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DATASET1" sheetId="1" r:id="rId4"/>
    <sheet state="visible" name="TOURISM2" sheetId="2" r:id="rId5"/>
    <sheet state="visible" name="BUSINESS3" sheetId="3" r:id="rId6"/>
    <sheet state="visible" name="GDP4" sheetId="4" r:id="rId7"/>
    <sheet state="visible" name="ENERGY5" sheetId="5" r:id="rId8"/>
  </sheets>
  <definedNames>
    <definedName hidden="1" localSheetId="0" name="Z_5D86016D_134B_46AC_BE9F_E44056AAA572_.wvu.FilterData">'MAIN DATASET1'!$A$1:$AB$2692</definedName>
    <definedName hidden="1" localSheetId="3" name="Z_5D86016D_134B_46AC_BE9F_E44056AAA572_.wvu.FilterData">'GDP4'!$C$1:$C$2692</definedName>
  </definedNames>
  <calcPr/>
  <customWorkbookViews>
    <customWorkbookView activeSheetId="0" maximized="1" windowHeight="0" windowWidth="0" guid="{5D86016D-134B-46AC-BE9F-E44056AAA572}" name="Filter 1"/>
  </customWorkbookViews>
</workbook>
</file>

<file path=xl/sharedStrings.xml><?xml version="1.0" encoding="utf-8"?>
<sst xmlns="http://schemas.openxmlformats.org/spreadsheetml/2006/main" count="40424" uniqueCount="259">
  <si>
    <t>Region</t>
  </si>
  <si>
    <t>YEAR</t>
  </si>
  <si>
    <t>Country/Region</t>
  </si>
  <si>
    <t>Country/Region - YEAR</t>
  </si>
  <si>
    <t>Birth Rate</t>
  </si>
  <si>
    <t>Infant Mortality Rate</t>
  </si>
  <si>
    <t>Life Expectancy Female</t>
  </si>
  <si>
    <t>Life Expectancy Male</t>
  </si>
  <si>
    <t>Population 0-14</t>
  </si>
  <si>
    <t>Population 15-64</t>
  </si>
  <si>
    <t>Population 65+</t>
  </si>
  <si>
    <t>Population Total</t>
  </si>
  <si>
    <t>Population Urban</t>
  </si>
  <si>
    <t>Tourism Inbound</t>
  </si>
  <si>
    <t>Tourism Outbound</t>
  </si>
  <si>
    <t>Business Tax Rate</t>
  </si>
  <si>
    <t>Days to Start Business</t>
  </si>
  <si>
    <t>Ease of Business</t>
  </si>
  <si>
    <t>Hours to do Tax</t>
  </si>
  <si>
    <t>Internet Usage</t>
  </si>
  <si>
    <t>Mobile Phone Usage</t>
  </si>
  <si>
    <t>GDP</t>
  </si>
  <si>
    <t>Health Exp % GDP</t>
  </si>
  <si>
    <t>Health Exp/Capita</t>
  </si>
  <si>
    <t>Lending Interest</t>
  </si>
  <si>
    <t>Energy Usage</t>
  </si>
  <si>
    <t>CO2 Emissions</t>
  </si>
  <si>
    <t>GDP/Capita</t>
  </si>
  <si>
    <t>CO2 emssion/capita</t>
  </si>
  <si>
    <t>Energy consumption/capita</t>
  </si>
  <si>
    <t>Tourism Inbound/Capita</t>
  </si>
  <si>
    <t>Tourism outbound/Capita</t>
  </si>
  <si>
    <t>Africa</t>
  </si>
  <si>
    <t>2000</t>
  </si>
  <si>
    <t>Algeria-Africa</t>
  </si>
  <si>
    <t>2001</t>
  </si>
  <si>
    <t>2002</t>
  </si>
  <si>
    <t>2003</t>
  </si>
  <si>
    <t>2004</t>
  </si>
  <si>
    <t>2005</t>
  </si>
  <si>
    <t>2006</t>
  </si>
  <si>
    <t>2007</t>
  </si>
  <si>
    <t>2008</t>
  </si>
  <si>
    <t>2009</t>
  </si>
  <si>
    <t>2010</t>
  </si>
  <si>
    <t>2011</t>
  </si>
  <si>
    <t>2012</t>
  </si>
  <si>
    <t>Angola-Africa</t>
  </si>
  <si>
    <t>Benin-Africa</t>
  </si>
  <si>
    <t>Botswana-Africa</t>
  </si>
  <si>
    <t>Burkina Faso-Africa</t>
  </si>
  <si>
    <t>Burundi-Africa</t>
  </si>
  <si>
    <t>Cameroon-Africa</t>
  </si>
  <si>
    <t>Central African Republic-Africa</t>
  </si>
  <si>
    <t>Chad-Africa</t>
  </si>
  <si>
    <t>Comoros-Africa</t>
  </si>
  <si>
    <t>Congo (Brazzaville)-Africa</t>
  </si>
  <si>
    <t>Congo (Kinshasa)-Africa</t>
  </si>
  <si>
    <t>Cote d'Ivoire-Africa</t>
  </si>
  <si>
    <t>Djibouti-Africa</t>
  </si>
  <si>
    <t>Egypt-Africa</t>
  </si>
  <si>
    <t>Equatorial Guinea-Africa</t>
  </si>
  <si>
    <t>Eritrea-Africa</t>
  </si>
  <si>
    <t>Ethiopia-Africa</t>
  </si>
  <si>
    <t>Gabon-Africa</t>
  </si>
  <si>
    <t>Gambia, The-Africa</t>
  </si>
  <si>
    <t>Ghana-Africa</t>
  </si>
  <si>
    <t>Guinea-Africa</t>
  </si>
  <si>
    <t>Guinea-Bissau-Africa</t>
  </si>
  <si>
    <t>Kenya-Africa</t>
  </si>
  <si>
    <t>Lesotho-Africa</t>
  </si>
  <si>
    <t>Liberia-Africa</t>
  </si>
  <si>
    <t>Libya-Africa</t>
  </si>
  <si>
    <t>Madagascar-Africa</t>
  </si>
  <si>
    <t>Malawi-Africa</t>
  </si>
  <si>
    <t>Mali-Africa</t>
  </si>
  <si>
    <t>Mauritania-Africa</t>
  </si>
  <si>
    <t>Mauritius-Africa</t>
  </si>
  <si>
    <t>Morocco-Africa</t>
  </si>
  <si>
    <t>Mozambique-Africa</t>
  </si>
  <si>
    <t>Namibia-Africa</t>
  </si>
  <si>
    <t>Niger-Africa</t>
  </si>
  <si>
    <t>Nigeria-Africa</t>
  </si>
  <si>
    <t>Rwanda-Africa</t>
  </si>
  <si>
    <t>Sao Tome and Principe-Africa</t>
  </si>
  <si>
    <t>Senegal-Africa</t>
  </si>
  <si>
    <t>Seychelles-Africa</t>
  </si>
  <si>
    <t>Sierra Leone-Africa</t>
  </si>
  <si>
    <t>Somalia-Africa</t>
  </si>
  <si>
    <t>South Africa-Africa</t>
  </si>
  <si>
    <t>South Sudan-Africa</t>
  </si>
  <si>
    <t>Sudan-Africa</t>
  </si>
  <si>
    <t>Swaziland-Africa</t>
  </si>
  <si>
    <t>Tanzania-Africa</t>
  </si>
  <si>
    <t>Togo-Africa</t>
  </si>
  <si>
    <t>Tunisia-Africa</t>
  </si>
  <si>
    <t>Uganda-Africa</t>
  </si>
  <si>
    <t>Zambia-Africa</t>
  </si>
  <si>
    <t>Zimbabwe-Africa</t>
  </si>
  <si>
    <t>Asia</t>
  </si>
  <si>
    <t>Afghanistan-Asia</t>
  </si>
  <si>
    <t>Armenia-Asia</t>
  </si>
  <si>
    <t>Azerbaijan-Asia</t>
  </si>
  <si>
    <t>Bangladesh-Asia</t>
  </si>
  <si>
    <t>Bhutan-Asia</t>
  </si>
  <si>
    <t>Brunei-Asia</t>
  </si>
  <si>
    <t>Cambodia-Asia</t>
  </si>
  <si>
    <t>China-Asia</t>
  </si>
  <si>
    <t>Georgia-Asia</t>
  </si>
  <si>
    <t>Hong Kong SAR-Asia</t>
  </si>
  <si>
    <t>India-Asia</t>
  </si>
  <si>
    <t>Indonesia-Asia</t>
  </si>
  <si>
    <t>Japan-Asia</t>
  </si>
  <si>
    <t>Kazakhstan-Asia</t>
  </si>
  <si>
    <t>Kyrgyzstan-Asia</t>
  </si>
  <si>
    <t>Laos-Asia</t>
  </si>
  <si>
    <t>Macao SAR-Asia</t>
  </si>
  <si>
    <t>Malaysia-Asia</t>
  </si>
  <si>
    <t>Maldives-Asia</t>
  </si>
  <si>
    <t>Mongolia-Asia</t>
  </si>
  <si>
    <t>Myanmar-Asia</t>
  </si>
  <si>
    <t>Nepal-Asia</t>
  </si>
  <si>
    <t>North Korea-Asia</t>
  </si>
  <si>
    <t>Pakistan-Asia</t>
  </si>
  <si>
    <t>Philippines-Asia</t>
  </si>
  <si>
    <t>Singapore-Asia</t>
  </si>
  <si>
    <t>South Korea-Asia</t>
  </si>
  <si>
    <t>Sri Lanka-Asia</t>
  </si>
  <si>
    <t>Tajikistan-Asia</t>
  </si>
  <si>
    <t>Thailand-Asia</t>
  </si>
  <si>
    <t>Timor-Leste-Asia</t>
  </si>
  <si>
    <t>Turkmenistan-Asia</t>
  </si>
  <si>
    <t>Uzbekistan-Asia</t>
  </si>
  <si>
    <t>Vietnam-Asia</t>
  </si>
  <si>
    <t>Europe</t>
  </si>
  <si>
    <t>Albania-Europe</t>
  </si>
  <si>
    <t>Andorra-Europe</t>
  </si>
  <si>
    <t>Austria-Europe</t>
  </si>
  <si>
    <t>Belarus-Europe</t>
  </si>
  <si>
    <t>Belgium-Europe</t>
  </si>
  <si>
    <t>Bosnia and Herzegovina-Europe</t>
  </si>
  <si>
    <t>Bulgaria-Europe</t>
  </si>
  <si>
    <t>Croatia-Europe</t>
  </si>
  <si>
    <t>Cyprus-Europe</t>
  </si>
  <si>
    <t>Czech Republic-Europe</t>
  </si>
  <si>
    <t>Denmark-Europe</t>
  </si>
  <si>
    <t>Estonia-Europe</t>
  </si>
  <si>
    <t>Faeroe Islands-Europe</t>
  </si>
  <si>
    <t>Finland-Europe</t>
  </si>
  <si>
    <t>France-Europe</t>
  </si>
  <si>
    <t>Germany-Europe</t>
  </si>
  <si>
    <t>Greece-Europe</t>
  </si>
  <si>
    <t>Hungary-Europe</t>
  </si>
  <si>
    <t>Iceland-Europe</t>
  </si>
  <si>
    <t>Ireland-Europe</t>
  </si>
  <si>
    <t>Isle of Man-Europe</t>
  </si>
  <si>
    <t>Italy-Europe</t>
  </si>
  <si>
    <t>Kosovo-Europe</t>
  </si>
  <si>
    <t>Latvia-Europe</t>
  </si>
  <si>
    <t>Liechtenstein-Europe</t>
  </si>
  <si>
    <t>Lithuania-Europe</t>
  </si>
  <si>
    <t>Luxembourg-Europe</t>
  </si>
  <si>
    <t>Malta-Europe</t>
  </si>
  <si>
    <t>Moldova-Europe</t>
  </si>
  <si>
    <t>Monaco-Europe</t>
  </si>
  <si>
    <t>Montenegro-Europe</t>
  </si>
  <si>
    <t>Netherlands-Europe</t>
  </si>
  <si>
    <t>North Macedonia-Europe</t>
  </si>
  <si>
    <t>Norway-Europe</t>
  </si>
  <si>
    <t>Poland-Europe</t>
  </si>
  <si>
    <t>Portugal-Europe</t>
  </si>
  <si>
    <t>Romania-Europe</t>
  </si>
  <si>
    <t>Russia-Europe</t>
  </si>
  <si>
    <t>San Marino-Europe</t>
  </si>
  <si>
    <t>Serbia-Europe</t>
  </si>
  <si>
    <t>Slovakia-Europe</t>
  </si>
  <si>
    <t>Slovenia-Europe</t>
  </si>
  <si>
    <t>Spain-Europe</t>
  </si>
  <si>
    <t>Sweden-Europe</t>
  </si>
  <si>
    <t>Switzerland-Europe</t>
  </si>
  <si>
    <t>Turkey-Europe</t>
  </si>
  <si>
    <t>Ukraine-Europe</t>
  </si>
  <si>
    <t>United Kingdom-Europe</t>
  </si>
  <si>
    <t>Middle East</t>
  </si>
  <si>
    <t>Bahrain-Middle East</t>
  </si>
  <si>
    <t>Iran-Middle East</t>
  </si>
  <si>
    <t>Iraq-Middle East</t>
  </si>
  <si>
    <t>Israel-Middle East</t>
  </si>
  <si>
    <t>Jordan-Middle East</t>
  </si>
  <si>
    <t>Kuwait-Middle East</t>
  </si>
  <si>
    <t>Lebanon-Middle East</t>
  </si>
  <si>
    <t>Oman-Middle East</t>
  </si>
  <si>
    <t>Qatar-Middle East</t>
  </si>
  <si>
    <t>Saudi Arabia-Middle East</t>
  </si>
  <si>
    <t>Syria-Middle East</t>
  </si>
  <si>
    <t>United Arab Emirates-Middle East</t>
  </si>
  <si>
    <t>Yemen-Middle East</t>
  </si>
  <si>
    <t>Oceania</t>
  </si>
  <si>
    <t>American Samoa-Oceania</t>
  </si>
  <si>
    <t>Australia-Oceania</t>
  </si>
  <si>
    <t>Fiji-Oceania</t>
  </si>
  <si>
    <t>French Polynesia-Oceania</t>
  </si>
  <si>
    <t>Guam-Oceania</t>
  </si>
  <si>
    <t>Kiribati-Oceania</t>
  </si>
  <si>
    <t>Marshall Islands-Oceania</t>
  </si>
  <si>
    <t>Micronesia, Fed. Sts.-Oceania</t>
  </si>
  <si>
    <t>New Caledonia-Oceania</t>
  </si>
  <si>
    <t>New Zealand-Oceania</t>
  </si>
  <si>
    <t>Papua New Guinea-Oceania</t>
  </si>
  <si>
    <t>Samoa-Oceania</t>
  </si>
  <si>
    <t>Solomon Islands-Oceania</t>
  </si>
  <si>
    <t>Tonga-Oceania</t>
  </si>
  <si>
    <t>Vanuatu-Oceania</t>
  </si>
  <si>
    <t>The Americas</t>
  </si>
  <si>
    <t>Antigua and Barbuda-The Americas</t>
  </si>
  <si>
    <t>Argentina-The Americas</t>
  </si>
  <si>
    <t>Aruba-The Americas</t>
  </si>
  <si>
    <t>Bahamas, The-The Americas</t>
  </si>
  <si>
    <t>Barbados-The Americas</t>
  </si>
  <si>
    <t>Belize-The Americas</t>
  </si>
  <si>
    <t>Bermuda-The Americas</t>
  </si>
  <si>
    <t>Bolivia-The Americas</t>
  </si>
  <si>
    <t>Brazil-The Americas</t>
  </si>
  <si>
    <t>Canada-The Americas</t>
  </si>
  <si>
    <t>Cayman Islands-The Americas</t>
  </si>
  <si>
    <t>Chile-The Americas</t>
  </si>
  <si>
    <t>Colombia-The Americas</t>
  </si>
  <si>
    <t>Costa Rica-The Americas</t>
  </si>
  <si>
    <t>Cuba-The Americas</t>
  </si>
  <si>
    <t>Curacao-The Americas</t>
  </si>
  <si>
    <t>Dominica-The Americas</t>
  </si>
  <si>
    <t>Dominican Republic-The Americas</t>
  </si>
  <si>
    <t>Ecuador-The Americas</t>
  </si>
  <si>
    <t>El Salvador-The Americas</t>
  </si>
  <si>
    <t>Greenland-The Americas</t>
  </si>
  <si>
    <t>Grenada-The Americas</t>
  </si>
  <si>
    <t>Guatemala-The Americas</t>
  </si>
  <si>
    <t>Guyana-The Americas</t>
  </si>
  <si>
    <t>Haiti-The Americas</t>
  </si>
  <si>
    <t>Honduras-The Americas</t>
  </si>
  <si>
    <t>Jamaica-The Americas</t>
  </si>
  <si>
    <t>Mexico-The Americas</t>
  </si>
  <si>
    <t>Nicaragua-The Americas</t>
  </si>
  <si>
    <t>Panama-The Americas</t>
  </si>
  <si>
    <t>Paraguay-The Americas</t>
  </si>
  <si>
    <t>Peru-The Americas</t>
  </si>
  <si>
    <t>Puerto Rico-The Americas</t>
  </si>
  <si>
    <t>Sint Maarten (Dutch part)-The Americas</t>
  </si>
  <si>
    <t>St. Kitts and Nevis-The Americas</t>
  </si>
  <si>
    <t>St. Lucia-The Americas</t>
  </si>
  <si>
    <t>St. Martin (French part)-The Americas</t>
  </si>
  <si>
    <t>St. Vincent and the Grenadines-The Americas</t>
  </si>
  <si>
    <t>Suriname-The Americas</t>
  </si>
  <si>
    <t>Trinidad and Tobago-The Americas</t>
  </si>
  <si>
    <t>Turks and Caicos Islands-The Americas</t>
  </si>
  <si>
    <t>United States-The Americas</t>
  </si>
  <si>
    <t>Uruguay-The Americas</t>
  </si>
  <si>
    <t>Venezuela-The Americas</t>
  </si>
  <si>
    <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</si>
</sst>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m-dd-yyyy"/>
  </numFmts>
  <fonts count="12">
    <font>
      <sz val="10.0"/>
      <color rgb="FF000000"/>
      <name val="Arial"/>
      <scheme val="minor"/>
    </font>
    <font>
      <b/>
      <sz val="12.0"/>
      <color rgb="FFFFFFFF"/>
      <name val="Comic Sans MS"/>
    </font>
    <font>
      <sz val="11.0"/>
      <color rgb="FF000000"/>
      <name val="Arial"/>
      <scheme val="minor"/>
    </font>
    <font>
      <sz val="11.0"/>
      <color theme="1"/>
      <name val="Arial"/>
      <scheme val="minor"/>
    </font>
    <font>
      <sz val="11.0"/>
      <color theme="1"/>
      <name val="Arial"/>
    </font>
    <font>
      <b/>
      <sz val="11.0"/>
      <color rgb="FF000000"/>
      <name val="Calibri"/>
    </font>
    <font>
      <b/>
      <sz val="11.0"/>
      <color theme="1"/>
      <name val="Calibri"/>
    </font>
    <font>
      <b/>
      <color theme="1"/>
      <name val="Arial"/>
      <scheme val="minor"/>
    </font>
    <font>
      <sz val="11.0"/>
      <color rgb="FF000000"/>
      <name val="Calibri"/>
    </font>
    <font>
      <sz val="11.0"/>
      <color theme="1"/>
      <name val="Calibri"/>
    </font>
    <font>
      <color theme="1"/>
      <name val="Arial"/>
      <scheme val="minor"/>
    </font>
    <font>
      <sz val="11.0"/>
      <color rgb="FF1F1F1F"/>
      <name val="&quot;Google Sans&quot;"/>
    </font>
  </fonts>
  <fills count="6">
    <fill>
      <patternFill patternType="none"/>
    </fill>
    <fill>
      <patternFill patternType="lightGray"/>
    </fill>
    <fill>
      <patternFill patternType="solid">
        <fgColor rgb="FF134F5C"/>
        <bgColor rgb="FF134F5C"/>
      </patternFill>
    </fill>
    <fill>
      <patternFill patternType="solid">
        <fgColor rgb="FFFFFFFF"/>
        <bgColor rgb="FFFFFFFF"/>
      </patternFill>
    </fill>
    <fill>
      <patternFill patternType="solid">
        <fgColor rgb="FFEFEFEF"/>
        <bgColor rgb="FFEFEFEF"/>
      </patternFill>
    </fill>
    <fill>
      <patternFill patternType="solid">
        <fgColor rgb="FFD0E0E3"/>
        <bgColor rgb="FFD0E0E3"/>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0"/>
    </xf>
    <xf borderId="1" fillId="2" fontId="1" numFmtId="0" xfId="0" applyAlignment="1" applyBorder="1" applyFont="1">
      <alignment horizontal="center" vertical="bottom"/>
    </xf>
    <xf borderId="1" fillId="2" fontId="1" numFmtId="164" xfId="0" applyAlignment="1" applyBorder="1" applyFont="1" applyNumberFormat="1">
      <alignment horizontal="center" readingOrder="0" shrinkToFit="0" vertical="bottom" wrapText="0"/>
    </xf>
    <xf borderId="1" fillId="2" fontId="1" numFmtId="0" xfId="0" applyAlignment="1" applyBorder="1" applyFont="1">
      <alignment horizontal="center" readingOrder="0"/>
    </xf>
    <xf borderId="1" fillId="3" fontId="2" numFmtId="0" xfId="0" applyAlignment="1" applyBorder="1" applyFill="1" applyFont="1">
      <alignment horizontal="center" readingOrder="0" shrinkToFit="0" vertical="bottom" wrapText="0"/>
    </xf>
    <xf borderId="1" fillId="3" fontId="3" numFmtId="165" xfId="0" applyAlignment="1" applyBorder="1" applyFont="1" applyNumberFormat="1">
      <alignment horizontal="center" vertical="bottom"/>
    </xf>
    <xf borderId="1" fillId="3" fontId="2" numFmtId="0" xfId="0" applyAlignment="1" applyBorder="1" applyFont="1">
      <alignment horizontal="center" shrinkToFit="0" vertical="bottom" wrapText="0"/>
    </xf>
    <xf borderId="1" fillId="3" fontId="2" numFmtId="0" xfId="0" applyAlignment="1" applyBorder="1" applyFont="1">
      <alignment horizontal="center"/>
    </xf>
    <xf borderId="1" fillId="3" fontId="2" numFmtId="0" xfId="0" applyAlignment="1" applyBorder="1" applyFont="1">
      <alignment horizontal="center"/>
    </xf>
    <xf borderId="1" fillId="3" fontId="2" numFmtId="0" xfId="0" applyAlignment="1" applyBorder="1" applyFont="1">
      <alignment horizontal="center" readingOrder="0"/>
    </xf>
    <xf borderId="1" fillId="3" fontId="2" numFmtId="164" xfId="0" applyAlignment="1" applyBorder="1" applyFont="1" applyNumberFormat="1">
      <alignment horizontal="center"/>
    </xf>
    <xf borderId="1" fillId="3" fontId="3" numFmtId="164" xfId="0" applyAlignment="1" applyBorder="1" applyFont="1" applyNumberFormat="1">
      <alignment horizontal="center"/>
    </xf>
    <xf borderId="1" fillId="3" fontId="3" numFmtId="0" xfId="0" applyAlignment="1" applyBorder="1" applyFont="1">
      <alignment horizontal="center"/>
    </xf>
    <xf borderId="1" fillId="4" fontId="2" numFmtId="0" xfId="0" applyAlignment="1" applyBorder="1" applyFill="1" applyFont="1">
      <alignment horizontal="center" readingOrder="0" shrinkToFit="0" vertical="bottom" wrapText="0"/>
    </xf>
    <xf borderId="1" fillId="4" fontId="3" numFmtId="165" xfId="0" applyAlignment="1" applyBorder="1" applyFont="1" applyNumberFormat="1">
      <alignment horizontal="center" vertical="bottom"/>
    </xf>
    <xf borderId="1" fillId="4" fontId="2" numFmtId="0" xfId="0" applyAlignment="1" applyBorder="1" applyFont="1">
      <alignment horizontal="center" shrinkToFit="0" vertical="bottom" wrapText="0"/>
    </xf>
    <xf borderId="1" fillId="3" fontId="4" numFmtId="0" xfId="0" applyAlignment="1" applyBorder="1" applyFont="1">
      <alignment horizontal="center" vertical="bottom"/>
    </xf>
    <xf borderId="1" fillId="3" fontId="4" numFmtId="0" xfId="0" applyAlignment="1" applyBorder="1" applyFont="1">
      <alignment horizontal="center" vertical="bottom"/>
    </xf>
    <xf borderId="1" fillId="3" fontId="4" numFmtId="164" xfId="0" applyAlignment="1" applyBorder="1" applyFont="1" applyNumberFormat="1">
      <alignment horizontal="center" vertical="bottom"/>
    </xf>
    <xf borderId="2" fillId="3" fontId="4" numFmtId="0" xfId="0" applyAlignment="1" applyBorder="1" applyFont="1">
      <alignment horizontal="center" vertical="bottom"/>
    </xf>
    <xf borderId="2" fillId="3" fontId="4" numFmtId="0" xfId="0" applyAlignment="1" applyBorder="1" applyFont="1">
      <alignment horizontal="center" vertical="bottom"/>
    </xf>
    <xf borderId="2" fillId="3" fontId="4" numFmtId="164" xfId="0" applyAlignment="1" applyBorder="1" applyFont="1" applyNumberFormat="1">
      <alignment horizontal="center" vertical="bottom"/>
    </xf>
    <xf borderId="3" fillId="3" fontId="4" numFmtId="0" xfId="0" applyAlignment="1" applyBorder="1" applyFont="1">
      <alignment horizontal="center" vertical="bottom"/>
    </xf>
    <xf borderId="3" fillId="3" fontId="4" numFmtId="0" xfId="0" applyAlignment="1" applyBorder="1" applyFont="1">
      <alignment horizontal="center" vertical="bottom"/>
    </xf>
    <xf borderId="3" fillId="3" fontId="4" numFmtId="164" xfId="0" applyAlignment="1" applyBorder="1" applyFont="1" applyNumberFormat="1">
      <alignment horizontal="center" vertical="bottom"/>
    </xf>
    <xf borderId="1" fillId="3" fontId="3" numFmtId="0" xfId="0" applyAlignment="1" applyBorder="1" applyFont="1">
      <alignment horizontal="center" readingOrder="0"/>
    </xf>
    <xf borderId="1" fillId="3" fontId="2" numFmtId="11" xfId="0" applyAlignment="1" applyBorder="1" applyFont="1" applyNumberFormat="1">
      <alignment horizontal="center"/>
    </xf>
    <xf borderId="1" fillId="3" fontId="3" numFmtId="11" xfId="0" applyAlignment="1" applyBorder="1" applyFont="1" applyNumberFormat="1">
      <alignment horizontal="center"/>
    </xf>
    <xf borderId="0" fillId="5" fontId="5" numFmtId="0" xfId="0" applyAlignment="1" applyFill="1" applyFont="1">
      <alignment readingOrder="0" shrinkToFit="0" vertical="bottom" wrapText="0"/>
    </xf>
    <xf borderId="0" fillId="5" fontId="6" numFmtId="0" xfId="0" applyAlignment="1" applyFont="1">
      <alignment vertical="bottom"/>
    </xf>
    <xf borderId="0" fillId="5" fontId="7" numFmtId="0" xfId="0" applyFont="1"/>
    <xf borderId="0" fillId="0" fontId="8" numFmtId="0" xfId="0" applyAlignment="1" applyFont="1">
      <alignment readingOrder="0" shrinkToFit="0" vertical="bottom" wrapText="0"/>
    </xf>
    <xf borderId="0" fillId="0" fontId="9" numFmtId="165" xfId="0" applyAlignment="1" applyFont="1" applyNumberFormat="1">
      <alignment horizontal="right" vertical="bottom"/>
    </xf>
    <xf borderId="0" fillId="0" fontId="8" numFmtId="0" xfId="0" applyAlignment="1" applyFont="1">
      <alignment shrinkToFit="0" vertical="bottom" wrapText="0"/>
    </xf>
    <xf borderId="0" fillId="0" fontId="8" numFmtId="0" xfId="0" applyAlignment="1" applyFont="1">
      <alignment horizontal="right" readingOrder="0" shrinkToFit="0" vertical="bottom" wrapText="0"/>
    </xf>
    <xf borderId="0" fillId="0" fontId="10" numFmtId="0" xfId="0" applyAlignment="1" applyFont="1">
      <alignment readingOrder="0"/>
    </xf>
    <xf borderId="0" fillId="3" fontId="11" numFmtId="0" xfId="0" applyAlignment="1" applyFont="1">
      <alignment readingOrder="0"/>
    </xf>
    <xf borderId="0" fillId="0" fontId="8" numFmtId="11" xfId="0" applyAlignment="1" applyFont="1" applyNumberFormat="1">
      <alignment horizontal="right" readingOrder="0" shrinkToFit="0" vertical="bottom" wrapText="0"/>
    </xf>
    <xf borderId="0" fillId="5" fontId="5" numFmtId="164" xfId="0" applyAlignment="1" applyFont="1" applyNumberFormat="1">
      <alignment readingOrder="0" shrinkToFit="0" vertical="bottom" wrapText="0"/>
    </xf>
    <xf borderId="0" fillId="0" fontId="8" numFmtId="164" xfId="0" applyAlignment="1" applyFont="1" applyNumberFormat="1">
      <alignment shrinkToFit="0" vertical="bottom" wrapText="0"/>
    </xf>
    <xf borderId="0" fillId="0" fontId="8" numFmtId="164" xfId="0" applyAlignment="1" applyFont="1" applyNumberFormat="1">
      <alignment horizontal="right" readingOrder="0" shrinkToFit="0" vertical="bottom" wrapText="0"/>
    </xf>
    <xf borderId="0" fillId="0" fontId="8" numFmtId="164" xfId="0" applyAlignment="1" applyFont="1" applyNumberFormat="1">
      <alignment readingOrder="0" shrinkToFit="0" vertical="bottom" wrapText="0"/>
    </xf>
    <xf borderId="0" fillId="0" fontId="10"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25"/>
    <col customWidth="1" hidden="1" min="2" max="2" width="6.25"/>
    <col customWidth="1" hidden="1" min="3" max="3" width="24.75"/>
    <col customWidth="1" min="4" max="4" width="36.0"/>
    <col customWidth="1" min="5" max="5" width="11.25"/>
    <col customWidth="1" min="6" max="6" width="22.38"/>
    <col customWidth="1" min="7" max="7" width="24.13"/>
    <col customWidth="1" min="8" max="8" width="22.0"/>
    <col customWidth="1" min="9" max="9" width="16.25"/>
    <col customWidth="1" min="10" max="10" width="17.5"/>
    <col customWidth="1" min="11" max="11" width="15.0"/>
    <col customWidth="1" min="12" max="12" width="16.38"/>
    <col customWidth="1" min="13" max="13" width="17.13"/>
    <col customWidth="1" min="14" max="14" width="17.0"/>
    <col customWidth="1" min="15" max="15" width="18.5"/>
    <col customWidth="1" min="16" max="16" width="18.88"/>
    <col customWidth="1" min="17" max="17" width="23.5"/>
    <col customWidth="1" min="18" max="18" width="17.25"/>
    <col customWidth="1" min="19" max="19" width="17.13"/>
    <col customWidth="1" min="20" max="20" width="15.88"/>
    <col customWidth="1" min="21" max="21" width="20.13"/>
    <col customWidth="1" min="22" max="22" width="20.88"/>
    <col customWidth="1" min="23" max="23" width="19.0"/>
    <col customWidth="1" min="24" max="24" width="18.88"/>
    <col customWidth="1" min="25" max="25" width="17.13"/>
    <col customWidth="1" min="26" max="26" width="14.13"/>
    <col customWidth="1" min="27" max="27" width="14.88"/>
    <col customWidth="1" min="28" max="28" width="15.75"/>
    <col customWidth="1" min="29" max="29" width="21.75"/>
    <col customWidth="1" min="30" max="30" width="28.38"/>
    <col customWidth="1" min="31" max="32" width="23.63"/>
  </cols>
  <sheetData>
    <row r="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3" t="s">
        <v>21</v>
      </c>
      <c r="W1" s="1" t="s">
        <v>22</v>
      </c>
      <c r="X1" s="1" t="s">
        <v>23</v>
      </c>
      <c r="Y1" s="1" t="s">
        <v>24</v>
      </c>
      <c r="Z1" s="1" t="s">
        <v>25</v>
      </c>
      <c r="AA1" s="1" t="s">
        <v>26</v>
      </c>
      <c r="AB1" s="4" t="s">
        <v>27</v>
      </c>
      <c r="AC1" s="4" t="s">
        <v>28</v>
      </c>
      <c r="AD1" s="4" t="s">
        <v>29</v>
      </c>
      <c r="AE1" s="1" t="s">
        <v>30</v>
      </c>
      <c r="AF1" s="4" t="s">
        <v>31</v>
      </c>
    </row>
    <row r="2">
      <c r="A2" s="5" t="s">
        <v>32</v>
      </c>
      <c r="B2" s="6" t="s">
        <v>33</v>
      </c>
      <c r="C2" s="7" t="s">
        <v>34</v>
      </c>
      <c r="D2" s="5" t="str">
        <f t="shared" ref="D2:D2692" si="1">CONCATENATE(C2,"-",B2)</f>
        <v>Algeria-Africa-2000</v>
      </c>
      <c r="E2" s="5">
        <v>0.02</v>
      </c>
      <c r="F2" s="5">
        <v>0.034</v>
      </c>
      <c r="G2" s="5">
        <v>71.0</v>
      </c>
      <c r="H2" s="5">
        <v>67.0</v>
      </c>
      <c r="I2" s="5">
        <v>0.342</v>
      </c>
      <c r="J2" s="5">
        <v>0.619</v>
      </c>
      <c r="K2" s="5">
        <v>0.039</v>
      </c>
      <c r="L2" s="5">
        <v>3.1719449E7</v>
      </c>
      <c r="M2" s="5">
        <v>0.599</v>
      </c>
      <c r="N2" s="8">
        <f>VLOOKUP(A2,TOURISM2!A2:E2692,4,0)</f>
        <v>102000000</v>
      </c>
      <c r="O2" s="8">
        <f>VLOOKUP(A2,TOURISM2!A2:E2692,5,0)</f>
        <v>193000000</v>
      </c>
      <c r="P2" s="8">
        <f>VLOOKUP(A2,BUSINESS3!A2:E2692,4,0)</f>
        <v>0.671</v>
      </c>
      <c r="Q2" s="9">
        <f>VLOOKUP(A2,BUSINESS3!A2:E2692,5,0)</f>
        <v>47</v>
      </c>
      <c r="R2" s="10">
        <f>VLOOKUP(A2,BUSINESS3!A2:I2692,6,0)</f>
        <v>141</v>
      </c>
      <c r="S2" s="9">
        <f>VLOOKUP(A2,BUSINESS3!A2:I2692,7,0)</f>
        <v>328</v>
      </c>
      <c r="T2" s="9">
        <f>VLOOKUP(A2,BUSINESS3!A2:I2692,8,0)</f>
        <v>0.005</v>
      </c>
      <c r="U2" s="9">
        <f>VLOOKUP(A2,BUSINESS3!A2:I2692,9,0)</f>
        <v>0.003</v>
      </c>
      <c r="V2" s="11">
        <f>VLOOKUP(A2,'GDP4'!A2:G2692,4,0)</f>
        <v>54790058957</v>
      </c>
      <c r="W2" s="9">
        <f>VLOOKUP(A2,'GDP4'!A2:G2692,5,0)</f>
        <v>0.035</v>
      </c>
      <c r="X2" s="9">
        <f>VLOOKUP(A2,'GDP4'!A2:G2692,6,0)</f>
        <v>60</v>
      </c>
      <c r="Y2" s="9">
        <f>VLOOKUP(A2,'GDP4'!A2:G2692,7,0)</f>
        <v>0.1</v>
      </c>
      <c r="Z2" s="9">
        <f>VLOOKUP(A2,ENERGY5!A2:E2692,4,0)</f>
        <v>17907</v>
      </c>
      <c r="AA2" s="9">
        <f>VLOOKUP(A2,ENERGY5!A2:E2692,5,0)</f>
        <v>20008</v>
      </c>
      <c r="AB2" s="12">
        <f t="shared" ref="AB2:AB2692" si="2">V2/L2</f>
        <v>1727.333251</v>
      </c>
      <c r="AC2" s="13">
        <f t="shared" ref="AC2:AC2692" si="3">AA2/L2</f>
        <v>0.0006307801879</v>
      </c>
      <c r="AD2" s="13">
        <f t="shared" ref="AD2:AD2692" si="4">Z2/L2</f>
        <v>0.0005645432239</v>
      </c>
      <c r="AE2" s="13">
        <f t="shared" ref="AE2:AE2692" si="5">N2/L2</f>
        <v>3.215692681</v>
      </c>
      <c r="AF2" s="13">
        <f t="shared" ref="AF2:AF2692" si="6">O2/L2</f>
        <v>6.084594975</v>
      </c>
    </row>
    <row r="3">
      <c r="A3" s="14" t="s">
        <v>32</v>
      </c>
      <c r="B3" s="15" t="s">
        <v>35</v>
      </c>
      <c r="C3" s="16" t="s">
        <v>34</v>
      </c>
      <c r="D3" s="14" t="str">
        <f t="shared" si="1"/>
        <v>Algeria-Africa-2001</v>
      </c>
      <c r="E3" s="5">
        <v>0.019</v>
      </c>
      <c r="F3" s="5">
        <v>0.033</v>
      </c>
      <c r="G3" s="5">
        <v>71.0</v>
      </c>
      <c r="H3" s="5">
        <v>68.0</v>
      </c>
      <c r="I3" s="5">
        <v>0.33</v>
      </c>
      <c r="J3" s="5">
        <v>0.63</v>
      </c>
      <c r="K3" s="5">
        <v>0.04</v>
      </c>
      <c r="L3" s="5">
        <v>3.2150198E7</v>
      </c>
      <c r="M3" s="5">
        <v>0.607</v>
      </c>
      <c r="N3" s="8">
        <f>VLOOKUP(A3,TOURISM2!A3:E2693,4,0)</f>
        <v>100000000</v>
      </c>
      <c r="O3" s="8">
        <f>VLOOKUP(A3,TOURISM2!A3:E2693,5,0)</f>
        <v>194000000</v>
      </c>
      <c r="P3" s="8">
        <f>VLOOKUP(A3,BUSINESS3!A3:E2693,4,0)</f>
        <v>0.671</v>
      </c>
      <c r="Q3" s="9">
        <f>VLOOKUP(A3,BUSINESS3!A3:E2693,5,0)</f>
        <v>47</v>
      </c>
      <c r="R3" s="10">
        <f>VLOOKUP(A3,BUSINESS3!A3:I2693,6,0)</f>
        <v>141</v>
      </c>
      <c r="S3" s="9">
        <f>VLOOKUP(A3,BUSINESS3!A3:I2693,7,0)</f>
        <v>328</v>
      </c>
      <c r="T3" s="9">
        <f>VLOOKUP(A3,BUSINESS3!A3:I2693,8,0)</f>
        <v>0.006</v>
      </c>
      <c r="U3" s="9">
        <f>VLOOKUP(A3,BUSINESS3!A3:I2693,9,0)</f>
        <v>0.003</v>
      </c>
      <c r="V3" s="11">
        <f>VLOOKUP(A3,'GDP4'!A3:G2693,4,0)</f>
        <v>54744716706</v>
      </c>
      <c r="W3" s="9">
        <f>VLOOKUP(A3,'GDP4'!A3:G2693,5,0)</f>
        <v>0.038</v>
      </c>
      <c r="X3" s="9">
        <f>VLOOKUP(A3,'GDP4'!A3:G2693,6,0)</f>
        <v>65</v>
      </c>
      <c r="Y3" s="9">
        <f>VLOOKUP(A3,'GDP4'!A3:G2693,7,0)</f>
        <v>0.095</v>
      </c>
      <c r="Z3" s="9">
        <f>VLOOKUP(A3,ENERGY5!A3:E2693,4,0)</f>
        <v>41852</v>
      </c>
      <c r="AA3" s="9">
        <f>VLOOKUP(A3,ENERGY5!A3:E2693,5,0)</f>
        <v>20008</v>
      </c>
      <c r="AB3" s="12">
        <f t="shared" si="2"/>
        <v>1702.780079</v>
      </c>
      <c r="AC3" s="13">
        <f t="shared" si="3"/>
        <v>0.0006223289822</v>
      </c>
      <c r="AD3" s="13">
        <f t="shared" si="4"/>
        <v>0.001301764922</v>
      </c>
      <c r="AE3" s="13">
        <f t="shared" si="5"/>
        <v>3.110400751</v>
      </c>
      <c r="AF3" s="13">
        <f t="shared" si="6"/>
        <v>6.034177457</v>
      </c>
    </row>
    <row r="4">
      <c r="A4" s="5" t="s">
        <v>32</v>
      </c>
      <c r="B4" s="6" t="s">
        <v>36</v>
      </c>
      <c r="C4" s="7" t="s">
        <v>34</v>
      </c>
      <c r="D4" s="5" t="str">
        <f t="shared" si="1"/>
        <v>Algeria-Africa-2002</v>
      </c>
      <c r="E4" s="17">
        <v>0.019</v>
      </c>
      <c r="F4" s="17">
        <v>0.032</v>
      </c>
      <c r="G4" s="17">
        <v>71.0</v>
      </c>
      <c r="H4" s="17">
        <v>68.0</v>
      </c>
      <c r="I4" s="17">
        <v>0.318</v>
      </c>
      <c r="J4" s="17">
        <v>0.641</v>
      </c>
      <c r="K4" s="17">
        <v>0.041</v>
      </c>
      <c r="L4" s="17">
        <v>3.2572977E7</v>
      </c>
      <c r="M4" s="17">
        <v>0.615</v>
      </c>
      <c r="N4" s="17">
        <f>VLOOKUP(A4,TOURISM2!A4:E2694,4,0)</f>
        <v>111000000</v>
      </c>
      <c r="O4" s="17">
        <f>VLOOKUP(A4,TOURISM2!A4:E2694,5,0)</f>
        <v>248000000</v>
      </c>
      <c r="P4" s="17">
        <f>VLOOKUP(A4,BUSINESS3!A4:E2694,4,0)</f>
        <v>0.671</v>
      </c>
      <c r="Q4" s="18">
        <f>VLOOKUP(A4,BUSINESS3!A4:E2694,5,0)</f>
        <v>47</v>
      </c>
      <c r="R4" s="17">
        <f>VLOOKUP(A4,BUSINESS3!A4:I2694,6,0)</f>
        <v>141</v>
      </c>
      <c r="S4" s="18">
        <f>VLOOKUP(A4,BUSINESS3!A4:I2694,7,0)</f>
        <v>328</v>
      </c>
      <c r="T4" s="18">
        <f>VLOOKUP(A4,BUSINESS3!A4:I2694,8,0)</f>
        <v>0.016</v>
      </c>
      <c r="U4" s="18">
        <f>VLOOKUP(A4,BUSINESS3!A4:I2694,9,0)</f>
        <v>0.014</v>
      </c>
      <c r="V4" s="19">
        <f>VLOOKUP(A4,'GDP4'!A4:G2694,4,0)</f>
        <v>56760288962</v>
      </c>
      <c r="W4" s="18">
        <f>VLOOKUP(A4,'GDP4'!A4:G2694,5,0)</f>
        <v>0.037</v>
      </c>
      <c r="X4" s="18">
        <f>VLOOKUP(A4,'GDP4'!A4:G2694,6,0)</f>
        <v>65</v>
      </c>
      <c r="Y4" s="18">
        <f>VLOOKUP(A4,'GDP4'!A4:G2694,7,0)</f>
        <v>0.086</v>
      </c>
      <c r="Z4" s="18">
        <f>VLOOKUP(A4,ENERGY5!A4:E2694,4,0)</f>
        <v>40105</v>
      </c>
      <c r="AA4" s="18">
        <f>VLOOKUP(A4,ENERGY5!A4:E2694,5,0)</f>
        <v>123475</v>
      </c>
      <c r="AB4" s="19">
        <f t="shared" si="2"/>
        <v>1742.55761</v>
      </c>
      <c r="AC4" s="13">
        <f t="shared" si="3"/>
        <v>0.003790718914</v>
      </c>
      <c r="AD4" s="13">
        <f t="shared" si="4"/>
        <v>0.001231235327</v>
      </c>
      <c r="AE4" s="13">
        <f t="shared" si="5"/>
        <v>3.407732735</v>
      </c>
      <c r="AF4" s="13">
        <f t="shared" si="6"/>
        <v>7.613673138</v>
      </c>
    </row>
    <row r="5">
      <c r="A5" s="14" t="s">
        <v>32</v>
      </c>
      <c r="B5" s="15" t="s">
        <v>37</v>
      </c>
      <c r="C5" s="16" t="s">
        <v>34</v>
      </c>
      <c r="D5" s="14" t="str">
        <f t="shared" si="1"/>
        <v>Algeria-Africa-2003</v>
      </c>
      <c r="E5" s="5">
        <v>0.02</v>
      </c>
      <c r="F5" s="5">
        <v>0.031</v>
      </c>
      <c r="G5" s="5">
        <v>71.0</v>
      </c>
      <c r="H5" s="5">
        <v>68.0</v>
      </c>
      <c r="I5" s="5">
        <v>0.307</v>
      </c>
      <c r="J5" s="5">
        <v>0.651</v>
      </c>
      <c r="K5" s="5">
        <v>0.042</v>
      </c>
      <c r="L5" s="5">
        <v>3.3003442E7</v>
      </c>
      <c r="M5" s="5">
        <v>0.623</v>
      </c>
      <c r="N5" s="8">
        <f>VLOOKUP(A5,TOURISM2!A5:E2695,4,0)</f>
        <v>112000000</v>
      </c>
      <c r="O5" s="8">
        <f>VLOOKUP(A5,TOURISM2!A5:E2695,5,0)</f>
        <v>255000000</v>
      </c>
      <c r="P5" s="8">
        <f>VLOOKUP(A5,BUSINESS3!A5:E2695,4,0)</f>
        <v>0.671</v>
      </c>
      <c r="Q5" s="9">
        <f>VLOOKUP(A5,BUSINESS3!A5:E2695,5,0)</f>
        <v>25</v>
      </c>
      <c r="R5" s="10">
        <f>VLOOKUP(A5,BUSINESS3!A5:I2695,6,0)</f>
        <v>141</v>
      </c>
      <c r="S5" s="9">
        <f>VLOOKUP(A5,BUSINESS3!A5:I2695,7,0)</f>
        <v>328</v>
      </c>
      <c r="T5" s="9">
        <f>VLOOKUP(A5,BUSINESS3!A5:I2695,8,0)</f>
        <v>0.022</v>
      </c>
      <c r="U5" s="9">
        <f>VLOOKUP(A5,BUSINESS3!A5:I2695,9,0)</f>
        <v>0.044</v>
      </c>
      <c r="V5" s="11">
        <f>VLOOKUP(A5,'GDP4'!A5:G2695,4,0)</f>
        <v>67863832648</v>
      </c>
      <c r="W5" s="9">
        <f>VLOOKUP(A5,'GDP4'!A5:G2695,5,0)</f>
        <v>0.036</v>
      </c>
      <c r="X5" s="9">
        <f>VLOOKUP(A5,'GDP4'!A5:G2695,6,0)</f>
        <v>74</v>
      </c>
      <c r="Y5" s="9">
        <f>VLOOKUP(A5,'GDP4'!A5:G2695,7,0)</f>
        <v>0.081</v>
      </c>
      <c r="Z5" s="9">
        <f>VLOOKUP(A5,ENERGY5!A5:E2695,4,0)</f>
        <v>40823</v>
      </c>
      <c r="AA5" s="9">
        <f>VLOOKUP(A5,ENERGY5!A5:E2695,5,0)</f>
        <v>124586</v>
      </c>
      <c r="AB5" s="12">
        <f t="shared" si="2"/>
        <v>2056.265303</v>
      </c>
      <c r="AC5" s="13">
        <f t="shared" si="3"/>
        <v>0.003774939596</v>
      </c>
      <c r="AD5" s="13">
        <f t="shared" si="4"/>
        <v>0.00123693159</v>
      </c>
      <c r="AE5" s="13">
        <f t="shared" si="5"/>
        <v>3.393585433</v>
      </c>
      <c r="AF5" s="13">
        <f t="shared" si="6"/>
        <v>7.726466833</v>
      </c>
    </row>
    <row r="6">
      <c r="A6" s="5" t="s">
        <v>32</v>
      </c>
      <c r="B6" s="6" t="s">
        <v>38</v>
      </c>
      <c r="C6" s="7" t="s">
        <v>34</v>
      </c>
      <c r="D6" s="5" t="str">
        <f t="shared" si="1"/>
        <v>Algeria-Africa-2004</v>
      </c>
      <c r="E6" s="20">
        <v>0.02</v>
      </c>
      <c r="F6" s="20">
        <v>0.03</v>
      </c>
      <c r="G6" s="20">
        <v>71.0</v>
      </c>
      <c r="H6" s="20">
        <v>68.0</v>
      </c>
      <c r="I6" s="20">
        <v>0.297</v>
      </c>
      <c r="J6" s="20">
        <v>0.66</v>
      </c>
      <c r="K6" s="20">
        <v>0.043</v>
      </c>
      <c r="L6" s="20">
        <v>3.3461345E7</v>
      </c>
      <c r="M6" s="20">
        <v>0.631</v>
      </c>
      <c r="N6" s="20">
        <f>VLOOKUP(A6,TOURISM2!A6:E2696,4,0)</f>
        <v>178000000</v>
      </c>
      <c r="O6" s="20">
        <f>VLOOKUP(A6,TOURISM2!A6:E2696,5,0)</f>
        <v>341000000</v>
      </c>
      <c r="P6" s="20">
        <f>VLOOKUP(A6,BUSINESS3!A6:E2696,4,0)</f>
        <v>0.671</v>
      </c>
      <c r="Q6" s="21">
        <f>VLOOKUP(A6,BUSINESS3!A6:E2696,5,0)</f>
        <v>25</v>
      </c>
      <c r="R6" s="20">
        <f>VLOOKUP(A6,BUSINESS3!A6:I2696,6,0)</f>
        <v>141</v>
      </c>
      <c r="S6" s="21">
        <f>VLOOKUP(A6,BUSINESS3!A6:I2696,7,0)</f>
        <v>328</v>
      </c>
      <c r="T6" s="21">
        <f>VLOOKUP(A6,BUSINESS3!A6:I2696,8,0)</f>
        <v>0.046</v>
      </c>
      <c r="U6" s="21">
        <f>VLOOKUP(A6,BUSINESS3!A6:I2696,9,0)</f>
        <v>0.146</v>
      </c>
      <c r="V6" s="22">
        <f>VLOOKUP(A6,'GDP4'!A6:G2696,4,0)</f>
        <v>85324997370</v>
      </c>
      <c r="W6" s="21">
        <f>VLOOKUP(A6,'GDP4'!A6:G2696,5,0)</f>
        <v>0.035</v>
      </c>
      <c r="X6" s="21">
        <f>VLOOKUP(A6,'GDP4'!A6:G2696,6,0)</f>
        <v>90</v>
      </c>
      <c r="Y6" s="21">
        <f>VLOOKUP(A6,'GDP4'!A6:G2696,7,0)</f>
        <v>0.08</v>
      </c>
      <c r="Z6" s="21">
        <f>VLOOKUP(A6,ENERGY5!A6:E2696,4,0)</f>
        <v>37425</v>
      </c>
      <c r="AA6" s="21">
        <f>VLOOKUP(A6,ENERGY5!A6:E2696,5,0)</f>
        <v>114619</v>
      </c>
      <c r="AB6" s="22">
        <f t="shared" si="2"/>
        <v>2549.957193</v>
      </c>
      <c r="AC6" s="21">
        <f t="shared" si="3"/>
        <v>0.003425415207</v>
      </c>
      <c r="AD6" s="21">
        <f t="shared" si="4"/>
        <v>0.001118454742</v>
      </c>
      <c r="AE6" s="13">
        <f t="shared" si="5"/>
        <v>5.319570986</v>
      </c>
      <c r="AF6" s="21">
        <f t="shared" si="6"/>
        <v>10.19086352</v>
      </c>
    </row>
    <row r="7">
      <c r="A7" s="14" t="s">
        <v>32</v>
      </c>
      <c r="B7" s="15" t="s">
        <v>39</v>
      </c>
      <c r="C7" s="16" t="s">
        <v>34</v>
      </c>
      <c r="D7" s="14" t="str">
        <f t="shared" si="1"/>
        <v>Algeria-Africa-2005</v>
      </c>
      <c r="E7" s="23">
        <v>0.021</v>
      </c>
      <c r="F7" s="23">
        <v>0.029</v>
      </c>
      <c r="G7" s="23">
        <v>71.0</v>
      </c>
      <c r="H7" s="23">
        <v>68.0</v>
      </c>
      <c r="I7" s="23">
        <v>0.289</v>
      </c>
      <c r="J7" s="23">
        <v>0.667</v>
      </c>
      <c r="K7" s="23">
        <v>0.044</v>
      </c>
      <c r="L7" s="23">
        <v>3.3960903E7</v>
      </c>
      <c r="M7" s="23">
        <v>0.638</v>
      </c>
      <c r="N7" s="23">
        <f>VLOOKUP(A7,TOURISM2!A7:E2697,4,0)</f>
        <v>477000000</v>
      </c>
      <c r="O7" s="23">
        <f>VLOOKUP(A7,TOURISM2!A7:E2697,5,0)</f>
        <v>660000000</v>
      </c>
      <c r="P7" s="23">
        <f>VLOOKUP(A7,BUSINESS3!A7:E2697,4,0)</f>
        <v>0.769</v>
      </c>
      <c r="Q7" s="24">
        <f>VLOOKUP(A7,BUSINESS3!A7:E2697,5,0)</f>
        <v>25</v>
      </c>
      <c r="R7" s="23">
        <f>VLOOKUP(A7,BUSINESS3!A7:I2697,6,0)</f>
        <v>141</v>
      </c>
      <c r="S7" s="24">
        <f>VLOOKUP(A7,BUSINESS3!A7:I2697,7,0)</f>
        <v>451</v>
      </c>
      <c r="T7" s="24">
        <f>VLOOKUP(A7,BUSINESS3!A7:I2697,8,0)</f>
        <v>0.058</v>
      </c>
      <c r="U7" s="24">
        <f>VLOOKUP(A7,BUSINESS3!A7:I2697,9,0)</f>
        <v>0.402</v>
      </c>
      <c r="V7" s="25">
        <f>VLOOKUP(A7,'GDP4'!A7:G2697,4,0)</f>
        <v>103000000000</v>
      </c>
      <c r="W7" s="24">
        <f>VLOOKUP(A7,'GDP4'!A7:G2697,5,0)</f>
        <v>0.031</v>
      </c>
      <c r="X7" s="24">
        <f>VLOOKUP(A7,'GDP4'!A7:G2697,6,0)</f>
        <v>95</v>
      </c>
      <c r="Y7" s="24">
        <f>VLOOKUP(A7,'GDP4'!A7:G2697,7,0)</f>
        <v>0.08</v>
      </c>
      <c r="Z7" s="24">
        <f>VLOOKUP(A7,ENERGY5!A7:E2697,4,0)</f>
        <v>36793</v>
      </c>
      <c r="AA7" s="24">
        <f>VLOOKUP(A7,ENERGY5!A7:E2697,5,0)</f>
        <v>112339</v>
      </c>
      <c r="AB7" s="25">
        <f t="shared" si="2"/>
        <v>3032.899331</v>
      </c>
      <c r="AC7" s="24">
        <f t="shared" si="3"/>
        <v>0.003307892019</v>
      </c>
      <c r="AD7" s="24">
        <f t="shared" si="4"/>
        <v>0.001083392865</v>
      </c>
      <c r="AE7" s="13">
        <f t="shared" si="5"/>
        <v>14.04556292</v>
      </c>
      <c r="AF7" s="24">
        <f t="shared" si="6"/>
        <v>19.43411222</v>
      </c>
    </row>
    <row r="8">
      <c r="A8" s="5" t="s">
        <v>32</v>
      </c>
      <c r="B8" s="6" t="s">
        <v>40</v>
      </c>
      <c r="C8" s="7" t="s">
        <v>34</v>
      </c>
      <c r="D8" s="5" t="str">
        <f t="shared" si="1"/>
        <v>Algeria-Africa-2006</v>
      </c>
      <c r="E8" s="17">
        <v>0.022</v>
      </c>
      <c r="F8" s="17">
        <v>0.028</v>
      </c>
      <c r="G8" s="17">
        <v>72.0</v>
      </c>
      <c r="H8" s="17">
        <v>68.0</v>
      </c>
      <c r="I8" s="17">
        <v>0.282</v>
      </c>
      <c r="J8" s="17">
        <v>0.673</v>
      </c>
      <c r="K8" s="17">
        <v>0.045</v>
      </c>
      <c r="L8" s="17">
        <v>3.4507214E7</v>
      </c>
      <c r="M8" s="17">
        <v>0.646</v>
      </c>
      <c r="N8" s="17">
        <f>VLOOKUP(A8,TOURISM2!A8:E2698,4,0)</f>
        <v>393000000</v>
      </c>
      <c r="O8" s="17">
        <f>VLOOKUP(A8,TOURISM2!A8:E2698,5,0)</f>
        <v>414000000</v>
      </c>
      <c r="P8" s="17">
        <f>VLOOKUP(A8,BUSINESS3!A8:E2698,4,0)</f>
        <v>0.769</v>
      </c>
      <c r="Q8" s="18">
        <f>VLOOKUP(A8,BUSINESS3!A8:E2698,5,0)</f>
        <v>25</v>
      </c>
      <c r="R8" s="17">
        <f>VLOOKUP(A8,BUSINESS3!A8:I2698,6,0)</f>
        <v>141</v>
      </c>
      <c r="S8" s="18">
        <f>VLOOKUP(A8,BUSINESS3!A8:I2698,7,0)</f>
        <v>451</v>
      </c>
      <c r="T8" s="18">
        <f>VLOOKUP(A8,BUSINESS3!A8:I2698,8,0)</f>
        <v>0.074</v>
      </c>
      <c r="U8" s="18">
        <f>VLOOKUP(A8,BUSINESS3!A8:I2698,9,0)</f>
        <v>0.609</v>
      </c>
      <c r="V8" s="19">
        <f>VLOOKUP(A8,'GDP4'!A8:G2698,4,0)</f>
        <v>117000000000</v>
      </c>
      <c r="W8" s="18">
        <f>VLOOKUP(A8,'GDP4'!A8:G2698,5,0)</f>
        <v>0.031</v>
      </c>
      <c r="X8" s="18">
        <f>VLOOKUP(A8,'GDP4'!A8:G2698,6,0)</f>
        <v>106</v>
      </c>
      <c r="Y8" s="18">
        <f>VLOOKUP(A8,'GDP4'!A8:G2698,7,0)</f>
        <v>0.08</v>
      </c>
      <c r="Z8" s="18">
        <f>VLOOKUP(A8,ENERGY5!A8:E2698,4,0)</f>
        <v>34658</v>
      </c>
      <c r="AA8" s="18">
        <f>VLOOKUP(A8,ENERGY5!A8:E2698,5,0)</f>
        <v>103963</v>
      </c>
      <c r="AB8" s="19">
        <f t="shared" si="2"/>
        <v>3390.595369</v>
      </c>
      <c r="AC8" s="13">
        <f t="shared" si="3"/>
        <v>0.003012790311</v>
      </c>
      <c r="AD8" s="13">
        <f t="shared" si="4"/>
        <v>0.001004369695</v>
      </c>
      <c r="AE8" s="13">
        <f t="shared" si="5"/>
        <v>11.38892291</v>
      </c>
      <c r="AF8" s="13">
        <f t="shared" si="6"/>
        <v>11.99749131</v>
      </c>
    </row>
    <row r="9">
      <c r="A9" s="14" t="s">
        <v>32</v>
      </c>
      <c r="B9" s="15" t="s">
        <v>41</v>
      </c>
      <c r="C9" s="16" t="s">
        <v>34</v>
      </c>
      <c r="D9" s="14" t="str">
        <f t="shared" si="1"/>
        <v>Algeria-Africa-2007</v>
      </c>
      <c r="E9" s="23">
        <v>0.023</v>
      </c>
      <c r="F9" s="23">
        <v>0.026</v>
      </c>
      <c r="G9" s="23">
        <v>72.0</v>
      </c>
      <c r="H9" s="23">
        <v>69.0</v>
      </c>
      <c r="I9" s="23">
        <v>0.277</v>
      </c>
      <c r="J9" s="23">
        <v>0.677</v>
      </c>
      <c r="K9" s="23">
        <v>0.046</v>
      </c>
      <c r="L9" s="23">
        <v>3.5097043E7</v>
      </c>
      <c r="M9" s="23">
        <v>0.653</v>
      </c>
      <c r="N9" s="23">
        <f>VLOOKUP(A9,TOURISM2!A9:E2699,4,0)</f>
        <v>332000000</v>
      </c>
      <c r="O9" s="23">
        <f>VLOOKUP(A9,TOURISM2!A9:E2699,5,0)</f>
        <v>504000000</v>
      </c>
      <c r="P9" s="23">
        <f>VLOOKUP(A9,BUSINESS3!A9:E2699,4,0)</f>
        <v>0.742</v>
      </c>
      <c r="Q9" s="24">
        <f>VLOOKUP(A9,BUSINESS3!A9:E2699,5,0)</f>
        <v>25</v>
      </c>
      <c r="R9" s="23">
        <f>VLOOKUP(A9,BUSINESS3!A9:I2699,6,0)</f>
        <v>141</v>
      </c>
      <c r="S9" s="24">
        <f>VLOOKUP(A9,BUSINESS3!A9:I2699,7,0)</f>
        <v>451</v>
      </c>
      <c r="T9" s="24">
        <f>VLOOKUP(A9,BUSINESS3!A9:I2699,8,0)</f>
        <v>0.095</v>
      </c>
      <c r="U9" s="24">
        <f>VLOOKUP(A9,BUSINESS3!A9:I2699,9,0)</f>
        <v>0.785</v>
      </c>
      <c r="V9" s="25">
        <f>VLOOKUP(A9,'GDP4'!A9:G2699,4,0)</f>
        <v>135000000000</v>
      </c>
      <c r="W9" s="24">
        <f>VLOOKUP(A9,'GDP4'!A9:G2699,5,0)</f>
        <v>0.035</v>
      </c>
      <c r="X9" s="24">
        <f>VLOOKUP(A9,'GDP4'!A9:G2699,6,0)</f>
        <v>135</v>
      </c>
      <c r="Y9" s="24">
        <f>VLOOKUP(A9,'GDP4'!A9:G2699,7,0)</f>
        <v>0.08</v>
      </c>
      <c r="Z9" s="24">
        <f>VLOOKUP(A9,ENERGY5!A9:E2699,4,0)</f>
        <v>32335</v>
      </c>
      <c r="AA9" s="24">
        <f>VLOOKUP(A9,ENERGY5!A9:E2699,5,0)</f>
        <v>107128</v>
      </c>
      <c r="AB9" s="25">
        <f t="shared" si="2"/>
        <v>3846.477893</v>
      </c>
      <c r="AC9" s="24">
        <f t="shared" si="3"/>
        <v>0.003052336916</v>
      </c>
      <c r="AD9" s="24">
        <f t="shared" si="4"/>
        <v>0.0009213026864</v>
      </c>
      <c r="AE9" s="13">
        <f t="shared" si="5"/>
        <v>9.459486373</v>
      </c>
      <c r="AF9" s="24">
        <f t="shared" si="6"/>
        <v>14.36018413</v>
      </c>
    </row>
    <row r="10">
      <c r="A10" s="5" t="s">
        <v>32</v>
      </c>
      <c r="B10" s="6" t="s">
        <v>42</v>
      </c>
      <c r="C10" s="7" t="s">
        <v>34</v>
      </c>
      <c r="D10" s="5" t="str">
        <f t="shared" si="1"/>
        <v>Algeria-Africa-2008</v>
      </c>
      <c r="E10" s="20">
        <v>0.024</v>
      </c>
      <c r="F10" s="20">
        <v>0.025</v>
      </c>
      <c r="G10" s="20">
        <v>72.0</v>
      </c>
      <c r="H10" s="20">
        <v>69.0</v>
      </c>
      <c r="I10" s="20">
        <v>0.274</v>
      </c>
      <c r="J10" s="20">
        <v>0.68</v>
      </c>
      <c r="K10" s="20">
        <v>0.047</v>
      </c>
      <c r="L10" s="20">
        <v>3.5725377E7</v>
      </c>
      <c r="M10" s="20">
        <v>0.661</v>
      </c>
      <c r="N10" s="20">
        <f>VLOOKUP(A10,TOURISM2!A10:E2700,4,0)</f>
        <v>474000000</v>
      </c>
      <c r="O10" s="20">
        <f>VLOOKUP(A10,TOURISM2!A10:E2700,5,0)</f>
        <v>617000000</v>
      </c>
      <c r="P10" s="20">
        <f>VLOOKUP(A10,BUSINESS3!A10:E2700,4,0)</f>
        <v>0.738</v>
      </c>
      <c r="Q10" s="21">
        <f>VLOOKUP(A10,BUSINESS3!A10:E2700,5,0)</f>
        <v>25</v>
      </c>
      <c r="R10" s="20">
        <f>VLOOKUP(A10,BUSINESS3!A10:I2700,6,0)</f>
        <v>141</v>
      </c>
      <c r="S10" s="21">
        <f>VLOOKUP(A10,BUSINESS3!A10:I2700,7,0)</f>
        <v>451</v>
      </c>
      <c r="T10" s="21">
        <f>VLOOKUP(A10,BUSINESS3!A10:I2700,8,0)</f>
        <v>0.102</v>
      </c>
      <c r="U10" s="21">
        <f>VLOOKUP(A10,BUSINESS3!A10:I2700,9,0)</f>
        <v>0.757</v>
      </c>
      <c r="V10" s="22">
        <f>VLOOKUP(A10,'GDP4'!A10:G2700,4,0)</f>
        <v>171000000000</v>
      </c>
      <c r="W10" s="21">
        <f>VLOOKUP(A10,'GDP4'!A10:G2700,5,0)</f>
        <v>0.038</v>
      </c>
      <c r="X10" s="21">
        <f>VLOOKUP(A10,'GDP4'!A10:G2700,6,0)</f>
        <v>183</v>
      </c>
      <c r="Y10" s="21">
        <f>VLOOKUP(A10,'GDP4'!A10:G2700,7,0)</f>
        <v>0.08</v>
      </c>
      <c r="Z10" s="21">
        <f>VLOOKUP(A10,ENERGY5!A10:E2700,4,0)</f>
        <v>30974</v>
      </c>
      <c r="AA10" s="21">
        <f>VLOOKUP(A10,ENERGY5!A10:E2700,5,0)</f>
        <v>89493</v>
      </c>
      <c r="AB10" s="22">
        <f t="shared" si="2"/>
        <v>4786.51352</v>
      </c>
      <c r="AC10" s="21">
        <f t="shared" si="3"/>
        <v>0.002505026049</v>
      </c>
      <c r="AD10" s="21">
        <f t="shared" si="4"/>
        <v>0.0008670027471</v>
      </c>
      <c r="AE10" s="13">
        <f t="shared" si="5"/>
        <v>13.26787958</v>
      </c>
      <c r="AF10" s="21">
        <f t="shared" si="6"/>
        <v>17.2706365</v>
      </c>
    </row>
    <row r="11">
      <c r="A11" s="14" t="s">
        <v>32</v>
      </c>
      <c r="B11" s="15" t="s">
        <v>43</v>
      </c>
      <c r="C11" s="16" t="s">
        <v>34</v>
      </c>
      <c r="D11" s="14" t="str">
        <f t="shared" si="1"/>
        <v>Algeria-Africa-2009</v>
      </c>
      <c r="E11" s="23">
        <v>0.024</v>
      </c>
      <c r="F11" s="23">
        <v>0.024</v>
      </c>
      <c r="G11" s="23">
        <v>72.0</v>
      </c>
      <c r="H11" s="23">
        <v>69.0</v>
      </c>
      <c r="I11" s="23">
        <v>0.272</v>
      </c>
      <c r="J11" s="23">
        <v>0.681</v>
      </c>
      <c r="K11" s="23">
        <v>0.047</v>
      </c>
      <c r="L11" s="23">
        <v>3.6383302E7</v>
      </c>
      <c r="M11" s="23">
        <v>0.668</v>
      </c>
      <c r="N11" s="23">
        <f>VLOOKUP(A11,TOURISM2!A11:E2701,4,0)</f>
        <v>381000000</v>
      </c>
      <c r="O11" s="23">
        <f>VLOOKUP(A11,TOURISM2!A11:E2701,5,0)</f>
        <v>574000000</v>
      </c>
      <c r="P11" s="23">
        <f>VLOOKUP(A11,BUSINESS3!A11:E2701,4,0)</f>
        <v>0.72</v>
      </c>
      <c r="Q11" s="24">
        <f>VLOOKUP(A11,BUSINESS3!A11:E2701,5,0)</f>
        <v>25</v>
      </c>
      <c r="R11" s="23">
        <f>VLOOKUP(A11,BUSINESS3!A11:I2701,6,0)</f>
        <v>141</v>
      </c>
      <c r="S11" s="24">
        <f>VLOOKUP(A11,BUSINESS3!A11:I2701,7,0)</f>
        <v>451</v>
      </c>
      <c r="T11" s="24">
        <f>VLOOKUP(A11,BUSINESS3!A11:I2701,8,0)</f>
        <v>0.112</v>
      </c>
      <c r="U11" s="24">
        <f>VLOOKUP(A11,BUSINESS3!A11:I2701,9,0)</f>
        <v>0.9</v>
      </c>
      <c r="V11" s="25">
        <f>VLOOKUP(A11,'GDP4'!A11:G2701,4,0)</f>
        <v>137000000000</v>
      </c>
      <c r="W11" s="24">
        <f>VLOOKUP(A11,'GDP4'!A11:G2701,5,0)</f>
        <v>0.046</v>
      </c>
      <c r="X11" s="24">
        <f>VLOOKUP(A11,'GDP4'!A11:G2701,6,0)</f>
        <v>174</v>
      </c>
      <c r="Y11" s="24">
        <f>VLOOKUP(A11,'GDP4'!A11:G2701,7,0)</f>
        <v>0.08</v>
      </c>
      <c r="Z11" s="24">
        <f>VLOOKUP(A11,ENERGY5!A11:E2701,4,0)</f>
        <v>30698</v>
      </c>
      <c r="AA11" s="24">
        <f>VLOOKUP(A11,ENERGY5!A11:E2701,5,0)</f>
        <v>92533</v>
      </c>
      <c r="AB11" s="25">
        <f t="shared" si="2"/>
        <v>3765.463618</v>
      </c>
      <c r="AC11" s="24">
        <f t="shared" si="3"/>
        <v>0.00254328208</v>
      </c>
      <c r="AD11" s="24">
        <f t="shared" si="4"/>
        <v>0.0008437387019</v>
      </c>
      <c r="AE11" s="13">
        <f t="shared" si="5"/>
        <v>10.47183678</v>
      </c>
      <c r="AF11" s="24">
        <f t="shared" si="6"/>
        <v>15.77646801</v>
      </c>
    </row>
    <row r="12">
      <c r="A12" s="5" t="s">
        <v>32</v>
      </c>
      <c r="B12" s="6" t="s">
        <v>44</v>
      </c>
      <c r="C12" s="7" t="s">
        <v>34</v>
      </c>
      <c r="D12" s="5" t="str">
        <f t="shared" si="1"/>
        <v>Algeria-Africa-2010</v>
      </c>
      <c r="E12" s="5">
        <v>0.025</v>
      </c>
      <c r="F12" s="5">
        <v>0.024</v>
      </c>
      <c r="G12" s="5">
        <v>72.0</v>
      </c>
      <c r="H12" s="5">
        <v>69.0</v>
      </c>
      <c r="I12" s="5">
        <v>0.271</v>
      </c>
      <c r="J12" s="5">
        <v>0.681</v>
      </c>
      <c r="K12" s="5">
        <v>0.047</v>
      </c>
      <c r="L12" s="5">
        <v>3.706282E7</v>
      </c>
      <c r="M12" s="5">
        <v>0.675</v>
      </c>
      <c r="N12" s="8">
        <f>VLOOKUP(A12,TOURISM2!A12:E2702,4,0)</f>
        <v>323000000</v>
      </c>
      <c r="O12" s="8">
        <f>VLOOKUP(A12,TOURISM2!A12:E2702,5,0)</f>
        <v>737000000</v>
      </c>
      <c r="P12" s="8">
        <f>VLOOKUP(A12,BUSINESS3!A12:E2702,4,0)</f>
        <v>0.72</v>
      </c>
      <c r="Q12" s="9">
        <f>VLOOKUP(A12,BUSINESS3!A12:E2702,5,0)</f>
        <v>25</v>
      </c>
      <c r="R12" s="10">
        <f>VLOOKUP(A12,BUSINESS3!A12:I2702,6,0)</f>
        <v>141</v>
      </c>
      <c r="S12" s="9">
        <f>VLOOKUP(A12,BUSINESS3!A12:I2702,7,0)</f>
        <v>451</v>
      </c>
      <c r="T12" s="9">
        <f>VLOOKUP(A12,BUSINESS3!A12:I2702,8,0)</f>
        <v>0.125</v>
      </c>
      <c r="U12" s="9">
        <f>VLOOKUP(A12,BUSINESS3!A12:I2702,9,0)</f>
        <v>0.884</v>
      </c>
      <c r="V12" s="11">
        <f>VLOOKUP(A12,'GDP4'!A12:G2702,4,0)</f>
        <v>161000000000</v>
      </c>
      <c r="W12" s="9">
        <f>VLOOKUP(A12,'GDP4'!A12:G2702,5,0)</f>
        <v>0.042</v>
      </c>
      <c r="X12" s="9">
        <f>VLOOKUP(A12,'GDP4'!A12:G2702,6,0)</f>
        <v>181</v>
      </c>
      <c r="Y12" s="9">
        <f>VLOOKUP(A12,'GDP4'!A12:G2702,7,0)</f>
        <v>0.08</v>
      </c>
      <c r="Z12" s="9">
        <f>VLOOKUP(A12,ENERGY5!A12:E2702,4,0)</f>
        <v>28773</v>
      </c>
      <c r="AA12" s="9">
        <f>VLOOKUP(A12,ENERGY5!A12:E2702,5,0)</f>
        <v>90854</v>
      </c>
      <c r="AB12" s="12">
        <f t="shared" si="2"/>
        <v>4343.975985</v>
      </c>
      <c r="AC12" s="13">
        <f t="shared" si="3"/>
        <v>0.002451351516</v>
      </c>
      <c r="AD12" s="13">
        <f t="shared" si="4"/>
        <v>0.0007763305652</v>
      </c>
      <c r="AE12" s="13">
        <f t="shared" si="5"/>
        <v>8.714933186</v>
      </c>
      <c r="AF12" s="13">
        <f t="shared" si="6"/>
        <v>19.88515715</v>
      </c>
    </row>
    <row r="13">
      <c r="A13" s="14" t="s">
        <v>32</v>
      </c>
      <c r="B13" s="15" t="s">
        <v>45</v>
      </c>
      <c r="C13" s="16" t="s">
        <v>34</v>
      </c>
      <c r="D13" s="14" t="str">
        <f t="shared" si="1"/>
        <v>Algeria-Africa-2011</v>
      </c>
      <c r="E13" s="5">
        <v>0.025</v>
      </c>
      <c r="F13" s="5">
        <v>0.023</v>
      </c>
      <c r="G13" s="5">
        <v>72.0</v>
      </c>
      <c r="H13" s="5">
        <v>69.0</v>
      </c>
      <c r="I13" s="5">
        <v>0.272</v>
      </c>
      <c r="J13" s="5">
        <v>0.681</v>
      </c>
      <c r="K13" s="5">
        <v>0.047</v>
      </c>
      <c r="L13" s="5">
        <v>3.7762962E7</v>
      </c>
      <c r="M13" s="5">
        <v>0.682</v>
      </c>
      <c r="N13" s="8">
        <f>VLOOKUP(A13,TOURISM2!A13:E2703,4,0)</f>
        <v>300000000</v>
      </c>
      <c r="O13" s="8">
        <f>VLOOKUP(A13,TOURISM2!A13:E2703,5,0)</f>
        <v>571000000</v>
      </c>
      <c r="P13" s="8">
        <f>VLOOKUP(A13,BUSINESS3!A13:E2703,4,0)</f>
        <v>0.72</v>
      </c>
      <c r="Q13" s="9">
        <f>VLOOKUP(A13,BUSINESS3!A13:E2703,5,0)</f>
        <v>25</v>
      </c>
      <c r="R13" s="10">
        <f>VLOOKUP(A13,BUSINESS3!A13:I2703,6,0)</f>
        <v>141</v>
      </c>
      <c r="S13" s="9">
        <f>VLOOKUP(A13,BUSINESS3!A13:I2703,7,0)</f>
        <v>451</v>
      </c>
      <c r="T13" s="9">
        <f>VLOOKUP(A13,BUSINESS3!A13:I2703,8,0)</f>
        <v>0.14</v>
      </c>
      <c r="U13" s="9">
        <f>VLOOKUP(A13,BUSINESS3!A13:I2703,9,0)</f>
        <v>0.943</v>
      </c>
      <c r="V13" s="11">
        <f>VLOOKUP(A13,'GDP4'!A13:G2703,4,0)</f>
        <v>199000000000</v>
      </c>
      <c r="W13" s="9">
        <f>VLOOKUP(A13,'GDP4'!A13:G2703,5,0)</f>
        <v>0.044</v>
      </c>
      <c r="X13" s="9">
        <f>VLOOKUP(A13,'GDP4'!A13:G2703,6,0)</f>
        <v>233</v>
      </c>
      <c r="Y13" s="9">
        <f>VLOOKUP(A13,'GDP4'!A13:G2703,7,0)</f>
        <v>0.08</v>
      </c>
      <c r="Z13" s="9">
        <f>VLOOKUP(A13,ENERGY5!A13:E2703,4,0)</f>
        <v>27072</v>
      </c>
      <c r="AA13" s="9">
        <f>VLOOKUP(A13,ENERGY5!A13:E2703,5,0)</f>
        <v>84293</v>
      </c>
      <c r="AB13" s="12">
        <f t="shared" si="2"/>
        <v>5269.713748</v>
      </c>
      <c r="AC13" s="13">
        <f t="shared" si="3"/>
        <v>0.002232160708</v>
      </c>
      <c r="AD13" s="13">
        <f t="shared" si="4"/>
        <v>0.0007168929175</v>
      </c>
      <c r="AE13" s="13">
        <f t="shared" si="5"/>
        <v>7.944292082</v>
      </c>
      <c r="AF13" s="13">
        <f t="shared" si="6"/>
        <v>15.12063593</v>
      </c>
    </row>
    <row r="14">
      <c r="A14" s="5" t="s">
        <v>32</v>
      </c>
      <c r="B14" s="6" t="s">
        <v>46</v>
      </c>
      <c r="C14" s="7" t="s">
        <v>34</v>
      </c>
      <c r="D14" s="5" t="str">
        <f t="shared" si="1"/>
        <v>Algeria-Africa-2012</v>
      </c>
      <c r="E14" s="5">
        <v>0.025</v>
      </c>
      <c r="F14" s="5">
        <v>0.022</v>
      </c>
      <c r="G14" s="5">
        <v>73.0</v>
      </c>
      <c r="H14" s="5">
        <v>69.0</v>
      </c>
      <c r="I14" s="5">
        <v>0.274</v>
      </c>
      <c r="J14" s="5">
        <v>0.679</v>
      </c>
      <c r="K14" s="5">
        <v>0.047</v>
      </c>
      <c r="L14" s="5">
        <v>3.8481705E7</v>
      </c>
      <c r="M14" s="5">
        <v>0.689</v>
      </c>
      <c r="N14" s="8">
        <f>VLOOKUP(A14,TOURISM2!A14:E2704,4,0)</f>
        <v>295000000</v>
      </c>
      <c r="O14" s="8">
        <f>VLOOKUP(A14,TOURISM2!A14:E2704,5,0)</f>
        <v>559000000</v>
      </c>
      <c r="P14" s="8">
        <f>VLOOKUP(A14,BUSINESS3!A14:E2704,4,0)</f>
        <v>0.719</v>
      </c>
      <c r="Q14" s="9">
        <f>VLOOKUP(A14,BUSINESS3!A14:E2704,5,0)</f>
        <v>25</v>
      </c>
      <c r="R14" s="10">
        <f>VLOOKUP(A14,BUSINESS3!A14:I2704,6,0)</f>
        <v>151</v>
      </c>
      <c r="S14" s="9">
        <f>VLOOKUP(A14,BUSINESS3!A14:I2704,7,0)</f>
        <v>451</v>
      </c>
      <c r="T14" s="9">
        <f>VLOOKUP(A14,BUSINESS3!A14:I2704,8,0)</f>
        <v>0.152</v>
      </c>
      <c r="U14" s="9">
        <f>VLOOKUP(A14,BUSINESS3!A14:I2704,9,0)</f>
        <v>0.975</v>
      </c>
      <c r="V14" s="11">
        <f>VLOOKUP(A14,'GDP4'!A14:G2704,4,0)</f>
        <v>204000000000</v>
      </c>
      <c r="W14" s="9">
        <f>VLOOKUP(A14,'GDP4'!A14:G2704,5,0)</f>
        <v>0.052</v>
      </c>
      <c r="X14" s="9">
        <f>VLOOKUP(A14,'GDP4'!A14:G2704,6,0)</f>
        <v>279</v>
      </c>
      <c r="Y14" s="9">
        <f>VLOOKUP(A14,'GDP4'!A14:G2704,7,0)</f>
        <v>0.08</v>
      </c>
      <c r="Z14" s="9">
        <f>VLOOKUP(A14,ENERGY5!A14:E2704,4,0)</f>
        <v>26998</v>
      </c>
      <c r="AA14" s="9">
        <f>VLOOKUP(A14,ENERGY5!A14:E2704,5,0)</f>
        <v>87931</v>
      </c>
      <c r="AB14" s="12">
        <f t="shared" si="2"/>
        <v>5301.220411</v>
      </c>
      <c r="AC14" s="13">
        <f t="shared" si="3"/>
        <v>0.002285007902</v>
      </c>
      <c r="AD14" s="13">
        <f t="shared" si="4"/>
        <v>0.0007015801405</v>
      </c>
      <c r="AE14" s="13">
        <f t="shared" si="5"/>
        <v>7.665980496</v>
      </c>
      <c r="AF14" s="13">
        <f t="shared" si="6"/>
        <v>14.52638338</v>
      </c>
    </row>
    <row r="15">
      <c r="A15" s="14" t="s">
        <v>32</v>
      </c>
      <c r="B15" s="15" t="s">
        <v>33</v>
      </c>
      <c r="C15" s="16" t="s">
        <v>47</v>
      </c>
      <c r="D15" s="14" t="str">
        <f t="shared" si="1"/>
        <v>Angola-Africa-2000</v>
      </c>
      <c r="E15" s="5">
        <v>0.05</v>
      </c>
      <c r="F15" s="5">
        <v>0.128</v>
      </c>
      <c r="G15" s="5">
        <v>47.0</v>
      </c>
      <c r="H15" s="5">
        <v>44.0</v>
      </c>
      <c r="I15" s="5">
        <v>0.476</v>
      </c>
      <c r="J15" s="5">
        <v>0.499</v>
      </c>
      <c r="K15" s="5">
        <v>0.025</v>
      </c>
      <c r="L15" s="5">
        <v>1.392493E7</v>
      </c>
      <c r="M15" s="5">
        <v>0.324</v>
      </c>
      <c r="N15" s="8">
        <f>VLOOKUP(A15,TOURISM2!A15:E2705,4,0)</f>
        <v>34000000</v>
      </c>
      <c r="O15" s="8">
        <f>VLOOKUP(A15,TOURISM2!A15:E2705,5,0)</f>
        <v>146000000</v>
      </c>
      <c r="P15" s="8">
        <f>VLOOKUP(A15,BUSINESS3!A15:E2705,4,0)</f>
        <v>0.671</v>
      </c>
      <c r="Q15" s="9">
        <f>VLOOKUP(A15,BUSINESS3!A15:E2705,5,0)</f>
        <v>47</v>
      </c>
      <c r="R15" s="10">
        <f>VLOOKUP(A15,BUSINESS3!A15:I2705,6,0)</f>
        <v>141</v>
      </c>
      <c r="S15" s="9">
        <f>VLOOKUP(A15,BUSINESS3!A15:I2705,7,0)</f>
        <v>328</v>
      </c>
      <c r="T15" s="9">
        <f>VLOOKUP(A15,BUSINESS3!A15:I2705,8,0)</f>
        <v>0.001</v>
      </c>
      <c r="U15" s="9">
        <f>VLOOKUP(A15,BUSINESS3!A15:I2705,9,0)</f>
        <v>0.002</v>
      </c>
      <c r="V15" s="11">
        <f>VLOOKUP(A15,'GDP4'!A15:G2705,4,0)</f>
        <v>9129594819</v>
      </c>
      <c r="W15" s="9">
        <f>VLOOKUP(A15,'GDP4'!A15:G2705,5,0)</f>
        <v>0.034</v>
      </c>
      <c r="X15" s="9">
        <f>VLOOKUP(A15,'GDP4'!A15:G2705,6,0)</f>
        <v>22</v>
      </c>
      <c r="Y15" s="9">
        <f>VLOOKUP(A15,'GDP4'!A15:G2705,7,0)</f>
        <v>1.032</v>
      </c>
      <c r="Z15" s="9">
        <f>VLOOKUP(A15,ENERGY5!A15:E2705,4,0)</f>
        <v>17907</v>
      </c>
      <c r="AA15" s="9">
        <f>VLOOKUP(A15,ENERGY5!A15:E2705,5,0)</f>
        <v>20008</v>
      </c>
      <c r="AB15" s="12">
        <f t="shared" si="2"/>
        <v>655.6294947</v>
      </c>
      <c r="AC15" s="13">
        <f t="shared" si="3"/>
        <v>0.001436847438</v>
      </c>
      <c r="AD15" s="13">
        <f t="shared" si="4"/>
        <v>0.001285966967</v>
      </c>
      <c r="AE15" s="13">
        <f t="shared" si="5"/>
        <v>2.44166398</v>
      </c>
      <c r="AF15" s="13">
        <f t="shared" si="6"/>
        <v>10.48479238</v>
      </c>
    </row>
    <row r="16">
      <c r="A16" s="5" t="s">
        <v>32</v>
      </c>
      <c r="B16" s="6" t="s">
        <v>35</v>
      </c>
      <c r="C16" s="7" t="s">
        <v>47</v>
      </c>
      <c r="D16" s="5" t="str">
        <f t="shared" si="1"/>
        <v>Angola-Africa-2001</v>
      </c>
      <c r="E16" s="5">
        <v>0.05</v>
      </c>
      <c r="F16" s="5">
        <v>0.127</v>
      </c>
      <c r="G16" s="5">
        <v>47.0</v>
      </c>
      <c r="H16" s="5">
        <v>45.0</v>
      </c>
      <c r="I16" s="5">
        <v>0.477</v>
      </c>
      <c r="J16" s="5">
        <v>0.499</v>
      </c>
      <c r="K16" s="5">
        <v>0.025</v>
      </c>
      <c r="L16" s="5">
        <v>1.4385283E7</v>
      </c>
      <c r="M16" s="5">
        <v>0.332</v>
      </c>
      <c r="N16" s="8">
        <f>VLOOKUP(A16,TOURISM2!A16:E2706,4,0)</f>
        <v>35000000</v>
      </c>
      <c r="O16" s="8">
        <f>VLOOKUP(A16,TOURISM2!A16:E2706,5,0)</f>
        <v>80000000</v>
      </c>
      <c r="P16" s="8">
        <f>VLOOKUP(A16,BUSINESS3!A16:E2706,4,0)</f>
        <v>0.671</v>
      </c>
      <c r="Q16" s="9">
        <f>VLOOKUP(A16,BUSINESS3!A16:E2706,5,0)</f>
        <v>47</v>
      </c>
      <c r="R16" s="10">
        <f>VLOOKUP(A16,BUSINESS3!A16:I2706,6,0)</f>
        <v>141</v>
      </c>
      <c r="S16" s="9">
        <f>VLOOKUP(A16,BUSINESS3!A16:I2706,7,0)</f>
        <v>328</v>
      </c>
      <c r="T16" s="9">
        <f>VLOOKUP(A16,BUSINESS3!A16:I2706,8,0)</f>
        <v>0.001</v>
      </c>
      <c r="U16" s="9">
        <f>VLOOKUP(A16,BUSINESS3!A16:I2706,9,0)</f>
        <v>0.005</v>
      </c>
      <c r="V16" s="11">
        <f>VLOOKUP(A16,'GDP4'!A16:G2706,4,0)</f>
        <v>8936079253</v>
      </c>
      <c r="W16" s="9">
        <f>VLOOKUP(A16,'GDP4'!A16:G2706,5,0)</f>
        <v>0.058</v>
      </c>
      <c r="X16" s="9">
        <f>VLOOKUP(A16,'GDP4'!A16:G2706,6,0)</f>
        <v>36</v>
      </c>
      <c r="Y16" s="9">
        <f>VLOOKUP(A16,'GDP4'!A16:G2706,7,0)</f>
        <v>0.96</v>
      </c>
      <c r="Z16" s="9">
        <f>VLOOKUP(A16,ENERGY5!A16:E2706,4,0)</f>
        <v>13576</v>
      </c>
      <c r="AA16" s="9">
        <f>VLOOKUP(A16,ENERGY5!A16:E2706,5,0)</f>
        <v>20008</v>
      </c>
      <c r="AB16" s="12">
        <f t="shared" si="2"/>
        <v>621.1959301</v>
      </c>
      <c r="AC16" s="13">
        <f t="shared" si="3"/>
        <v>0.001390865929</v>
      </c>
      <c r="AD16" s="13">
        <f t="shared" si="4"/>
        <v>0.0009437422955</v>
      </c>
      <c r="AE16" s="13">
        <f t="shared" si="5"/>
        <v>2.433042158</v>
      </c>
      <c r="AF16" s="13">
        <f t="shared" si="6"/>
        <v>5.561239219</v>
      </c>
    </row>
    <row r="17">
      <c r="A17" s="14" t="s">
        <v>32</v>
      </c>
      <c r="B17" s="15" t="s">
        <v>36</v>
      </c>
      <c r="C17" s="16" t="s">
        <v>47</v>
      </c>
      <c r="D17" s="14" t="str">
        <f t="shared" si="1"/>
        <v>Angola-Africa-2002</v>
      </c>
      <c r="E17" s="5">
        <v>0.05</v>
      </c>
      <c r="F17" s="5">
        <v>0.126</v>
      </c>
      <c r="G17" s="5">
        <v>48.0</v>
      </c>
      <c r="H17" s="5">
        <v>45.0</v>
      </c>
      <c r="I17" s="5">
        <v>0.477</v>
      </c>
      <c r="J17" s="5">
        <v>0.499</v>
      </c>
      <c r="K17" s="5">
        <v>0.025</v>
      </c>
      <c r="L17" s="5">
        <v>1.4886574E7</v>
      </c>
      <c r="M17" s="5">
        <v>0.339</v>
      </c>
      <c r="N17" s="8">
        <f>VLOOKUP(A17,TOURISM2!A17:E2707,4,0)</f>
        <v>51000000</v>
      </c>
      <c r="O17" s="8">
        <f>VLOOKUP(A17,TOURISM2!A17:E2707,5,0)</f>
        <v>52000000</v>
      </c>
      <c r="P17" s="8">
        <f>VLOOKUP(A17,BUSINESS3!A17:E2707,4,0)</f>
        <v>0.671</v>
      </c>
      <c r="Q17" s="9">
        <f>VLOOKUP(A17,BUSINESS3!A17:E2707,5,0)</f>
        <v>47</v>
      </c>
      <c r="R17" s="10">
        <f>VLOOKUP(A17,BUSINESS3!A17:I2707,6,0)</f>
        <v>141</v>
      </c>
      <c r="S17" s="9">
        <f>VLOOKUP(A17,BUSINESS3!A17:I2707,7,0)</f>
        <v>328</v>
      </c>
      <c r="T17" s="9">
        <f>VLOOKUP(A17,BUSINESS3!A17:I2707,8,0)</f>
        <v>0.003</v>
      </c>
      <c r="U17" s="9">
        <f>VLOOKUP(A17,BUSINESS3!A17:I2707,9,0)</f>
        <v>0.009</v>
      </c>
      <c r="V17" s="11">
        <f>VLOOKUP(A17,'GDP4'!A17:G2707,4,0)</f>
        <v>12497346043</v>
      </c>
      <c r="W17" s="9">
        <f>VLOOKUP(A17,'GDP4'!A17:G2707,5,0)</f>
        <v>0.044</v>
      </c>
      <c r="X17" s="9">
        <f>VLOOKUP(A17,'GDP4'!A17:G2707,6,0)</f>
        <v>33</v>
      </c>
      <c r="Y17" s="9">
        <f>VLOOKUP(A17,'GDP4'!A17:G2707,7,0)</f>
        <v>0.973</v>
      </c>
      <c r="Z17" s="9">
        <f>VLOOKUP(A17,ENERGY5!A17:E2707,4,0)</f>
        <v>13378</v>
      </c>
      <c r="AA17" s="9">
        <f>VLOOKUP(A17,ENERGY5!A17:E2707,5,0)</f>
        <v>30418</v>
      </c>
      <c r="AB17" s="12">
        <f t="shared" si="2"/>
        <v>839.5045121</v>
      </c>
      <c r="AC17" s="13">
        <f t="shared" si="3"/>
        <v>0.00204331769</v>
      </c>
      <c r="AD17" s="13">
        <f t="shared" si="4"/>
        <v>0.0008986621099</v>
      </c>
      <c r="AE17" s="13">
        <f t="shared" si="5"/>
        <v>3.425905786</v>
      </c>
      <c r="AF17" s="13">
        <f t="shared" si="6"/>
        <v>3.493080409</v>
      </c>
    </row>
    <row r="18">
      <c r="A18" s="5" t="s">
        <v>32</v>
      </c>
      <c r="B18" s="6" t="s">
        <v>37</v>
      </c>
      <c r="C18" s="7" t="s">
        <v>47</v>
      </c>
      <c r="D18" s="5" t="str">
        <f t="shared" si="1"/>
        <v>Angola-Africa-2003</v>
      </c>
      <c r="E18" s="5">
        <v>0.05</v>
      </c>
      <c r="F18" s="5">
        <v>0.125</v>
      </c>
      <c r="G18" s="5">
        <v>49.0</v>
      </c>
      <c r="H18" s="5">
        <v>46.0</v>
      </c>
      <c r="I18" s="5">
        <v>0.477</v>
      </c>
      <c r="J18" s="5">
        <v>0.498</v>
      </c>
      <c r="K18" s="5">
        <v>0.025</v>
      </c>
      <c r="L18" s="5">
        <v>1.5421075E7</v>
      </c>
      <c r="M18" s="5">
        <v>0.346</v>
      </c>
      <c r="N18" s="8">
        <f>VLOOKUP(A18,TOURISM2!A18:E2708,4,0)</f>
        <v>63000000</v>
      </c>
      <c r="O18" s="8">
        <f>VLOOKUP(A18,TOURISM2!A18:E2708,5,0)</f>
        <v>49000000</v>
      </c>
      <c r="P18" s="8">
        <f>VLOOKUP(A18,BUSINESS3!A18:E2708,4,0)</f>
        <v>0.671</v>
      </c>
      <c r="Q18" s="9">
        <f>VLOOKUP(A18,BUSINESS3!A18:E2708,5,0)</f>
        <v>119</v>
      </c>
      <c r="R18" s="10">
        <f>VLOOKUP(A18,BUSINESS3!A18:I2708,6,0)</f>
        <v>141</v>
      </c>
      <c r="S18" s="9">
        <f>VLOOKUP(A18,BUSINESS3!A18:I2708,7,0)</f>
        <v>328</v>
      </c>
      <c r="T18" s="9">
        <f>VLOOKUP(A18,BUSINESS3!A18:I2708,8,0)</f>
        <v>0.004</v>
      </c>
      <c r="U18" s="9">
        <f>VLOOKUP(A18,BUSINESS3!A18:I2708,9,0)</f>
        <v>0.023</v>
      </c>
      <c r="V18" s="11">
        <f>VLOOKUP(A18,'GDP4'!A18:G2708,4,0)</f>
        <v>14188949240</v>
      </c>
      <c r="W18" s="9">
        <f>VLOOKUP(A18,'GDP4'!A18:G2708,5,0)</f>
        <v>0.049</v>
      </c>
      <c r="X18" s="9">
        <f>VLOOKUP(A18,'GDP4'!A18:G2708,6,0)</f>
        <v>45</v>
      </c>
      <c r="Y18" s="9">
        <f>VLOOKUP(A18,'GDP4'!A18:G2708,7,0)</f>
        <v>0.961</v>
      </c>
      <c r="Z18" s="9">
        <f>VLOOKUP(A18,ENERGY5!A18:E2708,4,0)</f>
        <v>12586</v>
      </c>
      <c r="AA18" s="9">
        <f>VLOOKUP(A18,ENERGY5!A18:E2708,5,0)</f>
        <v>27836</v>
      </c>
      <c r="AB18" s="12">
        <f t="shared" si="2"/>
        <v>920.1011758</v>
      </c>
      <c r="AC18" s="13">
        <f t="shared" si="3"/>
        <v>0.001805062228</v>
      </c>
      <c r="AD18" s="13">
        <f t="shared" si="4"/>
        <v>0.0008161558127</v>
      </c>
      <c r="AE18" s="13">
        <f t="shared" si="5"/>
        <v>4.085318306</v>
      </c>
      <c r="AF18" s="13">
        <f t="shared" si="6"/>
        <v>3.177469794</v>
      </c>
    </row>
    <row r="19">
      <c r="A19" s="14" t="s">
        <v>32</v>
      </c>
      <c r="B19" s="15" t="s">
        <v>38</v>
      </c>
      <c r="C19" s="16" t="s">
        <v>47</v>
      </c>
      <c r="D19" s="14" t="str">
        <f t="shared" si="1"/>
        <v>Angola-Africa-2004</v>
      </c>
      <c r="E19" s="5">
        <v>0.05</v>
      </c>
      <c r="F19" s="5">
        <v>0.123</v>
      </c>
      <c r="G19" s="5">
        <v>49.0</v>
      </c>
      <c r="H19" s="5">
        <v>47.0</v>
      </c>
      <c r="I19" s="5">
        <v>0.477</v>
      </c>
      <c r="J19" s="5">
        <v>0.498</v>
      </c>
      <c r="K19" s="5">
        <v>0.025</v>
      </c>
      <c r="L19" s="5">
        <v>1.5976715E7</v>
      </c>
      <c r="M19" s="5">
        <v>0.354</v>
      </c>
      <c r="N19" s="8">
        <f>VLOOKUP(A19,TOURISM2!A19:E2709,4,0)</f>
        <v>82000000</v>
      </c>
      <c r="O19" s="8">
        <f>VLOOKUP(A19,TOURISM2!A19:E2709,5,0)</f>
        <v>86000000</v>
      </c>
      <c r="P19" s="8">
        <f>VLOOKUP(A19,BUSINESS3!A19:E2709,4,0)</f>
        <v>0.671</v>
      </c>
      <c r="Q19" s="9">
        <f>VLOOKUP(A19,BUSINESS3!A19:E2709,5,0)</f>
        <v>119</v>
      </c>
      <c r="R19" s="10">
        <f>VLOOKUP(A19,BUSINESS3!A19:I2709,6,0)</f>
        <v>141</v>
      </c>
      <c r="S19" s="9">
        <f>VLOOKUP(A19,BUSINESS3!A19:I2709,7,0)</f>
        <v>328</v>
      </c>
      <c r="T19" s="9">
        <f>VLOOKUP(A19,BUSINESS3!A19:I2709,8,0)</f>
        <v>0.005</v>
      </c>
      <c r="U19" s="9">
        <f>VLOOKUP(A19,BUSINESS3!A19:I2709,9,0)</f>
        <v>0.046</v>
      </c>
      <c r="V19" s="11">
        <f>VLOOKUP(A19,'GDP4'!A19:G2709,4,0)</f>
        <v>19640862550</v>
      </c>
      <c r="W19" s="9">
        <f>VLOOKUP(A19,'GDP4'!A19:G2709,5,0)</f>
        <v>0.051</v>
      </c>
      <c r="X19" s="9">
        <f>VLOOKUP(A19,'GDP4'!A19:G2709,6,0)</f>
        <v>63</v>
      </c>
      <c r="Y19" s="9">
        <f>VLOOKUP(A19,'GDP4'!A19:G2709,7,0)</f>
        <v>0.823</v>
      </c>
      <c r="Z19" s="9">
        <f>VLOOKUP(A19,ENERGY5!A19:E2709,4,0)</f>
        <v>11584</v>
      </c>
      <c r="AA19" s="9">
        <f>VLOOKUP(A19,ENERGY5!A19:E2709,5,0)</f>
        <v>26597</v>
      </c>
      <c r="AB19" s="12">
        <f t="shared" si="2"/>
        <v>1229.342988</v>
      </c>
      <c r="AC19" s="13">
        <f t="shared" si="3"/>
        <v>0.00166473521</v>
      </c>
      <c r="AD19" s="13">
        <f t="shared" si="4"/>
        <v>0.0007250551819</v>
      </c>
      <c r="AE19" s="13">
        <f t="shared" si="5"/>
        <v>5.132469347</v>
      </c>
      <c r="AF19" s="13">
        <f t="shared" si="6"/>
        <v>5.382833705</v>
      </c>
    </row>
    <row r="20">
      <c r="A20" s="5" t="s">
        <v>32</v>
      </c>
      <c r="B20" s="6" t="s">
        <v>39</v>
      </c>
      <c r="C20" s="7" t="s">
        <v>47</v>
      </c>
      <c r="D20" s="5" t="str">
        <f t="shared" si="1"/>
        <v>Angola-Africa-2005</v>
      </c>
      <c r="E20" s="5">
        <v>0.049</v>
      </c>
      <c r="F20" s="5">
        <v>0.122</v>
      </c>
      <c r="G20" s="5">
        <v>50.0</v>
      </c>
      <c r="H20" s="5">
        <v>47.0</v>
      </c>
      <c r="I20" s="5">
        <v>0.478</v>
      </c>
      <c r="J20" s="5">
        <v>0.498</v>
      </c>
      <c r="K20" s="5">
        <v>0.025</v>
      </c>
      <c r="L20" s="5">
        <v>1.6544376E7</v>
      </c>
      <c r="M20" s="5">
        <v>0.362</v>
      </c>
      <c r="N20" s="8">
        <f>VLOOKUP(A20,TOURISM2!A20:E2710,4,0)</f>
        <v>103000000</v>
      </c>
      <c r="O20" s="8">
        <f>VLOOKUP(A20,TOURISM2!A20:E2710,5,0)</f>
        <v>135000000</v>
      </c>
      <c r="P20" s="8">
        <f>VLOOKUP(A20,BUSINESS3!A20:E2710,4,0)</f>
        <v>0.521</v>
      </c>
      <c r="Q20" s="9">
        <f>VLOOKUP(A20,BUSINESS3!A20:E2710,5,0)</f>
        <v>119</v>
      </c>
      <c r="R20" s="10">
        <f>VLOOKUP(A20,BUSINESS3!A20:I2710,6,0)</f>
        <v>141</v>
      </c>
      <c r="S20" s="9">
        <f>VLOOKUP(A20,BUSINESS3!A20:I2710,7,0)</f>
        <v>272</v>
      </c>
      <c r="T20" s="9">
        <f>VLOOKUP(A20,BUSINESS3!A20:I2710,8,0)</f>
        <v>0.011</v>
      </c>
      <c r="U20" s="9">
        <f>VLOOKUP(A20,BUSINESS3!A20:I2710,9,0)</f>
        <v>0.097</v>
      </c>
      <c r="V20" s="11">
        <f>VLOOKUP(A20,'GDP4'!A20:G2710,4,0)</f>
        <v>28233699240</v>
      </c>
      <c r="W20" s="9">
        <f>VLOOKUP(A20,'GDP4'!A20:G2710,5,0)</f>
        <v>0.042</v>
      </c>
      <c r="X20" s="9">
        <f>VLOOKUP(A20,'GDP4'!A20:G2710,6,0)</f>
        <v>71</v>
      </c>
      <c r="Y20" s="9">
        <f>VLOOKUP(A20,'GDP4'!A20:G2710,7,0)</f>
        <v>0.677</v>
      </c>
      <c r="Z20" s="9">
        <f>VLOOKUP(A20,ENERGY5!A20:E2710,4,0)</f>
        <v>10697</v>
      </c>
      <c r="AA20" s="9">
        <f>VLOOKUP(A20,ENERGY5!A20:E2710,5,0)</f>
        <v>25152</v>
      </c>
      <c r="AB20" s="12">
        <f t="shared" si="2"/>
        <v>1706.543616</v>
      </c>
      <c r="AC20" s="13">
        <f t="shared" si="3"/>
        <v>0.001520274926</v>
      </c>
      <c r="AD20" s="13">
        <f t="shared" si="4"/>
        <v>0.0006465641255</v>
      </c>
      <c r="AE20" s="13">
        <f t="shared" si="5"/>
        <v>6.225680558</v>
      </c>
      <c r="AF20" s="13">
        <f t="shared" si="6"/>
        <v>8.159872575</v>
      </c>
    </row>
    <row r="21">
      <c r="A21" s="14" t="s">
        <v>32</v>
      </c>
      <c r="B21" s="15" t="s">
        <v>40</v>
      </c>
      <c r="C21" s="16" t="s">
        <v>47</v>
      </c>
      <c r="D21" s="14" t="str">
        <f t="shared" si="1"/>
        <v>Angola-Africa-2006</v>
      </c>
      <c r="E21" s="5">
        <v>0.049</v>
      </c>
      <c r="F21" s="5">
        <v>0.12</v>
      </c>
      <c r="G21" s="5">
        <v>50.0</v>
      </c>
      <c r="H21" s="5">
        <v>48.0</v>
      </c>
      <c r="I21" s="5">
        <v>0.478</v>
      </c>
      <c r="J21" s="5">
        <v>0.497</v>
      </c>
      <c r="K21" s="5">
        <v>0.024</v>
      </c>
      <c r="L21" s="5">
        <v>1.7122409E7</v>
      </c>
      <c r="M21" s="5">
        <v>0.369</v>
      </c>
      <c r="N21" s="8">
        <f>VLOOKUP(A21,TOURISM2!A21:E2711,4,0)</f>
        <v>91000000</v>
      </c>
      <c r="O21" s="8">
        <f>VLOOKUP(A21,TOURISM2!A21:E2711,5,0)</f>
        <v>393000000</v>
      </c>
      <c r="P21" s="8">
        <f>VLOOKUP(A21,BUSINESS3!A21:E2711,4,0)</f>
        <v>0.521</v>
      </c>
      <c r="Q21" s="9">
        <f>VLOOKUP(A21,BUSINESS3!A21:E2711,5,0)</f>
        <v>119</v>
      </c>
      <c r="R21" s="10">
        <f>VLOOKUP(A21,BUSINESS3!A21:I2711,6,0)</f>
        <v>141</v>
      </c>
      <c r="S21" s="9">
        <f>VLOOKUP(A21,BUSINESS3!A21:I2711,7,0)</f>
        <v>272</v>
      </c>
      <c r="T21" s="9">
        <f>VLOOKUP(A21,BUSINESS3!A21:I2711,8,0)</f>
        <v>0.019</v>
      </c>
      <c r="U21" s="9">
        <f>VLOOKUP(A21,BUSINESS3!A21:I2711,9,0)</f>
        <v>0.178</v>
      </c>
      <c r="V21" s="11">
        <f>VLOOKUP(A21,'GDP4'!A21:G2711,4,0)</f>
        <v>41789494462</v>
      </c>
      <c r="W21" s="9">
        <f>VLOOKUP(A21,'GDP4'!A21:G2711,5,0)</f>
        <v>0.045</v>
      </c>
      <c r="X21" s="9">
        <f>VLOOKUP(A21,'GDP4'!A21:G2711,6,0)</f>
        <v>111</v>
      </c>
      <c r="Y21" s="9">
        <f>VLOOKUP(A21,'GDP4'!A21:G2711,7,0)</f>
        <v>0.195</v>
      </c>
      <c r="Z21" s="9">
        <f>VLOOKUP(A21,ENERGY5!A21:E2711,4,0)</f>
        <v>10006</v>
      </c>
      <c r="AA21" s="9">
        <f>VLOOKUP(A21,ENERGY5!A21:E2711,5,0)</f>
        <v>22266</v>
      </c>
      <c r="AB21" s="12">
        <f t="shared" si="2"/>
        <v>2440.631716</v>
      </c>
      <c r="AC21" s="13">
        <f t="shared" si="3"/>
        <v>0.001300401129</v>
      </c>
      <c r="AD21" s="13">
        <f t="shared" si="4"/>
        <v>0.0005843803871</v>
      </c>
      <c r="AE21" s="13">
        <f t="shared" si="5"/>
        <v>5.314672719</v>
      </c>
      <c r="AF21" s="13">
        <f t="shared" si="6"/>
        <v>22.95237779</v>
      </c>
    </row>
    <row r="22">
      <c r="A22" s="5" t="s">
        <v>32</v>
      </c>
      <c r="B22" s="6" t="s">
        <v>41</v>
      </c>
      <c r="C22" s="7" t="s">
        <v>47</v>
      </c>
      <c r="D22" s="5" t="str">
        <f t="shared" si="1"/>
        <v>Angola-Africa-2007</v>
      </c>
      <c r="E22" s="5">
        <v>0.048</v>
      </c>
      <c r="F22" s="5">
        <v>0.117</v>
      </c>
      <c r="G22" s="5">
        <v>51.0</v>
      </c>
      <c r="H22" s="5">
        <v>48.0</v>
      </c>
      <c r="I22" s="5">
        <v>0.479</v>
      </c>
      <c r="J22" s="5">
        <v>0.497</v>
      </c>
      <c r="K22" s="5">
        <v>0.024</v>
      </c>
      <c r="L22" s="5">
        <v>1.7712824E7</v>
      </c>
      <c r="M22" s="5">
        <v>0.377</v>
      </c>
      <c r="N22" s="8">
        <f>VLOOKUP(A22,TOURISM2!A22:E2712,4,0)</f>
        <v>236000000</v>
      </c>
      <c r="O22" s="8">
        <f>VLOOKUP(A22,TOURISM2!A22:E2712,5,0)</f>
        <v>473000000</v>
      </c>
      <c r="P22" s="8">
        <f>VLOOKUP(A22,BUSINESS3!A22:E2712,4,0)</f>
        <v>0.521</v>
      </c>
      <c r="Q22" s="9">
        <f>VLOOKUP(A22,BUSINESS3!A22:E2712,5,0)</f>
        <v>119</v>
      </c>
      <c r="R22" s="10">
        <f>VLOOKUP(A22,BUSINESS3!A22:I2712,6,0)</f>
        <v>141</v>
      </c>
      <c r="S22" s="9">
        <f>VLOOKUP(A22,BUSINESS3!A22:I2712,7,0)</f>
        <v>272</v>
      </c>
      <c r="T22" s="9">
        <f>VLOOKUP(A22,BUSINESS3!A22:I2712,8,0)</f>
        <v>0.032</v>
      </c>
      <c r="U22" s="9">
        <f>VLOOKUP(A22,BUSINESS3!A22:I2712,9,0)</f>
        <v>0.28</v>
      </c>
      <c r="V22" s="11">
        <f>VLOOKUP(A22,'GDP4'!A22:G2712,4,0)</f>
        <v>60448890972</v>
      </c>
      <c r="W22" s="9">
        <f>VLOOKUP(A22,'GDP4'!A22:G2712,5,0)</f>
        <v>0.034</v>
      </c>
      <c r="X22" s="9">
        <f>VLOOKUP(A22,'GDP4'!A22:G2712,6,0)</f>
        <v>115</v>
      </c>
      <c r="Y22" s="9">
        <f>VLOOKUP(A22,'GDP4'!A22:G2712,7,0)</f>
        <v>0.177</v>
      </c>
      <c r="Z22" s="9">
        <f>VLOOKUP(A22,ENERGY5!A22:E2712,4,0)</f>
        <v>9356</v>
      </c>
      <c r="AA22" s="9">
        <f>VLOOKUP(A22,ENERGY5!A22:E2712,5,0)</f>
        <v>19156</v>
      </c>
      <c r="AB22" s="12">
        <f t="shared" si="2"/>
        <v>3412.718998</v>
      </c>
      <c r="AC22" s="13">
        <f t="shared" si="3"/>
        <v>0.001081476336</v>
      </c>
      <c r="AD22" s="13">
        <f t="shared" si="4"/>
        <v>0.0005282048757</v>
      </c>
      <c r="AE22" s="13">
        <f t="shared" si="5"/>
        <v>13.32368006</v>
      </c>
      <c r="AF22" s="13">
        <f t="shared" si="6"/>
        <v>26.7038164</v>
      </c>
    </row>
    <row r="23">
      <c r="A23" s="14" t="s">
        <v>32</v>
      </c>
      <c r="B23" s="15" t="s">
        <v>42</v>
      </c>
      <c r="C23" s="16" t="s">
        <v>47</v>
      </c>
      <c r="D23" s="14" t="str">
        <f t="shared" si="1"/>
        <v>Angola-Africa-2008</v>
      </c>
      <c r="E23" s="5">
        <v>0.048</v>
      </c>
      <c r="F23" s="5">
        <v>0.115</v>
      </c>
      <c r="G23" s="5">
        <v>51.0</v>
      </c>
      <c r="H23" s="5">
        <v>48.0</v>
      </c>
      <c r="I23" s="5">
        <v>0.479</v>
      </c>
      <c r="J23" s="5">
        <v>0.497</v>
      </c>
      <c r="K23" s="5">
        <v>0.024</v>
      </c>
      <c r="L23" s="5">
        <v>1.8314441E7</v>
      </c>
      <c r="M23" s="5">
        <v>0.385</v>
      </c>
      <c r="N23" s="8">
        <f>VLOOKUP(A23,TOURISM2!A23:E2713,4,0)</f>
        <v>293000000</v>
      </c>
      <c r="O23" s="8">
        <f>VLOOKUP(A23,TOURISM2!A23:E2713,5,0)</f>
        <v>447000000</v>
      </c>
      <c r="P23" s="8">
        <f>VLOOKUP(A23,BUSINESS3!A23:E2713,4,0)</f>
        <v>0.521</v>
      </c>
      <c r="Q23" s="9">
        <f>VLOOKUP(A23,BUSINESS3!A23:E2713,5,0)</f>
        <v>68</v>
      </c>
      <c r="R23" s="10">
        <f>VLOOKUP(A23,BUSINESS3!A23:I2713,6,0)</f>
        <v>141</v>
      </c>
      <c r="S23" s="9">
        <f>VLOOKUP(A23,BUSINESS3!A23:I2713,7,0)</f>
        <v>272</v>
      </c>
      <c r="T23" s="9">
        <f>VLOOKUP(A23,BUSINESS3!A23:I2713,8,0)</f>
        <v>0.046</v>
      </c>
      <c r="U23" s="9">
        <f>VLOOKUP(A23,BUSINESS3!A23:I2713,9,0)</f>
        <v>0.37</v>
      </c>
      <c r="V23" s="11">
        <f>VLOOKUP(A23,'GDP4'!A23:G2713,4,0)</f>
        <v>84178086999</v>
      </c>
      <c r="W23" s="9">
        <f>VLOOKUP(A23,'GDP4'!A23:G2713,5,0)</f>
        <v>0.038</v>
      </c>
      <c r="X23" s="9">
        <f>VLOOKUP(A23,'GDP4'!A23:G2713,6,0)</f>
        <v>177</v>
      </c>
      <c r="Y23" s="9">
        <f>VLOOKUP(A23,'GDP4'!A23:G2713,7,0)</f>
        <v>0.125</v>
      </c>
      <c r="Z23" s="9">
        <f>VLOOKUP(A23,ENERGY5!A23:E2713,4,0)</f>
        <v>9676</v>
      </c>
      <c r="AA23" s="9">
        <f>VLOOKUP(A23,ENERGY5!A23:E2713,5,0)</f>
        <v>18793</v>
      </c>
      <c r="AB23" s="12">
        <f t="shared" si="2"/>
        <v>4596.268431</v>
      </c>
      <c r="AC23" s="13">
        <f t="shared" si="3"/>
        <v>0.001026130145</v>
      </c>
      <c r="AD23" s="13">
        <f t="shared" si="4"/>
        <v>0.0005283262536</v>
      </c>
      <c r="AE23" s="13">
        <f t="shared" si="5"/>
        <v>15.99830429</v>
      </c>
      <c r="AF23" s="13">
        <f t="shared" si="6"/>
        <v>24.40696934</v>
      </c>
    </row>
    <row r="24">
      <c r="A24" s="5" t="s">
        <v>32</v>
      </c>
      <c r="B24" s="6" t="s">
        <v>43</v>
      </c>
      <c r="C24" s="7" t="s">
        <v>47</v>
      </c>
      <c r="D24" s="5" t="str">
        <f t="shared" si="1"/>
        <v>Angola-Africa-2009</v>
      </c>
      <c r="E24" s="5">
        <v>0.047</v>
      </c>
      <c r="F24" s="5">
        <v>0.112</v>
      </c>
      <c r="G24" s="5">
        <v>52.0</v>
      </c>
      <c r="H24" s="5">
        <v>49.0</v>
      </c>
      <c r="I24" s="5">
        <v>0.479</v>
      </c>
      <c r="J24" s="5">
        <v>0.497</v>
      </c>
      <c r="K24" s="5">
        <v>0.024</v>
      </c>
      <c r="L24" s="5">
        <v>1.892665E7</v>
      </c>
      <c r="M24" s="5">
        <v>0.393</v>
      </c>
      <c r="N24" s="8">
        <f>VLOOKUP(A24,TOURISM2!A24:E2714,4,0)</f>
        <v>554000000</v>
      </c>
      <c r="O24" s="8">
        <f>VLOOKUP(A24,TOURISM2!A24:E2714,5,0)</f>
        <v>270000000</v>
      </c>
      <c r="P24" s="8">
        <f>VLOOKUP(A24,BUSINESS3!A24:E2714,4,0)</f>
        <v>0.521</v>
      </c>
      <c r="Q24" s="9">
        <f>VLOOKUP(A24,BUSINESS3!A24:E2714,5,0)</f>
        <v>68</v>
      </c>
      <c r="R24" s="10">
        <f>VLOOKUP(A24,BUSINESS3!A24:I2714,6,0)</f>
        <v>141</v>
      </c>
      <c r="S24" s="9">
        <f>VLOOKUP(A24,BUSINESS3!A24:I2714,7,0)</f>
        <v>272</v>
      </c>
      <c r="T24" s="9">
        <f>VLOOKUP(A24,BUSINESS3!A24:I2714,8,0)</f>
        <v>0.06</v>
      </c>
      <c r="U24" s="9">
        <f>VLOOKUP(A24,BUSINESS3!A24:I2714,9,0)</f>
        <v>0.428</v>
      </c>
      <c r="V24" s="11">
        <f>VLOOKUP(A24,'GDP4'!A24:G2714,4,0)</f>
        <v>75492417649</v>
      </c>
      <c r="W24" s="9">
        <f>VLOOKUP(A24,'GDP4'!A24:G2714,5,0)</f>
        <v>0.044</v>
      </c>
      <c r="X24" s="9">
        <f>VLOOKUP(A24,'GDP4'!A24:G2714,6,0)</f>
        <v>174</v>
      </c>
      <c r="Y24" s="9">
        <f>VLOOKUP(A24,'GDP4'!A24:G2714,7,0)</f>
        <v>0.157</v>
      </c>
      <c r="Z24" s="9">
        <f>VLOOKUP(A24,ENERGY5!A24:E2714,4,0)</f>
        <v>9004</v>
      </c>
      <c r="AA24" s="9">
        <f>VLOOKUP(A24,ENERGY5!A24:E2714,5,0)</f>
        <v>9065</v>
      </c>
      <c r="AB24" s="12">
        <f t="shared" si="2"/>
        <v>3988.683557</v>
      </c>
      <c r="AC24" s="13">
        <f t="shared" si="3"/>
        <v>0.0004789542788</v>
      </c>
      <c r="AD24" s="13">
        <f t="shared" si="4"/>
        <v>0.0004757313101</v>
      </c>
      <c r="AE24" s="13">
        <f t="shared" si="5"/>
        <v>29.2708958</v>
      </c>
      <c r="AF24" s="13">
        <f t="shared" si="6"/>
        <v>14.26559904</v>
      </c>
    </row>
    <row r="25">
      <c r="A25" s="14" t="s">
        <v>32</v>
      </c>
      <c r="B25" s="15" t="s">
        <v>44</v>
      </c>
      <c r="C25" s="16" t="s">
        <v>47</v>
      </c>
      <c r="D25" s="14" t="str">
        <f t="shared" si="1"/>
        <v>Angola-Africa-2010</v>
      </c>
      <c r="E25" s="5">
        <v>0.046</v>
      </c>
      <c r="F25" s="5">
        <v>0.11</v>
      </c>
      <c r="G25" s="5">
        <v>52.0</v>
      </c>
      <c r="H25" s="5">
        <v>49.0</v>
      </c>
      <c r="I25" s="5">
        <v>0.478</v>
      </c>
      <c r="J25" s="5">
        <v>0.498</v>
      </c>
      <c r="K25" s="5">
        <v>0.024</v>
      </c>
      <c r="L25" s="5">
        <v>1.9549124E7</v>
      </c>
      <c r="M25" s="5">
        <v>0.401</v>
      </c>
      <c r="N25" s="8">
        <f>VLOOKUP(A25,TOURISM2!A25:E2715,4,0)</f>
        <v>726000000</v>
      </c>
      <c r="O25" s="8">
        <f>VLOOKUP(A25,TOURISM2!A25:E2715,5,0)</f>
        <v>275000000</v>
      </c>
      <c r="P25" s="8">
        <f>VLOOKUP(A25,BUSINESS3!A25:E2715,4,0)</f>
        <v>0.521</v>
      </c>
      <c r="Q25" s="9">
        <f>VLOOKUP(A25,BUSINESS3!A25:E2715,5,0)</f>
        <v>66</v>
      </c>
      <c r="R25" s="10">
        <f>VLOOKUP(A25,BUSINESS3!A25:I2715,6,0)</f>
        <v>141</v>
      </c>
      <c r="S25" s="9">
        <f>VLOOKUP(A25,BUSINESS3!A25:I2715,7,0)</f>
        <v>282</v>
      </c>
      <c r="T25" s="9">
        <f>VLOOKUP(A25,BUSINESS3!A25:I2715,8,0)</f>
        <v>0.1</v>
      </c>
      <c r="U25" s="9">
        <f>VLOOKUP(A25,BUSINESS3!A25:I2715,9,0)</f>
        <v>0.481</v>
      </c>
      <c r="V25" s="11">
        <f>VLOOKUP(A25,'GDP4'!A25:G2715,4,0)</f>
        <v>82470894868</v>
      </c>
      <c r="W25" s="9">
        <f>VLOOKUP(A25,'GDP4'!A25:G2715,5,0)</f>
        <v>0.034</v>
      </c>
      <c r="X25" s="9">
        <f>VLOOKUP(A25,'GDP4'!A25:G2715,6,0)</f>
        <v>144</v>
      </c>
      <c r="Y25" s="9">
        <f>VLOOKUP(A25,'GDP4'!A25:G2715,7,0)</f>
        <v>0.225</v>
      </c>
      <c r="Z25" s="9">
        <f>VLOOKUP(A25,ENERGY5!A25:E2715,4,0)</f>
        <v>8304</v>
      </c>
      <c r="AA25" s="9">
        <f>VLOOKUP(A25,ENERGY5!A25:E2715,5,0)</f>
        <v>12666</v>
      </c>
      <c r="AB25" s="12">
        <f t="shared" si="2"/>
        <v>4218.649126</v>
      </c>
      <c r="AC25" s="13">
        <f t="shared" si="3"/>
        <v>0.0006479062694</v>
      </c>
      <c r="AD25" s="13">
        <f t="shared" si="4"/>
        <v>0.0004247760667</v>
      </c>
      <c r="AE25" s="13">
        <f t="shared" si="5"/>
        <v>37.13721392</v>
      </c>
      <c r="AF25" s="13">
        <f t="shared" si="6"/>
        <v>14.06712649</v>
      </c>
    </row>
    <row r="26">
      <c r="A26" s="5" t="s">
        <v>32</v>
      </c>
      <c r="B26" s="6" t="s">
        <v>45</v>
      </c>
      <c r="C26" s="7" t="s">
        <v>47</v>
      </c>
      <c r="D26" s="5" t="str">
        <f t="shared" si="1"/>
        <v>Angola-Africa-2011</v>
      </c>
      <c r="E26" s="5">
        <v>0.046</v>
      </c>
      <c r="F26" s="5">
        <v>0.107</v>
      </c>
      <c r="G26" s="5">
        <v>53.0</v>
      </c>
      <c r="H26" s="5">
        <v>50.0</v>
      </c>
      <c r="I26" s="5">
        <v>0.477</v>
      </c>
      <c r="J26" s="5">
        <v>0.499</v>
      </c>
      <c r="K26" s="5">
        <v>0.024</v>
      </c>
      <c r="L26" s="5">
        <v>2.018049E7</v>
      </c>
      <c r="M26" s="5">
        <v>0.409</v>
      </c>
      <c r="N26" s="8">
        <f>VLOOKUP(A26,TOURISM2!A26:E2716,4,0)</f>
        <v>653000000</v>
      </c>
      <c r="O26" s="8">
        <f>VLOOKUP(A26,TOURISM2!A26:E2716,5,0)</f>
        <v>323000000</v>
      </c>
      <c r="P26" s="8">
        <f>VLOOKUP(A26,BUSINESS3!A26:E2716,4,0)</f>
        <v>0.521</v>
      </c>
      <c r="Q26" s="9">
        <f>VLOOKUP(A26,BUSINESS3!A26:E2716,5,0)</f>
        <v>66</v>
      </c>
      <c r="R26" s="10">
        <f>VLOOKUP(A26,BUSINESS3!A26:I2716,6,0)</f>
        <v>141</v>
      </c>
      <c r="S26" s="9">
        <f>VLOOKUP(A26,BUSINESS3!A26:I2716,7,0)</f>
        <v>282</v>
      </c>
      <c r="T26" s="9">
        <f>VLOOKUP(A26,BUSINESS3!A26:I2716,8,0)</f>
        <v>0.148</v>
      </c>
      <c r="U26" s="9">
        <f>VLOOKUP(A26,BUSINESS3!A26:I2716,9,0)</f>
        <v>0.53</v>
      </c>
      <c r="V26" s="11">
        <f>VLOOKUP(A26,'GDP4'!A26:G2716,4,0)</f>
        <v>104000000000</v>
      </c>
      <c r="W26" s="9">
        <f>VLOOKUP(A26,'GDP4'!A26:G2716,5,0)</f>
        <v>0.034</v>
      </c>
      <c r="X26" s="9">
        <f>VLOOKUP(A26,'GDP4'!A26:G2716,6,0)</f>
        <v>178</v>
      </c>
      <c r="Y26" s="9">
        <f>VLOOKUP(A26,'GDP4'!A26:G2716,7,0)</f>
        <v>0.188</v>
      </c>
      <c r="Z26" s="9">
        <f>VLOOKUP(A26,ENERGY5!A26:E2716,4,0)</f>
        <v>7883</v>
      </c>
      <c r="AA26" s="9">
        <f>VLOOKUP(A26,ENERGY5!A26:E2716,5,0)</f>
        <v>9732</v>
      </c>
      <c r="AB26" s="12">
        <f t="shared" si="2"/>
        <v>5153.492309</v>
      </c>
      <c r="AC26" s="13">
        <f t="shared" si="3"/>
        <v>0.0004822479533</v>
      </c>
      <c r="AD26" s="13">
        <f t="shared" si="4"/>
        <v>0.0003906248064</v>
      </c>
      <c r="AE26" s="13">
        <f t="shared" si="5"/>
        <v>32.35798536</v>
      </c>
      <c r="AF26" s="13">
        <f t="shared" si="6"/>
        <v>16.00555784</v>
      </c>
    </row>
    <row r="27">
      <c r="A27" s="14" t="s">
        <v>32</v>
      </c>
      <c r="B27" s="15" t="s">
        <v>46</v>
      </c>
      <c r="C27" s="16" t="s">
        <v>47</v>
      </c>
      <c r="D27" s="14" t="str">
        <f t="shared" si="1"/>
        <v>Angola-Africa-2012</v>
      </c>
      <c r="E27" s="5">
        <v>0.045</v>
      </c>
      <c r="F27" s="5">
        <v>0.104</v>
      </c>
      <c r="G27" s="5">
        <v>53.0</v>
      </c>
      <c r="H27" s="5">
        <v>50.0</v>
      </c>
      <c r="I27" s="5">
        <v>0.476</v>
      </c>
      <c r="J27" s="5">
        <v>0.5</v>
      </c>
      <c r="K27" s="5">
        <v>0.024</v>
      </c>
      <c r="L27" s="5">
        <v>2.0820525E7</v>
      </c>
      <c r="M27" s="5">
        <v>0.417</v>
      </c>
      <c r="N27" s="8">
        <f>VLOOKUP(A27,TOURISM2!A27:E2717,4,0)</f>
        <v>711000000</v>
      </c>
      <c r="O27" s="8">
        <f>VLOOKUP(A27,TOURISM2!A27:E2717,5,0)</f>
        <v>292000000</v>
      </c>
      <c r="P27" s="8">
        <f>VLOOKUP(A27,BUSINESS3!A27:E2717,4,0)</f>
        <v>0.521</v>
      </c>
      <c r="Q27" s="9">
        <f>VLOOKUP(A27,BUSINESS3!A27:E2717,5,0)</f>
        <v>66</v>
      </c>
      <c r="R27" s="10">
        <f>VLOOKUP(A27,BUSINESS3!A27:I2717,6,0)</f>
        <v>178</v>
      </c>
      <c r="S27" s="9">
        <f>VLOOKUP(A27,BUSINESS3!A27:I2717,7,0)</f>
        <v>282</v>
      </c>
      <c r="T27" s="9">
        <f>VLOOKUP(A27,BUSINESS3!A27:I2717,8,0)</f>
        <v>0.169</v>
      </c>
      <c r="U27" s="9">
        <f>VLOOKUP(A27,BUSINESS3!A27:I2717,9,0)</f>
        <v>0.614</v>
      </c>
      <c r="V27" s="11">
        <f>VLOOKUP(A27,'GDP4'!A27:G2717,4,0)</f>
        <v>115000000000</v>
      </c>
      <c r="W27" s="9">
        <f>VLOOKUP(A27,'GDP4'!A27:G2717,5,0)</f>
        <v>0.035</v>
      </c>
      <c r="X27" s="9">
        <f>VLOOKUP(A27,'GDP4'!A27:G2717,6,0)</f>
        <v>190</v>
      </c>
      <c r="Y27" s="9">
        <f>VLOOKUP(A27,'GDP4'!A27:G2717,7,0)</f>
        <v>0.167</v>
      </c>
      <c r="Z27" s="9">
        <f>VLOOKUP(A27,ENERGY5!A27:E2717,4,0)</f>
        <v>7499</v>
      </c>
      <c r="AA27" s="9">
        <f>VLOOKUP(A27,ENERGY5!A27:E2717,5,0)</f>
        <v>9542</v>
      </c>
      <c r="AB27" s="12">
        <f t="shared" si="2"/>
        <v>5523.395784</v>
      </c>
      <c r="AC27" s="13">
        <f t="shared" si="3"/>
        <v>0.0004582977615</v>
      </c>
      <c r="AD27" s="13">
        <f t="shared" si="4"/>
        <v>0.0003601734346</v>
      </c>
      <c r="AE27" s="13">
        <f t="shared" si="5"/>
        <v>34.1489948</v>
      </c>
      <c r="AF27" s="13">
        <f t="shared" si="6"/>
        <v>14.02462234</v>
      </c>
    </row>
    <row r="28">
      <c r="A28" s="5" t="s">
        <v>32</v>
      </c>
      <c r="B28" s="6" t="s">
        <v>33</v>
      </c>
      <c r="C28" s="7" t="s">
        <v>48</v>
      </c>
      <c r="D28" s="5" t="str">
        <f t="shared" si="1"/>
        <v>Benin-Africa-2000</v>
      </c>
      <c r="E28" s="5">
        <v>0.043</v>
      </c>
      <c r="F28" s="5">
        <v>0.09</v>
      </c>
      <c r="G28" s="5">
        <v>57.0</v>
      </c>
      <c r="H28" s="5">
        <v>53.0</v>
      </c>
      <c r="I28" s="5">
        <v>0.454</v>
      </c>
      <c r="J28" s="5">
        <v>0.517</v>
      </c>
      <c r="K28" s="5">
        <v>0.029</v>
      </c>
      <c r="L28" s="5">
        <v>6949366.0</v>
      </c>
      <c r="M28" s="5">
        <v>0.383</v>
      </c>
      <c r="N28" s="8">
        <f>VLOOKUP(A28,TOURISM2!A28:E2718,4,0)</f>
        <v>77000000</v>
      </c>
      <c r="O28" s="8">
        <f>VLOOKUP(A28,TOURISM2!A28:E2718,5,0)</f>
        <v>50000000</v>
      </c>
      <c r="P28" s="8">
        <f>VLOOKUP(A28,BUSINESS3!A28:E2718,4,0)</f>
        <v>0.671</v>
      </c>
      <c r="Q28" s="9">
        <f>VLOOKUP(A28,BUSINESS3!A28:E2718,5,0)</f>
        <v>47</v>
      </c>
      <c r="R28" s="10">
        <f>VLOOKUP(A28,BUSINESS3!A28:I2718,6,0)</f>
        <v>141</v>
      </c>
      <c r="S28" s="9">
        <f>VLOOKUP(A28,BUSINESS3!A28:I2718,7,0)</f>
        <v>328</v>
      </c>
      <c r="T28" s="9">
        <f>VLOOKUP(A28,BUSINESS3!A28:I2718,8,0)</f>
        <v>0.002</v>
      </c>
      <c r="U28" s="9">
        <f>VLOOKUP(A28,BUSINESS3!A28:I2718,9,0)</f>
        <v>0.008</v>
      </c>
      <c r="V28" s="11">
        <f>VLOOKUP(A28,'GDP4'!A28:G2718,4,0)</f>
        <v>2359122303</v>
      </c>
      <c r="W28" s="9">
        <f>VLOOKUP(A28,'GDP4'!A28:G2718,5,0)</f>
        <v>0.043</v>
      </c>
      <c r="X28" s="9">
        <f>VLOOKUP(A28,'GDP4'!A28:G2718,6,0)</f>
        <v>15</v>
      </c>
      <c r="Y28" s="9">
        <f>VLOOKUP(A28,'GDP4'!A28:G2718,7,0)</f>
        <v>0.218</v>
      </c>
      <c r="Z28" s="9">
        <f>VLOOKUP(A28,ENERGY5!A28:E2718,4,0)</f>
        <v>17907</v>
      </c>
      <c r="AA28" s="9">
        <f>VLOOKUP(A28,ENERGY5!A28:E2718,5,0)</f>
        <v>20008</v>
      </c>
      <c r="AB28" s="12">
        <f t="shared" si="2"/>
        <v>339.4730257</v>
      </c>
      <c r="AC28" s="13">
        <f t="shared" si="3"/>
        <v>0.002879111562</v>
      </c>
      <c r="AD28" s="13">
        <f t="shared" si="4"/>
        <v>0.002576781824</v>
      </c>
      <c r="AE28" s="13">
        <f t="shared" si="5"/>
        <v>11.08014746</v>
      </c>
      <c r="AF28" s="13">
        <f t="shared" si="6"/>
        <v>7.194900945</v>
      </c>
    </row>
    <row r="29">
      <c r="A29" s="14" t="s">
        <v>32</v>
      </c>
      <c r="B29" s="15" t="s">
        <v>35</v>
      </c>
      <c r="C29" s="16" t="s">
        <v>48</v>
      </c>
      <c r="D29" s="14" t="str">
        <f t="shared" si="1"/>
        <v>Benin-Africa-2001</v>
      </c>
      <c r="E29" s="5">
        <v>0.042</v>
      </c>
      <c r="F29" s="5">
        <v>0.088</v>
      </c>
      <c r="G29" s="5">
        <v>57.0</v>
      </c>
      <c r="H29" s="5">
        <v>54.0</v>
      </c>
      <c r="I29" s="5">
        <v>0.453</v>
      </c>
      <c r="J29" s="5">
        <v>0.518</v>
      </c>
      <c r="K29" s="5">
        <v>0.029</v>
      </c>
      <c r="L29" s="5">
        <v>7174911.0</v>
      </c>
      <c r="M29" s="5">
        <v>0.387</v>
      </c>
      <c r="N29" s="8">
        <f>VLOOKUP(A29,TOURISM2!A29:E2719,4,0)</f>
        <v>86000000</v>
      </c>
      <c r="O29" s="8">
        <f>VLOOKUP(A29,TOURISM2!A29:E2719,5,0)</f>
        <v>48000000</v>
      </c>
      <c r="P29" s="8">
        <f>VLOOKUP(A29,BUSINESS3!A29:E2719,4,0)</f>
        <v>0.671</v>
      </c>
      <c r="Q29" s="9">
        <f>VLOOKUP(A29,BUSINESS3!A29:E2719,5,0)</f>
        <v>47</v>
      </c>
      <c r="R29" s="10">
        <f>VLOOKUP(A29,BUSINESS3!A29:I2719,6,0)</f>
        <v>141</v>
      </c>
      <c r="S29" s="9">
        <f>VLOOKUP(A29,BUSINESS3!A29:I2719,7,0)</f>
        <v>328</v>
      </c>
      <c r="T29" s="9">
        <f>VLOOKUP(A29,BUSINESS3!A29:I2719,8,0)</f>
        <v>0.004</v>
      </c>
      <c r="U29" s="9">
        <f>VLOOKUP(A29,BUSINESS3!A29:I2719,9,0)</f>
        <v>0.017</v>
      </c>
      <c r="V29" s="11">
        <f>VLOOKUP(A29,'GDP4'!A29:G2719,4,0)</f>
        <v>2499269391</v>
      </c>
      <c r="W29" s="9">
        <f>VLOOKUP(A29,'GDP4'!A29:G2719,5,0)</f>
        <v>0.047</v>
      </c>
      <c r="X29" s="9">
        <f>VLOOKUP(A29,'GDP4'!A29:G2719,6,0)</f>
        <v>16</v>
      </c>
      <c r="Y29" s="9">
        <f>VLOOKUP(A29,'GDP4'!A29:G2719,7,0)</f>
        <v>0.218</v>
      </c>
      <c r="Z29" s="9">
        <f>VLOOKUP(A29,ENERGY5!A29:E2719,4,0)</f>
        <v>3761</v>
      </c>
      <c r="AA29" s="9">
        <f>VLOOKUP(A29,ENERGY5!A29:E2719,5,0)</f>
        <v>20008</v>
      </c>
      <c r="AB29" s="12">
        <f t="shared" si="2"/>
        <v>348.3345495</v>
      </c>
      <c r="AC29" s="13">
        <f t="shared" si="3"/>
        <v>0.002788606019</v>
      </c>
      <c r="AD29" s="13">
        <f t="shared" si="4"/>
        <v>0.0005241876868</v>
      </c>
      <c r="AE29" s="13">
        <f t="shared" si="5"/>
        <v>11.9862114</v>
      </c>
      <c r="AF29" s="13">
        <f t="shared" si="6"/>
        <v>6.689978454</v>
      </c>
    </row>
    <row r="30">
      <c r="A30" s="5" t="s">
        <v>32</v>
      </c>
      <c r="B30" s="6" t="s">
        <v>36</v>
      </c>
      <c r="C30" s="7" t="s">
        <v>48</v>
      </c>
      <c r="D30" s="5" t="str">
        <f t="shared" si="1"/>
        <v>Benin-Africa-2002</v>
      </c>
      <c r="E30" s="5">
        <v>0.042</v>
      </c>
      <c r="F30" s="5">
        <v>0.085</v>
      </c>
      <c r="G30" s="5">
        <v>58.0</v>
      </c>
      <c r="H30" s="5">
        <v>54.0</v>
      </c>
      <c r="I30" s="5">
        <v>0.451</v>
      </c>
      <c r="J30" s="5">
        <v>0.52</v>
      </c>
      <c r="K30" s="5">
        <v>0.028</v>
      </c>
      <c r="L30" s="5">
        <v>7414744.0</v>
      </c>
      <c r="M30" s="5">
        <v>0.39</v>
      </c>
      <c r="N30" s="8">
        <f>VLOOKUP(A30,TOURISM2!A30:E2720,4,0)</f>
        <v>95000000</v>
      </c>
      <c r="O30" s="8">
        <f>VLOOKUP(A30,TOURISM2!A30:E2720,5,0)</f>
        <v>49000000</v>
      </c>
      <c r="P30" s="8">
        <f>VLOOKUP(A30,BUSINESS3!A30:E2720,4,0)</f>
        <v>0.671</v>
      </c>
      <c r="Q30" s="9">
        <f>VLOOKUP(A30,BUSINESS3!A30:E2720,5,0)</f>
        <v>47</v>
      </c>
      <c r="R30" s="10">
        <f>VLOOKUP(A30,BUSINESS3!A30:I2720,6,0)</f>
        <v>141</v>
      </c>
      <c r="S30" s="9">
        <f>VLOOKUP(A30,BUSINESS3!A30:I2720,7,0)</f>
        <v>328</v>
      </c>
      <c r="T30" s="9">
        <f>VLOOKUP(A30,BUSINESS3!A30:I2720,8,0)</f>
        <v>0.007</v>
      </c>
      <c r="U30" s="9">
        <f>VLOOKUP(A30,BUSINESS3!A30:I2720,9,0)</f>
        <v>0.03</v>
      </c>
      <c r="V30" s="11">
        <f>VLOOKUP(A30,'GDP4'!A30:G2720,4,0)</f>
        <v>2807657386</v>
      </c>
      <c r="W30" s="9">
        <f>VLOOKUP(A30,'GDP4'!A30:G2720,5,0)</f>
        <v>0.043</v>
      </c>
      <c r="X30" s="9">
        <f>VLOOKUP(A30,'GDP4'!A30:G2720,6,0)</f>
        <v>16</v>
      </c>
      <c r="Y30" s="9">
        <f>VLOOKUP(A30,'GDP4'!A30:G2720,7,0)</f>
        <v>0.218</v>
      </c>
      <c r="Z30" s="9">
        <f>VLOOKUP(A30,ENERGY5!A30:E2720,4,0)</f>
        <v>3653</v>
      </c>
      <c r="AA30" s="9">
        <f>VLOOKUP(A30,ENERGY5!A30:E2720,5,0)</f>
        <v>5189</v>
      </c>
      <c r="AB30" s="12">
        <f t="shared" si="2"/>
        <v>378.6587084</v>
      </c>
      <c r="AC30" s="13">
        <f t="shared" si="3"/>
        <v>0.0006998218684</v>
      </c>
      <c r="AD30" s="13">
        <f t="shared" si="4"/>
        <v>0.0004926670429</v>
      </c>
      <c r="AE30" s="13">
        <f t="shared" si="5"/>
        <v>12.81231018</v>
      </c>
      <c r="AF30" s="13">
        <f t="shared" si="6"/>
        <v>6.608454722</v>
      </c>
    </row>
    <row r="31">
      <c r="A31" s="14" t="s">
        <v>32</v>
      </c>
      <c r="B31" s="15" t="s">
        <v>37</v>
      </c>
      <c r="C31" s="16" t="s">
        <v>48</v>
      </c>
      <c r="D31" s="14" t="str">
        <f t="shared" si="1"/>
        <v>Benin-Africa-2003</v>
      </c>
      <c r="E31" s="5">
        <v>0.041</v>
      </c>
      <c r="F31" s="5">
        <v>0.082</v>
      </c>
      <c r="G31" s="5">
        <v>58.0</v>
      </c>
      <c r="H31" s="5">
        <v>55.0</v>
      </c>
      <c r="I31" s="5">
        <v>0.449</v>
      </c>
      <c r="J31" s="5">
        <v>0.522</v>
      </c>
      <c r="K31" s="5">
        <v>0.028</v>
      </c>
      <c r="L31" s="5">
        <v>7665681.0</v>
      </c>
      <c r="M31" s="5">
        <v>0.393</v>
      </c>
      <c r="N31" s="8">
        <f>VLOOKUP(A31,TOURISM2!A31:E2721,4,0)</f>
        <v>108000000</v>
      </c>
      <c r="O31" s="8">
        <f>VLOOKUP(A31,TOURISM2!A31:E2721,5,0)</f>
        <v>53000000</v>
      </c>
      <c r="P31" s="8">
        <f>VLOOKUP(A31,BUSINESS3!A31:E2721,4,0)</f>
        <v>0.671</v>
      </c>
      <c r="Q31" s="9">
        <f>VLOOKUP(A31,BUSINESS3!A31:E2721,5,0)</f>
        <v>32</v>
      </c>
      <c r="R31" s="10">
        <f>VLOOKUP(A31,BUSINESS3!A31:I2721,6,0)</f>
        <v>141</v>
      </c>
      <c r="S31" s="9">
        <f>VLOOKUP(A31,BUSINESS3!A31:I2721,7,0)</f>
        <v>328</v>
      </c>
      <c r="T31" s="9">
        <f>VLOOKUP(A31,BUSINESS3!A31:I2721,8,0)</f>
        <v>0.01</v>
      </c>
      <c r="U31" s="9">
        <f>VLOOKUP(A31,BUSINESS3!A31:I2721,9,0)</f>
        <v>0.031</v>
      </c>
      <c r="V31" s="11">
        <f>VLOOKUP(A31,'GDP4'!A31:G2721,4,0)</f>
        <v>3557229702</v>
      </c>
      <c r="W31" s="9">
        <f>VLOOKUP(A31,'GDP4'!A31:G2721,5,0)</f>
        <v>0.046</v>
      </c>
      <c r="X31" s="9">
        <f>VLOOKUP(A31,'GDP4'!A31:G2721,6,0)</f>
        <v>21</v>
      </c>
      <c r="Y31" s="9">
        <f>VLOOKUP(A31,'GDP4'!A31:G2721,7,0)</f>
        <v>0.218</v>
      </c>
      <c r="Z31" s="9">
        <f>VLOOKUP(A31,ENERGY5!A31:E2721,4,0)</f>
        <v>3439</v>
      </c>
      <c r="AA31" s="9">
        <f>VLOOKUP(A31,ENERGY5!A31:E2721,5,0)</f>
        <v>4756</v>
      </c>
      <c r="AB31" s="12">
        <f t="shared" si="2"/>
        <v>464.0461431</v>
      </c>
      <c r="AC31" s="13">
        <f t="shared" si="3"/>
        <v>0.0006204275915</v>
      </c>
      <c r="AD31" s="13">
        <f t="shared" si="4"/>
        <v>0.0004486228947</v>
      </c>
      <c r="AE31" s="13">
        <f t="shared" si="5"/>
        <v>14.08876785</v>
      </c>
      <c r="AF31" s="13">
        <f t="shared" si="6"/>
        <v>6.913932369</v>
      </c>
    </row>
    <row r="32">
      <c r="A32" s="5" t="s">
        <v>32</v>
      </c>
      <c r="B32" s="6" t="s">
        <v>38</v>
      </c>
      <c r="C32" s="7" t="s">
        <v>48</v>
      </c>
      <c r="D32" s="5" t="str">
        <f t="shared" si="1"/>
        <v>Benin-Africa-2004</v>
      </c>
      <c r="E32" s="5">
        <v>0.041</v>
      </c>
      <c r="F32" s="5">
        <v>0.078</v>
      </c>
      <c r="G32" s="5">
        <v>58.0</v>
      </c>
      <c r="H32" s="5">
        <v>55.0</v>
      </c>
      <c r="I32" s="5">
        <v>0.447</v>
      </c>
      <c r="J32" s="5">
        <v>0.525</v>
      </c>
      <c r="K32" s="5">
        <v>0.028</v>
      </c>
      <c r="L32" s="5">
        <v>7922796.0</v>
      </c>
      <c r="M32" s="5">
        <v>0.396</v>
      </c>
      <c r="N32" s="8">
        <f>VLOOKUP(A32,TOURISM2!A32:E2722,4,0)</f>
        <v>121000000</v>
      </c>
      <c r="O32" s="8">
        <f>VLOOKUP(A32,TOURISM2!A32:E2722,5,0)</f>
        <v>59000000</v>
      </c>
      <c r="P32" s="8">
        <f>VLOOKUP(A32,BUSINESS3!A32:E2722,4,0)</f>
        <v>0.671</v>
      </c>
      <c r="Q32" s="9">
        <f>VLOOKUP(A32,BUSINESS3!A32:E2722,5,0)</f>
        <v>31</v>
      </c>
      <c r="R32" s="10">
        <f>VLOOKUP(A32,BUSINESS3!A32:I2722,6,0)</f>
        <v>141</v>
      </c>
      <c r="S32" s="9">
        <f>VLOOKUP(A32,BUSINESS3!A32:I2722,7,0)</f>
        <v>328</v>
      </c>
      <c r="T32" s="9">
        <f>VLOOKUP(A32,BUSINESS3!A32:I2722,8,0)</f>
        <v>0.012</v>
      </c>
      <c r="U32" s="9">
        <f>VLOOKUP(A32,BUSINESS3!A32:I2722,9,0)</f>
        <v>0.058</v>
      </c>
      <c r="V32" s="11">
        <f>VLOOKUP(A32,'GDP4'!A32:G2722,4,0)</f>
        <v>4050869968</v>
      </c>
      <c r="W32" s="9">
        <f>VLOOKUP(A32,'GDP4'!A32:G2722,5,0)</f>
        <v>0.046</v>
      </c>
      <c r="X32" s="9">
        <f>VLOOKUP(A32,'GDP4'!A32:G2722,6,0)</f>
        <v>23</v>
      </c>
      <c r="Y32" s="9">
        <f>VLOOKUP(A32,'GDP4'!A32:G2722,7,0)</f>
        <v>0.218</v>
      </c>
      <c r="Z32" s="9">
        <f>VLOOKUP(A32,ENERGY5!A32:E2722,4,0)</f>
        <v>3278</v>
      </c>
      <c r="AA32" s="9">
        <f>VLOOKUP(A32,ENERGY5!A32:E2722,5,0)</f>
        <v>4492</v>
      </c>
      <c r="AB32" s="12">
        <f t="shared" si="2"/>
        <v>511.2929789</v>
      </c>
      <c r="AC32" s="13">
        <f t="shared" si="3"/>
        <v>0.000566971559</v>
      </c>
      <c r="AD32" s="13">
        <f t="shared" si="4"/>
        <v>0.0004137428251</v>
      </c>
      <c r="AE32" s="13">
        <f t="shared" si="5"/>
        <v>15.27238616</v>
      </c>
      <c r="AF32" s="13">
        <f t="shared" si="6"/>
        <v>7.44686598</v>
      </c>
    </row>
    <row r="33">
      <c r="A33" s="14" t="s">
        <v>32</v>
      </c>
      <c r="B33" s="15" t="s">
        <v>39</v>
      </c>
      <c r="C33" s="16" t="s">
        <v>48</v>
      </c>
      <c r="D33" s="14" t="str">
        <f t="shared" si="1"/>
        <v>Benin-Africa-2005</v>
      </c>
      <c r="E33" s="5">
        <v>0.04</v>
      </c>
      <c r="F33" s="5">
        <v>0.075</v>
      </c>
      <c r="G33" s="5">
        <v>59.0</v>
      </c>
      <c r="H33" s="5">
        <v>56.0</v>
      </c>
      <c r="I33" s="5">
        <v>0.445</v>
      </c>
      <c r="J33" s="5">
        <v>0.527</v>
      </c>
      <c r="K33" s="5">
        <v>0.028</v>
      </c>
      <c r="L33" s="5">
        <v>8182362.0</v>
      </c>
      <c r="M33" s="5">
        <v>0.4</v>
      </c>
      <c r="N33" s="8">
        <f>VLOOKUP(A33,TOURISM2!A33:E2723,4,0)</f>
        <v>108000000</v>
      </c>
      <c r="O33" s="8">
        <f>VLOOKUP(A33,TOURISM2!A33:E2723,5,0)</f>
        <v>58000000</v>
      </c>
      <c r="P33" s="8">
        <f>VLOOKUP(A33,BUSINESS3!A33:E2723,4,0)</f>
        <v>0.757</v>
      </c>
      <c r="Q33" s="9">
        <f>VLOOKUP(A33,BUSINESS3!A33:E2723,5,0)</f>
        <v>31</v>
      </c>
      <c r="R33" s="10">
        <f>VLOOKUP(A33,BUSINESS3!A33:I2723,6,0)</f>
        <v>141</v>
      </c>
      <c r="S33" s="9">
        <f>VLOOKUP(A33,BUSINESS3!A33:I2723,7,0)</f>
        <v>270</v>
      </c>
      <c r="T33" s="9">
        <f>VLOOKUP(A33,BUSINESS3!A33:I2723,8,0)</f>
        <v>0.013</v>
      </c>
      <c r="U33" s="9">
        <f>VLOOKUP(A33,BUSINESS3!A33:I2723,9,0)</f>
        <v>0.073</v>
      </c>
      <c r="V33" s="11">
        <f>VLOOKUP(A33,'GDP4'!A33:G2723,4,0)</f>
        <v>4358015993</v>
      </c>
      <c r="W33" s="9">
        <f>VLOOKUP(A33,'GDP4'!A33:G2723,5,0)</f>
        <v>0.047</v>
      </c>
      <c r="X33" s="9">
        <f>VLOOKUP(A33,'GDP4'!A33:G2723,6,0)</f>
        <v>25</v>
      </c>
      <c r="Y33" s="9">
        <f>VLOOKUP(A33,'GDP4'!A33:G2723,7,0)</f>
        <v>0.218</v>
      </c>
      <c r="Z33" s="9">
        <f>VLOOKUP(A33,ENERGY5!A33:E2723,4,0)</f>
        <v>3206</v>
      </c>
      <c r="AA33" s="9">
        <f>VLOOKUP(A33,ENERGY5!A33:E2723,5,0)</f>
        <v>4499</v>
      </c>
      <c r="AB33" s="12">
        <f t="shared" si="2"/>
        <v>532.6109983</v>
      </c>
      <c r="AC33" s="13">
        <f t="shared" si="3"/>
        <v>0.0005498412317</v>
      </c>
      <c r="AD33" s="13">
        <f t="shared" si="4"/>
        <v>0.0003918184016</v>
      </c>
      <c r="AE33" s="13">
        <f t="shared" si="5"/>
        <v>13.1991227</v>
      </c>
      <c r="AF33" s="13">
        <f t="shared" si="6"/>
        <v>7.088417745</v>
      </c>
    </row>
    <row r="34">
      <c r="A34" s="5" t="s">
        <v>32</v>
      </c>
      <c r="B34" s="6" t="s">
        <v>40</v>
      </c>
      <c r="C34" s="7" t="s">
        <v>48</v>
      </c>
      <c r="D34" s="5" t="str">
        <f t="shared" si="1"/>
        <v>Benin-Africa-2006</v>
      </c>
      <c r="E34" s="5">
        <v>0.04</v>
      </c>
      <c r="F34" s="5">
        <v>0.072</v>
      </c>
      <c r="G34" s="5">
        <v>59.0</v>
      </c>
      <c r="H34" s="5">
        <v>56.0</v>
      </c>
      <c r="I34" s="5">
        <v>0.443</v>
      </c>
      <c r="J34" s="5">
        <v>0.529</v>
      </c>
      <c r="K34" s="5">
        <v>0.028</v>
      </c>
      <c r="L34" s="5">
        <v>8443671.0</v>
      </c>
      <c r="M34" s="5">
        <v>0.403</v>
      </c>
      <c r="N34" s="8">
        <f>VLOOKUP(A34,TOURISM2!A34:E2724,4,0)</f>
        <v>122000000</v>
      </c>
      <c r="O34" s="8">
        <f>VLOOKUP(A34,TOURISM2!A34:E2724,5,0)</f>
        <v>71000000</v>
      </c>
      <c r="P34" s="8">
        <f>VLOOKUP(A34,BUSINESS3!A34:E2724,4,0)</f>
        <v>0.757</v>
      </c>
      <c r="Q34" s="9">
        <f>VLOOKUP(A34,BUSINESS3!A34:E2724,5,0)</f>
        <v>31</v>
      </c>
      <c r="R34" s="10">
        <f>VLOOKUP(A34,BUSINESS3!A34:I2724,6,0)</f>
        <v>141</v>
      </c>
      <c r="S34" s="9">
        <f>VLOOKUP(A34,BUSINESS3!A34:I2724,7,0)</f>
        <v>270</v>
      </c>
      <c r="T34" s="9">
        <f>VLOOKUP(A34,BUSINESS3!A34:I2724,8,0)</f>
        <v>0.015</v>
      </c>
      <c r="U34" s="9">
        <f>VLOOKUP(A34,BUSINESS3!A34:I2724,9,0)</f>
        <v>0.125</v>
      </c>
      <c r="V34" s="11">
        <f>VLOOKUP(A34,'GDP4'!A34:G2724,4,0)</f>
        <v>4705087452</v>
      </c>
      <c r="W34" s="9">
        <f>VLOOKUP(A34,'GDP4'!A34:G2724,5,0)</f>
        <v>0.048</v>
      </c>
      <c r="X34" s="9">
        <f>VLOOKUP(A34,'GDP4'!A34:G2724,6,0)</f>
        <v>26</v>
      </c>
      <c r="Y34" s="9">
        <f>VLOOKUP(A34,'GDP4'!A34:G2724,7,0)</f>
        <v>0.218</v>
      </c>
      <c r="Z34" s="9">
        <f>VLOOKUP(A34,ENERGY5!A34:E2724,4,0)</f>
        <v>2949</v>
      </c>
      <c r="AA34" s="9">
        <f>VLOOKUP(A34,ENERGY5!A34:E2724,5,0)</f>
        <v>3876</v>
      </c>
      <c r="AB34" s="12">
        <f t="shared" si="2"/>
        <v>557.2324469</v>
      </c>
      <c r="AC34" s="13">
        <f t="shared" si="3"/>
        <v>0.0004590420446</v>
      </c>
      <c r="AD34" s="13">
        <f t="shared" si="4"/>
        <v>0.0003492556733</v>
      </c>
      <c r="AE34" s="13">
        <f t="shared" si="5"/>
        <v>14.44869181</v>
      </c>
      <c r="AF34" s="13">
        <f t="shared" si="6"/>
        <v>8.408664904</v>
      </c>
    </row>
    <row r="35">
      <c r="A35" s="14" t="s">
        <v>32</v>
      </c>
      <c r="B35" s="15" t="s">
        <v>41</v>
      </c>
      <c r="C35" s="16" t="s">
        <v>48</v>
      </c>
      <c r="D35" s="14" t="str">
        <f t="shared" si="1"/>
        <v>Benin-Africa-2007</v>
      </c>
      <c r="E35" s="5">
        <v>0.039</v>
      </c>
      <c r="F35" s="5">
        <v>0.069</v>
      </c>
      <c r="G35" s="5">
        <v>59.0</v>
      </c>
      <c r="H35" s="5">
        <v>57.0</v>
      </c>
      <c r="I35" s="5">
        <v>0.441</v>
      </c>
      <c r="J35" s="5">
        <v>0.531</v>
      </c>
      <c r="K35" s="5">
        <v>0.028</v>
      </c>
      <c r="L35" s="5">
        <v>8707490.0</v>
      </c>
      <c r="M35" s="5">
        <v>0.407</v>
      </c>
      <c r="N35" s="8">
        <f>VLOOKUP(A35,TOURISM2!A35:E2725,4,0)</f>
        <v>206000000</v>
      </c>
      <c r="O35" s="8">
        <f>VLOOKUP(A35,TOURISM2!A35:E2725,5,0)</f>
        <v>107000000</v>
      </c>
      <c r="P35" s="8">
        <f>VLOOKUP(A35,BUSINESS3!A35:E2725,4,0)</f>
        <v>0.732</v>
      </c>
      <c r="Q35" s="9">
        <f>VLOOKUP(A35,BUSINESS3!A35:E2725,5,0)</f>
        <v>31</v>
      </c>
      <c r="R35" s="10">
        <f>VLOOKUP(A35,BUSINESS3!A35:I2725,6,0)</f>
        <v>141</v>
      </c>
      <c r="S35" s="9">
        <f>VLOOKUP(A35,BUSINESS3!A35:I2725,7,0)</f>
        <v>270</v>
      </c>
      <c r="T35" s="9">
        <f>VLOOKUP(A35,BUSINESS3!A35:I2725,8,0)</f>
        <v>0.018</v>
      </c>
      <c r="U35" s="9">
        <f>VLOOKUP(A35,BUSINESS3!A35:I2725,9,0)</f>
        <v>0.236</v>
      </c>
      <c r="V35" s="11">
        <f>VLOOKUP(A35,'GDP4'!A35:G2725,4,0)</f>
        <v>5506275948</v>
      </c>
      <c r="W35" s="9">
        <f>VLOOKUP(A35,'GDP4'!A35:G2725,5,0)</f>
        <v>0.045</v>
      </c>
      <c r="X35" s="9">
        <f>VLOOKUP(A35,'GDP4'!A35:G2725,6,0)</f>
        <v>29</v>
      </c>
      <c r="Y35" s="9">
        <f>VLOOKUP(A35,'GDP4'!A35:G2725,7,0)</f>
        <v>0.218</v>
      </c>
      <c r="Z35" s="9">
        <f>VLOOKUP(A35,ENERGY5!A35:E2725,4,0)</f>
        <v>2499</v>
      </c>
      <c r="AA35" s="9">
        <f>VLOOKUP(A35,ENERGY5!A35:E2725,5,0)</f>
        <v>2398</v>
      </c>
      <c r="AB35" s="12">
        <f t="shared" si="2"/>
        <v>632.3608696</v>
      </c>
      <c r="AC35" s="13">
        <f t="shared" si="3"/>
        <v>0.0002753950909</v>
      </c>
      <c r="AD35" s="13">
        <f t="shared" si="4"/>
        <v>0.0002869943003</v>
      </c>
      <c r="AE35" s="13">
        <f t="shared" si="5"/>
        <v>23.65779346</v>
      </c>
      <c r="AF35" s="13">
        <f t="shared" si="6"/>
        <v>12.28827136</v>
      </c>
    </row>
    <row r="36">
      <c r="A36" s="5" t="s">
        <v>32</v>
      </c>
      <c r="B36" s="6" t="s">
        <v>42</v>
      </c>
      <c r="C36" s="7" t="s">
        <v>48</v>
      </c>
      <c r="D36" s="5" t="str">
        <f t="shared" si="1"/>
        <v>Benin-Africa-2008</v>
      </c>
      <c r="E36" s="5">
        <v>0.039</v>
      </c>
      <c r="F36" s="5">
        <v>0.066</v>
      </c>
      <c r="G36" s="5">
        <v>60.0</v>
      </c>
      <c r="H36" s="5">
        <v>57.0</v>
      </c>
      <c r="I36" s="5">
        <v>0.439</v>
      </c>
      <c r="J36" s="5">
        <v>0.533</v>
      </c>
      <c r="K36" s="5">
        <v>0.029</v>
      </c>
      <c r="L36" s="5">
        <v>8973293.0</v>
      </c>
      <c r="M36" s="5">
        <v>0.411</v>
      </c>
      <c r="N36" s="8">
        <f>VLOOKUP(A36,TOURISM2!A36:E2726,4,0)</f>
        <v>236000000</v>
      </c>
      <c r="O36" s="8">
        <f>VLOOKUP(A36,TOURISM2!A36:E2726,5,0)</f>
        <v>102000000</v>
      </c>
      <c r="P36" s="8">
        <f>VLOOKUP(A36,BUSINESS3!A36:E2726,4,0)</f>
        <v>0.732</v>
      </c>
      <c r="Q36" s="9">
        <f>VLOOKUP(A36,BUSINESS3!A36:E2726,5,0)</f>
        <v>31</v>
      </c>
      <c r="R36" s="10">
        <f>VLOOKUP(A36,BUSINESS3!A36:I2726,6,0)</f>
        <v>141</v>
      </c>
      <c r="S36" s="9">
        <f>VLOOKUP(A36,BUSINESS3!A36:I2726,7,0)</f>
        <v>270</v>
      </c>
      <c r="T36" s="9">
        <f>VLOOKUP(A36,BUSINESS3!A36:I2726,8,0)</f>
        <v>0.019</v>
      </c>
      <c r="U36" s="9">
        <f>VLOOKUP(A36,BUSINESS3!A36:I2726,9,0)</f>
        <v>0.404</v>
      </c>
      <c r="V36" s="11">
        <f>VLOOKUP(A36,'GDP4'!A36:G2726,4,0)</f>
        <v>6633561835</v>
      </c>
      <c r="W36" s="9">
        <f>VLOOKUP(A36,'GDP4'!A36:G2726,5,0)</f>
        <v>0.042</v>
      </c>
      <c r="X36" s="9">
        <f>VLOOKUP(A36,'GDP4'!A36:G2726,6,0)</f>
        <v>31</v>
      </c>
      <c r="Y36" s="9">
        <f>VLOOKUP(A36,'GDP4'!A36:G2726,7,0)</f>
        <v>0.218</v>
      </c>
      <c r="Z36" s="9">
        <f>VLOOKUP(A36,ENERGY5!A36:E2726,4,0)</f>
        <v>2491</v>
      </c>
      <c r="AA36" s="9">
        <f>VLOOKUP(A36,ENERGY5!A36:E2726,5,0)</f>
        <v>2512</v>
      </c>
      <c r="AB36" s="12">
        <f t="shared" si="2"/>
        <v>739.2561276</v>
      </c>
      <c r="AC36" s="13">
        <f t="shared" si="3"/>
        <v>0.0002799418229</v>
      </c>
      <c r="AD36" s="13">
        <f t="shared" si="4"/>
        <v>0.0002776015449</v>
      </c>
      <c r="AE36" s="13">
        <f t="shared" si="5"/>
        <v>26.3002668</v>
      </c>
      <c r="AF36" s="13">
        <f t="shared" si="6"/>
        <v>11.36706447</v>
      </c>
    </row>
    <row r="37">
      <c r="A37" s="14" t="s">
        <v>32</v>
      </c>
      <c r="B37" s="15" t="s">
        <v>43</v>
      </c>
      <c r="C37" s="16" t="s">
        <v>48</v>
      </c>
      <c r="D37" s="14" t="str">
        <f t="shared" si="1"/>
        <v>Benin-Africa-2009</v>
      </c>
      <c r="E37" s="5">
        <v>0.038</v>
      </c>
      <c r="F37" s="5">
        <v>0.064</v>
      </c>
      <c r="G37" s="5">
        <v>60.0</v>
      </c>
      <c r="H37" s="5">
        <v>57.0</v>
      </c>
      <c r="I37" s="5">
        <v>0.436</v>
      </c>
      <c r="J37" s="5">
        <v>0.535</v>
      </c>
      <c r="K37" s="5">
        <v>0.029</v>
      </c>
      <c r="L37" s="5">
        <v>9240783.0</v>
      </c>
      <c r="M37" s="5">
        <v>0.415</v>
      </c>
      <c r="N37" s="8">
        <f>VLOOKUP(A37,TOURISM2!A37:E2727,4,0)</f>
        <v>131000000</v>
      </c>
      <c r="O37" s="8">
        <f>VLOOKUP(A37,TOURISM2!A37:E2727,5,0)</f>
        <v>88000000</v>
      </c>
      <c r="P37" s="8">
        <f>VLOOKUP(A37,BUSINESS3!A37:E2727,4,0)</f>
        <v>0.732</v>
      </c>
      <c r="Q37" s="9">
        <f>VLOOKUP(A37,BUSINESS3!A37:E2727,5,0)</f>
        <v>31</v>
      </c>
      <c r="R37" s="10">
        <f>VLOOKUP(A37,BUSINESS3!A37:I2727,6,0)</f>
        <v>141</v>
      </c>
      <c r="S37" s="9">
        <f>VLOOKUP(A37,BUSINESS3!A37:I2727,7,0)</f>
        <v>270</v>
      </c>
      <c r="T37" s="9">
        <f>VLOOKUP(A37,BUSINESS3!A37:I2727,8,0)</f>
        <v>0.022</v>
      </c>
      <c r="U37" s="9">
        <f>VLOOKUP(A37,BUSINESS3!A37:I2727,9,0)</f>
        <v>0.545</v>
      </c>
      <c r="V37" s="11">
        <f>VLOOKUP(A37,'GDP4'!A37:G2727,4,0)</f>
        <v>6585134688</v>
      </c>
      <c r="W37" s="9">
        <f>VLOOKUP(A37,'GDP4'!A37:G2727,5,0)</f>
        <v>0.044</v>
      </c>
      <c r="X37" s="9">
        <f>VLOOKUP(A37,'GDP4'!A37:G2727,6,0)</f>
        <v>32</v>
      </c>
      <c r="Y37" s="9">
        <f>VLOOKUP(A37,'GDP4'!A37:G2727,7,0)</f>
        <v>0.218</v>
      </c>
      <c r="Z37" s="9">
        <f>VLOOKUP(A37,ENERGY5!A37:E2727,4,0)</f>
        <v>2386</v>
      </c>
      <c r="AA37" s="9">
        <f>VLOOKUP(A37,ENERGY5!A37:E2727,5,0)</f>
        <v>2321</v>
      </c>
      <c r="AB37" s="12">
        <f t="shared" si="2"/>
        <v>712.616527</v>
      </c>
      <c r="AC37" s="13">
        <f t="shared" si="3"/>
        <v>0.000251169192</v>
      </c>
      <c r="AD37" s="13">
        <f t="shared" si="4"/>
        <v>0.000258203228</v>
      </c>
      <c r="AE37" s="13">
        <f t="shared" si="5"/>
        <v>14.17628788</v>
      </c>
      <c r="AF37" s="13">
        <f t="shared" si="6"/>
        <v>9.523002542</v>
      </c>
    </row>
    <row r="38">
      <c r="A38" s="5" t="s">
        <v>32</v>
      </c>
      <c r="B38" s="6" t="s">
        <v>44</v>
      </c>
      <c r="C38" s="7" t="s">
        <v>48</v>
      </c>
      <c r="D38" s="5" t="str">
        <f t="shared" si="1"/>
        <v>Benin-Africa-2010</v>
      </c>
      <c r="E38" s="5">
        <v>0.038</v>
      </c>
      <c r="F38" s="5">
        <v>0.062</v>
      </c>
      <c r="G38" s="5">
        <v>60.0</v>
      </c>
      <c r="H38" s="5">
        <v>57.0</v>
      </c>
      <c r="I38" s="5">
        <v>0.434</v>
      </c>
      <c r="J38" s="5">
        <v>0.537</v>
      </c>
      <c r="K38" s="5">
        <v>0.029</v>
      </c>
      <c r="L38" s="5">
        <v>9509798.0</v>
      </c>
      <c r="M38" s="5">
        <v>0.419</v>
      </c>
      <c r="N38" s="8">
        <f>VLOOKUP(A38,TOURISM2!A38:E2728,4,0)</f>
        <v>149000000</v>
      </c>
      <c r="O38" s="8">
        <f>VLOOKUP(A38,TOURISM2!A38:E2728,5,0)</f>
        <v>91000000</v>
      </c>
      <c r="P38" s="8">
        <f>VLOOKUP(A38,BUSINESS3!A38:E2728,4,0)</f>
        <v>0.659</v>
      </c>
      <c r="Q38" s="9">
        <f>VLOOKUP(A38,BUSINESS3!A38:E2728,5,0)</f>
        <v>31</v>
      </c>
      <c r="R38" s="10">
        <f>VLOOKUP(A38,BUSINESS3!A38:I2728,6,0)</f>
        <v>141</v>
      </c>
      <c r="S38" s="9">
        <f>VLOOKUP(A38,BUSINESS3!A38:I2728,7,0)</f>
        <v>270</v>
      </c>
      <c r="T38" s="9">
        <f>VLOOKUP(A38,BUSINESS3!A38:I2728,8,0)</f>
        <v>0.031</v>
      </c>
      <c r="U38" s="9">
        <f>VLOOKUP(A38,BUSINESS3!A38:I2728,9,0)</f>
        <v>0.744</v>
      </c>
      <c r="V38" s="11">
        <f>VLOOKUP(A38,'GDP4'!A38:G2728,4,0)</f>
        <v>6558416322</v>
      </c>
      <c r="W38" s="9">
        <f>VLOOKUP(A38,'GDP4'!A38:G2728,5,0)</f>
        <v>0.043</v>
      </c>
      <c r="X38" s="9">
        <f>VLOOKUP(A38,'GDP4'!A38:G2728,6,0)</f>
        <v>30</v>
      </c>
      <c r="Y38" s="9">
        <f>VLOOKUP(A38,'GDP4'!A38:G2728,7,0)</f>
        <v>0.218</v>
      </c>
      <c r="Z38" s="9">
        <f>VLOOKUP(A38,ENERGY5!A38:E2728,4,0)</f>
        <v>2262</v>
      </c>
      <c r="AA38" s="9">
        <f>VLOOKUP(A38,ENERGY5!A38:E2728,5,0)</f>
        <v>2054</v>
      </c>
      <c r="AB38" s="12">
        <f t="shared" si="2"/>
        <v>689.6483313</v>
      </c>
      <c r="AC38" s="13">
        <f t="shared" si="3"/>
        <v>0.0002159877634</v>
      </c>
      <c r="AD38" s="13">
        <f t="shared" si="4"/>
        <v>0.0002378599419</v>
      </c>
      <c r="AE38" s="13">
        <f t="shared" si="5"/>
        <v>15.66805099</v>
      </c>
      <c r="AF38" s="13">
        <f t="shared" si="6"/>
        <v>9.569078123</v>
      </c>
    </row>
    <row r="39">
      <c r="A39" s="14" t="s">
        <v>32</v>
      </c>
      <c r="B39" s="15" t="s">
        <v>45</v>
      </c>
      <c r="C39" s="16" t="s">
        <v>48</v>
      </c>
      <c r="D39" s="14" t="str">
        <f t="shared" si="1"/>
        <v>Benin-Africa-2011</v>
      </c>
      <c r="E39" s="5">
        <v>0.037</v>
      </c>
      <c r="F39" s="5">
        <v>0.06</v>
      </c>
      <c r="G39" s="5">
        <v>60.0</v>
      </c>
      <c r="H39" s="5">
        <v>58.0</v>
      </c>
      <c r="I39" s="5">
        <v>0.432</v>
      </c>
      <c r="J39" s="5">
        <v>0.539</v>
      </c>
      <c r="K39" s="5">
        <v>0.029</v>
      </c>
      <c r="L39" s="5">
        <v>9779795.0</v>
      </c>
      <c r="M39" s="5">
        <v>0.423</v>
      </c>
      <c r="N39" s="8">
        <f>VLOOKUP(A39,TOURISM2!A39:E2729,4,0)</f>
        <v>188000000</v>
      </c>
      <c r="O39" s="8">
        <f>VLOOKUP(A39,TOURISM2!A39:E2729,5,0)</f>
        <v>4207103015</v>
      </c>
      <c r="P39" s="8">
        <f>VLOOKUP(A39,BUSINESS3!A39:E2729,4,0)</f>
        <v>0.659</v>
      </c>
      <c r="Q39" s="9">
        <f>VLOOKUP(A39,BUSINESS3!A39:E2729,5,0)</f>
        <v>29</v>
      </c>
      <c r="R39" s="10">
        <f>VLOOKUP(A39,BUSINESS3!A39:I2729,6,0)</f>
        <v>141</v>
      </c>
      <c r="S39" s="9">
        <f>VLOOKUP(A39,BUSINESS3!A39:I2729,7,0)</f>
        <v>270</v>
      </c>
      <c r="T39" s="9">
        <f>VLOOKUP(A39,BUSINESS3!A39:I2729,8,0)</f>
        <v>0.041</v>
      </c>
      <c r="U39" s="9">
        <f>VLOOKUP(A39,BUSINESS3!A39:I2729,9,0)</f>
        <v>0.794</v>
      </c>
      <c r="V39" s="11">
        <f>VLOOKUP(A39,'GDP4'!A39:G2729,4,0)</f>
        <v>7294900431</v>
      </c>
      <c r="W39" s="9">
        <f>VLOOKUP(A39,'GDP4'!A39:G2729,5,0)</f>
        <v>0.045</v>
      </c>
      <c r="X39" s="9">
        <f>VLOOKUP(A39,'GDP4'!A39:G2729,6,0)</f>
        <v>34</v>
      </c>
      <c r="Y39" s="9">
        <f>VLOOKUP(A39,'GDP4'!A39:G2729,7,0)</f>
        <v>0.218</v>
      </c>
      <c r="Z39" s="9">
        <f>VLOOKUP(A39,ENERGY5!A39:E2729,4,0)</f>
        <v>2109</v>
      </c>
      <c r="AA39" s="9">
        <f>VLOOKUP(A39,ENERGY5!A39:E2729,5,0)</f>
        <v>1738</v>
      </c>
      <c r="AB39" s="12">
        <f t="shared" si="2"/>
        <v>745.9154748</v>
      </c>
      <c r="AC39" s="13">
        <f t="shared" si="3"/>
        <v>0.0001777133365</v>
      </c>
      <c r="AD39" s="13">
        <f t="shared" si="4"/>
        <v>0.000215648692</v>
      </c>
      <c r="AE39" s="13">
        <f t="shared" si="5"/>
        <v>19.22330683</v>
      </c>
      <c r="AF39" s="13">
        <f t="shared" si="6"/>
        <v>430.1831495</v>
      </c>
    </row>
    <row r="40">
      <c r="A40" s="5" t="s">
        <v>32</v>
      </c>
      <c r="B40" s="6" t="s">
        <v>46</v>
      </c>
      <c r="C40" s="7" t="s">
        <v>48</v>
      </c>
      <c r="D40" s="5" t="str">
        <f t="shared" si="1"/>
        <v>Benin-Africa-2012</v>
      </c>
      <c r="E40" s="5">
        <v>0.037</v>
      </c>
      <c r="F40" s="5">
        <v>0.058</v>
      </c>
      <c r="G40" s="5">
        <v>61.0</v>
      </c>
      <c r="H40" s="5">
        <v>58.0</v>
      </c>
      <c r="I40" s="5">
        <v>0.43</v>
      </c>
      <c r="J40" s="5">
        <v>0.542</v>
      </c>
      <c r="K40" s="5">
        <v>0.029</v>
      </c>
      <c r="L40" s="5">
        <v>1.0050702E7</v>
      </c>
      <c r="M40" s="5">
        <v>0.427</v>
      </c>
      <c r="N40" s="8">
        <f>VLOOKUP(A40,TOURISM2!A40:E2730,4,0)</f>
        <v>192000000</v>
      </c>
      <c r="O40" s="8">
        <f>VLOOKUP(A40,TOURISM2!A40:E2730,5,0)</f>
        <v>4207103015</v>
      </c>
      <c r="P40" s="8">
        <f>VLOOKUP(A40,BUSINESS3!A40:E2730,4,0)</f>
        <v>0.659</v>
      </c>
      <c r="Q40" s="9">
        <f>VLOOKUP(A40,BUSINESS3!A40:E2730,5,0)</f>
        <v>26</v>
      </c>
      <c r="R40" s="10">
        <f>VLOOKUP(A40,BUSINESS3!A40:I2730,6,0)</f>
        <v>175</v>
      </c>
      <c r="S40" s="9">
        <f>VLOOKUP(A40,BUSINESS3!A40:I2730,7,0)</f>
        <v>270</v>
      </c>
      <c r="T40" s="9">
        <f>VLOOKUP(A40,BUSINESS3!A40:I2730,8,0)</f>
        <v>0.045</v>
      </c>
      <c r="U40" s="9">
        <f>VLOOKUP(A40,BUSINESS3!A40:I2730,9,0)</f>
        <v>0.837</v>
      </c>
      <c r="V40" s="11">
        <f>VLOOKUP(A40,'GDP4'!A40:G2730,4,0)</f>
        <v>7543183759</v>
      </c>
      <c r="W40" s="9">
        <f>VLOOKUP(A40,'GDP4'!A40:G2730,5,0)</f>
        <v>0.045</v>
      </c>
      <c r="X40" s="9">
        <f>VLOOKUP(A40,'GDP4'!A40:G2730,6,0)</f>
        <v>33</v>
      </c>
      <c r="Y40" s="9">
        <f>VLOOKUP(A40,'GDP4'!A40:G2730,7,0)</f>
        <v>0.218</v>
      </c>
      <c r="Z40" s="9">
        <f>VLOOKUP(A40,ENERGY5!A40:E2730,4,0)</f>
        <v>1983</v>
      </c>
      <c r="AA40" s="9">
        <f>VLOOKUP(A40,ENERGY5!A40:E2730,5,0)</f>
        <v>1617</v>
      </c>
      <c r="AB40" s="12">
        <f t="shared" si="2"/>
        <v>750.5131243</v>
      </c>
      <c r="AC40" s="13">
        <f t="shared" si="3"/>
        <v>0.0001608842845</v>
      </c>
      <c r="AD40" s="13">
        <f t="shared" si="4"/>
        <v>0.0001972996513</v>
      </c>
      <c r="AE40" s="13">
        <f t="shared" si="5"/>
        <v>19.10314324</v>
      </c>
      <c r="AF40" s="13">
        <f t="shared" si="6"/>
        <v>418.5879767</v>
      </c>
    </row>
    <row r="41">
      <c r="A41" s="14" t="s">
        <v>32</v>
      </c>
      <c r="B41" s="15" t="s">
        <v>33</v>
      </c>
      <c r="C41" s="16" t="s">
        <v>49</v>
      </c>
      <c r="D41" s="14" t="str">
        <f t="shared" si="1"/>
        <v>Botswana-Africa-2000</v>
      </c>
      <c r="E41" s="5">
        <v>0.027</v>
      </c>
      <c r="F41" s="5">
        <v>0.054</v>
      </c>
      <c r="G41" s="5">
        <v>52.0</v>
      </c>
      <c r="H41" s="5">
        <v>49.0</v>
      </c>
      <c r="I41" s="5">
        <v>0.383</v>
      </c>
      <c r="J41" s="5">
        <v>0.587</v>
      </c>
      <c r="K41" s="5">
        <v>0.029</v>
      </c>
      <c r="L41" s="5">
        <v>1755375.0</v>
      </c>
      <c r="M41" s="5">
        <v>0.532</v>
      </c>
      <c r="N41" s="8">
        <f>VLOOKUP(A41,TOURISM2!A41:E2731,4,0)</f>
        <v>227000000</v>
      </c>
      <c r="O41" s="8">
        <f>VLOOKUP(A41,TOURISM2!A41:E2731,5,0)</f>
        <v>209000000</v>
      </c>
      <c r="P41" s="8">
        <f>VLOOKUP(A41,BUSINESS3!A41:E2731,4,0)</f>
        <v>0.671</v>
      </c>
      <c r="Q41" s="9">
        <f>VLOOKUP(A41,BUSINESS3!A41:E2731,5,0)</f>
        <v>47</v>
      </c>
      <c r="R41" s="10">
        <f>VLOOKUP(A41,BUSINESS3!A41:I2731,6,0)</f>
        <v>141</v>
      </c>
      <c r="S41" s="9">
        <f>VLOOKUP(A41,BUSINESS3!A41:I2731,7,0)</f>
        <v>328</v>
      </c>
      <c r="T41" s="9">
        <f>VLOOKUP(A41,BUSINESS3!A41:I2731,8,0)</f>
        <v>0.029</v>
      </c>
      <c r="U41" s="9">
        <f>VLOOKUP(A41,BUSINESS3!A41:I2731,9,0)</f>
        <v>0.127</v>
      </c>
      <c r="V41" s="11">
        <f>VLOOKUP(A41,'GDP4'!A41:G2731,4,0)</f>
        <v>5788311645</v>
      </c>
      <c r="W41" s="9">
        <f>VLOOKUP(A41,'GDP4'!A41:G2731,5,0)</f>
        <v>0.047</v>
      </c>
      <c r="X41" s="9">
        <f>VLOOKUP(A41,'GDP4'!A41:G2731,6,0)</f>
        <v>152</v>
      </c>
      <c r="Y41" s="9">
        <f>VLOOKUP(A41,'GDP4'!A41:G2731,7,0)</f>
        <v>0.155</v>
      </c>
      <c r="Z41" s="9">
        <f>VLOOKUP(A41,ENERGY5!A41:E2731,4,0)</f>
        <v>17907</v>
      </c>
      <c r="AA41" s="9">
        <f>VLOOKUP(A41,ENERGY5!A41:E2731,5,0)</f>
        <v>20008</v>
      </c>
      <c r="AB41" s="12">
        <f t="shared" si="2"/>
        <v>3297.478684</v>
      </c>
      <c r="AC41" s="13">
        <f t="shared" si="3"/>
        <v>0.0113981343</v>
      </c>
      <c r="AD41" s="13">
        <f t="shared" si="4"/>
        <v>0.01020123905</v>
      </c>
      <c r="AE41" s="13">
        <f t="shared" si="5"/>
        <v>129.3170975</v>
      </c>
      <c r="AF41" s="13">
        <f t="shared" si="6"/>
        <v>119.0628783</v>
      </c>
    </row>
    <row r="42">
      <c r="A42" s="5" t="s">
        <v>32</v>
      </c>
      <c r="B42" s="6" t="s">
        <v>35</v>
      </c>
      <c r="C42" s="7" t="s">
        <v>49</v>
      </c>
      <c r="D42" s="5" t="str">
        <f t="shared" si="1"/>
        <v>Botswana-Africa-2001</v>
      </c>
      <c r="E42" s="5">
        <v>0.027</v>
      </c>
      <c r="F42" s="5">
        <v>0.054</v>
      </c>
      <c r="G42" s="5">
        <v>51.0</v>
      </c>
      <c r="H42" s="5">
        <v>48.0</v>
      </c>
      <c r="I42" s="5">
        <v>0.377</v>
      </c>
      <c r="J42" s="5">
        <v>0.593</v>
      </c>
      <c r="K42" s="5">
        <v>0.03</v>
      </c>
      <c r="L42" s="5">
        <v>1783349.0</v>
      </c>
      <c r="M42" s="5">
        <v>0.541</v>
      </c>
      <c r="N42" s="8">
        <f>VLOOKUP(A42,TOURISM2!A42:E2732,4,0)</f>
        <v>235000000</v>
      </c>
      <c r="O42" s="8">
        <f>VLOOKUP(A42,TOURISM2!A42:E2732,5,0)</f>
        <v>215000000</v>
      </c>
      <c r="P42" s="8">
        <f>VLOOKUP(A42,BUSINESS3!A42:E2732,4,0)</f>
        <v>0.671</v>
      </c>
      <c r="Q42" s="9">
        <f>VLOOKUP(A42,BUSINESS3!A42:E2732,5,0)</f>
        <v>47</v>
      </c>
      <c r="R42" s="10">
        <f>VLOOKUP(A42,BUSINESS3!A42:I2732,6,0)</f>
        <v>141</v>
      </c>
      <c r="S42" s="9">
        <f>VLOOKUP(A42,BUSINESS3!A42:I2732,7,0)</f>
        <v>328</v>
      </c>
      <c r="T42" s="9">
        <f>VLOOKUP(A42,BUSINESS3!A42:I2732,8,0)</f>
        <v>0.034</v>
      </c>
      <c r="U42" s="9">
        <f>VLOOKUP(A42,BUSINESS3!A42:I2732,9,0)</f>
        <v>0.186</v>
      </c>
      <c r="V42" s="11">
        <f>VLOOKUP(A42,'GDP4'!A42:G2732,4,0)</f>
        <v>5489646903</v>
      </c>
      <c r="W42" s="9">
        <f>VLOOKUP(A42,'GDP4'!A42:G2732,5,0)</f>
        <v>0.052</v>
      </c>
      <c r="X42" s="9">
        <f>VLOOKUP(A42,'GDP4'!A42:G2732,6,0)</f>
        <v>175</v>
      </c>
      <c r="Y42" s="9">
        <f>VLOOKUP(A42,'GDP4'!A42:G2732,7,0)</f>
        <v>0.158</v>
      </c>
      <c r="Z42" s="9">
        <f>VLOOKUP(A42,ENERGY5!A42:E2732,4,0)</f>
        <v>2215</v>
      </c>
      <c r="AA42" s="9">
        <f>VLOOKUP(A42,ENERGY5!A42:E2732,5,0)</f>
        <v>20008</v>
      </c>
      <c r="AB42" s="12">
        <f t="shared" si="2"/>
        <v>3078.279632</v>
      </c>
      <c r="AC42" s="13">
        <f t="shared" si="3"/>
        <v>0.01121934069</v>
      </c>
      <c r="AD42" s="13">
        <f t="shared" si="4"/>
        <v>0.001242045163</v>
      </c>
      <c r="AE42" s="13">
        <f t="shared" si="5"/>
        <v>131.7745433</v>
      </c>
      <c r="AF42" s="13">
        <f t="shared" si="6"/>
        <v>120.5596885</v>
      </c>
    </row>
    <row r="43">
      <c r="A43" s="14" t="s">
        <v>32</v>
      </c>
      <c r="B43" s="15" t="s">
        <v>36</v>
      </c>
      <c r="C43" s="16" t="s">
        <v>49</v>
      </c>
      <c r="D43" s="14" t="str">
        <f t="shared" si="1"/>
        <v>Botswana-Africa-2002</v>
      </c>
      <c r="E43" s="5">
        <v>0.026</v>
      </c>
      <c r="F43" s="5">
        <v>0.054</v>
      </c>
      <c r="G43" s="5">
        <v>49.0</v>
      </c>
      <c r="H43" s="5">
        <v>48.0</v>
      </c>
      <c r="I43" s="5">
        <v>0.372</v>
      </c>
      <c r="J43" s="5">
        <v>0.598</v>
      </c>
      <c r="K43" s="5">
        <v>0.03</v>
      </c>
      <c r="L43" s="5">
        <v>1808976.0</v>
      </c>
      <c r="M43" s="5">
        <v>0.544</v>
      </c>
      <c r="N43" s="8">
        <f>VLOOKUP(A43,TOURISM2!A43:E2733,4,0)</f>
        <v>324000000</v>
      </c>
      <c r="O43" s="8">
        <f>VLOOKUP(A43,TOURISM2!A43:E2733,5,0)</f>
        <v>197000000</v>
      </c>
      <c r="P43" s="8">
        <f>VLOOKUP(A43,BUSINESS3!A43:E2733,4,0)</f>
        <v>0.671</v>
      </c>
      <c r="Q43" s="9">
        <f>VLOOKUP(A43,BUSINESS3!A43:E2733,5,0)</f>
        <v>47</v>
      </c>
      <c r="R43" s="10">
        <f>VLOOKUP(A43,BUSINESS3!A43:I2733,6,0)</f>
        <v>141</v>
      </c>
      <c r="S43" s="9">
        <f>VLOOKUP(A43,BUSINESS3!A43:I2733,7,0)</f>
        <v>328</v>
      </c>
      <c r="T43" s="9">
        <f>VLOOKUP(A43,BUSINESS3!A43:I2733,8,0)</f>
        <v>0.034</v>
      </c>
      <c r="U43" s="9">
        <f>VLOOKUP(A43,BUSINESS3!A43:I2733,9,0)</f>
        <v>0.184</v>
      </c>
      <c r="V43" s="11">
        <f>VLOOKUP(A43,'GDP4'!A43:G2733,4,0)</f>
        <v>5438856515</v>
      </c>
      <c r="W43" s="9">
        <f>VLOOKUP(A43,'GDP4'!A43:G2733,5,0)</f>
        <v>0.057</v>
      </c>
      <c r="X43" s="9">
        <f>VLOOKUP(A43,'GDP4'!A43:G2733,6,0)</f>
        <v>193</v>
      </c>
      <c r="Y43" s="9">
        <f>VLOOKUP(A43,'GDP4'!A43:G2733,7,0)</f>
        <v>0.162</v>
      </c>
      <c r="Z43" s="9">
        <f>VLOOKUP(A43,ENERGY5!A43:E2733,4,0)</f>
        <v>2263</v>
      </c>
      <c r="AA43" s="9">
        <f>VLOOKUP(A43,ENERGY5!A43:E2733,5,0)</f>
        <v>5233</v>
      </c>
      <c r="AB43" s="12">
        <f t="shared" si="2"/>
        <v>3006.59407</v>
      </c>
      <c r="AC43" s="13">
        <f t="shared" si="3"/>
        <v>0.002892796809</v>
      </c>
      <c r="AD43" s="13">
        <f t="shared" si="4"/>
        <v>0.001250983982</v>
      </c>
      <c r="AE43" s="13">
        <f t="shared" si="5"/>
        <v>179.1068538</v>
      </c>
      <c r="AF43" s="13">
        <f t="shared" si="6"/>
        <v>108.9013895</v>
      </c>
    </row>
    <row r="44">
      <c r="A44" s="5" t="s">
        <v>32</v>
      </c>
      <c r="B44" s="6" t="s">
        <v>37</v>
      </c>
      <c r="C44" s="7" t="s">
        <v>49</v>
      </c>
      <c r="D44" s="5" t="str">
        <f t="shared" si="1"/>
        <v>Botswana-Africa-2003</v>
      </c>
      <c r="E44" s="5">
        <v>0.026</v>
      </c>
      <c r="F44" s="5">
        <v>0.051</v>
      </c>
      <c r="G44" s="5">
        <v>48.0</v>
      </c>
      <c r="H44" s="5">
        <v>47.0</v>
      </c>
      <c r="I44" s="5">
        <v>0.367</v>
      </c>
      <c r="J44" s="5">
        <v>0.602</v>
      </c>
      <c r="K44" s="5">
        <v>0.031</v>
      </c>
      <c r="L44" s="5">
        <v>1832602.0</v>
      </c>
      <c r="M44" s="5">
        <v>0.546</v>
      </c>
      <c r="N44" s="8">
        <f>VLOOKUP(A44,TOURISM2!A44:E2734,4,0)</f>
        <v>459000000</v>
      </c>
      <c r="O44" s="8">
        <f>VLOOKUP(A44,TOURISM2!A44:E2734,5,0)</f>
        <v>235000000</v>
      </c>
      <c r="P44" s="8">
        <f>VLOOKUP(A44,BUSINESS3!A44:E2734,4,0)</f>
        <v>0.671</v>
      </c>
      <c r="Q44" s="9">
        <f>VLOOKUP(A44,BUSINESS3!A44:E2734,5,0)</f>
        <v>107</v>
      </c>
      <c r="R44" s="10">
        <f>VLOOKUP(A44,BUSINESS3!A44:I2734,6,0)</f>
        <v>141</v>
      </c>
      <c r="S44" s="9">
        <f>VLOOKUP(A44,BUSINESS3!A44:I2734,7,0)</f>
        <v>328</v>
      </c>
      <c r="T44" s="9">
        <f>VLOOKUP(A44,BUSINESS3!A44:I2734,8,0)</f>
        <v>0.033</v>
      </c>
      <c r="U44" s="9">
        <f>VLOOKUP(A44,BUSINESS3!A44:I2734,9,0)</f>
        <v>0.243</v>
      </c>
      <c r="V44" s="11">
        <f>VLOOKUP(A44,'GDP4'!A44:G2734,4,0)</f>
        <v>7511538765</v>
      </c>
      <c r="W44" s="9">
        <f>VLOOKUP(A44,'GDP4'!A44:G2734,5,0)</f>
        <v>0.043</v>
      </c>
      <c r="X44" s="9">
        <f>VLOOKUP(A44,'GDP4'!A44:G2734,6,0)</f>
        <v>190</v>
      </c>
      <c r="Y44" s="9">
        <f>VLOOKUP(A44,'GDP4'!A44:G2734,7,0)</f>
        <v>0.164</v>
      </c>
      <c r="Z44" s="9">
        <f>VLOOKUP(A44,ENERGY5!A44:E2734,4,0)</f>
        <v>2023</v>
      </c>
      <c r="AA44" s="9">
        <f>VLOOKUP(A44,ENERGY5!A44:E2734,5,0)</f>
        <v>4397</v>
      </c>
      <c r="AB44" s="12">
        <f t="shared" si="2"/>
        <v>4098.838026</v>
      </c>
      <c r="AC44" s="13">
        <f t="shared" si="3"/>
        <v>0.002399320747</v>
      </c>
      <c r="AD44" s="13">
        <f t="shared" si="4"/>
        <v>0.001103894899</v>
      </c>
      <c r="AE44" s="13">
        <f t="shared" si="5"/>
        <v>250.4635486</v>
      </c>
      <c r="AF44" s="13">
        <f t="shared" si="6"/>
        <v>128.2329715</v>
      </c>
    </row>
    <row r="45">
      <c r="A45" s="14" t="s">
        <v>32</v>
      </c>
      <c r="B45" s="15" t="s">
        <v>38</v>
      </c>
      <c r="C45" s="16" t="s">
        <v>49</v>
      </c>
      <c r="D45" s="14" t="str">
        <f t="shared" si="1"/>
        <v>Botswana-Africa-2004</v>
      </c>
      <c r="E45" s="5">
        <v>0.026</v>
      </c>
      <c r="F45" s="5">
        <v>0.046</v>
      </c>
      <c r="G45" s="5">
        <v>48.0</v>
      </c>
      <c r="H45" s="5">
        <v>47.0</v>
      </c>
      <c r="I45" s="5">
        <v>0.362</v>
      </c>
      <c r="J45" s="5">
        <v>0.607</v>
      </c>
      <c r="K45" s="5">
        <v>0.032</v>
      </c>
      <c r="L45" s="5">
        <v>1854739.0</v>
      </c>
      <c r="M45" s="5">
        <v>0.548</v>
      </c>
      <c r="N45" s="8">
        <f>VLOOKUP(A45,TOURISM2!A45:E2735,4,0)</f>
        <v>582000000</v>
      </c>
      <c r="O45" s="8">
        <f>VLOOKUP(A45,TOURISM2!A45:E2735,5,0)</f>
        <v>280000000</v>
      </c>
      <c r="P45" s="8">
        <f>VLOOKUP(A45,BUSINESS3!A45:E2735,4,0)</f>
        <v>0.671</v>
      </c>
      <c r="Q45" s="9">
        <f>VLOOKUP(A45,BUSINESS3!A45:E2735,5,0)</f>
        <v>107</v>
      </c>
      <c r="R45" s="10">
        <f>VLOOKUP(A45,BUSINESS3!A45:I2735,6,0)</f>
        <v>141</v>
      </c>
      <c r="S45" s="9">
        <f>VLOOKUP(A45,BUSINESS3!A45:I2735,7,0)</f>
        <v>328</v>
      </c>
      <c r="T45" s="9">
        <f>VLOOKUP(A45,BUSINESS3!A45:I2735,8,0)</f>
        <v>0.033</v>
      </c>
      <c r="U45" s="9">
        <f>VLOOKUP(A45,BUSINESS3!A45:I2735,9,0)</f>
        <v>0.282</v>
      </c>
      <c r="V45" s="11">
        <f>VLOOKUP(A45,'GDP4'!A45:G2735,4,0)</f>
        <v>8957491785</v>
      </c>
      <c r="W45" s="9">
        <f>VLOOKUP(A45,'GDP4'!A45:G2735,5,0)</f>
        <v>0.049</v>
      </c>
      <c r="X45" s="9">
        <f>VLOOKUP(A45,'GDP4'!A45:G2735,6,0)</f>
        <v>268</v>
      </c>
      <c r="Y45" s="9">
        <f>VLOOKUP(A45,'GDP4'!A45:G2735,7,0)</f>
        <v>0.158</v>
      </c>
      <c r="Z45" s="9">
        <f>VLOOKUP(A45,ENERGY5!A45:E2735,4,0)</f>
        <v>2151</v>
      </c>
      <c r="AA45" s="9">
        <f>VLOOKUP(A45,ENERGY5!A45:E2735,5,0)</f>
        <v>4980</v>
      </c>
      <c r="AB45" s="12">
        <f t="shared" si="2"/>
        <v>4829.516059</v>
      </c>
      <c r="AC45" s="13">
        <f t="shared" si="3"/>
        <v>0.002685013902</v>
      </c>
      <c r="AD45" s="13">
        <f t="shared" si="4"/>
        <v>0.001159731908</v>
      </c>
      <c r="AE45" s="13">
        <f t="shared" si="5"/>
        <v>313.7907813</v>
      </c>
      <c r="AF45" s="13">
        <f t="shared" si="6"/>
        <v>150.9646371</v>
      </c>
    </row>
    <row r="46">
      <c r="A46" s="5" t="s">
        <v>32</v>
      </c>
      <c r="B46" s="6" t="s">
        <v>39</v>
      </c>
      <c r="C46" s="7" t="s">
        <v>49</v>
      </c>
      <c r="D46" s="5" t="str">
        <f t="shared" si="1"/>
        <v>Botswana-Africa-2005</v>
      </c>
      <c r="E46" s="5">
        <v>0.025</v>
      </c>
      <c r="F46" s="5">
        <v>0.043</v>
      </c>
      <c r="G46" s="5">
        <v>47.0</v>
      </c>
      <c r="H46" s="5">
        <v>46.0</v>
      </c>
      <c r="I46" s="5">
        <v>0.358</v>
      </c>
      <c r="J46" s="5">
        <v>0.61</v>
      </c>
      <c r="K46" s="5">
        <v>0.032</v>
      </c>
      <c r="L46" s="5">
        <v>1875805.0</v>
      </c>
      <c r="M46" s="5">
        <v>0.551</v>
      </c>
      <c r="N46" s="8">
        <f>VLOOKUP(A46,TOURISM2!A46:E2736,4,0)</f>
        <v>563000000</v>
      </c>
      <c r="O46" s="8">
        <f>VLOOKUP(A46,TOURISM2!A46:E2736,5,0)</f>
        <v>301000000</v>
      </c>
      <c r="P46" s="8">
        <f>VLOOKUP(A46,BUSINESS3!A46:E2736,4,0)</f>
        <v>0.171</v>
      </c>
      <c r="Q46" s="9">
        <f>VLOOKUP(A46,BUSINESS3!A46:E2736,5,0)</f>
        <v>107</v>
      </c>
      <c r="R46" s="10">
        <f>VLOOKUP(A46,BUSINESS3!A46:I2736,6,0)</f>
        <v>141</v>
      </c>
      <c r="S46" s="9">
        <f>VLOOKUP(A46,BUSINESS3!A46:I2736,7,0)</f>
        <v>140</v>
      </c>
      <c r="T46" s="9">
        <f>VLOOKUP(A46,BUSINESS3!A46:I2736,8,0)</f>
        <v>0.033</v>
      </c>
      <c r="U46" s="9">
        <f>VLOOKUP(A46,BUSINESS3!A46:I2736,9,0)</f>
        <v>0.301</v>
      </c>
      <c r="V46" s="11">
        <f>VLOOKUP(A46,'GDP4'!A46:G2736,4,0)</f>
        <v>9931223496</v>
      </c>
      <c r="W46" s="9">
        <f>VLOOKUP(A46,'GDP4'!A46:G2736,5,0)</f>
        <v>0.056</v>
      </c>
      <c r="X46" s="9">
        <f>VLOOKUP(A46,'GDP4'!A46:G2736,6,0)</f>
        <v>298</v>
      </c>
      <c r="Y46" s="9">
        <f>VLOOKUP(A46,'GDP4'!A46:G2736,7,0)</f>
        <v>0.157</v>
      </c>
      <c r="Z46" s="9">
        <f>VLOOKUP(A46,ENERGY5!A46:E2736,4,0)</f>
        <v>2033</v>
      </c>
      <c r="AA46" s="9">
        <f>VLOOKUP(A46,ENERGY5!A46:E2736,5,0)</f>
        <v>4701</v>
      </c>
      <c r="AB46" s="12">
        <f t="shared" si="2"/>
        <v>5294.379478</v>
      </c>
      <c r="AC46" s="13">
        <f t="shared" si="3"/>
        <v>0.002506124037</v>
      </c>
      <c r="AD46" s="13">
        <f t="shared" si="4"/>
        <v>0.001083801355</v>
      </c>
      <c r="AE46" s="13">
        <f t="shared" si="5"/>
        <v>300.1378075</v>
      </c>
      <c r="AF46" s="13">
        <f t="shared" si="6"/>
        <v>160.4644406</v>
      </c>
    </row>
    <row r="47">
      <c r="A47" s="14" t="s">
        <v>32</v>
      </c>
      <c r="B47" s="15" t="s">
        <v>40</v>
      </c>
      <c r="C47" s="16" t="s">
        <v>49</v>
      </c>
      <c r="D47" s="14" t="str">
        <f t="shared" si="1"/>
        <v>Botswana-Africa-2006</v>
      </c>
      <c r="E47" s="5">
        <v>0.025</v>
      </c>
      <c r="F47" s="5">
        <v>0.043</v>
      </c>
      <c r="G47" s="5">
        <v>47.0</v>
      </c>
      <c r="H47" s="5">
        <v>46.0</v>
      </c>
      <c r="I47" s="5">
        <v>0.354</v>
      </c>
      <c r="J47" s="5">
        <v>0.613</v>
      </c>
      <c r="K47" s="5">
        <v>0.033</v>
      </c>
      <c r="L47" s="5">
        <v>1895944.0</v>
      </c>
      <c r="M47" s="5">
        <v>0.553</v>
      </c>
      <c r="N47" s="8">
        <f>VLOOKUP(A47,TOURISM2!A47:E2737,4,0)</f>
        <v>539000000</v>
      </c>
      <c r="O47" s="8">
        <f>VLOOKUP(A47,TOURISM2!A47:E2737,5,0)</f>
        <v>285000000</v>
      </c>
      <c r="P47" s="8">
        <f>VLOOKUP(A47,BUSINESS3!A47:E2737,4,0)</f>
        <v>0.171</v>
      </c>
      <c r="Q47" s="9">
        <f>VLOOKUP(A47,BUSINESS3!A47:E2737,5,0)</f>
        <v>107</v>
      </c>
      <c r="R47" s="10">
        <f>VLOOKUP(A47,BUSINESS3!A47:I2737,6,0)</f>
        <v>141</v>
      </c>
      <c r="S47" s="9">
        <f>VLOOKUP(A47,BUSINESS3!A47:I2737,7,0)</f>
        <v>140</v>
      </c>
      <c r="T47" s="9">
        <f>VLOOKUP(A47,BUSINESS3!A47:I2737,8,0)</f>
        <v>0.043</v>
      </c>
      <c r="U47" s="9">
        <f>VLOOKUP(A47,BUSINESS3!A47:I2737,9,0)</f>
        <v>0.434</v>
      </c>
      <c r="V47" s="11">
        <f>VLOOKUP(A47,'GDP4'!A47:G2737,4,0)</f>
        <v>10126990488</v>
      </c>
      <c r="W47" s="9">
        <f>VLOOKUP(A47,'GDP4'!A47:G2737,5,0)</f>
        <v>0.049</v>
      </c>
      <c r="X47" s="9">
        <f>VLOOKUP(A47,'GDP4'!A47:G2737,6,0)</f>
        <v>263</v>
      </c>
      <c r="Y47" s="9">
        <f>VLOOKUP(A47,'GDP4'!A47:G2737,7,0)</f>
        <v>0.165</v>
      </c>
      <c r="Z47" s="9">
        <f>VLOOKUP(A47,ENERGY5!A47:E2737,4,0)</f>
        <v>1956</v>
      </c>
      <c r="AA47" s="9">
        <f>VLOOKUP(A47,ENERGY5!A47:E2737,5,0)</f>
        <v>4646</v>
      </c>
      <c r="AB47" s="12">
        <f t="shared" si="2"/>
        <v>5341.397472</v>
      </c>
      <c r="AC47" s="13">
        <f t="shared" si="3"/>
        <v>0.002450494318</v>
      </c>
      <c r="AD47" s="13">
        <f t="shared" si="4"/>
        <v>0.001031676041</v>
      </c>
      <c r="AE47" s="13">
        <f t="shared" si="5"/>
        <v>284.2910972</v>
      </c>
      <c r="AF47" s="13">
        <f t="shared" si="6"/>
        <v>150.3208956</v>
      </c>
    </row>
    <row r="48">
      <c r="A48" s="5" t="s">
        <v>32</v>
      </c>
      <c r="B48" s="6" t="s">
        <v>41</v>
      </c>
      <c r="C48" s="7" t="s">
        <v>49</v>
      </c>
      <c r="D48" s="5" t="str">
        <f t="shared" si="1"/>
        <v>Botswana-Africa-2007</v>
      </c>
      <c r="E48" s="5">
        <v>0.025</v>
      </c>
      <c r="F48" s="5">
        <v>0.043</v>
      </c>
      <c r="G48" s="5">
        <v>46.0</v>
      </c>
      <c r="H48" s="5">
        <v>46.0</v>
      </c>
      <c r="I48" s="5">
        <v>0.351</v>
      </c>
      <c r="J48" s="5">
        <v>0.616</v>
      </c>
      <c r="K48" s="5">
        <v>0.033</v>
      </c>
      <c r="L48" s="5">
        <v>1915187.0</v>
      </c>
      <c r="M48" s="5">
        <v>0.555</v>
      </c>
      <c r="N48" s="8">
        <f>VLOOKUP(A48,TOURISM2!A48:E2738,4,0)</f>
        <v>548000000</v>
      </c>
      <c r="O48" s="8">
        <f>VLOOKUP(A48,TOURISM2!A48:E2738,5,0)</f>
        <v>284000000</v>
      </c>
      <c r="P48" s="8">
        <f>VLOOKUP(A48,BUSINESS3!A48:E2738,4,0)</f>
        <v>0.171</v>
      </c>
      <c r="Q48" s="9">
        <f>VLOOKUP(A48,BUSINESS3!A48:E2738,5,0)</f>
        <v>107</v>
      </c>
      <c r="R48" s="10">
        <f>VLOOKUP(A48,BUSINESS3!A48:I2738,6,0)</f>
        <v>141</v>
      </c>
      <c r="S48" s="9">
        <f>VLOOKUP(A48,BUSINESS3!A48:I2738,7,0)</f>
        <v>140</v>
      </c>
      <c r="T48" s="9">
        <f>VLOOKUP(A48,BUSINESS3!A48:I2738,8,0)</f>
        <v>0.053</v>
      </c>
      <c r="U48" s="9">
        <f>VLOOKUP(A48,BUSINESS3!A48:I2738,9,0)</f>
        <v>0.601</v>
      </c>
      <c r="V48" s="11">
        <f>VLOOKUP(A48,'GDP4'!A48:G2738,4,0)</f>
        <v>10939028155</v>
      </c>
      <c r="W48" s="9">
        <f>VLOOKUP(A48,'GDP4'!A48:G2738,5,0)</f>
        <v>0.047</v>
      </c>
      <c r="X48" s="9">
        <f>VLOOKUP(A48,'GDP4'!A48:G2738,6,0)</f>
        <v>269</v>
      </c>
      <c r="Y48" s="9">
        <f>VLOOKUP(A48,'GDP4'!A48:G2738,7,0)</f>
        <v>0.162</v>
      </c>
      <c r="Z48" s="9">
        <f>VLOOKUP(A48,ENERGY5!A48:E2738,4,0)</f>
        <v>1929</v>
      </c>
      <c r="AA48" s="9">
        <f>VLOOKUP(A48,ENERGY5!A48:E2738,5,0)</f>
        <v>4613</v>
      </c>
      <c r="AB48" s="12">
        <f t="shared" si="2"/>
        <v>5711.728492</v>
      </c>
      <c r="AC48" s="13">
        <f t="shared" si="3"/>
        <v>0.00240864208</v>
      </c>
      <c r="AD48" s="13">
        <f t="shared" si="4"/>
        <v>0.001007212351</v>
      </c>
      <c r="AE48" s="13">
        <f t="shared" si="5"/>
        <v>286.1339389</v>
      </c>
      <c r="AF48" s="13">
        <f t="shared" si="6"/>
        <v>148.2883917</v>
      </c>
    </row>
    <row r="49">
      <c r="A49" s="14" t="s">
        <v>32</v>
      </c>
      <c r="B49" s="15" t="s">
        <v>42</v>
      </c>
      <c r="C49" s="16" t="s">
        <v>49</v>
      </c>
      <c r="D49" s="14" t="str">
        <f t="shared" si="1"/>
        <v>Botswana-Africa-2008</v>
      </c>
      <c r="E49" s="5">
        <v>0.025</v>
      </c>
      <c r="F49" s="5">
        <v>0.043</v>
      </c>
      <c r="G49" s="5">
        <v>46.0</v>
      </c>
      <c r="H49" s="5">
        <v>46.0</v>
      </c>
      <c r="I49" s="5">
        <v>0.348</v>
      </c>
      <c r="J49" s="5">
        <v>0.618</v>
      </c>
      <c r="K49" s="5">
        <v>0.034</v>
      </c>
      <c r="L49" s="5">
        <v>1933719.0</v>
      </c>
      <c r="M49" s="5">
        <v>0.558</v>
      </c>
      <c r="N49" s="8">
        <f>VLOOKUP(A49,TOURISM2!A49:E2739,4,0)</f>
        <v>59000000</v>
      </c>
      <c r="O49" s="8">
        <f>VLOOKUP(A49,TOURISM2!A49:E2739,5,0)</f>
        <v>54000000</v>
      </c>
      <c r="P49" s="8">
        <f>VLOOKUP(A49,BUSINESS3!A49:E2739,4,0)</f>
        <v>0.171</v>
      </c>
      <c r="Q49" s="9">
        <f>VLOOKUP(A49,BUSINESS3!A49:E2739,5,0)</f>
        <v>77</v>
      </c>
      <c r="R49" s="10">
        <f>VLOOKUP(A49,BUSINESS3!A49:I2739,6,0)</f>
        <v>141</v>
      </c>
      <c r="S49" s="9">
        <f>VLOOKUP(A49,BUSINESS3!A49:I2739,7,0)</f>
        <v>140</v>
      </c>
      <c r="T49" s="9">
        <f>VLOOKUP(A49,BUSINESS3!A49:I2739,8,0)</f>
        <v>0.063</v>
      </c>
      <c r="U49" s="9">
        <f>VLOOKUP(A49,BUSINESS3!A49:I2739,9,0)</f>
        <v>0.768</v>
      </c>
      <c r="V49" s="11">
        <f>VLOOKUP(A49,'GDP4'!A49:G2739,4,0)</f>
        <v>11113042238</v>
      </c>
      <c r="W49" s="9">
        <f>VLOOKUP(A49,'GDP4'!A49:G2739,5,0)</f>
        <v>0.053</v>
      </c>
      <c r="X49" s="9">
        <f>VLOOKUP(A49,'GDP4'!A49:G2739,6,0)</f>
        <v>307</v>
      </c>
      <c r="Y49" s="9">
        <f>VLOOKUP(A49,'GDP4'!A49:G2739,7,0)</f>
        <v>0.165</v>
      </c>
      <c r="Z49" s="9">
        <f>VLOOKUP(A49,ENERGY5!A49:E2739,4,0)</f>
        <v>1857</v>
      </c>
      <c r="AA49" s="9">
        <f>VLOOKUP(A49,ENERGY5!A49:E2739,5,0)</f>
        <v>4378</v>
      </c>
      <c r="AB49" s="12">
        <f t="shared" si="2"/>
        <v>5746.978872</v>
      </c>
      <c r="AC49" s="13">
        <f t="shared" si="3"/>
        <v>0.002264031123</v>
      </c>
      <c r="AD49" s="13">
        <f t="shared" si="4"/>
        <v>0.000960325673</v>
      </c>
      <c r="AE49" s="13">
        <f t="shared" si="5"/>
        <v>30.51115493</v>
      </c>
      <c r="AF49" s="13">
        <f t="shared" si="6"/>
        <v>27.92546383</v>
      </c>
    </row>
    <row r="50">
      <c r="A50" s="5" t="s">
        <v>32</v>
      </c>
      <c r="B50" s="6" t="s">
        <v>43</v>
      </c>
      <c r="C50" s="7" t="s">
        <v>49</v>
      </c>
      <c r="D50" s="5" t="str">
        <f t="shared" si="1"/>
        <v>Botswana-Africa-2009</v>
      </c>
      <c r="E50" s="5">
        <v>0.025</v>
      </c>
      <c r="F50" s="5">
        <v>0.041</v>
      </c>
      <c r="G50" s="5">
        <v>46.0</v>
      </c>
      <c r="H50" s="5">
        <v>47.0</v>
      </c>
      <c r="I50" s="5">
        <v>0.345</v>
      </c>
      <c r="J50" s="5">
        <v>0.621</v>
      </c>
      <c r="K50" s="5">
        <v>0.034</v>
      </c>
      <c r="L50" s="5">
        <v>1951715.0</v>
      </c>
      <c r="M50" s="5">
        <v>0.56</v>
      </c>
      <c r="N50" s="8">
        <f>VLOOKUP(A50,TOURISM2!A50:E2740,4,0)</f>
        <v>53000000</v>
      </c>
      <c r="O50" s="8">
        <f>VLOOKUP(A50,TOURISM2!A50:E2740,5,0)</f>
        <v>80000000</v>
      </c>
      <c r="P50" s="8">
        <f>VLOOKUP(A50,BUSINESS3!A50:E2740,4,0)</f>
        <v>0.17</v>
      </c>
      <c r="Q50" s="9">
        <f>VLOOKUP(A50,BUSINESS3!A50:E2740,5,0)</f>
        <v>60</v>
      </c>
      <c r="R50" s="10">
        <f>VLOOKUP(A50,BUSINESS3!A50:I2740,6,0)</f>
        <v>141</v>
      </c>
      <c r="S50" s="9">
        <f>VLOOKUP(A50,BUSINESS3!A50:I2740,7,0)</f>
        <v>140</v>
      </c>
      <c r="T50" s="9">
        <f>VLOOKUP(A50,BUSINESS3!A50:I2740,8,0)</f>
        <v>0.062</v>
      </c>
      <c r="U50" s="9">
        <f>VLOOKUP(A50,BUSINESS3!A50:I2740,9,0)</f>
        <v>0.96</v>
      </c>
      <c r="V50" s="11">
        <f>VLOOKUP(A50,'GDP4'!A50:G2740,4,0)</f>
        <v>10106837286</v>
      </c>
      <c r="W50" s="9">
        <f>VLOOKUP(A50,'GDP4'!A50:G2740,5,0)</f>
        <v>0.061</v>
      </c>
      <c r="X50" s="9">
        <f>VLOOKUP(A50,'GDP4'!A50:G2740,6,0)</f>
        <v>318</v>
      </c>
      <c r="Y50" s="9">
        <f>VLOOKUP(A50,'GDP4'!A50:G2740,7,0)</f>
        <v>0.138</v>
      </c>
      <c r="Z50" s="9">
        <f>VLOOKUP(A50,ENERGY5!A50:E2740,4,0)</f>
        <v>1907</v>
      </c>
      <c r="AA50" s="9">
        <f>VLOOKUP(A50,ENERGY5!A50:E2740,5,0)</f>
        <v>4265</v>
      </c>
      <c r="AB50" s="12">
        <f t="shared" si="2"/>
        <v>5178.439109</v>
      </c>
      <c r="AC50" s="13">
        <f t="shared" si="3"/>
        <v>0.002185257581</v>
      </c>
      <c r="AD50" s="13">
        <f t="shared" si="4"/>
        <v>0.0009770893804</v>
      </c>
      <c r="AE50" s="13">
        <f t="shared" si="5"/>
        <v>27.15560417</v>
      </c>
      <c r="AF50" s="13">
        <f t="shared" si="6"/>
        <v>40.98959121</v>
      </c>
    </row>
    <row r="51">
      <c r="A51" s="14" t="s">
        <v>32</v>
      </c>
      <c r="B51" s="15" t="s">
        <v>44</v>
      </c>
      <c r="C51" s="16" t="s">
        <v>49</v>
      </c>
      <c r="D51" s="14" t="str">
        <f t="shared" si="1"/>
        <v>Botswana-Africa-2010</v>
      </c>
      <c r="E51" s="5">
        <v>0.024</v>
      </c>
      <c r="F51" s="5">
        <v>0.04</v>
      </c>
      <c r="G51" s="5">
        <v>46.0</v>
      </c>
      <c r="H51" s="5">
        <v>47.0</v>
      </c>
      <c r="I51" s="5">
        <v>0.343</v>
      </c>
      <c r="J51" s="5">
        <v>0.623</v>
      </c>
      <c r="K51" s="5">
        <v>0.035</v>
      </c>
      <c r="L51" s="5">
        <v>1969341.0</v>
      </c>
      <c r="M51" s="5">
        <v>0.562</v>
      </c>
      <c r="N51" s="8">
        <f>VLOOKUP(A51,TOURISM2!A51:E2741,4,0)</f>
        <v>80000000</v>
      </c>
      <c r="O51" s="8">
        <f>VLOOKUP(A51,TOURISM2!A51:E2741,5,0)</f>
        <v>89000000</v>
      </c>
      <c r="P51" s="8">
        <f>VLOOKUP(A51,BUSINESS3!A51:E2741,4,0)</f>
        <v>0.195</v>
      </c>
      <c r="Q51" s="9">
        <f>VLOOKUP(A51,BUSINESS3!A51:E2741,5,0)</f>
        <v>60</v>
      </c>
      <c r="R51" s="10">
        <f>VLOOKUP(A51,BUSINESS3!A51:I2741,6,0)</f>
        <v>141</v>
      </c>
      <c r="S51" s="9">
        <f>VLOOKUP(A51,BUSINESS3!A51:I2741,7,0)</f>
        <v>152</v>
      </c>
      <c r="T51" s="9">
        <f>VLOOKUP(A51,BUSINESS3!A51:I2741,8,0)</f>
        <v>0.06</v>
      </c>
      <c r="U51" s="9">
        <f>VLOOKUP(A51,BUSINESS3!A51:I2741,9,0)</f>
        <v>1.2</v>
      </c>
      <c r="V51" s="11">
        <f>VLOOKUP(A51,'GDP4'!A51:G2741,4,0)</f>
        <v>13746712706</v>
      </c>
      <c r="W51" s="9">
        <f>VLOOKUP(A51,'GDP4'!A51:G2741,5,0)</f>
        <v>0.056</v>
      </c>
      <c r="X51" s="9">
        <f>VLOOKUP(A51,'GDP4'!A51:G2741,6,0)</f>
        <v>394</v>
      </c>
      <c r="Y51" s="9">
        <f>VLOOKUP(A51,'GDP4'!A51:G2741,7,0)</f>
        <v>0.115</v>
      </c>
      <c r="Z51" s="9">
        <f>VLOOKUP(A51,ENERGY5!A51:E2741,4,0)</f>
        <v>1916</v>
      </c>
      <c r="AA51" s="9">
        <f>VLOOKUP(A51,ENERGY5!A51:E2741,5,0)</f>
        <v>4485</v>
      </c>
      <c r="AB51" s="12">
        <f t="shared" si="2"/>
        <v>6980.361809</v>
      </c>
      <c r="AC51" s="13">
        <f t="shared" si="3"/>
        <v>0.002277411581</v>
      </c>
      <c r="AD51" s="13">
        <f t="shared" si="4"/>
        <v>0.0009729142896</v>
      </c>
      <c r="AE51" s="13">
        <f t="shared" si="5"/>
        <v>40.62272608</v>
      </c>
      <c r="AF51" s="13">
        <f t="shared" si="6"/>
        <v>45.19278276</v>
      </c>
    </row>
    <row r="52">
      <c r="A52" s="5" t="s">
        <v>32</v>
      </c>
      <c r="B52" s="6" t="s">
        <v>45</v>
      </c>
      <c r="C52" s="7" t="s">
        <v>49</v>
      </c>
      <c r="D52" s="5" t="str">
        <f t="shared" si="1"/>
        <v>Botswana-Africa-2011</v>
      </c>
      <c r="E52" s="5">
        <v>0.024</v>
      </c>
      <c r="F52" s="5">
        <v>0.039</v>
      </c>
      <c r="G52" s="5">
        <v>46.0</v>
      </c>
      <c r="H52" s="5">
        <v>47.0</v>
      </c>
      <c r="I52" s="5">
        <v>0.34</v>
      </c>
      <c r="J52" s="5">
        <v>0.625</v>
      </c>
      <c r="K52" s="5">
        <v>0.035</v>
      </c>
      <c r="L52" s="5">
        <v>1986701.0</v>
      </c>
      <c r="M52" s="5">
        <v>0.565</v>
      </c>
      <c r="N52" s="8">
        <f>VLOOKUP(A52,TOURISM2!A52:E2742,4,0)</f>
        <v>36000000</v>
      </c>
      <c r="O52" s="8">
        <f>VLOOKUP(A52,TOURISM2!A52:E2742,5,0)</f>
        <v>82000000</v>
      </c>
      <c r="P52" s="8">
        <f>VLOOKUP(A52,BUSINESS3!A52:E2742,4,0)</f>
        <v>0.195</v>
      </c>
      <c r="Q52" s="9">
        <f>VLOOKUP(A52,BUSINESS3!A52:E2742,5,0)</f>
        <v>60</v>
      </c>
      <c r="R52" s="10">
        <f>VLOOKUP(A52,BUSINESS3!A52:I2742,6,0)</f>
        <v>141</v>
      </c>
      <c r="S52" s="9">
        <f>VLOOKUP(A52,BUSINESS3!A52:I2742,7,0)</f>
        <v>152</v>
      </c>
      <c r="T52" s="9">
        <f>VLOOKUP(A52,BUSINESS3!A52:I2742,8,0)</f>
        <v>0.08</v>
      </c>
      <c r="U52" s="9">
        <f>VLOOKUP(A52,BUSINESS3!A52:I2742,9,0)</f>
        <v>1.46</v>
      </c>
      <c r="V52" s="11">
        <f>VLOOKUP(A52,'GDP4'!A52:G2742,4,0)</f>
        <v>15292424757</v>
      </c>
      <c r="W52" s="9">
        <f>VLOOKUP(A52,'GDP4'!A52:G2742,5,0)</f>
        <v>0.052</v>
      </c>
      <c r="X52" s="9">
        <f>VLOOKUP(A52,'GDP4'!A52:G2742,6,0)</f>
        <v>404</v>
      </c>
      <c r="Y52" s="9">
        <f>VLOOKUP(A52,'GDP4'!A52:G2742,7,0)</f>
        <v>0.11</v>
      </c>
      <c r="Z52" s="9">
        <f>VLOOKUP(A52,ENERGY5!A52:E2742,4,0)</f>
        <v>1868</v>
      </c>
      <c r="AA52" s="9">
        <f>VLOOKUP(A52,ENERGY5!A52:E2742,5,0)</f>
        <v>4334</v>
      </c>
      <c r="AB52" s="12">
        <f t="shared" si="2"/>
        <v>7697.396215</v>
      </c>
      <c r="AC52" s="13">
        <f t="shared" si="3"/>
        <v>0.002181505924</v>
      </c>
      <c r="AD52" s="13">
        <f t="shared" si="4"/>
        <v>0.0009402522071</v>
      </c>
      <c r="AE52" s="13">
        <f t="shared" si="5"/>
        <v>18.12049221</v>
      </c>
      <c r="AF52" s="13">
        <f t="shared" si="6"/>
        <v>41.27445449</v>
      </c>
    </row>
    <row r="53">
      <c r="A53" s="14" t="s">
        <v>32</v>
      </c>
      <c r="B53" s="15" t="s">
        <v>46</v>
      </c>
      <c r="C53" s="16" t="s">
        <v>49</v>
      </c>
      <c r="D53" s="14" t="str">
        <f t="shared" si="1"/>
        <v>Botswana-Africa-2012</v>
      </c>
      <c r="E53" s="5">
        <v>0.024</v>
      </c>
      <c r="F53" s="5">
        <v>0.037</v>
      </c>
      <c r="G53" s="5">
        <v>46.0</v>
      </c>
      <c r="H53" s="5">
        <v>48.0</v>
      </c>
      <c r="I53" s="5">
        <v>0.338</v>
      </c>
      <c r="J53" s="5">
        <v>0.627</v>
      </c>
      <c r="K53" s="5">
        <v>0.036</v>
      </c>
      <c r="L53" s="5">
        <v>2003910.0</v>
      </c>
      <c r="M53" s="5">
        <v>0.567</v>
      </c>
      <c r="N53" s="8">
        <f>VLOOKUP(A53,TOURISM2!A53:E2743,4,0)</f>
        <v>30000000</v>
      </c>
      <c r="O53" s="8">
        <f>VLOOKUP(A53,TOURISM2!A53:E2743,5,0)</f>
        <v>100000000</v>
      </c>
      <c r="P53" s="8">
        <f>VLOOKUP(A53,BUSINESS3!A53:E2743,4,0)</f>
        <v>0.254</v>
      </c>
      <c r="Q53" s="9">
        <f>VLOOKUP(A53,BUSINESS3!A53:E2743,5,0)</f>
        <v>60</v>
      </c>
      <c r="R53" s="10">
        <f>VLOOKUP(A53,BUSINESS3!A53:I2743,6,0)</f>
        <v>65</v>
      </c>
      <c r="S53" s="9">
        <f>VLOOKUP(A53,BUSINESS3!A53:I2743,7,0)</f>
        <v>152</v>
      </c>
      <c r="T53" s="9">
        <f>VLOOKUP(A53,BUSINESS3!A53:I2743,8,0)</f>
        <v>0.115</v>
      </c>
      <c r="U53" s="9">
        <f>VLOOKUP(A53,BUSINESS3!A53:I2743,9,0)</f>
        <v>1.538</v>
      </c>
      <c r="V53" s="11">
        <f>VLOOKUP(A53,'GDP4'!A53:G2743,4,0)</f>
        <v>14537490553</v>
      </c>
      <c r="W53" s="9">
        <f>VLOOKUP(A53,'GDP4'!A53:G2743,5,0)</f>
        <v>0.053</v>
      </c>
      <c r="X53" s="9">
        <f>VLOOKUP(A53,'GDP4'!A53:G2743,6,0)</f>
        <v>384</v>
      </c>
      <c r="Y53" s="9">
        <f>VLOOKUP(A53,'GDP4'!A53:G2743,7,0)</f>
        <v>0.11</v>
      </c>
      <c r="Z53" s="9">
        <f>VLOOKUP(A53,ENERGY5!A53:E2743,4,0)</f>
        <v>1836</v>
      </c>
      <c r="AA53" s="9">
        <f>VLOOKUP(A53,ENERGY5!A53:E2743,5,0)</f>
        <v>4276</v>
      </c>
      <c r="AB53" s="12">
        <f t="shared" si="2"/>
        <v>7254.562607</v>
      </c>
      <c r="AC53" s="13">
        <f t="shared" si="3"/>
        <v>0.002133828366</v>
      </c>
      <c r="AD53" s="13">
        <f t="shared" si="4"/>
        <v>0.0009162088118</v>
      </c>
      <c r="AE53" s="13">
        <f t="shared" si="5"/>
        <v>14.97073222</v>
      </c>
      <c r="AF53" s="13">
        <f t="shared" si="6"/>
        <v>49.90244073</v>
      </c>
    </row>
    <row r="54">
      <c r="A54" s="5" t="s">
        <v>32</v>
      </c>
      <c r="B54" s="6" t="s">
        <v>33</v>
      </c>
      <c r="C54" s="7" t="s">
        <v>50</v>
      </c>
      <c r="D54" s="5" t="str">
        <f t="shared" si="1"/>
        <v>Burkina Faso-Africa-2000</v>
      </c>
      <c r="E54" s="5">
        <v>0.046</v>
      </c>
      <c r="F54" s="5">
        <v>0.096</v>
      </c>
      <c r="G54" s="5">
        <v>52.0</v>
      </c>
      <c r="H54" s="5">
        <v>49.0</v>
      </c>
      <c r="I54" s="5">
        <v>0.468</v>
      </c>
      <c r="J54" s="5">
        <v>0.505</v>
      </c>
      <c r="K54" s="5">
        <v>0.028</v>
      </c>
      <c r="L54" s="5">
        <v>1.1607944E7</v>
      </c>
      <c r="M54" s="5">
        <v>0.178</v>
      </c>
      <c r="N54" s="8">
        <f>VLOOKUP(A54,TOURISM2!A54:E2744,4,0)</f>
        <v>23000000</v>
      </c>
      <c r="O54" s="8">
        <f>VLOOKUP(A54,TOURISM2!A54:E2744,5,0)</f>
        <v>30000000</v>
      </c>
      <c r="P54" s="8">
        <f>VLOOKUP(A54,BUSINESS3!A54:E2744,4,0)</f>
        <v>0.671</v>
      </c>
      <c r="Q54" s="9">
        <f>VLOOKUP(A54,BUSINESS3!A54:E2744,5,0)</f>
        <v>47</v>
      </c>
      <c r="R54" s="10">
        <f>VLOOKUP(A54,BUSINESS3!A54:I2744,6,0)</f>
        <v>141</v>
      </c>
      <c r="S54" s="9">
        <f>VLOOKUP(A54,BUSINESS3!A54:I2744,7,0)</f>
        <v>328</v>
      </c>
      <c r="T54" s="9">
        <f>VLOOKUP(A54,BUSINESS3!A54:I2744,8,0)</f>
        <v>0.001</v>
      </c>
      <c r="U54" s="9">
        <f>VLOOKUP(A54,BUSINESS3!A54:I2744,9,0)</f>
        <v>0.002</v>
      </c>
      <c r="V54" s="11">
        <f>VLOOKUP(A54,'GDP4'!A54:G2744,4,0)</f>
        <v>2610959139</v>
      </c>
      <c r="W54" s="9">
        <f>VLOOKUP(A54,'GDP4'!A54:G2744,5,0)</f>
        <v>0.051</v>
      </c>
      <c r="X54" s="9">
        <f>VLOOKUP(A54,'GDP4'!A54:G2744,6,0)</f>
        <v>12</v>
      </c>
      <c r="Y54" s="9">
        <f>VLOOKUP(A54,'GDP4'!A54:G2744,7,0)</f>
        <v>0.218</v>
      </c>
      <c r="Z54" s="9">
        <f>VLOOKUP(A54,ENERGY5!A54:E2744,4,0)</f>
        <v>17907</v>
      </c>
      <c r="AA54" s="9">
        <f>VLOOKUP(A54,ENERGY5!A54:E2744,5,0)</f>
        <v>20008</v>
      </c>
      <c r="AB54" s="12">
        <f t="shared" si="2"/>
        <v>224.9286471</v>
      </c>
      <c r="AC54" s="13">
        <f t="shared" si="3"/>
        <v>0.001723647185</v>
      </c>
      <c r="AD54" s="13">
        <f t="shared" si="4"/>
        <v>0.001542650447</v>
      </c>
      <c r="AE54" s="13">
        <f t="shared" si="5"/>
        <v>1.981401702</v>
      </c>
      <c r="AF54" s="13">
        <f t="shared" si="6"/>
        <v>2.584437003</v>
      </c>
    </row>
    <row r="55">
      <c r="A55" s="14" t="s">
        <v>32</v>
      </c>
      <c r="B55" s="15" t="s">
        <v>35</v>
      </c>
      <c r="C55" s="16" t="s">
        <v>50</v>
      </c>
      <c r="D55" s="14" t="str">
        <f t="shared" si="1"/>
        <v>Burkina Faso-Africa-2001</v>
      </c>
      <c r="E55" s="5">
        <v>0.046</v>
      </c>
      <c r="F55" s="5">
        <v>0.095</v>
      </c>
      <c r="G55" s="5">
        <v>52.0</v>
      </c>
      <c r="H55" s="5">
        <v>50.0</v>
      </c>
      <c r="I55" s="5">
        <v>0.467</v>
      </c>
      <c r="J55" s="5">
        <v>0.506</v>
      </c>
      <c r="K55" s="5">
        <v>0.027</v>
      </c>
      <c r="L55" s="5">
        <v>1.194608E7</v>
      </c>
      <c r="M55" s="5">
        <v>0.185</v>
      </c>
      <c r="N55" s="8">
        <f>VLOOKUP(A55,TOURISM2!A55:E2745,4,0)</f>
        <v>25000000</v>
      </c>
      <c r="O55" s="8">
        <f>VLOOKUP(A55,TOURISM2!A55:E2745,5,0)</f>
        <v>35000000</v>
      </c>
      <c r="P55" s="8">
        <f>VLOOKUP(A55,BUSINESS3!A55:E2745,4,0)</f>
        <v>0.671</v>
      </c>
      <c r="Q55" s="9">
        <f>VLOOKUP(A55,BUSINESS3!A55:E2745,5,0)</f>
        <v>47</v>
      </c>
      <c r="R55" s="10">
        <f>VLOOKUP(A55,BUSINESS3!A55:I2745,6,0)</f>
        <v>141</v>
      </c>
      <c r="S55" s="9">
        <f>VLOOKUP(A55,BUSINESS3!A55:I2745,7,0)</f>
        <v>328</v>
      </c>
      <c r="T55" s="9">
        <f>VLOOKUP(A55,BUSINESS3!A55:I2745,8,0)</f>
        <v>0.002</v>
      </c>
      <c r="U55" s="9">
        <f>VLOOKUP(A55,BUSINESS3!A55:I2745,9,0)</f>
        <v>0.006</v>
      </c>
      <c r="V55" s="11">
        <f>VLOOKUP(A55,'GDP4'!A55:G2745,4,0)</f>
        <v>2812845486</v>
      </c>
      <c r="W55" s="9">
        <f>VLOOKUP(A55,'GDP4'!A55:G2745,5,0)</f>
        <v>0.049</v>
      </c>
      <c r="X55" s="9">
        <f>VLOOKUP(A55,'GDP4'!A55:G2745,6,0)</f>
        <v>12</v>
      </c>
      <c r="Y55" s="9">
        <f>VLOOKUP(A55,'GDP4'!A55:G2745,7,0)</f>
        <v>0.218</v>
      </c>
      <c r="Z55" s="9">
        <f>VLOOKUP(A55,ENERGY5!A55:E2745,4,0)</f>
        <v>17907</v>
      </c>
      <c r="AA55" s="9">
        <f>VLOOKUP(A55,ENERGY5!A55:E2745,5,0)</f>
        <v>20008</v>
      </c>
      <c r="AB55" s="12">
        <f t="shared" si="2"/>
        <v>235.4617988</v>
      </c>
      <c r="AC55" s="13">
        <f t="shared" si="3"/>
        <v>0.001674859033</v>
      </c>
      <c r="AD55" s="13">
        <f t="shared" si="4"/>
        <v>0.001498985441</v>
      </c>
      <c r="AE55" s="13">
        <f t="shared" si="5"/>
        <v>2.092736697</v>
      </c>
      <c r="AF55" s="13">
        <f t="shared" si="6"/>
        <v>2.929831376</v>
      </c>
    </row>
    <row r="56">
      <c r="A56" s="5" t="s">
        <v>32</v>
      </c>
      <c r="B56" s="6" t="s">
        <v>36</v>
      </c>
      <c r="C56" s="7" t="s">
        <v>50</v>
      </c>
      <c r="D56" s="5" t="str">
        <f t="shared" si="1"/>
        <v>Burkina Faso-Africa-2002</v>
      </c>
      <c r="E56" s="5">
        <v>0.046</v>
      </c>
      <c r="F56" s="5">
        <v>0.094</v>
      </c>
      <c r="G56" s="5">
        <v>52.0</v>
      </c>
      <c r="H56" s="5">
        <v>50.0</v>
      </c>
      <c r="I56" s="5">
        <v>0.467</v>
      </c>
      <c r="J56" s="5">
        <v>0.507</v>
      </c>
      <c r="K56" s="5">
        <v>0.027</v>
      </c>
      <c r="L56" s="5">
        <v>1.2296399E7</v>
      </c>
      <c r="M56" s="5">
        <v>0.193</v>
      </c>
      <c r="N56" s="8">
        <f>VLOOKUP(A56,TOURISM2!A56:E2746,4,0)</f>
        <v>37000000</v>
      </c>
      <c r="O56" s="8">
        <f>VLOOKUP(A56,TOURISM2!A56:E2746,5,0)</f>
        <v>36000000</v>
      </c>
      <c r="P56" s="8">
        <f>VLOOKUP(A56,BUSINESS3!A56:E2746,4,0)</f>
        <v>0.671</v>
      </c>
      <c r="Q56" s="9">
        <f>VLOOKUP(A56,BUSINESS3!A56:E2746,5,0)</f>
        <v>47</v>
      </c>
      <c r="R56" s="10">
        <f>VLOOKUP(A56,BUSINESS3!A56:I2746,6,0)</f>
        <v>141</v>
      </c>
      <c r="S56" s="9">
        <f>VLOOKUP(A56,BUSINESS3!A56:I2746,7,0)</f>
        <v>328</v>
      </c>
      <c r="T56" s="9">
        <f>VLOOKUP(A56,BUSINESS3!A56:I2746,8,0)</f>
        <v>0.002</v>
      </c>
      <c r="U56" s="9">
        <f>VLOOKUP(A56,BUSINESS3!A56:I2746,9,0)</f>
        <v>0.009</v>
      </c>
      <c r="V56" s="11">
        <f>VLOOKUP(A56,'GDP4'!A56:G2746,4,0)</f>
        <v>3205592273</v>
      </c>
      <c r="W56" s="9">
        <f>VLOOKUP(A56,'GDP4'!A56:G2746,5,0)</f>
        <v>0.05</v>
      </c>
      <c r="X56" s="9">
        <f>VLOOKUP(A56,'GDP4'!A56:G2746,6,0)</f>
        <v>13</v>
      </c>
      <c r="Y56" s="9">
        <f>VLOOKUP(A56,'GDP4'!A56:G2746,7,0)</f>
        <v>0.218</v>
      </c>
      <c r="Z56" s="9">
        <f>VLOOKUP(A56,ENERGY5!A56:E2746,4,0)</f>
        <v>17907</v>
      </c>
      <c r="AA56" s="9">
        <f>VLOOKUP(A56,ENERGY5!A56:E2746,5,0)</f>
        <v>1683</v>
      </c>
      <c r="AB56" s="12">
        <f t="shared" si="2"/>
        <v>260.6935797</v>
      </c>
      <c r="AC56" s="13">
        <f t="shared" si="3"/>
        <v>0.0001368693387</v>
      </c>
      <c r="AD56" s="13">
        <f t="shared" si="4"/>
        <v>0.001456280005</v>
      </c>
      <c r="AE56" s="13">
        <f t="shared" si="5"/>
        <v>3.009011012</v>
      </c>
      <c r="AF56" s="13">
        <f t="shared" si="6"/>
        <v>2.92768639</v>
      </c>
    </row>
    <row r="57">
      <c r="A57" s="14" t="s">
        <v>32</v>
      </c>
      <c r="B57" s="15" t="s">
        <v>37</v>
      </c>
      <c r="C57" s="16" t="s">
        <v>50</v>
      </c>
      <c r="D57" s="14" t="str">
        <f t="shared" si="1"/>
        <v>Burkina Faso-Africa-2003</v>
      </c>
      <c r="E57" s="5">
        <v>0.045</v>
      </c>
      <c r="F57" s="5">
        <v>0.091</v>
      </c>
      <c r="G57" s="5">
        <v>53.0</v>
      </c>
      <c r="H57" s="5">
        <v>51.0</v>
      </c>
      <c r="I57" s="5">
        <v>0.466</v>
      </c>
      <c r="J57" s="5">
        <v>0.508</v>
      </c>
      <c r="K57" s="5">
        <v>0.026</v>
      </c>
      <c r="L57" s="5">
        <v>1.2659086E7</v>
      </c>
      <c r="M57" s="5">
        <v>0.2</v>
      </c>
      <c r="N57" s="8">
        <f>VLOOKUP(A57,TOURISM2!A57:E2747,4,0)</f>
        <v>38000000</v>
      </c>
      <c r="O57" s="8">
        <f>VLOOKUP(A57,TOURISM2!A57:E2747,5,0)</f>
        <v>50000000</v>
      </c>
      <c r="P57" s="8">
        <f>VLOOKUP(A57,BUSINESS3!A57:E2747,4,0)</f>
        <v>0.671</v>
      </c>
      <c r="Q57" s="9">
        <f>VLOOKUP(A57,BUSINESS3!A57:E2747,5,0)</f>
        <v>40</v>
      </c>
      <c r="R57" s="10">
        <f>VLOOKUP(A57,BUSINESS3!A57:I2747,6,0)</f>
        <v>141</v>
      </c>
      <c r="S57" s="9">
        <f>VLOOKUP(A57,BUSINESS3!A57:I2747,7,0)</f>
        <v>328</v>
      </c>
      <c r="T57" s="9">
        <f>VLOOKUP(A57,BUSINESS3!A57:I2747,8,0)</f>
        <v>0.004</v>
      </c>
      <c r="U57" s="9">
        <f>VLOOKUP(A57,BUSINESS3!A57:I2747,9,0)</f>
        <v>0.019</v>
      </c>
      <c r="V57" s="11">
        <f>VLOOKUP(A57,'GDP4'!A57:G2747,4,0)</f>
        <v>4205691122</v>
      </c>
      <c r="W57" s="9">
        <f>VLOOKUP(A57,'GDP4'!A57:G2747,5,0)</f>
        <v>0.055</v>
      </c>
      <c r="X57" s="9">
        <f>VLOOKUP(A57,'GDP4'!A57:G2747,6,0)</f>
        <v>19</v>
      </c>
      <c r="Y57" s="9">
        <f>VLOOKUP(A57,'GDP4'!A57:G2747,7,0)</f>
        <v>0.218</v>
      </c>
      <c r="Z57" s="9">
        <f>VLOOKUP(A57,ENERGY5!A57:E2747,4,0)</f>
        <v>17907</v>
      </c>
      <c r="AA57" s="9">
        <f>VLOOKUP(A57,ENERGY5!A57:E2747,5,0)</f>
        <v>1665</v>
      </c>
      <c r="AB57" s="12">
        <f t="shared" si="2"/>
        <v>332.2270756</v>
      </c>
      <c r="AC57" s="13">
        <f t="shared" si="3"/>
        <v>0.0001315260833</v>
      </c>
      <c r="AD57" s="13">
        <f t="shared" si="4"/>
        <v>0.001414557102</v>
      </c>
      <c r="AE57" s="13">
        <f t="shared" si="5"/>
        <v>3.001796496</v>
      </c>
      <c r="AF57" s="13">
        <f t="shared" si="6"/>
        <v>3.949732232</v>
      </c>
    </row>
    <row r="58">
      <c r="A58" s="5" t="s">
        <v>32</v>
      </c>
      <c r="B58" s="6" t="s">
        <v>38</v>
      </c>
      <c r="C58" s="7" t="s">
        <v>50</v>
      </c>
      <c r="D58" s="5" t="str">
        <f t="shared" si="1"/>
        <v>Burkina Faso-Africa-2004</v>
      </c>
      <c r="E58" s="5">
        <v>0.045</v>
      </c>
      <c r="F58" s="5">
        <v>0.089</v>
      </c>
      <c r="G58" s="5">
        <v>53.0</v>
      </c>
      <c r="H58" s="5">
        <v>51.0</v>
      </c>
      <c r="I58" s="5">
        <v>0.466</v>
      </c>
      <c r="J58" s="5">
        <v>0.508</v>
      </c>
      <c r="K58" s="5">
        <v>0.026</v>
      </c>
      <c r="L58" s="5">
        <v>1.3034258E7</v>
      </c>
      <c r="M58" s="5">
        <v>0.208</v>
      </c>
      <c r="N58" s="8">
        <f>VLOOKUP(A58,TOURISM2!A58:E2748,4,0)</f>
        <v>52000000</v>
      </c>
      <c r="O58" s="8">
        <f>VLOOKUP(A58,TOURISM2!A58:E2748,5,0)</f>
        <v>67000000</v>
      </c>
      <c r="P58" s="8">
        <f>VLOOKUP(A58,BUSINESS3!A58:E2748,4,0)</f>
        <v>0.671</v>
      </c>
      <c r="Q58" s="9">
        <f>VLOOKUP(A58,BUSINESS3!A58:E2748,5,0)</f>
        <v>40</v>
      </c>
      <c r="R58" s="10">
        <f>VLOOKUP(A58,BUSINESS3!A58:I2748,6,0)</f>
        <v>141</v>
      </c>
      <c r="S58" s="9">
        <f>VLOOKUP(A58,BUSINESS3!A58:I2748,7,0)</f>
        <v>328</v>
      </c>
      <c r="T58" s="9">
        <f>VLOOKUP(A58,BUSINESS3!A58:I2748,8,0)</f>
        <v>0.004</v>
      </c>
      <c r="U58" s="9">
        <f>VLOOKUP(A58,BUSINESS3!A58:I2748,9,0)</f>
        <v>0.03</v>
      </c>
      <c r="V58" s="11">
        <f>VLOOKUP(A58,'GDP4'!A58:G2748,4,0)</f>
        <v>4838551014</v>
      </c>
      <c r="W58" s="9">
        <f>VLOOKUP(A58,'GDP4'!A58:G2748,5,0)</f>
        <v>0.061</v>
      </c>
      <c r="X58" s="9">
        <f>VLOOKUP(A58,'GDP4'!A58:G2748,6,0)</f>
        <v>24</v>
      </c>
      <c r="Y58" s="9">
        <f>VLOOKUP(A58,'GDP4'!A58:G2748,7,0)</f>
        <v>0.218</v>
      </c>
      <c r="Z58" s="9">
        <f>VLOOKUP(A58,ENERGY5!A58:E2748,4,0)</f>
        <v>17907</v>
      </c>
      <c r="AA58" s="9">
        <f>VLOOKUP(A58,ENERGY5!A58:E2748,5,0)</f>
        <v>1698</v>
      </c>
      <c r="AB58" s="12">
        <f t="shared" si="2"/>
        <v>371.2179868</v>
      </c>
      <c r="AC58" s="13">
        <f t="shared" si="3"/>
        <v>0.0001302720876</v>
      </c>
      <c r="AD58" s="13">
        <f t="shared" si="4"/>
        <v>0.00137384115</v>
      </c>
      <c r="AE58" s="13">
        <f t="shared" si="5"/>
        <v>3.989486782</v>
      </c>
      <c r="AF58" s="13">
        <f t="shared" si="6"/>
        <v>5.140300276</v>
      </c>
    </row>
    <row r="59">
      <c r="A59" s="14" t="s">
        <v>32</v>
      </c>
      <c r="B59" s="15" t="s">
        <v>39</v>
      </c>
      <c r="C59" s="16" t="s">
        <v>50</v>
      </c>
      <c r="D59" s="14" t="str">
        <f t="shared" si="1"/>
        <v>Burkina Faso-Africa-2005</v>
      </c>
      <c r="E59" s="5">
        <v>0.045</v>
      </c>
      <c r="F59" s="5">
        <v>0.086</v>
      </c>
      <c r="G59" s="5">
        <v>53.0</v>
      </c>
      <c r="H59" s="5">
        <v>52.0</v>
      </c>
      <c r="I59" s="5">
        <v>0.465</v>
      </c>
      <c r="J59" s="5">
        <v>0.509</v>
      </c>
      <c r="K59" s="5">
        <v>0.026</v>
      </c>
      <c r="L59" s="5">
        <v>1.3421929E7</v>
      </c>
      <c r="M59" s="5">
        <v>0.215</v>
      </c>
      <c r="N59" s="8">
        <f>VLOOKUP(A59,TOURISM2!A59:E2749,4,0)</f>
        <v>46000000</v>
      </c>
      <c r="O59" s="8">
        <f>VLOOKUP(A59,TOURISM2!A59:E2749,5,0)</f>
        <v>74000000</v>
      </c>
      <c r="P59" s="8">
        <f>VLOOKUP(A59,BUSINESS3!A59:E2749,4,0)</f>
        <v>0.475</v>
      </c>
      <c r="Q59" s="9">
        <f>VLOOKUP(A59,BUSINESS3!A59:E2749,5,0)</f>
        <v>40</v>
      </c>
      <c r="R59" s="10">
        <f>VLOOKUP(A59,BUSINESS3!A59:I2749,6,0)</f>
        <v>141</v>
      </c>
      <c r="S59" s="9">
        <f>VLOOKUP(A59,BUSINESS3!A59:I2749,7,0)</f>
        <v>270</v>
      </c>
      <c r="T59" s="9">
        <f>VLOOKUP(A59,BUSINESS3!A59:I2749,8,0)</f>
        <v>0.005</v>
      </c>
      <c r="U59" s="9">
        <f>VLOOKUP(A59,BUSINESS3!A59:I2749,9,0)</f>
        <v>0.047</v>
      </c>
      <c r="V59" s="11">
        <f>VLOOKUP(A59,'GDP4'!A59:G2749,4,0)</f>
        <v>5462709055</v>
      </c>
      <c r="W59" s="9">
        <f>VLOOKUP(A59,'GDP4'!A59:G2749,5,0)</f>
        <v>0.069</v>
      </c>
      <c r="X59" s="9">
        <f>VLOOKUP(A59,'GDP4'!A59:G2749,6,0)</f>
        <v>28</v>
      </c>
      <c r="Y59" s="9">
        <f>VLOOKUP(A59,'GDP4'!A59:G2749,7,0)</f>
        <v>0.218</v>
      </c>
      <c r="Z59" s="9">
        <f>VLOOKUP(A59,ENERGY5!A59:E2749,4,0)</f>
        <v>17907</v>
      </c>
      <c r="AA59" s="9">
        <f>VLOOKUP(A59,ENERGY5!A59:E2749,5,0)</f>
        <v>1646</v>
      </c>
      <c r="AB59" s="12">
        <f t="shared" si="2"/>
        <v>406.9988043</v>
      </c>
      <c r="AC59" s="13">
        <f t="shared" si="3"/>
        <v>0.0001226351294</v>
      </c>
      <c r="AD59" s="13">
        <f t="shared" si="4"/>
        <v>0.001334159941</v>
      </c>
      <c r="AE59" s="13">
        <f t="shared" si="5"/>
        <v>3.427227189</v>
      </c>
      <c r="AF59" s="13">
        <f t="shared" si="6"/>
        <v>5.513365478</v>
      </c>
    </row>
    <row r="60">
      <c r="A60" s="5" t="s">
        <v>32</v>
      </c>
      <c r="B60" s="6" t="s">
        <v>40</v>
      </c>
      <c r="C60" s="7" t="s">
        <v>50</v>
      </c>
      <c r="D60" s="5" t="str">
        <f t="shared" si="1"/>
        <v>Burkina Faso-Africa-2006</v>
      </c>
      <c r="E60" s="5">
        <v>0.044</v>
      </c>
      <c r="F60" s="5">
        <v>0.083</v>
      </c>
      <c r="G60" s="5">
        <v>54.0</v>
      </c>
      <c r="H60" s="5">
        <v>52.0</v>
      </c>
      <c r="I60" s="5">
        <v>0.464</v>
      </c>
      <c r="J60" s="5">
        <v>0.51</v>
      </c>
      <c r="K60" s="5">
        <v>0.025</v>
      </c>
      <c r="L60" s="5">
        <v>1.3822257E7</v>
      </c>
      <c r="M60" s="5">
        <v>0.223</v>
      </c>
      <c r="N60" s="8">
        <f>VLOOKUP(A60,TOURISM2!A60:E2750,4,0)</f>
        <v>55000000</v>
      </c>
      <c r="O60" s="8">
        <f>VLOOKUP(A60,TOURISM2!A60:E2750,5,0)</f>
        <v>84000000</v>
      </c>
      <c r="P60" s="8">
        <f>VLOOKUP(A60,BUSINESS3!A60:E2750,4,0)</f>
        <v>0.476</v>
      </c>
      <c r="Q60" s="9">
        <f>VLOOKUP(A60,BUSINESS3!A60:E2750,5,0)</f>
        <v>34</v>
      </c>
      <c r="R60" s="10">
        <f>VLOOKUP(A60,BUSINESS3!A60:I2750,6,0)</f>
        <v>141</v>
      </c>
      <c r="S60" s="9">
        <f>VLOOKUP(A60,BUSINESS3!A60:I2750,7,0)</f>
        <v>270</v>
      </c>
      <c r="T60" s="9">
        <f>VLOOKUP(A60,BUSINESS3!A60:I2750,8,0)</f>
        <v>0.006</v>
      </c>
      <c r="U60" s="9">
        <f>VLOOKUP(A60,BUSINESS3!A60:I2750,9,0)</f>
        <v>0.074</v>
      </c>
      <c r="V60" s="11">
        <f>VLOOKUP(A60,'GDP4'!A60:G2750,4,0)</f>
        <v>5844669738</v>
      </c>
      <c r="W60" s="9">
        <f>VLOOKUP(A60,'GDP4'!A60:G2750,5,0)</f>
        <v>0.074</v>
      </c>
      <c r="X60" s="9">
        <f>VLOOKUP(A60,'GDP4'!A60:G2750,6,0)</f>
        <v>28</v>
      </c>
      <c r="Y60" s="9">
        <f>VLOOKUP(A60,'GDP4'!A60:G2750,7,0)</f>
        <v>0.218</v>
      </c>
      <c r="Z60" s="9">
        <f>VLOOKUP(A60,ENERGY5!A60:E2750,4,0)</f>
        <v>17907</v>
      </c>
      <c r="AA60" s="9">
        <f>VLOOKUP(A60,ENERGY5!A60:E2750,5,0)</f>
        <v>1360</v>
      </c>
      <c r="AB60" s="12">
        <f t="shared" si="2"/>
        <v>422.8448175</v>
      </c>
      <c r="AC60" s="13">
        <f t="shared" si="3"/>
        <v>0.0000983920354</v>
      </c>
      <c r="AD60" s="13">
        <f t="shared" si="4"/>
        <v>0.001295519248</v>
      </c>
      <c r="AE60" s="13">
        <f t="shared" si="5"/>
        <v>3.979089667</v>
      </c>
      <c r="AF60" s="13">
        <f t="shared" si="6"/>
        <v>6.077155127</v>
      </c>
    </row>
    <row r="61">
      <c r="A61" s="14" t="s">
        <v>32</v>
      </c>
      <c r="B61" s="15" t="s">
        <v>41</v>
      </c>
      <c r="C61" s="16" t="s">
        <v>50</v>
      </c>
      <c r="D61" s="14" t="str">
        <f t="shared" si="1"/>
        <v>Burkina Faso-Africa-2007</v>
      </c>
      <c r="E61" s="5">
        <v>0.044</v>
      </c>
      <c r="F61" s="5">
        <v>0.079</v>
      </c>
      <c r="G61" s="5">
        <v>54.0</v>
      </c>
      <c r="H61" s="5">
        <v>53.0</v>
      </c>
      <c r="I61" s="5">
        <v>0.463</v>
      </c>
      <c r="J61" s="5">
        <v>0.511</v>
      </c>
      <c r="K61" s="5">
        <v>0.025</v>
      </c>
      <c r="L61" s="5">
        <v>1.4235075E7</v>
      </c>
      <c r="M61" s="5">
        <v>0.232</v>
      </c>
      <c r="N61" s="8">
        <f>VLOOKUP(A61,TOURISM2!A61:E2751,4,0)</f>
        <v>61000000</v>
      </c>
      <c r="O61" s="8">
        <f>VLOOKUP(A61,TOURISM2!A61:E2751,5,0)</f>
        <v>93000000</v>
      </c>
      <c r="P61" s="8">
        <f>VLOOKUP(A61,BUSINESS3!A61:E2751,4,0)</f>
        <v>0.476</v>
      </c>
      <c r="Q61" s="9">
        <f>VLOOKUP(A61,BUSINESS3!A61:E2751,5,0)</f>
        <v>18</v>
      </c>
      <c r="R61" s="10">
        <f>VLOOKUP(A61,BUSINESS3!A61:I2751,6,0)</f>
        <v>141</v>
      </c>
      <c r="S61" s="9">
        <f>VLOOKUP(A61,BUSINESS3!A61:I2751,7,0)</f>
        <v>270</v>
      </c>
      <c r="T61" s="9">
        <f>VLOOKUP(A61,BUSINESS3!A61:I2751,8,0)</f>
        <v>0.008</v>
      </c>
      <c r="U61" s="9">
        <f>VLOOKUP(A61,BUSINESS3!A61:I2751,9,0)</f>
        <v>0.131</v>
      </c>
      <c r="V61" s="11">
        <f>VLOOKUP(A61,'GDP4'!A61:G2751,4,0)</f>
        <v>6755823933</v>
      </c>
      <c r="W61" s="9">
        <f>VLOOKUP(A61,'GDP4'!A61:G2751,5,0)</f>
        <v>0.077</v>
      </c>
      <c r="X61" s="9">
        <f>VLOOKUP(A61,'GDP4'!A61:G2751,6,0)</f>
        <v>32</v>
      </c>
      <c r="Y61" s="9">
        <f>VLOOKUP(A61,'GDP4'!A61:G2751,7,0)</f>
        <v>0.218</v>
      </c>
      <c r="Z61" s="9">
        <f>VLOOKUP(A61,ENERGY5!A61:E2751,4,0)</f>
        <v>17907</v>
      </c>
      <c r="AA61" s="9">
        <f>VLOOKUP(A61,ENERGY5!A61:E2751,5,0)</f>
        <v>1126</v>
      </c>
      <c r="AB61" s="12">
        <f t="shared" si="2"/>
        <v>474.5899781</v>
      </c>
      <c r="AC61" s="13">
        <f t="shared" si="3"/>
        <v>0.00007910039111</v>
      </c>
      <c r="AD61" s="13">
        <f t="shared" si="4"/>
        <v>0.001257949115</v>
      </c>
      <c r="AE61" s="13">
        <f t="shared" si="5"/>
        <v>4.285189927</v>
      </c>
      <c r="AF61" s="13">
        <f t="shared" si="6"/>
        <v>6.533158413</v>
      </c>
    </row>
    <row r="62">
      <c r="A62" s="5" t="s">
        <v>32</v>
      </c>
      <c r="B62" s="6" t="s">
        <v>42</v>
      </c>
      <c r="C62" s="7" t="s">
        <v>50</v>
      </c>
      <c r="D62" s="5" t="str">
        <f t="shared" si="1"/>
        <v>Burkina Faso-Africa-2008</v>
      </c>
      <c r="E62" s="5">
        <v>0.044</v>
      </c>
      <c r="F62" s="5">
        <v>0.076</v>
      </c>
      <c r="G62" s="5">
        <v>55.0</v>
      </c>
      <c r="H62" s="5">
        <v>54.0</v>
      </c>
      <c r="I62" s="5">
        <v>0.462</v>
      </c>
      <c r="J62" s="5">
        <v>0.512</v>
      </c>
      <c r="K62" s="5">
        <v>0.025</v>
      </c>
      <c r="L62" s="5">
        <v>1.4659646E7</v>
      </c>
      <c r="M62" s="5">
        <v>0.24</v>
      </c>
      <c r="N62" s="8">
        <f>VLOOKUP(A62,TOURISM2!A62:E2752,4,0)</f>
        <v>82000000</v>
      </c>
      <c r="O62" s="8">
        <f>VLOOKUP(A62,TOURISM2!A62:E2752,5,0)</f>
        <v>110000000</v>
      </c>
      <c r="P62" s="8">
        <f>VLOOKUP(A62,BUSINESS3!A62:E2752,4,0)</f>
        <v>0.445</v>
      </c>
      <c r="Q62" s="9">
        <f>VLOOKUP(A62,BUSINESS3!A62:E2752,5,0)</f>
        <v>16</v>
      </c>
      <c r="R62" s="10">
        <f>VLOOKUP(A62,BUSINESS3!A62:I2752,6,0)</f>
        <v>141</v>
      </c>
      <c r="S62" s="9">
        <f>VLOOKUP(A62,BUSINESS3!A62:I2752,7,0)</f>
        <v>270</v>
      </c>
      <c r="T62" s="9">
        <f>VLOOKUP(A62,BUSINESS3!A62:I2752,8,0)</f>
        <v>0.009</v>
      </c>
      <c r="U62" s="9">
        <f>VLOOKUP(A62,BUSINESS3!A62:I2752,9,0)</f>
        <v>0.206</v>
      </c>
      <c r="V62" s="11">
        <f>VLOOKUP(A62,'GDP4'!A62:G2752,4,0)</f>
        <v>8350710389</v>
      </c>
      <c r="W62" s="9">
        <f>VLOOKUP(A62,'GDP4'!A62:G2752,5,0)</f>
        <v>0.086</v>
      </c>
      <c r="X62" s="9">
        <f>VLOOKUP(A62,'GDP4'!A62:G2752,6,0)</f>
        <v>39</v>
      </c>
      <c r="Y62" s="9">
        <f>VLOOKUP(A62,'GDP4'!A62:G2752,7,0)</f>
        <v>0.218</v>
      </c>
      <c r="Z62" s="9">
        <f>VLOOKUP(A62,ENERGY5!A62:E2752,4,0)</f>
        <v>17907</v>
      </c>
      <c r="AA62" s="9">
        <f>VLOOKUP(A62,ENERGY5!A62:E2752,5,0)</f>
        <v>1104</v>
      </c>
      <c r="AB62" s="12">
        <f t="shared" si="2"/>
        <v>569.6392934</v>
      </c>
      <c r="AC62" s="13">
        <f t="shared" si="3"/>
        <v>0.00007530877621</v>
      </c>
      <c r="AD62" s="13">
        <f t="shared" si="4"/>
        <v>0.001221516536</v>
      </c>
      <c r="AE62" s="13">
        <f t="shared" si="5"/>
        <v>5.593586639</v>
      </c>
      <c r="AF62" s="13">
        <f t="shared" si="6"/>
        <v>7.503591833</v>
      </c>
    </row>
    <row r="63">
      <c r="A63" s="14" t="s">
        <v>32</v>
      </c>
      <c r="B63" s="15" t="s">
        <v>43</v>
      </c>
      <c r="C63" s="16" t="s">
        <v>50</v>
      </c>
      <c r="D63" s="14" t="str">
        <f t="shared" si="1"/>
        <v>Burkina Faso-Africa-2009</v>
      </c>
      <c r="E63" s="5">
        <v>0.043</v>
      </c>
      <c r="F63" s="5">
        <v>0.073</v>
      </c>
      <c r="G63" s="5">
        <v>55.0</v>
      </c>
      <c r="H63" s="5">
        <v>54.0</v>
      </c>
      <c r="I63" s="5">
        <v>0.461</v>
      </c>
      <c r="J63" s="5">
        <v>0.514</v>
      </c>
      <c r="K63" s="5">
        <v>0.025</v>
      </c>
      <c r="L63" s="5">
        <v>1.5094967E7</v>
      </c>
      <c r="M63" s="5">
        <v>0.248</v>
      </c>
      <c r="N63" s="8">
        <f>VLOOKUP(A63,TOURISM2!A63:E2753,4,0)</f>
        <v>99000000</v>
      </c>
      <c r="O63" s="8">
        <f>VLOOKUP(A63,TOURISM2!A63:E2753,5,0)</f>
        <v>111000000</v>
      </c>
      <c r="P63" s="8">
        <f>VLOOKUP(A63,BUSINESS3!A63:E2753,4,0)</f>
        <v>0.449</v>
      </c>
      <c r="Q63" s="9">
        <f>VLOOKUP(A63,BUSINESS3!A63:E2753,5,0)</f>
        <v>14</v>
      </c>
      <c r="R63" s="10">
        <f>VLOOKUP(A63,BUSINESS3!A63:I2753,6,0)</f>
        <v>141</v>
      </c>
      <c r="S63" s="9">
        <f>VLOOKUP(A63,BUSINESS3!A63:I2753,7,0)</f>
        <v>270</v>
      </c>
      <c r="T63" s="9">
        <f>VLOOKUP(A63,BUSINESS3!A63:I2753,8,0)</f>
        <v>0.011</v>
      </c>
      <c r="U63" s="9">
        <f>VLOOKUP(A63,BUSINESS3!A63:I2753,9,0)</f>
        <v>0.253</v>
      </c>
      <c r="V63" s="11">
        <f>VLOOKUP(A63,'GDP4'!A63:G2753,4,0)</f>
        <v>8348156389</v>
      </c>
      <c r="W63" s="9">
        <f>VLOOKUP(A63,'GDP4'!A63:G2753,5,0)</f>
        <v>0.073</v>
      </c>
      <c r="X63" s="9">
        <f>VLOOKUP(A63,'GDP4'!A63:G2753,6,0)</f>
        <v>41</v>
      </c>
      <c r="Y63" s="9">
        <f>VLOOKUP(A63,'GDP4'!A63:G2753,7,0)</f>
        <v>0.218</v>
      </c>
      <c r="Z63" s="9">
        <f>VLOOKUP(A63,ENERGY5!A63:E2753,4,0)</f>
        <v>17907</v>
      </c>
      <c r="AA63" s="9">
        <f>VLOOKUP(A63,ENERGY5!A63:E2753,5,0)</f>
        <v>1078</v>
      </c>
      <c r="AB63" s="12">
        <f t="shared" si="2"/>
        <v>553.0423743</v>
      </c>
      <c r="AC63" s="13">
        <f t="shared" si="3"/>
        <v>0.00007141453174</v>
      </c>
      <c r="AD63" s="13">
        <f t="shared" si="4"/>
        <v>0.001186289443</v>
      </c>
      <c r="AE63" s="13">
        <f t="shared" si="5"/>
        <v>6.558477405</v>
      </c>
      <c r="AF63" s="13">
        <f t="shared" si="6"/>
        <v>7.353444363</v>
      </c>
    </row>
    <row r="64">
      <c r="A64" s="5" t="s">
        <v>32</v>
      </c>
      <c r="B64" s="6" t="s">
        <v>44</v>
      </c>
      <c r="C64" s="7" t="s">
        <v>50</v>
      </c>
      <c r="D64" s="5" t="str">
        <f t="shared" si="1"/>
        <v>Burkina Faso-Africa-2010</v>
      </c>
      <c r="E64" s="5">
        <v>0.043</v>
      </c>
      <c r="F64" s="5">
        <v>0.07</v>
      </c>
      <c r="G64" s="5">
        <v>56.0</v>
      </c>
      <c r="H64" s="5">
        <v>54.0</v>
      </c>
      <c r="I64" s="5">
        <v>0.46</v>
      </c>
      <c r="J64" s="5">
        <v>0.515</v>
      </c>
      <c r="K64" s="5">
        <v>0.025</v>
      </c>
      <c r="L64" s="5">
        <v>1.5540284E7</v>
      </c>
      <c r="M64" s="5">
        <v>0.257</v>
      </c>
      <c r="N64" s="8">
        <f>VLOOKUP(A64,TOURISM2!A64:E2754,4,0)</f>
        <v>105000000</v>
      </c>
      <c r="O64" s="8">
        <f>VLOOKUP(A64,TOURISM2!A64:E2754,5,0)</f>
        <v>110000000</v>
      </c>
      <c r="P64" s="8">
        <f>VLOOKUP(A64,BUSINESS3!A64:E2754,4,0)</f>
        <v>0.448</v>
      </c>
      <c r="Q64" s="9">
        <f>VLOOKUP(A64,BUSINESS3!A64:E2754,5,0)</f>
        <v>14</v>
      </c>
      <c r="R64" s="10">
        <f>VLOOKUP(A64,BUSINESS3!A64:I2754,6,0)</f>
        <v>141</v>
      </c>
      <c r="S64" s="9">
        <f>VLOOKUP(A64,BUSINESS3!A64:I2754,7,0)</f>
        <v>270</v>
      </c>
      <c r="T64" s="9">
        <f>VLOOKUP(A64,BUSINESS3!A64:I2754,8,0)</f>
        <v>0.024</v>
      </c>
      <c r="U64" s="9">
        <f>VLOOKUP(A64,BUSINESS3!A64:I2754,9,0)</f>
        <v>0.367</v>
      </c>
      <c r="V64" s="11">
        <f>VLOOKUP(A64,'GDP4'!A64:G2754,4,0)</f>
        <v>9209288383</v>
      </c>
      <c r="W64" s="9">
        <f>VLOOKUP(A64,'GDP4'!A64:G2754,5,0)</f>
        <v>0.074</v>
      </c>
      <c r="X64" s="9">
        <f>VLOOKUP(A64,'GDP4'!A64:G2754,6,0)</f>
        <v>41</v>
      </c>
      <c r="Y64" s="9">
        <f>VLOOKUP(A64,'GDP4'!A64:G2754,7,0)</f>
        <v>0.218</v>
      </c>
      <c r="Z64" s="9">
        <f>VLOOKUP(A64,ENERGY5!A64:E2754,4,0)</f>
        <v>17907</v>
      </c>
      <c r="AA64" s="9">
        <f>VLOOKUP(A64,ENERGY5!A64:E2754,5,0)</f>
        <v>1005</v>
      </c>
      <c r="AB64" s="12">
        <f t="shared" si="2"/>
        <v>592.6074699</v>
      </c>
      <c r="AC64" s="13">
        <f t="shared" si="3"/>
        <v>0.00006467063279</v>
      </c>
      <c r="AD64" s="13">
        <f t="shared" si="4"/>
        <v>0.001152295544</v>
      </c>
      <c r="AE64" s="13">
        <f t="shared" si="5"/>
        <v>6.756633276</v>
      </c>
      <c r="AF64" s="13">
        <f t="shared" si="6"/>
        <v>7.078377718</v>
      </c>
    </row>
    <row r="65">
      <c r="A65" s="14" t="s">
        <v>32</v>
      </c>
      <c r="B65" s="15" t="s">
        <v>45</v>
      </c>
      <c r="C65" s="16" t="s">
        <v>50</v>
      </c>
      <c r="D65" s="14" t="str">
        <f t="shared" si="1"/>
        <v>Burkina Faso-Africa-2011</v>
      </c>
      <c r="E65" s="5">
        <v>0.042</v>
      </c>
      <c r="F65" s="5">
        <v>0.068</v>
      </c>
      <c r="G65" s="5">
        <v>56.0</v>
      </c>
      <c r="H65" s="5">
        <v>55.0</v>
      </c>
      <c r="I65" s="5">
        <v>0.458</v>
      </c>
      <c r="J65" s="5">
        <v>0.517</v>
      </c>
      <c r="K65" s="5">
        <v>0.025</v>
      </c>
      <c r="L65" s="5">
        <v>1.5995313E7</v>
      </c>
      <c r="M65" s="5">
        <v>0.265</v>
      </c>
      <c r="N65" s="8">
        <f>VLOOKUP(A65,TOURISM2!A65:E2755,4,0)</f>
        <v>212492063.5</v>
      </c>
      <c r="O65" s="8">
        <f>VLOOKUP(A65,TOURISM2!A65:E2755,5,0)</f>
        <v>4207103015</v>
      </c>
      <c r="P65" s="8">
        <f>VLOOKUP(A65,BUSINESS3!A65:E2755,4,0)</f>
        <v>0.435</v>
      </c>
      <c r="Q65" s="9">
        <f>VLOOKUP(A65,BUSINESS3!A65:E2755,5,0)</f>
        <v>13</v>
      </c>
      <c r="R65" s="10">
        <f>VLOOKUP(A65,BUSINESS3!A65:I2755,6,0)</f>
        <v>141</v>
      </c>
      <c r="S65" s="9">
        <f>VLOOKUP(A65,BUSINESS3!A65:I2755,7,0)</f>
        <v>270</v>
      </c>
      <c r="T65" s="9">
        <f>VLOOKUP(A65,BUSINESS3!A65:I2755,8,0)</f>
        <v>0.03</v>
      </c>
      <c r="U65" s="9">
        <f>VLOOKUP(A65,BUSINESS3!A65:I2755,9,0)</f>
        <v>0.48</v>
      </c>
      <c r="V65" s="11">
        <f>VLOOKUP(A65,'GDP4'!A65:G2755,4,0)</f>
        <v>10395757480</v>
      </c>
      <c r="W65" s="9">
        <f>VLOOKUP(A65,'GDP4'!A65:G2755,5,0)</f>
        <v>0.064</v>
      </c>
      <c r="X65" s="9">
        <f>VLOOKUP(A65,'GDP4'!A65:G2755,6,0)</f>
        <v>39</v>
      </c>
      <c r="Y65" s="9">
        <f>VLOOKUP(A65,'GDP4'!A65:G2755,7,0)</f>
        <v>0.218</v>
      </c>
      <c r="Z65" s="9">
        <f>VLOOKUP(A65,ENERGY5!A65:E2755,4,0)</f>
        <v>17907</v>
      </c>
      <c r="AA65" s="9">
        <f>VLOOKUP(A65,ENERGY5!A65:E2755,5,0)</f>
        <v>997</v>
      </c>
      <c r="AB65" s="12">
        <f t="shared" si="2"/>
        <v>649.92523</v>
      </c>
      <c r="AC65" s="13">
        <f t="shared" si="3"/>
        <v>0.00006233075902</v>
      </c>
      <c r="AD65" s="13">
        <f t="shared" si="4"/>
        <v>0.001119515448</v>
      </c>
      <c r="AE65" s="13">
        <f t="shared" si="5"/>
        <v>13.28464554</v>
      </c>
      <c r="AF65" s="13">
        <f t="shared" si="6"/>
        <v>263.0209871</v>
      </c>
    </row>
    <row r="66">
      <c r="A66" s="5" t="s">
        <v>32</v>
      </c>
      <c r="B66" s="6" t="s">
        <v>46</v>
      </c>
      <c r="C66" s="7" t="s">
        <v>50</v>
      </c>
      <c r="D66" s="5" t="str">
        <f t="shared" si="1"/>
        <v>Burkina Faso-Africa-2012</v>
      </c>
      <c r="E66" s="5">
        <v>0.041</v>
      </c>
      <c r="F66" s="5">
        <v>0.066</v>
      </c>
      <c r="G66" s="5">
        <v>56.0</v>
      </c>
      <c r="H66" s="5">
        <v>55.0</v>
      </c>
      <c r="I66" s="5">
        <v>0.457</v>
      </c>
      <c r="J66" s="5">
        <v>0.519</v>
      </c>
      <c r="K66" s="5">
        <v>0.024</v>
      </c>
      <c r="L66" s="5">
        <v>1.6460141E7</v>
      </c>
      <c r="M66" s="5">
        <v>0.273</v>
      </c>
      <c r="N66" s="8">
        <f>VLOOKUP(A66,TOURISM2!A66:E2756,4,0)</f>
        <v>212492063.5</v>
      </c>
      <c r="O66" s="8">
        <f>VLOOKUP(A66,TOURISM2!A66:E2756,5,0)</f>
        <v>4207103015</v>
      </c>
      <c r="P66" s="8">
        <f>VLOOKUP(A66,BUSINESS3!A66:E2756,4,0)</f>
        <v>0.435</v>
      </c>
      <c r="Q66" s="9">
        <f>VLOOKUP(A66,BUSINESS3!A66:E2756,5,0)</f>
        <v>13</v>
      </c>
      <c r="R66" s="10">
        <f>VLOOKUP(A66,BUSINESS3!A66:I2756,6,0)</f>
        <v>154</v>
      </c>
      <c r="S66" s="9">
        <f>VLOOKUP(A66,BUSINESS3!A66:I2756,7,0)</f>
        <v>270</v>
      </c>
      <c r="T66" s="9">
        <f>VLOOKUP(A66,BUSINESS3!A66:I2756,8,0)</f>
        <v>0.037</v>
      </c>
      <c r="U66" s="9">
        <f>VLOOKUP(A66,BUSINESS3!A66:I2756,9,0)</f>
        <v>0.606</v>
      </c>
      <c r="V66" s="11">
        <f>VLOOKUP(A66,'GDP4'!A66:G2756,4,0)</f>
        <v>10726305450</v>
      </c>
      <c r="W66" s="9">
        <f>VLOOKUP(A66,'GDP4'!A66:G2756,5,0)</f>
        <v>0.062</v>
      </c>
      <c r="X66" s="9">
        <f>VLOOKUP(A66,'GDP4'!A66:G2756,6,0)</f>
        <v>38</v>
      </c>
      <c r="Y66" s="9">
        <f>VLOOKUP(A66,'GDP4'!A66:G2756,7,0)</f>
        <v>0.218</v>
      </c>
      <c r="Z66" s="9">
        <f>VLOOKUP(A66,ENERGY5!A66:E2756,4,0)</f>
        <v>17907</v>
      </c>
      <c r="AA66" s="9">
        <f>VLOOKUP(A66,ENERGY5!A66:E2756,5,0)</f>
        <v>1041</v>
      </c>
      <c r="AB66" s="12">
        <f t="shared" si="2"/>
        <v>651.6533151</v>
      </c>
      <c r="AC66" s="13">
        <f t="shared" si="3"/>
        <v>0.00006324368667</v>
      </c>
      <c r="AD66" s="13">
        <f t="shared" si="4"/>
        <v>0.001087900766</v>
      </c>
      <c r="AE66" s="13">
        <f t="shared" si="5"/>
        <v>12.9094923</v>
      </c>
      <c r="AF66" s="13">
        <f t="shared" si="6"/>
        <v>255.5933764</v>
      </c>
    </row>
    <row r="67">
      <c r="A67" s="14" t="s">
        <v>32</v>
      </c>
      <c r="B67" s="15" t="s">
        <v>33</v>
      </c>
      <c r="C67" s="16" t="s">
        <v>51</v>
      </c>
      <c r="D67" s="14" t="str">
        <f t="shared" si="1"/>
        <v>Burundi-Africa-2000</v>
      </c>
      <c r="E67" s="5">
        <v>0.042</v>
      </c>
      <c r="F67" s="5">
        <v>0.092</v>
      </c>
      <c r="G67" s="5">
        <v>49.0</v>
      </c>
      <c r="H67" s="5">
        <v>47.0</v>
      </c>
      <c r="I67" s="5">
        <v>0.49</v>
      </c>
      <c r="J67" s="5">
        <v>0.481</v>
      </c>
      <c r="K67" s="5">
        <v>0.029</v>
      </c>
      <c r="L67" s="5">
        <v>6674286.0</v>
      </c>
      <c r="M67" s="5">
        <v>0.082</v>
      </c>
      <c r="N67" s="8">
        <f>VLOOKUP(A67,TOURISM2!A67:E2757,4,0)</f>
        <v>1400000</v>
      </c>
      <c r="O67" s="8">
        <f>VLOOKUP(A67,TOURISM2!A67:E2757,5,0)</f>
        <v>14000000</v>
      </c>
      <c r="P67" s="8">
        <f>VLOOKUP(A67,BUSINESS3!A67:E2757,4,0)</f>
        <v>0.671</v>
      </c>
      <c r="Q67" s="9">
        <f>VLOOKUP(A67,BUSINESS3!A67:E2757,5,0)</f>
        <v>47</v>
      </c>
      <c r="R67" s="10">
        <f>VLOOKUP(A67,BUSINESS3!A67:I2757,6,0)</f>
        <v>141</v>
      </c>
      <c r="S67" s="9">
        <f>VLOOKUP(A67,BUSINESS3!A67:I2757,7,0)</f>
        <v>328</v>
      </c>
      <c r="T67" s="9">
        <f>VLOOKUP(A67,BUSINESS3!A67:I2757,8,0)</f>
        <v>0.001</v>
      </c>
      <c r="U67" s="9">
        <f>VLOOKUP(A67,BUSINESS3!A67:I2757,9,0)</f>
        <v>0.002</v>
      </c>
      <c r="V67" s="11">
        <f>VLOOKUP(A67,'GDP4'!A67:G2757,4,0)</f>
        <v>870486066</v>
      </c>
      <c r="W67" s="9">
        <f>VLOOKUP(A67,'GDP4'!A67:G2757,5,0)</f>
        <v>0.063</v>
      </c>
      <c r="X67" s="9">
        <f>VLOOKUP(A67,'GDP4'!A67:G2757,6,0)</f>
        <v>7</v>
      </c>
      <c r="Y67" s="9">
        <f>VLOOKUP(A67,'GDP4'!A67:G2757,7,0)</f>
        <v>0.158</v>
      </c>
      <c r="Z67" s="9">
        <f>VLOOKUP(A67,ENERGY5!A67:E2757,4,0)</f>
        <v>17907</v>
      </c>
      <c r="AA67" s="9">
        <f>VLOOKUP(A67,ENERGY5!A67:E2757,5,0)</f>
        <v>20008</v>
      </c>
      <c r="AB67" s="12">
        <f t="shared" si="2"/>
        <v>130.4238485</v>
      </c>
      <c r="AC67" s="13">
        <f t="shared" si="3"/>
        <v>0.002997773844</v>
      </c>
      <c r="AD67" s="13">
        <f t="shared" si="4"/>
        <v>0.002682983618</v>
      </c>
      <c r="AE67" s="13">
        <f t="shared" si="5"/>
        <v>0.209760265</v>
      </c>
      <c r="AF67" s="13">
        <f t="shared" si="6"/>
        <v>2.09760265</v>
      </c>
    </row>
    <row r="68">
      <c r="A68" s="5" t="s">
        <v>32</v>
      </c>
      <c r="B68" s="6" t="s">
        <v>35</v>
      </c>
      <c r="C68" s="7" t="s">
        <v>51</v>
      </c>
      <c r="D68" s="5" t="str">
        <f t="shared" si="1"/>
        <v>Burundi-Africa-2001</v>
      </c>
      <c r="E68" s="5">
        <v>0.042</v>
      </c>
      <c r="F68" s="5">
        <v>0.089</v>
      </c>
      <c r="G68" s="5">
        <v>50.0</v>
      </c>
      <c r="H68" s="5">
        <v>47.0</v>
      </c>
      <c r="I68" s="5">
        <v>0.484</v>
      </c>
      <c r="J68" s="5">
        <v>0.487</v>
      </c>
      <c r="K68" s="5">
        <v>0.029</v>
      </c>
      <c r="L68" s="5">
        <v>6839376.0</v>
      </c>
      <c r="M68" s="5">
        <v>0.085</v>
      </c>
      <c r="N68" s="8">
        <f>VLOOKUP(A68,TOURISM2!A68:E2758,4,0)</f>
        <v>900000</v>
      </c>
      <c r="O68" s="8">
        <f>VLOOKUP(A68,TOURISM2!A68:E2758,5,0)</f>
        <v>12000000</v>
      </c>
      <c r="P68" s="8">
        <f>VLOOKUP(A68,BUSINESS3!A68:E2758,4,0)</f>
        <v>0.671</v>
      </c>
      <c r="Q68" s="9">
        <f>VLOOKUP(A68,BUSINESS3!A68:E2758,5,0)</f>
        <v>47</v>
      </c>
      <c r="R68" s="10">
        <f>VLOOKUP(A68,BUSINESS3!A68:I2758,6,0)</f>
        <v>141</v>
      </c>
      <c r="S68" s="9">
        <f>VLOOKUP(A68,BUSINESS3!A68:I2758,7,0)</f>
        <v>328</v>
      </c>
      <c r="T68" s="9">
        <f>VLOOKUP(A68,BUSINESS3!A68:I2758,8,0)</f>
        <v>0.001</v>
      </c>
      <c r="U68" s="9">
        <f>VLOOKUP(A68,BUSINESS3!A68:I2758,9,0)</f>
        <v>0.005</v>
      </c>
      <c r="V68" s="11">
        <f>VLOOKUP(A68,'GDP4'!A68:G2758,4,0)</f>
        <v>876794723</v>
      </c>
      <c r="W68" s="9">
        <f>VLOOKUP(A68,'GDP4'!A68:G2758,5,0)</f>
        <v>0.068</v>
      </c>
      <c r="X68" s="9">
        <f>VLOOKUP(A68,'GDP4'!A68:G2758,6,0)</f>
        <v>7</v>
      </c>
      <c r="Y68" s="9">
        <f>VLOOKUP(A68,'GDP4'!A68:G2758,7,0)</f>
        <v>0.168</v>
      </c>
      <c r="Z68" s="9">
        <f>VLOOKUP(A68,ENERGY5!A68:E2758,4,0)</f>
        <v>17907</v>
      </c>
      <c r="AA68" s="9">
        <f>VLOOKUP(A68,ENERGY5!A68:E2758,5,0)</f>
        <v>20008</v>
      </c>
      <c r="AB68" s="12">
        <f t="shared" si="2"/>
        <v>128.1980583</v>
      </c>
      <c r="AC68" s="13">
        <f t="shared" si="3"/>
        <v>0.002925413079</v>
      </c>
      <c r="AD68" s="13">
        <f t="shared" si="4"/>
        <v>0.002618221311</v>
      </c>
      <c r="AE68" s="13">
        <f t="shared" si="5"/>
        <v>0.1315909522</v>
      </c>
      <c r="AF68" s="13">
        <f t="shared" si="6"/>
        <v>1.754546029</v>
      </c>
    </row>
    <row r="69">
      <c r="A69" s="14" t="s">
        <v>32</v>
      </c>
      <c r="B69" s="15" t="s">
        <v>36</v>
      </c>
      <c r="C69" s="16" t="s">
        <v>51</v>
      </c>
      <c r="D69" s="14" t="str">
        <f t="shared" si="1"/>
        <v>Burundi-Africa-2002</v>
      </c>
      <c r="E69" s="5">
        <v>0.043</v>
      </c>
      <c r="F69" s="5">
        <v>0.086</v>
      </c>
      <c r="G69" s="5">
        <v>50.0</v>
      </c>
      <c r="H69" s="5">
        <v>48.0</v>
      </c>
      <c r="I69" s="5">
        <v>0.476</v>
      </c>
      <c r="J69" s="5">
        <v>0.495</v>
      </c>
      <c r="K69" s="5">
        <v>0.028</v>
      </c>
      <c r="L69" s="5">
        <v>7037727.0</v>
      </c>
      <c r="M69" s="5">
        <v>0.087</v>
      </c>
      <c r="N69" s="8">
        <f>VLOOKUP(A69,TOURISM2!A69:E2759,4,0)</f>
        <v>1600000</v>
      </c>
      <c r="O69" s="8">
        <f>VLOOKUP(A69,TOURISM2!A69:E2759,5,0)</f>
        <v>14000000</v>
      </c>
      <c r="P69" s="8">
        <f>VLOOKUP(A69,BUSINESS3!A69:E2759,4,0)</f>
        <v>0.671</v>
      </c>
      <c r="Q69" s="9">
        <f>VLOOKUP(A69,BUSINESS3!A69:E2759,5,0)</f>
        <v>47</v>
      </c>
      <c r="R69" s="10">
        <f>VLOOKUP(A69,BUSINESS3!A69:I2759,6,0)</f>
        <v>141</v>
      </c>
      <c r="S69" s="9">
        <f>VLOOKUP(A69,BUSINESS3!A69:I2759,7,0)</f>
        <v>328</v>
      </c>
      <c r="T69" s="9">
        <f>VLOOKUP(A69,BUSINESS3!A69:I2759,8,0)</f>
        <v>0.001</v>
      </c>
      <c r="U69" s="9">
        <f>VLOOKUP(A69,BUSINESS3!A69:I2759,9,0)</f>
        <v>0.007</v>
      </c>
      <c r="V69" s="11">
        <f>VLOOKUP(A69,'GDP4'!A69:G2759,4,0)</f>
        <v>825394484</v>
      </c>
      <c r="W69" s="9">
        <f>VLOOKUP(A69,'GDP4'!A69:G2759,5,0)</f>
        <v>0.071</v>
      </c>
      <c r="X69" s="9">
        <f>VLOOKUP(A69,'GDP4'!A69:G2759,6,0)</f>
        <v>6</v>
      </c>
      <c r="Y69" s="9">
        <f>VLOOKUP(A69,'GDP4'!A69:G2759,7,0)</f>
        <v>0.195</v>
      </c>
      <c r="Z69" s="9">
        <f>VLOOKUP(A69,ENERGY5!A69:E2759,4,0)</f>
        <v>17907</v>
      </c>
      <c r="AA69" s="9">
        <f>VLOOKUP(A69,ENERGY5!A69:E2759,5,0)</f>
        <v>308</v>
      </c>
      <c r="AB69" s="12">
        <f t="shared" si="2"/>
        <v>117.2814012</v>
      </c>
      <c r="AC69" s="13">
        <f t="shared" si="3"/>
        <v>0.00004376413009</v>
      </c>
      <c r="AD69" s="13">
        <f t="shared" si="4"/>
        <v>0.002544429473</v>
      </c>
      <c r="AE69" s="13">
        <f t="shared" si="5"/>
        <v>0.2273461304</v>
      </c>
      <c r="AF69" s="13">
        <f t="shared" si="6"/>
        <v>1.989278641</v>
      </c>
    </row>
    <row r="70">
      <c r="A70" s="5" t="s">
        <v>32</v>
      </c>
      <c r="B70" s="6" t="s">
        <v>37</v>
      </c>
      <c r="C70" s="7" t="s">
        <v>51</v>
      </c>
      <c r="D70" s="5" t="str">
        <f t="shared" si="1"/>
        <v>Burundi-Africa-2003</v>
      </c>
      <c r="E70" s="5">
        <v>0.043</v>
      </c>
      <c r="F70" s="5">
        <v>0.082</v>
      </c>
      <c r="G70" s="5">
        <v>50.0</v>
      </c>
      <c r="H70" s="5">
        <v>48.0</v>
      </c>
      <c r="I70" s="5">
        <v>0.468</v>
      </c>
      <c r="J70" s="5">
        <v>0.504</v>
      </c>
      <c r="K70" s="5">
        <v>0.028</v>
      </c>
      <c r="L70" s="5">
        <v>7264340.0</v>
      </c>
      <c r="M70" s="5">
        <v>0.089</v>
      </c>
      <c r="N70" s="8">
        <f>VLOOKUP(A70,TOURISM2!A70:E2760,4,0)</f>
        <v>1200000</v>
      </c>
      <c r="O70" s="8">
        <f>VLOOKUP(A70,TOURISM2!A70:E2760,5,0)</f>
        <v>15000000</v>
      </c>
      <c r="P70" s="8">
        <f>VLOOKUP(A70,BUSINESS3!A70:E2760,4,0)</f>
        <v>0.671</v>
      </c>
      <c r="Q70" s="9">
        <f>VLOOKUP(A70,BUSINESS3!A70:E2760,5,0)</f>
        <v>13</v>
      </c>
      <c r="R70" s="10">
        <f>VLOOKUP(A70,BUSINESS3!A70:I2760,6,0)</f>
        <v>141</v>
      </c>
      <c r="S70" s="9">
        <f>VLOOKUP(A70,BUSINESS3!A70:I2760,7,0)</f>
        <v>328</v>
      </c>
      <c r="T70" s="9">
        <f>VLOOKUP(A70,BUSINESS3!A70:I2760,8,0)</f>
        <v>0.002</v>
      </c>
      <c r="U70" s="9">
        <f>VLOOKUP(A70,BUSINESS3!A70:I2760,9,0)</f>
        <v>0.009</v>
      </c>
      <c r="V70" s="11">
        <f>VLOOKUP(A70,'GDP4'!A70:G2760,4,0)</f>
        <v>784654424</v>
      </c>
      <c r="W70" s="9">
        <f>VLOOKUP(A70,'GDP4'!A70:G2760,5,0)</f>
        <v>0.072</v>
      </c>
      <c r="X70" s="9">
        <f>VLOOKUP(A70,'GDP4'!A70:G2760,6,0)</f>
        <v>6</v>
      </c>
      <c r="Y70" s="9">
        <f>VLOOKUP(A70,'GDP4'!A70:G2760,7,0)</f>
        <v>0.182</v>
      </c>
      <c r="Z70" s="9">
        <f>VLOOKUP(A70,ENERGY5!A70:E2760,4,0)</f>
        <v>17907</v>
      </c>
      <c r="AA70" s="9">
        <f>VLOOKUP(A70,ENERGY5!A70:E2760,5,0)</f>
        <v>180</v>
      </c>
      <c r="AB70" s="12">
        <f t="shared" si="2"/>
        <v>108.0145511</v>
      </c>
      <c r="AC70" s="13">
        <f t="shared" si="3"/>
        <v>0.00002477857589</v>
      </c>
      <c r="AD70" s="13">
        <f t="shared" si="4"/>
        <v>0.002465055325</v>
      </c>
      <c r="AE70" s="13">
        <f t="shared" si="5"/>
        <v>0.165190506</v>
      </c>
      <c r="AF70" s="13">
        <f t="shared" si="6"/>
        <v>2.064881324</v>
      </c>
    </row>
    <row r="71">
      <c r="A71" s="14" t="s">
        <v>32</v>
      </c>
      <c r="B71" s="15" t="s">
        <v>38</v>
      </c>
      <c r="C71" s="16" t="s">
        <v>51</v>
      </c>
      <c r="D71" s="14" t="str">
        <f t="shared" si="1"/>
        <v>Burundi-Africa-2004</v>
      </c>
      <c r="E71" s="5">
        <v>0.043</v>
      </c>
      <c r="F71" s="5">
        <v>0.079</v>
      </c>
      <c r="G71" s="5">
        <v>51.0</v>
      </c>
      <c r="H71" s="5">
        <v>48.0</v>
      </c>
      <c r="I71" s="5">
        <v>0.461</v>
      </c>
      <c r="J71" s="5">
        <v>0.512</v>
      </c>
      <c r="K71" s="5">
        <v>0.028</v>
      </c>
      <c r="L71" s="5">
        <v>7510771.0</v>
      </c>
      <c r="M71" s="5">
        <v>0.091</v>
      </c>
      <c r="N71" s="8">
        <f>VLOOKUP(A71,TOURISM2!A71:E2761,4,0)</f>
        <v>1800000</v>
      </c>
      <c r="O71" s="8">
        <f>VLOOKUP(A71,TOURISM2!A71:E2761,5,0)</f>
        <v>29000000</v>
      </c>
      <c r="P71" s="8">
        <f>VLOOKUP(A71,BUSINESS3!A71:E2761,4,0)</f>
        <v>0.671</v>
      </c>
      <c r="Q71" s="9">
        <f>VLOOKUP(A71,BUSINESS3!A71:E2761,5,0)</f>
        <v>13</v>
      </c>
      <c r="R71" s="10">
        <f>VLOOKUP(A71,BUSINESS3!A71:I2761,6,0)</f>
        <v>141</v>
      </c>
      <c r="S71" s="9">
        <f>VLOOKUP(A71,BUSINESS3!A71:I2761,7,0)</f>
        <v>328</v>
      </c>
      <c r="T71" s="9">
        <f>VLOOKUP(A71,BUSINESS3!A71:I2761,8,0)</f>
        <v>0.003</v>
      </c>
      <c r="U71" s="9">
        <f>VLOOKUP(A71,BUSINESS3!A71:I2761,9,0)</f>
        <v>0.013</v>
      </c>
      <c r="V71" s="11">
        <f>VLOOKUP(A71,'GDP4'!A71:G2761,4,0)</f>
        <v>915257323</v>
      </c>
      <c r="W71" s="9">
        <f>VLOOKUP(A71,'GDP4'!A71:G2761,5,0)</f>
        <v>0.097</v>
      </c>
      <c r="X71" s="9">
        <f>VLOOKUP(A71,'GDP4'!A71:G2761,6,0)</f>
        <v>9</v>
      </c>
      <c r="Y71" s="9">
        <f>VLOOKUP(A71,'GDP4'!A71:G2761,7,0)</f>
        <v>0.183</v>
      </c>
      <c r="Z71" s="9">
        <f>VLOOKUP(A71,ENERGY5!A71:E2761,4,0)</f>
        <v>17907</v>
      </c>
      <c r="AA71" s="9">
        <f>VLOOKUP(A71,ENERGY5!A71:E2761,5,0)</f>
        <v>249</v>
      </c>
      <c r="AB71" s="12">
        <f t="shared" si="2"/>
        <v>121.8593035</v>
      </c>
      <c r="AC71" s="13">
        <f t="shared" si="3"/>
        <v>0.00003315238875</v>
      </c>
      <c r="AD71" s="13">
        <f t="shared" si="4"/>
        <v>0.002384176005</v>
      </c>
      <c r="AE71" s="13">
        <f t="shared" si="5"/>
        <v>0.2396558223</v>
      </c>
      <c r="AF71" s="13">
        <f t="shared" si="6"/>
        <v>3.861121581</v>
      </c>
    </row>
    <row r="72">
      <c r="A72" s="5" t="s">
        <v>32</v>
      </c>
      <c r="B72" s="6" t="s">
        <v>39</v>
      </c>
      <c r="C72" s="7" t="s">
        <v>51</v>
      </c>
      <c r="D72" s="5" t="str">
        <f t="shared" si="1"/>
        <v>Burundi-Africa-2005</v>
      </c>
      <c r="E72" s="5">
        <v>0.044</v>
      </c>
      <c r="F72" s="5">
        <v>0.075</v>
      </c>
      <c r="G72" s="5">
        <v>51.0</v>
      </c>
      <c r="H72" s="5">
        <v>49.0</v>
      </c>
      <c r="I72" s="5">
        <v>0.454</v>
      </c>
      <c r="J72" s="5">
        <v>0.519</v>
      </c>
      <c r="K72" s="5">
        <v>0.027</v>
      </c>
      <c r="L72" s="5">
        <v>7770392.0</v>
      </c>
      <c r="M72" s="5">
        <v>0.094</v>
      </c>
      <c r="N72" s="8">
        <f>VLOOKUP(A72,TOURISM2!A72:E2762,4,0)</f>
        <v>1900000</v>
      </c>
      <c r="O72" s="8">
        <f>VLOOKUP(A72,TOURISM2!A72:E2762,5,0)</f>
        <v>62000000</v>
      </c>
      <c r="P72" s="8">
        <f>VLOOKUP(A72,BUSINESS3!A72:E2762,4,0)</f>
        <v>2.797</v>
      </c>
      <c r="Q72" s="9">
        <f>VLOOKUP(A72,BUSINESS3!A72:E2762,5,0)</f>
        <v>13</v>
      </c>
      <c r="R72" s="10">
        <f>VLOOKUP(A72,BUSINESS3!A72:I2762,6,0)</f>
        <v>141</v>
      </c>
      <c r="S72" s="9">
        <f>VLOOKUP(A72,BUSINESS3!A72:I2762,7,0)</f>
        <v>140</v>
      </c>
      <c r="T72" s="9">
        <f>VLOOKUP(A72,BUSINESS3!A72:I2762,8,0)</f>
        <v>0.005</v>
      </c>
      <c r="U72" s="9">
        <f>VLOOKUP(A72,BUSINESS3!A72:I2762,9,0)</f>
        <v>0.02</v>
      </c>
      <c r="V72" s="11">
        <f>VLOOKUP(A72,'GDP4'!A72:G2762,4,0)</f>
        <v>1117254387</v>
      </c>
      <c r="W72" s="9">
        <f>VLOOKUP(A72,'GDP4'!A72:G2762,5,0)</f>
        <v>0.101</v>
      </c>
      <c r="X72" s="9">
        <f>VLOOKUP(A72,'GDP4'!A72:G2762,6,0)</f>
        <v>14</v>
      </c>
      <c r="Y72" s="9">
        <f>VLOOKUP(A72,'GDP4'!A72:G2762,7,0)</f>
        <v>0.184</v>
      </c>
      <c r="Z72" s="9">
        <f>VLOOKUP(A72,ENERGY5!A72:E2762,4,0)</f>
        <v>17907</v>
      </c>
      <c r="AA72" s="9">
        <f>VLOOKUP(A72,ENERGY5!A72:E2762,5,0)</f>
        <v>191</v>
      </c>
      <c r="AB72" s="12">
        <f t="shared" si="2"/>
        <v>143.7835295</v>
      </c>
      <c r="AC72" s="13">
        <f t="shared" si="3"/>
        <v>0.00002458048449</v>
      </c>
      <c r="AD72" s="13">
        <f t="shared" si="4"/>
        <v>0.002304516941</v>
      </c>
      <c r="AE72" s="13">
        <f t="shared" si="5"/>
        <v>0.2445179085</v>
      </c>
      <c r="AF72" s="13">
        <f t="shared" si="6"/>
        <v>7.979005435</v>
      </c>
    </row>
    <row r="73">
      <c r="A73" s="14" t="s">
        <v>32</v>
      </c>
      <c r="B73" s="15" t="s">
        <v>40</v>
      </c>
      <c r="C73" s="16" t="s">
        <v>51</v>
      </c>
      <c r="D73" s="14" t="str">
        <f t="shared" si="1"/>
        <v>Burundi-Africa-2006</v>
      </c>
      <c r="E73" s="5">
        <v>0.044</v>
      </c>
      <c r="F73" s="5">
        <v>0.072</v>
      </c>
      <c r="G73" s="5">
        <v>52.0</v>
      </c>
      <c r="H73" s="5">
        <v>49.0</v>
      </c>
      <c r="I73" s="5">
        <v>0.449</v>
      </c>
      <c r="J73" s="5">
        <v>0.524</v>
      </c>
      <c r="K73" s="5">
        <v>0.027</v>
      </c>
      <c r="L73" s="5">
        <v>8042579.0</v>
      </c>
      <c r="M73" s="5">
        <v>0.096</v>
      </c>
      <c r="N73" s="8">
        <f>VLOOKUP(A73,TOURISM2!A73:E2763,4,0)</f>
        <v>1600000</v>
      </c>
      <c r="O73" s="8">
        <f>VLOOKUP(A73,TOURISM2!A73:E2763,5,0)</f>
        <v>126000000</v>
      </c>
      <c r="P73" s="8">
        <f>VLOOKUP(A73,BUSINESS3!A73:E2763,4,0)</f>
        <v>2.797</v>
      </c>
      <c r="Q73" s="9">
        <f>VLOOKUP(A73,BUSINESS3!A73:E2763,5,0)</f>
        <v>13</v>
      </c>
      <c r="R73" s="10">
        <f>VLOOKUP(A73,BUSINESS3!A73:I2763,6,0)</f>
        <v>141</v>
      </c>
      <c r="S73" s="9">
        <f>VLOOKUP(A73,BUSINESS3!A73:I2763,7,0)</f>
        <v>140</v>
      </c>
      <c r="T73" s="9">
        <f>VLOOKUP(A73,BUSINESS3!A73:I2763,8,0)</f>
        <v>0.007</v>
      </c>
      <c r="U73" s="9">
        <f>VLOOKUP(A73,BUSINESS3!A73:I2763,9,0)</f>
        <v>0.025</v>
      </c>
      <c r="V73" s="11">
        <f>VLOOKUP(A73,'GDP4'!A73:G2763,4,0)</f>
        <v>1273180655</v>
      </c>
      <c r="W73" s="9">
        <f>VLOOKUP(A73,'GDP4'!A73:G2763,5,0)</f>
        <v>0.116</v>
      </c>
      <c r="X73" s="9">
        <f>VLOOKUP(A73,'GDP4'!A73:G2763,6,0)</f>
        <v>18</v>
      </c>
      <c r="Y73" s="9">
        <f>VLOOKUP(A73,'GDP4'!A73:G2763,7,0)</f>
        <v>0.171</v>
      </c>
      <c r="Z73" s="9">
        <f>VLOOKUP(A73,ENERGY5!A73:E2763,4,0)</f>
        <v>17907</v>
      </c>
      <c r="AA73" s="9">
        <f>VLOOKUP(A73,ENERGY5!A73:E2763,5,0)</f>
        <v>187</v>
      </c>
      <c r="AB73" s="12">
        <f t="shared" si="2"/>
        <v>158.3050232</v>
      </c>
      <c r="AC73" s="13">
        <f t="shared" si="3"/>
        <v>0.00002325124814</v>
      </c>
      <c r="AD73" s="13">
        <f t="shared" si="4"/>
        <v>0.002226524601</v>
      </c>
      <c r="AE73" s="13">
        <f t="shared" si="5"/>
        <v>0.1989411605</v>
      </c>
      <c r="AF73" s="13">
        <f t="shared" si="6"/>
        <v>15.66661639</v>
      </c>
    </row>
    <row r="74">
      <c r="A74" s="5" t="s">
        <v>32</v>
      </c>
      <c r="B74" s="6" t="s">
        <v>41</v>
      </c>
      <c r="C74" s="7" t="s">
        <v>51</v>
      </c>
      <c r="D74" s="5" t="str">
        <f t="shared" si="1"/>
        <v>Burundi-Africa-2007</v>
      </c>
      <c r="E74" s="5">
        <v>0.044</v>
      </c>
      <c r="F74" s="5">
        <v>0.069</v>
      </c>
      <c r="G74" s="5">
        <v>53.0</v>
      </c>
      <c r="H74" s="5">
        <v>50.0</v>
      </c>
      <c r="I74" s="5">
        <v>0.445</v>
      </c>
      <c r="J74" s="5">
        <v>0.529</v>
      </c>
      <c r="K74" s="5">
        <v>0.026</v>
      </c>
      <c r="L74" s="5">
        <v>8328312.0</v>
      </c>
      <c r="M74" s="5">
        <v>0.099</v>
      </c>
      <c r="N74" s="8">
        <f>VLOOKUP(A74,TOURISM2!A74:E2764,4,0)</f>
        <v>2300000</v>
      </c>
      <c r="O74" s="8">
        <f>VLOOKUP(A74,TOURISM2!A74:E2764,5,0)</f>
        <v>106000000</v>
      </c>
      <c r="P74" s="8">
        <f>VLOOKUP(A74,BUSINESS3!A74:E2764,4,0)</f>
        <v>2.797</v>
      </c>
      <c r="Q74" s="9">
        <f>VLOOKUP(A74,BUSINESS3!A74:E2764,5,0)</f>
        <v>13</v>
      </c>
      <c r="R74" s="10">
        <f>VLOOKUP(A74,BUSINESS3!A74:I2764,6,0)</f>
        <v>141</v>
      </c>
      <c r="S74" s="9">
        <f>VLOOKUP(A74,BUSINESS3!A74:I2764,7,0)</f>
        <v>140</v>
      </c>
      <c r="T74" s="9">
        <f>VLOOKUP(A74,BUSINESS3!A74:I2764,8,0)</f>
        <v>0.007</v>
      </c>
      <c r="U74" s="9">
        <f>VLOOKUP(A74,BUSINESS3!A74:I2764,9,0)</f>
        <v>0.032</v>
      </c>
      <c r="V74" s="11">
        <f>VLOOKUP(A74,'GDP4'!A74:G2764,4,0)</f>
        <v>1356078300</v>
      </c>
      <c r="W74" s="9">
        <f>VLOOKUP(A74,'GDP4'!A74:G2764,5,0)</f>
        <v>0.1</v>
      </c>
      <c r="X74" s="9">
        <f>VLOOKUP(A74,'GDP4'!A74:G2764,6,0)</f>
        <v>16</v>
      </c>
      <c r="Y74" s="9">
        <f>VLOOKUP(A74,'GDP4'!A74:G2764,7,0)</f>
        <v>0.168</v>
      </c>
      <c r="Z74" s="9">
        <f>VLOOKUP(A74,ENERGY5!A74:E2764,4,0)</f>
        <v>17907</v>
      </c>
      <c r="AA74" s="9">
        <f>VLOOKUP(A74,ENERGY5!A74:E2764,5,0)</f>
        <v>154</v>
      </c>
      <c r="AB74" s="12">
        <f t="shared" si="2"/>
        <v>162.8275093</v>
      </c>
      <c r="AC74" s="13">
        <f t="shared" si="3"/>
        <v>0.00001849114202</v>
      </c>
      <c r="AD74" s="13">
        <f t="shared" si="4"/>
        <v>0.002150135586</v>
      </c>
      <c r="AE74" s="13">
        <f t="shared" si="5"/>
        <v>0.2761664068</v>
      </c>
      <c r="AF74" s="13">
        <f t="shared" si="6"/>
        <v>12.72766918</v>
      </c>
    </row>
    <row r="75">
      <c r="A75" s="14" t="s">
        <v>32</v>
      </c>
      <c r="B75" s="15" t="s">
        <v>42</v>
      </c>
      <c r="C75" s="16" t="s">
        <v>51</v>
      </c>
      <c r="D75" s="14" t="str">
        <f t="shared" si="1"/>
        <v>Burundi-Africa-2008</v>
      </c>
      <c r="E75" s="5">
        <v>0.045</v>
      </c>
      <c r="F75" s="5">
        <v>0.066</v>
      </c>
      <c r="G75" s="5">
        <v>53.0</v>
      </c>
      <c r="H75" s="5">
        <v>50.0</v>
      </c>
      <c r="I75" s="5">
        <v>0.442</v>
      </c>
      <c r="J75" s="5">
        <v>0.532</v>
      </c>
      <c r="K75" s="5">
        <v>0.026</v>
      </c>
      <c r="L75" s="5">
        <v>8624280.0</v>
      </c>
      <c r="M75" s="5">
        <v>0.101</v>
      </c>
      <c r="N75" s="8">
        <f>VLOOKUP(A75,TOURISM2!A75:E2765,4,0)</f>
        <v>1600000</v>
      </c>
      <c r="O75" s="8">
        <f>VLOOKUP(A75,TOURISM2!A75:E2765,5,0)</f>
        <v>151000000</v>
      </c>
      <c r="P75" s="8">
        <f>VLOOKUP(A75,BUSINESS3!A75:E2765,4,0)</f>
        <v>2.797</v>
      </c>
      <c r="Q75" s="9">
        <f>VLOOKUP(A75,BUSINESS3!A75:E2765,5,0)</f>
        <v>13</v>
      </c>
      <c r="R75" s="10">
        <f>VLOOKUP(A75,BUSINESS3!A75:I2765,6,0)</f>
        <v>141</v>
      </c>
      <c r="S75" s="9">
        <f>VLOOKUP(A75,BUSINESS3!A75:I2765,7,0)</f>
        <v>140</v>
      </c>
      <c r="T75" s="9">
        <f>VLOOKUP(A75,BUSINESS3!A75:I2765,8,0)</f>
        <v>0.008</v>
      </c>
      <c r="U75" s="9">
        <f>VLOOKUP(A75,BUSINESS3!A75:I2765,9,0)</f>
        <v>0.056</v>
      </c>
      <c r="V75" s="11">
        <f>VLOOKUP(A75,'GDP4'!A75:G2765,4,0)</f>
        <v>1611634286</v>
      </c>
      <c r="W75" s="9">
        <f>VLOOKUP(A75,'GDP4'!A75:G2765,5,0)</f>
        <v>0.079</v>
      </c>
      <c r="X75" s="9">
        <f>VLOOKUP(A75,'GDP4'!A75:G2765,6,0)</f>
        <v>15</v>
      </c>
      <c r="Y75" s="9">
        <f>VLOOKUP(A75,'GDP4'!A75:G2765,7,0)</f>
        <v>0.165</v>
      </c>
      <c r="Z75" s="9">
        <f>VLOOKUP(A75,ENERGY5!A75:E2765,4,0)</f>
        <v>17907</v>
      </c>
      <c r="AA75" s="9">
        <f>VLOOKUP(A75,ENERGY5!A75:E2765,5,0)</f>
        <v>198</v>
      </c>
      <c r="AB75" s="12">
        <f t="shared" si="2"/>
        <v>186.8717488</v>
      </c>
      <c r="AC75" s="13">
        <f t="shared" si="3"/>
        <v>0.00002295843827</v>
      </c>
      <c r="AD75" s="13">
        <f t="shared" si="4"/>
        <v>0.002076347243</v>
      </c>
      <c r="AE75" s="13">
        <f t="shared" si="5"/>
        <v>0.1855227335</v>
      </c>
      <c r="AF75" s="13">
        <f t="shared" si="6"/>
        <v>17.50870797</v>
      </c>
    </row>
    <row r="76">
      <c r="A76" s="5" t="s">
        <v>32</v>
      </c>
      <c r="B76" s="6" t="s">
        <v>43</v>
      </c>
      <c r="C76" s="7" t="s">
        <v>51</v>
      </c>
      <c r="D76" s="5" t="str">
        <f t="shared" si="1"/>
        <v>Burundi-Africa-2009</v>
      </c>
      <c r="E76" s="5">
        <v>0.045</v>
      </c>
      <c r="F76" s="5">
        <v>0.063</v>
      </c>
      <c r="G76" s="5">
        <v>54.0</v>
      </c>
      <c r="H76" s="5">
        <v>51.0</v>
      </c>
      <c r="I76" s="5">
        <v>0.44</v>
      </c>
      <c r="J76" s="5">
        <v>0.535</v>
      </c>
      <c r="K76" s="5">
        <v>0.026</v>
      </c>
      <c r="L76" s="5">
        <v>8926687.0</v>
      </c>
      <c r="M76" s="5">
        <v>0.104</v>
      </c>
      <c r="N76" s="8">
        <f>VLOOKUP(A76,TOURISM2!A76:E2766,4,0)</f>
        <v>1700000</v>
      </c>
      <c r="O76" s="8">
        <f>VLOOKUP(A76,TOURISM2!A76:E2766,5,0)</f>
        <v>71000000</v>
      </c>
      <c r="P76" s="8">
        <f>VLOOKUP(A76,BUSINESS3!A76:E2766,4,0)</f>
        <v>2.797</v>
      </c>
      <c r="Q76" s="9">
        <f>VLOOKUP(A76,BUSINESS3!A76:E2766,5,0)</f>
        <v>13</v>
      </c>
      <c r="R76" s="10">
        <f>VLOOKUP(A76,BUSINESS3!A76:I2766,6,0)</f>
        <v>141</v>
      </c>
      <c r="S76" s="9">
        <f>VLOOKUP(A76,BUSINESS3!A76:I2766,7,0)</f>
        <v>140</v>
      </c>
      <c r="T76" s="9">
        <f>VLOOKUP(A76,BUSINESS3!A76:I2766,8,0)</f>
        <v>0.009</v>
      </c>
      <c r="U76" s="9">
        <f>VLOOKUP(A76,BUSINESS3!A76:I2766,9,0)</f>
        <v>0.103</v>
      </c>
      <c r="V76" s="11">
        <f>VLOOKUP(A76,'GDP4'!A76:G2766,4,0)</f>
        <v>1739781536</v>
      </c>
      <c r="W76" s="9">
        <f>VLOOKUP(A76,'GDP4'!A76:G2766,5,0)</f>
        <v>0.07</v>
      </c>
      <c r="X76" s="9">
        <f>VLOOKUP(A76,'GDP4'!A76:G2766,6,0)</f>
        <v>14</v>
      </c>
      <c r="Y76" s="9">
        <f>VLOOKUP(A76,'GDP4'!A76:G2766,7,0)</f>
        <v>0.141</v>
      </c>
      <c r="Z76" s="9">
        <f>VLOOKUP(A76,ENERGY5!A76:E2766,4,0)</f>
        <v>17907</v>
      </c>
      <c r="AA76" s="9">
        <f>VLOOKUP(A76,ENERGY5!A76:E2766,5,0)</f>
        <v>165</v>
      </c>
      <c r="AB76" s="12">
        <f t="shared" si="2"/>
        <v>194.8966661</v>
      </c>
      <c r="AC76" s="13">
        <f t="shared" si="3"/>
        <v>0.00001848390114</v>
      </c>
      <c r="AD76" s="13">
        <f t="shared" si="4"/>
        <v>0.00200600738</v>
      </c>
      <c r="AE76" s="13">
        <f t="shared" si="5"/>
        <v>0.1904401935</v>
      </c>
      <c r="AF76" s="13">
        <f t="shared" si="6"/>
        <v>7.953678672</v>
      </c>
    </row>
    <row r="77">
      <c r="A77" s="14" t="s">
        <v>32</v>
      </c>
      <c r="B77" s="15" t="s">
        <v>44</v>
      </c>
      <c r="C77" s="16" t="s">
        <v>51</v>
      </c>
      <c r="D77" s="14" t="str">
        <f t="shared" si="1"/>
        <v>Burundi-Africa-2010</v>
      </c>
      <c r="E77" s="5">
        <v>0.045</v>
      </c>
      <c r="F77" s="5">
        <v>0.061</v>
      </c>
      <c r="G77" s="5">
        <v>54.0</v>
      </c>
      <c r="H77" s="5">
        <v>51.0</v>
      </c>
      <c r="I77" s="5">
        <v>0.439</v>
      </c>
      <c r="J77" s="5">
        <v>0.535</v>
      </c>
      <c r="K77" s="5">
        <v>0.025</v>
      </c>
      <c r="L77" s="5">
        <v>9232753.0</v>
      </c>
      <c r="M77" s="5">
        <v>0.106</v>
      </c>
      <c r="N77" s="8">
        <f>VLOOKUP(A77,TOURISM2!A77:E2767,4,0)</f>
        <v>2100000</v>
      </c>
      <c r="O77" s="8">
        <f>VLOOKUP(A77,TOURISM2!A77:E2767,5,0)</f>
        <v>35000000</v>
      </c>
      <c r="P77" s="8">
        <f>VLOOKUP(A77,BUSINESS3!A77:E2767,4,0)</f>
        <v>1.545</v>
      </c>
      <c r="Q77" s="9">
        <f>VLOOKUP(A77,BUSINESS3!A77:E2767,5,0)</f>
        <v>13</v>
      </c>
      <c r="R77" s="10">
        <f>VLOOKUP(A77,BUSINESS3!A77:I2767,6,0)</f>
        <v>141</v>
      </c>
      <c r="S77" s="9">
        <f>VLOOKUP(A77,BUSINESS3!A77:I2767,7,0)</f>
        <v>211</v>
      </c>
      <c r="T77" s="9">
        <f>VLOOKUP(A77,BUSINESS3!A77:I2767,8,0)</f>
        <v>0.01</v>
      </c>
      <c r="U77" s="9">
        <f>VLOOKUP(A77,BUSINESS3!A77:I2767,9,0)</f>
        <v>0.182</v>
      </c>
      <c r="V77" s="11">
        <f>VLOOKUP(A77,'GDP4'!A77:G2767,4,0)</f>
        <v>2026864414</v>
      </c>
      <c r="W77" s="9">
        <f>VLOOKUP(A77,'GDP4'!A77:G2767,5,0)</f>
        <v>0.088</v>
      </c>
      <c r="X77" s="9">
        <f>VLOOKUP(A77,'GDP4'!A77:G2767,6,0)</f>
        <v>19</v>
      </c>
      <c r="Y77" s="9">
        <f>VLOOKUP(A77,'GDP4'!A77:G2767,7,0)</f>
        <v>0.124</v>
      </c>
      <c r="Z77" s="9">
        <f>VLOOKUP(A77,ENERGY5!A77:E2767,4,0)</f>
        <v>17907</v>
      </c>
      <c r="AA77" s="9">
        <f>VLOOKUP(A77,ENERGY5!A77:E2767,5,0)</f>
        <v>220</v>
      </c>
      <c r="AB77" s="12">
        <f t="shared" si="2"/>
        <v>219.5297994</v>
      </c>
      <c r="AC77" s="13">
        <f t="shared" si="3"/>
        <v>0.00002382821245</v>
      </c>
      <c r="AD77" s="13">
        <f t="shared" si="4"/>
        <v>0.001939508184</v>
      </c>
      <c r="AE77" s="13">
        <f t="shared" si="5"/>
        <v>0.2274511189</v>
      </c>
      <c r="AF77" s="13">
        <f t="shared" si="6"/>
        <v>3.790851981</v>
      </c>
    </row>
    <row r="78">
      <c r="A78" s="5" t="s">
        <v>32</v>
      </c>
      <c r="B78" s="6" t="s">
        <v>45</v>
      </c>
      <c r="C78" s="7" t="s">
        <v>51</v>
      </c>
      <c r="D78" s="5" t="str">
        <f t="shared" si="1"/>
        <v>Burundi-Africa-2011</v>
      </c>
      <c r="E78" s="5">
        <v>0.045</v>
      </c>
      <c r="F78" s="5">
        <v>0.059</v>
      </c>
      <c r="G78" s="5">
        <v>55.0</v>
      </c>
      <c r="H78" s="5">
        <v>51.0</v>
      </c>
      <c r="I78" s="5">
        <v>0.44</v>
      </c>
      <c r="J78" s="5">
        <v>0.535</v>
      </c>
      <c r="K78" s="5">
        <v>0.025</v>
      </c>
      <c r="L78" s="5">
        <v>9540362.0</v>
      </c>
      <c r="M78" s="5">
        <v>0.109</v>
      </c>
      <c r="N78" s="8">
        <f>VLOOKUP(A78,TOURISM2!A78:E2768,4,0)</f>
        <v>3700000</v>
      </c>
      <c r="O78" s="8">
        <f>VLOOKUP(A78,TOURISM2!A78:E2768,5,0)</f>
        <v>49000000</v>
      </c>
      <c r="P78" s="8">
        <f>VLOOKUP(A78,BUSINESS3!A78:E2768,4,0)</f>
        <v>0.516</v>
      </c>
      <c r="Q78" s="9">
        <f>VLOOKUP(A78,BUSINESS3!A78:E2768,5,0)</f>
        <v>13</v>
      </c>
      <c r="R78" s="10">
        <f>VLOOKUP(A78,BUSINESS3!A78:I2768,6,0)</f>
        <v>141</v>
      </c>
      <c r="S78" s="9">
        <f>VLOOKUP(A78,BUSINESS3!A78:I2768,7,0)</f>
        <v>274</v>
      </c>
      <c r="T78" s="9">
        <f>VLOOKUP(A78,BUSINESS3!A78:I2768,8,0)</f>
        <v>0.011</v>
      </c>
      <c r="U78" s="9">
        <f>VLOOKUP(A78,BUSINESS3!A78:I2768,9,0)</f>
        <v>0.201</v>
      </c>
      <c r="V78" s="11">
        <f>VLOOKUP(A78,'GDP4'!A78:G2768,4,0)</f>
        <v>2355652064</v>
      </c>
      <c r="W78" s="9">
        <f>VLOOKUP(A78,'GDP4'!A78:G2768,5,0)</f>
        <v>0.09</v>
      </c>
      <c r="X78" s="9">
        <f>VLOOKUP(A78,'GDP4'!A78:G2768,6,0)</f>
        <v>21</v>
      </c>
      <c r="Y78" s="9">
        <f>VLOOKUP(A78,'GDP4'!A78:G2768,7,0)</f>
        <v>0.132</v>
      </c>
      <c r="Z78" s="9">
        <f>VLOOKUP(A78,ENERGY5!A78:E2768,4,0)</f>
        <v>17907</v>
      </c>
      <c r="AA78" s="9">
        <f>VLOOKUP(A78,ENERGY5!A78:E2768,5,0)</f>
        <v>216</v>
      </c>
      <c r="AB78" s="12">
        <f t="shared" si="2"/>
        <v>246.9143272</v>
      </c>
      <c r="AC78" s="13">
        <f t="shared" si="3"/>
        <v>0.00002264065032</v>
      </c>
      <c r="AD78" s="13">
        <f t="shared" si="4"/>
        <v>0.001876972802</v>
      </c>
      <c r="AE78" s="13">
        <f t="shared" si="5"/>
        <v>0.3878259546</v>
      </c>
      <c r="AF78" s="13">
        <f t="shared" si="6"/>
        <v>5.136073453</v>
      </c>
    </row>
    <row r="79">
      <c r="A79" s="14" t="s">
        <v>32</v>
      </c>
      <c r="B79" s="15" t="s">
        <v>46</v>
      </c>
      <c r="C79" s="16" t="s">
        <v>51</v>
      </c>
      <c r="D79" s="14" t="str">
        <f t="shared" si="1"/>
        <v>Burundi-Africa-2012</v>
      </c>
      <c r="E79" s="5">
        <v>0.045</v>
      </c>
      <c r="F79" s="5">
        <v>0.057</v>
      </c>
      <c r="G79" s="5">
        <v>56.0</v>
      </c>
      <c r="H79" s="5">
        <v>52.0</v>
      </c>
      <c r="I79" s="5">
        <v>0.442</v>
      </c>
      <c r="J79" s="5">
        <v>0.534</v>
      </c>
      <c r="K79" s="5">
        <v>0.024</v>
      </c>
      <c r="L79" s="5">
        <v>9849569.0</v>
      </c>
      <c r="M79" s="5">
        <v>0.112</v>
      </c>
      <c r="N79" s="8">
        <f>VLOOKUP(A79,TOURISM2!A79:E2769,4,0)</f>
        <v>2700000</v>
      </c>
      <c r="O79" s="8">
        <f>VLOOKUP(A79,TOURISM2!A79:E2769,5,0)</f>
        <v>41000000</v>
      </c>
      <c r="P79" s="8">
        <f>VLOOKUP(A79,BUSINESS3!A79:E2769,4,0)</f>
        <v>0.516</v>
      </c>
      <c r="Q79" s="9">
        <f>VLOOKUP(A79,BUSINESS3!A79:E2769,5,0)</f>
        <v>8</v>
      </c>
      <c r="R79" s="10">
        <f>VLOOKUP(A79,BUSINESS3!A79:I2769,6,0)</f>
        <v>157</v>
      </c>
      <c r="S79" s="9">
        <f>VLOOKUP(A79,BUSINESS3!A79:I2769,7,0)</f>
        <v>274</v>
      </c>
      <c r="T79" s="9">
        <f>VLOOKUP(A79,BUSINESS3!A79:I2769,8,0)</f>
        <v>0.012</v>
      </c>
      <c r="U79" s="9">
        <f>VLOOKUP(A79,BUSINESS3!A79:I2769,9,0)</f>
        <v>0.228</v>
      </c>
      <c r="V79" s="11">
        <f>VLOOKUP(A79,'GDP4'!A79:G2769,4,0)</f>
        <v>2472384813</v>
      </c>
      <c r="W79" s="9">
        <f>VLOOKUP(A79,'GDP4'!A79:G2769,5,0)</f>
        <v>0.081</v>
      </c>
      <c r="X79" s="9">
        <f>VLOOKUP(A79,'GDP4'!A79:G2769,6,0)</f>
        <v>20</v>
      </c>
      <c r="Y79" s="9">
        <f>VLOOKUP(A79,'GDP4'!A79:G2769,7,0)</f>
        <v>0.143</v>
      </c>
      <c r="Z79" s="9">
        <f>VLOOKUP(A79,ENERGY5!A79:E2769,4,0)</f>
        <v>17907</v>
      </c>
      <c r="AA79" s="9">
        <f>VLOOKUP(A79,ENERGY5!A79:E2769,5,0)</f>
        <v>301</v>
      </c>
      <c r="AB79" s="12">
        <f t="shared" si="2"/>
        <v>251.0145178</v>
      </c>
      <c r="AC79" s="13">
        <f t="shared" si="3"/>
        <v>0.00003055971282</v>
      </c>
      <c r="AD79" s="13">
        <f t="shared" si="4"/>
        <v>0.001818049094</v>
      </c>
      <c r="AE79" s="13">
        <f t="shared" si="5"/>
        <v>0.2741236698</v>
      </c>
      <c r="AF79" s="13">
        <f t="shared" si="6"/>
        <v>4.162618689</v>
      </c>
    </row>
    <row r="80">
      <c r="A80" s="5" t="s">
        <v>32</v>
      </c>
      <c r="B80" s="6" t="s">
        <v>33</v>
      </c>
      <c r="C80" s="7" t="s">
        <v>52</v>
      </c>
      <c r="D80" s="5" t="str">
        <f t="shared" si="1"/>
        <v>Cameroon-Africa-2000</v>
      </c>
      <c r="E80" s="5">
        <v>0.041</v>
      </c>
      <c r="F80" s="5">
        <v>0.093</v>
      </c>
      <c r="G80" s="5">
        <v>53.0</v>
      </c>
      <c r="H80" s="5">
        <v>51.0</v>
      </c>
      <c r="I80" s="5">
        <v>0.453</v>
      </c>
      <c r="J80" s="5">
        <v>0.513</v>
      </c>
      <c r="K80" s="5">
        <v>0.034</v>
      </c>
      <c r="L80" s="5">
        <v>1.5927713E7</v>
      </c>
      <c r="M80" s="5">
        <v>0.455</v>
      </c>
      <c r="N80" s="8">
        <f>VLOOKUP(A80,TOURISM2!A80:E2770,4,0)</f>
        <v>132000000</v>
      </c>
      <c r="O80" s="8">
        <f>VLOOKUP(A80,TOURISM2!A80:E2770,5,0)</f>
        <v>241000000</v>
      </c>
      <c r="P80" s="8">
        <f>VLOOKUP(A80,BUSINESS3!A80:E2770,4,0)</f>
        <v>0.671</v>
      </c>
      <c r="Q80" s="9">
        <f>VLOOKUP(A80,BUSINESS3!A80:E2770,5,0)</f>
        <v>47</v>
      </c>
      <c r="R80" s="10">
        <f>VLOOKUP(A80,BUSINESS3!A80:I2770,6,0)</f>
        <v>141</v>
      </c>
      <c r="S80" s="9">
        <f>VLOOKUP(A80,BUSINESS3!A80:I2770,7,0)</f>
        <v>328</v>
      </c>
      <c r="T80" s="9">
        <f>VLOOKUP(A80,BUSINESS3!A80:I2770,8,0)</f>
        <v>0.003</v>
      </c>
      <c r="U80" s="9">
        <f>VLOOKUP(A80,BUSINESS3!A80:I2770,9,0)</f>
        <v>0.006</v>
      </c>
      <c r="V80" s="11">
        <f>VLOOKUP(A80,'GDP4'!A80:G2770,4,0)</f>
        <v>9287367569</v>
      </c>
      <c r="W80" s="9">
        <f>VLOOKUP(A80,'GDP4'!A80:G2770,5,0)</f>
        <v>0.044</v>
      </c>
      <c r="X80" s="9">
        <f>VLOOKUP(A80,'GDP4'!A80:G2770,6,0)</f>
        <v>26</v>
      </c>
      <c r="Y80" s="9">
        <f>VLOOKUP(A80,'GDP4'!A80:G2770,7,0)</f>
        <v>0.22</v>
      </c>
      <c r="Z80" s="9">
        <f>VLOOKUP(A80,ENERGY5!A80:E2770,4,0)</f>
        <v>17907</v>
      </c>
      <c r="AA80" s="9">
        <f>VLOOKUP(A80,ENERGY5!A80:E2770,5,0)</f>
        <v>20008</v>
      </c>
      <c r="AB80" s="12">
        <f t="shared" si="2"/>
        <v>583.0948592</v>
      </c>
      <c r="AC80" s="13">
        <f t="shared" si="3"/>
        <v>0.001256175322</v>
      </c>
      <c r="AD80" s="13">
        <f t="shared" si="4"/>
        <v>0.001124266867</v>
      </c>
      <c r="AE80" s="13">
        <f t="shared" si="5"/>
        <v>8.287442146</v>
      </c>
      <c r="AF80" s="13">
        <f t="shared" si="6"/>
        <v>15.13086028</v>
      </c>
    </row>
    <row r="81">
      <c r="A81" s="14" t="s">
        <v>32</v>
      </c>
      <c r="B81" s="15" t="s">
        <v>35</v>
      </c>
      <c r="C81" s="16" t="s">
        <v>52</v>
      </c>
      <c r="D81" s="14" t="str">
        <f t="shared" si="1"/>
        <v>Cameroon-Africa-2001</v>
      </c>
      <c r="E81" s="5">
        <v>0.041</v>
      </c>
      <c r="F81" s="5">
        <v>0.09</v>
      </c>
      <c r="G81" s="5">
        <v>53.0</v>
      </c>
      <c r="H81" s="5">
        <v>51.0</v>
      </c>
      <c r="I81" s="5">
        <v>0.451</v>
      </c>
      <c r="J81" s="5">
        <v>0.515</v>
      </c>
      <c r="K81" s="5">
        <v>0.034</v>
      </c>
      <c r="L81" s="5">
        <v>1.635044E7</v>
      </c>
      <c r="M81" s="5">
        <v>0.461</v>
      </c>
      <c r="N81" s="8">
        <f>VLOOKUP(A81,TOURISM2!A81:E2771,4,0)</f>
        <v>182000000</v>
      </c>
      <c r="O81" s="8">
        <f>VLOOKUP(A81,TOURISM2!A81:E2771,5,0)</f>
        <v>199000000</v>
      </c>
      <c r="P81" s="8">
        <f>VLOOKUP(A81,BUSINESS3!A81:E2771,4,0)</f>
        <v>0.671</v>
      </c>
      <c r="Q81" s="9">
        <f>VLOOKUP(A81,BUSINESS3!A81:E2771,5,0)</f>
        <v>47</v>
      </c>
      <c r="R81" s="10">
        <f>VLOOKUP(A81,BUSINESS3!A81:I2771,6,0)</f>
        <v>141</v>
      </c>
      <c r="S81" s="9">
        <f>VLOOKUP(A81,BUSINESS3!A81:I2771,7,0)</f>
        <v>328</v>
      </c>
      <c r="T81" s="9">
        <f>VLOOKUP(A81,BUSINESS3!A81:I2771,8,0)</f>
        <v>0.003</v>
      </c>
      <c r="U81" s="9">
        <f>VLOOKUP(A81,BUSINESS3!A81:I2771,9,0)</f>
        <v>0.026</v>
      </c>
      <c r="V81" s="11">
        <f>VLOOKUP(A81,'GDP4'!A81:G2771,4,0)</f>
        <v>9633109257</v>
      </c>
      <c r="W81" s="9">
        <f>VLOOKUP(A81,'GDP4'!A81:G2771,5,0)</f>
        <v>0.047</v>
      </c>
      <c r="X81" s="9">
        <f>VLOOKUP(A81,'GDP4'!A81:G2771,6,0)</f>
        <v>27</v>
      </c>
      <c r="Y81" s="9">
        <f>VLOOKUP(A81,'GDP4'!A81:G2771,7,0)</f>
        <v>0.207</v>
      </c>
      <c r="Z81" s="9">
        <f>VLOOKUP(A81,ENERGY5!A81:E2771,4,0)</f>
        <v>6720</v>
      </c>
      <c r="AA81" s="9">
        <f>VLOOKUP(A81,ENERGY5!A81:E2771,5,0)</f>
        <v>20008</v>
      </c>
      <c r="AB81" s="12">
        <f t="shared" si="2"/>
        <v>589.1651391</v>
      </c>
      <c r="AC81" s="13">
        <f t="shared" si="3"/>
        <v>0.001223697956</v>
      </c>
      <c r="AD81" s="13">
        <f t="shared" si="4"/>
        <v>0.0004109981138</v>
      </c>
      <c r="AE81" s="13">
        <f t="shared" si="5"/>
        <v>11.13119892</v>
      </c>
      <c r="AF81" s="13">
        <f t="shared" si="6"/>
        <v>12.17092629</v>
      </c>
    </row>
    <row r="82">
      <c r="A82" s="5" t="s">
        <v>32</v>
      </c>
      <c r="B82" s="6" t="s">
        <v>36</v>
      </c>
      <c r="C82" s="7" t="s">
        <v>52</v>
      </c>
      <c r="D82" s="5" t="str">
        <f t="shared" si="1"/>
        <v>Cameroon-Africa-2002</v>
      </c>
      <c r="E82" s="5">
        <v>0.041</v>
      </c>
      <c r="F82" s="5">
        <v>0.087</v>
      </c>
      <c r="G82" s="5">
        <v>53.0</v>
      </c>
      <c r="H82" s="5">
        <v>51.0</v>
      </c>
      <c r="I82" s="5">
        <v>0.449</v>
      </c>
      <c r="J82" s="5">
        <v>0.518</v>
      </c>
      <c r="K82" s="5">
        <v>0.034</v>
      </c>
      <c r="L82" s="5">
        <v>1.6782044E7</v>
      </c>
      <c r="M82" s="5">
        <v>0.467</v>
      </c>
      <c r="N82" s="8">
        <f>VLOOKUP(A82,TOURISM2!A82:E2772,4,0)</f>
        <v>124000000</v>
      </c>
      <c r="O82" s="8">
        <f>VLOOKUP(A82,TOURISM2!A82:E2772,5,0)</f>
        <v>205000000</v>
      </c>
      <c r="P82" s="8">
        <f>VLOOKUP(A82,BUSINESS3!A82:E2772,4,0)</f>
        <v>0.671</v>
      </c>
      <c r="Q82" s="9">
        <f>VLOOKUP(A82,BUSINESS3!A82:E2772,5,0)</f>
        <v>47</v>
      </c>
      <c r="R82" s="10">
        <f>VLOOKUP(A82,BUSINESS3!A82:I2772,6,0)</f>
        <v>141</v>
      </c>
      <c r="S82" s="9">
        <f>VLOOKUP(A82,BUSINESS3!A82:I2772,7,0)</f>
        <v>328</v>
      </c>
      <c r="T82" s="9">
        <f>VLOOKUP(A82,BUSINESS3!A82:I2772,8,0)</f>
        <v>0.004</v>
      </c>
      <c r="U82" s="9">
        <f>VLOOKUP(A82,BUSINESS3!A82:I2772,9,0)</f>
        <v>0.042</v>
      </c>
      <c r="V82" s="11">
        <f>VLOOKUP(A82,'GDP4'!A82:G2772,4,0)</f>
        <v>10879778328</v>
      </c>
      <c r="W82" s="9">
        <f>VLOOKUP(A82,'GDP4'!A82:G2772,5,0)</f>
        <v>0.048</v>
      </c>
      <c r="X82" s="9">
        <f>VLOOKUP(A82,'GDP4'!A82:G2772,6,0)</f>
        <v>31</v>
      </c>
      <c r="Y82" s="9">
        <f>VLOOKUP(A82,'GDP4'!A82:G2772,7,0)</f>
        <v>0.18</v>
      </c>
      <c r="Z82" s="9">
        <f>VLOOKUP(A82,ENERGY5!A82:E2772,4,0)</f>
        <v>6944</v>
      </c>
      <c r="AA82" s="9">
        <f>VLOOKUP(A82,ENERGY5!A82:E2772,5,0)</f>
        <v>7235</v>
      </c>
      <c r="AB82" s="12">
        <f t="shared" si="2"/>
        <v>648.2987607</v>
      </c>
      <c r="AC82" s="13">
        <f t="shared" si="3"/>
        <v>0.0004311155423</v>
      </c>
      <c r="AD82" s="13">
        <f t="shared" si="4"/>
        <v>0.0004137755806</v>
      </c>
      <c r="AE82" s="13">
        <f t="shared" si="5"/>
        <v>7.388849654</v>
      </c>
      <c r="AF82" s="13">
        <f t="shared" si="6"/>
        <v>12.21543693</v>
      </c>
    </row>
    <row r="83">
      <c r="A83" s="14" t="s">
        <v>32</v>
      </c>
      <c r="B83" s="15" t="s">
        <v>37</v>
      </c>
      <c r="C83" s="16" t="s">
        <v>52</v>
      </c>
      <c r="D83" s="14" t="str">
        <f t="shared" si="1"/>
        <v>Cameroon-Africa-2003</v>
      </c>
      <c r="E83" s="5">
        <v>0.041</v>
      </c>
      <c r="F83" s="5">
        <v>0.084</v>
      </c>
      <c r="G83" s="5">
        <v>53.0</v>
      </c>
      <c r="H83" s="5">
        <v>51.0</v>
      </c>
      <c r="I83" s="5">
        <v>0.447</v>
      </c>
      <c r="J83" s="5">
        <v>0.52</v>
      </c>
      <c r="K83" s="5">
        <v>0.033</v>
      </c>
      <c r="L83" s="5">
        <v>1.7223277E7</v>
      </c>
      <c r="M83" s="5">
        <v>0.473</v>
      </c>
      <c r="N83" s="8">
        <f>VLOOKUP(A83,TOURISM2!A83:E2773,4,0)</f>
        <v>266000000</v>
      </c>
      <c r="O83" s="8">
        <f>VLOOKUP(A83,TOURISM2!A83:E2773,5,0)</f>
        <v>272000000</v>
      </c>
      <c r="P83" s="8">
        <f>VLOOKUP(A83,BUSINESS3!A83:E2773,4,0)</f>
        <v>0.671</v>
      </c>
      <c r="Q83" s="9">
        <f>VLOOKUP(A83,BUSINESS3!A83:E2773,5,0)</f>
        <v>45</v>
      </c>
      <c r="R83" s="10">
        <f>VLOOKUP(A83,BUSINESS3!A83:I2773,6,0)</f>
        <v>141</v>
      </c>
      <c r="S83" s="9">
        <f>VLOOKUP(A83,BUSINESS3!A83:I2773,7,0)</f>
        <v>328</v>
      </c>
      <c r="T83" s="9">
        <f>VLOOKUP(A83,BUSINESS3!A83:I2773,8,0)</f>
        <v>0.006</v>
      </c>
      <c r="U83" s="9">
        <f>VLOOKUP(A83,BUSINESS3!A83:I2773,9,0)</f>
        <v>0.063</v>
      </c>
      <c r="V83" s="11">
        <f>VLOOKUP(A83,'GDP4'!A83:G2773,4,0)</f>
        <v>13621809574</v>
      </c>
      <c r="W83" s="9">
        <f>VLOOKUP(A83,'GDP4'!A83:G2773,5,0)</f>
        <v>0.049</v>
      </c>
      <c r="X83" s="9">
        <f>VLOOKUP(A83,'GDP4'!A83:G2773,6,0)</f>
        <v>39</v>
      </c>
      <c r="Y83" s="9">
        <f>VLOOKUP(A83,'GDP4'!A83:G2773,7,0)</f>
        <v>0.18</v>
      </c>
      <c r="Z83" s="9">
        <f>VLOOKUP(A83,ENERGY5!A83:E2773,4,0)</f>
        <v>6914</v>
      </c>
      <c r="AA83" s="9">
        <f>VLOOKUP(A83,ENERGY5!A83:E2773,5,0)</f>
        <v>6674</v>
      </c>
      <c r="AB83" s="12">
        <f t="shared" si="2"/>
        <v>790.8953432</v>
      </c>
      <c r="AC83" s="13">
        <f t="shared" si="3"/>
        <v>0.0003874988482</v>
      </c>
      <c r="AD83" s="13">
        <f t="shared" si="4"/>
        <v>0.0004014334787</v>
      </c>
      <c r="AE83" s="13">
        <f t="shared" si="5"/>
        <v>15.44421541</v>
      </c>
      <c r="AF83" s="13">
        <f t="shared" si="6"/>
        <v>15.79258117</v>
      </c>
    </row>
    <row r="84">
      <c r="A84" s="5" t="s">
        <v>32</v>
      </c>
      <c r="B84" s="6" t="s">
        <v>38</v>
      </c>
      <c r="C84" s="7" t="s">
        <v>52</v>
      </c>
      <c r="D84" s="5" t="str">
        <f t="shared" si="1"/>
        <v>Cameroon-Africa-2004</v>
      </c>
      <c r="E84" s="5">
        <v>0.041</v>
      </c>
      <c r="F84" s="5">
        <v>0.081</v>
      </c>
      <c r="G84" s="5">
        <v>53.0</v>
      </c>
      <c r="H84" s="5">
        <v>51.0</v>
      </c>
      <c r="I84" s="5">
        <v>0.445</v>
      </c>
      <c r="J84" s="5">
        <v>0.522</v>
      </c>
      <c r="K84" s="5">
        <v>0.033</v>
      </c>
      <c r="L84" s="5">
        <v>1.767496E7</v>
      </c>
      <c r="M84" s="5">
        <v>0.479</v>
      </c>
      <c r="N84" s="8">
        <f>VLOOKUP(A84,TOURISM2!A84:E2774,4,0)</f>
        <v>212000000</v>
      </c>
      <c r="O84" s="8">
        <f>VLOOKUP(A84,TOURISM2!A84:E2774,5,0)</f>
        <v>394000000</v>
      </c>
      <c r="P84" s="8">
        <f>VLOOKUP(A84,BUSINESS3!A84:E2774,4,0)</f>
        <v>0.671</v>
      </c>
      <c r="Q84" s="9">
        <f>VLOOKUP(A84,BUSINESS3!A84:E2774,5,0)</f>
        <v>45</v>
      </c>
      <c r="R84" s="10">
        <f>VLOOKUP(A84,BUSINESS3!A84:I2774,6,0)</f>
        <v>141</v>
      </c>
      <c r="S84" s="9">
        <f>VLOOKUP(A84,BUSINESS3!A84:I2774,7,0)</f>
        <v>328</v>
      </c>
      <c r="T84" s="9">
        <f>VLOOKUP(A84,BUSINESS3!A84:I2774,8,0)</f>
        <v>0.01</v>
      </c>
      <c r="U84" s="9">
        <f>VLOOKUP(A84,BUSINESS3!A84:I2774,9,0)</f>
        <v>0.087</v>
      </c>
      <c r="V84" s="11">
        <f>VLOOKUP(A84,'GDP4'!A84:G2774,4,0)</f>
        <v>15775356737</v>
      </c>
      <c r="W84" s="9">
        <f>VLOOKUP(A84,'GDP4'!A84:G2774,5,0)</f>
        <v>0.046</v>
      </c>
      <c r="X84" s="9">
        <f>VLOOKUP(A84,'GDP4'!A84:G2774,6,0)</f>
        <v>41</v>
      </c>
      <c r="Y84" s="9">
        <f>VLOOKUP(A84,'GDP4'!A84:G2774,7,0)</f>
        <v>0.18</v>
      </c>
      <c r="Z84" s="9">
        <f>VLOOKUP(A84,ENERGY5!A84:E2774,4,0)</f>
        <v>6395</v>
      </c>
      <c r="AA84" s="9">
        <f>VLOOKUP(A84,ENERGY5!A84:E2774,5,0)</f>
        <v>5545</v>
      </c>
      <c r="AB84" s="12">
        <f t="shared" si="2"/>
        <v>892.5257391</v>
      </c>
      <c r="AC84" s="13">
        <f t="shared" si="3"/>
        <v>0.0003137206534</v>
      </c>
      <c r="AD84" s="13">
        <f t="shared" si="4"/>
        <v>0.0003618112856</v>
      </c>
      <c r="AE84" s="13">
        <f t="shared" si="5"/>
        <v>11.99436944</v>
      </c>
      <c r="AF84" s="13">
        <f t="shared" si="6"/>
        <v>22.29142244</v>
      </c>
    </row>
    <row r="85">
      <c r="A85" s="14" t="s">
        <v>32</v>
      </c>
      <c r="B85" s="15" t="s">
        <v>39</v>
      </c>
      <c r="C85" s="16" t="s">
        <v>52</v>
      </c>
      <c r="D85" s="14" t="str">
        <f t="shared" si="1"/>
        <v>Cameroon-Africa-2005</v>
      </c>
      <c r="E85" s="5">
        <v>0.04</v>
      </c>
      <c r="F85" s="5">
        <v>0.078</v>
      </c>
      <c r="G85" s="5">
        <v>53.0</v>
      </c>
      <c r="H85" s="5">
        <v>51.0</v>
      </c>
      <c r="I85" s="5">
        <v>0.443</v>
      </c>
      <c r="J85" s="5">
        <v>0.524</v>
      </c>
      <c r="K85" s="5">
        <v>0.033</v>
      </c>
      <c r="L85" s="5">
        <v>1.8137734E7</v>
      </c>
      <c r="M85" s="5">
        <v>0.485</v>
      </c>
      <c r="N85" s="8">
        <f>VLOOKUP(A85,TOURISM2!A85:E2775,4,0)</f>
        <v>229000000</v>
      </c>
      <c r="O85" s="8">
        <f>VLOOKUP(A85,TOURISM2!A85:E2775,5,0)</f>
        <v>480000000</v>
      </c>
      <c r="P85" s="8">
        <f>VLOOKUP(A85,BUSINESS3!A85:E2775,4,0)</f>
        <v>0.506</v>
      </c>
      <c r="Q85" s="9">
        <f>VLOOKUP(A85,BUSINESS3!A85:E2775,5,0)</f>
        <v>45</v>
      </c>
      <c r="R85" s="10">
        <f>VLOOKUP(A85,BUSINESS3!A85:I2775,6,0)</f>
        <v>141</v>
      </c>
      <c r="S85" s="9">
        <f>VLOOKUP(A85,BUSINESS3!A85:I2775,7,0)</f>
        <v>654</v>
      </c>
      <c r="T85" s="9">
        <f>VLOOKUP(A85,BUSINESS3!A85:I2775,8,0)</f>
        <v>0.014</v>
      </c>
      <c r="U85" s="9">
        <f>VLOOKUP(A85,BUSINESS3!A85:I2775,9,0)</f>
        <v>0.124</v>
      </c>
      <c r="V85" s="11">
        <f>VLOOKUP(A85,'GDP4'!A85:G2775,4,0)</f>
        <v>16587921221</v>
      </c>
      <c r="W85" s="9">
        <f>VLOOKUP(A85,'GDP4'!A85:G2775,5,0)</f>
        <v>0.049</v>
      </c>
      <c r="X85" s="9">
        <f>VLOOKUP(A85,'GDP4'!A85:G2775,6,0)</f>
        <v>45</v>
      </c>
      <c r="Y85" s="9">
        <f>VLOOKUP(A85,'GDP4'!A85:G2775,7,0)</f>
        <v>0.177</v>
      </c>
      <c r="Z85" s="9">
        <f>VLOOKUP(A85,ENERGY5!A85:E2775,4,0)</f>
        <v>6340</v>
      </c>
      <c r="AA85" s="9">
        <f>VLOOKUP(A85,ENERGY5!A85:E2775,5,0)</f>
        <v>5834</v>
      </c>
      <c r="AB85" s="12">
        <f t="shared" si="2"/>
        <v>914.5531201</v>
      </c>
      <c r="AC85" s="13">
        <f t="shared" si="3"/>
        <v>0.000321649882</v>
      </c>
      <c r="AD85" s="13">
        <f t="shared" si="4"/>
        <v>0.0003495475234</v>
      </c>
      <c r="AE85" s="13">
        <f t="shared" si="5"/>
        <v>12.62561244</v>
      </c>
      <c r="AF85" s="13">
        <f t="shared" si="6"/>
        <v>26.46416581</v>
      </c>
    </row>
    <row r="86">
      <c r="A86" s="5" t="s">
        <v>32</v>
      </c>
      <c r="B86" s="6" t="s">
        <v>40</v>
      </c>
      <c r="C86" s="7" t="s">
        <v>52</v>
      </c>
      <c r="D86" s="5" t="str">
        <f t="shared" si="1"/>
        <v>Cameroon-Africa-2006</v>
      </c>
      <c r="E86" s="5">
        <v>0.04</v>
      </c>
      <c r="F86" s="5">
        <v>0.076</v>
      </c>
      <c r="G86" s="5">
        <v>53.0</v>
      </c>
      <c r="H86" s="5">
        <v>51.0</v>
      </c>
      <c r="I86" s="5">
        <v>0.441</v>
      </c>
      <c r="J86" s="5">
        <v>0.526</v>
      </c>
      <c r="K86" s="5">
        <v>0.033</v>
      </c>
      <c r="L86" s="5">
        <v>1.8611937E7</v>
      </c>
      <c r="M86" s="5">
        <v>0.491</v>
      </c>
      <c r="N86" s="8">
        <f>VLOOKUP(A86,TOURISM2!A86:E2776,4,0)</f>
        <v>231000000</v>
      </c>
      <c r="O86" s="8">
        <f>VLOOKUP(A86,TOURISM2!A86:E2776,5,0)</f>
        <v>521000000</v>
      </c>
      <c r="P86" s="8">
        <f>VLOOKUP(A86,BUSINESS3!A86:E2776,4,0)</f>
        <v>0.508</v>
      </c>
      <c r="Q86" s="9">
        <f>VLOOKUP(A86,BUSINESS3!A86:E2776,5,0)</f>
        <v>45</v>
      </c>
      <c r="R86" s="10">
        <f>VLOOKUP(A86,BUSINESS3!A86:I2776,6,0)</f>
        <v>141</v>
      </c>
      <c r="S86" s="9">
        <f>VLOOKUP(A86,BUSINESS3!A86:I2776,7,0)</f>
        <v>654</v>
      </c>
      <c r="T86" s="9">
        <f>VLOOKUP(A86,BUSINESS3!A86:I2776,8,0)</f>
        <v>0.02</v>
      </c>
      <c r="U86" s="9">
        <f>VLOOKUP(A86,BUSINESS3!A86:I2776,9,0)</f>
        <v>0.168</v>
      </c>
      <c r="V86" s="11">
        <f>VLOOKUP(A86,'GDP4'!A86:G2776,4,0)</f>
        <v>17953103009</v>
      </c>
      <c r="W86" s="9">
        <f>VLOOKUP(A86,'GDP4'!A86:G2776,5,0)</f>
        <v>0.048</v>
      </c>
      <c r="X86" s="9">
        <f>VLOOKUP(A86,'GDP4'!A86:G2776,6,0)</f>
        <v>46</v>
      </c>
      <c r="Y86" s="9">
        <f>VLOOKUP(A86,'GDP4'!A86:G2776,7,0)</f>
        <v>0.153</v>
      </c>
      <c r="Z86" s="9">
        <f>VLOOKUP(A86,ENERGY5!A86:E2776,4,0)</f>
        <v>6723</v>
      </c>
      <c r="AA86" s="9">
        <f>VLOOKUP(A86,ENERGY5!A86:E2776,5,0)</f>
        <v>3828</v>
      </c>
      <c r="AB86" s="12">
        <f t="shared" si="2"/>
        <v>964.6015355</v>
      </c>
      <c r="AC86" s="13">
        <f t="shared" si="3"/>
        <v>0.0002056744551</v>
      </c>
      <c r="AD86" s="13">
        <f t="shared" si="4"/>
        <v>0.0003612197914</v>
      </c>
      <c r="AE86" s="13">
        <f t="shared" si="5"/>
        <v>12.41138953</v>
      </c>
      <c r="AF86" s="13">
        <f t="shared" si="6"/>
        <v>27.99278764</v>
      </c>
    </row>
    <row r="87">
      <c r="A87" s="14" t="s">
        <v>32</v>
      </c>
      <c r="B87" s="15" t="s">
        <v>41</v>
      </c>
      <c r="C87" s="16" t="s">
        <v>52</v>
      </c>
      <c r="D87" s="14" t="str">
        <f t="shared" si="1"/>
        <v>Cameroon-Africa-2007</v>
      </c>
      <c r="E87" s="5">
        <v>0.04</v>
      </c>
      <c r="F87" s="5">
        <v>0.073</v>
      </c>
      <c r="G87" s="5">
        <v>53.0</v>
      </c>
      <c r="H87" s="5">
        <v>52.0</v>
      </c>
      <c r="I87" s="5">
        <v>0.439</v>
      </c>
      <c r="J87" s="5">
        <v>0.528</v>
      </c>
      <c r="K87" s="5">
        <v>0.033</v>
      </c>
      <c r="L87" s="5">
        <v>1.9097676E7</v>
      </c>
      <c r="M87" s="5">
        <v>0.497</v>
      </c>
      <c r="N87" s="8">
        <f>VLOOKUP(A87,TOURISM2!A87:E2777,4,0)</f>
        <v>254000000</v>
      </c>
      <c r="O87" s="8">
        <f>VLOOKUP(A87,TOURISM2!A87:E2777,5,0)</f>
        <v>466000000</v>
      </c>
      <c r="P87" s="8">
        <f>VLOOKUP(A87,BUSINESS3!A87:E2777,4,0)</f>
        <v>0.508</v>
      </c>
      <c r="Q87" s="9">
        <f>VLOOKUP(A87,BUSINESS3!A87:E2777,5,0)</f>
        <v>38</v>
      </c>
      <c r="R87" s="10">
        <f>VLOOKUP(A87,BUSINESS3!A87:I2777,6,0)</f>
        <v>141</v>
      </c>
      <c r="S87" s="9">
        <f>VLOOKUP(A87,BUSINESS3!A87:I2777,7,0)</f>
        <v>654</v>
      </c>
      <c r="T87" s="9">
        <f>VLOOKUP(A87,BUSINESS3!A87:I2777,8,0)</f>
        <v>0.029</v>
      </c>
      <c r="U87" s="9">
        <f>VLOOKUP(A87,BUSINESS3!A87:I2777,9,0)</f>
        <v>0.238</v>
      </c>
      <c r="V87" s="11">
        <f>VLOOKUP(A87,'GDP4'!A87:G2777,4,0)</f>
        <v>20431779034</v>
      </c>
      <c r="W87" s="9">
        <f>VLOOKUP(A87,'GDP4'!A87:G2777,5,0)</f>
        <v>0.047</v>
      </c>
      <c r="X87" s="9">
        <f>VLOOKUP(A87,'GDP4'!A87:G2777,6,0)</f>
        <v>50</v>
      </c>
      <c r="Y87" s="9">
        <f>VLOOKUP(A87,'GDP4'!A87:G2777,7,0)</f>
        <v>0.15</v>
      </c>
      <c r="Z87" s="9">
        <f>VLOOKUP(A87,ENERGY5!A87:E2777,4,0)</f>
        <v>6981</v>
      </c>
      <c r="AA87" s="9">
        <f>VLOOKUP(A87,ENERGY5!A87:E2777,5,0)</f>
        <v>3696</v>
      </c>
      <c r="AB87" s="12">
        <f t="shared" si="2"/>
        <v>1069.856826</v>
      </c>
      <c r="AC87" s="13">
        <f t="shared" si="3"/>
        <v>0.0001935314014</v>
      </c>
      <c r="AD87" s="13">
        <f t="shared" si="4"/>
        <v>0.0003655418596</v>
      </c>
      <c r="AE87" s="13">
        <f t="shared" si="5"/>
        <v>13.30004761</v>
      </c>
      <c r="AF87" s="13">
        <f t="shared" si="6"/>
        <v>24.40087475</v>
      </c>
    </row>
    <row r="88">
      <c r="A88" s="5" t="s">
        <v>32</v>
      </c>
      <c r="B88" s="6" t="s">
        <v>42</v>
      </c>
      <c r="C88" s="7" t="s">
        <v>52</v>
      </c>
      <c r="D88" s="5" t="str">
        <f t="shared" si="1"/>
        <v>Cameroon-Africa-2008</v>
      </c>
      <c r="E88" s="5">
        <v>0.039</v>
      </c>
      <c r="F88" s="5">
        <v>0.071</v>
      </c>
      <c r="G88" s="5">
        <v>54.0</v>
      </c>
      <c r="H88" s="5">
        <v>52.0</v>
      </c>
      <c r="I88" s="5">
        <v>0.438</v>
      </c>
      <c r="J88" s="5">
        <v>0.53</v>
      </c>
      <c r="K88" s="5">
        <v>0.033</v>
      </c>
      <c r="L88" s="5">
        <v>1.9595026E7</v>
      </c>
      <c r="M88" s="5">
        <v>0.503</v>
      </c>
      <c r="N88" s="8">
        <f>VLOOKUP(A88,TOURISM2!A88:E2778,4,0)</f>
        <v>167000000</v>
      </c>
      <c r="O88" s="8">
        <f>VLOOKUP(A88,TOURISM2!A88:E2778,5,0)</f>
        <v>563000000</v>
      </c>
      <c r="P88" s="8">
        <f>VLOOKUP(A88,BUSINESS3!A88:E2778,4,0)</f>
        <v>0.504</v>
      </c>
      <c r="Q88" s="9">
        <f>VLOOKUP(A88,BUSINESS3!A88:E2778,5,0)</f>
        <v>38</v>
      </c>
      <c r="R88" s="10">
        <f>VLOOKUP(A88,BUSINESS3!A88:I2778,6,0)</f>
        <v>141</v>
      </c>
      <c r="S88" s="9">
        <f>VLOOKUP(A88,BUSINESS3!A88:I2778,7,0)</f>
        <v>654</v>
      </c>
      <c r="T88" s="9">
        <f>VLOOKUP(A88,BUSINESS3!A88:I2778,8,0)</f>
        <v>0.034</v>
      </c>
      <c r="U88" s="9">
        <f>VLOOKUP(A88,BUSINESS3!A88:I2778,9,0)</f>
        <v>0.314</v>
      </c>
      <c r="V88" s="11">
        <f>VLOOKUP(A88,'GDP4'!A88:G2778,4,0)</f>
        <v>23735537026</v>
      </c>
      <c r="W88" s="9">
        <f>VLOOKUP(A88,'GDP4'!A88:G2778,5,0)</f>
        <v>0.05</v>
      </c>
      <c r="X88" s="9">
        <f>VLOOKUP(A88,'GDP4'!A88:G2778,6,0)</f>
        <v>60</v>
      </c>
      <c r="Y88" s="9">
        <f>VLOOKUP(A88,'GDP4'!A88:G2778,7,0)</f>
        <v>0.218</v>
      </c>
      <c r="Z88" s="9">
        <f>VLOOKUP(A88,ENERGY5!A88:E2778,4,0)</f>
        <v>6959</v>
      </c>
      <c r="AA88" s="9">
        <f>VLOOKUP(A88,ENERGY5!A88:E2778,5,0)</f>
        <v>3957</v>
      </c>
      <c r="AB88" s="12">
        <f t="shared" si="2"/>
        <v>1211.304186</v>
      </c>
      <c r="AC88" s="13">
        <f t="shared" si="3"/>
        <v>0.0002019390023</v>
      </c>
      <c r="AD88" s="13">
        <f t="shared" si="4"/>
        <v>0.0003551411465</v>
      </c>
      <c r="AE88" s="13">
        <f t="shared" si="5"/>
        <v>8.522570983</v>
      </c>
      <c r="AF88" s="13">
        <f t="shared" si="6"/>
        <v>28.73178122</v>
      </c>
    </row>
    <row r="89">
      <c r="A89" s="14" t="s">
        <v>32</v>
      </c>
      <c r="B89" s="15" t="s">
        <v>43</v>
      </c>
      <c r="C89" s="16" t="s">
        <v>52</v>
      </c>
      <c r="D89" s="14" t="str">
        <f t="shared" si="1"/>
        <v>Cameroon-Africa-2009</v>
      </c>
      <c r="E89" s="5">
        <v>0.039</v>
      </c>
      <c r="F89" s="5">
        <v>0.069</v>
      </c>
      <c r="G89" s="5">
        <v>54.0</v>
      </c>
      <c r="H89" s="5">
        <v>52.0</v>
      </c>
      <c r="I89" s="5">
        <v>0.436</v>
      </c>
      <c r="J89" s="5">
        <v>0.532</v>
      </c>
      <c r="K89" s="5">
        <v>0.033</v>
      </c>
      <c r="L89" s="5">
        <v>2.0103945E7</v>
      </c>
      <c r="M89" s="5">
        <v>0.509</v>
      </c>
      <c r="N89" s="8">
        <f>VLOOKUP(A89,TOURISM2!A89:E2779,4,0)</f>
        <v>271000000</v>
      </c>
      <c r="O89" s="8">
        <f>VLOOKUP(A89,TOURISM2!A89:E2779,5,0)</f>
        <v>476000000</v>
      </c>
      <c r="P89" s="8">
        <f>VLOOKUP(A89,BUSINESS3!A89:E2779,4,0)</f>
        <v>0.488</v>
      </c>
      <c r="Q89" s="9">
        <f>VLOOKUP(A89,BUSINESS3!A89:E2779,5,0)</f>
        <v>35</v>
      </c>
      <c r="R89" s="10">
        <f>VLOOKUP(A89,BUSINESS3!A89:I2779,6,0)</f>
        <v>141</v>
      </c>
      <c r="S89" s="9">
        <f>VLOOKUP(A89,BUSINESS3!A89:I2779,7,0)</f>
        <v>654</v>
      </c>
      <c r="T89" s="9">
        <f>VLOOKUP(A89,BUSINESS3!A89:I2779,8,0)</f>
        <v>0.038</v>
      </c>
      <c r="U89" s="9">
        <f>VLOOKUP(A89,BUSINESS3!A89:I2779,9,0)</f>
        <v>0.398</v>
      </c>
      <c r="V89" s="11">
        <f>VLOOKUP(A89,'GDP4'!A89:G2779,4,0)</f>
        <v>22165009363</v>
      </c>
      <c r="W89" s="9">
        <f>VLOOKUP(A89,'GDP4'!A89:G2779,5,0)</f>
        <v>0.051</v>
      </c>
      <c r="X89" s="9">
        <f>VLOOKUP(A89,'GDP4'!A89:G2779,6,0)</f>
        <v>56</v>
      </c>
      <c r="Y89" s="9">
        <f>VLOOKUP(A89,'GDP4'!A89:G2779,7,0)</f>
        <v>0.218</v>
      </c>
      <c r="Z89" s="9">
        <f>VLOOKUP(A89,ENERGY5!A89:E2779,4,0)</f>
        <v>6766</v>
      </c>
      <c r="AA89" s="9">
        <f>VLOOKUP(A89,ENERGY5!A89:E2779,5,0)</f>
        <v>3795</v>
      </c>
      <c r="AB89" s="12">
        <f t="shared" si="2"/>
        <v>1102.520394</v>
      </c>
      <c r="AC89" s="13">
        <f t="shared" si="3"/>
        <v>0.0001887689207</v>
      </c>
      <c r="AD89" s="13">
        <f t="shared" si="4"/>
        <v>0.000336550861</v>
      </c>
      <c r="AE89" s="13">
        <f t="shared" si="5"/>
        <v>13.47994137</v>
      </c>
      <c r="AF89" s="13">
        <f t="shared" si="6"/>
        <v>23.676945</v>
      </c>
    </row>
    <row r="90">
      <c r="A90" s="5" t="s">
        <v>32</v>
      </c>
      <c r="B90" s="6" t="s">
        <v>44</v>
      </c>
      <c r="C90" s="7" t="s">
        <v>52</v>
      </c>
      <c r="D90" s="5" t="str">
        <f t="shared" si="1"/>
        <v>Cameroon-Africa-2010</v>
      </c>
      <c r="E90" s="5">
        <v>0.039</v>
      </c>
      <c r="F90" s="5">
        <v>0.066</v>
      </c>
      <c r="G90" s="5">
        <v>55.0</v>
      </c>
      <c r="H90" s="5">
        <v>53.0</v>
      </c>
      <c r="I90" s="5">
        <v>0.434</v>
      </c>
      <c r="J90" s="5">
        <v>0.533</v>
      </c>
      <c r="K90" s="5">
        <v>0.032</v>
      </c>
      <c r="L90" s="5">
        <v>2.0624343E7</v>
      </c>
      <c r="M90" s="5">
        <v>0.515</v>
      </c>
      <c r="N90" s="8">
        <f>VLOOKUP(A90,TOURISM2!A90:E2780,4,0)</f>
        <v>171000000</v>
      </c>
      <c r="O90" s="8">
        <f>VLOOKUP(A90,TOURISM2!A90:E2780,5,0)</f>
        <v>265000000</v>
      </c>
      <c r="P90" s="8">
        <f>VLOOKUP(A90,BUSINESS3!A90:E2780,4,0)</f>
        <v>0.488</v>
      </c>
      <c r="Q90" s="9">
        <f>VLOOKUP(A90,BUSINESS3!A90:E2780,5,0)</f>
        <v>19</v>
      </c>
      <c r="R90" s="10">
        <f>VLOOKUP(A90,BUSINESS3!A90:I2780,6,0)</f>
        <v>141</v>
      </c>
      <c r="S90" s="9">
        <f>VLOOKUP(A90,BUSINESS3!A90:I2780,7,0)</f>
        <v>654</v>
      </c>
      <c r="T90" s="9">
        <f>VLOOKUP(A90,BUSINESS3!A90:I2780,8,0)</f>
        <v>0.043</v>
      </c>
      <c r="U90" s="9">
        <f>VLOOKUP(A90,BUSINESS3!A90:I2780,9,0)</f>
        <v>0.419</v>
      </c>
      <c r="V90" s="11">
        <f>VLOOKUP(A90,'GDP4'!A90:G2780,4,0)</f>
        <v>22493301699</v>
      </c>
      <c r="W90" s="9">
        <f>VLOOKUP(A90,'GDP4'!A90:G2780,5,0)</f>
        <v>0.053</v>
      </c>
      <c r="X90" s="9">
        <f>VLOOKUP(A90,'GDP4'!A90:G2780,6,0)</f>
        <v>57</v>
      </c>
      <c r="Y90" s="9">
        <f>VLOOKUP(A90,'GDP4'!A90:G2780,7,0)</f>
        <v>0.218</v>
      </c>
      <c r="Z90" s="9">
        <f>VLOOKUP(A90,ENERGY5!A90:E2780,4,0)</f>
        <v>6518</v>
      </c>
      <c r="AA90" s="9">
        <f>VLOOKUP(A90,ENERGY5!A90:E2780,5,0)</f>
        <v>3418</v>
      </c>
      <c r="AB90" s="12">
        <f t="shared" si="2"/>
        <v>1090.619066</v>
      </c>
      <c r="AC90" s="13">
        <f t="shared" si="3"/>
        <v>0.0001657264913</v>
      </c>
      <c r="AD90" s="13">
        <f t="shared" si="4"/>
        <v>0.0003160343096</v>
      </c>
      <c r="AE90" s="13">
        <f t="shared" si="5"/>
        <v>8.291173202</v>
      </c>
      <c r="AF90" s="13">
        <f t="shared" si="6"/>
        <v>12.84889414</v>
      </c>
    </row>
    <row r="91">
      <c r="A91" s="14" t="s">
        <v>32</v>
      </c>
      <c r="B91" s="15" t="s">
        <v>45</v>
      </c>
      <c r="C91" s="16" t="s">
        <v>52</v>
      </c>
      <c r="D91" s="14" t="str">
        <f t="shared" si="1"/>
        <v>Cameroon-Africa-2011</v>
      </c>
      <c r="E91" s="5">
        <v>0.038</v>
      </c>
      <c r="F91" s="5">
        <v>0.064</v>
      </c>
      <c r="G91" s="5">
        <v>55.0</v>
      </c>
      <c r="H91" s="5">
        <v>53.0</v>
      </c>
      <c r="I91" s="5">
        <v>0.432</v>
      </c>
      <c r="J91" s="5">
        <v>0.535</v>
      </c>
      <c r="K91" s="5">
        <v>0.032</v>
      </c>
      <c r="L91" s="5">
        <v>2.1156272E7</v>
      </c>
      <c r="M91" s="5">
        <v>0.521</v>
      </c>
      <c r="N91" s="8">
        <f>VLOOKUP(A91,TOURISM2!A91:E2781,4,0)</f>
        <v>423000000</v>
      </c>
      <c r="O91" s="8">
        <f>VLOOKUP(A91,TOURISM2!A91:E2781,5,0)</f>
        <v>622000000</v>
      </c>
      <c r="P91" s="8">
        <f>VLOOKUP(A91,BUSINESS3!A91:E2781,4,0)</f>
        <v>0.488</v>
      </c>
      <c r="Q91" s="9">
        <f>VLOOKUP(A91,BUSINESS3!A91:E2781,5,0)</f>
        <v>15</v>
      </c>
      <c r="R91" s="10">
        <f>VLOOKUP(A91,BUSINESS3!A91:I2781,6,0)</f>
        <v>141</v>
      </c>
      <c r="S91" s="9">
        <f>VLOOKUP(A91,BUSINESS3!A91:I2781,7,0)</f>
        <v>654</v>
      </c>
      <c r="T91" s="9">
        <f>VLOOKUP(A91,BUSINESS3!A91:I2781,8,0)</f>
        <v>0.05</v>
      </c>
      <c r="U91" s="9">
        <f>VLOOKUP(A91,BUSINESS3!A91:I2781,9,0)</f>
        <v>0.496</v>
      </c>
      <c r="V91" s="11">
        <f>VLOOKUP(A91,'GDP4'!A91:G2781,4,0)</f>
        <v>25486923059</v>
      </c>
      <c r="W91" s="9">
        <f>VLOOKUP(A91,'GDP4'!A91:G2781,5,0)</f>
        <v>0.054</v>
      </c>
      <c r="X91" s="9">
        <f>VLOOKUP(A91,'GDP4'!A91:G2781,6,0)</f>
        <v>64</v>
      </c>
      <c r="Y91" s="9">
        <f>VLOOKUP(A91,'GDP4'!A91:G2781,7,0)</f>
        <v>0.218</v>
      </c>
      <c r="Z91" s="9">
        <f>VLOOKUP(A91,ENERGY5!A91:E2781,4,0)</f>
        <v>6384</v>
      </c>
      <c r="AA91" s="9">
        <f>VLOOKUP(A91,ENERGY5!A91:E2781,5,0)</f>
        <v>3421</v>
      </c>
      <c r="AB91" s="12">
        <f t="shared" si="2"/>
        <v>1204.698212</v>
      </c>
      <c r="AC91" s="13">
        <f t="shared" si="3"/>
        <v>0.0001617014567</v>
      </c>
      <c r="AD91" s="13">
        <f t="shared" si="4"/>
        <v>0.0003017544868</v>
      </c>
      <c r="AE91" s="13">
        <f t="shared" si="5"/>
        <v>19.99407079</v>
      </c>
      <c r="AF91" s="13">
        <f t="shared" si="6"/>
        <v>29.40026485</v>
      </c>
    </row>
    <row r="92">
      <c r="A92" s="5" t="s">
        <v>32</v>
      </c>
      <c r="B92" s="6" t="s">
        <v>46</v>
      </c>
      <c r="C92" s="7" t="s">
        <v>52</v>
      </c>
      <c r="D92" s="5" t="str">
        <f t="shared" si="1"/>
        <v>Cameroon-Africa-2012</v>
      </c>
      <c r="E92" s="5">
        <v>0.038</v>
      </c>
      <c r="F92" s="5">
        <v>0.062</v>
      </c>
      <c r="G92" s="5">
        <v>56.0</v>
      </c>
      <c r="H92" s="5">
        <v>54.0</v>
      </c>
      <c r="I92" s="5">
        <v>0.431</v>
      </c>
      <c r="J92" s="5">
        <v>0.537</v>
      </c>
      <c r="K92" s="5">
        <v>0.032</v>
      </c>
      <c r="L92" s="5">
        <v>2.1699631E7</v>
      </c>
      <c r="M92" s="5">
        <v>0.527</v>
      </c>
      <c r="N92" s="8">
        <f>VLOOKUP(A92,TOURISM2!A92:E2782,4,0)</f>
        <v>377000000</v>
      </c>
      <c r="O92" s="8">
        <f>VLOOKUP(A92,TOURISM2!A92:E2782,5,0)</f>
        <v>668000000</v>
      </c>
      <c r="P92" s="8">
        <f>VLOOKUP(A92,BUSINESS3!A92:E2782,4,0)</f>
        <v>0.488</v>
      </c>
      <c r="Q92" s="9">
        <f>VLOOKUP(A92,BUSINESS3!A92:E2782,5,0)</f>
        <v>15</v>
      </c>
      <c r="R92" s="10">
        <f>VLOOKUP(A92,BUSINESS3!A92:I2782,6,0)</f>
        <v>162</v>
      </c>
      <c r="S92" s="9">
        <f>VLOOKUP(A92,BUSINESS3!A92:I2782,7,0)</f>
        <v>654</v>
      </c>
      <c r="T92" s="9">
        <f>VLOOKUP(A92,BUSINESS3!A92:I2782,8,0)</f>
        <v>0.057</v>
      </c>
      <c r="U92" s="9">
        <f>VLOOKUP(A92,BUSINESS3!A92:I2782,9,0)</f>
        <v>0.604</v>
      </c>
      <c r="V92" s="11">
        <f>VLOOKUP(A92,'GDP4'!A92:G2782,4,0)</f>
        <v>26472637887</v>
      </c>
      <c r="W92" s="9">
        <f>VLOOKUP(A92,'GDP4'!A92:G2782,5,0)</f>
        <v>0.051</v>
      </c>
      <c r="X92" s="9">
        <f>VLOOKUP(A92,'GDP4'!A92:G2782,6,0)</f>
        <v>59</v>
      </c>
      <c r="Y92" s="9">
        <f>VLOOKUP(A92,'GDP4'!A92:G2782,7,0)</f>
        <v>0.218</v>
      </c>
      <c r="Z92" s="9">
        <f>VLOOKUP(A92,ENERGY5!A92:E2782,4,0)</f>
        <v>6310</v>
      </c>
      <c r="AA92" s="9">
        <f>VLOOKUP(A92,ENERGY5!A92:E2782,5,0)</f>
        <v>3432</v>
      </c>
      <c r="AB92" s="12">
        <f t="shared" si="2"/>
        <v>1219.957975</v>
      </c>
      <c r="AC92" s="13">
        <f t="shared" si="3"/>
        <v>0.0001581593715</v>
      </c>
      <c r="AD92" s="13">
        <f t="shared" si="4"/>
        <v>0.0002907883549</v>
      </c>
      <c r="AE92" s="13">
        <f t="shared" si="5"/>
        <v>17.37356732</v>
      </c>
      <c r="AF92" s="13">
        <f t="shared" si="6"/>
        <v>30.78393361</v>
      </c>
    </row>
    <row r="93">
      <c r="A93" s="14" t="s">
        <v>32</v>
      </c>
      <c r="B93" s="15" t="s">
        <v>33</v>
      </c>
      <c r="C93" s="16" t="s">
        <v>53</v>
      </c>
      <c r="D93" s="14" t="str">
        <f t="shared" si="1"/>
        <v>Central African Republic-Africa-2000</v>
      </c>
      <c r="E93" s="5">
        <v>0.039</v>
      </c>
      <c r="F93" s="5">
        <v>0.113</v>
      </c>
      <c r="G93" s="5">
        <v>45.0</v>
      </c>
      <c r="H93" s="5">
        <v>42.0</v>
      </c>
      <c r="I93" s="5">
        <v>0.423</v>
      </c>
      <c r="J93" s="5">
        <v>0.537</v>
      </c>
      <c r="K93" s="5">
        <v>0.04</v>
      </c>
      <c r="L93" s="5">
        <v>3638316.0</v>
      </c>
      <c r="M93" s="5">
        <v>0.376</v>
      </c>
      <c r="N93" s="8">
        <f>VLOOKUP(A93,TOURISM2!A93:E2783,4,0)</f>
        <v>5000000</v>
      </c>
      <c r="O93" s="8">
        <f>VLOOKUP(A93,TOURISM2!A93:E2783,5,0)</f>
        <v>33000000</v>
      </c>
      <c r="P93" s="8">
        <f>VLOOKUP(A93,BUSINESS3!A93:E2783,4,0)</f>
        <v>0.671</v>
      </c>
      <c r="Q93" s="9">
        <f>VLOOKUP(A93,BUSINESS3!A93:E2783,5,0)</f>
        <v>47</v>
      </c>
      <c r="R93" s="10">
        <f>VLOOKUP(A93,BUSINESS3!A93:I2783,6,0)</f>
        <v>141</v>
      </c>
      <c r="S93" s="9">
        <f>VLOOKUP(A93,BUSINESS3!A93:I2783,7,0)</f>
        <v>328</v>
      </c>
      <c r="T93" s="9">
        <f>VLOOKUP(A93,BUSINESS3!A93:I2783,8,0)</f>
        <v>0.001</v>
      </c>
      <c r="U93" s="9">
        <f>VLOOKUP(A93,BUSINESS3!A93:I2783,9,0)</f>
        <v>0.001</v>
      </c>
      <c r="V93" s="11">
        <f>VLOOKUP(A93,'GDP4'!A93:G2783,4,0)</f>
        <v>914500332</v>
      </c>
      <c r="W93" s="9">
        <f>VLOOKUP(A93,'GDP4'!A93:G2783,5,0)</f>
        <v>0.043</v>
      </c>
      <c r="X93" s="9">
        <f>VLOOKUP(A93,'GDP4'!A93:G2783,6,0)</f>
        <v>11</v>
      </c>
      <c r="Y93" s="9">
        <f>VLOOKUP(A93,'GDP4'!A93:G2783,7,0)</f>
        <v>0.22</v>
      </c>
      <c r="Z93" s="9">
        <f>VLOOKUP(A93,ENERGY5!A93:E2783,4,0)</f>
        <v>17907</v>
      </c>
      <c r="AA93" s="9">
        <f>VLOOKUP(A93,ENERGY5!A93:E2783,5,0)</f>
        <v>20008</v>
      </c>
      <c r="AB93" s="12">
        <f t="shared" si="2"/>
        <v>251.3526401</v>
      </c>
      <c r="AC93" s="13">
        <f t="shared" si="3"/>
        <v>0.005499247454</v>
      </c>
      <c r="AD93" s="13">
        <f t="shared" si="4"/>
        <v>0.004921782495</v>
      </c>
      <c r="AE93" s="13">
        <f t="shared" si="5"/>
        <v>1.374262159</v>
      </c>
      <c r="AF93" s="13">
        <f t="shared" si="6"/>
        <v>9.070130247</v>
      </c>
    </row>
    <row r="94">
      <c r="A94" s="5" t="s">
        <v>32</v>
      </c>
      <c r="B94" s="6" t="s">
        <v>35</v>
      </c>
      <c r="C94" s="7" t="s">
        <v>53</v>
      </c>
      <c r="D94" s="5" t="str">
        <f t="shared" si="1"/>
        <v>Central African Republic-Africa-2001</v>
      </c>
      <c r="E94" s="5">
        <v>0.039</v>
      </c>
      <c r="F94" s="5">
        <v>0.113</v>
      </c>
      <c r="G94" s="5">
        <v>45.0</v>
      </c>
      <c r="H94" s="5">
        <v>42.0</v>
      </c>
      <c r="I94" s="5">
        <v>0.422</v>
      </c>
      <c r="J94" s="5">
        <v>0.538</v>
      </c>
      <c r="K94" s="5">
        <v>0.04</v>
      </c>
      <c r="L94" s="5">
        <v>3704045.0</v>
      </c>
      <c r="M94" s="5">
        <v>0.377</v>
      </c>
      <c r="N94" s="8">
        <f>VLOOKUP(A94,TOURISM2!A94:E2784,4,0)</f>
        <v>5000000</v>
      </c>
      <c r="O94" s="8">
        <f>VLOOKUP(A94,TOURISM2!A94:E2784,5,0)</f>
        <v>29000000</v>
      </c>
      <c r="P94" s="8">
        <f>VLOOKUP(A94,BUSINESS3!A94:E2784,4,0)</f>
        <v>0.671</v>
      </c>
      <c r="Q94" s="9">
        <f>VLOOKUP(A94,BUSINESS3!A94:E2784,5,0)</f>
        <v>47</v>
      </c>
      <c r="R94" s="10">
        <f>VLOOKUP(A94,BUSINESS3!A94:I2784,6,0)</f>
        <v>141</v>
      </c>
      <c r="S94" s="9">
        <f>VLOOKUP(A94,BUSINESS3!A94:I2784,7,0)</f>
        <v>328</v>
      </c>
      <c r="T94" s="9">
        <f>VLOOKUP(A94,BUSINESS3!A94:I2784,8,0)</f>
        <v>0.001</v>
      </c>
      <c r="U94" s="9">
        <f>VLOOKUP(A94,BUSINESS3!A94:I2784,9,0)</f>
        <v>0.003</v>
      </c>
      <c r="V94" s="11">
        <f>VLOOKUP(A94,'GDP4'!A94:G2784,4,0)</f>
        <v>931833294</v>
      </c>
      <c r="W94" s="9">
        <f>VLOOKUP(A94,'GDP4'!A94:G2784,5,0)</f>
        <v>0.04</v>
      </c>
      <c r="X94" s="9">
        <f>VLOOKUP(A94,'GDP4'!A94:G2784,6,0)</f>
        <v>10</v>
      </c>
      <c r="Y94" s="9">
        <f>VLOOKUP(A94,'GDP4'!A94:G2784,7,0)</f>
        <v>0.207</v>
      </c>
      <c r="Z94" s="9">
        <f>VLOOKUP(A94,ENERGY5!A94:E2784,4,0)</f>
        <v>17907</v>
      </c>
      <c r="AA94" s="9">
        <f>VLOOKUP(A94,ENERGY5!A94:E2784,5,0)</f>
        <v>20008</v>
      </c>
      <c r="AB94" s="12">
        <f t="shared" si="2"/>
        <v>251.571807</v>
      </c>
      <c r="AC94" s="13">
        <f t="shared" si="3"/>
        <v>0.005401662237</v>
      </c>
      <c r="AD94" s="13">
        <f t="shared" si="4"/>
        <v>0.004834444506</v>
      </c>
      <c r="AE94" s="13">
        <f t="shared" si="5"/>
        <v>1.349875609</v>
      </c>
      <c r="AF94" s="13">
        <f t="shared" si="6"/>
        <v>7.829278532</v>
      </c>
    </row>
    <row r="95">
      <c r="A95" s="14" t="s">
        <v>32</v>
      </c>
      <c r="B95" s="15" t="s">
        <v>36</v>
      </c>
      <c r="C95" s="16" t="s">
        <v>53</v>
      </c>
      <c r="D95" s="14" t="str">
        <f t="shared" si="1"/>
        <v>Central African Republic-Africa-2002</v>
      </c>
      <c r="E95" s="5">
        <v>0.039</v>
      </c>
      <c r="F95" s="5">
        <v>0.113</v>
      </c>
      <c r="G95" s="5">
        <v>46.0</v>
      </c>
      <c r="H95" s="5">
        <v>42.0</v>
      </c>
      <c r="I95" s="5">
        <v>0.422</v>
      </c>
      <c r="J95" s="5">
        <v>0.539</v>
      </c>
      <c r="K95" s="5">
        <v>0.04</v>
      </c>
      <c r="L95" s="5">
        <v>3767248.0</v>
      </c>
      <c r="M95" s="5">
        <v>0.378</v>
      </c>
      <c r="N95" s="8">
        <f>VLOOKUP(A95,TOURISM2!A95:E2785,4,0)</f>
        <v>3000000</v>
      </c>
      <c r="O95" s="8">
        <f>VLOOKUP(A95,TOURISM2!A95:E2785,5,0)</f>
        <v>29000000</v>
      </c>
      <c r="P95" s="8">
        <f>VLOOKUP(A95,BUSINESS3!A95:E2785,4,0)</f>
        <v>0.671</v>
      </c>
      <c r="Q95" s="9">
        <f>VLOOKUP(A95,BUSINESS3!A95:E2785,5,0)</f>
        <v>47</v>
      </c>
      <c r="R95" s="10">
        <f>VLOOKUP(A95,BUSINESS3!A95:I2785,6,0)</f>
        <v>141</v>
      </c>
      <c r="S95" s="9">
        <f>VLOOKUP(A95,BUSINESS3!A95:I2785,7,0)</f>
        <v>328</v>
      </c>
      <c r="T95" s="9">
        <f>VLOOKUP(A95,BUSINESS3!A95:I2785,8,0)</f>
        <v>0.001</v>
      </c>
      <c r="U95" s="9">
        <f>VLOOKUP(A95,BUSINESS3!A95:I2785,9,0)</f>
        <v>0.003</v>
      </c>
      <c r="V95" s="11">
        <f>VLOOKUP(A95,'GDP4'!A95:G2785,4,0)</f>
        <v>991387865</v>
      </c>
      <c r="W95" s="9">
        <f>VLOOKUP(A95,'GDP4'!A95:G2785,5,0)</f>
        <v>0.042</v>
      </c>
      <c r="X95" s="9">
        <f>VLOOKUP(A95,'GDP4'!A95:G2785,6,0)</f>
        <v>11</v>
      </c>
      <c r="Y95" s="9">
        <f>VLOOKUP(A95,'GDP4'!A95:G2785,7,0)</f>
        <v>0.18</v>
      </c>
      <c r="Z95" s="9">
        <f>VLOOKUP(A95,ENERGY5!A95:E2785,4,0)</f>
        <v>17907</v>
      </c>
      <c r="AA95" s="9">
        <f>VLOOKUP(A95,ENERGY5!A95:E2785,5,0)</f>
        <v>264</v>
      </c>
      <c r="AB95" s="12">
        <f t="shared" si="2"/>
        <v>263.1597031</v>
      </c>
      <c r="AC95" s="13">
        <f t="shared" si="3"/>
        <v>0.00007007768005</v>
      </c>
      <c r="AD95" s="13">
        <f t="shared" si="4"/>
        <v>0.004753337184</v>
      </c>
      <c r="AE95" s="13">
        <f t="shared" si="5"/>
        <v>0.7963372733</v>
      </c>
      <c r="AF95" s="13">
        <f t="shared" si="6"/>
        <v>7.697926975</v>
      </c>
    </row>
    <row r="96">
      <c r="A96" s="5" t="s">
        <v>32</v>
      </c>
      <c r="B96" s="6" t="s">
        <v>37</v>
      </c>
      <c r="C96" s="7" t="s">
        <v>53</v>
      </c>
      <c r="D96" s="5" t="str">
        <f t="shared" si="1"/>
        <v>Central African Republic-Africa-2003</v>
      </c>
      <c r="E96" s="5">
        <v>0.038</v>
      </c>
      <c r="F96" s="5">
        <v>0.112</v>
      </c>
      <c r="G96" s="5">
        <v>46.0</v>
      </c>
      <c r="H96" s="5">
        <v>43.0</v>
      </c>
      <c r="I96" s="5">
        <v>0.421</v>
      </c>
      <c r="J96" s="5">
        <v>0.539</v>
      </c>
      <c r="K96" s="5">
        <v>0.04</v>
      </c>
      <c r="L96" s="5">
        <v>3829636.0</v>
      </c>
      <c r="M96" s="5">
        <v>0.379</v>
      </c>
      <c r="N96" s="8">
        <f>VLOOKUP(A96,TOURISM2!A96:E2786,4,0)</f>
        <v>4000000</v>
      </c>
      <c r="O96" s="8">
        <f>VLOOKUP(A96,TOURISM2!A96:E2786,5,0)</f>
        <v>31000000</v>
      </c>
      <c r="P96" s="8">
        <f>VLOOKUP(A96,BUSINESS3!A96:E2786,4,0)</f>
        <v>0.671</v>
      </c>
      <c r="Q96" s="9">
        <f>VLOOKUP(A96,BUSINESS3!A96:E2786,5,0)</f>
        <v>22</v>
      </c>
      <c r="R96" s="10">
        <f>VLOOKUP(A96,BUSINESS3!A96:I2786,6,0)</f>
        <v>141</v>
      </c>
      <c r="S96" s="9">
        <f>VLOOKUP(A96,BUSINESS3!A96:I2786,7,0)</f>
        <v>328</v>
      </c>
      <c r="T96" s="9">
        <f>VLOOKUP(A96,BUSINESS3!A96:I2786,8,0)</f>
        <v>0.002</v>
      </c>
      <c r="U96" s="9">
        <f>VLOOKUP(A96,BUSINESS3!A96:I2786,9,0)</f>
        <v>0.01</v>
      </c>
      <c r="V96" s="11">
        <f>VLOOKUP(A96,'GDP4'!A96:G2786,4,0)</f>
        <v>1139754772</v>
      </c>
      <c r="W96" s="9">
        <f>VLOOKUP(A96,'GDP4'!A96:G2786,5,0)</f>
        <v>0.044</v>
      </c>
      <c r="X96" s="9">
        <f>VLOOKUP(A96,'GDP4'!A96:G2786,6,0)</f>
        <v>13</v>
      </c>
      <c r="Y96" s="9">
        <f>VLOOKUP(A96,'GDP4'!A96:G2786,7,0)</f>
        <v>0.18</v>
      </c>
      <c r="Z96" s="9">
        <f>VLOOKUP(A96,ENERGY5!A96:E2786,4,0)</f>
        <v>17907</v>
      </c>
      <c r="AA96" s="9">
        <f>VLOOKUP(A96,ENERGY5!A96:E2786,5,0)</f>
        <v>235</v>
      </c>
      <c r="AB96" s="12">
        <f t="shared" si="2"/>
        <v>297.6143874</v>
      </c>
      <c r="AC96" s="13">
        <f t="shared" si="3"/>
        <v>0.00006136353429</v>
      </c>
      <c r="AD96" s="13">
        <f t="shared" si="4"/>
        <v>0.004675901313</v>
      </c>
      <c r="AE96" s="13">
        <f t="shared" si="5"/>
        <v>1.04448569</v>
      </c>
      <c r="AF96" s="13">
        <f t="shared" si="6"/>
        <v>8.094764098</v>
      </c>
    </row>
    <row r="97">
      <c r="A97" s="14" t="s">
        <v>32</v>
      </c>
      <c r="B97" s="15" t="s">
        <v>38</v>
      </c>
      <c r="C97" s="16" t="s">
        <v>53</v>
      </c>
      <c r="D97" s="14" t="str">
        <f t="shared" si="1"/>
        <v>Central African Republic-Africa-2004</v>
      </c>
      <c r="E97" s="5">
        <v>0.038</v>
      </c>
      <c r="F97" s="5">
        <v>0.111</v>
      </c>
      <c r="G97" s="5">
        <v>46.0</v>
      </c>
      <c r="H97" s="5">
        <v>43.0</v>
      </c>
      <c r="I97" s="5">
        <v>0.42</v>
      </c>
      <c r="J97" s="5">
        <v>0.54</v>
      </c>
      <c r="K97" s="5">
        <v>0.04</v>
      </c>
      <c r="L97" s="5">
        <v>3893595.0</v>
      </c>
      <c r="M97" s="5">
        <v>0.38</v>
      </c>
      <c r="N97" s="8">
        <f>VLOOKUP(A97,TOURISM2!A97:E2787,4,0)</f>
        <v>7800000</v>
      </c>
      <c r="O97" s="8">
        <f>VLOOKUP(A97,TOURISM2!A97:E2787,5,0)</f>
        <v>32000000</v>
      </c>
      <c r="P97" s="8">
        <f>VLOOKUP(A97,BUSINESS3!A97:E2787,4,0)</f>
        <v>0.671</v>
      </c>
      <c r="Q97" s="9">
        <f>VLOOKUP(A97,BUSINESS3!A97:E2787,5,0)</f>
        <v>22</v>
      </c>
      <c r="R97" s="10">
        <f>VLOOKUP(A97,BUSINESS3!A97:I2787,6,0)</f>
        <v>141</v>
      </c>
      <c r="S97" s="9">
        <f>VLOOKUP(A97,BUSINESS3!A97:I2787,7,0)</f>
        <v>328</v>
      </c>
      <c r="T97" s="9">
        <f>VLOOKUP(A97,BUSINESS3!A97:I2787,8,0)</f>
        <v>0.002</v>
      </c>
      <c r="U97" s="9">
        <f>VLOOKUP(A97,BUSINESS3!A97:I2787,9,0)</f>
        <v>0.015</v>
      </c>
      <c r="V97" s="11">
        <f>VLOOKUP(A97,'GDP4'!A97:G2787,4,0)</f>
        <v>1270080228</v>
      </c>
      <c r="W97" s="9">
        <f>VLOOKUP(A97,'GDP4'!A97:G2787,5,0)</f>
        <v>0.041</v>
      </c>
      <c r="X97" s="9">
        <f>VLOOKUP(A97,'GDP4'!A97:G2787,6,0)</f>
        <v>14</v>
      </c>
      <c r="Y97" s="9">
        <f>VLOOKUP(A97,'GDP4'!A97:G2787,7,0)</f>
        <v>0.18</v>
      </c>
      <c r="Z97" s="9">
        <f>VLOOKUP(A97,ENERGY5!A97:E2787,4,0)</f>
        <v>17907</v>
      </c>
      <c r="AA97" s="9">
        <f>VLOOKUP(A97,ENERGY5!A97:E2787,5,0)</f>
        <v>235</v>
      </c>
      <c r="AB97" s="12">
        <f t="shared" si="2"/>
        <v>326.1973133</v>
      </c>
      <c r="AC97" s="13">
        <f t="shared" si="3"/>
        <v>0.00006035553261</v>
      </c>
      <c r="AD97" s="13">
        <f t="shared" si="4"/>
        <v>0.004599091585</v>
      </c>
      <c r="AE97" s="13">
        <f t="shared" si="5"/>
        <v>2.003290019</v>
      </c>
      <c r="AF97" s="13">
        <f t="shared" si="6"/>
        <v>8.218625717</v>
      </c>
    </row>
    <row r="98">
      <c r="A98" s="5" t="s">
        <v>32</v>
      </c>
      <c r="B98" s="6" t="s">
        <v>39</v>
      </c>
      <c r="C98" s="7" t="s">
        <v>53</v>
      </c>
      <c r="D98" s="5" t="str">
        <f t="shared" si="1"/>
        <v>Central African Republic-Africa-2005</v>
      </c>
      <c r="E98" s="5">
        <v>0.037</v>
      </c>
      <c r="F98" s="5">
        <v>0.111</v>
      </c>
      <c r="G98" s="5">
        <v>47.0</v>
      </c>
      <c r="H98" s="5">
        <v>43.0</v>
      </c>
      <c r="I98" s="5">
        <v>0.419</v>
      </c>
      <c r="J98" s="5">
        <v>0.542</v>
      </c>
      <c r="K98" s="5">
        <v>0.04</v>
      </c>
      <c r="L98" s="5">
        <v>3960897.0</v>
      </c>
      <c r="M98" s="5">
        <v>0.381</v>
      </c>
      <c r="N98" s="8">
        <f>VLOOKUP(A98,TOURISM2!A98:E2788,4,0)</f>
        <v>7200000</v>
      </c>
      <c r="O98" s="8">
        <f>VLOOKUP(A98,TOURISM2!A98:E2788,5,0)</f>
        <v>46000000</v>
      </c>
      <c r="P98" s="8">
        <f>VLOOKUP(A98,BUSINESS3!A98:E2788,4,0)</f>
        <v>0.657</v>
      </c>
      <c r="Q98" s="9">
        <f>VLOOKUP(A98,BUSINESS3!A98:E2788,5,0)</f>
        <v>22</v>
      </c>
      <c r="R98" s="10">
        <f>VLOOKUP(A98,BUSINESS3!A98:I2788,6,0)</f>
        <v>141</v>
      </c>
      <c r="S98" s="9">
        <f>VLOOKUP(A98,BUSINESS3!A98:I2788,7,0)</f>
        <v>504</v>
      </c>
      <c r="T98" s="9">
        <f>VLOOKUP(A98,BUSINESS3!A98:I2788,8,0)</f>
        <v>0.003</v>
      </c>
      <c r="U98" s="9">
        <f>VLOOKUP(A98,BUSINESS3!A98:I2788,9,0)</f>
        <v>0.025</v>
      </c>
      <c r="V98" s="11">
        <f>VLOOKUP(A98,'GDP4'!A98:G2788,4,0)</f>
        <v>1350300947</v>
      </c>
      <c r="W98" s="9">
        <f>VLOOKUP(A98,'GDP4'!A98:G2788,5,0)</f>
        <v>0.044</v>
      </c>
      <c r="X98" s="9">
        <f>VLOOKUP(A98,'GDP4'!A98:G2788,6,0)</f>
        <v>15</v>
      </c>
      <c r="Y98" s="9">
        <f>VLOOKUP(A98,'GDP4'!A98:G2788,7,0)</f>
        <v>0.177</v>
      </c>
      <c r="Z98" s="9">
        <f>VLOOKUP(A98,ENERGY5!A98:E2788,4,0)</f>
        <v>17907</v>
      </c>
      <c r="AA98" s="9">
        <f>VLOOKUP(A98,ENERGY5!A98:E2788,5,0)</f>
        <v>235</v>
      </c>
      <c r="AB98" s="12">
        <f t="shared" si="2"/>
        <v>340.9078668</v>
      </c>
      <c r="AC98" s="13">
        <f t="shared" si="3"/>
        <v>0.0000593299952</v>
      </c>
      <c r="AD98" s="13">
        <f t="shared" si="4"/>
        <v>0.004520945634</v>
      </c>
      <c r="AE98" s="13">
        <f t="shared" si="5"/>
        <v>1.817770066</v>
      </c>
      <c r="AF98" s="13">
        <f t="shared" si="6"/>
        <v>11.61353098</v>
      </c>
    </row>
    <row r="99">
      <c r="A99" s="14" t="s">
        <v>32</v>
      </c>
      <c r="B99" s="15" t="s">
        <v>40</v>
      </c>
      <c r="C99" s="16" t="s">
        <v>53</v>
      </c>
      <c r="D99" s="14" t="str">
        <f t="shared" si="1"/>
        <v>Central African Republic-Africa-2006</v>
      </c>
      <c r="E99" s="5">
        <v>0.037</v>
      </c>
      <c r="F99" s="5">
        <v>0.109</v>
      </c>
      <c r="G99" s="5">
        <v>47.0</v>
      </c>
      <c r="H99" s="5">
        <v>44.0</v>
      </c>
      <c r="I99" s="5">
        <v>0.417</v>
      </c>
      <c r="J99" s="5">
        <v>0.544</v>
      </c>
      <c r="K99" s="5">
        <v>0.04</v>
      </c>
      <c r="L99" s="5">
        <v>4032102.0</v>
      </c>
      <c r="M99" s="5">
        <v>0.382</v>
      </c>
      <c r="N99" s="8">
        <f>VLOOKUP(A99,TOURISM2!A99:E2789,4,0)</f>
        <v>10200000</v>
      </c>
      <c r="O99" s="8">
        <f>VLOOKUP(A99,TOURISM2!A99:E2789,5,0)</f>
        <v>47000000</v>
      </c>
      <c r="P99" s="8">
        <f>VLOOKUP(A99,BUSINESS3!A99:E2789,4,0)</f>
        <v>2.038</v>
      </c>
      <c r="Q99" s="9">
        <f>VLOOKUP(A99,BUSINESS3!A99:E2789,5,0)</f>
        <v>22</v>
      </c>
      <c r="R99" s="10">
        <f>VLOOKUP(A99,BUSINESS3!A99:I2789,6,0)</f>
        <v>141</v>
      </c>
      <c r="S99" s="9">
        <f>VLOOKUP(A99,BUSINESS3!A99:I2789,7,0)</f>
        <v>504</v>
      </c>
      <c r="T99" s="9">
        <f>VLOOKUP(A99,BUSINESS3!A99:I2789,8,0)</f>
        <v>0.003</v>
      </c>
      <c r="U99" s="9">
        <f>VLOOKUP(A99,BUSINESS3!A99:I2789,9,0)</f>
        <v>0.027</v>
      </c>
      <c r="V99" s="11">
        <f>VLOOKUP(A99,'GDP4'!A99:G2789,4,0)</f>
        <v>1473721521</v>
      </c>
      <c r="W99" s="9">
        <f>VLOOKUP(A99,'GDP4'!A99:G2789,5,0)</f>
        <v>0.04</v>
      </c>
      <c r="X99" s="9">
        <f>VLOOKUP(A99,'GDP4'!A99:G2789,6,0)</f>
        <v>15</v>
      </c>
      <c r="Y99" s="9">
        <f>VLOOKUP(A99,'GDP4'!A99:G2789,7,0)</f>
        <v>0.153</v>
      </c>
      <c r="Z99" s="9">
        <f>VLOOKUP(A99,ENERGY5!A99:E2789,4,0)</f>
        <v>17907</v>
      </c>
      <c r="AA99" s="9">
        <f>VLOOKUP(A99,ENERGY5!A99:E2789,5,0)</f>
        <v>227</v>
      </c>
      <c r="AB99" s="12">
        <f t="shared" si="2"/>
        <v>365.4970834</v>
      </c>
      <c r="AC99" s="13">
        <f t="shared" si="3"/>
        <v>0.00005629817896</v>
      </c>
      <c r="AD99" s="13">
        <f t="shared" si="4"/>
        <v>0.004441107889</v>
      </c>
      <c r="AE99" s="13">
        <f t="shared" si="5"/>
        <v>2.529697909</v>
      </c>
      <c r="AF99" s="13">
        <f t="shared" si="6"/>
        <v>11.65645115</v>
      </c>
    </row>
    <row r="100">
      <c r="A100" s="5" t="s">
        <v>32</v>
      </c>
      <c r="B100" s="6" t="s">
        <v>41</v>
      </c>
      <c r="C100" s="7" t="s">
        <v>53</v>
      </c>
      <c r="D100" s="5" t="str">
        <f t="shared" si="1"/>
        <v>Central African Republic-Africa-2007</v>
      </c>
      <c r="E100" s="5">
        <v>0.036</v>
      </c>
      <c r="F100" s="5">
        <v>0.108</v>
      </c>
      <c r="G100" s="5">
        <v>48.0</v>
      </c>
      <c r="H100" s="5">
        <v>45.0</v>
      </c>
      <c r="I100" s="5">
        <v>0.415</v>
      </c>
      <c r="J100" s="5">
        <v>0.546</v>
      </c>
      <c r="K100" s="5">
        <v>0.039</v>
      </c>
      <c r="L100" s="5">
        <v>4106897.0</v>
      </c>
      <c r="M100" s="5">
        <v>0.383</v>
      </c>
      <c r="N100" s="8">
        <f>VLOOKUP(A100,TOURISM2!A100:E2790,4,0)</f>
        <v>10800000</v>
      </c>
      <c r="O100" s="8">
        <f>VLOOKUP(A100,TOURISM2!A100:E2790,5,0)</f>
        <v>54000000</v>
      </c>
      <c r="P100" s="8">
        <f>VLOOKUP(A100,BUSINESS3!A100:E2790,4,0)</f>
        <v>2.038</v>
      </c>
      <c r="Q100" s="9">
        <f>VLOOKUP(A100,BUSINESS3!A100:E2790,5,0)</f>
        <v>22</v>
      </c>
      <c r="R100" s="10">
        <f>VLOOKUP(A100,BUSINESS3!A100:I2790,6,0)</f>
        <v>141</v>
      </c>
      <c r="S100" s="9">
        <f>VLOOKUP(A100,BUSINESS3!A100:I2790,7,0)</f>
        <v>504</v>
      </c>
      <c r="T100" s="9">
        <f>VLOOKUP(A100,BUSINESS3!A100:I2790,8,0)</f>
        <v>0.004</v>
      </c>
      <c r="U100" s="9">
        <f>VLOOKUP(A100,BUSINESS3!A100:I2790,9,0)</f>
        <v>0.083</v>
      </c>
      <c r="V100" s="11">
        <f>VLOOKUP(A100,'GDP4'!A100:G2790,4,0)</f>
        <v>1698125680</v>
      </c>
      <c r="W100" s="9">
        <f>VLOOKUP(A100,'GDP4'!A100:G2790,5,0)</f>
        <v>0.043</v>
      </c>
      <c r="X100" s="9">
        <f>VLOOKUP(A100,'GDP4'!A100:G2790,6,0)</f>
        <v>18</v>
      </c>
      <c r="Y100" s="9">
        <f>VLOOKUP(A100,'GDP4'!A100:G2790,7,0)</f>
        <v>0.15</v>
      </c>
      <c r="Z100" s="9">
        <f>VLOOKUP(A100,ENERGY5!A100:E2790,4,0)</f>
        <v>17907</v>
      </c>
      <c r="AA100" s="9">
        <f>VLOOKUP(A100,ENERGY5!A100:E2790,5,0)</f>
        <v>213</v>
      </c>
      <c r="AB100" s="12">
        <f t="shared" si="2"/>
        <v>413.4814387</v>
      </c>
      <c r="AC100" s="13">
        <f t="shared" si="3"/>
        <v>0.00005186397419</v>
      </c>
      <c r="AD100" s="13">
        <f t="shared" si="4"/>
        <v>0.004360226224</v>
      </c>
      <c r="AE100" s="13">
        <f t="shared" si="5"/>
        <v>2.629722635</v>
      </c>
      <c r="AF100" s="13">
        <f t="shared" si="6"/>
        <v>13.14861317</v>
      </c>
    </row>
    <row r="101">
      <c r="A101" s="14" t="s">
        <v>32</v>
      </c>
      <c r="B101" s="15" t="s">
        <v>42</v>
      </c>
      <c r="C101" s="16" t="s">
        <v>53</v>
      </c>
      <c r="D101" s="14" t="str">
        <f t="shared" si="1"/>
        <v>Central African Republic-Africa-2008</v>
      </c>
      <c r="E101" s="5">
        <v>0.036</v>
      </c>
      <c r="F101" s="5">
        <v>0.107</v>
      </c>
      <c r="G101" s="5">
        <v>48.0</v>
      </c>
      <c r="H101" s="5">
        <v>45.0</v>
      </c>
      <c r="I101" s="5">
        <v>0.412</v>
      </c>
      <c r="J101" s="5">
        <v>0.549</v>
      </c>
      <c r="K101" s="5">
        <v>0.039</v>
      </c>
      <c r="L101" s="5">
        <v>4185106.0</v>
      </c>
      <c r="M101" s="5">
        <v>0.385</v>
      </c>
      <c r="N101" s="8">
        <f>VLOOKUP(A101,TOURISM2!A101:E2791,4,0)</f>
        <v>11800000</v>
      </c>
      <c r="O101" s="8">
        <f>VLOOKUP(A101,TOURISM2!A101:E2791,5,0)</f>
        <v>56000000</v>
      </c>
      <c r="P101" s="8">
        <f>VLOOKUP(A101,BUSINESS3!A101:E2791,4,0)</f>
        <v>2.038</v>
      </c>
      <c r="Q101" s="9">
        <f>VLOOKUP(A101,BUSINESS3!A101:E2791,5,0)</f>
        <v>22</v>
      </c>
      <c r="R101" s="10">
        <f>VLOOKUP(A101,BUSINESS3!A101:I2791,6,0)</f>
        <v>141</v>
      </c>
      <c r="S101" s="9">
        <f>VLOOKUP(A101,BUSINESS3!A101:I2791,7,0)</f>
        <v>504</v>
      </c>
      <c r="T101" s="9">
        <f>VLOOKUP(A101,BUSINESS3!A101:I2791,8,0)</f>
        <v>0.01</v>
      </c>
      <c r="U101" s="9">
        <f>VLOOKUP(A101,BUSINESS3!A101:I2791,9,0)</f>
        <v>0.136</v>
      </c>
      <c r="V101" s="11">
        <f>VLOOKUP(A101,'GDP4'!A101:G2791,4,0)</f>
        <v>1985370255</v>
      </c>
      <c r="W101" s="9">
        <f>VLOOKUP(A101,'GDP4'!A101:G2791,5,0)</f>
        <v>0.043</v>
      </c>
      <c r="X101" s="9">
        <f>VLOOKUP(A101,'GDP4'!A101:G2791,6,0)</f>
        <v>20</v>
      </c>
      <c r="Y101" s="9">
        <f>VLOOKUP(A101,'GDP4'!A101:G2791,7,0)</f>
        <v>0.218</v>
      </c>
      <c r="Z101" s="9">
        <f>VLOOKUP(A101,ENERGY5!A101:E2791,4,0)</f>
        <v>17907</v>
      </c>
      <c r="AA101" s="9">
        <f>VLOOKUP(A101,ENERGY5!A101:E2791,5,0)</f>
        <v>213</v>
      </c>
      <c r="AB101" s="12">
        <f t="shared" si="2"/>
        <v>474.389479</v>
      </c>
      <c r="AC101" s="13">
        <f t="shared" si="3"/>
        <v>0.00005089476826</v>
      </c>
      <c r="AD101" s="13">
        <f t="shared" si="4"/>
        <v>0.004278744672</v>
      </c>
      <c r="AE101" s="13">
        <f t="shared" si="5"/>
        <v>2.819522373</v>
      </c>
      <c r="AF101" s="13">
        <f t="shared" si="6"/>
        <v>13.38078414</v>
      </c>
    </row>
    <row r="102">
      <c r="A102" s="5" t="s">
        <v>32</v>
      </c>
      <c r="B102" s="6" t="s">
        <v>43</v>
      </c>
      <c r="C102" s="7" t="s">
        <v>53</v>
      </c>
      <c r="D102" s="5" t="str">
        <f t="shared" si="1"/>
        <v>Central African Republic-Africa-2009</v>
      </c>
      <c r="E102" s="5">
        <v>0.035</v>
      </c>
      <c r="F102" s="5">
        <v>0.105</v>
      </c>
      <c r="G102" s="5">
        <v>49.0</v>
      </c>
      <c r="H102" s="5">
        <v>46.0</v>
      </c>
      <c r="I102" s="5">
        <v>0.409</v>
      </c>
      <c r="J102" s="5">
        <v>0.552</v>
      </c>
      <c r="K102" s="5">
        <v>0.039</v>
      </c>
      <c r="L102" s="5">
        <v>4266247.0</v>
      </c>
      <c r="M102" s="5">
        <v>0.386</v>
      </c>
      <c r="N102" s="8">
        <f>VLOOKUP(A102,TOURISM2!A102:E2792,4,0)</f>
        <v>6000000</v>
      </c>
      <c r="O102" s="8">
        <f>VLOOKUP(A102,TOURISM2!A102:E2792,5,0)</f>
        <v>61000000</v>
      </c>
      <c r="P102" s="8">
        <f>VLOOKUP(A102,BUSINESS3!A102:E2792,4,0)</f>
        <v>2.038</v>
      </c>
      <c r="Q102" s="9">
        <f>VLOOKUP(A102,BUSINESS3!A102:E2792,5,0)</f>
        <v>23</v>
      </c>
      <c r="R102" s="10">
        <f>VLOOKUP(A102,BUSINESS3!A102:I2792,6,0)</f>
        <v>141</v>
      </c>
      <c r="S102" s="9">
        <f>VLOOKUP(A102,BUSINESS3!A102:I2792,7,0)</f>
        <v>504</v>
      </c>
      <c r="T102" s="9">
        <f>VLOOKUP(A102,BUSINESS3!A102:I2792,8,0)</f>
        <v>0.018</v>
      </c>
      <c r="U102" s="9">
        <f>VLOOKUP(A102,BUSINESS3!A102:I2792,9,0)</f>
        <v>0.202</v>
      </c>
      <c r="V102" s="11">
        <f>VLOOKUP(A102,'GDP4'!A102:G2792,4,0)</f>
        <v>1981728179</v>
      </c>
      <c r="W102" s="9">
        <f>VLOOKUP(A102,'GDP4'!A102:G2792,5,0)</f>
        <v>0.036</v>
      </c>
      <c r="X102" s="9">
        <f>VLOOKUP(A102,'GDP4'!A102:G2792,6,0)</f>
        <v>17</v>
      </c>
      <c r="Y102" s="9">
        <f>VLOOKUP(A102,'GDP4'!A102:G2792,7,0)</f>
        <v>0.218</v>
      </c>
      <c r="Z102" s="9">
        <f>VLOOKUP(A102,ENERGY5!A102:E2792,4,0)</f>
        <v>17907</v>
      </c>
      <c r="AA102" s="9">
        <f>VLOOKUP(A102,ENERGY5!A102:E2792,5,0)</f>
        <v>235</v>
      </c>
      <c r="AB102" s="12">
        <f t="shared" si="2"/>
        <v>464.5132312</v>
      </c>
      <c r="AC102" s="13">
        <f t="shared" si="3"/>
        <v>0.00005508354298</v>
      </c>
      <c r="AD102" s="13">
        <f t="shared" si="4"/>
        <v>0.004197365975</v>
      </c>
      <c r="AE102" s="13">
        <f t="shared" si="5"/>
        <v>1.406388331</v>
      </c>
      <c r="AF102" s="13">
        <f t="shared" si="6"/>
        <v>14.29828137</v>
      </c>
    </row>
    <row r="103">
      <c r="A103" s="14" t="s">
        <v>32</v>
      </c>
      <c r="B103" s="15" t="s">
        <v>44</v>
      </c>
      <c r="C103" s="16" t="s">
        <v>53</v>
      </c>
      <c r="D103" s="14" t="str">
        <f t="shared" si="1"/>
        <v>Central African Republic-Africa-2010</v>
      </c>
      <c r="E103" s="5">
        <v>0.035</v>
      </c>
      <c r="F103" s="5">
        <v>0.103</v>
      </c>
      <c r="G103" s="5">
        <v>50.0</v>
      </c>
      <c r="H103" s="5">
        <v>46.0</v>
      </c>
      <c r="I103" s="5">
        <v>0.406</v>
      </c>
      <c r="J103" s="5">
        <v>0.555</v>
      </c>
      <c r="K103" s="5">
        <v>0.039</v>
      </c>
      <c r="L103" s="5">
        <v>4349921.0</v>
      </c>
      <c r="M103" s="5">
        <v>0.388</v>
      </c>
      <c r="N103" s="8">
        <f>VLOOKUP(A103,TOURISM2!A103:E2793,4,0)</f>
        <v>7200000</v>
      </c>
      <c r="O103" s="8">
        <f>VLOOKUP(A103,TOURISM2!A103:E2793,5,0)</f>
        <v>61000000</v>
      </c>
      <c r="P103" s="8">
        <f>VLOOKUP(A103,BUSINESS3!A103:E2793,4,0)</f>
        <v>2.038</v>
      </c>
      <c r="Q103" s="9">
        <f>VLOOKUP(A103,BUSINESS3!A103:E2793,5,0)</f>
        <v>23</v>
      </c>
      <c r="R103" s="10">
        <f>VLOOKUP(A103,BUSINESS3!A103:I2793,6,0)</f>
        <v>141</v>
      </c>
      <c r="S103" s="9">
        <f>VLOOKUP(A103,BUSINESS3!A103:I2793,7,0)</f>
        <v>504</v>
      </c>
      <c r="T103" s="9">
        <f>VLOOKUP(A103,BUSINESS3!A103:I2793,8,0)</f>
        <v>0.02</v>
      </c>
      <c r="U103" s="9">
        <f>VLOOKUP(A103,BUSINESS3!A103:I2793,9,0)</f>
        <v>0.225</v>
      </c>
      <c r="V103" s="11">
        <f>VLOOKUP(A103,'GDP4'!A103:G2793,4,0)</f>
        <v>1986014759</v>
      </c>
      <c r="W103" s="9">
        <f>VLOOKUP(A103,'GDP4'!A103:G2793,5,0)</f>
        <v>0.039</v>
      </c>
      <c r="X103" s="9">
        <f>VLOOKUP(A103,'GDP4'!A103:G2793,6,0)</f>
        <v>18</v>
      </c>
      <c r="Y103" s="9">
        <f>VLOOKUP(A103,'GDP4'!A103:G2793,7,0)</f>
        <v>0.218</v>
      </c>
      <c r="Z103" s="9">
        <f>VLOOKUP(A103,ENERGY5!A103:E2793,4,0)</f>
        <v>17907</v>
      </c>
      <c r="AA103" s="9">
        <f>VLOOKUP(A103,ENERGY5!A103:E2793,5,0)</f>
        <v>246</v>
      </c>
      <c r="AB103" s="12">
        <f t="shared" si="2"/>
        <v>456.5634086</v>
      </c>
      <c r="AC103" s="13">
        <f t="shared" si="3"/>
        <v>0.00005655275119</v>
      </c>
      <c r="AD103" s="13">
        <f t="shared" si="4"/>
        <v>0.004116626486</v>
      </c>
      <c r="AE103" s="13">
        <f t="shared" si="5"/>
        <v>1.655202474</v>
      </c>
      <c r="AF103" s="13">
        <f t="shared" si="6"/>
        <v>14.02324318</v>
      </c>
    </row>
    <row r="104">
      <c r="A104" s="5" t="s">
        <v>32</v>
      </c>
      <c r="B104" s="6" t="s">
        <v>45</v>
      </c>
      <c r="C104" s="7" t="s">
        <v>53</v>
      </c>
      <c r="D104" s="5" t="str">
        <f t="shared" si="1"/>
        <v>Central African Republic-Africa-2011</v>
      </c>
      <c r="E104" s="5">
        <v>0.035</v>
      </c>
      <c r="F104" s="5">
        <v>0.1</v>
      </c>
      <c r="G104" s="5">
        <v>51.0</v>
      </c>
      <c r="H104" s="5">
        <v>47.0</v>
      </c>
      <c r="I104" s="5">
        <v>0.404</v>
      </c>
      <c r="J104" s="5">
        <v>0.558</v>
      </c>
      <c r="K104" s="5">
        <v>0.039</v>
      </c>
      <c r="L104" s="5">
        <v>4436217.0</v>
      </c>
      <c r="M104" s="5">
        <v>0.39</v>
      </c>
      <c r="N104" s="8">
        <f>VLOOKUP(A104,TOURISM2!A104:E2794,4,0)</f>
        <v>212492063.5</v>
      </c>
      <c r="O104" s="8">
        <f>VLOOKUP(A104,TOURISM2!A104:E2794,5,0)</f>
        <v>4207103015</v>
      </c>
      <c r="P104" s="8">
        <f>VLOOKUP(A104,BUSINESS3!A104:E2794,4,0)</f>
        <v>0.546</v>
      </c>
      <c r="Q104" s="9">
        <f>VLOOKUP(A104,BUSINESS3!A104:E2794,5,0)</f>
        <v>22</v>
      </c>
      <c r="R104" s="10">
        <f>VLOOKUP(A104,BUSINESS3!A104:I2794,6,0)</f>
        <v>141</v>
      </c>
      <c r="S104" s="9">
        <f>VLOOKUP(A104,BUSINESS3!A104:I2794,7,0)</f>
        <v>504</v>
      </c>
      <c r="T104" s="9">
        <f>VLOOKUP(A104,BUSINESS3!A104:I2794,8,0)</f>
        <v>0.022</v>
      </c>
      <c r="U104" s="9">
        <f>VLOOKUP(A104,BUSINESS3!A104:I2794,9,0)</f>
        <v>0.224</v>
      </c>
      <c r="V104" s="11">
        <f>VLOOKUP(A104,'GDP4'!A104:G2794,4,0)</f>
        <v>2195599491</v>
      </c>
      <c r="W104" s="9">
        <f>VLOOKUP(A104,'GDP4'!A104:G2794,5,0)</f>
        <v>0.039</v>
      </c>
      <c r="X104" s="9">
        <f>VLOOKUP(A104,'GDP4'!A104:G2794,6,0)</f>
        <v>19</v>
      </c>
      <c r="Y104" s="9">
        <f>VLOOKUP(A104,'GDP4'!A104:G2794,7,0)</f>
        <v>0.218</v>
      </c>
      <c r="Z104" s="9">
        <f>VLOOKUP(A104,ENERGY5!A104:E2794,4,0)</f>
        <v>17907</v>
      </c>
      <c r="AA104" s="9">
        <f>VLOOKUP(A104,ENERGY5!A104:E2794,5,0)</f>
        <v>246</v>
      </c>
      <c r="AB104" s="12">
        <f t="shared" si="2"/>
        <v>494.9260803</v>
      </c>
      <c r="AC104" s="13">
        <f t="shared" si="3"/>
        <v>0.00005545265256</v>
      </c>
      <c r="AD104" s="13">
        <f t="shared" si="4"/>
        <v>0.004036547356</v>
      </c>
      <c r="AE104" s="13">
        <f t="shared" si="5"/>
        <v>47.89938443</v>
      </c>
      <c r="AF104" s="13">
        <f t="shared" si="6"/>
        <v>948.3537471</v>
      </c>
    </row>
    <row r="105">
      <c r="A105" s="14" t="s">
        <v>32</v>
      </c>
      <c r="B105" s="15" t="s">
        <v>46</v>
      </c>
      <c r="C105" s="16" t="s">
        <v>53</v>
      </c>
      <c r="D105" s="14" t="str">
        <f t="shared" si="1"/>
        <v>Central African Republic-Africa-2012</v>
      </c>
      <c r="E105" s="5">
        <v>0.034</v>
      </c>
      <c r="F105" s="5">
        <v>0.098</v>
      </c>
      <c r="G105" s="5">
        <v>51.0</v>
      </c>
      <c r="H105" s="5">
        <v>48.0</v>
      </c>
      <c r="I105" s="5">
        <v>0.401</v>
      </c>
      <c r="J105" s="5">
        <v>0.561</v>
      </c>
      <c r="K105" s="5">
        <v>0.039</v>
      </c>
      <c r="L105" s="5">
        <v>4525209.0</v>
      </c>
      <c r="M105" s="5">
        <v>0.393</v>
      </c>
      <c r="N105" s="8">
        <f>VLOOKUP(A105,TOURISM2!A105:E2795,4,0)</f>
        <v>212492063.5</v>
      </c>
      <c r="O105" s="8">
        <f>VLOOKUP(A105,TOURISM2!A105:E2795,5,0)</f>
        <v>4207103015</v>
      </c>
      <c r="P105" s="8">
        <f>VLOOKUP(A105,BUSINESS3!A105:E2795,4,0)</f>
        <v>0.674</v>
      </c>
      <c r="Q105" s="9">
        <f>VLOOKUP(A105,BUSINESS3!A105:E2795,5,0)</f>
        <v>22</v>
      </c>
      <c r="R105" s="10">
        <f>VLOOKUP(A105,BUSINESS3!A105:I2795,6,0)</f>
        <v>187</v>
      </c>
      <c r="S105" s="9">
        <f>VLOOKUP(A105,BUSINESS3!A105:I2795,7,0)</f>
        <v>483</v>
      </c>
      <c r="T105" s="9">
        <f>VLOOKUP(A105,BUSINESS3!A105:I2795,8,0)</f>
        <v>0.03</v>
      </c>
      <c r="U105" s="9">
        <f>VLOOKUP(A105,BUSINESS3!A105:I2795,9,0)</f>
        <v>0.253</v>
      </c>
      <c r="V105" s="11">
        <f>VLOOKUP(A105,'GDP4'!A105:G2795,4,0)</f>
        <v>2169706411</v>
      </c>
      <c r="W105" s="9">
        <f>VLOOKUP(A105,'GDP4'!A105:G2795,5,0)</f>
        <v>0.038</v>
      </c>
      <c r="X105" s="9">
        <f>VLOOKUP(A105,'GDP4'!A105:G2795,6,0)</f>
        <v>18</v>
      </c>
      <c r="Y105" s="9">
        <f>VLOOKUP(A105,'GDP4'!A105:G2795,7,0)</f>
        <v>0.218</v>
      </c>
      <c r="Z105" s="9">
        <f>VLOOKUP(A105,ENERGY5!A105:E2795,4,0)</f>
        <v>17907</v>
      </c>
      <c r="AA105" s="9">
        <f>VLOOKUP(A105,ENERGY5!A105:E2795,5,0)</f>
        <v>268</v>
      </c>
      <c r="AB105" s="12">
        <f t="shared" si="2"/>
        <v>479.4709838</v>
      </c>
      <c r="AC105" s="13">
        <f t="shared" si="3"/>
        <v>0.00005922378392</v>
      </c>
      <c r="AD105" s="13">
        <f t="shared" si="4"/>
        <v>0.003957165293</v>
      </c>
      <c r="AE105" s="13">
        <f t="shared" si="5"/>
        <v>46.95740318</v>
      </c>
      <c r="AF105" s="13">
        <f t="shared" si="6"/>
        <v>929.7035816</v>
      </c>
    </row>
    <row r="106">
      <c r="A106" s="5" t="s">
        <v>32</v>
      </c>
      <c r="B106" s="6" t="s">
        <v>33</v>
      </c>
      <c r="C106" s="7" t="s">
        <v>54</v>
      </c>
      <c r="D106" s="5" t="str">
        <f t="shared" si="1"/>
        <v>Chad-Africa-2000</v>
      </c>
      <c r="E106" s="5">
        <v>0.051</v>
      </c>
      <c r="F106" s="5">
        <v>0.106</v>
      </c>
      <c r="G106" s="5">
        <v>48.0</v>
      </c>
      <c r="H106" s="5">
        <v>46.0</v>
      </c>
      <c r="I106" s="5">
        <v>0.49</v>
      </c>
      <c r="J106" s="5">
        <v>0.482</v>
      </c>
      <c r="K106" s="5">
        <v>0.028</v>
      </c>
      <c r="L106" s="5">
        <v>8301151.0</v>
      </c>
      <c r="M106" s="5">
        <v>0.216</v>
      </c>
      <c r="N106" s="8">
        <f>VLOOKUP(A106,TOURISM2!A106:E2796,4,0)</f>
        <v>14000000</v>
      </c>
      <c r="O106" s="8">
        <f>VLOOKUP(A106,TOURISM2!A106:E2796,5,0)</f>
        <v>56000000</v>
      </c>
      <c r="P106" s="8">
        <f>VLOOKUP(A106,BUSINESS3!A106:E2796,4,0)</f>
        <v>0.671</v>
      </c>
      <c r="Q106" s="9">
        <f>VLOOKUP(A106,BUSINESS3!A106:E2796,5,0)</f>
        <v>47</v>
      </c>
      <c r="R106" s="10">
        <f>VLOOKUP(A106,BUSINESS3!A106:I2796,6,0)</f>
        <v>141</v>
      </c>
      <c r="S106" s="9">
        <f>VLOOKUP(A106,BUSINESS3!A106:I2796,7,0)</f>
        <v>328</v>
      </c>
      <c r="T106" s="9">
        <f>VLOOKUP(A106,BUSINESS3!A106:I2796,8,0)</f>
        <v>0</v>
      </c>
      <c r="U106" s="9">
        <f>VLOOKUP(A106,BUSINESS3!A106:I2796,9,0)</f>
        <v>0.001</v>
      </c>
      <c r="V106" s="11">
        <f>VLOOKUP(A106,'GDP4'!A106:G2796,4,0)</f>
        <v>1385058212</v>
      </c>
      <c r="W106" s="9">
        <f>VLOOKUP(A106,'GDP4'!A106:G2796,5,0)</f>
        <v>0.063</v>
      </c>
      <c r="X106" s="9">
        <f>VLOOKUP(A106,'GDP4'!A106:G2796,6,0)</f>
        <v>10</v>
      </c>
      <c r="Y106" s="9">
        <f>VLOOKUP(A106,'GDP4'!A106:G2796,7,0)</f>
        <v>0.22</v>
      </c>
      <c r="Z106" s="9">
        <f>VLOOKUP(A106,ENERGY5!A106:E2796,4,0)</f>
        <v>17907</v>
      </c>
      <c r="AA106" s="9">
        <f>VLOOKUP(A106,ENERGY5!A106:E2796,5,0)</f>
        <v>20008</v>
      </c>
      <c r="AB106" s="12">
        <f t="shared" si="2"/>
        <v>166.8513453</v>
      </c>
      <c r="AC106" s="13">
        <f t="shared" si="3"/>
        <v>0.002410268166</v>
      </c>
      <c r="AD106" s="13">
        <f t="shared" si="4"/>
        <v>0.002157170735</v>
      </c>
      <c r="AE106" s="13">
        <f t="shared" si="5"/>
        <v>1.686513111</v>
      </c>
      <c r="AF106" s="13">
        <f t="shared" si="6"/>
        <v>6.746052445</v>
      </c>
    </row>
    <row r="107">
      <c r="A107" s="14" t="s">
        <v>32</v>
      </c>
      <c r="B107" s="15" t="s">
        <v>35</v>
      </c>
      <c r="C107" s="16" t="s">
        <v>54</v>
      </c>
      <c r="D107" s="14" t="str">
        <f t="shared" si="1"/>
        <v>Chad-Africa-2001</v>
      </c>
      <c r="E107" s="5">
        <v>0.051</v>
      </c>
      <c r="F107" s="5">
        <v>0.105</v>
      </c>
      <c r="G107" s="5">
        <v>48.0</v>
      </c>
      <c r="H107" s="5">
        <v>46.0</v>
      </c>
      <c r="I107" s="5">
        <v>0.491</v>
      </c>
      <c r="J107" s="5">
        <v>0.481</v>
      </c>
      <c r="K107" s="5">
        <v>0.028</v>
      </c>
      <c r="L107" s="5">
        <v>8620917.0</v>
      </c>
      <c r="M107" s="5">
        <v>0.217</v>
      </c>
      <c r="N107" s="8">
        <f>VLOOKUP(A107,TOURISM2!A107:E2797,4,0)</f>
        <v>23000000</v>
      </c>
      <c r="O107" s="8">
        <f>VLOOKUP(A107,TOURISM2!A107:E2797,5,0)</f>
        <v>56000000</v>
      </c>
      <c r="P107" s="8">
        <f>VLOOKUP(A107,BUSINESS3!A107:E2797,4,0)</f>
        <v>0.671</v>
      </c>
      <c r="Q107" s="9">
        <f>VLOOKUP(A107,BUSINESS3!A107:E2797,5,0)</f>
        <v>47</v>
      </c>
      <c r="R107" s="10">
        <f>VLOOKUP(A107,BUSINESS3!A107:I2797,6,0)</f>
        <v>141</v>
      </c>
      <c r="S107" s="9">
        <f>VLOOKUP(A107,BUSINESS3!A107:I2797,7,0)</f>
        <v>328</v>
      </c>
      <c r="T107" s="9">
        <f>VLOOKUP(A107,BUSINESS3!A107:I2797,8,0)</f>
        <v>0</v>
      </c>
      <c r="U107" s="9">
        <f>VLOOKUP(A107,BUSINESS3!A107:I2797,9,0)</f>
        <v>0.003</v>
      </c>
      <c r="V107" s="11">
        <f>VLOOKUP(A107,'GDP4'!A107:G2797,4,0)</f>
        <v>1709347777</v>
      </c>
      <c r="W107" s="9">
        <f>VLOOKUP(A107,'GDP4'!A107:G2797,5,0)</f>
        <v>0.06</v>
      </c>
      <c r="X107" s="9">
        <f>VLOOKUP(A107,'GDP4'!A107:G2797,6,0)</f>
        <v>12</v>
      </c>
      <c r="Y107" s="9">
        <f>VLOOKUP(A107,'GDP4'!A107:G2797,7,0)</f>
        <v>0.207</v>
      </c>
      <c r="Z107" s="9">
        <f>VLOOKUP(A107,ENERGY5!A107:E2797,4,0)</f>
        <v>17907</v>
      </c>
      <c r="AA107" s="9">
        <f>VLOOKUP(A107,ENERGY5!A107:E2797,5,0)</f>
        <v>20008</v>
      </c>
      <c r="AB107" s="12">
        <f t="shared" si="2"/>
        <v>198.2791131</v>
      </c>
      <c r="AC107" s="13">
        <f t="shared" si="3"/>
        <v>0.002320866794</v>
      </c>
      <c r="AD107" s="13">
        <f t="shared" si="4"/>
        <v>0.002077157221</v>
      </c>
      <c r="AE107" s="13">
        <f t="shared" si="5"/>
        <v>2.667929641</v>
      </c>
      <c r="AF107" s="13">
        <f t="shared" si="6"/>
        <v>6.495828692</v>
      </c>
    </row>
    <row r="108">
      <c r="A108" s="5" t="s">
        <v>32</v>
      </c>
      <c r="B108" s="6" t="s">
        <v>36</v>
      </c>
      <c r="C108" s="7" t="s">
        <v>54</v>
      </c>
      <c r="D108" s="5" t="str">
        <f t="shared" si="1"/>
        <v>Chad-Africa-2002</v>
      </c>
      <c r="E108" s="5">
        <v>0.051</v>
      </c>
      <c r="F108" s="5">
        <v>0.104</v>
      </c>
      <c r="G108" s="5">
        <v>48.0</v>
      </c>
      <c r="H108" s="5">
        <v>46.0</v>
      </c>
      <c r="I108" s="5">
        <v>0.491</v>
      </c>
      <c r="J108" s="5">
        <v>0.481</v>
      </c>
      <c r="K108" s="5">
        <v>0.028</v>
      </c>
      <c r="L108" s="5">
        <v>8959964.0</v>
      </c>
      <c r="M108" s="5">
        <v>0.217</v>
      </c>
      <c r="N108" s="8">
        <f>VLOOKUP(A108,TOURISM2!A108:E2798,4,0)</f>
        <v>25000000</v>
      </c>
      <c r="O108" s="8">
        <f>VLOOKUP(A108,TOURISM2!A108:E2798,5,0)</f>
        <v>80000000</v>
      </c>
      <c r="P108" s="8">
        <f>VLOOKUP(A108,BUSINESS3!A108:E2798,4,0)</f>
        <v>0.671</v>
      </c>
      <c r="Q108" s="9">
        <f>VLOOKUP(A108,BUSINESS3!A108:E2798,5,0)</f>
        <v>47</v>
      </c>
      <c r="R108" s="10">
        <f>VLOOKUP(A108,BUSINESS3!A108:I2798,6,0)</f>
        <v>141</v>
      </c>
      <c r="S108" s="9">
        <f>VLOOKUP(A108,BUSINESS3!A108:I2798,7,0)</f>
        <v>328</v>
      </c>
      <c r="T108" s="9">
        <f>VLOOKUP(A108,BUSINESS3!A108:I2798,8,0)</f>
        <v>0.002</v>
      </c>
      <c r="U108" s="9">
        <f>VLOOKUP(A108,BUSINESS3!A108:I2798,9,0)</f>
        <v>0.004</v>
      </c>
      <c r="V108" s="11">
        <f>VLOOKUP(A108,'GDP4'!A108:G2798,4,0)</f>
        <v>1987622269</v>
      </c>
      <c r="W108" s="9">
        <f>VLOOKUP(A108,'GDP4'!A108:G2798,5,0)</f>
        <v>0.08</v>
      </c>
      <c r="X108" s="9">
        <f>VLOOKUP(A108,'GDP4'!A108:G2798,6,0)</f>
        <v>18</v>
      </c>
      <c r="Y108" s="9">
        <f>VLOOKUP(A108,'GDP4'!A108:G2798,7,0)</f>
        <v>0.18</v>
      </c>
      <c r="Z108" s="9">
        <f>VLOOKUP(A108,ENERGY5!A108:E2798,4,0)</f>
        <v>17907</v>
      </c>
      <c r="AA108" s="9">
        <f>VLOOKUP(A108,ENERGY5!A108:E2798,5,0)</f>
        <v>469</v>
      </c>
      <c r="AB108" s="12">
        <f t="shared" si="2"/>
        <v>221.8337338</v>
      </c>
      <c r="AC108" s="13">
        <f t="shared" si="3"/>
        <v>0.00005234396031</v>
      </c>
      <c r="AD108" s="13">
        <f t="shared" si="4"/>
        <v>0.001998557137</v>
      </c>
      <c r="AE108" s="13">
        <f t="shared" si="5"/>
        <v>2.790189782</v>
      </c>
      <c r="AF108" s="13">
        <f t="shared" si="6"/>
        <v>8.928607302</v>
      </c>
    </row>
    <row r="109">
      <c r="A109" s="14" t="s">
        <v>32</v>
      </c>
      <c r="B109" s="15" t="s">
        <v>37</v>
      </c>
      <c r="C109" s="16" t="s">
        <v>54</v>
      </c>
      <c r="D109" s="14" t="str">
        <f t="shared" si="1"/>
        <v>Chad-Africa-2003</v>
      </c>
      <c r="E109" s="5">
        <v>0.05</v>
      </c>
      <c r="F109" s="5">
        <v>0.103</v>
      </c>
      <c r="G109" s="5">
        <v>48.0</v>
      </c>
      <c r="H109" s="5">
        <v>46.0</v>
      </c>
      <c r="I109" s="5">
        <v>0.492</v>
      </c>
      <c r="J109" s="5">
        <v>0.481</v>
      </c>
      <c r="K109" s="5">
        <v>0.027</v>
      </c>
      <c r="L109" s="5">
        <v>9311234.0</v>
      </c>
      <c r="M109" s="5">
        <v>0.217</v>
      </c>
      <c r="N109" s="8">
        <f>VLOOKUP(A109,TOURISM2!A109:E2799,4,0)</f>
        <v>212492063.5</v>
      </c>
      <c r="O109" s="8">
        <f>VLOOKUP(A109,TOURISM2!A109:E2799,5,0)</f>
        <v>4207103015</v>
      </c>
      <c r="P109" s="8">
        <f>VLOOKUP(A109,BUSINESS3!A109:E2799,4,0)</f>
        <v>0.671</v>
      </c>
      <c r="Q109" s="9">
        <f>VLOOKUP(A109,BUSINESS3!A109:E2799,5,0)</f>
        <v>64</v>
      </c>
      <c r="R109" s="10">
        <f>VLOOKUP(A109,BUSINESS3!A109:I2799,6,0)</f>
        <v>141</v>
      </c>
      <c r="S109" s="9">
        <f>VLOOKUP(A109,BUSINESS3!A109:I2799,7,0)</f>
        <v>328</v>
      </c>
      <c r="T109" s="9">
        <f>VLOOKUP(A109,BUSINESS3!A109:I2799,8,0)</f>
        <v>0.003</v>
      </c>
      <c r="U109" s="9">
        <f>VLOOKUP(A109,BUSINESS3!A109:I2799,9,0)</f>
        <v>0.007</v>
      </c>
      <c r="V109" s="11">
        <f>VLOOKUP(A109,'GDP4'!A109:G2799,4,0)</f>
        <v>2736666451</v>
      </c>
      <c r="W109" s="9">
        <f>VLOOKUP(A109,'GDP4'!A109:G2799,5,0)</f>
        <v>0.058</v>
      </c>
      <c r="X109" s="9">
        <f>VLOOKUP(A109,'GDP4'!A109:G2799,6,0)</f>
        <v>17</v>
      </c>
      <c r="Y109" s="9">
        <f>VLOOKUP(A109,'GDP4'!A109:G2799,7,0)</f>
        <v>0.18</v>
      </c>
      <c r="Z109" s="9">
        <f>VLOOKUP(A109,ENERGY5!A109:E2799,4,0)</f>
        <v>17907</v>
      </c>
      <c r="AA109" s="9">
        <f>VLOOKUP(A109,ENERGY5!A109:E2799,5,0)</f>
        <v>444</v>
      </c>
      <c r="AB109" s="12">
        <f t="shared" si="2"/>
        <v>293.9101789</v>
      </c>
      <c r="AC109" s="13">
        <f t="shared" si="3"/>
        <v>0.00004768433486</v>
      </c>
      <c r="AD109" s="13">
        <f t="shared" si="4"/>
        <v>0.001923160775</v>
      </c>
      <c r="AE109" s="13">
        <f t="shared" si="5"/>
        <v>22.82104214</v>
      </c>
      <c r="AF109" s="13">
        <f t="shared" si="6"/>
        <v>451.830876</v>
      </c>
    </row>
    <row r="110">
      <c r="A110" s="5" t="s">
        <v>32</v>
      </c>
      <c r="B110" s="6" t="s">
        <v>38</v>
      </c>
      <c r="C110" s="7" t="s">
        <v>54</v>
      </c>
      <c r="D110" s="5" t="str">
        <f t="shared" si="1"/>
        <v>Chad-Africa-2004</v>
      </c>
      <c r="E110" s="5">
        <v>0.05</v>
      </c>
      <c r="F110" s="5">
        <v>0.102</v>
      </c>
      <c r="G110" s="5">
        <v>48.0</v>
      </c>
      <c r="H110" s="5">
        <v>47.0</v>
      </c>
      <c r="I110" s="5">
        <v>0.492</v>
      </c>
      <c r="J110" s="5">
        <v>0.481</v>
      </c>
      <c r="K110" s="5">
        <v>0.027</v>
      </c>
      <c r="L110" s="5">
        <v>9665024.0</v>
      </c>
      <c r="M110" s="5">
        <v>0.218</v>
      </c>
      <c r="N110" s="8">
        <f>VLOOKUP(A110,TOURISM2!A110:E2800,4,0)</f>
        <v>212492063.5</v>
      </c>
      <c r="O110" s="8">
        <f>VLOOKUP(A110,TOURISM2!A110:E2800,5,0)</f>
        <v>4207103015</v>
      </c>
      <c r="P110" s="8">
        <f>VLOOKUP(A110,BUSINESS3!A110:E2800,4,0)</f>
        <v>0.671</v>
      </c>
      <c r="Q110" s="9">
        <f>VLOOKUP(A110,BUSINESS3!A110:E2800,5,0)</f>
        <v>64</v>
      </c>
      <c r="R110" s="10">
        <f>VLOOKUP(A110,BUSINESS3!A110:I2800,6,0)</f>
        <v>141</v>
      </c>
      <c r="S110" s="9">
        <f>VLOOKUP(A110,BUSINESS3!A110:I2800,7,0)</f>
        <v>328</v>
      </c>
      <c r="T110" s="9">
        <f>VLOOKUP(A110,BUSINESS3!A110:I2800,8,0)</f>
        <v>0.004</v>
      </c>
      <c r="U110" s="9">
        <f>VLOOKUP(A110,BUSINESS3!A110:I2800,9,0)</f>
        <v>0.013</v>
      </c>
      <c r="V110" s="11">
        <f>VLOOKUP(A110,'GDP4'!A110:G2800,4,0)</f>
        <v>4414929142</v>
      </c>
      <c r="W110" s="9">
        <f>VLOOKUP(A110,'GDP4'!A110:G2800,5,0)</f>
        <v>0.051</v>
      </c>
      <c r="X110" s="9">
        <f>VLOOKUP(A110,'GDP4'!A110:G2800,6,0)</f>
        <v>23</v>
      </c>
      <c r="Y110" s="9">
        <f>VLOOKUP(A110,'GDP4'!A110:G2800,7,0)</f>
        <v>0.18</v>
      </c>
      <c r="Z110" s="9">
        <f>VLOOKUP(A110,ENERGY5!A110:E2800,4,0)</f>
        <v>17907</v>
      </c>
      <c r="AA110" s="9">
        <f>VLOOKUP(A110,ENERGY5!A110:E2800,5,0)</f>
        <v>510</v>
      </c>
      <c r="AB110" s="12">
        <f t="shared" si="2"/>
        <v>456.7944313</v>
      </c>
      <c r="AC110" s="13">
        <f t="shared" si="3"/>
        <v>0.00005276758754</v>
      </c>
      <c r="AD110" s="13">
        <f t="shared" si="4"/>
        <v>0.001852763118</v>
      </c>
      <c r="AE110" s="13">
        <f t="shared" si="5"/>
        <v>21.98567365</v>
      </c>
      <c r="AF110" s="13">
        <f t="shared" si="6"/>
        <v>435.2915228</v>
      </c>
    </row>
    <row r="111">
      <c r="A111" s="14" t="s">
        <v>32</v>
      </c>
      <c r="B111" s="15" t="s">
        <v>39</v>
      </c>
      <c r="C111" s="16" t="s">
        <v>54</v>
      </c>
      <c r="D111" s="14" t="str">
        <f t="shared" si="1"/>
        <v>Chad-Africa-2005</v>
      </c>
      <c r="E111" s="5">
        <v>0.05</v>
      </c>
      <c r="F111" s="5">
        <v>0.101</v>
      </c>
      <c r="G111" s="5">
        <v>48.0</v>
      </c>
      <c r="H111" s="5">
        <v>47.0</v>
      </c>
      <c r="I111" s="5">
        <v>0.492</v>
      </c>
      <c r="J111" s="5">
        <v>0.481</v>
      </c>
      <c r="K111" s="5">
        <v>0.027</v>
      </c>
      <c r="L111" s="5">
        <v>1.0014413E7</v>
      </c>
      <c r="M111" s="5">
        <v>0.218</v>
      </c>
      <c r="N111" s="8">
        <f>VLOOKUP(A111,TOURISM2!A111:E2801,4,0)</f>
        <v>212492063.5</v>
      </c>
      <c r="O111" s="8">
        <f>VLOOKUP(A111,TOURISM2!A111:E2801,5,0)</f>
        <v>4207103015</v>
      </c>
      <c r="P111" s="8">
        <f>VLOOKUP(A111,BUSINESS3!A111:E2801,4,0)</f>
        <v>0.74</v>
      </c>
      <c r="Q111" s="9">
        <f>VLOOKUP(A111,BUSINESS3!A111:E2801,5,0)</f>
        <v>64</v>
      </c>
      <c r="R111" s="10">
        <f>VLOOKUP(A111,BUSINESS3!A111:I2801,6,0)</f>
        <v>141</v>
      </c>
      <c r="S111" s="9">
        <f>VLOOKUP(A111,BUSINESS3!A111:I2801,7,0)</f>
        <v>732</v>
      </c>
      <c r="T111" s="9">
        <f>VLOOKUP(A111,BUSINESS3!A111:I2801,8,0)</f>
        <v>0.004</v>
      </c>
      <c r="U111" s="9">
        <f>VLOOKUP(A111,BUSINESS3!A111:I2801,9,0)</f>
        <v>0.021</v>
      </c>
      <c r="V111" s="11">
        <f>VLOOKUP(A111,'GDP4'!A111:G2801,4,0)</f>
        <v>6646663021</v>
      </c>
      <c r="W111" s="9">
        <f>VLOOKUP(A111,'GDP4'!A111:G2801,5,0)</f>
        <v>0.047</v>
      </c>
      <c r="X111" s="9">
        <f>VLOOKUP(A111,'GDP4'!A111:G2801,6,0)</f>
        <v>25</v>
      </c>
      <c r="Y111" s="9">
        <f>VLOOKUP(A111,'GDP4'!A111:G2801,7,0)</f>
        <v>0.177</v>
      </c>
      <c r="Z111" s="9">
        <f>VLOOKUP(A111,ENERGY5!A111:E2801,4,0)</f>
        <v>17907</v>
      </c>
      <c r="AA111" s="9">
        <f>VLOOKUP(A111,ENERGY5!A111:E2801,5,0)</f>
        <v>462</v>
      </c>
      <c r="AB111" s="12">
        <f t="shared" si="2"/>
        <v>663.7096973</v>
      </c>
      <c r="AC111" s="13">
        <f t="shared" si="3"/>
        <v>0.00004613350778</v>
      </c>
      <c r="AD111" s="13">
        <f t="shared" si="4"/>
        <v>0.001788122779</v>
      </c>
      <c r="AE111" s="13">
        <f t="shared" si="5"/>
        <v>21.21862395</v>
      </c>
      <c r="AF111" s="13">
        <f t="shared" si="6"/>
        <v>420.1048044</v>
      </c>
    </row>
    <row r="112">
      <c r="A112" s="5" t="s">
        <v>32</v>
      </c>
      <c r="B112" s="6" t="s">
        <v>40</v>
      </c>
      <c r="C112" s="7" t="s">
        <v>54</v>
      </c>
      <c r="D112" s="5" t="str">
        <f t="shared" si="1"/>
        <v>Chad-Africa-2006</v>
      </c>
      <c r="E112" s="5">
        <v>0.049</v>
      </c>
      <c r="F112" s="5">
        <v>0.1</v>
      </c>
      <c r="G112" s="5">
        <v>49.0</v>
      </c>
      <c r="H112" s="5">
        <v>47.0</v>
      </c>
      <c r="I112" s="5">
        <v>0.492</v>
      </c>
      <c r="J112" s="5">
        <v>0.482</v>
      </c>
      <c r="K112" s="5">
        <v>0.026</v>
      </c>
      <c r="L112" s="5">
        <v>1.0356822E7</v>
      </c>
      <c r="M112" s="5">
        <v>0.218</v>
      </c>
      <c r="N112" s="8">
        <f>VLOOKUP(A112,TOURISM2!A112:E2802,4,0)</f>
        <v>212492063.5</v>
      </c>
      <c r="O112" s="8">
        <f>VLOOKUP(A112,TOURISM2!A112:E2802,5,0)</f>
        <v>4207103015</v>
      </c>
      <c r="P112" s="8">
        <f>VLOOKUP(A112,BUSINESS3!A112:E2802,4,0)</f>
        <v>0.74</v>
      </c>
      <c r="Q112" s="9">
        <f>VLOOKUP(A112,BUSINESS3!A112:E2802,5,0)</f>
        <v>64</v>
      </c>
      <c r="R112" s="10">
        <f>VLOOKUP(A112,BUSINESS3!A112:I2802,6,0)</f>
        <v>141</v>
      </c>
      <c r="S112" s="9">
        <f>VLOOKUP(A112,BUSINESS3!A112:I2802,7,0)</f>
        <v>732</v>
      </c>
      <c r="T112" s="9">
        <f>VLOOKUP(A112,BUSINESS3!A112:I2802,8,0)</f>
        <v>0.006</v>
      </c>
      <c r="U112" s="9">
        <f>VLOOKUP(A112,BUSINESS3!A112:I2802,9,0)</f>
        <v>0.045</v>
      </c>
      <c r="V112" s="11">
        <f>VLOOKUP(A112,'GDP4'!A112:G2802,4,0)</f>
        <v>7422102520</v>
      </c>
      <c r="W112" s="9">
        <f>VLOOKUP(A112,'GDP4'!A112:G2802,5,0)</f>
        <v>0.04</v>
      </c>
      <c r="X112" s="9">
        <f>VLOOKUP(A112,'GDP4'!A112:G2802,6,0)</f>
        <v>24</v>
      </c>
      <c r="Y112" s="9">
        <f>VLOOKUP(A112,'GDP4'!A112:G2802,7,0)</f>
        <v>0.153</v>
      </c>
      <c r="Z112" s="9">
        <f>VLOOKUP(A112,ENERGY5!A112:E2802,4,0)</f>
        <v>17907</v>
      </c>
      <c r="AA112" s="9">
        <f>VLOOKUP(A112,ENERGY5!A112:E2802,5,0)</f>
        <v>407</v>
      </c>
      <c r="AB112" s="12">
        <f t="shared" si="2"/>
        <v>716.638996</v>
      </c>
      <c r="AC112" s="13">
        <f t="shared" si="3"/>
        <v>0.00003929776914</v>
      </c>
      <c r="AD112" s="13">
        <f t="shared" si="4"/>
        <v>0.001729005288</v>
      </c>
      <c r="AE112" s="13">
        <f t="shared" si="5"/>
        <v>20.5171107</v>
      </c>
      <c r="AF112" s="13">
        <f t="shared" si="6"/>
        <v>406.215634</v>
      </c>
    </row>
    <row r="113">
      <c r="A113" s="14" t="s">
        <v>32</v>
      </c>
      <c r="B113" s="15" t="s">
        <v>41</v>
      </c>
      <c r="C113" s="16" t="s">
        <v>54</v>
      </c>
      <c r="D113" s="14" t="str">
        <f t="shared" si="1"/>
        <v>Chad-Africa-2007</v>
      </c>
      <c r="E113" s="5">
        <v>0.049</v>
      </c>
      <c r="F113" s="5">
        <v>0.099</v>
      </c>
      <c r="G113" s="5">
        <v>49.0</v>
      </c>
      <c r="H113" s="5">
        <v>48.0</v>
      </c>
      <c r="I113" s="5">
        <v>0.492</v>
      </c>
      <c r="J113" s="5">
        <v>0.482</v>
      </c>
      <c r="K113" s="5">
        <v>0.026</v>
      </c>
      <c r="L113" s="5">
        <v>1.0694366E7</v>
      </c>
      <c r="M113" s="5">
        <v>0.219</v>
      </c>
      <c r="N113" s="8">
        <f>VLOOKUP(A113,TOURISM2!A113:E2803,4,0)</f>
        <v>212492063.5</v>
      </c>
      <c r="O113" s="8">
        <f>VLOOKUP(A113,TOURISM2!A113:E2803,5,0)</f>
        <v>4207103015</v>
      </c>
      <c r="P113" s="8">
        <f>VLOOKUP(A113,BUSINESS3!A113:E2803,4,0)</f>
        <v>0.74</v>
      </c>
      <c r="Q113" s="9">
        <f>VLOOKUP(A113,BUSINESS3!A113:E2803,5,0)</f>
        <v>64</v>
      </c>
      <c r="R113" s="10">
        <f>VLOOKUP(A113,BUSINESS3!A113:I2803,6,0)</f>
        <v>141</v>
      </c>
      <c r="S113" s="9">
        <f>VLOOKUP(A113,BUSINESS3!A113:I2803,7,0)</f>
        <v>732</v>
      </c>
      <c r="T113" s="9">
        <f>VLOOKUP(A113,BUSINESS3!A113:I2803,8,0)</f>
        <v>0.008</v>
      </c>
      <c r="U113" s="9">
        <f>VLOOKUP(A113,BUSINESS3!A113:I2803,9,0)</f>
        <v>0.086</v>
      </c>
      <c r="V113" s="11">
        <f>VLOOKUP(A113,'GDP4'!A113:G2803,4,0)</f>
        <v>8638711757</v>
      </c>
      <c r="W113" s="9">
        <f>VLOOKUP(A113,'GDP4'!A113:G2803,5,0)</f>
        <v>0.042</v>
      </c>
      <c r="X113" s="9">
        <f>VLOOKUP(A113,'GDP4'!A113:G2803,6,0)</f>
        <v>27</v>
      </c>
      <c r="Y113" s="9">
        <f>VLOOKUP(A113,'GDP4'!A113:G2803,7,0)</f>
        <v>0.15</v>
      </c>
      <c r="Z113" s="9">
        <f>VLOOKUP(A113,ENERGY5!A113:E2803,4,0)</f>
        <v>17907</v>
      </c>
      <c r="AA113" s="9">
        <f>VLOOKUP(A113,ENERGY5!A113:E2803,5,0)</f>
        <v>400</v>
      </c>
      <c r="AB113" s="12">
        <f t="shared" si="2"/>
        <v>807.7815699</v>
      </c>
      <c r="AC113" s="13">
        <f t="shared" si="3"/>
        <v>0.00003740287176</v>
      </c>
      <c r="AD113" s="13">
        <f t="shared" si="4"/>
        <v>0.001674433061</v>
      </c>
      <c r="AE113" s="13">
        <f t="shared" si="5"/>
        <v>19.8695335</v>
      </c>
      <c r="AF113" s="13">
        <f t="shared" si="6"/>
        <v>393.3943363</v>
      </c>
    </row>
    <row r="114">
      <c r="A114" s="5" t="s">
        <v>32</v>
      </c>
      <c r="B114" s="6" t="s">
        <v>42</v>
      </c>
      <c r="C114" s="7" t="s">
        <v>54</v>
      </c>
      <c r="D114" s="5" t="str">
        <f t="shared" si="1"/>
        <v>Chad-Africa-2008</v>
      </c>
      <c r="E114" s="5">
        <v>0.048</v>
      </c>
      <c r="F114" s="5">
        <v>0.097</v>
      </c>
      <c r="G114" s="5">
        <v>50.0</v>
      </c>
      <c r="H114" s="5">
        <v>48.0</v>
      </c>
      <c r="I114" s="5">
        <v>0.491</v>
      </c>
      <c r="J114" s="5">
        <v>0.484</v>
      </c>
      <c r="K114" s="5">
        <v>0.026</v>
      </c>
      <c r="L114" s="5">
        <v>1.1030628E7</v>
      </c>
      <c r="M114" s="5">
        <v>0.219</v>
      </c>
      <c r="N114" s="8">
        <f>VLOOKUP(A114,TOURISM2!A114:E2804,4,0)</f>
        <v>212492063.5</v>
      </c>
      <c r="O114" s="8">
        <f>VLOOKUP(A114,TOURISM2!A114:E2804,5,0)</f>
        <v>4207103015</v>
      </c>
      <c r="P114" s="8">
        <f>VLOOKUP(A114,BUSINESS3!A114:E2804,4,0)</f>
        <v>0.713</v>
      </c>
      <c r="Q114" s="9">
        <f>VLOOKUP(A114,BUSINESS3!A114:E2804,5,0)</f>
        <v>64</v>
      </c>
      <c r="R114" s="10">
        <f>VLOOKUP(A114,BUSINESS3!A114:I2804,6,0)</f>
        <v>141</v>
      </c>
      <c r="S114" s="9">
        <f>VLOOKUP(A114,BUSINESS3!A114:I2804,7,0)</f>
        <v>732</v>
      </c>
      <c r="T114" s="9">
        <f>VLOOKUP(A114,BUSINESS3!A114:I2804,8,0)</f>
        <v>0.012</v>
      </c>
      <c r="U114" s="9">
        <f>VLOOKUP(A114,BUSINESS3!A114:I2804,9,0)</f>
        <v>0.145</v>
      </c>
      <c r="V114" s="11">
        <f>VLOOKUP(A114,'GDP4'!A114:G2804,4,0)</f>
        <v>10351933632</v>
      </c>
      <c r="W114" s="9">
        <f>VLOOKUP(A114,'GDP4'!A114:G2804,5,0)</f>
        <v>0.036</v>
      </c>
      <c r="X114" s="9">
        <f>VLOOKUP(A114,'GDP4'!A114:G2804,6,0)</f>
        <v>27</v>
      </c>
      <c r="Y114" s="9">
        <f>VLOOKUP(A114,'GDP4'!A114:G2804,7,0)</f>
        <v>0.218</v>
      </c>
      <c r="Z114" s="9">
        <f>VLOOKUP(A114,ENERGY5!A114:E2804,4,0)</f>
        <v>17907</v>
      </c>
      <c r="AA114" s="9">
        <f>VLOOKUP(A114,ENERGY5!A114:E2804,5,0)</f>
        <v>378</v>
      </c>
      <c r="AB114" s="12">
        <f t="shared" si="2"/>
        <v>938.4718288</v>
      </c>
      <c r="AC114" s="13">
        <f t="shared" si="3"/>
        <v>0.00003426822117</v>
      </c>
      <c r="AD114" s="13">
        <f t="shared" si="4"/>
        <v>0.001623388986</v>
      </c>
      <c r="AE114" s="13">
        <f t="shared" si="5"/>
        <v>19.26382283</v>
      </c>
      <c r="AF114" s="13">
        <f t="shared" si="6"/>
        <v>381.4019487</v>
      </c>
    </row>
    <row r="115">
      <c r="A115" s="14" t="s">
        <v>32</v>
      </c>
      <c r="B115" s="15" t="s">
        <v>43</v>
      </c>
      <c r="C115" s="16" t="s">
        <v>54</v>
      </c>
      <c r="D115" s="14" t="str">
        <f t="shared" si="1"/>
        <v>Chad-Africa-2009</v>
      </c>
      <c r="E115" s="5">
        <v>0.048</v>
      </c>
      <c r="F115" s="5">
        <v>0.095</v>
      </c>
      <c r="G115" s="5">
        <v>50.0</v>
      </c>
      <c r="H115" s="5">
        <v>49.0</v>
      </c>
      <c r="I115" s="5">
        <v>0.49</v>
      </c>
      <c r="J115" s="5">
        <v>0.485</v>
      </c>
      <c r="K115" s="5">
        <v>0.025</v>
      </c>
      <c r="L115" s="5">
        <v>1.1371325E7</v>
      </c>
      <c r="M115" s="5">
        <v>0.219</v>
      </c>
      <c r="N115" s="8">
        <f>VLOOKUP(A115,TOURISM2!A115:E2805,4,0)</f>
        <v>212492063.5</v>
      </c>
      <c r="O115" s="8">
        <f>VLOOKUP(A115,TOURISM2!A115:E2805,5,0)</f>
        <v>4207103015</v>
      </c>
      <c r="P115" s="8">
        <f>VLOOKUP(A115,BUSINESS3!A115:E2805,4,0)</f>
        <v>0.713</v>
      </c>
      <c r="Q115" s="9">
        <f>VLOOKUP(A115,BUSINESS3!A115:E2805,5,0)</f>
        <v>64</v>
      </c>
      <c r="R115" s="10">
        <f>VLOOKUP(A115,BUSINESS3!A115:I2805,6,0)</f>
        <v>141</v>
      </c>
      <c r="S115" s="9">
        <f>VLOOKUP(A115,BUSINESS3!A115:I2805,7,0)</f>
        <v>732</v>
      </c>
      <c r="T115" s="9">
        <f>VLOOKUP(A115,BUSINESS3!A115:I2805,8,0)</f>
        <v>0.015</v>
      </c>
      <c r="U115" s="9">
        <f>VLOOKUP(A115,BUSINESS3!A115:I2805,9,0)</f>
        <v>0.201</v>
      </c>
      <c r="V115" s="11">
        <f>VLOOKUP(A115,'GDP4'!A115:G2805,4,0)</f>
        <v>9253484290</v>
      </c>
      <c r="W115" s="9">
        <f>VLOOKUP(A115,'GDP4'!A115:G2805,5,0)</f>
        <v>0.045</v>
      </c>
      <c r="X115" s="9">
        <f>VLOOKUP(A115,'GDP4'!A115:G2805,6,0)</f>
        <v>28</v>
      </c>
      <c r="Y115" s="9">
        <f>VLOOKUP(A115,'GDP4'!A115:G2805,7,0)</f>
        <v>0.218</v>
      </c>
      <c r="Z115" s="9">
        <f>VLOOKUP(A115,ENERGY5!A115:E2805,4,0)</f>
        <v>17907</v>
      </c>
      <c r="AA115" s="9">
        <f>VLOOKUP(A115,ENERGY5!A115:E2805,5,0)</f>
        <v>381</v>
      </c>
      <c r="AB115" s="12">
        <f t="shared" si="2"/>
        <v>813.7560302</v>
      </c>
      <c r="AC115" s="13">
        <f t="shared" si="3"/>
        <v>0.00003350533029</v>
      </c>
      <c r="AD115" s="13">
        <f t="shared" si="4"/>
        <v>0.001574750524</v>
      </c>
      <c r="AE115" s="13">
        <f t="shared" si="5"/>
        <v>18.6866582</v>
      </c>
      <c r="AF115" s="13">
        <f t="shared" si="6"/>
        <v>369.9747404</v>
      </c>
    </row>
    <row r="116">
      <c r="A116" s="5" t="s">
        <v>32</v>
      </c>
      <c r="B116" s="6" t="s">
        <v>44</v>
      </c>
      <c r="C116" s="7" t="s">
        <v>54</v>
      </c>
      <c r="D116" s="5" t="str">
        <f t="shared" si="1"/>
        <v>Chad-Africa-2010</v>
      </c>
      <c r="E116" s="5">
        <v>0.047</v>
      </c>
      <c r="F116" s="5">
        <v>0.094</v>
      </c>
      <c r="G116" s="5">
        <v>51.0</v>
      </c>
      <c r="H116" s="5">
        <v>49.0</v>
      </c>
      <c r="I116" s="5">
        <v>0.488</v>
      </c>
      <c r="J116" s="5">
        <v>0.487</v>
      </c>
      <c r="K116" s="5">
        <v>0.025</v>
      </c>
      <c r="L116" s="5">
        <v>1.1720781E7</v>
      </c>
      <c r="M116" s="5">
        <v>0.22</v>
      </c>
      <c r="N116" s="8">
        <f>VLOOKUP(A116,TOURISM2!A116:E2806,4,0)</f>
        <v>212492063.5</v>
      </c>
      <c r="O116" s="8">
        <f>VLOOKUP(A116,TOURISM2!A116:E2806,5,0)</f>
        <v>4207103015</v>
      </c>
      <c r="P116" s="8">
        <f>VLOOKUP(A116,BUSINESS3!A116:E2806,4,0)</f>
        <v>0.758</v>
      </c>
      <c r="Q116" s="9">
        <f>VLOOKUP(A116,BUSINESS3!A116:E2806,5,0)</f>
        <v>64</v>
      </c>
      <c r="R116" s="10">
        <f>VLOOKUP(A116,BUSINESS3!A116:I2806,6,0)</f>
        <v>141</v>
      </c>
      <c r="S116" s="9">
        <f>VLOOKUP(A116,BUSINESS3!A116:I2806,7,0)</f>
        <v>732</v>
      </c>
      <c r="T116" s="9">
        <f>VLOOKUP(A116,BUSINESS3!A116:I2806,8,0)</f>
        <v>0.017</v>
      </c>
      <c r="U116" s="9">
        <f>VLOOKUP(A116,BUSINESS3!A116:I2806,9,0)</f>
        <v>0.245</v>
      </c>
      <c r="V116" s="11">
        <f>VLOOKUP(A116,'GDP4'!A116:G2806,4,0)</f>
        <v>10657705072</v>
      </c>
      <c r="W116" s="9">
        <f>VLOOKUP(A116,'GDP4'!A116:G2806,5,0)</f>
        <v>0.04</v>
      </c>
      <c r="X116" s="9">
        <f>VLOOKUP(A116,'GDP4'!A116:G2806,6,0)</f>
        <v>29</v>
      </c>
      <c r="Y116" s="9">
        <f>VLOOKUP(A116,'GDP4'!A116:G2806,7,0)</f>
        <v>0.218</v>
      </c>
      <c r="Z116" s="9">
        <f>VLOOKUP(A116,ENERGY5!A116:E2806,4,0)</f>
        <v>17907</v>
      </c>
      <c r="AA116" s="9">
        <f>VLOOKUP(A116,ENERGY5!A116:E2806,5,0)</f>
        <v>169</v>
      </c>
      <c r="AB116" s="12">
        <f t="shared" si="2"/>
        <v>909.2999069</v>
      </c>
      <c r="AC116" s="13">
        <f t="shared" si="3"/>
        <v>0.00001441883438</v>
      </c>
      <c r="AD116" s="13">
        <f t="shared" si="4"/>
        <v>0.001527799214</v>
      </c>
      <c r="AE116" s="13">
        <f t="shared" si="5"/>
        <v>18.12951402</v>
      </c>
      <c r="AF116" s="13">
        <f t="shared" si="6"/>
        <v>358.9439147</v>
      </c>
    </row>
    <row r="117">
      <c r="A117" s="14" t="s">
        <v>32</v>
      </c>
      <c r="B117" s="15" t="s">
        <v>45</v>
      </c>
      <c r="C117" s="16" t="s">
        <v>54</v>
      </c>
      <c r="D117" s="14" t="str">
        <f t="shared" si="1"/>
        <v>Chad-Africa-2011</v>
      </c>
      <c r="E117" s="5">
        <v>0.047</v>
      </c>
      <c r="F117" s="5">
        <v>0.092</v>
      </c>
      <c r="G117" s="5">
        <v>51.0</v>
      </c>
      <c r="H117" s="5">
        <v>49.0</v>
      </c>
      <c r="I117" s="5">
        <v>0.487</v>
      </c>
      <c r="J117" s="5">
        <v>0.488</v>
      </c>
      <c r="K117" s="5">
        <v>0.025</v>
      </c>
      <c r="L117" s="5">
        <v>1.2080037E7</v>
      </c>
      <c r="M117" s="5">
        <v>0.22</v>
      </c>
      <c r="N117" s="8">
        <f>VLOOKUP(A117,TOURISM2!A117:E2807,4,0)</f>
        <v>212492063.5</v>
      </c>
      <c r="O117" s="8">
        <f>VLOOKUP(A117,TOURISM2!A117:E2807,5,0)</f>
        <v>4207103015</v>
      </c>
      <c r="P117" s="8">
        <f>VLOOKUP(A117,BUSINESS3!A117:E2807,4,0)</f>
        <v>0.758</v>
      </c>
      <c r="Q117" s="9">
        <f>VLOOKUP(A117,BUSINESS3!A117:E2807,5,0)</f>
        <v>55</v>
      </c>
      <c r="R117" s="10">
        <f>VLOOKUP(A117,BUSINESS3!A117:I2807,6,0)</f>
        <v>141</v>
      </c>
      <c r="S117" s="9">
        <f>VLOOKUP(A117,BUSINESS3!A117:I2807,7,0)</f>
        <v>732</v>
      </c>
      <c r="T117" s="9">
        <f>VLOOKUP(A117,BUSINESS3!A117:I2807,8,0)</f>
        <v>0.019</v>
      </c>
      <c r="U117" s="9">
        <f>VLOOKUP(A117,BUSINESS3!A117:I2807,9,0)</f>
        <v>0.303</v>
      </c>
      <c r="V117" s="11">
        <f>VLOOKUP(A117,'GDP4'!A117:G2807,4,0)</f>
        <v>12156380062</v>
      </c>
      <c r="W117" s="9">
        <f>VLOOKUP(A117,'GDP4'!A117:G2807,5,0)</f>
        <v>0.028</v>
      </c>
      <c r="X117" s="9">
        <f>VLOOKUP(A117,'GDP4'!A117:G2807,6,0)</f>
        <v>25</v>
      </c>
      <c r="Y117" s="9">
        <f>VLOOKUP(A117,'GDP4'!A117:G2807,7,0)</f>
        <v>0.218</v>
      </c>
      <c r="Z117" s="9">
        <f>VLOOKUP(A117,ENERGY5!A117:E2807,4,0)</f>
        <v>17907</v>
      </c>
      <c r="AA117" s="9">
        <f>VLOOKUP(A117,ENERGY5!A117:E2807,5,0)</f>
        <v>172</v>
      </c>
      <c r="AB117" s="12">
        <f t="shared" si="2"/>
        <v>1006.319771</v>
      </c>
      <c r="AC117" s="13">
        <f t="shared" si="3"/>
        <v>0.00001423836699</v>
      </c>
      <c r="AD117" s="13">
        <f t="shared" si="4"/>
        <v>0.001482363009</v>
      </c>
      <c r="AE117" s="13">
        <f t="shared" si="5"/>
        <v>17.59034873</v>
      </c>
      <c r="AF117" s="13">
        <f t="shared" si="6"/>
        <v>348.2690504</v>
      </c>
    </row>
    <row r="118">
      <c r="A118" s="5" t="s">
        <v>32</v>
      </c>
      <c r="B118" s="6" t="s">
        <v>46</v>
      </c>
      <c r="C118" s="7" t="s">
        <v>54</v>
      </c>
      <c r="D118" s="5" t="str">
        <f t="shared" si="1"/>
        <v>Chad-Africa-2012</v>
      </c>
      <c r="E118" s="5">
        <v>0.046</v>
      </c>
      <c r="F118" s="5">
        <v>0.09</v>
      </c>
      <c r="G118" s="5">
        <v>52.0</v>
      </c>
      <c r="H118" s="5">
        <v>50.0</v>
      </c>
      <c r="I118" s="5">
        <v>0.485</v>
      </c>
      <c r="J118" s="5">
        <v>0.49</v>
      </c>
      <c r="K118" s="5">
        <v>0.024</v>
      </c>
      <c r="L118" s="5">
        <v>1.2448175E7</v>
      </c>
      <c r="M118" s="5">
        <v>0.221</v>
      </c>
      <c r="N118" s="8">
        <f>VLOOKUP(A118,TOURISM2!A118:E2808,4,0)</f>
        <v>212492063.5</v>
      </c>
      <c r="O118" s="8">
        <f>VLOOKUP(A118,TOURISM2!A118:E2808,5,0)</f>
        <v>4207103015</v>
      </c>
      <c r="P118" s="8">
        <f>VLOOKUP(A118,BUSINESS3!A118:E2808,4,0)</f>
        <v>0.757</v>
      </c>
      <c r="Q118" s="9">
        <f>VLOOKUP(A118,BUSINESS3!A118:E2808,5,0)</f>
        <v>62</v>
      </c>
      <c r="R118" s="10">
        <f>VLOOKUP(A118,BUSINESS3!A118:I2808,6,0)</f>
        <v>189</v>
      </c>
      <c r="S118" s="9">
        <f>VLOOKUP(A118,BUSINESS3!A118:I2808,7,0)</f>
        <v>732</v>
      </c>
      <c r="T118" s="9">
        <f>VLOOKUP(A118,BUSINESS3!A118:I2808,8,0)</f>
        <v>0.021</v>
      </c>
      <c r="U118" s="9">
        <f>VLOOKUP(A118,BUSINESS3!A118:I2808,9,0)</f>
        <v>0.354</v>
      </c>
      <c r="V118" s="11">
        <f>VLOOKUP(A118,'GDP4'!A118:G2808,4,0)</f>
        <v>12887072082</v>
      </c>
      <c r="W118" s="9">
        <f>VLOOKUP(A118,'GDP4'!A118:G2808,5,0)</f>
        <v>0.028</v>
      </c>
      <c r="X118" s="9">
        <f>VLOOKUP(A118,'GDP4'!A118:G2808,6,0)</f>
        <v>25</v>
      </c>
      <c r="Y118" s="9">
        <f>VLOOKUP(A118,'GDP4'!A118:G2808,7,0)</f>
        <v>0.218</v>
      </c>
      <c r="Z118" s="9">
        <f>VLOOKUP(A118,ENERGY5!A118:E2808,4,0)</f>
        <v>17907</v>
      </c>
      <c r="AA118" s="9">
        <f>VLOOKUP(A118,ENERGY5!A118:E2808,5,0)</f>
        <v>176</v>
      </c>
      <c r="AB118" s="12">
        <f t="shared" si="2"/>
        <v>1035.257946</v>
      </c>
      <c r="AC118" s="13">
        <f t="shared" si="3"/>
        <v>0.00001413861871</v>
      </c>
      <c r="AD118" s="13">
        <f t="shared" si="4"/>
        <v>0.001438524121</v>
      </c>
      <c r="AE118" s="13">
        <f t="shared" si="5"/>
        <v>17.07013787</v>
      </c>
      <c r="AF118" s="13">
        <f t="shared" si="6"/>
        <v>337.9694626</v>
      </c>
    </row>
    <row r="119">
      <c r="A119" s="14" t="s">
        <v>32</v>
      </c>
      <c r="B119" s="15" t="s">
        <v>33</v>
      </c>
      <c r="C119" s="16" t="s">
        <v>55</v>
      </c>
      <c r="D119" s="14" t="str">
        <f t="shared" si="1"/>
        <v>Comoros-Africa-2000</v>
      </c>
      <c r="E119" s="5">
        <v>0.039</v>
      </c>
      <c r="F119" s="5">
        <v>0.073</v>
      </c>
      <c r="G119" s="5">
        <v>59.0</v>
      </c>
      <c r="H119" s="5">
        <v>56.0</v>
      </c>
      <c r="I119" s="5">
        <v>0.415</v>
      </c>
      <c r="J119" s="5">
        <v>0.554</v>
      </c>
      <c r="K119" s="5">
        <v>0.031</v>
      </c>
      <c r="L119" s="5">
        <v>528312.0</v>
      </c>
      <c r="M119" s="5">
        <v>0.281</v>
      </c>
      <c r="N119" s="8">
        <f>VLOOKUP(A119,TOURISM2!A119:E2809,4,0)</f>
        <v>15000000</v>
      </c>
      <c r="O119" s="8">
        <f>VLOOKUP(A119,TOURISM2!A119:E2809,5,0)</f>
        <v>4207103015</v>
      </c>
      <c r="P119" s="8">
        <f>VLOOKUP(A119,BUSINESS3!A119:E2809,4,0)</f>
        <v>0.671</v>
      </c>
      <c r="Q119" s="9">
        <f>VLOOKUP(A119,BUSINESS3!A119:E2809,5,0)</f>
        <v>47</v>
      </c>
      <c r="R119" s="10">
        <f>VLOOKUP(A119,BUSINESS3!A119:I2809,6,0)</f>
        <v>141</v>
      </c>
      <c r="S119" s="9">
        <f>VLOOKUP(A119,BUSINESS3!A119:I2809,7,0)</f>
        <v>328</v>
      </c>
      <c r="T119" s="9">
        <f>VLOOKUP(A119,BUSINESS3!A119:I2809,8,0)</f>
        <v>0.003</v>
      </c>
      <c r="U119" s="9">
        <f>VLOOKUP(A119,BUSINESS3!A119:I2809,9,0)</f>
        <v>0.299</v>
      </c>
      <c r="V119" s="11">
        <f>VLOOKUP(A119,'GDP4'!A119:G2809,4,0)</f>
        <v>201899884</v>
      </c>
      <c r="W119" s="9">
        <f>VLOOKUP(A119,'GDP4'!A119:G2809,5,0)</f>
        <v>0.035</v>
      </c>
      <c r="X119" s="9">
        <f>VLOOKUP(A119,'GDP4'!A119:G2809,6,0)</f>
        <v>13</v>
      </c>
      <c r="Y119" s="9">
        <f>VLOOKUP(A119,'GDP4'!A119:G2809,7,0)</f>
        <v>0.12</v>
      </c>
      <c r="Z119" s="9">
        <f>VLOOKUP(A119,ENERGY5!A119:E2809,4,0)</f>
        <v>17907</v>
      </c>
      <c r="AA119" s="9">
        <f>VLOOKUP(A119,ENERGY5!A119:E2809,5,0)</f>
        <v>20008</v>
      </c>
      <c r="AB119" s="12">
        <f t="shared" si="2"/>
        <v>382.1603219</v>
      </c>
      <c r="AC119" s="13">
        <f t="shared" si="3"/>
        <v>0.03787156074</v>
      </c>
      <c r="AD119" s="13">
        <f t="shared" si="4"/>
        <v>0.03389474401</v>
      </c>
      <c r="AE119" s="13">
        <f t="shared" si="5"/>
        <v>28.39231363</v>
      </c>
      <c r="AF119" s="13">
        <f t="shared" si="6"/>
        <v>7963.292553</v>
      </c>
    </row>
    <row r="120">
      <c r="A120" s="5" t="s">
        <v>32</v>
      </c>
      <c r="B120" s="6" t="s">
        <v>35</v>
      </c>
      <c r="C120" s="7" t="s">
        <v>55</v>
      </c>
      <c r="D120" s="5" t="str">
        <f t="shared" si="1"/>
        <v>Comoros-Africa-2001</v>
      </c>
      <c r="E120" s="5">
        <v>0.039</v>
      </c>
      <c r="F120" s="5">
        <v>0.073</v>
      </c>
      <c r="G120" s="5">
        <v>60.0</v>
      </c>
      <c r="H120" s="5">
        <v>57.0</v>
      </c>
      <c r="I120" s="5">
        <v>0.414</v>
      </c>
      <c r="J120" s="5">
        <v>0.555</v>
      </c>
      <c r="K120" s="5">
        <v>0.031</v>
      </c>
      <c r="L120" s="5">
        <v>541976.0</v>
      </c>
      <c r="M120" s="5">
        <v>0.28</v>
      </c>
      <c r="N120" s="8">
        <f>VLOOKUP(A120,TOURISM2!A120:E2810,4,0)</f>
        <v>9000000</v>
      </c>
      <c r="O120" s="8">
        <f>VLOOKUP(A120,TOURISM2!A120:E2810,5,0)</f>
        <v>4207103015</v>
      </c>
      <c r="P120" s="8">
        <f>VLOOKUP(A120,BUSINESS3!A120:E2810,4,0)</f>
        <v>0.671</v>
      </c>
      <c r="Q120" s="9">
        <f>VLOOKUP(A120,BUSINESS3!A120:E2810,5,0)</f>
        <v>47</v>
      </c>
      <c r="R120" s="10">
        <f>VLOOKUP(A120,BUSINESS3!A120:I2810,6,0)</f>
        <v>141</v>
      </c>
      <c r="S120" s="9">
        <f>VLOOKUP(A120,BUSINESS3!A120:I2810,7,0)</f>
        <v>328</v>
      </c>
      <c r="T120" s="9">
        <f>VLOOKUP(A120,BUSINESS3!A120:I2810,8,0)</f>
        <v>0.004</v>
      </c>
      <c r="U120" s="9">
        <f>VLOOKUP(A120,BUSINESS3!A120:I2810,9,0)</f>
        <v>0.299</v>
      </c>
      <c r="V120" s="11">
        <f>VLOOKUP(A120,'GDP4'!A120:G2810,4,0)</f>
        <v>220115655</v>
      </c>
      <c r="W120" s="9">
        <f>VLOOKUP(A120,'GDP4'!A120:G2810,5,0)</f>
        <v>0.028</v>
      </c>
      <c r="X120" s="9">
        <f>VLOOKUP(A120,'GDP4'!A120:G2810,6,0)</f>
        <v>11</v>
      </c>
      <c r="Y120" s="9">
        <f>VLOOKUP(A120,'GDP4'!A120:G2810,7,0)</f>
        <v>0.12</v>
      </c>
      <c r="Z120" s="9">
        <f>VLOOKUP(A120,ENERGY5!A120:E2810,4,0)</f>
        <v>17907</v>
      </c>
      <c r="AA120" s="9">
        <f>VLOOKUP(A120,ENERGY5!A120:E2810,5,0)</f>
        <v>20008</v>
      </c>
      <c r="AB120" s="12">
        <f t="shared" si="2"/>
        <v>406.1354285</v>
      </c>
      <c r="AC120" s="13">
        <f t="shared" si="3"/>
        <v>0.03691676384</v>
      </c>
      <c r="AD120" s="13">
        <f t="shared" si="4"/>
        <v>0.03304020842</v>
      </c>
      <c r="AE120" s="13">
        <f t="shared" si="5"/>
        <v>16.60590137</v>
      </c>
      <c r="AF120" s="13">
        <f t="shared" si="6"/>
        <v>7762.526413</v>
      </c>
    </row>
    <row r="121">
      <c r="A121" s="14" t="s">
        <v>32</v>
      </c>
      <c r="B121" s="15" t="s">
        <v>36</v>
      </c>
      <c r="C121" s="16" t="s">
        <v>55</v>
      </c>
      <c r="D121" s="14" t="str">
        <f t="shared" si="1"/>
        <v>Comoros-Africa-2002</v>
      </c>
      <c r="E121" s="5">
        <v>0.039</v>
      </c>
      <c r="F121" s="5">
        <v>0.072</v>
      </c>
      <c r="G121" s="5">
        <v>60.0</v>
      </c>
      <c r="H121" s="5">
        <v>57.0</v>
      </c>
      <c r="I121" s="5">
        <v>0.413</v>
      </c>
      <c r="J121" s="5">
        <v>0.556</v>
      </c>
      <c r="K121" s="5">
        <v>0.031</v>
      </c>
      <c r="L121" s="5">
        <v>556028.0</v>
      </c>
      <c r="M121" s="5">
        <v>0.28</v>
      </c>
      <c r="N121" s="8">
        <f>VLOOKUP(A121,TOURISM2!A121:E2811,4,0)</f>
        <v>11000000</v>
      </c>
      <c r="O121" s="8">
        <f>VLOOKUP(A121,TOURISM2!A121:E2811,5,0)</f>
        <v>4207103015</v>
      </c>
      <c r="P121" s="8">
        <f>VLOOKUP(A121,BUSINESS3!A121:E2811,4,0)</f>
        <v>0.671</v>
      </c>
      <c r="Q121" s="9">
        <f>VLOOKUP(A121,BUSINESS3!A121:E2811,5,0)</f>
        <v>47</v>
      </c>
      <c r="R121" s="10">
        <f>VLOOKUP(A121,BUSINESS3!A121:I2811,6,0)</f>
        <v>141</v>
      </c>
      <c r="S121" s="9">
        <f>VLOOKUP(A121,BUSINESS3!A121:I2811,7,0)</f>
        <v>328</v>
      </c>
      <c r="T121" s="9">
        <f>VLOOKUP(A121,BUSINESS3!A121:I2811,8,0)</f>
        <v>0.006</v>
      </c>
      <c r="U121" s="9">
        <f>VLOOKUP(A121,BUSINESS3!A121:I2811,9,0)</f>
        <v>0.299</v>
      </c>
      <c r="V121" s="11">
        <f>VLOOKUP(A121,'GDP4'!A121:G2811,4,0)</f>
        <v>251162421</v>
      </c>
      <c r="W121" s="9">
        <f>VLOOKUP(A121,'GDP4'!A121:G2811,5,0)</f>
        <v>0.034</v>
      </c>
      <c r="X121" s="9">
        <f>VLOOKUP(A121,'GDP4'!A121:G2811,6,0)</f>
        <v>15</v>
      </c>
      <c r="Y121" s="9">
        <f>VLOOKUP(A121,'GDP4'!A121:G2811,7,0)</f>
        <v>0.12</v>
      </c>
      <c r="Z121" s="9">
        <f>VLOOKUP(A121,ENERGY5!A121:E2811,4,0)</f>
        <v>17907</v>
      </c>
      <c r="AA121" s="9">
        <f>VLOOKUP(A121,ENERGY5!A121:E2811,5,0)</f>
        <v>139</v>
      </c>
      <c r="AB121" s="12">
        <f t="shared" si="2"/>
        <v>451.7082251</v>
      </c>
      <c r="AC121" s="13">
        <f t="shared" si="3"/>
        <v>0.0002499874107</v>
      </c>
      <c r="AD121" s="13">
        <f t="shared" si="4"/>
        <v>0.03220521269</v>
      </c>
      <c r="AE121" s="13">
        <f t="shared" si="5"/>
        <v>19.78317639</v>
      </c>
      <c r="AF121" s="13">
        <f t="shared" si="6"/>
        <v>7566.351002</v>
      </c>
    </row>
    <row r="122">
      <c r="A122" s="5" t="s">
        <v>32</v>
      </c>
      <c r="B122" s="6" t="s">
        <v>37</v>
      </c>
      <c r="C122" s="7" t="s">
        <v>55</v>
      </c>
      <c r="D122" s="5" t="str">
        <f t="shared" si="1"/>
        <v>Comoros-Africa-2003</v>
      </c>
      <c r="E122" s="5">
        <v>0.039</v>
      </c>
      <c r="F122" s="5">
        <v>0.072</v>
      </c>
      <c r="G122" s="5">
        <v>60.0</v>
      </c>
      <c r="H122" s="5">
        <v>57.0</v>
      </c>
      <c r="I122" s="5">
        <v>0.414</v>
      </c>
      <c r="J122" s="5">
        <v>0.556</v>
      </c>
      <c r="K122" s="5">
        <v>0.03</v>
      </c>
      <c r="L122" s="5">
        <v>570491.0</v>
      </c>
      <c r="M122" s="5">
        <v>0.279</v>
      </c>
      <c r="N122" s="8">
        <f>VLOOKUP(A122,TOURISM2!A122:E2812,4,0)</f>
        <v>16000000</v>
      </c>
      <c r="O122" s="8">
        <f>VLOOKUP(A122,TOURISM2!A122:E2812,5,0)</f>
        <v>8000000</v>
      </c>
      <c r="P122" s="8">
        <f>VLOOKUP(A122,BUSINESS3!A122:E2812,4,0)</f>
        <v>0.671</v>
      </c>
      <c r="Q122" s="9">
        <f>VLOOKUP(A122,BUSINESS3!A122:E2812,5,0)</f>
        <v>47</v>
      </c>
      <c r="R122" s="10">
        <f>VLOOKUP(A122,BUSINESS3!A122:I2812,6,0)</f>
        <v>141</v>
      </c>
      <c r="S122" s="9">
        <f>VLOOKUP(A122,BUSINESS3!A122:I2812,7,0)</f>
        <v>328</v>
      </c>
      <c r="T122" s="9">
        <f>VLOOKUP(A122,BUSINESS3!A122:I2812,8,0)</f>
        <v>0.008</v>
      </c>
      <c r="U122" s="9">
        <f>VLOOKUP(A122,BUSINESS3!A122:I2812,9,0)</f>
        <v>0.004</v>
      </c>
      <c r="V122" s="11">
        <f>VLOOKUP(A122,'GDP4'!A122:G2812,4,0)</f>
        <v>324470869</v>
      </c>
      <c r="W122" s="9">
        <f>VLOOKUP(A122,'GDP4'!A122:G2812,5,0)</f>
        <v>0.036</v>
      </c>
      <c r="X122" s="9">
        <f>VLOOKUP(A122,'GDP4'!A122:G2812,6,0)</f>
        <v>21</v>
      </c>
      <c r="Y122" s="9">
        <f>VLOOKUP(A122,'GDP4'!A122:G2812,7,0)</f>
        <v>0.118</v>
      </c>
      <c r="Z122" s="9">
        <f>VLOOKUP(A122,ENERGY5!A122:E2812,4,0)</f>
        <v>17907</v>
      </c>
      <c r="AA122" s="9">
        <f>VLOOKUP(A122,ENERGY5!A122:E2812,5,0)</f>
        <v>125</v>
      </c>
      <c r="AB122" s="12">
        <f t="shared" si="2"/>
        <v>568.7572091</v>
      </c>
      <c r="AC122" s="13">
        <f t="shared" si="3"/>
        <v>0.0002191095039</v>
      </c>
      <c r="AD122" s="13">
        <f t="shared" si="4"/>
        <v>0.03138875109</v>
      </c>
      <c r="AE122" s="13">
        <f t="shared" si="5"/>
        <v>28.0460165</v>
      </c>
      <c r="AF122" s="13">
        <f t="shared" si="6"/>
        <v>14.02300825</v>
      </c>
    </row>
    <row r="123">
      <c r="A123" s="14" t="s">
        <v>32</v>
      </c>
      <c r="B123" s="15" t="s">
        <v>38</v>
      </c>
      <c r="C123" s="16" t="s">
        <v>55</v>
      </c>
      <c r="D123" s="14" t="str">
        <f t="shared" si="1"/>
        <v>Comoros-Africa-2004</v>
      </c>
      <c r="E123" s="5">
        <v>0.039</v>
      </c>
      <c r="F123" s="5">
        <v>0.071</v>
      </c>
      <c r="G123" s="5">
        <v>60.0</v>
      </c>
      <c r="H123" s="5">
        <v>57.0</v>
      </c>
      <c r="I123" s="5">
        <v>0.414</v>
      </c>
      <c r="J123" s="5">
        <v>0.556</v>
      </c>
      <c r="K123" s="5">
        <v>0.03</v>
      </c>
      <c r="L123" s="5">
        <v>585389.0</v>
      </c>
      <c r="M123" s="5">
        <v>0.279</v>
      </c>
      <c r="N123" s="8">
        <f>VLOOKUP(A123,TOURISM2!A123:E2813,4,0)</f>
        <v>21000000</v>
      </c>
      <c r="O123" s="8">
        <f>VLOOKUP(A123,TOURISM2!A123:E2813,5,0)</f>
        <v>9000000</v>
      </c>
      <c r="P123" s="8">
        <f>VLOOKUP(A123,BUSINESS3!A123:E2813,4,0)</f>
        <v>0.671</v>
      </c>
      <c r="Q123" s="9">
        <f>VLOOKUP(A123,BUSINESS3!A123:E2813,5,0)</f>
        <v>47</v>
      </c>
      <c r="R123" s="10">
        <f>VLOOKUP(A123,BUSINESS3!A123:I2813,6,0)</f>
        <v>141</v>
      </c>
      <c r="S123" s="9">
        <f>VLOOKUP(A123,BUSINESS3!A123:I2813,7,0)</f>
        <v>328</v>
      </c>
      <c r="T123" s="9">
        <f>VLOOKUP(A123,BUSINESS3!A123:I2813,8,0)</f>
        <v>0.013</v>
      </c>
      <c r="U123" s="9">
        <f>VLOOKUP(A123,BUSINESS3!A123:I2813,9,0)</f>
        <v>0.014</v>
      </c>
      <c r="V123" s="11">
        <f>VLOOKUP(A123,'GDP4'!A123:G2813,4,0)</f>
        <v>362420484</v>
      </c>
      <c r="W123" s="9">
        <f>VLOOKUP(A123,'GDP4'!A123:G2813,5,0)</f>
        <v>0.04</v>
      </c>
      <c r="X123" s="9">
        <f>VLOOKUP(A123,'GDP4'!A123:G2813,6,0)</f>
        <v>25</v>
      </c>
      <c r="Y123" s="9">
        <f>VLOOKUP(A123,'GDP4'!A123:G2813,7,0)</f>
        <v>0.11</v>
      </c>
      <c r="Z123" s="9">
        <f>VLOOKUP(A123,ENERGY5!A123:E2813,4,0)</f>
        <v>17907</v>
      </c>
      <c r="AA123" s="9">
        <f>VLOOKUP(A123,ENERGY5!A123:E2813,5,0)</f>
        <v>125</v>
      </c>
      <c r="AB123" s="12">
        <f t="shared" si="2"/>
        <v>619.1105128</v>
      </c>
      <c r="AC123" s="13">
        <f t="shared" si="3"/>
        <v>0.0002135332232</v>
      </c>
      <c r="AD123" s="13">
        <f t="shared" si="4"/>
        <v>0.03058991542</v>
      </c>
      <c r="AE123" s="13">
        <f t="shared" si="5"/>
        <v>35.8735815</v>
      </c>
      <c r="AF123" s="13">
        <f t="shared" si="6"/>
        <v>15.37439207</v>
      </c>
    </row>
    <row r="124">
      <c r="A124" s="5" t="s">
        <v>32</v>
      </c>
      <c r="B124" s="6" t="s">
        <v>39</v>
      </c>
      <c r="C124" s="7" t="s">
        <v>55</v>
      </c>
      <c r="D124" s="5" t="str">
        <f t="shared" si="1"/>
        <v>Comoros-Africa-2005</v>
      </c>
      <c r="E124" s="5">
        <v>0.039</v>
      </c>
      <c r="F124" s="5">
        <v>0.07</v>
      </c>
      <c r="G124" s="5">
        <v>60.0</v>
      </c>
      <c r="H124" s="5">
        <v>58.0</v>
      </c>
      <c r="I124" s="5">
        <v>0.415</v>
      </c>
      <c r="J124" s="5">
        <v>0.555</v>
      </c>
      <c r="K124" s="5">
        <v>0.03</v>
      </c>
      <c r="L124" s="5">
        <v>600733.0</v>
      </c>
      <c r="M124" s="5">
        <v>0.279</v>
      </c>
      <c r="N124" s="8">
        <f>VLOOKUP(A124,TOURISM2!A124:E2814,4,0)</f>
        <v>24000000</v>
      </c>
      <c r="O124" s="8">
        <f>VLOOKUP(A124,TOURISM2!A124:E2814,5,0)</f>
        <v>10000000</v>
      </c>
      <c r="P124" s="8">
        <f>VLOOKUP(A124,BUSINESS3!A124:E2814,4,0)</f>
        <v>2.179</v>
      </c>
      <c r="Q124" s="9">
        <f>VLOOKUP(A124,BUSINESS3!A124:E2814,5,0)</f>
        <v>24</v>
      </c>
      <c r="R124" s="10">
        <f>VLOOKUP(A124,BUSINESS3!A124:I2814,6,0)</f>
        <v>141</v>
      </c>
      <c r="S124" s="9">
        <f>VLOOKUP(A124,BUSINESS3!A124:I2814,7,0)</f>
        <v>100</v>
      </c>
      <c r="T124" s="9">
        <f>VLOOKUP(A124,BUSINESS3!A124:I2814,8,0)</f>
        <v>0.02</v>
      </c>
      <c r="U124" s="9">
        <f>VLOOKUP(A124,BUSINESS3!A124:I2814,9,0)</f>
        <v>0.026</v>
      </c>
      <c r="V124" s="11">
        <f>VLOOKUP(A124,'GDP4'!A124:G2814,4,0)</f>
        <v>387036132</v>
      </c>
      <c r="W124" s="9">
        <f>VLOOKUP(A124,'GDP4'!A124:G2814,5,0)</f>
        <v>0.043</v>
      </c>
      <c r="X124" s="9">
        <f>VLOOKUP(A124,'GDP4'!A124:G2814,6,0)</f>
        <v>28</v>
      </c>
      <c r="Y124" s="9">
        <f>VLOOKUP(A124,'GDP4'!A124:G2814,7,0)</f>
        <v>0.11</v>
      </c>
      <c r="Z124" s="9">
        <f>VLOOKUP(A124,ENERGY5!A124:E2814,4,0)</f>
        <v>41</v>
      </c>
      <c r="AA124" s="9">
        <f>VLOOKUP(A124,ENERGY5!A124:E2814,5,0)</f>
        <v>121</v>
      </c>
      <c r="AB124" s="12">
        <f t="shared" si="2"/>
        <v>644.273133</v>
      </c>
      <c r="AC124" s="13">
        <f t="shared" si="3"/>
        <v>0.0002014205978</v>
      </c>
      <c r="AD124" s="13">
        <f t="shared" si="4"/>
        <v>0.00006824995464</v>
      </c>
      <c r="AE124" s="13">
        <f t="shared" si="5"/>
        <v>39.95119296</v>
      </c>
      <c r="AF124" s="13">
        <f t="shared" si="6"/>
        <v>16.6463304</v>
      </c>
    </row>
    <row r="125">
      <c r="A125" s="14" t="s">
        <v>32</v>
      </c>
      <c r="B125" s="15" t="s">
        <v>40</v>
      </c>
      <c r="C125" s="16" t="s">
        <v>55</v>
      </c>
      <c r="D125" s="14" t="str">
        <f t="shared" si="1"/>
        <v>Comoros-Africa-2006</v>
      </c>
      <c r="E125" s="5">
        <v>0.039</v>
      </c>
      <c r="F125" s="5">
        <v>0.069</v>
      </c>
      <c r="G125" s="5">
        <v>61.0</v>
      </c>
      <c r="H125" s="5">
        <v>58.0</v>
      </c>
      <c r="I125" s="5">
        <v>0.417</v>
      </c>
      <c r="J125" s="5">
        <v>0.553</v>
      </c>
      <c r="K125" s="5">
        <v>0.03</v>
      </c>
      <c r="L125" s="5">
        <v>616526.0</v>
      </c>
      <c r="M125" s="5">
        <v>0.279</v>
      </c>
      <c r="N125" s="8">
        <f>VLOOKUP(A125,TOURISM2!A125:E2815,4,0)</f>
        <v>27000000</v>
      </c>
      <c r="O125" s="8">
        <f>VLOOKUP(A125,TOURISM2!A125:E2815,5,0)</f>
        <v>11000000</v>
      </c>
      <c r="P125" s="8">
        <f>VLOOKUP(A125,BUSINESS3!A125:E2815,4,0)</f>
        <v>2.179</v>
      </c>
      <c r="Q125" s="9">
        <f>VLOOKUP(A125,BUSINESS3!A125:E2815,5,0)</f>
        <v>22</v>
      </c>
      <c r="R125" s="10">
        <f>VLOOKUP(A125,BUSINESS3!A125:I2815,6,0)</f>
        <v>141</v>
      </c>
      <c r="S125" s="9">
        <f>VLOOKUP(A125,BUSINESS3!A125:I2815,7,0)</f>
        <v>100</v>
      </c>
      <c r="T125" s="9">
        <f>VLOOKUP(A125,BUSINESS3!A125:I2815,8,0)</f>
        <v>0.022</v>
      </c>
      <c r="U125" s="9">
        <f>VLOOKUP(A125,BUSINESS3!A125:I2815,9,0)</f>
        <v>0.06</v>
      </c>
      <c r="V125" s="11">
        <f>VLOOKUP(A125,'GDP4'!A125:G2815,4,0)</f>
        <v>403179474</v>
      </c>
      <c r="W125" s="9">
        <f>VLOOKUP(A125,'GDP4'!A125:G2815,5,0)</f>
        <v>0.046</v>
      </c>
      <c r="X125" s="9">
        <f>VLOOKUP(A125,'GDP4'!A125:G2815,6,0)</f>
        <v>30</v>
      </c>
      <c r="Y125" s="9">
        <f>VLOOKUP(A125,'GDP4'!A125:G2815,7,0)</f>
        <v>0.105</v>
      </c>
      <c r="Z125" s="9">
        <f>VLOOKUP(A125,ENERGY5!A125:E2815,4,0)</f>
        <v>42</v>
      </c>
      <c r="AA125" s="9">
        <f>VLOOKUP(A125,ENERGY5!A125:E2815,5,0)</f>
        <v>121</v>
      </c>
      <c r="AB125" s="12">
        <f t="shared" si="2"/>
        <v>653.9537246</v>
      </c>
      <c r="AC125" s="13">
        <f t="shared" si="3"/>
        <v>0.0001962609849</v>
      </c>
      <c r="AD125" s="13">
        <f t="shared" si="4"/>
        <v>0.00006812364766</v>
      </c>
      <c r="AE125" s="13">
        <f t="shared" si="5"/>
        <v>43.7937735</v>
      </c>
      <c r="AF125" s="13">
        <f t="shared" si="6"/>
        <v>17.84190772</v>
      </c>
    </row>
    <row r="126">
      <c r="A126" s="5" t="s">
        <v>32</v>
      </c>
      <c r="B126" s="6" t="s">
        <v>41</v>
      </c>
      <c r="C126" s="7" t="s">
        <v>55</v>
      </c>
      <c r="D126" s="5" t="str">
        <f t="shared" si="1"/>
        <v>Comoros-Africa-2007</v>
      </c>
      <c r="E126" s="5">
        <v>0.039</v>
      </c>
      <c r="F126" s="5">
        <v>0.068</v>
      </c>
      <c r="G126" s="5">
        <v>61.0</v>
      </c>
      <c r="H126" s="5">
        <v>58.0</v>
      </c>
      <c r="I126" s="5">
        <v>0.418</v>
      </c>
      <c r="J126" s="5">
        <v>0.552</v>
      </c>
      <c r="K126" s="5">
        <v>0.03</v>
      </c>
      <c r="L126" s="5">
        <v>632736.0</v>
      </c>
      <c r="M126" s="5">
        <v>0.279</v>
      </c>
      <c r="N126" s="8">
        <f>VLOOKUP(A126,TOURISM2!A126:E2816,4,0)</f>
        <v>30000000</v>
      </c>
      <c r="O126" s="8">
        <f>VLOOKUP(A126,TOURISM2!A126:E2816,5,0)</f>
        <v>15000000</v>
      </c>
      <c r="P126" s="8">
        <f>VLOOKUP(A126,BUSINESS3!A126:E2816,4,0)</f>
        <v>2.179</v>
      </c>
      <c r="Q126" s="9">
        <f>VLOOKUP(A126,BUSINESS3!A126:E2816,5,0)</f>
        <v>22</v>
      </c>
      <c r="R126" s="10">
        <f>VLOOKUP(A126,BUSINESS3!A126:I2816,6,0)</f>
        <v>141</v>
      </c>
      <c r="S126" s="9">
        <f>VLOOKUP(A126,BUSINESS3!A126:I2816,7,0)</f>
        <v>100</v>
      </c>
      <c r="T126" s="9">
        <f>VLOOKUP(A126,BUSINESS3!A126:I2816,8,0)</f>
        <v>0.025</v>
      </c>
      <c r="U126" s="9">
        <f>VLOOKUP(A126,BUSINESS3!A126:I2816,9,0)</f>
        <v>0.098</v>
      </c>
      <c r="V126" s="11">
        <f>VLOOKUP(A126,'GDP4'!A126:G2816,4,0)</f>
        <v>464948879</v>
      </c>
      <c r="W126" s="9">
        <f>VLOOKUP(A126,'GDP4'!A126:G2816,5,0)</f>
        <v>0.049</v>
      </c>
      <c r="X126" s="9">
        <f>VLOOKUP(A126,'GDP4'!A126:G2816,6,0)</f>
        <v>36</v>
      </c>
      <c r="Y126" s="9">
        <f>VLOOKUP(A126,'GDP4'!A126:G2816,7,0)</f>
        <v>0.105</v>
      </c>
      <c r="Z126" s="9">
        <f>VLOOKUP(A126,ENERGY5!A126:E2816,4,0)</f>
        <v>37</v>
      </c>
      <c r="AA126" s="9">
        <f>VLOOKUP(A126,ENERGY5!A126:E2816,5,0)</f>
        <v>110</v>
      </c>
      <c r="AB126" s="12">
        <f t="shared" si="2"/>
        <v>734.8228629</v>
      </c>
      <c r="AC126" s="13">
        <f t="shared" si="3"/>
        <v>0.0001738481768</v>
      </c>
      <c r="AD126" s="13">
        <f t="shared" si="4"/>
        <v>0.00005847620493</v>
      </c>
      <c r="AE126" s="13">
        <f t="shared" si="5"/>
        <v>47.41313913</v>
      </c>
      <c r="AF126" s="13">
        <f t="shared" si="6"/>
        <v>23.70656956</v>
      </c>
    </row>
    <row r="127">
      <c r="A127" s="14" t="s">
        <v>32</v>
      </c>
      <c r="B127" s="15" t="s">
        <v>42</v>
      </c>
      <c r="C127" s="16" t="s">
        <v>55</v>
      </c>
      <c r="D127" s="14" t="str">
        <f t="shared" si="1"/>
        <v>Comoros-Africa-2008</v>
      </c>
      <c r="E127" s="5">
        <v>0.038</v>
      </c>
      <c r="F127" s="5">
        <v>0.066</v>
      </c>
      <c r="G127" s="5">
        <v>61.0</v>
      </c>
      <c r="H127" s="5">
        <v>58.0</v>
      </c>
      <c r="I127" s="5">
        <v>0.42</v>
      </c>
      <c r="J127" s="5">
        <v>0.55</v>
      </c>
      <c r="K127" s="5">
        <v>0.03</v>
      </c>
      <c r="L127" s="5">
        <v>649291.0</v>
      </c>
      <c r="M127" s="5">
        <v>0.279</v>
      </c>
      <c r="N127" s="8">
        <f>VLOOKUP(A127,TOURISM2!A127:E2817,4,0)</f>
        <v>37000000</v>
      </c>
      <c r="O127" s="8">
        <f>VLOOKUP(A127,TOURISM2!A127:E2817,5,0)</f>
        <v>15000000</v>
      </c>
      <c r="P127" s="8">
        <f>VLOOKUP(A127,BUSINESS3!A127:E2817,4,0)</f>
        <v>2.179</v>
      </c>
      <c r="Q127" s="9">
        <f>VLOOKUP(A127,BUSINESS3!A127:E2817,5,0)</f>
        <v>22</v>
      </c>
      <c r="R127" s="10">
        <f>VLOOKUP(A127,BUSINESS3!A127:I2817,6,0)</f>
        <v>141</v>
      </c>
      <c r="S127" s="9">
        <f>VLOOKUP(A127,BUSINESS3!A127:I2817,7,0)</f>
        <v>100</v>
      </c>
      <c r="T127" s="9">
        <f>VLOOKUP(A127,BUSINESS3!A127:I2817,8,0)</f>
        <v>0.03</v>
      </c>
      <c r="U127" s="9">
        <f>VLOOKUP(A127,BUSINESS3!A127:I2817,9,0)</f>
        <v>0.141</v>
      </c>
      <c r="V127" s="11">
        <f>VLOOKUP(A127,'GDP4'!A127:G2817,4,0)</f>
        <v>530131963</v>
      </c>
      <c r="W127" s="9">
        <f>VLOOKUP(A127,'GDP4'!A127:G2817,5,0)</f>
        <v>0.052</v>
      </c>
      <c r="X127" s="9">
        <f>VLOOKUP(A127,'GDP4'!A127:G2817,6,0)</f>
        <v>42</v>
      </c>
      <c r="Y127" s="9">
        <f>VLOOKUP(A127,'GDP4'!A127:G2817,7,0)</f>
        <v>0.105</v>
      </c>
      <c r="Z127" s="9">
        <f>VLOOKUP(A127,ENERGY5!A127:E2817,4,0)</f>
        <v>34</v>
      </c>
      <c r="AA127" s="9">
        <f>VLOOKUP(A127,ENERGY5!A127:E2817,5,0)</f>
        <v>103</v>
      </c>
      <c r="AB127" s="12">
        <f t="shared" si="2"/>
        <v>816.4782247</v>
      </c>
      <c r="AC127" s="13">
        <f t="shared" si="3"/>
        <v>0.0001586345722</v>
      </c>
      <c r="AD127" s="13">
        <f t="shared" si="4"/>
        <v>0.00005236481023</v>
      </c>
      <c r="AE127" s="13">
        <f t="shared" si="5"/>
        <v>56.98523466</v>
      </c>
      <c r="AF127" s="13">
        <f t="shared" si="6"/>
        <v>23.10212216</v>
      </c>
    </row>
    <row r="128">
      <c r="A128" s="5" t="s">
        <v>32</v>
      </c>
      <c r="B128" s="6" t="s">
        <v>43</v>
      </c>
      <c r="C128" s="7" t="s">
        <v>55</v>
      </c>
      <c r="D128" s="5" t="str">
        <f t="shared" si="1"/>
        <v>Comoros-Africa-2009</v>
      </c>
      <c r="E128" s="5">
        <v>0.038</v>
      </c>
      <c r="F128" s="5">
        <v>0.065</v>
      </c>
      <c r="G128" s="5">
        <v>61.0</v>
      </c>
      <c r="H128" s="5">
        <v>59.0</v>
      </c>
      <c r="I128" s="5">
        <v>0.421</v>
      </c>
      <c r="J128" s="5">
        <v>0.549</v>
      </c>
      <c r="K128" s="5">
        <v>0.029</v>
      </c>
      <c r="L128" s="5">
        <v>666097.0</v>
      </c>
      <c r="M128" s="5">
        <v>0.279</v>
      </c>
      <c r="N128" s="8">
        <f>VLOOKUP(A128,TOURISM2!A128:E2818,4,0)</f>
        <v>32000000</v>
      </c>
      <c r="O128" s="8">
        <f>VLOOKUP(A128,TOURISM2!A128:E2818,5,0)</f>
        <v>17000000</v>
      </c>
      <c r="P128" s="8">
        <f>VLOOKUP(A128,BUSINESS3!A128:E2818,4,0)</f>
        <v>2.179</v>
      </c>
      <c r="Q128" s="9">
        <f>VLOOKUP(A128,BUSINESS3!A128:E2818,5,0)</f>
        <v>22</v>
      </c>
      <c r="R128" s="10">
        <f>VLOOKUP(A128,BUSINESS3!A128:I2818,6,0)</f>
        <v>141</v>
      </c>
      <c r="S128" s="9">
        <f>VLOOKUP(A128,BUSINESS3!A128:I2818,7,0)</f>
        <v>100</v>
      </c>
      <c r="T128" s="9">
        <f>VLOOKUP(A128,BUSINESS3!A128:I2818,8,0)</f>
        <v>0.035</v>
      </c>
      <c r="U128" s="9">
        <f>VLOOKUP(A128,BUSINESS3!A128:I2818,9,0)</f>
        <v>0.184</v>
      </c>
      <c r="V128" s="11">
        <f>VLOOKUP(A128,'GDP4'!A128:G2818,4,0)</f>
        <v>535199686</v>
      </c>
      <c r="W128" s="9">
        <f>VLOOKUP(A128,'GDP4'!A128:G2818,5,0)</f>
        <v>0.038</v>
      </c>
      <c r="X128" s="9">
        <f>VLOOKUP(A128,'GDP4'!A128:G2818,6,0)</f>
        <v>31</v>
      </c>
      <c r="Y128" s="9">
        <f>VLOOKUP(A128,'GDP4'!A128:G2818,7,0)</f>
        <v>0.105</v>
      </c>
      <c r="Z128" s="9">
        <f>VLOOKUP(A128,ENERGY5!A128:E2818,4,0)</f>
        <v>17907</v>
      </c>
      <c r="AA128" s="9">
        <f>VLOOKUP(A128,ENERGY5!A128:E2818,5,0)</f>
        <v>99</v>
      </c>
      <c r="AB128" s="12">
        <f t="shared" si="2"/>
        <v>803.4861079</v>
      </c>
      <c r="AC128" s="13">
        <f t="shared" si="3"/>
        <v>0.0001486270018</v>
      </c>
      <c r="AD128" s="13">
        <f t="shared" si="4"/>
        <v>0.02688347193</v>
      </c>
      <c r="AE128" s="13">
        <f t="shared" si="5"/>
        <v>48.04105108</v>
      </c>
      <c r="AF128" s="13">
        <f t="shared" si="6"/>
        <v>25.52180839</v>
      </c>
    </row>
    <row r="129">
      <c r="A129" s="14" t="s">
        <v>32</v>
      </c>
      <c r="B129" s="15" t="s">
        <v>44</v>
      </c>
      <c r="C129" s="16" t="s">
        <v>55</v>
      </c>
      <c r="D129" s="14" t="str">
        <f t="shared" si="1"/>
        <v>Comoros-Africa-2010</v>
      </c>
      <c r="E129" s="5">
        <v>0.037</v>
      </c>
      <c r="F129" s="5">
        <v>0.063</v>
      </c>
      <c r="G129" s="5">
        <v>62.0</v>
      </c>
      <c r="H129" s="5">
        <v>59.0</v>
      </c>
      <c r="I129" s="5">
        <v>0.422</v>
      </c>
      <c r="J129" s="5">
        <v>0.549</v>
      </c>
      <c r="K129" s="5">
        <v>0.029</v>
      </c>
      <c r="L129" s="5">
        <v>683081.0</v>
      </c>
      <c r="M129" s="5">
        <v>0.279</v>
      </c>
      <c r="N129" s="8">
        <f>VLOOKUP(A129,TOURISM2!A129:E2819,4,0)</f>
        <v>35000000</v>
      </c>
      <c r="O129" s="8">
        <f>VLOOKUP(A129,TOURISM2!A129:E2819,5,0)</f>
        <v>19000000</v>
      </c>
      <c r="P129" s="8">
        <f>VLOOKUP(A129,BUSINESS3!A129:E2819,4,0)</f>
        <v>2.179</v>
      </c>
      <c r="Q129" s="9">
        <f>VLOOKUP(A129,BUSINESS3!A129:E2819,5,0)</f>
        <v>22</v>
      </c>
      <c r="R129" s="10">
        <f>VLOOKUP(A129,BUSINESS3!A129:I2819,6,0)</f>
        <v>141</v>
      </c>
      <c r="S129" s="9">
        <f>VLOOKUP(A129,BUSINESS3!A129:I2819,7,0)</f>
        <v>100</v>
      </c>
      <c r="T129" s="9">
        <f>VLOOKUP(A129,BUSINESS3!A129:I2819,8,0)</f>
        <v>0.051</v>
      </c>
      <c r="U129" s="9">
        <f>VLOOKUP(A129,BUSINESS3!A129:I2819,9,0)</f>
        <v>0.242</v>
      </c>
      <c r="V129" s="11">
        <f>VLOOKUP(A129,'GDP4'!A129:G2819,4,0)</f>
        <v>543376206</v>
      </c>
      <c r="W129" s="9">
        <f>VLOOKUP(A129,'GDP4'!A129:G2819,5,0)</f>
        <v>0.034</v>
      </c>
      <c r="X129" s="9">
        <f>VLOOKUP(A129,'GDP4'!A129:G2819,6,0)</f>
        <v>27</v>
      </c>
      <c r="Y129" s="9">
        <f>VLOOKUP(A129,'GDP4'!A129:G2819,7,0)</f>
        <v>0.105</v>
      </c>
      <c r="Z129" s="9">
        <f>VLOOKUP(A129,ENERGY5!A129:E2819,4,0)</f>
        <v>17907</v>
      </c>
      <c r="AA129" s="9">
        <f>VLOOKUP(A129,ENERGY5!A129:E2819,5,0)</f>
        <v>92</v>
      </c>
      <c r="AB129" s="12">
        <f t="shared" si="2"/>
        <v>795.4784367</v>
      </c>
      <c r="AC129" s="13">
        <f t="shared" si="3"/>
        <v>0.0001346838808</v>
      </c>
      <c r="AD129" s="13">
        <f t="shared" si="4"/>
        <v>0.02621504624</v>
      </c>
      <c r="AE129" s="13">
        <f t="shared" si="5"/>
        <v>51.23843292</v>
      </c>
      <c r="AF129" s="13">
        <f t="shared" si="6"/>
        <v>27.8151493</v>
      </c>
    </row>
    <row r="130">
      <c r="A130" s="5" t="s">
        <v>32</v>
      </c>
      <c r="B130" s="6" t="s">
        <v>45</v>
      </c>
      <c r="C130" s="7" t="s">
        <v>55</v>
      </c>
      <c r="D130" s="5" t="str">
        <f t="shared" si="1"/>
        <v>Comoros-Africa-2011</v>
      </c>
      <c r="E130" s="5">
        <v>0.036</v>
      </c>
      <c r="F130" s="5">
        <v>0.061</v>
      </c>
      <c r="G130" s="5">
        <v>62.0</v>
      </c>
      <c r="H130" s="5">
        <v>59.0</v>
      </c>
      <c r="I130" s="5">
        <v>0.422</v>
      </c>
      <c r="J130" s="5">
        <v>0.549</v>
      </c>
      <c r="K130" s="5">
        <v>0.029</v>
      </c>
      <c r="L130" s="5">
        <v>700216.0</v>
      </c>
      <c r="M130" s="5">
        <v>0.28</v>
      </c>
      <c r="N130" s="8">
        <f>VLOOKUP(A130,TOURISM2!A130:E2820,4,0)</f>
        <v>42000000</v>
      </c>
      <c r="O130" s="8">
        <f>VLOOKUP(A130,TOURISM2!A130:E2820,5,0)</f>
        <v>20000000</v>
      </c>
      <c r="P130" s="8">
        <f>VLOOKUP(A130,BUSINESS3!A130:E2820,4,0)</f>
        <v>2.179</v>
      </c>
      <c r="Q130" s="9">
        <f>VLOOKUP(A130,BUSINESS3!A130:E2820,5,0)</f>
        <v>22</v>
      </c>
      <c r="R130" s="10">
        <f>VLOOKUP(A130,BUSINESS3!A130:I2820,6,0)</f>
        <v>141</v>
      </c>
      <c r="S130" s="9">
        <f>VLOOKUP(A130,BUSINESS3!A130:I2820,7,0)</f>
        <v>100</v>
      </c>
      <c r="T130" s="9">
        <f>VLOOKUP(A130,BUSINESS3!A130:I2820,8,0)</f>
        <v>0.055</v>
      </c>
      <c r="U130" s="9">
        <f>VLOOKUP(A130,BUSINESS3!A130:I2820,9,0)</f>
        <v>0.309</v>
      </c>
      <c r="V130" s="11">
        <f>VLOOKUP(A130,'GDP4'!A130:G2820,4,0)</f>
        <v>610372697</v>
      </c>
      <c r="W130" s="9">
        <f>VLOOKUP(A130,'GDP4'!A130:G2820,5,0)</f>
        <v>0.036</v>
      </c>
      <c r="X130" s="9">
        <f>VLOOKUP(A130,'GDP4'!A130:G2820,6,0)</f>
        <v>31</v>
      </c>
      <c r="Y130" s="9">
        <f>VLOOKUP(A130,'GDP4'!A130:G2820,7,0)</f>
        <v>0.105</v>
      </c>
      <c r="Z130" s="9">
        <f>VLOOKUP(A130,ENERGY5!A130:E2820,4,0)</f>
        <v>17907</v>
      </c>
      <c r="AA130" s="9">
        <f>VLOOKUP(A130,ENERGY5!A130:E2820,5,0)</f>
        <v>88</v>
      </c>
      <c r="AB130" s="12">
        <f t="shared" si="2"/>
        <v>871.6920165</v>
      </c>
      <c r="AC130" s="13">
        <f t="shared" si="3"/>
        <v>0.0001256755058</v>
      </c>
      <c r="AD130" s="13">
        <f t="shared" si="4"/>
        <v>0.02557353731</v>
      </c>
      <c r="AE130" s="13">
        <f t="shared" si="5"/>
        <v>59.98149143</v>
      </c>
      <c r="AF130" s="13">
        <f t="shared" si="6"/>
        <v>28.56261496</v>
      </c>
    </row>
    <row r="131">
      <c r="A131" s="14" t="s">
        <v>32</v>
      </c>
      <c r="B131" s="15" t="s">
        <v>46</v>
      </c>
      <c r="C131" s="16" t="s">
        <v>55</v>
      </c>
      <c r="D131" s="14" t="str">
        <f t="shared" si="1"/>
        <v>Comoros-Africa-2012</v>
      </c>
      <c r="E131" s="5">
        <v>0.036</v>
      </c>
      <c r="F131" s="5">
        <v>0.059</v>
      </c>
      <c r="G131" s="5">
        <v>62.0</v>
      </c>
      <c r="H131" s="5">
        <v>59.0</v>
      </c>
      <c r="I131" s="5">
        <v>0.422</v>
      </c>
      <c r="J131" s="5">
        <v>0.55</v>
      </c>
      <c r="K131" s="5">
        <v>0.029</v>
      </c>
      <c r="L131" s="5">
        <v>717503.0</v>
      </c>
      <c r="M131" s="5">
        <v>0.28</v>
      </c>
      <c r="N131" s="8">
        <f>VLOOKUP(A131,TOURISM2!A131:E2821,4,0)</f>
        <v>212492063.5</v>
      </c>
      <c r="O131" s="8">
        <f>VLOOKUP(A131,TOURISM2!A131:E2821,5,0)</f>
        <v>4207103015</v>
      </c>
      <c r="P131" s="8">
        <f>VLOOKUP(A131,BUSINESS3!A131:E2821,4,0)</f>
        <v>2.179</v>
      </c>
      <c r="Q131" s="9">
        <f>VLOOKUP(A131,BUSINESS3!A131:E2821,5,0)</f>
        <v>20</v>
      </c>
      <c r="R131" s="10">
        <f>VLOOKUP(A131,BUSINESS3!A131:I2821,6,0)</f>
        <v>160</v>
      </c>
      <c r="S131" s="9">
        <f>VLOOKUP(A131,BUSINESS3!A131:I2821,7,0)</f>
        <v>100</v>
      </c>
      <c r="T131" s="9">
        <f>VLOOKUP(A131,BUSINESS3!A131:I2821,8,0)</f>
        <v>0.06</v>
      </c>
      <c r="U131" s="9">
        <f>VLOOKUP(A131,BUSINESS3!A131:I2821,9,0)</f>
        <v>0.395</v>
      </c>
      <c r="V131" s="11">
        <f>VLOOKUP(A131,'GDP4'!A131:G2821,4,0)</f>
        <v>595898770</v>
      </c>
      <c r="W131" s="9">
        <f>VLOOKUP(A131,'GDP4'!A131:G2821,5,0)</f>
        <v>0.045</v>
      </c>
      <c r="X131" s="9">
        <f>VLOOKUP(A131,'GDP4'!A131:G2821,6,0)</f>
        <v>38</v>
      </c>
      <c r="Y131" s="9">
        <f>VLOOKUP(A131,'GDP4'!A131:G2821,7,0)</f>
        <v>0.105</v>
      </c>
      <c r="Z131" s="9">
        <f>VLOOKUP(A131,ENERGY5!A131:E2821,4,0)</f>
        <v>17907</v>
      </c>
      <c r="AA131" s="9">
        <f>VLOOKUP(A131,ENERGY5!A131:E2821,5,0)</f>
        <v>84</v>
      </c>
      <c r="AB131" s="12">
        <f t="shared" si="2"/>
        <v>830.5174613</v>
      </c>
      <c r="AC131" s="13">
        <f t="shared" si="3"/>
        <v>0.0001170726812</v>
      </c>
      <c r="AD131" s="13">
        <f t="shared" si="4"/>
        <v>0.02495738694</v>
      </c>
      <c r="AE131" s="13">
        <f t="shared" si="5"/>
        <v>296.1549478</v>
      </c>
      <c r="AF131" s="13">
        <f t="shared" si="6"/>
        <v>5863.533693</v>
      </c>
    </row>
    <row r="132">
      <c r="A132" s="5" t="s">
        <v>32</v>
      </c>
      <c r="B132" s="6" t="s">
        <v>33</v>
      </c>
      <c r="C132" s="7" t="s">
        <v>56</v>
      </c>
      <c r="D132" s="5" t="str">
        <f t="shared" si="1"/>
        <v>Congo (Brazzaville)-Africa-2000</v>
      </c>
      <c r="E132" s="5">
        <v>0.039</v>
      </c>
      <c r="F132" s="5">
        <v>0.077</v>
      </c>
      <c r="G132" s="5">
        <v>53.0</v>
      </c>
      <c r="H132" s="5">
        <v>51.0</v>
      </c>
      <c r="I132" s="5">
        <v>0.419</v>
      </c>
      <c r="J132" s="5">
        <v>0.545</v>
      </c>
      <c r="K132" s="5">
        <v>0.036</v>
      </c>
      <c r="L132" s="5">
        <v>3126204.0</v>
      </c>
      <c r="M132" s="5">
        <v>0.587</v>
      </c>
      <c r="N132" s="8">
        <f>VLOOKUP(A132,TOURISM2!A132:E2822,4,0)</f>
        <v>12400000</v>
      </c>
      <c r="O132" s="8">
        <f>VLOOKUP(A132,TOURISM2!A132:E2822,5,0)</f>
        <v>59000000</v>
      </c>
      <c r="P132" s="8">
        <f>VLOOKUP(A132,BUSINESS3!A132:E2822,4,0)</f>
        <v>0.671</v>
      </c>
      <c r="Q132" s="9">
        <f>VLOOKUP(A132,BUSINESS3!A132:E2822,5,0)</f>
        <v>47</v>
      </c>
      <c r="R132" s="10">
        <f>VLOOKUP(A132,BUSINESS3!A132:I2822,6,0)</f>
        <v>141</v>
      </c>
      <c r="S132" s="9">
        <f>VLOOKUP(A132,BUSINESS3!A132:I2822,7,0)</f>
        <v>328</v>
      </c>
      <c r="T132" s="9">
        <f>VLOOKUP(A132,BUSINESS3!A132:I2822,8,0)</f>
        <v>0</v>
      </c>
      <c r="U132" s="9">
        <f>VLOOKUP(A132,BUSINESS3!A132:I2822,9,0)</f>
        <v>0.022</v>
      </c>
      <c r="V132" s="11">
        <f>VLOOKUP(A132,'GDP4'!A132:G2822,4,0)</f>
        <v>3219910666</v>
      </c>
      <c r="W132" s="9">
        <f>VLOOKUP(A132,'GDP4'!A132:G2822,5,0)</f>
        <v>0.021</v>
      </c>
      <c r="X132" s="9">
        <f>VLOOKUP(A132,'GDP4'!A132:G2822,6,0)</f>
        <v>22</v>
      </c>
      <c r="Y132" s="9">
        <f>VLOOKUP(A132,'GDP4'!A132:G2822,7,0)</f>
        <v>0.22</v>
      </c>
      <c r="Z132" s="9">
        <f>VLOOKUP(A132,ENERGY5!A132:E2822,4,0)</f>
        <v>17907</v>
      </c>
      <c r="AA132" s="9">
        <f>VLOOKUP(A132,ENERGY5!A132:E2822,5,0)</f>
        <v>20008</v>
      </c>
      <c r="AB132" s="12">
        <f t="shared" si="2"/>
        <v>1029.974585</v>
      </c>
      <c r="AC132" s="13">
        <f t="shared" si="3"/>
        <v>0.006400094172</v>
      </c>
      <c r="AD132" s="13">
        <f t="shared" si="4"/>
        <v>0.005728033103</v>
      </c>
      <c r="AE132" s="13">
        <f t="shared" si="5"/>
        <v>3.966471798</v>
      </c>
      <c r="AF132" s="13">
        <f t="shared" si="6"/>
        <v>18.87272872</v>
      </c>
    </row>
    <row r="133">
      <c r="A133" s="14" t="s">
        <v>32</v>
      </c>
      <c r="B133" s="15" t="s">
        <v>35</v>
      </c>
      <c r="C133" s="16" t="s">
        <v>56</v>
      </c>
      <c r="D133" s="14" t="str">
        <f t="shared" si="1"/>
        <v>Congo (Brazzaville)-Africa-2001</v>
      </c>
      <c r="E133" s="5">
        <v>0.039</v>
      </c>
      <c r="F133" s="5">
        <v>0.075</v>
      </c>
      <c r="G133" s="5">
        <v>54.0</v>
      </c>
      <c r="H133" s="5">
        <v>51.0</v>
      </c>
      <c r="I133" s="5">
        <v>0.419</v>
      </c>
      <c r="J133" s="5">
        <v>0.545</v>
      </c>
      <c r="K133" s="5">
        <v>0.036</v>
      </c>
      <c r="L133" s="5">
        <v>3205636.0</v>
      </c>
      <c r="M133" s="5">
        <v>0.592</v>
      </c>
      <c r="N133" s="8">
        <f>VLOOKUP(A133,TOURISM2!A133:E2823,4,0)</f>
        <v>22600000</v>
      </c>
      <c r="O133" s="8">
        <f>VLOOKUP(A133,TOURISM2!A133:E2823,5,0)</f>
        <v>82000000</v>
      </c>
      <c r="P133" s="8">
        <f>VLOOKUP(A133,BUSINESS3!A133:E2823,4,0)</f>
        <v>0.671</v>
      </c>
      <c r="Q133" s="9">
        <f>VLOOKUP(A133,BUSINESS3!A133:E2823,5,0)</f>
        <v>47</v>
      </c>
      <c r="R133" s="10">
        <f>VLOOKUP(A133,BUSINESS3!A133:I2823,6,0)</f>
        <v>141</v>
      </c>
      <c r="S133" s="9">
        <f>VLOOKUP(A133,BUSINESS3!A133:I2823,7,0)</f>
        <v>328</v>
      </c>
      <c r="T133" s="9">
        <f>VLOOKUP(A133,BUSINESS3!A133:I2823,8,0)</f>
        <v>0</v>
      </c>
      <c r="U133" s="9">
        <f>VLOOKUP(A133,BUSINESS3!A133:I2823,9,0)</f>
        <v>0.047</v>
      </c>
      <c r="V133" s="11">
        <f>VLOOKUP(A133,'GDP4'!A133:G2823,4,0)</f>
        <v>2794259756</v>
      </c>
      <c r="W133" s="9">
        <f>VLOOKUP(A133,'GDP4'!A133:G2823,5,0)</f>
        <v>0.024</v>
      </c>
      <c r="X133" s="9">
        <f>VLOOKUP(A133,'GDP4'!A133:G2823,6,0)</f>
        <v>21</v>
      </c>
      <c r="Y133" s="9">
        <f>VLOOKUP(A133,'GDP4'!A133:G2823,7,0)</f>
        <v>0.207</v>
      </c>
      <c r="Z133" s="9">
        <f>VLOOKUP(A133,ENERGY5!A133:E2823,4,0)</f>
        <v>1659</v>
      </c>
      <c r="AA133" s="9">
        <f>VLOOKUP(A133,ENERGY5!A133:E2823,5,0)</f>
        <v>20008</v>
      </c>
      <c r="AB133" s="12">
        <f t="shared" si="2"/>
        <v>871.6709433</v>
      </c>
      <c r="AC133" s="13">
        <f t="shared" si="3"/>
        <v>0.006241507146</v>
      </c>
      <c r="AD133" s="13">
        <f t="shared" si="4"/>
        <v>0.0005175260073</v>
      </c>
      <c r="AE133" s="13">
        <f t="shared" si="5"/>
        <v>7.050083041</v>
      </c>
      <c r="AF133" s="13">
        <f t="shared" si="6"/>
        <v>25.57994732</v>
      </c>
    </row>
    <row r="134">
      <c r="A134" s="5" t="s">
        <v>32</v>
      </c>
      <c r="B134" s="6" t="s">
        <v>36</v>
      </c>
      <c r="C134" s="7" t="s">
        <v>56</v>
      </c>
      <c r="D134" s="5" t="str">
        <f t="shared" si="1"/>
        <v>Congo (Brazzaville)-Africa-2002</v>
      </c>
      <c r="E134" s="5">
        <v>0.039</v>
      </c>
      <c r="F134" s="5">
        <v>0.073</v>
      </c>
      <c r="G134" s="5">
        <v>54.0</v>
      </c>
      <c r="H134" s="5">
        <v>52.0</v>
      </c>
      <c r="I134" s="5">
        <v>0.42</v>
      </c>
      <c r="J134" s="5">
        <v>0.545</v>
      </c>
      <c r="K134" s="5">
        <v>0.036</v>
      </c>
      <c r="L134" s="5">
        <v>3283719.0</v>
      </c>
      <c r="M134" s="5">
        <v>0.596</v>
      </c>
      <c r="N134" s="8">
        <f>VLOOKUP(A134,TOURISM2!A134:E2824,4,0)</f>
        <v>25600000</v>
      </c>
      <c r="O134" s="8">
        <f>VLOOKUP(A134,TOURISM2!A134:E2824,5,0)</f>
        <v>85000000</v>
      </c>
      <c r="P134" s="8">
        <f>VLOOKUP(A134,BUSINESS3!A134:E2824,4,0)</f>
        <v>0.671</v>
      </c>
      <c r="Q134" s="9">
        <f>VLOOKUP(A134,BUSINESS3!A134:E2824,5,0)</f>
        <v>47</v>
      </c>
      <c r="R134" s="10">
        <f>VLOOKUP(A134,BUSINESS3!A134:I2824,6,0)</f>
        <v>141</v>
      </c>
      <c r="S134" s="9">
        <f>VLOOKUP(A134,BUSINESS3!A134:I2824,7,0)</f>
        <v>328</v>
      </c>
      <c r="T134" s="9">
        <f>VLOOKUP(A134,BUSINESS3!A134:I2824,8,0)</f>
        <v>0.002</v>
      </c>
      <c r="U134" s="9">
        <f>VLOOKUP(A134,BUSINESS3!A134:I2824,9,0)</f>
        <v>0.068</v>
      </c>
      <c r="V134" s="11">
        <f>VLOOKUP(A134,'GDP4'!A134:G2824,4,0)</f>
        <v>3019993723</v>
      </c>
      <c r="W134" s="9">
        <f>VLOOKUP(A134,'GDP4'!A134:G2824,5,0)</f>
        <v>0.025</v>
      </c>
      <c r="X134" s="9">
        <f>VLOOKUP(A134,'GDP4'!A134:G2824,6,0)</f>
        <v>23</v>
      </c>
      <c r="Y134" s="9">
        <f>VLOOKUP(A134,'GDP4'!A134:G2824,7,0)</f>
        <v>0.18</v>
      </c>
      <c r="Z134" s="9">
        <f>VLOOKUP(A134,ENERGY5!A134:E2824,4,0)</f>
        <v>1511</v>
      </c>
      <c r="AA134" s="9">
        <f>VLOOKUP(A134,ENERGY5!A134:E2824,5,0)</f>
        <v>2028</v>
      </c>
      <c r="AB134" s="12">
        <f t="shared" si="2"/>
        <v>919.6870143</v>
      </c>
      <c r="AC134" s="13">
        <f t="shared" si="3"/>
        <v>0.000617592431</v>
      </c>
      <c r="AD134" s="13">
        <f t="shared" si="4"/>
        <v>0.0004601489957</v>
      </c>
      <c r="AE134" s="13">
        <f t="shared" si="5"/>
        <v>7.796038577</v>
      </c>
      <c r="AF134" s="13">
        <f t="shared" si="6"/>
        <v>25.88528434</v>
      </c>
    </row>
    <row r="135">
      <c r="A135" s="14" t="s">
        <v>32</v>
      </c>
      <c r="B135" s="15" t="s">
        <v>37</v>
      </c>
      <c r="C135" s="16" t="s">
        <v>56</v>
      </c>
      <c r="D135" s="14" t="str">
        <f t="shared" si="1"/>
        <v>Congo (Brazzaville)-Africa-2003</v>
      </c>
      <c r="E135" s="5">
        <v>0.039</v>
      </c>
      <c r="F135" s="5">
        <v>0.07</v>
      </c>
      <c r="G135" s="5">
        <v>54.0</v>
      </c>
      <c r="H135" s="5">
        <v>52.0</v>
      </c>
      <c r="I135" s="5">
        <v>0.421</v>
      </c>
      <c r="J135" s="5">
        <v>0.544</v>
      </c>
      <c r="K135" s="5">
        <v>0.036</v>
      </c>
      <c r="L135" s="5">
        <v>3363418.0</v>
      </c>
      <c r="M135" s="5">
        <v>0.601</v>
      </c>
      <c r="N135" s="8">
        <f>VLOOKUP(A135,TOURISM2!A135:E2825,4,0)</f>
        <v>30000000</v>
      </c>
      <c r="O135" s="8">
        <f>VLOOKUP(A135,TOURISM2!A135:E2825,5,0)</f>
        <v>118000000</v>
      </c>
      <c r="P135" s="8">
        <f>VLOOKUP(A135,BUSINESS3!A135:E2825,4,0)</f>
        <v>0.671</v>
      </c>
      <c r="Q135" s="9">
        <f>VLOOKUP(A135,BUSINESS3!A135:E2825,5,0)</f>
        <v>37</v>
      </c>
      <c r="R135" s="10">
        <f>VLOOKUP(A135,BUSINESS3!A135:I2825,6,0)</f>
        <v>141</v>
      </c>
      <c r="S135" s="9">
        <f>VLOOKUP(A135,BUSINESS3!A135:I2825,7,0)</f>
        <v>328</v>
      </c>
      <c r="T135" s="9">
        <f>VLOOKUP(A135,BUSINESS3!A135:I2825,8,0)</f>
        <v>0.005</v>
      </c>
      <c r="U135" s="9">
        <f>VLOOKUP(A135,BUSINESS3!A135:I2825,9,0)</f>
        <v>0.098</v>
      </c>
      <c r="V135" s="11">
        <f>VLOOKUP(A135,'GDP4'!A135:G2825,4,0)</f>
        <v>3495868725</v>
      </c>
      <c r="W135" s="9">
        <f>VLOOKUP(A135,'GDP4'!A135:G2825,5,0)</f>
        <v>0.026</v>
      </c>
      <c r="X135" s="9">
        <f>VLOOKUP(A135,'GDP4'!A135:G2825,6,0)</f>
        <v>27</v>
      </c>
      <c r="Y135" s="9">
        <f>VLOOKUP(A135,'GDP4'!A135:G2825,7,0)</f>
        <v>0.18</v>
      </c>
      <c r="Z135" s="9">
        <f>VLOOKUP(A135,ENERGY5!A135:E2825,4,0)</f>
        <v>1416</v>
      </c>
      <c r="AA135" s="9">
        <f>VLOOKUP(A135,ENERGY5!A135:E2825,5,0)</f>
        <v>1885</v>
      </c>
      <c r="AB135" s="12">
        <f t="shared" si="2"/>
        <v>1039.379799</v>
      </c>
      <c r="AC135" s="13">
        <f t="shared" si="3"/>
        <v>0.0005604417887</v>
      </c>
      <c r="AD135" s="13">
        <f t="shared" si="4"/>
        <v>0.0004210003039</v>
      </c>
      <c r="AE135" s="13">
        <f t="shared" si="5"/>
        <v>8.919497963</v>
      </c>
      <c r="AF135" s="13">
        <f t="shared" si="6"/>
        <v>35.08335865</v>
      </c>
    </row>
    <row r="136">
      <c r="A136" s="5" t="s">
        <v>32</v>
      </c>
      <c r="B136" s="6" t="s">
        <v>38</v>
      </c>
      <c r="C136" s="7" t="s">
        <v>56</v>
      </c>
      <c r="D136" s="5" t="str">
        <f t="shared" si="1"/>
        <v>Congo (Brazzaville)-Africa-2004</v>
      </c>
      <c r="E136" s="5">
        <v>0.039</v>
      </c>
      <c r="F136" s="5">
        <v>0.066</v>
      </c>
      <c r="G136" s="5">
        <v>55.0</v>
      </c>
      <c r="H136" s="5">
        <v>52.0</v>
      </c>
      <c r="I136" s="5">
        <v>0.422</v>
      </c>
      <c r="J136" s="5">
        <v>0.543</v>
      </c>
      <c r="K136" s="5">
        <v>0.035</v>
      </c>
      <c r="L136" s="5">
        <v>3448868.0</v>
      </c>
      <c r="M136" s="5">
        <v>0.605</v>
      </c>
      <c r="N136" s="8">
        <f>VLOOKUP(A136,TOURISM2!A136:E2826,4,0)</f>
        <v>23100000</v>
      </c>
      <c r="O136" s="8">
        <f>VLOOKUP(A136,TOURISM2!A136:E2826,5,0)</f>
        <v>176000000</v>
      </c>
      <c r="P136" s="8">
        <f>VLOOKUP(A136,BUSINESS3!A136:E2826,4,0)</f>
        <v>0.671</v>
      </c>
      <c r="Q136" s="9">
        <f>VLOOKUP(A136,BUSINESS3!A136:E2826,5,0)</f>
        <v>37</v>
      </c>
      <c r="R136" s="10">
        <f>VLOOKUP(A136,BUSINESS3!A136:I2826,6,0)</f>
        <v>141</v>
      </c>
      <c r="S136" s="9">
        <f>VLOOKUP(A136,BUSINESS3!A136:I2826,7,0)</f>
        <v>328</v>
      </c>
      <c r="T136" s="9">
        <f>VLOOKUP(A136,BUSINESS3!A136:I2826,8,0)</f>
        <v>0.011</v>
      </c>
      <c r="U136" s="9">
        <f>VLOOKUP(A136,BUSINESS3!A136:I2826,9,0)</f>
        <v>0.111</v>
      </c>
      <c r="V136" s="11">
        <f>VLOOKUP(A136,'GDP4'!A136:G2826,4,0)</f>
        <v>4648628839</v>
      </c>
      <c r="W136" s="9">
        <f>VLOOKUP(A136,'GDP4'!A136:G2826,5,0)</f>
        <v>0.026</v>
      </c>
      <c r="X136" s="9">
        <f>VLOOKUP(A136,'GDP4'!A136:G2826,6,0)</f>
        <v>34</v>
      </c>
      <c r="Y136" s="9">
        <f>VLOOKUP(A136,'GDP4'!A136:G2826,7,0)</f>
        <v>0.18</v>
      </c>
      <c r="Z136" s="9">
        <f>VLOOKUP(A136,ENERGY5!A136:E2826,4,0)</f>
        <v>1260</v>
      </c>
      <c r="AA136" s="9">
        <f>VLOOKUP(A136,ENERGY5!A136:E2826,5,0)</f>
        <v>1474</v>
      </c>
      <c r="AB136" s="12">
        <f t="shared" si="2"/>
        <v>1347.870907</v>
      </c>
      <c r="AC136" s="13">
        <f t="shared" si="3"/>
        <v>0.0004273866092</v>
      </c>
      <c r="AD136" s="13">
        <f t="shared" si="4"/>
        <v>0.0003653372643</v>
      </c>
      <c r="AE136" s="13">
        <f t="shared" si="5"/>
        <v>6.697849845</v>
      </c>
      <c r="AF136" s="13">
        <f t="shared" si="6"/>
        <v>51.03123692</v>
      </c>
    </row>
    <row r="137">
      <c r="A137" s="14" t="s">
        <v>32</v>
      </c>
      <c r="B137" s="15" t="s">
        <v>39</v>
      </c>
      <c r="C137" s="16" t="s">
        <v>56</v>
      </c>
      <c r="D137" s="14" t="str">
        <f t="shared" si="1"/>
        <v>Congo (Brazzaville)-Africa-2005</v>
      </c>
      <c r="E137" s="5">
        <v>0.039</v>
      </c>
      <c r="F137" s="5">
        <v>0.062</v>
      </c>
      <c r="G137" s="5">
        <v>55.0</v>
      </c>
      <c r="H137" s="5">
        <v>53.0</v>
      </c>
      <c r="I137" s="5">
        <v>0.422</v>
      </c>
      <c r="J137" s="5">
        <v>0.543</v>
      </c>
      <c r="K137" s="5">
        <v>0.035</v>
      </c>
      <c r="L137" s="5">
        <v>3542867.0</v>
      </c>
      <c r="M137" s="5">
        <v>0.61</v>
      </c>
      <c r="N137" s="8">
        <f>VLOOKUP(A137,TOURISM2!A137:E2827,4,0)</f>
        <v>40000000</v>
      </c>
      <c r="O137" s="8">
        <f>VLOOKUP(A137,TOURISM2!A137:E2827,5,0)</f>
        <v>112000000</v>
      </c>
      <c r="P137" s="8">
        <f>VLOOKUP(A137,BUSINESS3!A137:E2827,4,0)</f>
        <v>0.649</v>
      </c>
      <c r="Q137" s="9">
        <f>VLOOKUP(A137,BUSINESS3!A137:E2827,5,0)</f>
        <v>37</v>
      </c>
      <c r="R137" s="10">
        <f>VLOOKUP(A137,BUSINESS3!A137:I2827,6,0)</f>
        <v>141</v>
      </c>
      <c r="S137" s="9">
        <f>VLOOKUP(A137,BUSINESS3!A137:I2827,7,0)</f>
        <v>606</v>
      </c>
      <c r="T137" s="9">
        <f>VLOOKUP(A137,BUSINESS3!A137:I2827,8,0)</f>
        <v>0.015</v>
      </c>
      <c r="U137" s="9">
        <f>VLOOKUP(A137,BUSINESS3!A137:I2827,9,0)</f>
        <v>0.158</v>
      </c>
      <c r="V137" s="11">
        <f>VLOOKUP(A137,'GDP4'!A137:G2827,4,0)</f>
        <v>6087002682</v>
      </c>
      <c r="W137" s="9">
        <f>VLOOKUP(A137,'GDP4'!A137:G2827,5,0)</f>
        <v>0.024</v>
      </c>
      <c r="X137" s="9">
        <f>VLOOKUP(A137,'GDP4'!A137:G2827,6,0)</f>
        <v>42</v>
      </c>
      <c r="Y137" s="9">
        <f>VLOOKUP(A137,'GDP4'!A137:G2827,7,0)</f>
        <v>0.177</v>
      </c>
      <c r="Z137" s="9">
        <f>VLOOKUP(A137,ENERGY5!A137:E2827,4,0)</f>
        <v>1209</v>
      </c>
      <c r="AA137" s="9">
        <f>VLOOKUP(A137,ENERGY5!A137:E2827,5,0)</f>
        <v>1437</v>
      </c>
      <c r="AB137" s="12">
        <f t="shared" si="2"/>
        <v>1718.100816</v>
      </c>
      <c r="AC137" s="13">
        <f t="shared" si="3"/>
        <v>0.0004056037102</v>
      </c>
      <c r="AD137" s="13">
        <f t="shared" si="4"/>
        <v>0.0003412490506</v>
      </c>
      <c r="AE137" s="13">
        <f t="shared" si="5"/>
        <v>11.29029117</v>
      </c>
      <c r="AF137" s="13">
        <f t="shared" si="6"/>
        <v>31.61281527</v>
      </c>
    </row>
    <row r="138">
      <c r="A138" s="5" t="s">
        <v>32</v>
      </c>
      <c r="B138" s="6" t="s">
        <v>40</v>
      </c>
      <c r="C138" s="7" t="s">
        <v>56</v>
      </c>
      <c r="D138" s="5" t="str">
        <f t="shared" si="1"/>
        <v>Congo (Brazzaville)-Africa-2006</v>
      </c>
      <c r="E138" s="5">
        <v>0.039</v>
      </c>
      <c r="F138" s="5">
        <v>0.057</v>
      </c>
      <c r="G138" s="5">
        <v>56.0</v>
      </c>
      <c r="H138" s="5">
        <v>53.0</v>
      </c>
      <c r="I138" s="5">
        <v>0.422</v>
      </c>
      <c r="J138" s="5">
        <v>0.543</v>
      </c>
      <c r="K138" s="5">
        <v>0.035</v>
      </c>
      <c r="L138" s="5">
        <v>3646653.0</v>
      </c>
      <c r="M138" s="5">
        <v>0.614</v>
      </c>
      <c r="N138" s="8">
        <f>VLOOKUP(A138,TOURISM2!A138:E2828,4,0)</f>
        <v>45000000</v>
      </c>
      <c r="O138" s="8">
        <f>VLOOKUP(A138,TOURISM2!A138:E2828,5,0)</f>
        <v>132000000</v>
      </c>
      <c r="P138" s="8">
        <f>VLOOKUP(A138,BUSINESS3!A138:E2828,4,0)</f>
        <v>0.649</v>
      </c>
      <c r="Q138" s="9">
        <f>VLOOKUP(A138,BUSINESS3!A138:E2828,5,0)</f>
        <v>37</v>
      </c>
      <c r="R138" s="10">
        <f>VLOOKUP(A138,BUSINESS3!A138:I2828,6,0)</f>
        <v>141</v>
      </c>
      <c r="S138" s="9">
        <f>VLOOKUP(A138,BUSINESS3!A138:I2828,7,0)</f>
        <v>606</v>
      </c>
      <c r="T138" s="9">
        <f>VLOOKUP(A138,BUSINESS3!A138:I2828,8,0)</f>
        <v>0.02</v>
      </c>
      <c r="U138" s="9">
        <f>VLOOKUP(A138,BUSINESS3!A138:I2828,9,0)</f>
        <v>0.252</v>
      </c>
      <c r="V138" s="11">
        <f>VLOOKUP(A138,'GDP4'!A138:G2828,4,0)</f>
        <v>7731261169</v>
      </c>
      <c r="W138" s="9">
        <f>VLOOKUP(A138,'GDP4'!A138:G2828,5,0)</f>
        <v>0.024</v>
      </c>
      <c r="X138" s="9">
        <f>VLOOKUP(A138,'GDP4'!A138:G2828,6,0)</f>
        <v>50</v>
      </c>
      <c r="Y138" s="9">
        <f>VLOOKUP(A138,'GDP4'!A138:G2828,7,0)</f>
        <v>0.153</v>
      </c>
      <c r="Z138" s="9">
        <f>VLOOKUP(A138,ENERGY5!A138:E2828,4,0)</f>
        <v>1154</v>
      </c>
      <c r="AA138" s="9">
        <f>VLOOKUP(A138,ENERGY5!A138:E2828,5,0)</f>
        <v>1338</v>
      </c>
      <c r="AB138" s="12">
        <f t="shared" si="2"/>
        <v>2120.097846</v>
      </c>
      <c r="AC138" s="13">
        <f t="shared" si="3"/>
        <v>0.0003669117956</v>
      </c>
      <c r="AD138" s="13">
        <f t="shared" si="4"/>
        <v>0.0003164545681</v>
      </c>
      <c r="AE138" s="13">
        <f t="shared" si="5"/>
        <v>12.34008281</v>
      </c>
      <c r="AF138" s="13">
        <f t="shared" si="6"/>
        <v>36.19757624</v>
      </c>
    </row>
    <row r="139">
      <c r="A139" s="14" t="s">
        <v>32</v>
      </c>
      <c r="B139" s="15" t="s">
        <v>41</v>
      </c>
      <c r="C139" s="16" t="s">
        <v>56</v>
      </c>
      <c r="D139" s="14" t="str">
        <f t="shared" si="1"/>
        <v>Congo (Brazzaville)-Africa-2007</v>
      </c>
      <c r="E139" s="5">
        <v>0.039</v>
      </c>
      <c r="F139" s="5">
        <v>0.053</v>
      </c>
      <c r="G139" s="5">
        <v>57.0</v>
      </c>
      <c r="H139" s="5">
        <v>54.0</v>
      </c>
      <c r="I139" s="5">
        <v>0.422</v>
      </c>
      <c r="J139" s="5">
        <v>0.543</v>
      </c>
      <c r="K139" s="5">
        <v>0.035</v>
      </c>
      <c r="L139" s="5">
        <v>3758858.0</v>
      </c>
      <c r="M139" s="5">
        <v>0.619</v>
      </c>
      <c r="N139" s="8">
        <f>VLOOKUP(A139,TOURISM2!A139:E2829,4,0)</f>
        <v>54000000</v>
      </c>
      <c r="O139" s="8">
        <f>VLOOKUP(A139,TOURISM2!A139:E2829,5,0)</f>
        <v>168000000</v>
      </c>
      <c r="P139" s="8">
        <f>VLOOKUP(A139,BUSINESS3!A139:E2829,4,0)</f>
        <v>0.649</v>
      </c>
      <c r="Q139" s="9">
        <f>VLOOKUP(A139,BUSINESS3!A139:E2829,5,0)</f>
        <v>37</v>
      </c>
      <c r="R139" s="10">
        <f>VLOOKUP(A139,BUSINESS3!A139:I2829,6,0)</f>
        <v>141</v>
      </c>
      <c r="S139" s="9">
        <f>VLOOKUP(A139,BUSINESS3!A139:I2829,7,0)</f>
        <v>606</v>
      </c>
      <c r="T139" s="9">
        <f>VLOOKUP(A139,BUSINESS3!A139:I2829,8,0)</f>
        <v>0.028</v>
      </c>
      <c r="U139" s="9">
        <f>VLOOKUP(A139,BUSINESS3!A139:I2829,9,0)</f>
        <v>0.343</v>
      </c>
      <c r="V139" s="11">
        <f>VLOOKUP(A139,'GDP4'!A139:G2829,4,0)</f>
        <v>8394688589</v>
      </c>
      <c r="W139" s="9">
        <f>VLOOKUP(A139,'GDP4'!A139:G2829,5,0)</f>
        <v>0.025</v>
      </c>
      <c r="X139" s="9">
        <f>VLOOKUP(A139,'GDP4'!A139:G2829,6,0)</f>
        <v>57</v>
      </c>
      <c r="Y139" s="9">
        <f>VLOOKUP(A139,'GDP4'!A139:G2829,7,0)</f>
        <v>0.15</v>
      </c>
      <c r="Z139" s="9">
        <f>VLOOKUP(A139,ENERGY5!A139:E2829,4,0)</f>
        <v>1083</v>
      </c>
      <c r="AA139" s="9">
        <f>VLOOKUP(A139,ENERGY5!A139:E2829,5,0)</f>
        <v>1456</v>
      </c>
      <c r="AB139" s="12">
        <f t="shared" si="2"/>
        <v>2233.308252</v>
      </c>
      <c r="AC139" s="13">
        <f t="shared" si="3"/>
        <v>0.0003873516903</v>
      </c>
      <c r="AD139" s="13">
        <f t="shared" si="4"/>
        <v>0.0002881194235</v>
      </c>
      <c r="AE139" s="13">
        <f t="shared" si="5"/>
        <v>14.36606544</v>
      </c>
      <c r="AF139" s="13">
        <f t="shared" si="6"/>
        <v>44.69442581</v>
      </c>
    </row>
    <row r="140">
      <c r="A140" s="5" t="s">
        <v>32</v>
      </c>
      <c r="B140" s="6" t="s">
        <v>42</v>
      </c>
      <c r="C140" s="7" t="s">
        <v>56</v>
      </c>
      <c r="D140" s="5" t="str">
        <f t="shared" si="1"/>
        <v>Congo (Brazzaville)-Africa-2008</v>
      </c>
      <c r="E140" s="5">
        <v>0.039</v>
      </c>
      <c r="F140" s="5">
        <v>0.049</v>
      </c>
      <c r="G140" s="5">
        <v>57.0</v>
      </c>
      <c r="H140" s="5">
        <v>55.0</v>
      </c>
      <c r="I140" s="5">
        <v>0.422</v>
      </c>
      <c r="J140" s="5">
        <v>0.544</v>
      </c>
      <c r="K140" s="5">
        <v>0.034</v>
      </c>
      <c r="L140" s="5">
        <v>3876475.0</v>
      </c>
      <c r="M140" s="5">
        <v>0.623</v>
      </c>
      <c r="N140" s="8">
        <f>VLOOKUP(A140,TOURISM2!A140:E2830,4,0)</f>
        <v>212492063.5</v>
      </c>
      <c r="O140" s="8">
        <f>VLOOKUP(A140,TOURISM2!A140:E2830,5,0)</f>
        <v>4207103015</v>
      </c>
      <c r="P140" s="8">
        <f>VLOOKUP(A140,BUSINESS3!A140:E2830,4,0)</f>
        <v>0.659</v>
      </c>
      <c r="Q140" s="9">
        <f>VLOOKUP(A140,BUSINESS3!A140:E2830,5,0)</f>
        <v>161</v>
      </c>
      <c r="R140" s="10">
        <f>VLOOKUP(A140,BUSINESS3!A140:I2830,6,0)</f>
        <v>141</v>
      </c>
      <c r="S140" s="9">
        <f>VLOOKUP(A140,BUSINESS3!A140:I2830,7,0)</f>
        <v>606</v>
      </c>
      <c r="T140" s="9">
        <f>VLOOKUP(A140,BUSINESS3!A140:I2830,8,0)</f>
        <v>0.043</v>
      </c>
      <c r="U140" s="9">
        <f>VLOOKUP(A140,BUSINESS3!A140:I2830,9,0)</f>
        <v>0.466</v>
      </c>
      <c r="V140" s="11">
        <f>VLOOKUP(A140,'GDP4'!A140:G2830,4,0)</f>
        <v>11859015181</v>
      </c>
      <c r="W140" s="9">
        <f>VLOOKUP(A140,'GDP4'!A140:G2830,5,0)</f>
        <v>0.021</v>
      </c>
      <c r="X140" s="9">
        <f>VLOOKUP(A140,'GDP4'!A140:G2830,6,0)</f>
        <v>64</v>
      </c>
      <c r="Y140" s="9">
        <f>VLOOKUP(A140,'GDP4'!A140:G2830,7,0)</f>
        <v>0.218</v>
      </c>
      <c r="Z140" s="9">
        <f>VLOOKUP(A140,ENERGY5!A140:E2830,4,0)</f>
        <v>1020</v>
      </c>
      <c r="AA140" s="9">
        <f>VLOOKUP(A140,ENERGY5!A140:E2830,5,0)</f>
        <v>1181</v>
      </c>
      <c r="AB140" s="12">
        <f t="shared" si="2"/>
        <v>3059.226535</v>
      </c>
      <c r="AC140" s="13">
        <f t="shared" si="3"/>
        <v>0.0003046582269</v>
      </c>
      <c r="AD140" s="13">
        <f t="shared" si="4"/>
        <v>0.0002631256489</v>
      </c>
      <c r="AE140" s="13">
        <f t="shared" si="5"/>
        <v>54.81579618</v>
      </c>
      <c r="AF140" s="13">
        <f t="shared" si="6"/>
        <v>1085.290893</v>
      </c>
    </row>
    <row r="141">
      <c r="A141" s="14" t="s">
        <v>32</v>
      </c>
      <c r="B141" s="15" t="s">
        <v>43</v>
      </c>
      <c r="C141" s="16" t="s">
        <v>56</v>
      </c>
      <c r="D141" s="14" t="str">
        <f t="shared" si="1"/>
        <v>Congo (Brazzaville)-Africa-2009</v>
      </c>
      <c r="E141" s="5">
        <v>0.039</v>
      </c>
      <c r="F141" s="5">
        <v>0.045</v>
      </c>
      <c r="G141" s="5">
        <v>58.0</v>
      </c>
      <c r="H141" s="5">
        <v>55.0</v>
      </c>
      <c r="I141" s="5">
        <v>0.422</v>
      </c>
      <c r="J141" s="5">
        <v>0.544</v>
      </c>
      <c r="K141" s="5">
        <v>0.034</v>
      </c>
      <c r="L141" s="5">
        <v>3995146.0</v>
      </c>
      <c r="M141" s="5">
        <v>0.628</v>
      </c>
      <c r="N141" s="8">
        <f>VLOOKUP(A141,TOURISM2!A141:E2831,4,0)</f>
        <v>212492063.5</v>
      </c>
      <c r="O141" s="8">
        <f>VLOOKUP(A141,TOURISM2!A141:E2831,5,0)</f>
        <v>4207103015</v>
      </c>
      <c r="P141" s="8">
        <f>VLOOKUP(A141,BUSINESS3!A141:E2831,4,0)</f>
        <v>0.659</v>
      </c>
      <c r="Q141" s="9">
        <f>VLOOKUP(A141,BUSINESS3!A141:E2831,5,0)</f>
        <v>161</v>
      </c>
      <c r="R141" s="10">
        <f>VLOOKUP(A141,BUSINESS3!A141:I2831,6,0)</f>
        <v>141</v>
      </c>
      <c r="S141" s="9">
        <f>VLOOKUP(A141,BUSINESS3!A141:I2831,7,0)</f>
        <v>606</v>
      </c>
      <c r="T141" s="9">
        <f>VLOOKUP(A141,BUSINESS3!A141:I2831,8,0)</f>
        <v>0.045</v>
      </c>
      <c r="U141" s="9">
        <f>VLOOKUP(A141,BUSINESS3!A141:I2831,9,0)</f>
        <v>0.738</v>
      </c>
      <c r="V141" s="11">
        <f>VLOOKUP(A141,'GDP4'!A141:G2831,4,0)</f>
        <v>9593536719</v>
      </c>
      <c r="W141" s="9">
        <f>VLOOKUP(A141,'GDP4'!A141:G2831,5,0)</f>
        <v>0.023</v>
      </c>
      <c r="X141" s="9">
        <f>VLOOKUP(A141,'GDP4'!A141:G2831,6,0)</f>
        <v>54</v>
      </c>
      <c r="Y141" s="9">
        <f>VLOOKUP(A141,'GDP4'!A141:G2831,7,0)</f>
        <v>0.218</v>
      </c>
      <c r="Z141" s="9">
        <f>VLOOKUP(A141,ENERGY5!A141:E2831,4,0)</f>
        <v>999</v>
      </c>
      <c r="AA141" s="9">
        <f>VLOOKUP(A141,ENERGY5!A141:E2831,5,0)</f>
        <v>1085</v>
      </c>
      <c r="AB141" s="12">
        <f t="shared" si="2"/>
        <v>2401.298155</v>
      </c>
      <c r="AC141" s="13">
        <f t="shared" si="3"/>
        <v>0.0002715795618</v>
      </c>
      <c r="AD141" s="13">
        <f t="shared" si="4"/>
        <v>0.0002500534398</v>
      </c>
      <c r="AE141" s="13">
        <f t="shared" si="5"/>
        <v>53.18755898</v>
      </c>
      <c r="AF141" s="13">
        <f t="shared" si="6"/>
        <v>1053.053634</v>
      </c>
    </row>
    <row r="142">
      <c r="A142" s="5" t="s">
        <v>32</v>
      </c>
      <c r="B142" s="6" t="s">
        <v>44</v>
      </c>
      <c r="C142" s="7" t="s">
        <v>56</v>
      </c>
      <c r="D142" s="5" t="str">
        <f t="shared" si="1"/>
        <v>Congo (Brazzaville)-Africa-2010</v>
      </c>
      <c r="E142" s="5">
        <v>0.039</v>
      </c>
      <c r="F142" s="5">
        <v>0.042</v>
      </c>
      <c r="G142" s="5">
        <v>59.0</v>
      </c>
      <c r="H142" s="5">
        <v>56.0</v>
      </c>
      <c r="I142" s="5">
        <v>0.422</v>
      </c>
      <c r="J142" s="5">
        <v>0.544</v>
      </c>
      <c r="K142" s="5">
        <v>0.034</v>
      </c>
      <c r="L142" s="5">
        <v>4111715.0</v>
      </c>
      <c r="M142" s="5">
        <v>0.632</v>
      </c>
      <c r="N142" s="8">
        <f>VLOOKUP(A142,TOURISM2!A142:E2832,4,0)</f>
        <v>212492063.5</v>
      </c>
      <c r="O142" s="8">
        <f>VLOOKUP(A142,TOURISM2!A142:E2832,5,0)</f>
        <v>4207103015</v>
      </c>
      <c r="P142" s="8">
        <f>VLOOKUP(A142,BUSINESS3!A142:E2832,4,0)</f>
        <v>0.663</v>
      </c>
      <c r="Q142" s="9">
        <f>VLOOKUP(A142,BUSINESS3!A142:E2832,5,0)</f>
        <v>161</v>
      </c>
      <c r="R142" s="10">
        <f>VLOOKUP(A142,BUSINESS3!A142:I2832,6,0)</f>
        <v>141</v>
      </c>
      <c r="S142" s="9">
        <f>VLOOKUP(A142,BUSINESS3!A142:I2832,7,0)</f>
        <v>606</v>
      </c>
      <c r="T142" s="9">
        <f>VLOOKUP(A142,BUSINESS3!A142:I2832,8,0)</f>
        <v>0.05</v>
      </c>
      <c r="U142" s="9">
        <f>VLOOKUP(A142,BUSINESS3!A142:I2832,9,0)</f>
        <v>0.904</v>
      </c>
      <c r="V142" s="11">
        <f>VLOOKUP(A142,'GDP4'!A142:G2832,4,0)</f>
        <v>12007880067</v>
      </c>
      <c r="W142" s="9">
        <f>VLOOKUP(A142,'GDP4'!A142:G2832,5,0)</f>
        <v>0.023</v>
      </c>
      <c r="X142" s="9">
        <f>VLOOKUP(A142,'GDP4'!A142:G2832,6,0)</f>
        <v>67</v>
      </c>
      <c r="Y142" s="9">
        <f>VLOOKUP(A142,'GDP4'!A142:G2832,7,0)</f>
        <v>0.218</v>
      </c>
      <c r="Z142" s="9">
        <f>VLOOKUP(A142,ENERGY5!A142:E2832,4,0)</f>
        <v>869</v>
      </c>
      <c r="AA142" s="9">
        <f>VLOOKUP(A142,ENERGY5!A142:E2832,5,0)</f>
        <v>708</v>
      </c>
      <c r="AB142" s="12">
        <f t="shared" si="2"/>
        <v>2920.406708</v>
      </c>
      <c r="AC142" s="13">
        <f t="shared" si="3"/>
        <v>0.0001721909228</v>
      </c>
      <c r="AD142" s="13">
        <f t="shared" si="4"/>
        <v>0.0002113473332</v>
      </c>
      <c r="AE142" s="13">
        <f t="shared" si="5"/>
        <v>51.67966737</v>
      </c>
      <c r="AF142" s="13">
        <f t="shared" si="6"/>
        <v>1023.199082</v>
      </c>
    </row>
    <row r="143">
      <c r="A143" s="14" t="s">
        <v>32</v>
      </c>
      <c r="B143" s="15" t="s">
        <v>45</v>
      </c>
      <c r="C143" s="16" t="s">
        <v>56</v>
      </c>
      <c r="D143" s="14" t="str">
        <f t="shared" si="1"/>
        <v>Congo (Brazzaville)-Africa-2011</v>
      </c>
      <c r="E143" s="5">
        <v>0.038</v>
      </c>
      <c r="F143" s="5">
        <v>0.039</v>
      </c>
      <c r="G143" s="5">
        <v>59.0</v>
      </c>
      <c r="H143" s="5">
        <v>56.0</v>
      </c>
      <c r="I143" s="5">
        <v>0.423</v>
      </c>
      <c r="J143" s="5">
        <v>0.543</v>
      </c>
      <c r="K143" s="5">
        <v>0.034</v>
      </c>
      <c r="L143" s="5">
        <v>4225359.0</v>
      </c>
      <c r="M143" s="5">
        <v>0.637</v>
      </c>
      <c r="N143" s="8">
        <f>VLOOKUP(A143,TOURISM2!A143:E2833,4,0)</f>
        <v>212492063.5</v>
      </c>
      <c r="O143" s="8">
        <f>VLOOKUP(A143,TOURISM2!A143:E2833,5,0)</f>
        <v>4207103015</v>
      </c>
      <c r="P143" s="8">
        <f>VLOOKUP(A143,BUSINESS3!A143:E2833,4,0)</f>
        <v>0.653</v>
      </c>
      <c r="Q143" s="9">
        <f>VLOOKUP(A143,BUSINESS3!A143:E2833,5,0)</f>
        <v>161</v>
      </c>
      <c r="R143" s="10">
        <f>VLOOKUP(A143,BUSINESS3!A143:I2833,6,0)</f>
        <v>141</v>
      </c>
      <c r="S143" s="9">
        <f>VLOOKUP(A143,BUSINESS3!A143:I2833,7,0)</f>
        <v>606</v>
      </c>
      <c r="T143" s="9">
        <f>VLOOKUP(A143,BUSINESS3!A143:I2833,8,0)</f>
        <v>0.056</v>
      </c>
      <c r="U143" s="9">
        <f>VLOOKUP(A143,BUSINESS3!A143:I2833,9,0)</f>
        <v>0.919</v>
      </c>
      <c r="V143" s="11">
        <f>VLOOKUP(A143,'GDP4'!A143:G2833,4,0)</f>
        <v>14425606793</v>
      </c>
      <c r="W143" s="9">
        <f>VLOOKUP(A143,'GDP4'!A143:G2833,5,0)</f>
        <v>0.025</v>
      </c>
      <c r="X143" s="9">
        <f>VLOOKUP(A143,'GDP4'!A143:G2833,6,0)</f>
        <v>85</v>
      </c>
      <c r="Y143" s="9">
        <f>VLOOKUP(A143,'GDP4'!A143:G2833,7,0)</f>
        <v>0.218</v>
      </c>
      <c r="Z143" s="9">
        <f>VLOOKUP(A143,ENERGY5!A143:E2833,4,0)</f>
        <v>884</v>
      </c>
      <c r="AA143" s="9">
        <f>VLOOKUP(A143,ENERGY5!A143:E2833,5,0)</f>
        <v>862</v>
      </c>
      <c r="AB143" s="12">
        <f t="shared" si="2"/>
        <v>3414.054709</v>
      </c>
      <c r="AC143" s="13">
        <f t="shared" si="3"/>
        <v>0.0002040063341</v>
      </c>
      <c r="AD143" s="13">
        <f t="shared" si="4"/>
        <v>0.0002092129923</v>
      </c>
      <c r="AE143" s="13">
        <f t="shared" si="5"/>
        <v>50.28970639</v>
      </c>
      <c r="AF143" s="13">
        <f t="shared" si="6"/>
        <v>995.6794239</v>
      </c>
    </row>
    <row r="144">
      <c r="A144" s="5" t="s">
        <v>32</v>
      </c>
      <c r="B144" s="6" t="s">
        <v>46</v>
      </c>
      <c r="C144" s="7" t="s">
        <v>56</v>
      </c>
      <c r="D144" s="5" t="str">
        <f t="shared" si="1"/>
        <v>Congo (Brazzaville)-Africa-2012</v>
      </c>
      <c r="E144" s="5">
        <v>0.038</v>
      </c>
      <c r="F144" s="5">
        <v>0.037</v>
      </c>
      <c r="G144" s="5">
        <v>60.0</v>
      </c>
      <c r="H144" s="5">
        <v>57.0</v>
      </c>
      <c r="I144" s="5">
        <v>0.424</v>
      </c>
      <c r="J144" s="5">
        <v>0.542</v>
      </c>
      <c r="K144" s="5">
        <v>0.034</v>
      </c>
      <c r="L144" s="5">
        <v>4337051.0</v>
      </c>
      <c r="M144" s="5">
        <v>0.641</v>
      </c>
      <c r="N144" s="8">
        <f>VLOOKUP(A144,TOURISM2!A144:E2834,4,0)</f>
        <v>212492063.5</v>
      </c>
      <c r="O144" s="8">
        <f>VLOOKUP(A144,TOURISM2!A144:E2834,5,0)</f>
        <v>4207103015</v>
      </c>
      <c r="P144" s="8">
        <f>VLOOKUP(A144,BUSINESS3!A144:E2834,4,0)</f>
        <v>0.649</v>
      </c>
      <c r="Q144" s="9">
        <f>VLOOKUP(A144,BUSINESS3!A144:E2834,5,0)</f>
        <v>161</v>
      </c>
      <c r="R144" s="10">
        <f>VLOOKUP(A144,BUSINESS3!A144:I2834,6,0)</f>
        <v>186</v>
      </c>
      <c r="S144" s="9">
        <f>VLOOKUP(A144,BUSINESS3!A144:I2834,7,0)</f>
        <v>606</v>
      </c>
      <c r="T144" s="9">
        <f>VLOOKUP(A144,BUSINESS3!A144:I2834,8,0)</f>
        <v>0.061</v>
      </c>
      <c r="U144" s="9">
        <f>VLOOKUP(A144,BUSINESS3!A144:I2834,9,0)</f>
        <v>0.988</v>
      </c>
      <c r="V144" s="11">
        <f>VLOOKUP(A144,'GDP4'!A144:G2834,4,0)</f>
        <v>13677929162</v>
      </c>
      <c r="W144" s="9">
        <f>VLOOKUP(A144,'GDP4'!A144:G2834,5,0)</f>
        <v>0.032</v>
      </c>
      <c r="X144" s="9">
        <f>VLOOKUP(A144,'GDP4'!A144:G2834,6,0)</f>
        <v>100</v>
      </c>
      <c r="Y144" s="9">
        <f>VLOOKUP(A144,'GDP4'!A144:G2834,7,0)</f>
        <v>0.218</v>
      </c>
      <c r="Z144" s="9">
        <f>VLOOKUP(A144,ENERGY5!A144:E2834,4,0)</f>
        <v>814</v>
      </c>
      <c r="AA144" s="9">
        <f>VLOOKUP(A144,ENERGY5!A144:E2834,5,0)</f>
        <v>1049</v>
      </c>
      <c r="AB144" s="12">
        <f t="shared" si="2"/>
        <v>3153.739525</v>
      </c>
      <c r="AC144" s="13">
        <f t="shared" si="3"/>
        <v>0.0002418694177</v>
      </c>
      <c r="AD144" s="13">
        <f t="shared" si="4"/>
        <v>0.0001876851344</v>
      </c>
      <c r="AE144" s="13">
        <f t="shared" si="5"/>
        <v>48.99459644</v>
      </c>
      <c r="AF144" s="13">
        <f t="shared" si="6"/>
        <v>970.0377088</v>
      </c>
    </row>
    <row r="145">
      <c r="A145" s="14" t="s">
        <v>32</v>
      </c>
      <c r="B145" s="15" t="s">
        <v>33</v>
      </c>
      <c r="C145" s="16" t="s">
        <v>57</v>
      </c>
      <c r="D145" s="14" t="str">
        <f t="shared" si="1"/>
        <v>Congo (Kinshasa)-Africa-2000</v>
      </c>
      <c r="E145" s="5">
        <v>0.048</v>
      </c>
      <c r="F145" s="5">
        <v>0.115</v>
      </c>
      <c r="G145" s="5">
        <v>48.0</v>
      </c>
      <c r="H145" s="5">
        <v>45.0</v>
      </c>
      <c r="I145" s="5">
        <v>0.464</v>
      </c>
      <c r="J145" s="5">
        <v>0.507</v>
      </c>
      <c r="K145" s="5">
        <v>0.028</v>
      </c>
      <c r="L145" s="5">
        <v>4.6949244E7</v>
      </c>
      <c r="M145" s="5">
        <v>0.351</v>
      </c>
      <c r="N145" s="8">
        <f>VLOOKUP(A145,TOURISM2!A145:E2835,4,0)</f>
        <v>212492063.5</v>
      </c>
      <c r="O145" s="8">
        <f>VLOOKUP(A145,TOURISM2!A145:E2835,5,0)</f>
        <v>4207103015</v>
      </c>
      <c r="P145" s="8">
        <f>VLOOKUP(A145,BUSINESS3!A145:E2835,4,0)</f>
        <v>0.671</v>
      </c>
      <c r="Q145" s="9">
        <f>VLOOKUP(A145,BUSINESS3!A145:E2835,5,0)</f>
        <v>47</v>
      </c>
      <c r="R145" s="10">
        <f>VLOOKUP(A145,BUSINESS3!A145:I2835,6,0)</f>
        <v>141</v>
      </c>
      <c r="S145" s="9">
        <f>VLOOKUP(A145,BUSINESS3!A145:I2835,7,0)</f>
        <v>328</v>
      </c>
      <c r="T145" s="9">
        <f>VLOOKUP(A145,BUSINESS3!A145:I2835,8,0)</f>
        <v>0</v>
      </c>
      <c r="U145" s="9">
        <f>VLOOKUP(A145,BUSINESS3!A145:I2835,9,0)</f>
        <v>0</v>
      </c>
      <c r="V145" s="11">
        <f>VLOOKUP(A145,'GDP4'!A145:G2835,4,0)</f>
        <v>19088046305</v>
      </c>
      <c r="W145" s="9">
        <f>VLOOKUP(A145,'GDP4'!A145:G2835,5,0)</f>
        <v>0.048</v>
      </c>
      <c r="X145" s="9">
        <f>VLOOKUP(A145,'GDP4'!A145:G2835,6,0)</f>
        <v>14</v>
      </c>
      <c r="Y145" s="9">
        <f>VLOOKUP(A145,'GDP4'!A145:G2835,7,0)</f>
        <v>0.218</v>
      </c>
      <c r="Z145" s="9">
        <f>VLOOKUP(A145,ENERGY5!A145:E2835,4,0)</f>
        <v>17907</v>
      </c>
      <c r="AA145" s="9">
        <f>VLOOKUP(A145,ENERGY5!A145:E2835,5,0)</f>
        <v>20008</v>
      </c>
      <c r="AB145" s="12">
        <f t="shared" si="2"/>
        <v>406.5677033</v>
      </c>
      <c r="AC145" s="13">
        <f t="shared" si="3"/>
        <v>0.0004261623467</v>
      </c>
      <c r="AD145" s="13">
        <f t="shared" si="4"/>
        <v>0.0003814118924</v>
      </c>
      <c r="AE145" s="13">
        <f t="shared" si="5"/>
        <v>4.525995424</v>
      </c>
      <c r="AF145" s="13">
        <f t="shared" si="6"/>
        <v>89.60960085</v>
      </c>
    </row>
    <row r="146">
      <c r="A146" s="5" t="s">
        <v>32</v>
      </c>
      <c r="B146" s="6" t="s">
        <v>35</v>
      </c>
      <c r="C146" s="7" t="s">
        <v>57</v>
      </c>
      <c r="D146" s="5" t="str">
        <f t="shared" si="1"/>
        <v>Congo (Kinshasa)-Africa-2001</v>
      </c>
      <c r="E146" s="5">
        <v>0.047</v>
      </c>
      <c r="F146" s="5">
        <v>0.114</v>
      </c>
      <c r="G146" s="5">
        <v>48.0</v>
      </c>
      <c r="H146" s="5">
        <v>45.0</v>
      </c>
      <c r="I146" s="5">
        <v>0.464</v>
      </c>
      <c r="J146" s="5">
        <v>0.507</v>
      </c>
      <c r="K146" s="5">
        <v>0.028</v>
      </c>
      <c r="L146" s="5">
        <v>4.8167045E7</v>
      </c>
      <c r="M146" s="5">
        <v>0.356</v>
      </c>
      <c r="N146" s="8">
        <f>VLOOKUP(A146,TOURISM2!A146:E2836,4,0)</f>
        <v>212492063.5</v>
      </c>
      <c r="O146" s="8">
        <f>VLOOKUP(A146,TOURISM2!A146:E2836,5,0)</f>
        <v>4207103015</v>
      </c>
      <c r="P146" s="8">
        <f>VLOOKUP(A146,BUSINESS3!A146:E2836,4,0)</f>
        <v>0.671</v>
      </c>
      <c r="Q146" s="9">
        <f>VLOOKUP(A146,BUSINESS3!A146:E2836,5,0)</f>
        <v>47</v>
      </c>
      <c r="R146" s="10">
        <f>VLOOKUP(A146,BUSINESS3!A146:I2836,6,0)</f>
        <v>141</v>
      </c>
      <c r="S146" s="9">
        <f>VLOOKUP(A146,BUSINESS3!A146:I2836,7,0)</f>
        <v>328</v>
      </c>
      <c r="T146" s="9">
        <f>VLOOKUP(A146,BUSINESS3!A146:I2836,8,0)</f>
        <v>0</v>
      </c>
      <c r="U146" s="9">
        <f>VLOOKUP(A146,BUSINESS3!A146:I2836,9,0)</f>
        <v>0.003</v>
      </c>
      <c r="V146" s="11">
        <f>VLOOKUP(A146,'GDP4'!A146:G2836,4,0)</f>
        <v>7438189100</v>
      </c>
      <c r="W146" s="9">
        <f>VLOOKUP(A146,'GDP4'!A146:G2836,5,0)</f>
        <v>0.043</v>
      </c>
      <c r="X146" s="9">
        <f>VLOOKUP(A146,'GDP4'!A146:G2836,6,0)</f>
        <v>6</v>
      </c>
      <c r="Y146" s="9">
        <f>VLOOKUP(A146,'GDP4'!A146:G2836,7,0)</f>
        <v>0.218</v>
      </c>
      <c r="Z146" s="9">
        <f>VLOOKUP(A146,ENERGY5!A146:E2836,4,0)</f>
        <v>24497</v>
      </c>
      <c r="AA146" s="9">
        <f>VLOOKUP(A146,ENERGY5!A146:E2836,5,0)</f>
        <v>20008</v>
      </c>
      <c r="AB146" s="12">
        <f t="shared" si="2"/>
        <v>154.4248583</v>
      </c>
      <c r="AC146" s="13">
        <f t="shared" si="3"/>
        <v>0.0004153877407</v>
      </c>
      <c r="AD146" s="13">
        <f t="shared" si="4"/>
        <v>0.0005085842405</v>
      </c>
      <c r="AE146" s="13">
        <f t="shared" si="5"/>
        <v>4.411565283</v>
      </c>
      <c r="AF146" s="13">
        <f t="shared" si="6"/>
        <v>87.34401321</v>
      </c>
    </row>
    <row r="147">
      <c r="A147" s="14" t="s">
        <v>32</v>
      </c>
      <c r="B147" s="15" t="s">
        <v>36</v>
      </c>
      <c r="C147" s="16" t="s">
        <v>57</v>
      </c>
      <c r="D147" s="14" t="str">
        <f t="shared" si="1"/>
        <v>Congo (Kinshasa)-Africa-2002</v>
      </c>
      <c r="E147" s="5">
        <v>0.047</v>
      </c>
      <c r="F147" s="5">
        <v>0.113</v>
      </c>
      <c r="G147" s="5">
        <v>48.0</v>
      </c>
      <c r="H147" s="5">
        <v>46.0</v>
      </c>
      <c r="I147" s="5">
        <v>0.464</v>
      </c>
      <c r="J147" s="5">
        <v>0.508</v>
      </c>
      <c r="K147" s="5">
        <v>0.028</v>
      </c>
      <c r="L147" s="5">
        <v>4.951696E7</v>
      </c>
      <c r="M147" s="5">
        <v>0.361</v>
      </c>
      <c r="N147" s="8">
        <f>VLOOKUP(A147,TOURISM2!A147:E2837,4,0)</f>
        <v>212492063.5</v>
      </c>
      <c r="O147" s="8">
        <f>VLOOKUP(A147,TOURISM2!A147:E2837,5,0)</f>
        <v>4207103015</v>
      </c>
      <c r="P147" s="8">
        <f>VLOOKUP(A147,BUSINESS3!A147:E2837,4,0)</f>
        <v>0.671</v>
      </c>
      <c r="Q147" s="9">
        <f>VLOOKUP(A147,BUSINESS3!A147:E2837,5,0)</f>
        <v>47</v>
      </c>
      <c r="R147" s="10">
        <f>VLOOKUP(A147,BUSINESS3!A147:I2837,6,0)</f>
        <v>141</v>
      </c>
      <c r="S147" s="9">
        <f>VLOOKUP(A147,BUSINESS3!A147:I2837,7,0)</f>
        <v>328</v>
      </c>
      <c r="T147" s="9">
        <f>VLOOKUP(A147,BUSINESS3!A147:I2837,8,0)</f>
        <v>0.001</v>
      </c>
      <c r="U147" s="9">
        <f>VLOOKUP(A147,BUSINESS3!A147:I2837,9,0)</f>
        <v>0.011</v>
      </c>
      <c r="V147" s="11">
        <f>VLOOKUP(A147,'GDP4'!A147:G2837,4,0)</f>
        <v>8728037672</v>
      </c>
      <c r="W147" s="9">
        <f>VLOOKUP(A147,'GDP4'!A147:G2837,5,0)</f>
        <v>0.042</v>
      </c>
      <c r="X147" s="9">
        <f>VLOOKUP(A147,'GDP4'!A147:G2837,6,0)</f>
        <v>5</v>
      </c>
      <c r="Y147" s="9">
        <f>VLOOKUP(A147,'GDP4'!A147:G2837,7,0)</f>
        <v>0.218</v>
      </c>
      <c r="Z147" s="9">
        <f>VLOOKUP(A147,ENERGY5!A147:E2837,4,0)</f>
        <v>23766</v>
      </c>
      <c r="AA147" s="9">
        <f>VLOOKUP(A147,ENERGY5!A147:E2837,5,0)</f>
        <v>3040</v>
      </c>
      <c r="AB147" s="12">
        <f t="shared" si="2"/>
        <v>176.2636008</v>
      </c>
      <c r="AC147" s="13">
        <f t="shared" si="3"/>
        <v>0.00006139310652</v>
      </c>
      <c r="AD147" s="13">
        <f t="shared" si="4"/>
        <v>0.0004799567663</v>
      </c>
      <c r="AE147" s="13">
        <f t="shared" si="5"/>
        <v>4.291298648</v>
      </c>
      <c r="AF147" s="13">
        <f t="shared" si="6"/>
        <v>84.96286959</v>
      </c>
    </row>
    <row r="148">
      <c r="A148" s="5" t="s">
        <v>32</v>
      </c>
      <c r="B148" s="6" t="s">
        <v>37</v>
      </c>
      <c r="C148" s="7" t="s">
        <v>57</v>
      </c>
      <c r="D148" s="5" t="str">
        <f t="shared" si="1"/>
        <v>Congo (Kinshasa)-Africa-2003</v>
      </c>
      <c r="E148" s="5">
        <v>0.047</v>
      </c>
      <c r="F148" s="5">
        <v>0.111</v>
      </c>
      <c r="G148" s="5">
        <v>49.0</v>
      </c>
      <c r="H148" s="5">
        <v>46.0</v>
      </c>
      <c r="I148" s="5">
        <v>0.464</v>
      </c>
      <c r="J148" s="5">
        <v>0.508</v>
      </c>
      <c r="K148" s="5">
        <v>0.028</v>
      </c>
      <c r="L148" s="5">
        <v>5.0972323E7</v>
      </c>
      <c r="M148" s="5">
        <v>0.365</v>
      </c>
      <c r="N148" s="8">
        <f>VLOOKUP(A148,TOURISM2!A148:E2838,4,0)</f>
        <v>212492063.5</v>
      </c>
      <c r="O148" s="8">
        <f>VLOOKUP(A148,TOURISM2!A148:E2838,5,0)</f>
        <v>4207103015</v>
      </c>
      <c r="P148" s="8">
        <f>VLOOKUP(A148,BUSINESS3!A148:E2838,4,0)</f>
        <v>0.671</v>
      </c>
      <c r="Q148" s="9">
        <f>VLOOKUP(A148,BUSINESS3!A148:E2838,5,0)</f>
        <v>166</v>
      </c>
      <c r="R148" s="10">
        <f>VLOOKUP(A148,BUSINESS3!A148:I2838,6,0)</f>
        <v>141</v>
      </c>
      <c r="S148" s="9">
        <f>VLOOKUP(A148,BUSINESS3!A148:I2838,7,0)</f>
        <v>328</v>
      </c>
      <c r="T148" s="9">
        <f>VLOOKUP(A148,BUSINESS3!A148:I2838,8,0)</f>
        <v>0.001</v>
      </c>
      <c r="U148" s="9">
        <f>VLOOKUP(A148,BUSINESS3!A148:I2838,9,0)</f>
        <v>0.024</v>
      </c>
      <c r="V148" s="11">
        <f>VLOOKUP(A148,'GDP4'!A148:G2838,4,0)</f>
        <v>8937565919</v>
      </c>
      <c r="W148" s="9">
        <f>VLOOKUP(A148,'GDP4'!A148:G2838,5,0)</f>
        <v>0.051</v>
      </c>
      <c r="X148" s="9">
        <f>VLOOKUP(A148,'GDP4'!A148:G2838,6,0)</f>
        <v>6</v>
      </c>
      <c r="Y148" s="9">
        <f>VLOOKUP(A148,'GDP4'!A148:G2838,7,0)</f>
        <v>0.218</v>
      </c>
      <c r="Z148" s="9">
        <f>VLOOKUP(A148,ENERGY5!A148:E2838,4,0)</f>
        <v>22925</v>
      </c>
      <c r="AA148" s="9">
        <f>VLOOKUP(A148,ENERGY5!A148:E2838,5,0)</f>
        <v>2721</v>
      </c>
      <c r="AB148" s="12">
        <f t="shared" si="2"/>
        <v>175.341546</v>
      </c>
      <c r="AC148" s="13">
        <f t="shared" si="3"/>
        <v>0.00005338191081</v>
      </c>
      <c r="AD148" s="13">
        <f t="shared" si="4"/>
        <v>0.0004497538792</v>
      </c>
      <c r="AE148" s="13">
        <f t="shared" si="5"/>
        <v>4.168773385</v>
      </c>
      <c r="AF148" s="13">
        <f t="shared" si="6"/>
        <v>82.53700768</v>
      </c>
    </row>
    <row r="149">
      <c r="A149" s="14" t="s">
        <v>32</v>
      </c>
      <c r="B149" s="15" t="s">
        <v>38</v>
      </c>
      <c r="C149" s="16" t="s">
        <v>57</v>
      </c>
      <c r="D149" s="14" t="str">
        <f t="shared" si="1"/>
        <v>Congo (Kinshasa)-Africa-2004</v>
      </c>
      <c r="E149" s="5">
        <v>0.046</v>
      </c>
      <c r="F149" s="5">
        <v>0.108</v>
      </c>
      <c r="G149" s="5">
        <v>49.0</v>
      </c>
      <c r="H149" s="5">
        <v>46.0</v>
      </c>
      <c r="I149" s="5">
        <v>0.463</v>
      </c>
      <c r="J149" s="5">
        <v>0.509</v>
      </c>
      <c r="K149" s="5">
        <v>0.028</v>
      </c>
      <c r="L149" s="5">
        <v>5.2487293E7</v>
      </c>
      <c r="M149" s="5">
        <v>0.37</v>
      </c>
      <c r="N149" s="8">
        <f>VLOOKUP(A149,TOURISM2!A149:E2839,4,0)</f>
        <v>212492063.5</v>
      </c>
      <c r="O149" s="8">
        <f>VLOOKUP(A149,TOURISM2!A149:E2839,5,0)</f>
        <v>4207103015</v>
      </c>
      <c r="P149" s="8">
        <f>VLOOKUP(A149,BUSINESS3!A149:E2839,4,0)</f>
        <v>0.671</v>
      </c>
      <c r="Q149" s="9">
        <f>VLOOKUP(A149,BUSINESS3!A149:E2839,5,0)</f>
        <v>133</v>
      </c>
      <c r="R149" s="10">
        <f>VLOOKUP(A149,BUSINESS3!A149:I2839,6,0)</f>
        <v>141</v>
      </c>
      <c r="S149" s="9">
        <f>VLOOKUP(A149,BUSINESS3!A149:I2839,7,0)</f>
        <v>328</v>
      </c>
      <c r="T149" s="9">
        <f>VLOOKUP(A149,BUSINESS3!A149:I2839,8,0)</f>
        <v>0.002</v>
      </c>
      <c r="U149" s="9">
        <f>VLOOKUP(A149,BUSINESS3!A149:I2839,9,0)</f>
        <v>0.038</v>
      </c>
      <c r="V149" s="11">
        <f>VLOOKUP(A149,'GDP4'!A149:G2839,4,0)</f>
        <v>10297481118</v>
      </c>
      <c r="W149" s="9">
        <f>VLOOKUP(A149,'GDP4'!A149:G2839,5,0)</f>
        <v>0.054</v>
      </c>
      <c r="X149" s="9">
        <f>VLOOKUP(A149,'GDP4'!A149:G2839,6,0)</f>
        <v>7</v>
      </c>
      <c r="Y149" s="9">
        <f>VLOOKUP(A149,'GDP4'!A149:G2839,7,0)</f>
        <v>0.218</v>
      </c>
      <c r="Z149" s="9">
        <f>VLOOKUP(A149,ENERGY5!A149:E2839,4,0)</f>
        <v>22246</v>
      </c>
      <c r="AA149" s="9">
        <f>VLOOKUP(A149,ENERGY5!A149:E2839,5,0)</f>
        <v>2820</v>
      </c>
      <c r="AB149" s="12">
        <f t="shared" si="2"/>
        <v>196.1899829</v>
      </c>
      <c r="AC149" s="13">
        <f t="shared" si="3"/>
        <v>0.00005372728977</v>
      </c>
      <c r="AD149" s="13">
        <f t="shared" si="4"/>
        <v>0.0004238359178</v>
      </c>
      <c r="AE149" s="13">
        <f t="shared" si="5"/>
        <v>4.048447755</v>
      </c>
      <c r="AF149" s="13">
        <f t="shared" si="6"/>
        <v>80.15469601</v>
      </c>
    </row>
    <row r="150">
      <c r="A150" s="5" t="s">
        <v>32</v>
      </c>
      <c r="B150" s="6" t="s">
        <v>39</v>
      </c>
      <c r="C150" s="7" t="s">
        <v>57</v>
      </c>
      <c r="D150" s="5" t="str">
        <f t="shared" si="1"/>
        <v>Congo (Kinshasa)-Africa-2005</v>
      </c>
      <c r="E150" s="5">
        <v>0.046</v>
      </c>
      <c r="F150" s="5">
        <v>0.105</v>
      </c>
      <c r="G150" s="5">
        <v>49.0</v>
      </c>
      <c r="H150" s="5">
        <v>46.0</v>
      </c>
      <c r="I150" s="5">
        <v>0.462</v>
      </c>
      <c r="J150" s="5">
        <v>0.51</v>
      </c>
      <c r="K150" s="5">
        <v>0.028</v>
      </c>
      <c r="L150" s="5">
        <v>5.4028003E7</v>
      </c>
      <c r="M150" s="5">
        <v>0.375</v>
      </c>
      <c r="N150" s="8">
        <f>VLOOKUP(A150,TOURISM2!A150:E2840,4,0)</f>
        <v>3200000</v>
      </c>
      <c r="O150" s="8">
        <f>VLOOKUP(A150,TOURISM2!A150:E2840,5,0)</f>
        <v>54000000</v>
      </c>
      <c r="P150" s="8">
        <f>VLOOKUP(A150,BUSINESS3!A150:E2840,4,0)</f>
        <v>2.865</v>
      </c>
      <c r="Q150" s="9">
        <f>VLOOKUP(A150,BUSINESS3!A150:E2840,5,0)</f>
        <v>133</v>
      </c>
      <c r="R150" s="10">
        <f>VLOOKUP(A150,BUSINESS3!A150:I2840,6,0)</f>
        <v>141</v>
      </c>
      <c r="S150" s="9">
        <f>VLOOKUP(A150,BUSINESS3!A150:I2840,7,0)</f>
        <v>308</v>
      </c>
      <c r="T150" s="9">
        <f>VLOOKUP(A150,BUSINESS3!A150:I2840,8,0)</f>
        <v>0.002</v>
      </c>
      <c r="U150" s="9">
        <f>VLOOKUP(A150,BUSINESS3!A150:I2840,9,0)</f>
        <v>0.051</v>
      </c>
      <c r="V150" s="11">
        <f>VLOOKUP(A150,'GDP4'!A150:G2840,4,0)</f>
        <v>11964484458</v>
      </c>
      <c r="W150" s="9">
        <f>VLOOKUP(A150,'GDP4'!A150:G2840,5,0)</f>
        <v>0.053</v>
      </c>
      <c r="X150" s="9">
        <f>VLOOKUP(A150,'GDP4'!A150:G2840,6,0)</f>
        <v>7</v>
      </c>
      <c r="Y150" s="9">
        <f>VLOOKUP(A150,'GDP4'!A150:G2840,7,0)</f>
        <v>0.218</v>
      </c>
      <c r="Z150" s="9">
        <f>VLOOKUP(A150,ENERGY5!A150:E2840,4,0)</f>
        <v>21459</v>
      </c>
      <c r="AA150" s="9">
        <f>VLOOKUP(A150,ENERGY5!A150:E2840,5,0)</f>
        <v>2604</v>
      </c>
      <c r="AB150" s="12">
        <f t="shared" si="2"/>
        <v>221.4496889</v>
      </c>
      <c r="AC150" s="13">
        <f t="shared" si="3"/>
        <v>0.00004819722839</v>
      </c>
      <c r="AD150" s="13">
        <f t="shared" si="4"/>
        <v>0.0003971829201</v>
      </c>
      <c r="AE150" s="13">
        <f t="shared" si="5"/>
        <v>0.05922854487</v>
      </c>
      <c r="AF150" s="13">
        <f t="shared" si="6"/>
        <v>0.9994816947</v>
      </c>
    </row>
    <row r="151">
      <c r="A151" s="14" t="s">
        <v>32</v>
      </c>
      <c r="B151" s="15" t="s">
        <v>40</v>
      </c>
      <c r="C151" s="16" t="s">
        <v>57</v>
      </c>
      <c r="D151" s="14" t="str">
        <f t="shared" si="1"/>
        <v>Congo (Kinshasa)-Africa-2006</v>
      </c>
      <c r="E151" s="5">
        <v>0.046</v>
      </c>
      <c r="F151" s="5">
        <v>0.102</v>
      </c>
      <c r="G151" s="5">
        <v>50.0</v>
      </c>
      <c r="H151" s="5">
        <v>46.0</v>
      </c>
      <c r="I151" s="5">
        <v>0.461</v>
      </c>
      <c r="J151" s="5">
        <v>0.511</v>
      </c>
      <c r="K151" s="5">
        <v>0.028</v>
      </c>
      <c r="L151" s="5">
        <v>5.5590838E7</v>
      </c>
      <c r="M151" s="5">
        <v>0.38</v>
      </c>
      <c r="N151" s="8">
        <f>VLOOKUP(A151,TOURISM2!A151:E2841,4,0)</f>
        <v>3100000</v>
      </c>
      <c r="O151" s="8">
        <f>VLOOKUP(A151,TOURISM2!A151:E2841,5,0)</f>
        <v>93000000</v>
      </c>
      <c r="P151" s="8">
        <f>VLOOKUP(A151,BUSINESS3!A151:E2841,4,0)</f>
        <v>2.865</v>
      </c>
      <c r="Q151" s="9">
        <f>VLOOKUP(A151,BUSINESS3!A151:E2841,5,0)</f>
        <v>133</v>
      </c>
      <c r="R151" s="10">
        <f>VLOOKUP(A151,BUSINESS3!A151:I2841,6,0)</f>
        <v>141</v>
      </c>
      <c r="S151" s="9">
        <f>VLOOKUP(A151,BUSINESS3!A151:I2841,7,0)</f>
        <v>308</v>
      </c>
      <c r="T151" s="9">
        <f>VLOOKUP(A151,BUSINESS3!A151:I2841,8,0)</f>
        <v>0.003</v>
      </c>
      <c r="U151" s="9">
        <f>VLOOKUP(A151,BUSINESS3!A151:I2841,9,0)</f>
        <v>0.079</v>
      </c>
      <c r="V151" s="11">
        <f>VLOOKUP(A151,'GDP4'!A151:G2841,4,0)</f>
        <v>14296505933</v>
      </c>
      <c r="W151" s="9">
        <f>VLOOKUP(A151,'GDP4'!A151:G2841,5,0)</f>
        <v>0.055</v>
      </c>
      <c r="X151" s="9">
        <f>VLOOKUP(A151,'GDP4'!A151:G2841,6,0)</f>
        <v>9</v>
      </c>
      <c r="Y151" s="9">
        <f>VLOOKUP(A151,'GDP4'!A151:G2841,7,0)</f>
        <v>0.464</v>
      </c>
      <c r="Z151" s="9">
        <f>VLOOKUP(A151,ENERGY5!A151:E2841,4,0)</f>
        <v>20715</v>
      </c>
      <c r="AA151" s="9">
        <f>VLOOKUP(A151,ENERGY5!A151:E2841,5,0)</f>
        <v>2417</v>
      </c>
      <c r="AB151" s="12">
        <f t="shared" si="2"/>
        <v>257.1737798</v>
      </c>
      <c r="AC151" s="13">
        <f t="shared" si="3"/>
        <v>0.00004347838757</v>
      </c>
      <c r="AD151" s="13">
        <f t="shared" si="4"/>
        <v>0.0003726333465</v>
      </c>
      <c r="AE151" s="13">
        <f t="shared" si="5"/>
        <v>0.0557645848</v>
      </c>
      <c r="AF151" s="13">
        <f t="shared" si="6"/>
        <v>1.672937544</v>
      </c>
    </row>
    <row r="152">
      <c r="A152" s="5" t="s">
        <v>32</v>
      </c>
      <c r="B152" s="6" t="s">
        <v>41</v>
      </c>
      <c r="C152" s="7" t="s">
        <v>57</v>
      </c>
      <c r="D152" s="5" t="str">
        <f t="shared" si="1"/>
        <v>Congo (Kinshasa)-Africa-2007</v>
      </c>
      <c r="E152" s="5">
        <v>0.045</v>
      </c>
      <c r="F152" s="5">
        <v>0.1</v>
      </c>
      <c r="G152" s="5">
        <v>50.0</v>
      </c>
      <c r="H152" s="5">
        <v>47.0</v>
      </c>
      <c r="I152" s="5">
        <v>0.46</v>
      </c>
      <c r="J152" s="5">
        <v>0.512</v>
      </c>
      <c r="K152" s="5">
        <v>0.028</v>
      </c>
      <c r="L152" s="5">
        <v>5.7187942E7</v>
      </c>
      <c r="M152" s="5">
        <v>0.384</v>
      </c>
      <c r="N152" s="8">
        <f>VLOOKUP(A152,TOURISM2!A152:E2842,4,0)</f>
        <v>700000</v>
      </c>
      <c r="O152" s="8">
        <f>VLOOKUP(A152,TOURISM2!A152:E2842,5,0)</f>
        <v>109000000</v>
      </c>
      <c r="P152" s="8">
        <f>VLOOKUP(A152,BUSINESS3!A152:E2842,4,0)</f>
        <v>2.881</v>
      </c>
      <c r="Q152" s="9">
        <f>VLOOKUP(A152,BUSINESS3!A152:E2842,5,0)</f>
        <v>133</v>
      </c>
      <c r="R152" s="10">
        <f>VLOOKUP(A152,BUSINESS3!A152:I2842,6,0)</f>
        <v>141</v>
      </c>
      <c r="S152" s="9">
        <f>VLOOKUP(A152,BUSINESS3!A152:I2842,7,0)</f>
        <v>308</v>
      </c>
      <c r="T152" s="9">
        <f>VLOOKUP(A152,BUSINESS3!A152:I2842,8,0)</f>
        <v>0.004</v>
      </c>
      <c r="U152" s="9">
        <f>VLOOKUP(A152,BUSINESS3!A152:I2842,9,0)</f>
        <v>0.115</v>
      </c>
      <c r="V152" s="11">
        <f>VLOOKUP(A152,'GDP4'!A152:G2842,4,0)</f>
        <v>16364027647</v>
      </c>
      <c r="W152" s="9">
        <f>VLOOKUP(A152,'GDP4'!A152:G2842,5,0)</f>
        <v>0.059</v>
      </c>
      <c r="X152" s="9">
        <f>VLOOKUP(A152,'GDP4'!A152:G2842,6,0)</f>
        <v>10</v>
      </c>
      <c r="Y152" s="9">
        <f>VLOOKUP(A152,'GDP4'!A152:G2842,7,0)</f>
        <v>0.47</v>
      </c>
      <c r="Z152" s="9">
        <f>VLOOKUP(A152,ENERGY5!A152:E2842,4,0)</f>
        <v>19971</v>
      </c>
      <c r="AA152" s="9">
        <f>VLOOKUP(A152,ENERGY5!A152:E2842,5,0)</f>
        <v>2226</v>
      </c>
      <c r="AB152" s="12">
        <f t="shared" si="2"/>
        <v>286.1447199</v>
      </c>
      <c r="AC152" s="13">
        <f t="shared" si="3"/>
        <v>0.00003892428932</v>
      </c>
      <c r="AD152" s="13">
        <f t="shared" si="4"/>
        <v>0.000349216973</v>
      </c>
      <c r="AE152" s="13">
        <f t="shared" si="5"/>
        <v>0.01224034255</v>
      </c>
      <c r="AF152" s="13">
        <f t="shared" si="6"/>
        <v>1.905996198</v>
      </c>
    </row>
    <row r="153">
      <c r="A153" s="14" t="s">
        <v>32</v>
      </c>
      <c r="B153" s="15" t="s">
        <v>42</v>
      </c>
      <c r="C153" s="16" t="s">
        <v>57</v>
      </c>
      <c r="D153" s="14" t="str">
        <f t="shared" si="1"/>
        <v>Congo (Kinshasa)-Africa-2008</v>
      </c>
      <c r="E153" s="5">
        <v>0.045</v>
      </c>
      <c r="F153" s="5">
        <v>0.097</v>
      </c>
      <c r="G153" s="5">
        <v>50.0</v>
      </c>
      <c r="H153" s="5">
        <v>47.0</v>
      </c>
      <c r="I153" s="5">
        <v>0.458</v>
      </c>
      <c r="J153" s="5">
        <v>0.514</v>
      </c>
      <c r="K153" s="5">
        <v>0.028</v>
      </c>
      <c r="L153" s="5">
        <v>5.8819038E7</v>
      </c>
      <c r="M153" s="5">
        <v>0.389</v>
      </c>
      <c r="N153" s="8">
        <f>VLOOKUP(A153,TOURISM2!A153:E2843,4,0)</f>
        <v>700000</v>
      </c>
      <c r="O153" s="8">
        <f>VLOOKUP(A153,TOURISM2!A153:E2843,5,0)</f>
        <v>127000000</v>
      </c>
      <c r="P153" s="8">
        <f>VLOOKUP(A153,BUSINESS3!A153:E2843,4,0)</f>
        <v>2.881</v>
      </c>
      <c r="Q153" s="9">
        <f>VLOOKUP(A153,BUSINESS3!A153:E2843,5,0)</f>
        <v>133</v>
      </c>
      <c r="R153" s="10">
        <f>VLOOKUP(A153,BUSINESS3!A153:I2843,6,0)</f>
        <v>141</v>
      </c>
      <c r="S153" s="9">
        <f>VLOOKUP(A153,BUSINESS3!A153:I2843,7,0)</f>
        <v>308</v>
      </c>
      <c r="T153" s="9">
        <f>VLOOKUP(A153,BUSINESS3!A153:I2843,8,0)</f>
        <v>0.004</v>
      </c>
      <c r="U153" s="9">
        <f>VLOOKUP(A153,BUSINESS3!A153:I2843,9,0)</f>
        <v>0.169</v>
      </c>
      <c r="V153" s="11">
        <f>VLOOKUP(A153,'GDP4'!A153:G2843,4,0)</f>
        <v>19206060075</v>
      </c>
      <c r="W153" s="9">
        <f>VLOOKUP(A153,'GDP4'!A153:G2843,5,0)</f>
        <v>0.073</v>
      </c>
      <c r="X153" s="9">
        <f>VLOOKUP(A153,'GDP4'!A153:G2843,6,0)</f>
        <v>15</v>
      </c>
      <c r="Y153" s="9">
        <f>VLOOKUP(A153,'GDP4'!A153:G2843,7,0)</f>
        <v>0.432</v>
      </c>
      <c r="Z153" s="9">
        <f>VLOOKUP(A153,ENERGY5!A153:E2843,4,0)</f>
        <v>19231</v>
      </c>
      <c r="AA153" s="9">
        <f>VLOOKUP(A153,ENERGY5!A153:E2843,5,0)</f>
        <v>1936</v>
      </c>
      <c r="AB153" s="12">
        <f t="shared" si="2"/>
        <v>326.527953</v>
      </c>
      <c r="AC153" s="13">
        <f t="shared" si="3"/>
        <v>0.00003291451315</v>
      </c>
      <c r="AD153" s="13">
        <f t="shared" si="4"/>
        <v>0.0003269519641</v>
      </c>
      <c r="AE153" s="13">
        <f t="shared" si="5"/>
        <v>0.01190090868</v>
      </c>
      <c r="AF153" s="13">
        <f t="shared" si="6"/>
        <v>2.159164861</v>
      </c>
    </row>
    <row r="154">
      <c r="A154" s="5" t="s">
        <v>32</v>
      </c>
      <c r="B154" s="6" t="s">
        <v>43</v>
      </c>
      <c r="C154" s="7" t="s">
        <v>57</v>
      </c>
      <c r="D154" s="5" t="str">
        <f t="shared" si="1"/>
        <v>Congo (Kinshasa)-Africa-2009</v>
      </c>
      <c r="E154" s="5">
        <v>0.044</v>
      </c>
      <c r="F154" s="5">
        <v>0.095</v>
      </c>
      <c r="G154" s="5">
        <v>50.0</v>
      </c>
      <c r="H154" s="5">
        <v>47.0</v>
      </c>
      <c r="I154" s="5">
        <v>0.456</v>
      </c>
      <c r="J154" s="5">
        <v>0.515</v>
      </c>
      <c r="K154" s="5">
        <v>0.028</v>
      </c>
      <c r="L154" s="5">
        <v>6.0486276E7</v>
      </c>
      <c r="M154" s="5">
        <v>0.394</v>
      </c>
      <c r="N154" s="8">
        <f>VLOOKUP(A154,TOURISM2!A154:E2844,4,0)</f>
        <v>24000000</v>
      </c>
      <c r="O154" s="8">
        <f>VLOOKUP(A154,TOURISM2!A154:E2844,5,0)</f>
        <v>121000000</v>
      </c>
      <c r="P154" s="8">
        <f>VLOOKUP(A154,BUSINESS3!A154:E2844,4,0)</f>
        <v>2.927</v>
      </c>
      <c r="Q154" s="9">
        <f>VLOOKUP(A154,BUSINESS3!A154:E2844,5,0)</f>
        <v>127</v>
      </c>
      <c r="R154" s="10">
        <f>VLOOKUP(A154,BUSINESS3!A154:I2844,6,0)</f>
        <v>141</v>
      </c>
      <c r="S154" s="9">
        <f>VLOOKUP(A154,BUSINESS3!A154:I2844,7,0)</f>
        <v>308</v>
      </c>
      <c r="T154" s="9">
        <f>VLOOKUP(A154,BUSINESS3!A154:I2844,8,0)</f>
        <v>0.006</v>
      </c>
      <c r="U154" s="9">
        <f>VLOOKUP(A154,BUSINESS3!A154:I2844,9,0)</f>
        <v>0.156</v>
      </c>
      <c r="V154" s="11">
        <f>VLOOKUP(A154,'GDP4'!A154:G2844,4,0)</f>
        <v>18262773766</v>
      </c>
      <c r="W154" s="9">
        <f>VLOOKUP(A154,'GDP4'!A154:G2844,5,0)</f>
        <v>0.091</v>
      </c>
      <c r="X154" s="9">
        <f>VLOOKUP(A154,'GDP4'!A154:G2844,6,0)</f>
        <v>17</v>
      </c>
      <c r="Y154" s="9">
        <f>VLOOKUP(A154,'GDP4'!A154:G2844,7,0)</f>
        <v>0.654</v>
      </c>
      <c r="Z154" s="9">
        <f>VLOOKUP(A154,ENERGY5!A154:E2844,4,0)</f>
        <v>18503</v>
      </c>
      <c r="AA154" s="9">
        <f>VLOOKUP(A154,ENERGY5!A154:E2844,5,0)</f>
        <v>1698</v>
      </c>
      <c r="AB154" s="12">
        <f t="shared" si="2"/>
        <v>301.9325205</v>
      </c>
      <c r="AC154" s="13">
        <f t="shared" si="3"/>
        <v>0.00002807248375</v>
      </c>
      <c r="AD154" s="13">
        <f t="shared" si="4"/>
        <v>0.0003059041029</v>
      </c>
      <c r="AE154" s="13">
        <f t="shared" si="5"/>
        <v>0.3967842226</v>
      </c>
      <c r="AF154" s="13">
        <f t="shared" si="6"/>
        <v>2.000453789</v>
      </c>
    </row>
    <row r="155">
      <c r="A155" s="14" t="s">
        <v>32</v>
      </c>
      <c r="B155" s="15" t="s">
        <v>44</v>
      </c>
      <c r="C155" s="16" t="s">
        <v>57</v>
      </c>
      <c r="D155" s="14" t="str">
        <f t="shared" si="1"/>
        <v>Congo (Kinshasa)-Africa-2010</v>
      </c>
      <c r="E155" s="5">
        <v>0.044</v>
      </c>
      <c r="F155" s="5">
        <v>0.092</v>
      </c>
      <c r="G155" s="5">
        <v>51.0</v>
      </c>
      <c r="H155" s="5">
        <v>47.0</v>
      </c>
      <c r="I155" s="5">
        <v>0.455</v>
      </c>
      <c r="J155" s="5">
        <v>0.517</v>
      </c>
      <c r="K155" s="5">
        <v>0.028</v>
      </c>
      <c r="L155" s="5">
        <v>6.2191161E7</v>
      </c>
      <c r="M155" s="5">
        <v>0.399</v>
      </c>
      <c r="N155" s="8">
        <f>VLOOKUP(A155,TOURISM2!A155:E2845,4,0)</f>
        <v>10700000</v>
      </c>
      <c r="O155" s="8">
        <f>VLOOKUP(A155,TOURISM2!A155:E2845,5,0)</f>
        <v>150000000</v>
      </c>
      <c r="P155" s="8">
        <f>VLOOKUP(A155,BUSINESS3!A155:E2845,4,0)</f>
        <v>3.391</v>
      </c>
      <c r="Q155" s="9">
        <f>VLOOKUP(A155,BUSINESS3!A155:E2845,5,0)</f>
        <v>84</v>
      </c>
      <c r="R155" s="10">
        <f>VLOOKUP(A155,BUSINESS3!A155:I2845,6,0)</f>
        <v>141</v>
      </c>
      <c r="S155" s="9">
        <f>VLOOKUP(A155,BUSINESS3!A155:I2845,7,0)</f>
        <v>336</v>
      </c>
      <c r="T155" s="9">
        <f>VLOOKUP(A155,BUSINESS3!A155:I2845,8,0)</f>
        <v>0.007</v>
      </c>
      <c r="U155" s="9">
        <f>VLOOKUP(A155,BUSINESS3!A155:I2845,9,0)</f>
        <v>0.19</v>
      </c>
      <c r="V155" s="11">
        <f>VLOOKUP(A155,'GDP4'!A155:G2845,4,0)</f>
        <v>20523286237</v>
      </c>
      <c r="W155" s="9">
        <f>VLOOKUP(A155,'GDP4'!A155:G2845,5,0)</f>
        <v>0.07</v>
      </c>
      <c r="X155" s="9">
        <f>VLOOKUP(A155,'GDP4'!A155:G2845,6,0)</f>
        <v>15</v>
      </c>
      <c r="Y155" s="9">
        <f>VLOOKUP(A155,'GDP4'!A155:G2845,7,0)</f>
        <v>0.565</v>
      </c>
      <c r="Z155" s="9">
        <f>VLOOKUP(A155,ENERGY5!A155:E2845,4,0)</f>
        <v>17841</v>
      </c>
      <c r="AA155" s="9">
        <f>VLOOKUP(A155,ENERGY5!A155:E2845,5,0)</f>
        <v>1544</v>
      </c>
      <c r="AB155" s="12">
        <f t="shared" si="2"/>
        <v>330.0032658</v>
      </c>
      <c r="AC155" s="13">
        <f t="shared" si="3"/>
        <v>0.00002482667915</v>
      </c>
      <c r="AD155" s="13">
        <f t="shared" si="4"/>
        <v>0.0002868735639</v>
      </c>
      <c r="AE155" s="13">
        <f t="shared" si="5"/>
        <v>0.1720501729</v>
      </c>
      <c r="AF155" s="13">
        <f t="shared" si="6"/>
        <v>2.411918311</v>
      </c>
    </row>
    <row r="156">
      <c r="A156" s="5" t="s">
        <v>32</v>
      </c>
      <c r="B156" s="6" t="s">
        <v>45</v>
      </c>
      <c r="C156" s="7" t="s">
        <v>57</v>
      </c>
      <c r="D156" s="5" t="str">
        <f t="shared" si="1"/>
        <v>Congo (Kinshasa)-Africa-2011</v>
      </c>
      <c r="E156" s="5">
        <v>0.044</v>
      </c>
      <c r="F156" s="5">
        <v>0.09</v>
      </c>
      <c r="G156" s="5">
        <v>51.0</v>
      </c>
      <c r="H156" s="5">
        <v>48.0</v>
      </c>
      <c r="I156" s="5">
        <v>0.453</v>
      </c>
      <c r="J156" s="5">
        <v>0.519</v>
      </c>
      <c r="K156" s="5">
        <v>0.028</v>
      </c>
      <c r="L156" s="5">
        <v>6.3931512E7</v>
      </c>
      <c r="M156" s="5">
        <v>0.404</v>
      </c>
      <c r="N156" s="8">
        <f>VLOOKUP(A156,TOURISM2!A156:E2846,4,0)</f>
        <v>11400000</v>
      </c>
      <c r="O156" s="8">
        <f>VLOOKUP(A156,TOURISM2!A156:E2846,5,0)</f>
        <v>298000000</v>
      </c>
      <c r="P156" s="8">
        <f>VLOOKUP(A156,BUSINESS3!A156:E2846,4,0)</f>
        <v>3.391</v>
      </c>
      <c r="Q156" s="9">
        <f>VLOOKUP(A156,BUSINESS3!A156:E2846,5,0)</f>
        <v>65</v>
      </c>
      <c r="R156" s="10">
        <f>VLOOKUP(A156,BUSINESS3!A156:I2846,6,0)</f>
        <v>141</v>
      </c>
      <c r="S156" s="9">
        <f>VLOOKUP(A156,BUSINESS3!A156:I2846,7,0)</f>
        <v>336</v>
      </c>
      <c r="T156" s="9">
        <f>VLOOKUP(A156,BUSINESS3!A156:I2846,8,0)</f>
        <v>0.012</v>
      </c>
      <c r="U156" s="9">
        <f>VLOOKUP(A156,BUSINESS3!A156:I2846,9,0)</f>
        <v>0.245</v>
      </c>
      <c r="V156" s="11">
        <f>VLOOKUP(A156,'GDP4'!A156:G2846,4,0)</f>
        <v>23831631365</v>
      </c>
      <c r="W156" s="9">
        <f>VLOOKUP(A156,'GDP4'!A156:G2846,5,0)</f>
        <v>0.061</v>
      </c>
      <c r="X156" s="9">
        <f>VLOOKUP(A156,'GDP4'!A156:G2846,6,0)</f>
        <v>15</v>
      </c>
      <c r="Y156" s="9">
        <f>VLOOKUP(A156,'GDP4'!A156:G2846,7,0)</f>
        <v>0.438</v>
      </c>
      <c r="Z156" s="9">
        <f>VLOOKUP(A156,ENERGY5!A156:E2846,4,0)</f>
        <v>17242</v>
      </c>
      <c r="AA156" s="9">
        <f>VLOOKUP(A156,ENERGY5!A156:E2846,5,0)</f>
        <v>1566</v>
      </c>
      <c r="AB156" s="12">
        <f t="shared" si="2"/>
        <v>372.7681486</v>
      </c>
      <c r="AC156" s="13">
        <f t="shared" si="3"/>
        <v>0.00002449496267</v>
      </c>
      <c r="AD156" s="13">
        <f t="shared" si="4"/>
        <v>0.0002696948572</v>
      </c>
      <c r="AE156" s="13">
        <f t="shared" si="5"/>
        <v>0.1783158202</v>
      </c>
      <c r="AF156" s="13">
        <f t="shared" si="6"/>
        <v>4.661238107</v>
      </c>
    </row>
    <row r="157">
      <c r="A157" s="14" t="s">
        <v>32</v>
      </c>
      <c r="B157" s="15" t="s">
        <v>46</v>
      </c>
      <c r="C157" s="16" t="s">
        <v>57</v>
      </c>
      <c r="D157" s="14" t="str">
        <f t="shared" si="1"/>
        <v>Congo (Kinshasa)-Africa-2012</v>
      </c>
      <c r="E157" s="5">
        <v>0.043</v>
      </c>
      <c r="F157" s="5">
        <v>0.088</v>
      </c>
      <c r="G157" s="5">
        <v>51.0</v>
      </c>
      <c r="H157" s="5">
        <v>48.0</v>
      </c>
      <c r="I157" s="5">
        <v>0.451</v>
      </c>
      <c r="J157" s="5">
        <v>0.52</v>
      </c>
      <c r="K157" s="5">
        <v>0.028</v>
      </c>
      <c r="L157" s="5">
        <v>6.5705093E7</v>
      </c>
      <c r="M157" s="5">
        <v>0.41</v>
      </c>
      <c r="N157" s="8">
        <f>VLOOKUP(A157,TOURISM2!A157:E2847,4,0)</f>
        <v>6900000</v>
      </c>
      <c r="O157" s="8">
        <f>VLOOKUP(A157,TOURISM2!A157:E2847,5,0)</f>
        <v>108000000</v>
      </c>
      <c r="P157" s="8">
        <f>VLOOKUP(A157,BUSINESS3!A157:E2847,4,0)</f>
        <v>3.391</v>
      </c>
      <c r="Q157" s="9">
        <f>VLOOKUP(A157,BUSINESS3!A157:E2847,5,0)</f>
        <v>58</v>
      </c>
      <c r="R157" s="10">
        <f>VLOOKUP(A157,BUSINESS3!A157:I2847,6,0)</f>
        <v>183</v>
      </c>
      <c r="S157" s="9">
        <f>VLOOKUP(A157,BUSINESS3!A157:I2847,7,0)</f>
        <v>336</v>
      </c>
      <c r="T157" s="9">
        <f>VLOOKUP(A157,BUSINESS3!A157:I2847,8,0)</f>
        <v>0.017</v>
      </c>
      <c r="U157" s="9">
        <f>VLOOKUP(A157,BUSINESS3!A157:I2847,9,0)</f>
        <v>0.306</v>
      </c>
      <c r="V157" s="11">
        <f>VLOOKUP(A157,'GDP4'!A157:G2847,4,0)</f>
        <v>27452795398</v>
      </c>
      <c r="W157" s="9">
        <f>VLOOKUP(A157,'GDP4'!A157:G2847,5,0)</f>
        <v>0.056</v>
      </c>
      <c r="X157" s="9">
        <f>VLOOKUP(A157,'GDP4'!A157:G2847,6,0)</f>
        <v>15</v>
      </c>
      <c r="Y157" s="9">
        <f>VLOOKUP(A157,'GDP4'!A157:G2847,7,0)</f>
        <v>0.284</v>
      </c>
      <c r="Z157" s="9">
        <f>VLOOKUP(A157,ENERGY5!A157:E2847,4,0)</f>
        <v>16679</v>
      </c>
      <c r="AA157" s="9">
        <f>VLOOKUP(A157,ENERGY5!A157:E2847,5,0)</f>
        <v>1646</v>
      </c>
      <c r="AB157" s="12">
        <f t="shared" si="2"/>
        <v>417.8183782</v>
      </c>
      <c r="AC157" s="13">
        <f t="shared" si="3"/>
        <v>0.0000250513305</v>
      </c>
      <c r="AD157" s="13">
        <f t="shared" si="4"/>
        <v>0.0002538463799</v>
      </c>
      <c r="AE157" s="13">
        <f t="shared" si="5"/>
        <v>0.1050146904</v>
      </c>
      <c r="AF157" s="13">
        <f t="shared" si="6"/>
        <v>1.643708198</v>
      </c>
    </row>
    <row r="158">
      <c r="A158" s="5" t="s">
        <v>32</v>
      </c>
      <c r="B158" s="6" t="s">
        <v>33</v>
      </c>
      <c r="C158" s="7" t="s">
        <v>58</v>
      </c>
      <c r="D158" s="5" t="str">
        <f t="shared" si="1"/>
        <v>Cote d'Ivoire-Africa-2000</v>
      </c>
      <c r="E158" s="5">
        <v>0.038</v>
      </c>
      <c r="F158" s="5">
        <v>0.1</v>
      </c>
      <c r="G158" s="5">
        <v>47.0</v>
      </c>
      <c r="H158" s="5">
        <v>46.0</v>
      </c>
      <c r="I158" s="5">
        <v>0.421</v>
      </c>
      <c r="J158" s="5">
        <v>0.55</v>
      </c>
      <c r="K158" s="5">
        <v>0.029</v>
      </c>
      <c r="L158" s="5">
        <v>1.6131332E7</v>
      </c>
      <c r="M158" s="5">
        <v>0.435</v>
      </c>
      <c r="N158" s="8">
        <f>VLOOKUP(A158,TOURISM2!A158:E2848,4,0)</f>
        <v>53000000</v>
      </c>
      <c r="O158" s="8">
        <f>VLOOKUP(A158,TOURISM2!A158:E2848,5,0)</f>
        <v>291000000</v>
      </c>
      <c r="P158" s="8">
        <f>VLOOKUP(A158,BUSINESS3!A158:E2848,4,0)</f>
        <v>0.671</v>
      </c>
      <c r="Q158" s="9">
        <f>VLOOKUP(A158,BUSINESS3!A158:E2848,5,0)</f>
        <v>47</v>
      </c>
      <c r="R158" s="10">
        <f>VLOOKUP(A158,BUSINESS3!A158:I2848,6,0)</f>
        <v>141</v>
      </c>
      <c r="S158" s="9">
        <f>VLOOKUP(A158,BUSINESS3!A158:I2848,7,0)</f>
        <v>328</v>
      </c>
      <c r="T158" s="9">
        <f>VLOOKUP(A158,BUSINESS3!A158:I2848,8,0)</f>
        <v>0.002</v>
      </c>
      <c r="U158" s="9">
        <f>VLOOKUP(A158,BUSINESS3!A158:I2848,9,0)</f>
        <v>0.029</v>
      </c>
      <c r="V158" s="11">
        <f>VLOOKUP(A158,'GDP4'!A158:G2848,4,0)</f>
        <v>10545285037</v>
      </c>
      <c r="W158" s="9">
        <f>VLOOKUP(A158,'GDP4'!A158:G2848,5,0)</f>
        <v>0.052</v>
      </c>
      <c r="X158" s="9">
        <f>VLOOKUP(A158,'GDP4'!A158:G2848,6,0)</f>
        <v>34</v>
      </c>
      <c r="Y158" s="9">
        <f>VLOOKUP(A158,'GDP4'!A158:G2848,7,0)</f>
        <v>0.218</v>
      </c>
      <c r="Z158" s="9">
        <f>VLOOKUP(A158,ENERGY5!A158:E2848,4,0)</f>
        <v>17907</v>
      </c>
      <c r="AA158" s="9">
        <f>VLOOKUP(A158,ENERGY5!A158:E2848,5,0)</f>
        <v>20008</v>
      </c>
      <c r="AB158" s="12">
        <f t="shared" si="2"/>
        <v>653.7144631</v>
      </c>
      <c r="AC158" s="13">
        <f t="shared" si="3"/>
        <v>0.00124031915</v>
      </c>
      <c r="AD158" s="13">
        <f t="shared" si="4"/>
        <v>0.001110075721</v>
      </c>
      <c r="AE158" s="13">
        <f t="shared" si="5"/>
        <v>3.285531536</v>
      </c>
      <c r="AF158" s="13">
        <f t="shared" si="6"/>
        <v>18.03942787</v>
      </c>
    </row>
    <row r="159">
      <c r="A159" s="14" t="s">
        <v>32</v>
      </c>
      <c r="B159" s="15" t="s">
        <v>35</v>
      </c>
      <c r="C159" s="16" t="s">
        <v>58</v>
      </c>
      <c r="D159" s="14" t="str">
        <f t="shared" si="1"/>
        <v>Cote d'Ivoire-Africa-2001</v>
      </c>
      <c r="E159" s="5">
        <v>0.038</v>
      </c>
      <c r="F159" s="5">
        <v>0.098</v>
      </c>
      <c r="G159" s="5">
        <v>47.0</v>
      </c>
      <c r="H159" s="5">
        <v>46.0</v>
      </c>
      <c r="I159" s="5">
        <v>0.421</v>
      </c>
      <c r="J159" s="5">
        <v>0.55</v>
      </c>
      <c r="K159" s="5">
        <v>0.029</v>
      </c>
      <c r="L159" s="5">
        <v>1.6420173E7</v>
      </c>
      <c r="M159" s="5">
        <v>0.442</v>
      </c>
      <c r="N159" s="8">
        <f>VLOOKUP(A159,TOURISM2!A159:E2849,4,0)</f>
        <v>58000000</v>
      </c>
      <c r="O159" s="8">
        <f>VLOOKUP(A159,TOURISM2!A159:E2849,5,0)</f>
        <v>289000000</v>
      </c>
      <c r="P159" s="8">
        <f>VLOOKUP(A159,BUSINESS3!A159:E2849,4,0)</f>
        <v>0.671</v>
      </c>
      <c r="Q159" s="9">
        <f>VLOOKUP(A159,BUSINESS3!A159:E2849,5,0)</f>
        <v>47</v>
      </c>
      <c r="R159" s="10">
        <f>VLOOKUP(A159,BUSINESS3!A159:I2849,6,0)</f>
        <v>141</v>
      </c>
      <c r="S159" s="9">
        <f>VLOOKUP(A159,BUSINESS3!A159:I2849,7,0)</f>
        <v>328</v>
      </c>
      <c r="T159" s="9">
        <f>VLOOKUP(A159,BUSINESS3!A159:I2849,8,0)</f>
        <v>0.004</v>
      </c>
      <c r="U159" s="9">
        <f>VLOOKUP(A159,BUSINESS3!A159:I2849,9,0)</f>
        <v>0.044</v>
      </c>
      <c r="V159" s="11">
        <f>VLOOKUP(A159,'GDP4'!A159:G2849,4,0)</f>
        <v>11486664265</v>
      </c>
      <c r="W159" s="9">
        <f>VLOOKUP(A159,'GDP4'!A159:G2849,5,0)</f>
        <v>0.047</v>
      </c>
      <c r="X159" s="9">
        <f>VLOOKUP(A159,'GDP4'!A159:G2849,6,0)</f>
        <v>33</v>
      </c>
      <c r="Y159" s="9">
        <f>VLOOKUP(A159,'GDP4'!A159:G2849,7,0)</f>
        <v>0.218</v>
      </c>
      <c r="Z159" s="9">
        <f>VLOOKUP(A159,ENERGY5!A159:E2849,4,0)</f>
        <v>11233</v>
      </c>
      <c r="AA159" s="9">
        <f>VLOOKUP(A159,ENERGY5!A159:E2849,5,0)</f>
        <v>20008</v>
      </c>
      <c r="AB159" s="12">
        <f t="shared" si="2"/>
        <v>699.5458735</v>
      </c>
      <c r="AC159" s="13">
        <f t="shared" si="3"/>
        <v>0.001218501169</v>
      </c>
      <c r="AD159" s="13">
        <f t="shared" si="4"/>
        <v>0.0006840975427</v>
      </c>
      <c r="AE159" s="13">
        <f t="shared" si="5"/>
        <v>3.532240495</v>
      </c>
      <c r="AF159" s="13">
        <f t="shared" si="6"/>
        <v>17.60030178</v>
      </c>
    </row>
    <row r="160">
      <c r="A160" s="5" t="s">
        <v>32</v>
      </c>
      <c r="B160" s="6" t="s">
        <v>36</v>
      </c>
      <c r="C160" s="7" t="s">
        <v>58</v>
      </c>
      <c r="D160" s="5" t="str">
        <f t="shared" si="1"/>
        <v>Cote d'Ivoire-Africa-2002</v>
      </c>
      <c r="E160" s="5">
        <v>0.038</v>
      </c>
      <c r="F160" s="5">
        <v>0.096</v>
      </c>
      <c r="G160" s="5">
        <v>47.0</v>
      </c>
      <c r="H160" s="5">
        <v>46.0</v>
      </c>
      <c r="I160" s="5">
        <v>0.422</v>
      </c>
      <c r="J160" s="5">
        <v>0.549</v>
      </c>
      <c r="K160" s="5">
        <v>0.029</v>
      </c>
      <c r="L160" s="5">
        <v>1.6674987E7</v>
      </c>
      <c r="M160" s="5">
        <v>0.449</v>
      </c>
      <c r="N160" s="8">
        <f>VLOOKUP(A160,TOURISM2!A160:E2850,4,0)</f>
        <v>56000000</v>
      </c>
      <c r="O160" s="8">
        <f>VLOOKUP(A160,TOURISM2!A160:E2850,5,0)</f>
        <v>490000000</v>
      </c>
      <c r="P160" s="8">
        <f>VLOOKUP(A160,BUSINESS3!A160:E2850,4,0)</f>
        <v>0.671</v>
      </c>
      <c r="Q160" s="9">
        <f>VLOOKUP(A160,BUSINESS3!A160:E2850,5,0)</f>
        <v>47</v>
      </c>
      <c r="R160" s="10">
        <f>VLOOKUP(A160,BUSINESS3!A160:I2850,6,0)</f>
        <v>141</v>
      </c>
      <c r="S160" s="9">
        <f>VLOOKUP(A160,BUSINESS3!A160:I2850,7,0)</f>
        <v>328</v>
      </c>
      <c r="T160" s="9">
        <f>VLOOKUP(A160,BUSINESS3!A160:I2850,8,0)</f>
        <v>0.005</v>
      </c>
      <c r="U160" s="9">
        <f>VLOOKUP(A160,BUSINESS3!A160:I2850,9,0)</f>
        <v>0.062</v>
      </c>
      <c r="V160" s="11">
        <f>VLOOKUP(A160,'GDP4'!A160:G2850,4,0)</f>
        <v>13737482343</v>
      </c>
      <c r="W160" s="9">
        <f>VLOOKUP(A160,'GDP4'!A160:G2850,5,0)</f>
        <v>0.051</v>
      </c>
      <c r="X160" s="9">
        <f>VLOOKUP(A160,'GDP4'!A160:G2850,6,0)</f>
        <v>42</v>
      </c>
      <c r="Y160" s="9">
        <f>VLOOKUP(A160,'GDP4'!A160:G2850,7,0)</f>
        <v>0.218</v>
      </c>
      <c r="Z160" s="9">
        <f>VLOOKUP(A160,ENERGY5!A160:E2850,4,0)</f>
        <v>9800</v>
      </c>
      <c r="AA160" s="9">
        <f>VLOOKUP(A160,ENERGY5!A160:E2850,5,0)</f>
        <v>5805</v>
      </c>
      <c r="AB160" s="12">
        <f t="shared" si="2"/>
        <v>823.8376643</v>
      </c>
      <c r="AC160" s="13">
        <f t="shared" si="3"/>
        <v>0.0003481262084</v>
      </c>
      <c r="AD160" s="13">
        <f t="shared" si="4"/>
        <v>0.0005877066051</v>
      </c>
      <c r="AE160" s="13">
        <f t="shared" si="5"/>
        <v>3.358323458</v>
      </c>
      <c r="AF160" s="13">
        <f t="shared" si="6"/>
        <v>29.38533026</v>
      </c>
    </row>
    <row r="161">
      <c r="A161" s="14" t="s">
        <v>32</v>
      </c>
      <c r="B161" s="15" t="s">
        <v>37</v>
      </c>
      <c r="C161" s="16" t="s">
        <v>58</v>
      </c>
      <c r="D161" s="14" t="str">
        <f t="shared" si="1"/>
        <v>Cote d'Ivoire-Africa-2003</v>
      </c>
      <c r="E161" s="5">
        <v>0.037</v>
      </c>
      <c r="F161" s="5">
        <v>0.094</v>
      </c>
      <c r="G161" s="5">
        <v>47.0</v>
      </c>
      <c r="H161" s="5">
        <v>46.0</v>
      </c>
      <c r="I161" s="5">
        <v>0.422</v>
      </c>
      <c r="J161" s="5">
        <v>0.548</v>
      </c>
      <c r="K161" s="5">
        <v>0.029</v>
      </c>
      <c r="L161" s="5">
        <v>1.6909801E7</v>
      </c>
      <c r="M161" s="5">
        <v>0.455</v>
      </c>
      <c r="N161" s="8">
        <f>VLOOKUP(A161,TOURISM2!A161:E2851,4,0)</f>
        <v>76000000</v>
      </c>
      <c r="O161" s="8">
        <f>VLOOKUP(A161,TOURISM2!A161:E2851,5,0)</f>
        <v>551000000</v>
      </c>
      <c r="P161" s="8">
        <f>VLOOKUP(A161,BUSINESS3!A161:E2851,4,0)</f>
        <v>0.671</v>
      </c>
      <c r="Q161" s="9">
        <f>VLOOKUP(A161,BUSINESS3!A161:E2851,5,0)</f>
        <v>62</v>
      </c>
      <c r="R161" s="10">
        <f>VLOOKUP(A161,BUSINESS3!A161:I2851,6,0)</f>
        <v>141</v>
      </c>
      <c r="S161" s="9">
        <f>VLOOKUP(A161,BUSINESS3!A161:I2851,7,0)</f>
        <v>328</v>
      </c>
      <c r="T161" s="9">
        <f>VLOOKUP(A161,BUSINESS3!A161:I2851,8,0)</f>
        <v>0.008</v>
      </c>
      <c r="U161" s="9">
        <f>VLOOKUP(A161,BUSINESS3!A161:I2851,9,0)</f>
        <v>0.076</v>
      </c>
      <c r="V161" s="11">
        <f>VLOOKUP(A161,'GDP4'!A161:G2851,4,0)</f>
        <v>15481092596</v>
      </c>
      <c r="W161" s="9">
        <f>VLOOKUP(A161,'GDP4'!A161:G2851,5,0)</f>
        <v>0.056</v>
      </c>
      <c r="X161" s="9">
        <f>VLOOKUP(A161,'GDP4'!A161:G2851,6,0)</f>
        <v>50</v>
      </c>
      <c r="Y161" s="9">
        <f>VLOOKUP(A161,'GDP4'!A161:G2851,7,0)</f>
        <v>0.218</v>
      </c>
      <c r="Z161" s="9">
        <f>VLOOKUP(A161,ENERGY5!A161:E2851,4,0)</f>
        <v>9489</v>
      </c>
      <c r="AA161" s="9">
        <f>VLOOKUP(A161,ENERGY5!A161:E2851,5,0)</f>
        <v>5856</v>
      </c>
      <c r="AB161" s="12">
        <f t="shared" si="2"/>
        <v>915.5100404</v>
      </c>
      <c r="AC161" s="13">
        <f t="shared" si="3"/>
        <v>0.0003463080376</v>
      </c>
      <c r="AD161" s="13">
        <f t="shared" si="4"/>
        <v>0.0005611538539</v>
      </c>
      <c r="AE161" s="13">
        <f t="shared" si="5"/>
        <v>4.494434914</v>
      </c>
      <c r="AF161" s="13">
        <f t="shared" si="6"/>
        <v>32.58465313</v>
      </c>
    </row>
    <row r="162">
      <c r="A162" s="5" t="s">
        <v>32</v>
      </c>
      <c r="B162" s="6" t="s">
        <v>38</v>
      </c>
      <c r="C162" s="7" t="s">
        <v>58</v>
      </c>
      <c r="D162" s="5" t="str">
        <f t="shared" si="1"/>
        <v>Cote d'Ivoire-Africa-2004</v>
      </c>
      <c r="E162" s="5">
        <v>0.037</v>
      </c>
      <c r="F162" s="5">
        <v>0.091</v>
      </c>
      <c r="G162" s="5">
        <v>48.0</v>
      </c>
      <c r="H162" s="5">
        <v>46.0</v>
      </c>
      <c r="I162" s="5">
        <v>0.423</v>
      </c>
      <c r="J162" s="5">
        <v>0.548</v>
      </c>
      <c r="K162" s="5">
        <v>0.029</v>
      </c>
      <c r="L162" s="5">
        <v>1.7144325E7</v>
      </c>
      <c r="M162" s="5">
        <v>0.462</v>
      </c>
      <c r="N162" s="8">
        <f>VLOOKUP(A162,TOURISM2!A162:E2852,4,0)</f>
        <v>91000000</v>
      </c>
      <c r="O162" s="8">
        <f>VLOOKUP(A162,TOURISM2!A162:E2852,5,0)</f>
        <v>571000000</v>
      </c>
      <c r="P162" s="8">
        <f>VLOOKUP(A162,BUSINESS3!A162:E2852,4,0)</f>
        <v>0.671</v>
      </c>
      <c r="Q162" s="9">
        <f>VLOOKUP(A162,BUSINESS3!A162:E2852,5,0)</f>
        <v>58</v>
      </c>
      <c r="R162" s="10">
        <f>VLOOKUP(A162,BUSINESS3!A162:I2852,6,0)</f>
        <v>141</v>
      </c>
      <c r="S162" s="9">
        <f>VLOOKUP(A162,BUSINESS3!A162:I2852,7,0)</f>
        <v>328</v>
      </c>
      <c r="T162" s="9">
        <f>VLOOKUP(A162,BUSINESS3!A162:I2852,8,0)</f>
        <v>0.008</v>
      </c>
      <c r="U162" s="9">
        <f>VLOOKUP(A162,BUSINESS3!A162:I2852,9,0)</f>
        <v>0.098</v>
      </c>
      <c r="V162" s="11">
        <f>VLOOKUP(A162,'GDP4'!A162:G2852,4,0)</f>
        <v>16363437145</v>
      </c>
      <c r="W162" s="9">
        <f>VLOOKUP(A162,'GDP4'!A162:G2852,5,0)</f>
        <v>0.057</v>
      </c>
      <c r="X162" s="9">
        <f>VLOOKUP(A162,'GDP4'!A162:G2852,6,0)</f>
        <v>53</v>
      </c>
      <c r="Y162" s="9">
        <f>VLOOKUP(A162,'GDP4'!A162:G2852,7,0)</f>
        <v>0.218</v>
      </c>
      <c r="Z162" s="9">
        <f>VLOOKUP(A162,ENERGY5!A162:E2852,4,0)</f>
        <v>10278</v>
      </c>
      <c r="AA162" s="9">
        <f>VLOOKUP(A162,ENERGY5!A162:E2852,5,0)</f>
        <v>6872</v>
      </c>
      <c r="AB162" s="12">
        <f t="shared" si="2"/>
        <v>954.4521085</v>
      </c>
      <c r="AC162" s="13">
        <f t="shared" si="3"/>
        <v>0.0004008323454</v>
      </c>
      <c r="AD162" s="13">
        <f t="shared" si="4"/>
        <v>0.0005994986679</v>
      </c>
      <c r="AE162" s="13">
        <f t="shared" si="5"/>
        <v>5.307878846</v>
      </c>
      <c r="AF162" s="13">
        <f t="shared" si="6"/>
        <v>33.30548155</v>
      </c>
    </row>
    <row r="163">
      <c r="A163" s="14" t="s">
        <v>32</v>
      </c>
      <c r="B163" s="15" t="s">
        <v>39</v>
      </c>
      <c r="C163" s="16" t="s">
        <v>58</v>
      </c>
      <c r="D163" s="14" t="str">
        <f t="shared" si="1"/>
        <v>Cote d'Ivoire-Africa-2005</v>
      </c>
      <c r="E163" s="5">
        <v>0.037</v>
      </c>
      <c r="F163" s="5">
        <v>0.089</v>
      </c>
      <c r="G163" s="5">
        <v>48.0</v>
      </c>
      <c r="H163" s="5">
        <v>46.0</v>
      </c>
      <c r="I163" s="5">
        <v>0.423</v>
      </c>
      <c r="J163" s="5">
        <v>0.547</v>
      </c>
      <c r="K163" s="5">
        <v>0.03</v>
      </c>
      <c r="L163" s="5">
        <v>1.7393994E7</v>
      </c>
      <c r="M163" s="5">
        <v>0.468</v>
      </c>
      <c r="N163" s="8">
        <f>VLOOKUP(A163,TOURISM2!A163:E2853,4,0)</f>
        <v>93000000</v>
      </c>
      <c r="O163" s="8">
        <f>VLOOKUP(A163,TOURISM2!A163:E2853,5,0)</f>
        <v>549000000</v>
      </c>
      <c r="P163" s="8">
        <f>VLOOKUP(A163,BUSINESS3!A163:E2853,4,0)</f>
        <v>0.473</v>
      </c>
      <c r="Q163" s="9">
        <f>VLOOKUP(A163,BUSINESS3!A163:E2853,5,0)</f>
        <v>45</v>
      </c>
      <c r="R163" s="10">
        <f>VLOOKUP(A163,BUSINESS3!A163:I2853,6,0)</f>
        <v>141</v>
      </c>
      <c r="S163" s="9">
        <f>VLOOKUP(A163,BUSINESS3!A163:I2853,7,0)</f>
        <v>270</v>
      </c>
      <c r="T163" s="9">
        <f>VLOOKUP(A163,BUSINESS3!A163:I2853,8,0)</f>
        <v>0.01</v>
      </c>
      <c r="U163" s="9">
        <f>VLOOKUP(A163,BUSINESS3!A163:I2853,9,0)</f>
        <v>0.135</v>
      </c>
      <c r="V163" s="11">
        <f>VLOOKUP(A163,'GDP4'!A163:G2853,4,0)</f>
        <v>17367303156</v>
      </c>
      <c r="W163" s="9">
        <f>VLOOKUP(A163,'GDP4'!A163:G2853,5,0)</f>
        <v>0.06</v>
      </c>
      <c r="X163" s="9">
        <f>VLOOKUP(A163,'GDP4'!A163:G2853,6,0)</f>
        <v>59</v>
      </c>
      <c r="Y163" s="9">
        <f>VLOOKUP(A163,'GDP4'!A163:G2853,7,0)</f>
        <v>0.218</v>
      </c>
      <c r="Z163" s="9">
        <f>VLOOKUP(A163,ENERGY5!A163:E2853,4,0)</f>
        <v>10233</v>
      </c>
      <c r="AA163" s="9">
        <f>VLOOKUP(A163,ENERGY5!A163:E2853,5,0)</f>
        <v>6883</v>
      </c>
      <c r="AB163" s="12">
        <f t="shared" si="2"/>
        <v>998.4655138</v>
      </c>
      <c r="AC163" s="13">
        <f t="shared" si="3"/>
        <v>0.0003957113013</v>
      </c>
      <c r="AD163" s="13">
        <f t="shared" si="4"/>
        <v>0.0005883065155</v>
      </c>
      <c r="AE163" s="13">
        <f t="shared" si="5"/>
        <v>5.34667311</v>
      </c>
      <c r="AF163" s="13">
        <f t="shared" si="6"/>
        <v>31.56261868</v>
      </c>
    </row>
    <row r="164">
      <c r="A164" s="5" t="s">
        <v>32</v>
      </c>
      <c r="B164" s="6" t="s">
        <v>40</v>
      </c>
      <c r="C164" s="7" t="s">
        <v>58</v>
      </c>
      <c r="D164" s="5" t="str">
        <f t="shared" si="1"/>
        <v>Cote d'Ivoire-Africa-2006</v>
      </c>
      <c r="E164" s="5">
        <v>0.036</v>
      </c>
      <c r="F164" s="5">
        <v>0.087</v>
      </c>
      <c r="G164" s="5">
        <v>49.0</v>
      </c>
      <c r="H164" s="5">
        <v>47.0</v>
      </c>
      <c r="I164" s="5">
        <v>0.423</v>
      </c>
      <c r="J164" s="5">
        <v>0.547</v>
      </c>
      <c r="K164" s="5">
        <v>0.03</v>
      </c>
      <c r="L164" s="5">
        <v>1.7662417E7</v>
      </c>
      <c r="M164" s="5">
        <v>0.475</v>
      </c>
      <c r="N164" s="8">
        <f>VLOOKUP(A164,TOURISM2!A164:E2854,4,0)</f>
        <v>104000000</v>
      </c>
      <c r="O164" s="8">
        <f>VLOOKUP(A164,TOURISM2!A164:E2854,5,0)</f>
        <v>583000000</v>
      </c>
      <c r="P164" s="8">
        <f>VLOOKUP(A164,BUSINESS3!A164:E2854,4,0)</f>
        <v>0.473</v>
      </c>
      <c r="Q164" s="9">
        <f>VLOOKUP(A164,BUSINESS3!A164:E2854,5,0)</f>
        <v>45</v>
      </c>
      <c r="R164" s="10">
        <f>VLOOKUP(A164,BUSINESS3!A164:I2854,6,0)</f>
        <v>141</v>
      </c>
      <c r="S164" s="9">
        <f>VLOOKUP(A164,BUSINESS3!A164:I2854,7,0)</f>
        <v>270</v>
      </c>
      <c r="T164" s="9">
        <f>VLOOKUP(A164,BUSINESS3!A164:I2854,8,0)</f>
        <v>0.015</v>
      </c>
      <c r="U164" s="9">
        <f>VLOOKUP(A164,BUSINESS3!A164:I2854,9,0)</f>
        <v>0.23</v>
      </c>
      <c r="V164" s="11">
        <f>VLOOKUP(A164,'GDP4'!A164:G2854,4,0)</f>
        <v>19795705245</v>
      </c>
      <c r="W164" s="9">
        <f>VLOOKUP(A164,'GDP4'!A164:G2854,5,0)</f>
        <v>0.066</v>
      </c>
      <c r="X164" s="9">
        <f>VLOOKUP(A164,'GDP4'!A164:G2854,6,0)</f>
        <v>72</v>
      </c>
      <c r="Y164" s="9">
        <f>VLOOKUP(A164,'GDP4'!A164:G2854,7,0)</f>
        <v>0.218</v>
      </c>
      <c r="Z164" s="9">
        <f>VLOOKUP(A164,ENERGY5!A164:E2854,4,0)</f>
        <v>9537</v>
      </c>
      <c r="AA164" s="9">
        <f>VLOOKUP(A164,ENERGY5!A164:E2854,5,0)</f>
        <v>6997</v>
      </c>
      <c r="AB164" s="12">
        <f t="shared" si="2"/>
        <v>1120.781218</v>
      </c>
      <c r="AC164" s="13">
        <f t="shared" si="3"/>
        <v>0.000396151897</v>
      </c>
      <c r="AD164" s="13">
        <f t="shared" si="4"/>
        <v>0.0005399600745</v>
      </c>
      <c r="AE164" s="13">
        <f t="shared" si="5"/>
        <v>5.888208845</v>
      </c>
      <c r="AF164" s="13">
        <f t="shared" si="6"/>
        <v>33.00793997</v>
      </c>
    </row>
    <row r="165">
      <c r="A165" s="14" t="s">
        <v>32</v>
      </c>
      <c r="B165" s="15" t="s">
        <v>41</v>
      </c>
      <c r="C165" s="16" t="s">
        <v>58</v>
      </c>
      <c r="D165" s="14" t="str">
        <f t="shared" si="1"/>
        <v>Cote d'Ivoire-Africa-2007</v>
      </c>
      <c r="E165" s="5">
        <v>0.036</v>
      </c>
      <c r="F165" s="5">
        <v>0.084</v>
      </c>
      <c r="G165" s="5">
        <v>49.0</v>
      </c>
      <c r="H165" s="5">
        <v>47.0</v>
      </c>
      <c r="I165" s="5">
        <v>0.422</v>
      </c>
      <c r="J165" s="5">
        <v>0.548</v>
      </c>
      <c r="K165" s="5">
        <v>0.03</v>
      </c>
      <c r="L165" s="5">
        <v>1.7949061E7</v>
      </c>
      <c r="M165" s="5">
        <v>0.483</v>
      </c>
      <c r="N165" s="8">
        <f>VLOOKUP(A165,TOURISM2!A165:E2855,4,0)</f>
        <v>115000000</v>
      </c>
      <c r="O165" s="8">
        <f>VLOOKUP(A165,TOURISM2!A165:E2855,5,0)</f>
        <v>606000000</v>
      </c>
      <c r="P165" s="8">
        <f>VLOOKUP(A165,BUSINESS3!A165:E2855,4,0)</f>
        <v>0.446</v>
      </c>
      <c r="Q165" s="9">
        <f>VLOOKUP(A165,BUSINESS3!A165:E2855,5,0)</f>
        <v>40</v>
      </c>
      <c r="R165" s="10">
        <f>VLOOKUP(A165,BUSINESS3!A165:I2855,6,0)</f>
        <v>141</v>
      </c>
      <c r="S165" s="9">
        <f>VLOOKUP(A165,BUSINESS3!A165:I2855,7,0)</f>
        <v>270</v>
      </c>
      <c r="T165" s="9">
        <f>VLOOKUP(A165,BUSINESS3!A165:I2855,8,0)</f>
        <v>0.018</v>
      </c>
      <c r="U165" s="9">
        <f>VLOOKUP(A165,BUSINESS3!A165:I2855,9,0)</f>
        <v>0.416</v>
      </c>
      <c r="V165" s="11">
        <f>VLOOKUP(A165,'GDP4'!A165:G2855,4,0)</f>
        <v>23414253328</v>
      </c>
      <c r="W165" s="9">
        <f>VLOOKUP(A165,'GDP4'!A165:G2855,5,0)</f>
        <v>0.065</v>
      </c>
      <c r="X165" s="9">
        <f>VLOOKUP(A165,'GDP4'!A165:G2855,6,0)</f>
        <v>83</v>
      </c>
      <c r="Y165" s="9">
        <f>VLOOKUP(A165,'GDP4'!A165:G2855,7,0)</f>
        <v>0.218</v>
      </c>
      <c r="Z165" s="9">
        <f>VLOOKUP(A165,ENERGY5!A165:E2855,4,0)</f>
        <v>9634</v>
      </c>
      <c r="AA165" s="9">
        <f>VLOOKUP(A165,ENERGY5!A165:E2855,5,0)</f>
        <v>7825</v>
      </c>
      <c r="AB165" s="12">
        <f t="shared" si="2"/>
        <v>1304.483467</v>
      </c>
      <c r="AC165" s="13">
        <f t="shared" si="3"/>
        <v>0.0004359559534</v>
      </c>
      <c r="AD165" s="13">
        <f t="shared" si="4"/>
        <v>0.0005367411699</v>
      </c>
      <c r="AE165" s="13">
        <f t="shared" si="5"/>
        <v>6.407020401</v>
      </c>
      <c r="AF165" s="13">
        <f t="shared" si="6"/>
        <v>33.76221185</v>
      </c>
    </row>
    <row r="166">
      <c r="A166" s="5" t="s">
        <v>32</v>
      </c>
      <c r="B166" s="6" t="s">
        <v>42</v>
      </c>
      <c r="C166" s="7" t="s">
        <v>58</v>
      </c>
      <c r="D166" s="5" t="str">
        <f t="shared" si="1"/>
        <v>Cote d'Ivoire-Africa-2008</v>
      </c>
      <c r="E166" s="5">
        <v>0.036</v>
      </c>
      <c r="F166" s="5">
        <v>0.082</v>
      </c>
      <c r="G166" s="5">
        <v>50.0</v>
      </c>
      <c r="H166" s="5">
        <v>48.0</v>
      </c>
      <c r="I166" s="5">
        <v>0.421</v>
      </c>
      <c r="J166" s="5">
        <v>0.549</v>
      </c>
      <c r="K166" s="5">
        <v>0.03</v>
      </c>
      <c r="L166" s="5">
        <v>1.8260044E7</v>
      </c>
      <c r="M166" s="5">
        <v>0.49</v>
      </c>
      <c r="N166" s="8">
        <f>VLOOKUP(A166,TOURISM2!A166:E2856,4,0)</f>
        <v>129000000</v>
      </c>
      <c r="O166" s="8">
        <f>VLOOKUP(A166,TOURISM2!A166:E2856,5,0)</f>
        <v>612000000</v>
      </c>
      <c r="P166" s="8">
        <f>VLOOKUP(A166,BUSINESS3!A166:E2856,4,0)</f>
        <v>0.446</v>
      </c>
      <c r="Q166" s="9">
        <f>VLOOKUP(A166,BUSINESS3!A166:E2856,5,0)</f>
        <v>40</v>
      </c>
      <c r="R166" s="10">
        <f>VLOOKUP(A166,BUSINESS3!A166:I2856,6,0)</f>
        <v>141</v>
      </c>
      <c r="S166" s="9">
        <f>VLOOKUP(A166,BUSINESS3!A166:I2856,7,0)</f>
        <v>270</v>
      </c>
      <c r="T166" s="9">
        <f>VLOOKUP(A166,BUSINESS3!A166:I2856,8,0)</f>
        <v>0.019</v>
      </c>
      <c r="U166" s="9">
        <f>VLOOKUP(A166,BUSINESS3!A166:I2856,9,0)</f>
        <v>0.572</v>
      </c>
      <c r="V166" s="11">
        <f>VLOOKUP(A166,'GDP4'!A166:G2856,4,0)</f>
        <v>23041633638</v>
      </c>
      <c r="W166" s="9">
        <f>VLOOKUP(A166,'GDP4'!A166:G2856,5,0)</f>
        <v>0.068</v>
      </c>
      <c r="X166" s="9">
        <f>VLOOKUP(A166,'GDP4'!A166:G2856,6,0)</f>
        <v>84</v>
      </c>
      <c r="Y166" s="9">
        <f>VLOOKUP(A166,'GDP4'!A166:G2856,7,0)</f>
        <v>0.218</v>
      </c>
      <c r="Z166" s="9">
        <f>VLOOKUP(A166,ENERGY5!A166:E2856,4,0)</f>
        <v>9302</v>
      </c>
      <c r="AA166" s="9">
        <f>VLOOKUP(A166,ENERGY5!A166:E2856,5,0)</f>
        <v>7664</v>
      </c>
      <c r="AB166" s="12">
        <f t="shared" si="2"/>
        <v>1261.860795</v>
      </c>
      <c r="AC166" s="13">
        <f t="shared" si="3"/>
        <v>0.0004197142132</v>
      </c>
      <c r="AD166" s="13">
        <f t="shared" si="4"/>
        <v>0.0005094182687</v>
      </c>
      <c r="AE166" s="13">
        <f t="shared" si="5"/>
        <v>7.064605102</v>
      </c>
      <c r="AF166" s="13">
        <f t="shared" si="6"/>
        <v>33.51580095</v>
      </c>
    </row>
    <row r="167">
      <c r="A167" s="14" t="s">
        <v>32</v>
      </c>
      <c r="B167" s="15" t="s">
        <v>43</v>
      </c>
      <c r="C167" s="16" t="s">
        <v>58</v>
      </c>
      <c r="D167" s="14" t="str">
        <f t="shared" si="1"/>
        <v>Cote d'Ivoire-Africa-2009</v>
      </c>
      <c r="E167" s="5">
        <v>0.036</v>
      </c>
      <c r="F167" s="5">
        <v>0.079</v>
      </c>
      <c r="G167" s="5">
        <v>50.0</v>
      </c>
      <c r="H167" s="5">
        <v>48.0</v>
      </c>
      <c r="I167" s="5">
        <v>0.42</v>
      </c>
      <c r="J167" s="5">
        <v>0.55</v>
      </c>
      <c r="K167" s="5">
        <v>0.031</v>
      </c>
      <c r="L167" s="5">
        <v>1.8601342E7</v>
      </c>
      <c r="M167" s="5">
        <v>0.498</v>
      </c>
      <c r="N167" s="8">
        <f>VLOOKUP(A167,TOURISM2!A167:E2857,4,0)</f>
        <v>164000000</v>
      </c>
      <c r="O167" s="8">
        <f>VLOOKUP(A167,TOURISM2!A167:E2857,5,0)</f>
        <v>589000000</v>
      </c>
      <c r="P167" s="8">
        <f>VLOOKUP(A167,BUSINESS3!A167:E2857,4,0)</f>
        <v>0.444</v>
      </c>
      <c r="Q167" s="9">
        <f>VLOOKUP(A167,BUSINESS3!A167:E2857,5,0)</f>
        <v>40</v>
      </c>
      <c r="R167" s="10">
        <f>VLOOKUP(A167,BUSINESS3!A167:I2857,6,0)</f>
        <v>141</v>
      </c>
      <c r="S167" s="9">
        <f>VLOOKUP(A167,BUSINESS3!A167:I2857,7,0)</f>
        <v>270</v>
      </c>
      <c r="T167" s="9">
        <f>VLOOKUP(A167,BUSINESS3!A167:I2857,8,0)</f>
        <v>0.02</v>
      </c>
      <c r="U167" s="9">
        <f>VLOOKUP(A167,BUSINESS3!A167:I2857,9,0)</f>
        <v>0.709</v>
      </c>
      <c r="V167" s="11">
        <f>VLOOKUP(A167,'GDP4'!A167:G2857,4,0)</f>
        <v>22920779598</v>
      </c>
      <c r="W167" s="9">
        <f>VLOOKUP(A167,'GDP4'!A167:G2857,5,0)</f>
        <v>0.069</v>
      </c>
      <c r="X167" s="9">
        <f>VLOOKUP(A167,'GDP4'!A167:G2857,6,0)</f>
        <v>83</v>
      </c>
      <c r="Y167" s="9">
        <f>VLOOKUP(A167,'GDP4'!A167:G2857,7,0)</f>
        <v>0.218</v>
      </c>
      <c r="Z167" s="9">
        <f>VLOOKUP(A167,ENERGY5!A167:E2857,4,0)</f>
        <v>6578</v>
      </c>
      <c r="AA167" s="9">
        <f>VLOOKUP(A167,ENERGY5!A167:E2857,5,0)</f>
        <v>5460</v>
      </c>
      <c r="AB167" s="12">
        <f t="shared" si="2"/>
        <v>1232.211074</v>
      </c>
      <c r="AC167" s="13">
        <f t="shared" si="3"/>
        <v>0.000293527209</v>
      </c>
      <c r="AD167" s="13">
        <f t="shared" si="4"/>
        <v>0.0003536303994</v>
      </c>
      <c r="AE167" s="13">
        <f t="shared" si="5"/>
        <v>8.816568181</v>
      </c>
      <c r="AF167" s="13">
        <f t="shared" si="6"/>
        <v>31.66438206</v>
      </c>
    </row>
    <row r="168">
      <c r="A168" s="5" t="s">
        <v>32</v>
      </c>
      <c r="B168" s="6" t="s">
        <v>44</v>
      </c>
      <c r="C168" s="7" t="s">
        <v>58</v>
      </c>
      <c r="D168" s="5" t="str">
        <f t="shared" si="1"/>
        <v>Cote d'Ivoire-Africa-2010</v>
      </c>
      <c r="E168" s="5">
        <v>0.037</v>
      </c>
      <c r="F168" s="5">
        <v>0.077</v>
      </c>
      <c r="G168" s="5">
        <v>50.0</v>
      </c>
      <c r="H168" s="5">
        <v>49.0</v>
      </c>
      <c r="I168" s="5">
        <v>0.418</v>
      </c>
      <c r="J168" s="5">
        <v>0.551</v>
      </c>
      <c r="K168" s="5">
        <v>0.031</v>
      </c>
      <c r="L168" s="5">
        <v>1.8976588E7</v>
      </c>
      <c r="M168" s="5">
        <v>0.506</v>
      </c>
      <c r="N168" s="8">
        <f>VLOOKUP(A168,TOURISM2!A168:E2858,4,0)</f>
        <v>213000000</v>
      </c>
      <c r="O168" s="8">
        <f>VLOOKUP(A168,TOURISM2!A168:E2858,5,0)</f>
        <v>569000000</v>
      </c>
      <c r="P168" s="8">
        <f>VLOOKUP(A168,BUSINESS3!A168:E2858,4,0)</f>
        <v>0.442</v>
      </c>
      <c r="Q168" s="9">
        <f>VLOOKUP(A168,BUSINESS3!A168:E2858,5,0)</f>
        <v>40</v>
      </c>
      <c r="R168" s="10">
        <f>VLOOKUP(A168,BUSINESS3!A168:I2858,6,0)</f>
        <v>141</v>
      </c>
      <c r="S168" s="9">
        <f>VLOOKUP(A168,BUSINESS3!A168:I2858,7,0)</f>
        <v>270</v>
      </c>
      <c r="T168" s="9">
        <f>VLOOKUP(A168,BUSINESS3!A168:I2858,8,0)</f>
        <v>0.021</v>
      </c>
      <c r="U168" s="9">
        <f>VLOOKUP(A168,BUSINESS3!A168:I2858,9,0)</f>
        <v>0.822</v>
      </c>
      <c r="V168" s="11">
        <f>VLOOKUP(A168,'GDP4'!A168:G2858,4,0)</f>
        <v>24074553674</v>
      </c>
      <c r="W168" s="9">
        <f>VLOOKUP(A168,'GDP4'!A168:G2858,5,0)</f>
        <v>0.068</v>
      </c>
      <c r="X168" s="9">
        <f>VLOOKUP(A168,'GDP4'!A168:G2858,6,0)</f>
        <v>84</v>
      </c>
      <c r="Y168" s="9">
        <f>VLOOKUP(A168,'GDP4'!A168:G2858,7,0)</f>
        <v>0.218</v>
      </c>
      <c r="Z168" s="9">
        <f>VLOOKUP(A168,ENERGY5!A168:E2858,4,0)</f>
        <v>6946</v>
      </c>
      <c r="AA168" s="9">
        <f>VLOOKUP(A168,ENERGY5!A168:E2858,5,0)</f>
        <v>7286</v>
      </c>
      <c r="AB168" s="12">
        <f t="shared" si="2"/>
        <v>1268.64501</v>
      </c>
      <c r="AC168" s="13">
        <f t="shared" si="3"/>
        <v>0.0003839467875</v>
      </c>
      <c r="AD168" s="13">
        <f t="shared" si="4"/>
        <v>0.0003660299734</v>
      </c>
      <c r="AE168" s="13">
        <f t="shared" si="5"/>
        <v>11.22435709</v>
      </c>
      <c r="AF168" s="13">
        <f t="shared" si="6"/>
        <v>29.98431541</v>
      </c>
    </row>
    <row r="169">
      <c r="A169" s="14" t="s">
        <v>32</v>
      </c>
      <c r="B169" s="15" t="s">
        <v>45</v>
      </c>
      <c r="C169" s="16" t="s">
        <v>58</v>
      </c>
      <c r="D169" s="14" t="str">
        <f t="shared" si="1"/>
        <v>Cote d'Ivoire-Africa-2011</v>
      </c>
      <c r="E169" s="5">
        <v>0.037</v>
      </c>
      <c r="F169" s="5">
        <v>0.075</v>
      </c>
      <c r="G169" s="5">
        <v>51.0</v>
      </c>
      <c r="H169" s="5">
        <v>49.0</v>
      </c>
      <c r="I169" s="5">
        <v>0.417</v>
      </c>
      <c r="J169" s="5">
        <v>0.552</v>
      </c>
      <c r="K169" s="5">
        <v>0.031</v>
      </c>
      <c r="L169" s="5">
        <v>1.9389954E7</v>
      </c>
      <c r="M169" s="5">
        <v>0.513</v>
      </c>
      <c r="N169" s="8">
        <f>VLOOKUP(A169,TOURISM2!A169:E2859,4,0)</f>
        <v>212492063.5</v>
      </c>
      <c r="O169" s="8">
        <f>VLOOKUP(A169,TOURISM2!A169:E2859,5,0)</f>
        <v>4207103015</v>
      </c>
      <c r="P169" s="8">
        <f>VLOOKUP(A169,BUSINESS3!A169:E2859,4,0)</f>
        <v>0.44</v>
      </c>
      <c r="Q169" s="9">
        <f>VLOOKUP(A169,BUSINESS3!A169:E2859,5,0)</f>
        <v>32</v>
      </c>
      <c r="R169" s="10">
        <f>VLOOKUP(A169,BUSINESS3!A169:I2859,6,0)</f>
        <v>141</v>
      </c>
      <c r="S169" s="9">
        <f>VLOOKUP(A169,BUSINESS3!A169:I2859,7,0)</f>
        <v>270</v>
      </c>
      <c r="T169" s="9">
        <f>VLOOKUP(A169,BUSINESS3!A169:I2859,8,0)</f>
        <v>0.022</v>
      </c>
      <c r="U169" s="9">
        <f>VLOOKUP(A169,BUSINESS3!A169:I2859,9,0)</f>
        <v>0.894</v>
      </c>
      <c r="V169" s="11">
        <f>VLOOKUP(A169,'GDP4'!A169:G2859,4,0)</f>
        <v>24680372724</v>
      </c>
      <c r="W169" s="9">
        <f>VLOOKUP(A169,'GDP4'!A169:G2859,5,0)</f>
        <v>0.071</v>
      </c>
      <c r="X169" s="9">
        <f>VLOOKUP(A169,'GDP4'!A169:G2859,6,0)</f>
        <v>88</v>
      </c>
      <c r="Y169" s="9">
        <f>VLOOKUP(A169,'GDP4'!A169:G2859,7,0)</f>
        <v>0.218</v>
      </c>
      <c r="Z169" s="9">
        <f>VLOOKUP(A169,ENERGY5!A169:E2859,4,0)</f>
        <v>6483</v>
      </c>
      <c r="AA169" s="9">
        <f>VLOOKUP(A169,ENERGY5!A169:E2859,5,0)</f>
        <v>7726</v>
      </c>
      <c r="AB169" s="12">
        <f t="shared" si="2"/>
        <v>1272.843284</v>
      </c>
      <c r="AC169" s="13">
        <f t="shared" si="3"/>
        <v>0.000398453756</v>
      </c>
      <c r="AD169" s="13">
        <f t="shared" si="4"/>
        <v>0.0003343483951</v>
      </c>
      <c r="AE169" s="13">
        <f t="shared" si="5"/>
        <v>10.95887404</v>
      </c>
      <c r="AF169" s="13">
        <f t="shared" si="6"/>
        <v>216.9733366</v>
      </c>
    </row>
    <row r="170">
      <c r="A170" s="5" t="s">
        <v>32</v>
      </c>
      <c r="B170" s="6" t="s">
        <v>46</v>
      </c>
      <c r="C170" s="7" t="s">
        <v>58</v>
      </c>
      <c r="D170" s="5" t="str">
        <f t="shared" si="1"/>
        <v>Cote d'Ivoire-Africa-2012</v>
      </c>
      <c r="E170" s="5">
        <v>0.037</v>
      </c>
      <c r="F170" s="5">
        <v>0.073</v>
      </c>
      <c r="G170" s="5">
        <v>51.0</v>
      </c>
      <c r="H170" s="5">
        <v>50.0</v>
      </c>
      <c r="I170" s="5">
        <v>0.415</v>
      </c>
      <c r="J170" s="5">
        <v>0.554</v>
      </c>
      <c r="K170" s="5">
        <v>0.031</v>
      </c>
      <c r="L170" s="5">
        <v>1.983975E7</v>
      </c>
      <c r="M170" s="5">
        <v>0.52</v>
      </c>
      <c r="N170" s="8">
        <f>VLOOKUP(A170,TOURISM2!A170:E2860,4,0)</f>
        <v>212492063.5</v>
      </c>
      <c r="O170" s="8">
        <f>VLOOKUP(A170,TOURISM2!A170:E2860,5,0)</f>
        <v>4207103015</v>
      </c>
      <c r="P170" s="8">
        <f>VLOOKUP(A170,BUSINESS3!A170:E2860,4,0)</f>
        <v>0.394</v>
      </c>
      <c r="Q170" s="9">
        <f>VLOOKUP(A170,BUSINESS3!A170:E2860,5,0)</f>
        <v>32</v>
      </c>
      <c r="R170" s="10">
        <f>VLOOKUP(A170,BUSINESS3!A170:I2860,6,0)</f>
        <v>173</v>
      </c>
      <c r="S170" s="9">
        <f>VLOOKUP(A170,BUSINESS3!A170:I2860,7,0)</f>
        <v>270</v>
      </c>
      <c r="T170" s="9">
        <f>VLOOKUP(A170,BUSINESS3!A170:I2860,8,0)</f>
        <v>0.024</v>
      </c>
      <c r="U170" s="9">
        <f>VLOOKUP(A170,BUSINESS3!A170:I2860,9,0)</f>
        <v>0.912</v>
      </c>
      <c r="V170" s="11">
        <f>VLOOKUP(A170,'GDP4'!A170:G2860,4,0)</f>
        <v>10417060605</v>
      </c>
      <c r="W170" s="9">
        <f>VLOOKUP(A170,'GDP4'!A170:G2860,5,0)</f>
        <v>0.065</v>
      </c>
      <c r="X170" s="9">
        <f>VLOOKUP(A170,'GDP4'!A170:G2860,6,0)</f>
        <v>42</v>
      </c>
      <c r="Y170" s="9">
        <f>VLOOKUP(A170,'GDP4'!A170:G2860,7,0)</f>
        <v>0.218</v>
      </c>
      <c r="Z170" s="9">
        <f>VLOOKUP(A170,ENERGY5!A170:E2860,4,0)</f>
        <v>6734</v>
      </c>
      <c r="AA170" s="9">
        <f>VLOOKUP(A170,ENERGY5!A170:E2860,5,0)</f>
        <v>6791</v>
      </c>
      <c r="AB170" s="12">
        <f t="shared" si="2"/>
        <v>525.0600741</v>
      </c>
      <c r="AC170" s="13">
        <f t="shared" si="3"/>
        <v>0.0003422926196</v>
      </c>
      <c r="AD170" s="13">
        <f t="shared" si="4"/>
        <v>0.0003394195995</v>
      </c>
      <c r="AE170" s="13">
        <f t="shared" si="5"/>
        <v>10.71042042</v>
      </c>
      <c r="AF170" s="13">
        <f t="shared" si="6"/>
        <v>212.0542353</v>
      </c>
    </row>
    <row r="171">
      <c r="A171" s="14" t="s">
        <v>32</v>
      </c>
      <c r="B171" s="15" t="s">
        <v>33</v>
      </c>
      <c r="C171" s="16" t="s">
        <v>59</v>
      </c>
      <c r="D171" s="14" t="str">
        <f t="shared" si="1"/>
        <v>Djibouti-Africa-2000</v>
      </c>
      <c r="E171" s="5">
        <v>0.03</v>
      </c>
      <c r="F171" s="5">
        <v>0.08</v>
      </c>
      <c r="G171" s="5">
        <v>59.0</v>
      </c>
      <c r="H171" s="5">
        <v>55.0</v>
      </c>
      <c r="I171" s="5">
        <v>0.414</v>
      </c>
      <c r="J171" s="5">
        <v>0.556</v>
      </c>
      <c r="K171" s="5">
        <v>0.03</v>
      </c>
      <c r="L171" s="5">
        <v>722887.0</v>
      </c>
      <c r="M171" s="5">
        <v>0.765</v>
      </c>
      <c r="N171" s="8">
        <f>VLOOKUP(A171,TOURISM2!A171:E2861,4,0)</f>
        <v>8100000</v>
      </c>
      <c r="O171" s="8">
        <f>VLOOKUP(A171,TOURISM2!A171:E2861,5,0)</f>
        <v>14800000</v>
      </c>
      <c r="P171" s="8">
        <f>VLOOKUP(A171,BUSINESS3!A171:E2861,4,0)</f>
        <v>0.671</v>
      </c>
      <c r="Q171" s="9">
        <f>VLOOKUP(A171,BUSINESS3!A171:E2861,5,0)</f>
        <v>47</v>
      </c>
      <c r="R171" s="10">
        <f>VLOOKUP(A171,BUSINESS3!A171:I2861,6,0)</f>
        <v>141</v>
      </c>
      <c r="S171" s="9">
        <f>VLOOKUP(A171,BUSINESS3!A171:I2861,7,0)</f>
        <v>328</v>
      </c>
      <c r="T171" s="9">
        <f>VLOOKUP(A171,BUSINESS3!A171:I2861,8,0)</f>
        <v>0.002</v>
      </c>
      <c r="U171" s="9">
        <f>VLOOKUP(A171,BUSINESS3!A171:I2861,9,0)</f>
        <v>0</v>
      </c>
      <c r="V171" s="11">
        <f>VLOOKUP(A171,'GDP4'!A171:G2861,4,0)</f>
        <v>551230862</v>
      </c>
      <c r="W171" s="9">
        <f>VLOOKUP(A171,'GDP4'!A171:G2861,5,0)</f>
        <v>0.058</v>
      </c>
      <c r="X171" s="9">
        <f>VLOOKUP(A171,'GDP4'!A171:G2861,6,0)</f>
        <v>44</v>
      </c>
      <c r="Y171" s="9">
        <f>VLOOKUP(A171,'GDP4'!A171:G2861,7,0)</f>
        <v>0.218</v>
      </c>
      <c r="Z171" s="9">
        <f>VLOOKUP(A171,ENERGY5!A171:E2861,4,0)</f>
        <v>17907</v>
      </c>
      <c r="AA171" s="9">
        <f>VLOOKUP(A171,ENERGY5!A171:E2861,5,0)</f>
        <v>20008</v>
      </c>
      <c r="AB171" s="12">
        <f t="shared" si="2"/>
        <v>762.5408425</v>
      </c>
      <c r="AC171" s="13">
        <f t="shared" si="3"/>
        <v>0.02767790817</v>
      </c>
      <c r="AD171" s="13">
        <f t="shared" si="4"/>
        <v>0.02477150647</v>
      </c>
      <c r="AE171" s="13">
        <f t="shared" si="5"/>
        <v>11.20507078</v>
      </c>
      <c r="AF171" s="13">
        <f t="shared" si="6"/>
        <v>20.47346266</v>
      </c>
    </row>
    <row r="172">
      <c r="A172" s="5" t="s">
        <v>32</v>
      </c>
      <c r="B172" s="6" t="s">
        <v>35</v>
      </c>
      <c r="C172" s="7" t="s">
        <v>59</v>
      </c>
      <c r="D172" s="5" t="str">
        <f t="shared" si="1"/>
        <v>Djibouti-Africa-2001</v>
      </c>
      <c r="E172" s="5">
        <v>0.03</v>
      </c>
      <c r="F172" s="5">
        <v>0.078</v>
      </c>
      <c r="G172" s="5">
        <v>59.0</v>
      </c>
      <c r="H172" s="5">
        <v>56.0</v>
      </c>
      <c r="I172" s="5">
        <v>0.407</v>
      </c>
      <c r="J172" s="5">
        <v>0.562</v>
      </c>
      <c r="K172" s="5">
        <v>0.031</v>
      </c>
      <c r="L172" s="5">
        <v>733732.0</v>
      </c>
      <c r="M172" s="5">
        <v>0.766</v>
      </c>
      <c r="N172" s="8">
        <f>VLOOKUP(A172,TOURISM2!A172:E2862,4,0)</f>
        <v>8600000</v>
      </c>
      <c r="O172" s="8">
        <f>VLOOKUP(A172,TOURISM2!A172:E2862,5,0)</f>
        <v>12900000</v>
      </c>
      <c r="P172" s="8">
        <f>VLOOKUP(A172,BUSINESS3!A172:E2862,4,0)</f>
        <v>0.671</v>
      </c>
      <c r="Q172" s="9">
        <f>VLOOKUP(A172,BUSINESS3!A172:E2862,5,0)</f>
        <v>47</v>
      </c>
      <c r="R172" s="10">
        <f>VLOOKUP(A172,BUSINESS3!A172:I2862,6,0)</f>
        <v>141</v>
      </c>
      <c r="S172" s="9">
        <f>VLOOKUP(A172,BUSINESS3!A172:I2862,7,0)</f>
        <v>328</v>
      </c>
      <c r="T172" s="9">
        <f>VLOOKUP(A172,BUSINESS3!A172:I2862,8,0)</f>
        <v>0.003</v>
      </c>
      <c r="U172" s="9">
        <f>VLOOKUP(A172,BUSINESS3!A172:I2862,9,0)</f>
        <v>0.004</v>
      </c>
      <c r="V172" s="11">
        <f>VLOOKUP(A172,'GDP4'!A172:G2862,4,0)</f>
        <v>572417441</v>
      </c>
      <c r="W172" s="9">
        <f>VLOOKUP(A172,'GDP4'!A172:G2862,5,0)</f>
        <v>0.054</v>
      </c>
      <c r="X172" s="9">
        <f>VLOOKUP(A172,'GDP4'!A172:G2862,6,0)</f>
        <v>41</v>
      </c>
      <c r="Y172" s="9">
        <f>VLOOKUP(A172,'GDP4'!A172:G2862,7,0)</f>
        <v>0.115</v>
      </c>
      <c r="Z172" s="9">
        <f>VLOOKUP(A172,ENERGY5!A172:E2862,4,0)</f>
        <v>17907</v>
      </c>
      <c r="AA172" s="9">
        <f>VLOOKUP(A172,ENERGY5!A172:E2862,5,0)</f>
        <v>20008</v>
      </c>
      <c r="AB172" s="12">
        <f t="shared" si="2"/>
        <v>780.1451225</v>
      </c>
      <c r="AC172" s="13">
        <f t="shared" si="3"/>
        <v>0.02726881205</v>
      </c>
      <c r="AD172" s="13">
        <f t="shared" si="4"/>
        <v>0.02440536872</v>
      </c>
      <c r="AE172" s="13">
        <f t="shared" si="5"/>
        <v>11.72090082</v>
      </c>
      <c r="AF172" s="13">
        <f t="shared" si="6"/>
        <v>17.58135123</v>
      </c>
    </row>
    <row r="173">
      <c r="A173" s="14" t="s">
        <v>32</v>
      </c>
      <c r="B173" s="15" t="s">
        <v>36</v>
      </c>
      <c r="C173" s="16" t="s">
        <v>59</v>
      </c>
      <c r="D173" s="14" t="str">
        <f t="shared" si="1"/>
        <v>Djibouti-Africa-2002</v>
      </c>
      <c r="E173" s="5">
        <v>0.029</v>
      </c>
      <c r="F173" s="5">
        <v>0.076</v>
      </c>
      <c r="G173" s="5">
        <v>59.0</v>
      </c>
      <c r="H173" s="5">
        <v>56.0</v>
      </c>
      <c r="I173" s="5">
        <v>0.398</v>
      </c>
      <c r="J173" s="5">
        <v>0.57</v>
      </c>
      <c r="K173" s="5">
        <v>0.032</v>
      </c>
      <c r="L173" s="5">
        <v>744434.0</v>
      </c>
      <c r="M173" s="5">
        <v>0.766</v>
      </c>
      <c r="N173" s="8">
        <f>VLOOKUP(A173,TOURISM2!A173:E2863,4,0)</f>
        <v>8900000</v>
      </c>
      <c r="O173" s="8">
        <f>VLOOKUP(A173,TOURISM2!A173:E2863,5,0)</f>
        <v>7700000</v>
      </c>
      <c r="P173" s="8">
        <f>VLOOKUP(A173,BUSINESS3!A173:E2863,4,0)</f>
        <v>0.671</v>
      </c>
      <c r="Q173" s="9">
        <f>VLOOKUP(A173,BUSINESS3!A173:E2863,5,0)</f>
        <v>47</v>
      </c>
      <c r="R173" s="10">
        <f>VLOOKUP(A173,BUSINESS3!A173:I2863,6,0)</f>
        <v>141</v>
      </c>
      <c r="S173" s="9">
        <f>VLOOKUP(A173,BUSINESS3!A173:I2863,7,0)</f>
        <v>328</v>
      </c>
      <c r="T173" s="9">
        <f>VLOOKUP(A173,BUSINESS3!A173:I2863,8,0)</f>
        <v>0.005</v>
      </c>
      <c r="U173" s="9">
        <f>VLOOKUP(A173,BUSINESS3!A173:I2863,9,0)</f>
        <v>0.02</v>
      </c>
      <c r="V173" s="11">
        <f>VLOOKUP(A173,'GDP4'!A173:G2863,4,0)</f>
        <v>591122040</v>
      </c>
      <c r="W173" s="9">
        <f>VLOOKUP(A173,'GDP4'!A173:G2863,5,0)</f>
        <v>0.054</v>
      </c>
      <c r="X173" s="9">
        <f>VLOOKUP(A173,'GDP4'!A173:G2863,6,0)</f>
        <v>42</v>
      </c>
      <c r="Y173" s="9">
        <f>VLOOKUP(A173,'GDP4'!A173:G2863,7,0)</f>
        <v>0.113</v>
      </c>
      <c r="Z173" s="9">
        <f>VLOOKUP(A173,ENERGY5!A173:E2863,4,0)</f>
        <v>17907</v>
      </c>
      <c r="AA173" s="9">
        <f>VLOOKUP(A173,ENERGY5!A173:E2863,5,0)</f>
        <v>539</v>
      </c>
      <c r="AB173" s="12">
        <f t="shared" si="2"/>
        <v>794.0556718</v>
      </c>
      <c r="AC173" s="13">
        <f t="shared" si="3"/>
        <v>0.0007240400089</v>
      </c>
      <c r="AD173" s="13">
        <f t="shared" si="4"/>
        <v>0.02405451659</v>
      </c>
      <c r="AE173" s="13">
        <f t="shared" si="5"/>
        <v>11.95539161</v>
      </c>
      <c r="AF173" s="13">
        <f t="shared" si="6"/>
        <v>10.3434287</v>
      </c>
    </row>
    <row r="174">
      <c r="A174" s="5" t="s">
        <v>32</v>
      </c>
      <c r="B174" s="6" t="s">
        <v>37</v>
      </c>
      <c r="C174" s="7" t="s">
        <v>59</v>
      </c>
      <c r="D174" s="5" t="str">
        <f t="shared" si="1"/>
        <v>Djibouti-Africa-2003</v>
      </c>
      <c r="E174" s="5">
        <v>0.029</v>
      </c>
      <c r="F174" s="5">
        <v>0.075</v>
      </c>
      <c r="G174" s="5">
        <v>59.0</v>
      </c>
      <c r="H174" s="5">
        <v>56.0</v>
      </c>
      <c r="I174" s="5">
        <v>0.39</v>
      </c>
      <c r="J174" s="5">
        <v>0.578</v>
      </c>
      <c r="K174" s="5">
        <v>0.032</v>
      </c>
      <c r="L174" s="5">
        <v>755085.0</v>
      </c>
      <c r="M174" s="5">
        <v>0.767</v>
      </c>
      <c r="N174" s="8">
        <f>VLOOKUP(A174,TOURISM2!A174:E2864,4,0)</f>
        <v>6900000</v>
      </c>
      <c r="O174" s="8">
        <f>VLOOKUP(A174,TOURISM2!A174:E2864,5,0)</f>
        <v>9900000</v>
      </c>
      <c r="P174" s="8">
        <f>VLOOKUP(A174,BUSINESS3!A174:E2864,4,0)</f>
        <v>0.671</v>
      </c>
      <c r="Q174" s="9">
        <f>VLOOKUP(A174,BUSINESS3!A174:E2864,5,0)</f>
        <v>47</v>
      </c>
      <c r="R174" s="10">
        <f>VLOOKUP(A174,BUSINESS3!A174:I2864,6,0)</f>
        <v>141</v>
      </c>
      <c r="S174" s="9">
        <f>VLOOKUP(A174,BUSINESS3!A174:I2864,7,0)</f>
        <v>328</v>
      </c>
      <c r="T174" s="9">
        <f>VLOOKUP(A174,BUSINESS3!A174:I2864,8,0)</f>
        <v>0.006</v>
      </c>
      <c r="U174" s="9">
        <f>VLOOKUP(A174,BUSINESS3!A174:I2864,9,0)</f>
        <v>0.03</v>
      </c>
      <c r="V174" s="11">
        <f>VLOOKUP(A174,'GDP4'!A174:G2864,4,0)</f>
        <v>622044666</v>
      </c>
      <c r="W174" s="9">
        <f>VLOOKUP(A174,'GDP4'!A174:G2864,5,0)</f>
        <v>0.062</v>
      </c>
      <c r="X174" s="9">
        <f>VLOOKUP(A174,'GDP4'!A174:G2864,6,0)</f>
        <v>50</v>
      </c>
      <c r="Y174" s="9">
        <f>VLOOKUP(A174,'GDP4'!A174:G2864,7,0)</f>
        <v>0.113</v>
      </c>
      <c r="Z174" s="9">
        <f>VLOOKUP(A174,ENERGY5!A174:E2864,4,0)</f>
        <v>17907</v>
      </c>
      <c r="AA174" s="9">
        <f>VLOOKUP(A174,ENERGY5!A174:E2864,5,0)</f>
        <v>532</v>
      </c>
      <c r="AB174" s="12">
        <f t="shared" si="2"/>
        <v>823.8074733</v>
      </c>
      <c r="AC174" s="13">
        <f t="shared" si="3"/>
        <v>0.0007045564407</v>
      </c>
      <c r="AD174" s="13">
        <f t="shared" si="4"/>
        <v>0.02371521087</v>
      </c>
      <c r="AE174" s="13">
        <f t="shared" si="5"/>
        <v>9.138044061</v>
      </c>
      <c r="AF174" s="13">
        <f t="shared" si="6"/>
        <v>13.1111067</v>
      </c>
    </row>
    <row r="175">
      <c r="A175" s="14" t="s">
        <v>32</v>
      </c>
      <c r="B175" s="15" t="s">
        <v>38</v>
      </c>
      <c r="C175" s="16" t="s">
        <v>59</v>
      </c>
      <c r="D175" s="14" t="str">
        <f t="shared" si="1"/>
        <v>Djibouti-Africa-2004</v>
      </c>
      <c r="E175" s="5">
        <v>0.029</v>
      </c>
      <c r="F175" s="5">
        <v>0.073</v>
      </c>
      <c r="G175" s="5">
        <v>59.0</v>
      </c>
      <c r="H175" s="5">
        <v>56.0</v>
      </c>
      <c r="I175" s="5">
        <v>0.381</v>
      </c>
      <c r="J175" s="5">
        <v>0.586</v>
      </c>
      <c r="K175" s="5">
        <v>0.033</v>
      </c>
      <c r="L175" s="5">
        <v>765776.0</v>
      </c>
      <c r="M175" s="5">
        <v>0.767</v>
      </c>
      <c r="N175" s="8">
        <f>VLOOKUP(A175,TOURISM2!A175:E2865,4,0)</f>
        <v>6800000</v>
      </c>
      <c r="O175" s="8">
        <f>VLOOKUP(A175,TOURISM2!A175:E2865,5,0)</f>
        <v>14000000</v>
      </c>
      <c r="P175" s="8">
        <f>VLOOKUP(A175,BUSINESS3!A175:E2865,4,0)</f>
        <v>0.671</v>
      </c>
      <c r="Q175" s="9">
        <f>VLOOKUP(A175,BUSINESS3!A175:E2865,5,0)</f>
        <v>47</v>
      </c>
      <c r="R175" s="10">
        <f>VLOOKUP(A175,BUSINESS3!A175:I2865,6,0)</f>
        <v>141</v>
      </c>
      <c r="S175" s="9">
        <f>VLOOKUP(A175,BUSINESS3!A175:I2865,7,0)</f>
        <v>328</v>
      </c>
      <c r="T175" s="9">
        <f>VLOOKUP(A175,BUSINESS3!A175:I2865,8,0)</f>
        <v>0.008</v>
      </c>
      <c r="U175" s="9">
        <f>VLOOKUP(A175,BUSINESS3!A175:I2865,9,0)</f>
        <v>0.045</v>
      </c>
      <c r="V175" s="11">
        <f>VLOOKUP(A175,'GDP4'!A175:G2865,4,0)</f>
        <v>666072102</v>
      </c>
      <c r="W175" s="9">
        <f>VLOOKUP(A175,'GDP4'!A175:G2865,5,0)</f>
        <v>0.068</v>
      </c>
      <c r="X175" s="9">
        <f>VLOOKUP(A175,'GDP4'!A175:G2865,6,0)</f>
        <v>57</v>
      </c>
      <c r="Y175" s="9">
        <f>VLOOKUP(A175,'GDP4'!A175:G2865,7,0)</f>
        <v>0.112</v>
      </c>
      <c r="Z175" s="9">
        <f>VLOOKUP(A175,ENERGY5!A175:E2865,4,0)</f>
        <v>17907</v>
      </c>
      <c r="AA175" s="9">
        <f>VLOOKUP(A175,ENERGY5!A175:E2865,5,0)</f>
        <v>524</v>
      </c>
      <c r="AB175" s="12">
        <f t="shared" si="2"/>
        <v>869.8001792</v>
      </c>
      <c r="AC175" s="13">
        <f t="shared" si="3"/>
        <v>0.0006842732078</v>
      </c>
      <c r="AD175" s="13">
        <f t="shared" si="4"/>
        <v>0.02338412277</v>
      </c>
      <c r="AE175" s="13">
        <f t="shared" si="5"/>
        <v>8.879881323</v>
      </c>
      <c r="AF175" s="13">
        <f t="shared" si="6"/>
        <v>18.28210861</v>
      </c>
    </row>
    <row r="176">
      <c r="A176" s="5" t="s">
        <v>32</v>
      </c>
      <c r="B176" s="6" t="s">
        <v>39</v>
      </c>
      <c r="C176" s="7" t="s">
        <v>59</v>
      </c>
      <c r="D176" s="5" t="str">
        <f t="shared" si="1"/>
        <v>Djibouti-Africa-2005</v>
      </c>
      <c r="E176" s="5">
        <v>0.029</v>
      </c>
      <c r="F176" s="5">
        <v>0.071</v>
      </c>
      <c r="G176" s="5">
        <v>59.0</v>
      </c>
      <c r="H176" s="5">
        <v>57.0</v>
      </c>
      <c r="I176" s="5">
        <v>0.373</v>
      </c>
      <c r="J176" s="5">
        <v>0.594</v>
      </c>
      <c r="K176" s="5">
        <v>0.034</v>
      </c>
      <c r="L176" s="5">
        <v>776585.0</v>
      </c>
      <c r="M176" s="5">
        <v>0.768</v>
      </c>
      <c r="N176" s="8">
        <f>VLOOKUP(A176,TOURISM2!A176:E2866,4,0)</f>
        <v>7100000</v>
      </c>
      <c r="O176" s="8">
        <f>VLOOKUP(A176,TOURISM2!A176:E2866,5,0)</f>
        <v>14400000</v>
      </c>
      <c r="P176" s="8">
        <f>VLOOKUP(A176,BUSINESS3!A176:E2866,4,0)</f>
        <v>0.378</v>
      </c>
      <c r="Q176" s="9">
        <f>VLOOKUP(A176,BUSINESS3!A176:E2866,5,0)</f>
        <v>37</v>
      </c>
      <c r="R176" s="10">
        <f>VLOOKUP(A176,BUSINESS3!A176:I2866,6,0)</f>
        <v>141</v>
      </c>
      <c r="S176" s="9">
        <f>VLOOKUP(A176,BUSINESS3!A176:I2866,7,0)</f>
        <v>66</v>
      </c>
      <c r="T176" s="9">
        <f>VLOOKUP(A176,BUSINESS3!A176:I2866,8,0)</f>
        <v>0.01</v>
      </c>
      <c r="U176" s="9">
        <f>VLOOKUP(A176,BUSINESS3!A176:I2866,9,0)</f>
        <v>0.057</v>
      </c>
      <c r="V176" s="11">
        <f>VLOOKUP(A176,'GDP4'!A176:G2866,4,0)</f>
        <v>708633195</v>
      </c>
      <c r="W176" s="9">
        <f>VLOOKUP(A176,'GDP4'!A176:G2866,5,0)</f>
        <v>0.072</v>
      </c>
      <c r="X176" s="9">
        <f>VLOOKUP(A176,'GDP4'!A176:G2866,6,0)</f>
        <v>63</v>
      </c>
      <c r="Y176" s="9">
        <f>VLOOKUP(A176,'GDP4'!A176:G2866,7,0)</f>
        <v>0.112</v>
      </c>
      <c r="Z176" s="9">
        <f>VLOOKUP(A176,ENERGY5!A176:E2866,4,0)</f>
        <v>143</v>
      </c>
      <c r="AA176" s="9">
        <f>VLOOKUP(A176,ENERGY5!A176:E2866,5,0)</f>
        <v>488</v>
      </c>
      <c r="AB176" s="12">
        <f t="shared" si="2"/>
        <v>912.4992049</v>
      </c>
      <c r="AC176" s="13">
        <f t="shared" si="3"/>
        <v>0.0006283922558</v>
      </c>
      <c r="AD176" s="13">
        <f t="shared" si="4"/>
        <v>0.000184139534</v>
      </c>
      <c r="AE176" s="13">
        <f t="shared" si="5"/>
        <v>9.142592247</v>
      </c>
      <c r="AF176" s="13">
        <f t="shared" si="6"/>
        <v>18.5427223</v>
      </c>
    </row>
    <row r="177">
      <c r="A177" s="14" t="s">
        <v>32</v>
      </c>
      <c r="B177" s="15" t="s">
        <v>40</v>
      </c>
      <c r="C177" s="16" t="s">
        <v>59</v>
      </c>
      <c r="D177" s="14" t="str">
        <f t="shared" si="1"/>
        <v>Djibouti-Africa-2006</v>
      </c>
      <c r="E177" s="5">
        <v>0.029</v>
      </c>
      <c r="F177" s="5">
        <v>0.069</v>
      </c>
      <c r="G177" s="5">
        <v>60.0</v>
      </c>
      <c r="H177" s="5">
        <v>57.0</v>
      </c>
      <c r="I177" s="5">
        <v>0.365</v>
      </c>
      <c r="J177" s="5">
        <v>0.601</v>
      </c>
      <c r="K177" s="5">
        <v>0.034</v>
      </c>
      <c r="L177" s="5">
        <v>787544.0</v>
      </c>
      <c r="M177" s="5">
        <v>0.768</v>
      </c>
      <c r="N177" s="8">
        <f>VLOOKUP(A177,TOURISM2!A177:E2867,4,0)</f>
        <v>9800000</v>
      </c>
      <c r="O177" s="8">
        <f>VLOOKUP(A177,TOURISM2!A177:E2867,5,0)</f>
        <v>15000000</v>
      </c>
      <c r="P177" s="8">
        <f>VLOOKUP(A177,BUSINESS3!A177:E2867,4,0)</f>
        <v>0.378</v>
      </c>
      <c r="Q177" s="9">
        <f>VLOOKUP(A177,BUSINESS3!A177:E2867,5,0)</f>
        <v>37</v>
      </c>
      <c r="R177" s="10">
        <f>VLOOKUP(A177,BUSINESS3!A177:I2867,6,0)</f>
        <v>141</v>
      </c>
      <c r="S177" s="9">
        <f>VLOOKUP(A177,BUSINESS3!A177:I2867,7,0)</f>
        <v>66</v>
      </c>
      <c r="T177" s="9">
        <f>VLOOKUP(A177,BUSINESS3!A177:I2867,8,0)</f>
        <v>0.013</v>
      </c>
      <c r="U177" s="9">
        <f>VLOOKUP(A177,BUSINESS3!A177:I2867,9,0)</f>
        <v>0.057</v>
      </c>
      <c r="V177" s="11">
        <f>VLOOKUP(A177,'GDP4'!A177:G2867,4,0)</f>
        <v>768873684</v>
      </c>
      <c r="W177" s="9">
        <f>VLOOKUP(A177,'GDP4'!A177:G2867,5,0)</f>
        <v>0.071</v>
      </c>
      <c r="X177" s="9">
        <f>VLOOKUP(A177,'GDP4'!A177:G2867,6,0)</f>
        <v>66</v>
      </c>
      <c r="Y177" s="9">
        <f>VLOOKUP(A177,'GDP4'!A177:G2867,7,0)</f>
        <v>0.218</v>
      </c>
      <c r="Z177" s="9">
        <f>VLOOKUP(A177,ENERGY5!A177:E2867,4,0)</f>
        <v>143</v>
      </c>
      <c r="AA177" s="9">
        <f>VLOOKUP(A177,ENERGY5!A177:E2867,5,0)</f>
        <v>488</v>
      </c>
      <c r="AB177" s="12">
        <f t="shared" si="2"/>
        <v>976.2929868</v>
      </c>
      <c r="AC177" s="13">
        <f t="shared" si="3"/>
        <v>0.0006196479181</v>
      </c>
      <c r="AD177" s="13">
        <f t="shared" si="4"/>
        <v>0.0001815771563</v>
      </c>
      <c r="AE177" s="13">
        <f t="shared" si="5"/>
        <v>12.44374917</v>
      </c>
      <c r="AF177" s="13">
        <f t="shared" si="6"/>
        <v>19.04655486</v>
      </c>
    </row>
    <row r="178">
      <c r="A178" s="5" t="s">
        <v>32</v>
      </c>
      <c r="B178" s="6" t="s">
        <v>41</v>
      </c>
      <c r="C178" s="7" t="s">
        <v>59</v>
      </c>
      <c r="D178" s="5" t="str">
        <f t="shared" si="1"/>
        <v>Djibouti-Africa-2007</v>
      </c>
      <c r="E178" s="5">
        <v>0.029</v>
      </c>
      <c r="F178" s="5">
        <v>0.067</v>
      </c>
      <c r="G178" s="5">
        <v>60.0</v>
      </c>
      <c r="H178" s="5">
        <v>57.0</v>
      </c>
      <c r="I178" s="5">
        <v>0.357</v>
      </c>
      <c r="J178" s="5">
        <v>0.608</v>
      </c>
      <c r="K178" s="5">
        <v>0.035</v>
      </c>
      <c r="L178" s="5">
        <v>798690.0</v>
      </c>
      <c r="M178" s="5">
        <v>0.769</v>
      </c>
      <c r="N178" s="8">
        <f>VLOOKUP(A178,TOURISM2!A178:E2868,4,0)</f>
        <v>6800000</v>
      </c>
      <c r="O178" s="8">
        <f>VLOOKUP(A178,TOURISM2!A178:E2868,5,0)</f>
        <v>14200000</v>
      </c>
      <c r="P178" s="8">
        <f>VLOOKUP(A178,BUSINESS3!A178:E2868,4,0)</f>
        <v>0.378</v>
      </c>
      <c r="Q178" s="9">
        <f>VLOOKUP(A178,BUSINESS3!A178:E2868,5,0)</f>
        <v>37</v>
      </c>
      <c r="R178" s="10">
        <f>VLOOKUP(A178,BUSINESS3!A178:I2868,6,0)</f>
        <v>141</v>
      </c>
      <c r="S178" s="9">
        <f>VLOOKUP(A178,BUSINESS3!A178:I2868,7,0)</f>
        <v>66</v>
      </c>
      <c r="T178" s="9">
        <f>VLOOKUP(A178,BUSINESS3!A178:I2868,8,0)</f>
        <v>0.016</v>
      </c>
      <c r="U178" s="9">
        <f>VLOOKUP(A178,BUSINESS3!A178:I2868,9,0)</f>
        <v>0.087</v>
      </c>
      <c r="V178" s="11">
        <f>VLOOKUP(A178,'GDP4'!A178:G2868,4,0)</f>
        <v>847918929</v>
      </c>
      <c r="W178" s="9">
        <f>VLOOKUP(A178,'GDP4'!A178:G2868,5,0)</f>
        <v>0.077</v>
      </c>
      <c r="X178" s="9">
        <f>VLOOKUP(A178,'GDP4'!A178:G2868,6,0)</f>
        <v>78</v>
      </c>
      <c r="Y178" s="9">
        <f>VLOOKUP(A178,'GDP4'!A178:G2868,7,0)</f>
        <v>0.112</v>
      </c>
      <c r="Z178" s="9">
        <f>VLOOKUP(A178,ENERGY5!A178:E2868,4,0)</f>
        <v>139</v>
      </c>
      <c r="AA178" s="9">
        <f>VLOOKUP(A178,ENERGY5!A178:E2868,5,0)</f>
        <v>473</v>
      </c>
      <c r="AB178" s="12">
        <f t="shared" si="2"/>
        <v>1061.637092</v>
      </c>
      <c r="AC178" s="13">
        <f t="shared" si="3"/>
        <v>0.0005922197599</v>
      </c>
      <c r="AD178" s="13">
        <f t="shared" si="4"/>
        <v>0.0001740349823</v>
      </c>
      <c r="AE178" s="13">
        <f t="shared" si="5"/>
        <v>8.513941579</v>
      </c>
      <c r="AF178" s="13">
        <f t="shared" si="6"/>
        <v>17.7791133</v>
      </c>
    </row>
    <row r="179">
      <c r="A179" s="14" t="s">
        <v>32</v>
      </c>
      <c r="B179" s="15" t="s">
        <v>42</v>
      </c>
      <c r="C179" s="16" t="s">
        <v>59</v>
      </c>
      <c r="D179" s="14" t="str">
        <f t="shared" si="1"/>
        <v>Djibouti-Africa-2008</v>
      </c>
      <c r="E179" s="5">
        <v>0.029</v>
      </c>
      <c r="F179" s="5">
        <v>0.066</v>
      </c>
      <c r="G179" s="5">
        <v>61.0</v>
      </c>
      <c r="H179" s="5">
        <v>58.0</v>
      </c>
      <c r="I179" s="5">
        <v>0.351</v>
      </c>
      <c r="J179" s="5">
        <v>0.614</v>
      </c>
      <c r="K179" s="5">
        <v>0.035</v>
      </c>
      <c r="L179" s="5">
        <v>810100.0</v>
      </c>
      <c r="M179" s="5">
        <v>0.769</v>
      </c>
      <c r="N179" s="8">
        <f>VLOOKUP(A179,TOURISM2!A179:E2869,4,0)</f>
        <v>7800000</v>
      </c>
      <c r="O179" s="8">
        <f>VLOOKUP(A179,TOURISM2!A179:E2869,5,0)</f>
        <v>15500000</v>
      </c>
      <c r="P179" s="8">
        <f>VLOOKUP(A179,BUSINESS3!A179:E2869,4,0)</f>
        <v>0.378</v>
      </c>
      <c r="Q179" s="9">
        <f>VLOOKUP(A179,BUSINESS3!A179:E2869,5,0)</f>
        <v>37</v>
      </c>
      <c r="R179" s="10">
        <f>VLOOKUP(A179,BUSINESS3!A179:I2869,6,0)</f>
        <v>141</v>
      </c>
      <c r="S179" s="9">
        <f>VLOOKUP(A179,BUSINESS3!A179:I2869,7,0)</f>
        <v>66</v>
      </c>
      <c r="T179" s="9">
        <f>VLOOKUP(A179,BUSINESS3!A179:I2869,8,0)</f>
        <v>0.023</v>
      </c>
      <c r="U179" s="9">
        <f>VLOOKUP(A179,BUSINESS3!A179:I2869,9,0)</f>
        <v>0.139</v>
      </c>
      <c r="V179" s="11">
        <f>VLOOKUP(A179,'GDP4'!A179:G2869,4,0)</f>
        <v>999105339</v>
      </c>
      <c r="W179" s="9">
        <f>VLOOKUP(A179,'GDP4'!A179:G2869,5,0)</f>
        <v>0.08</v>
      </c>
      <c r="X179" s="9">
        <f>VLOOKUP(A179,'GDP4'!A179:G2869,6,0)</f>
        <v>92</v>
      </c>
      <c r="Y179" s="9">
        <f>VLOOKUP(A179,'GDP4'!A179:G2869,7,0)</f>
        <v>0.116</v>
      </c>
      <c r="Z179" s="9">
        <f>VLOOKUP(A179,ENERGY5!A179:E2869,4,0)</f>
        <v>133</v>
      </c>
      <c r="AA179" s="9">
        <f>VLOOKUP(A179,ENERGY5!A179:E2869,5,0)</f>
        <v>458</v>
      </c>
      <c r="AB179" s="12">
        <f t="shared" si="2"/>
        <v>1233.311121</v>
      </c>
      <c r="AC179" s="13">
        <f t="shared" si="3"/>
        <v>0.000565362301</v>
      </c>
      <c r="AD179" s="13">
        <f t="shared" si="4"/>
        <v>0.0001641772621</v>
      </c>
      <c r="AE179" s="13">
        <f t="shared" si="5"/>
        <v>9.628440933</v>
      </c>
      <c r="AF179" s="13">
        <f t="shared" si="6"/>
        <v>19.13344032</v>
      </c>
    </row>
    <row r="180">
      <c r="A180" s="5" t="s">
        <v>32</v>
      </c>
      <c r="B180" s="6" t="s">
        <v>43</v>
      </c>
      <c r="C180" s="7" t="s">
        <v>59</v>
      </c>
      <c r="D180" s="5" t="str">
        <f t="shared" si="1"/>
        <v>Djibouti-Africa-2009</v>
      </c>
      <c r="E180" s="5">
        <v>0.029</v>
      </c>
      <c r="F180" s="5">
        <v>0.064</v>
      </c>
      <c r="G180" s="5">
        <v>61.0</v>
      </c>
      <c r="H180" s="5">
        <v>58.0</v>
      </c>
      <c r="I180" s="5">
        <v>0.345</v>
      </c>
      <c r="J180" s="5">
        <v>0.618</v>
      </c>
      <c r="K180" s="5">
        <v>0.036</v>
      </c>
      <c r="L180" s="5">
        <v>821865.0</v>
      </c>
      <c r="M180" s="5">
        <v>0.769</v>
      </c>
      <c r="N180" s="8">
        <f>VLOOKUP(A180,TOURISM2!A180:E2870,4,0)</f>
        <v>16000000</v>
      </c>
      <c r="O180" s="8">
        <f>VLOOKUP(A180,TOURISM2!A180:E2870,5,0)</f>
        <v>17500000</v>
      </c>
      <c r="P180" s="8">
        <f>VLOOKUP(A180,BUSINESS3!A180:E2870,4,0)</f>
        <v>0.378</v>
      </c>
      <c r="Q180" s="9">
        <f>VLOOKUP(A180,BUSINESS3!A180:E2870,5,0)</f>
        <v>37</v>
      </c>
      <c r="R180" s="10">
        <f>VLOOKUP(A180,BUSINESS3!A180:I2870,6,0)</f>
        <v>141</v>
      </c>
      <c r="S180" s="9">
        <f>VLOOKUP(A180,BUSINESS3!A180:I2870,7,0)</f>
        <v>66</v>
      </c>
      <c r="T180" s="9">
        <f>VLOOKUP(A180,BUSINESS3!A180:I2870,8,0)</f>
        <v>0.04</v>
      </c>
      <c r="U180" s="9">
        <f>VLOOKUP(A180,BUSINESS3!A180:I2870,9,0)</f>
        <v>0.157</v>
      </c>
      <c r="V180" s="11">
        <f>VLOOKUP(A180,'GDP4'!A180:G2870,4,0)</f>
        <v>1198997305</v>
      </c>
      <c r="W180" s="9">
        <f>VLOOKUP(A180,'GDP4'!A180:G2870,5,0)</f>
        <v>0.083</v>
      </c>
      <c r="X180" s="9">
        <f>VLOOKUP(A180,'GDP4'!A180:G2870,6,0)</f>
        <v>100</v>
      </c>
      <c r="Y180" s="9">
        <f>VLOOKUP(A180,'GDP4'!A180:G2870,7,0)</f>
        <v>0.111</v>
      </c>
      <c r="Z180" s="9">
        <f>VLOOKUP(A180,ENERGY5!A180:E2870,4,0)</f>
        <v>17907</v>
      </c>
      <c r="AA180" s="9">
        <f>VLOOKUP(A180,ENERGY5!A180:E2870,5,0)</f>
        <v>407</v>
      </c>
      <c r="AB180" s="12">
        <f t="shared" si="2"/>
        <v>1458.873787</v>
      </c>
      <c r="AC180" s="13">
        <f t="shared" si="3"/>
        <v>0.0004952151509</v>
      </c>
      <c r="AD180" s="13">
        <f t="shared" si="4"/>
        <v>0.0217882499</v>
      </c>
      <c r="AE180" s="13">
        <f t="shared" si="5"/>
        <v>19.46791748</v>
      </c>
      <c r="AF180" s="13">
        <f t="shared" si="6"/>
        <v>21.29303474</v>
      </c>
    </row>
    <row r="181">
      <c r="A181" s="14" t="s">
        <v>32</v>
      </c>
      <c r="B181" s="15" t="s">
        <v>44</v>
      </c>
      <c r="C181" s="16" t="s">
        <v>59</v>
      </c>
      <c r="D181" s="14" t="str">
        <f t="shared" si="1"/>
        <v>Djibouti-Africa-2010</v>
      </c>
      <c r="E181" s="5">
        <v>0.028</v>
      </c>
      <c r="F181" s="5">
        <v>0.062</v>
      </c>
      <c r="G181" s="5">
        <v>62.0</v>
      </c>
      <c r="H181" s="5">
        <v>59.0</v>
      </c>
      <c r="I181" s="5">
        <v>0.341</v>
      </c>
      <c r="J181" s="5">
        <v>0.622</v>
      </c>
      <c r="K181" s="5">
        <v>0.037</v>
      </c>
      <c r="L181" s="5">
        <v>834036.0</v>
      </c>
      <c r="M181" s="5">
        <v>0.77</v>
      </c>
      <c r="N181" s="8">
        <f>VLOOKUP(A181,TOURISM2!A181:E2871,4,0)</f>
        <v>18000000</v>
      </c>
      <c r="O181" s="8">
        <f>VLOOKUP(A181,TOURISM2!A181:E2871,5,0)</f>
        <v>20500000</v>
      </c>
      <c r="P181" s="8">
        <f>VLOOKUP(A181,BUSINESS3!A181:E2871,4,0)</f>
        <v>0.378</v>
      </c>
      <c r="Q181" s="9">
        <f>VLOOKUP(A181,BUSINESS3!A181:E2871,5,0)</f>
        <v>37</v>
      </c>
      <c r="R181" s="10">
        <f>VLOOKUP(A181,BUSINESS3!A181:I2871,6,0)</f>
        <v>141</v>
      </c>
      <c r="S181" s="9">
        <f>VLOOKUP(A181,BUSINESS3!A181:I2871,7,0)</f>
        <v>90</v>
      </c>
      <c r="T181" s="9">
        <f>VLOOKUP(A181,BUSINESS3!A181:I2871,8,0)</f>
        <v>0.065</v>
      </c>
      <c r="U181" s="9">
        <f>VLOOKUP(A181,BUSINESS3!A181:I2871,9,0)</f>
        <v>0.199</v>
      </c>
      <c r="V181" s="11">
        <f>VLOOKUP(A181,'GDP4'!A181:G2871,4,0)</f>
        <v>1128611700</v>
      </c>
      <c r="W181" s="9">
        <f>VLOOKUP(A181,'GDP4'!A181:G2871,5,0)</f>
        <v>0.088</v>
      </c>
      <c r="X181" s="9">
        <f>VLOOKUP(A181,'GDP4'!A181:G2871,6,0)</f>
        <v>111</v>
      </c>
      <c r="Y181" s="9">
        <f>VLOOKUP(A181,'GDP4'!A181:G2871,7,0)</f>
        <v>0.103</v>
      </c>
      <c r="Z181" s="9">
        <f>VLOOKUP(A181,ENERGY5!A181:E2871,4,0)</f>
        <v>17907</v>
      </c>
      <c r="AA181" s="9">
        <f>VLOOKUP(A181,ENERGY5!A181:E2871,5,0)</f>
        <v>400</v>
      </c>
      <c r="AB181" s="12">
        <f t="shared" si="2"/>
        <v>1353.193028</v>
      </c>
      <c r="AC181" s="13">
        <f t="shared" si="3"/>
        <v>0.000479595605</v>
      </c>
      <c r="AD181" s="13">
        <f t="shared" si="4"/>
        <v>0.02147029625</v>
      </c>
      <c r="AE181" s="13">
        <f t="shared" si="5"/>
        <v>21.58180222</v>
      </c>
      <c r="AF181" s="13">
        <f t="shared" si="6"/>
        <v>24.57927476</v>
      </c>
    </row>
    <row r="182">
      <c r="A182" s="5" t="s">
        <v>32</v>
      </c>
      <c r="B182" s="6" t="s">
        <v>45</v>
      </c>
      <c r="C182" s="7" t="s">
        <v>59</v>
      </c>
      <c r="D182" s="5" t="str">
        <f t="shared" si="1"/>
        <v>Djibouti-Africa-2011</v>
      </c>
      <c r="E182" s="5">
        <v>0.028</v>
      </c>
      <c r="F182" s="5">
        <v>0.061</v>
      </c>
      <c r="G182" s="5">
        <v>62.0</v>
      </c>
      <c r="H182" s="5">
        <v>59.0</v>
      </c>
      <c r="I182" s="5">
        <v>0.339</v>
      </c>
      <c r="J182" s="5">
        <v>0.623</v>
      </c>
      <c r="K182" s="5">
        <v>0.038</v>
      </c>
      <c r="L182" s="5">
        <v>846646.0</v>
      </c>
      <c r="M182" s="5">
        <v>0.771</v>
      </c>
      <c r="N182" s="8">
        <f>VLOOKUP(A182,TOURISM2!A182:E2872,4,0)</f>
        <v>19200000</v>
      </c>
      <c r="O182" s="8">
        <f>VLOOKUP(A182,TOURISM2!A182:E2872,5,0)</f>
        <v>33500000</v>
      </c>
      <c r="P182" s="8">
        <f>VLOOKUP(A182,BUSINESS3!A182:E2872,4,0)</f>
        <v>0.378</v>
      </c>
      <c r="Q182" s="9">
        <f>VLOOKUP(A182,BUSINESS3!A182:E2872,5,0)</f>
        <v>37</v>
      </c>
      <c r="R182" s="10">
        <f>VLOOKUP(A182,BUSINESS3!A182:I2872,6,0)</f>
        <v>141</v>
      </c>
      <c r="S182" s="9">
        <f>VLOOKUP(A182,BUSINESS3!A182:I2872,7,0)</f>
        <v>82</v>
      </c>
      <c r="T182" s="9">
        <f>VLOOKUP(A182,BUSINESS3!A182:I2872,8,0)</f>
        <v>0.07</v>
      </c>
      <c r="U182" s="9">
        <f>VLOOKUP(A182,BUSINESS3!A182:I2872,9,0)</f>
        <v>0.228</v>
      </c>
      <c r="V182" s="11">
        <f>VLOOKUP(A182,'GDP4'!A182:G2872,4,0)</f>
        <v>1239144502</v>
      </c>
      <c r="W182" s="9">
        <f>VLOOKUP(A182,'GDP4'!A182:G2872,5,0)</f>
        <v>0.087</v>
      </c>
      <c r="X182" s="9">
        <f>VLOOKUP(A182,'GDP4'!A182:G2872,6,0)</f>
        <v>119</v>
      </c>
      <c r="Y182" s="9">
        <f>VLOOKUP(A182,'GDP4'!A182:G2872,7,0)</f>
        <v>0.106</v>
      </c>
      <c r="Z182" s="9">
        <f>VLOOKUP(A182,ENERGY5!A182:E2872,4,0)</f>
        <v>17907</v>
      </c>
      <c r="AA182" s="9">
        <f>VLOOKUP(A182,ENERGY5!A182:E2872,5,0)</f>
        <v>385</v>
      </c>
      <c r="AB182" s="12">
        <f t="shared" si="2"/>
        <v>1463.592224</v>
      </c>
      <c r="AC182" s="13">
        <f t="shared" si="3"/>
        <v>0.0004547355093</v>
      </c>
      <c r="AD182" s="13">
        <f t="shared" si="4"/>
        <v>0.02115051627</v>
      </c>
      <c r="AE182" s="13">
        <f t="shared" si="5"/>
        <v>22.6777189</v>
      </c>
      <c r="AF182" s="13">
        <f t="shared" si="6"/>
        <v>39.56789496</v>
      </c>
    </row>
    <row r="183">
      <c r="A183" s="14" t="s">
        <v>32</v>
      </c>
      <c r="B183" s="15" t="s">
        <v>46</v>
      </c>
      <c r="C183" s="16" t="s">
        <v>59</v>
      </c>
      <c r="D183" s="14" t="str">
        <f t="shared" si="1"/>
        <v>Djibouti-Africa-2012</v>
      </c>
      <c r="E183" s="5">
        <v>0.028</v>
      </c>
      <c r="F183" s="5">
        <v>0.059</v>
      </c>
      <c r="G183" s="5">
        <v>63.0</v>
      </c>
      <c r="H183" s="5">
        <v>60.0</v>
      </c>
      <c r="I183" s="5">
        <v>0.337</v>
      </c>
      <c r="J183" s="5">
        <v>0.624</v>
      </c>
      <c r="K183" s="5">
        <v>0.039</v>
      </c>
      <c r="L183" s="5">
        <v>859652.0</v>
      </c>
      <c r="M183" s="5">
        <v>0.771</v>
      </c>
      <c r="N183" s="8">
        <f>VLOOKUP(A183,TOURISM2!A183:E2873,4,0)</f>
        <v>20500000</v>
      </c>
      <c r="O183" s="8">
        <f>VLOOKUP(A183,TOURISM2!A183:E2873,5,0)</f>
        <v>29600000</v>
      </c>
      <c r="P183" s="8">
        <f>VLOOKUP(A183,BUSINESS3!A183:E2873,4,0)</f>
        <v>0.378</v>
      </c>
      <c r="Q183" s="9">
        <f>VLOOKUP(A183,BUSINESS3!A183:E2873,5,0)</f>
        <v>37</v>
      </c>
      <c r="R183" s="10">
        <f>VLOOKUP(A183,BUSINESS3!A183:I2873,6,0)</f>
        <v>172</v>
      </c>
      <c r="S183" s="9">
        <f>VLOOKUP(A183,BUSINESS3!A183:I2873,7,0)</f>
        <v>82</v>
      </c>
      <c r="T183" s="9">
        <f>VLOOKUP(A183,BUSINESS3!A183:I2873,8,0)</f>
        <v>0.083</v>
      </c>
      <c r="U183" s="9">
        <f>VLOOKUP(A183,BUSINESS3!A183:I2873,9,0)</f>
        <v>0.247</v>
      </c>
      <c r="V183" s="11">
        <f>VLOOKUP(A183,'GDP4'!A183:G2873,4,0)</f>
        <v>1353632942</v>
      </c>
      <c r="W183" s="9">
        <f>VLOOKUP(A183,'GDP4'!A183:G2873,5,0)</f>
        <v>0.088</v>
      </c>
      <c r="X183" s="9">
        <f>VLOOKUP(A183,'GDP4'!A183:G2873,6,0)</f>
        <v>129</v>
      </c>
      <c r="Y183" s="9">
        <f>VLOOKUP(A183,'GDP4'!A183:G2873,7,0)</f>
        <v>0.218</v>
      </c>
      <c r="Z183" s="9">
        <f>VLOOKUP(A183,ENERGY5!A183:E2873,4,0)</f>
        <v>17907</v>
      </c>
      <c r="AA183" s="9">
        <f>VLOOKUP(A183,ENERGY5!A183:E2873,5,0)</f>
        <v>403</v>
      </c>
      <c r="AB183" s="12">
        <f t="shared" si="2"/>
        <v>1574.628968</v>
      </c>
      <c r="AC183" s="13">
        <f t="shared" si="3"/>
        <v>0.0004687943493</v>
      </c>
      <c r="AD183" s="13">
        <f t="shared" si="4"/>
        <v>0.02083052212</v>
      </c>
      <c r="AE183" s="13">
        <f t="shared" si="5"/>
        <v>23.84685896</v>
      </c>
      <c r="AF183" s="13">
        <f t="shared" si="6"/>
        <v>34.43253782</v>
      </c>
    </row>
    <row r="184">
      <c r="A184" s="5" t="s">
        <v>32</v>
      </c>
      <c r="B184" s="6" t="s">
        <v>33</v>
      </c>
      <c r="C184" s="7" t="s">
        <v>60</v>
      </c>
      <c r="D184" s="5" t="str">
        <f t="shared" si="1"/>
        <v>Egypt-Africa-2000</v>
      </c>
      <c r="E184" s="5">
        <v>0.025</v>
      </c>
      <c r="F184" s="5">
        <v>0.036</v>
      </c>
      <c r="G184" s="5">
        <v>71.0</v>
      </c>
      <c r="H184" s="5">
        <v>66.0</v>
      </c>
      <c r="I184" s="5">
        <v>0.354</v>
      </c>
      <c r="J184" s="5">
        <v>0.592</v>
      </c>
      <c r="K184" s="5">
        <v>0.053</v>
      </c>
      <c r="L184" s="5">
        <v>6.613659E7</v>
      </c>
      <c r="M184" s="5">
        <v>0.428</v>
      </c>
      <c r="N184" s="8">
        <f>VLOOKUP(A184,TOURISM2!A184:E2874,4,0)</f>
        <v>4657000000</v>
      </c>
      <c r="O184" s="8">
        <f>VLOOKUP(A184,TOURISM2!A184:E2874,5,0)</f>
        <v>1206000000</v>
      </c>
      <c r="P184" s="8">
        <f>VLOOKUP(A184,BUSINESS3!A184:E2874,4,0)</f>
        <v>0.671</v>
      </c>
      <c r="Q184" s="9">
        <f>VLOOKUP(A184,BUSINESS3!A184:E2874,5,0)</f>
        <v>47</v>
      </c>
      <c r="R184" s="10">
        <f>VLOOKUP(A184,BUSINESS3!A184:I2874,6,0)</f>
        <v>141</v>
      </c>
      <c r="S184" s="9">
        <f>VLOOKUP(A184,BUSINESS3!A184:I2874,7,0)</f>
        <v>328</v>
      </c>
      <c r="T184" s="9">
        <f>VLOOKUP(A184,BUSINESS3!A184:I2874,8,0)</f>
        <v>0.006</v>
      </c>
      <c r="U184" s="9">
        <f>VLOOKUP(A184,BUSINESS3!A184:I2874,9,0)</f>
        <v>0.021</v>
      </c>
      <c r="V184" s="11">
        <f>VLOOKUP(A184,'GDP4'!A184:G2874,4,0)</f>
        <v>99838540997</v>
      </c>
      <c r="W184" s="9">
        <f>VLOOKUP(A184,'GDP4'!A184:G2874,5,0)</f>
        <v>0.054</v>
      </c>
      <c r="X184" s="9">
        <f>VLOOKUP(A184,'GDP4'!A184:G2874,6,0)</f>
        <v>79</v>
      </c>
      <c r="Y184" s="9">
        <f>VLOOKUP(A184,'GDP4'!A184:G2874,7,0)</f>
        <v>0.132</v>
      </c>
      <c r="Z184" s="9">
        <f>VLOOKUP(A184,ENERGY5!A184:E2874,4,0)</f>
        <v>17907</v>
      </c>
      <c r="AA184" s="9">
        <f>VLOOKUP(A184,ENERGY5!A184:E2874,5,0)</f>
        <v>20008</v>
      </c>
      <c r="AB184" s="12">
        <f t="shared" si="2"/>
        <v>1509.58102</v>
      </c>
      <c r="AC184" s="13">
        <f t="shared" si="3"/>
        <v>0.000302525425</v>
      </c>
      <c r="AD184" s="13">
        <f t="shared" si="4"/>
        <v>0.0002707578362</v>
      </c>
      <c r="AE184" s="13">
        <f t="shared" si="5"/>
        <v>70.41487927</v>
      </c>
      <c r="AF184" s="13">
        <f t="shared" si="6"/>
        <v>18.23498913</v>
      </c>
    </row>
    <row r="185">
      <c r="A185" s="14" t="s">
        <v>32</v>
      </c>
      <c r="B185" s="15" t="s">
        <v>35</v>
      </c>
      <c r="C185" s="16" t="s">
        <v>60</v>
      </c>
      <c r="D185" s="14" t="str">
        <f t="shared" si="1"/>
        <v>Egypt-Africa-2001</v>
      </c>
      <c r="E185" s="5">
        <v>0.025</v>
      </c>
      <c r="F185" s="5">
        <v>0.034</v>
      </c>
      <c r="G185" s="5">
        <v>71.0</v>
      </c>
      <c r="H185" s="5">
        <v>66.0</v>
      </c>
      <c r="I185" s="5">
        <v>0.348</v>
      </c>
      <c r="J185" s="5">
        <v>0.598</v>
      </c>
      <c r="K185" s="5">
        <v>0.054</v>
      </c>
      <c r="L185" s="5">
        <v>6.7204189E7</v>
      </c>
      <c r="M185" s="5">
        <v>0.428</v>
      </c>
      <c r="N185" s="8">
        <f>VLOOKUP(A185,TOURISM2!A185:E2875,4,0)</f>
        <v>4119000000</v>
      </c>
      <c r="O185" s="8">
        <f>VLOOKUP(A185,TOURISM2!A185:E2875,5,0)</f>
        <v>1248000000</v>
      </c>
      <c r="P185" s="8">
        <f>VLOOKUP(A185,BUSINESS3!A185:E2875,4,0)</f>
        <v>0.671</v>
      </c>
      <c r="Q185" s="9">
        <f>VLOOKUP(A185,BUSINESS3!A185:E2875,5,0)</f>
        <v>47</v>
      </c>
      <c r="R185" s="10">
        <f>VLOOKUP(A185,BUSINESS3!A185:I2875,6,0)</f>
        <v>141</v>
      </c>
      <c r="S185" s="9">
        <f>VLOOKUP(A185,BUSINESS3!A185:I2875,7,0)</f>
        <v>328</v>
      </c>
      <c r="T185" s="9">
        <f>VLOOKUP(A185,BUSINESS3!A185:I2875,8,0)</f>
        <v>0.008</v>
      </c>
      <c r="U185" s="9">
        <f>VLOOKUP(A185,BUSINESS3!A185:I2875,9,0)</f>
        <v>0.042</v>
      </c>
      <c r="V185" s="11">
        <f>VLOOKUP(A185,'GDP4'!A185:G2875,4,0)</f>
        <v>97632008051</v>
      </c>
      <c r="W185" s="9">
        <f>VLOOKUP(A185,'GDP4'!A185:G2875,5,0)</f>
        <v>0.058</v>
      </c>
      <c r="X185" s="9">
        <f>VLOOKUP(A185,'GDP4'!A185:G2875,6,0)</f>
        <v>76</v>
      </c>
      <c r="Y185" s="9">
        <f>VLOOKUP(A185,'GDP4'!A185:G2875,7,0)</f>
        <v>0.133</v>
      </c>
      <c r="Z185" s="9">
        <f>VLOOKUP(A185,ENERGY5!A185:E2875,4,0)</f>
        <v>77649</v>
      </c>
      <c r="AA185" s="9">
        <f>VLOOKUP(A185,ENERGY5!A185:E2875,5,0)</f>
        <v>20008</v>
      </c>
      <c r="AB185" s="12">
        <f t="shared" si="2"/>
        <v>1452.766703</v>
      </c>
      <c r="AC185" s="13">
        <f t="shared" si="3"/>
        <v>0.0002977195365</v>
      </c>
      <c r="AD185" s="13">
        <f t="shared" si="4"/>
        <v>0.001155419047</v>
      </c>
      <c r="AE185" s="13">
        <f t="shared" si="5"/>
        <v>61.29082221</v>
      </c>
      <c r="AF185" s="13">
        <f t="shared" si="6"/>
        <v>18.57027097</v>
      </c>
    </row>
    <row r="186">
      <c r="A186" s="5" t="s">
        <v>32</v>
      </c>
      <c r="B186" s="6" t="s">
        <v>36</v>
      </c>
      <c r="C186" s="7" t="s">
        <v>60</v>
      </c>
      <c r="D186" s="5" t="str">
        <f t="shared" si="1"/>
        <v>Egypt-Africa-2002</v>
      </c>
      <c r="E186" s="5">
        <v>0.024</v>
      </c>
      <c r="F186" s="5">
        <v>0.031</v>
      </c>
      <c r="G186" s="5">
        <v>71.0</v>
      </c>
      <c r="H186" s="5">
        <v>67.0</v>
      </c>
      <c r="I186" s="5">
        <v>0.342</v>
      </c>
      <c r="J186" s="5">
        <v>0.604</v>
      </c>
      <c r="K186" s="5">
        <v>0.054</v>
      </c>
      <c r="L186" s="5">
        <v>6.8302914E7</v>
      </c>
      <c r="M186" s="5">
        <v>0.429</v>
      </c>
      <c r="N186" s="8">
        <f>VLOOKUP(A186,TOURISM2!A186:E2876,4,0)</f>
        <v>4133000000</v>
      </c>
      <c r="O186" s="8">
        <f>VLOOKUP(A186,TOURISM2!A186:E2876,5,0)</f>
        <v>1309000000</v>
      </c>
      <c r="P186" s="8">
        <f>VLOOKUP(A186,BUSINESS3!A186:E2876,4,0)</f>
        <v>0.671</v>
      </c>
      <c r="Q186" s="9">
        <f>VLOOKUP(A186,BUSINESS3!A186:E2876,5,0)</f>
        <v>47</v>
      </c>
      <c r="R186" s="10">
        <f>VLOOKUP(A186,BUSINESS3!A186:I2876,6,0)</f>
        <v>141</v>
      </c>
      <c r="S186" s="9">
        <f>VLOOKUP(A186,BUSINESS3!A186:I2876,7,0)</f>
        <v>328</v>
      </c>
      <c r="T186" s="9">
        <f>VLOOKUP(A186,BUSINESS3!A186:I2876,8,0)</f>
        <v>0.027</v>
      </c>
      <c r="U186" s="9">
        <f>VLOOKUP(A186,BUSINESS3!A186:I2876,9,0)</f>
        <v>0.066</v>
      </c>
      <c r="V186" s="11">
        <f>VLOOKUP(A186,'GDP4'!A186:G2876,4,0)</f>
        <v>87850680573</v>
      </c>
      <c r="W186" s="9">
        <f>VLOOKUP(A186,'GDP4'!A186:G2876,5,0)</f>
        <v>0.061</v>
      </c>
      <c r="X186" s="9">
        <f>VLOOKUP(A186,'GDP4'!A186:G2876,6,0)</f>
        <v>74</v>
      </c>
      <c r="Y186" s="9">
        <f>VLOOKUP(A186,'GDP4'!A186:G2876,7,0)</f>
        <v>0.138</v>
      </c>
      <c r="Z186" s="9">
        <f>VLOOKUP(A186,ENERGY5!A186:E2876,4,0)</f>
        <v>73575</v>
      </c>
      <c r="AA186" s="9">
        <f>VLOOKUP(A186,ENERGY5!A186:E2876,5,0)</f>
        <v>204776</v>
      </c>
      <c r="AB186" s="12">
        <f t="shared" si="2"/>
        <v>1286.192278</v>
      </c>
      <c r="AC186" s="13">
        <f t="shared" si="3"/>
        <v>0.002998056569</v>
      </c>
      <c r="AD186" s="13">
        <f t="shared" si="4"/>
        <v>0.001077186839</v>
      </c>
      <c r="AE186" s="13">
        <f t="shared" si="5"/>
        <v>60.50986346</v>
      </c>
      <c r="AF186" s="13">
        <f t="shared" si="6"/>
        <v>19.16462891</v>
      </c>
    </row>
    <row r="187">
      <c r="A187" s="14" t="s">
        <v>32</v>
      </c>
      <c r="B187" s="15" t="s">
        <v>37</v>
      </c>
      <c r="C187" s="16" t="s">
        <v>60</v>
      </c>
      <c r="D187" s="14" t="str">
        <f t="shared" si="1"/>
        <v>Egypt-Africa-2003</v>
      </c>
      <c r="E187" s="5">
        <v>0.024</v>
      </c>
      <c r="F187" s="5">
        <v>0.029</v>
      </c>
      <c r="G187" s="5">
        <v>72.0</v>
      </c>
      <c r="H187" s="5">
        <v>67.0</v>
      </c>
      <c r="I187" s="5">
        <v>0.335</v>
      </c>
      <c r="J187" s="5">
        <v>0.61</v>
      </c>
      <c r="K187" s="5">
        <v>0.054</v>
      </c>
      <c r="L187" s="5">
        <v>6.9432477E7</v>
      </c>
      <c r="M187" s="5">
        <v>0.429</v>
      </c>
      <c r="N187" s="8">
        <f>VLOOKUP(A187,TOURISM2!A187:E2877,4,0)</f>
        <v>4704000000</v>
      </c>
      <c r="O187" s="8">
        <f>VLOOKUP(A187,TOURISM2!A187:E2877,5,0)</f>
        <v>1465000000</v>
      </c>
      <c r="P187" s="8">
        <f>VLOOKUP(A187,BUSINESS3!A187:E2877,4,0)</f>
        <v>0.671</v>
      </c>
      <c r="Q187" s="9">
        <f>VLOOKUP(A187,BUSINESS3!A187:E2877,5,0)</f>
        <v>37</v>
      </c>
      <c r="R187" s="10">
        <f>VLOOKUP(A187,BUSINESS3!A187:I2877,6,0)</f>
        <v>141</v>
      </c>
      <c r="S187" s="9">
        <f>VLOOKUP(A187,BUSINESS3!A187:I2877,7,0)</f>
        <v>328</v>
      </c>
      <c r="T187" s="9">
        <f>VLOOKUP(A187,BUSINESS3!A187:I2877,8,0)</f>
        <v>0.04</v>
      </c>
      <c r="U187" s="9">
        <f>VLOOKUP(A187,BUSINESS3!A187:I2877,9,0)</f>
        <v>0.083</v>
      </c>
      <c r="V187" s="11">
        <f>VLOOKUP(A187,'GDP4'!A187:G2877,4,0)</f>
        <v>82923680622</v>
      </c>
      <c r="W187" s="9">
        <f>VLOOKUP(A187,'GDP4'!A187:G2877,5,0)</f>
        <v>0.056</v>
      </c>
      <c r="X187" s="9">
        <f>VLOOKUP(A187,'GDP4'!A187:G2877,6,0)</f>
        <v>56</v>
      </c>
      <c r="Y187" s="9">
        <f>VLOOKUP(A187,'GDP4'!A187:G2877,7,0)</f>
        <v>0.135</v>
      </c>
      <c r="Z187" s="9">
        <f>VLOOKUP(A187,ENERGY5!A187:E2877,4,0)</f>
        <v>71465</v>
      </c>
      <c r="AA187" s="9">
        <f>VLOOKUP(A187,ENERGY5!A187:E2877,5,0)</f>
        <v>197871</v>
      </c>
      <c r="AB187" s="12">
        <f t="shared" si="2"/>
        <v>1194.306817</v>
      </c>
      <c r="AC187" s="13">
        <f t="shared" si="3"/>
        <v>0.002849833515</v>
      </c>
      <c r="AD187" s="13">
        <f t="shared" si="4"/>
        <v>0.001029273376</v>
      </c>
      <c r="AE187" s="13">
        <f t="shared" si="5"/>
        <v>67.74927531</v>
      </c>
      <c r="AF187" s="13">
        <f t="shared" si="6"/>
        <v>21.09963613</v>
      </c>
    </row>
    <row r="188">
      <c r="A188" s="5" t="s">
        <v>32</v>
      </c>
      <c r="B188" s="6" t="s">
        <v>38</v>
      </c>
      <c r="C188" s="7" t="s">
        <v>60</v>
      </c>
      <c r="D188" s="5" t="str">
        <f t="shared" si="1"/>
        <v>Egypt-Africa-2004</v>
      </c>
      <c r="E188" s="5">
        <v>0.024</v>
      </c>
      <c r="F188" s="5">
        <v>0.027</v>
      </c>
      <c r="G188" s="5">
        <v>72.0</v>
      </c>
      <c r="H188" s="5">
        <v>67.0</v>
      </c>
      <c r="I188" s="5">
        <v>0.33</v>
      </c>
      <c r="J188" s="5">
        <v>0.616</v>
      </c>
      <c r="K188" s="5">
        <v>0.054</v>
      </c>
      <c r="L188" s="5">
        <v>7.0591288E7</v>
      </c>
      <c r="M188" s="5">
        <v>0.43</v>
      </c>
      <c r="N188" s="8">
        <f>VLOOKUP(A188,TOURISM2!A188:E2878,4,0)</f>
        <v>6328000000</v>
      </c>
      <c r="O188" s="8">
        <f>VLOOKUP(A188,TOURISM2!A188:E2878,5,0)</f>
        <v>1543000000</v>
      </c>
      <c r="P188" s="8">
        <f>VLOOKUP(A188,BUSINESS3!A188:E2878,4,0)</f>
        <v>0.671</v>
      </c>
      <c r="Q188" s="9">
        <f>VLOOKUP(A188,BUSINESS3!A188:E2878,5,0)</f>
        <v>37</v>
      </c>
      <c r="R188" s="10">
        <f>VLOOKUP(A188,BUSINESS3!A188:I2878,6,0)</f>
        <v>141</v>
      </c>
      <c r="S188" s="9">
        <f>VLOOKUP(A188,BUSINESS3!A188:I2878,7,0)</f>
        <v>328</v>
      </c>
      <c r="T188" s="9">
        <f>VLOOKUP(A188,BUSINESS3!A188:I2878,8,0)</f>
        <v>0.119</v>
      </c>
      <c r="U188" s="9">
        <f>VLOOKUP(A188,BUSINESS3!A188:I2878,9,0)</f>
        <v>0.108</v>
      </c>
      <c r="V188" s="11">
        <f>VLOOKUP(A188,'GDP4'!A188:G2878,4,0)</f>
        <v>78845185709</v>
      </c>
      <c r="W188" s="9">
        <f>VLOOKUP(A188,'GDP4'!A188:G2878,5,0)</f>
        <v>0.053</v>
      </c>
      <c r="X188" s="9">
        <f>VLOOKUP(A188,'GDP4'!A188:G2878,6,0)</f>
        <v>57</v>
      </c>
      <c r="Y188" s="9">
        <f>VLOOKUP(A188,'GDP4'!A188:G2878,7,0)</f>
        <v>0.134</v>
      </c>
      <c r="Z188" s="9">
        <f>VLOOKUP(A188,ENERGY5!A188:E2878,4,0)</f>
        <v>72050</v>
      </c>
      <c r="AA188" s="9">
        <f>VLOOKUP(A188,ENERGY5!A188:E2878,5,0)</f>
        <v>196797</v>
      </c>
      <c r="AB188" s="12">
        <f t="shared" si="2"/>
        <v>1116.925161</v>
      </c>
      <c r="AC188" s="13">
        <f t="shared" si="3"/>
        <v>0.002787836935</v>
      </c>
      <c r="AD188" s="13">
        <f t="shared" si="4"/>
        <v>0.001020664193</v>
      </c>
      <c r="AE188" s="13">
        <f t="shared" si="5"/>
        <v>89.64278991</v>
      </c>
      <c r="AF188" s="13">
        <f t="shared" si="6"/>
        <v>21.85822137</v>
      </c>
    </row>
    <row r="189">
      <c r="A189" s="14" t="s">
        <v>32</v>
      </c>
      <c r="B189" s="15" t="s">
        <v>39</v>
      </c>
      <c r="C189" s="16" t="s">
        <v>60</v>
      </c>
      <c r="D189" s="14" t="str">
        <f t="shared" si="1"/>
        <v>Egypt-Africa-2005</v>
      </c>
      <c r="E189" s="5">
        <v>0.024</v>
      </c>
      <c r="F189" s="5">
        <v>0.026</v>
      </c>
      <c r="G189" s="5">
        <v>72.0</v>
      </c>
      <c r="H189" s="5">
        <v>67.0</v>
      </c>
      <c r="I189" s="5">
        <v>0.325</v>
      </c>
      <c r="J189" s="5">
        <v>0.62</v>
      </c>
      <c r="K189" s="5">
        <v>0.055</v>
      </c>
      <c r="L189" s="5">
        <v>7.1777678E7</v>
      </c>
      <c r="M189" s="5">
        <v>0.43</v>
      </c>
      <c r="N189" s="8">
        <f>VLOOKUP(A189,TOURISM2!A189:E2879,4,0)</f>
        <v>7206000000</v>
      </c>
      <c r="O189" s="8">
        <f>VLOOKUP(A189,TOURISM2!A189:E2879,5,0)</f>
        <v>1932000000</v>
      </c>
      <c r="P189" s="8">
        <f>VLOOKUP(A189,BUSINESS3!A189:E2879,4,0)</f>
        <v>0.543</v>
      </c>
      <c r="Q189" s="9">
        <f>VLOOKUP(A189,BUSINESS3!A189:E2879,5,0)</f>
        <v>22</v>
      </c>
      <c r="R189" s="10">
        <f>VLOOKUP(A189,BUSINESS3!A189:I2879,6,0)</f>
        <v>141</v>
      </c>
      <c r="S189" s="9">
        <f>VLOOKUP(A189,BUSINESS3!A189:I2879,7,0)</f>
        <v>504</v>
      </c>
      <c r="T189" s="9">
        <f>VLOOKUP(A189,BUSINESS3!A189:I2879,8,0)</f>
        <v>0.128</v>
      </c>
      <c r="U189" s="9">
        <f>VLOOKUP(A189,BUSINESS3!A189:I2879,9,0)</f>
        <v>0.19</v>
      </c>
      <c r="V189" s="11">
        <f>VLOOKUP(A189,'GDP4'!A189:G2879,4,0)</f>
        <v>89685724889</v>
      </c>
      <c r="W189" s="9">
        <f>VLOOKUP(A189,'GDP4'!A189:G2879,5,0)</f>
        <v>0.051</v>
      </c>
      <c r="X189" s="9">
        <f>VLOOKUP(A189,'GDP4'!A189:G2879,6,0)</f>
        <v>64</v>
      </c>
      <c r="Y189" s="9">
        <f>VLOOKUP(A189,'GDP4'!A189:G2879,7,0)</f>
        <v>0.131</v>
      </c>
      <c r="Z189" s="9">
        <f>VLOOKUP(A189,ENERGY5!A189:E2879,4,0)</f>
        <v>71189</v>
      </c>
      <c r="AA189" s="9">
        <f>VLOOKUP(A189,ENERGY5!A189:E2879,5,0)</f>
        <v>192382</v>
      </c>
      <c r="AB189" s="12">
        <f t="shared" si="2"/>
        <v>1249.49326</v>
      </c>
      <c r="AC189" s="13">
        <f t="shared" si="3"/>
        <v>0.002680248308</v>
      </c>
      <c r="AD189" s="13">
        <f t="shared" si="4"/>
        <v>0.0009917985923</v>
      </c>
      <c r="AE189" s="13">
        <f t="shared" si="5"/>
        <v>100.3933284</v>
      </c>
      <c r="AF189" s="13">
        <f t="shared" si="6"/>
        <v>26.91644609</v>
      </c>
    </row>
    <row r="190">
      <c r="A190" s="5" t="s">
        <v>32</v>
      </c>
      <c r="B190" s="6" t="s">
        <v>40</v>
      </c>
      <c r="C190" s="7" t="s">
        <v>60</v>
      </c>
      <c r="D190" s="5" t="str">
        <f t="shared" si="1"/>
        <v>Egypt-Africa-2006</v>
      </c>
      <c r="E190" s="5">
        <v>0.024</v>
      </c>
      <c r="F190" s="5">
        <v>0.024</v>
      </c>
      <c r="G190" s="5">
        <v>72.0</v>
      </c>
      <c r="H190" s="5">
        <v>67.0</v>
      </c>
      <c r="I190" s="5">
        <v>0.322</v>
      </c>
      <c r="J190" s="5">
        <v>0.624</v>
      </c>
      <c r="K190" s="5">
        <v>0.055</v>
      </c>
      <c r="L190" s="5">
        <v>7.2990754E7</v>
      </c>
      <c r="M190" s="5">
        <v>0.431</v>
      </c>
      <c r="N190" s="8">
        <f>VLOOKUP(A190,TOURISM2!A190:E2880,4,0)</f>
        <v>8133000000</v>
      </c>
      <c r="O190" s="8">
        <f>VLOOKUP(A190,TOURISM2!A190:E2880,5,0)</f>
        <v>2156000000</v>
      </c>
      <c r="P190" s="8">
        <f>VLOOKUP(A190,BUSINESS3!A190:E2880,4,0)</f>
        <v>0.464</v>
      </c>
      <c r="Q190" s="9">
        <f>VLOOKUP(A190,BUSINESS3!A190:E2880,5,0)</f>
        <v>19</v>
      </c>
      <c r="R190" s="10">
        <f>VLOOKUP(A190,BUSINESS3!A190:I2880,6,0)</f>
        <v>141</v>
      </c>
      <c r="S190" s="9">
        <f>VLOOKUP(A190,BUSINESS3!A190:I2880,7,0)</f>
        <v>596</v>
      </c>
      <c r="T190" s="9">
        <f>VLOOKUP(A190,BUSINESS3!A190:I2880,8,0)</f>
        <v>0.137</v>
      </c>
      <c r="U190" s="9">
        <f>VLOOKUP(A190,BUSINESS3!A190:I2880,9,0)</f>
        <v>0.247</v>
      </c>
      <c r="V190" s="11">
        <f>VLOOKUP(A190,'GDP4'!A190:G2880,4,0)</f>
        <v>107000000000</v>
      </c>
      <c r="W190" s="9">
        <f>VLOOKUP(A190,'GDP4'!A190:G2880,5,0)</f>
        <v>0.052</v>
      </c>
      <c r="X190" s="9">
        <f>VLOOKUP(A190,'GDP4'!A190:G2880,6,0)</f>
        <v>75</v>
      </c>
      <c r="Y190" s="9">
        <f>VLOOKUP(A190,'GDP4'!A190:G2880,7,0)</f>
        <v>0.126</v>
      </c>
      <c r="Z190" s="9">
        <f>VLOOKUP(A190,ENERGY5!A190:E2880,4,0)</f>
        <v>66269</v>
      </c>
      <c r="AA190" s="9">
        <f>VLOOKUP(A190,ENERGY5!A190:E2880,5,0)</f>
        <v>178616</v>
      </c>
      <c r="AB190" s="12">
        <f t="shared" si="2"/>
        <v>1465.939097</v>
      </c>
      <c r="AC190" s="13">
        <f t="shared" si="3"/>
        <v>0.002447104465</v>
      </c>
      <c r="AD190" s="13">
        <f t="shared" si="4"/>
        <v>0.0009079095141</v>
      </c>
      <c r="AE190" s="13">
        <f t="shared" si="5"/>
        <v>111.4250717</v>
      </c>
      <c r="AF190" s="13">
        <f t="shared" si="6"/>
        <v>29.53798778</v>
      </c>
    </row>
    <row r="191">
      <c r="A191" s="14" t="s">
        <v>32</v>
      </c>
      <c r="B191" s="15" t="s">
        <v>41</v>
      </c>
      <c r="C191" s="16" t="s">
        <v>60</v>
      </c>
      <c r="D191" s="14" t="str">
        <f t="shared" si="1"/>
        <v>Egypt-Africa-2007</v>
      </c>
      <c r="E191" s="5">
        <v>0.024</v>
      </c>
      <c r="F191" s="5">
        <v>0.023</v>
      </c>
      <c r="G191" s="5">
        <v>72.0</v>
      </c>
      <c r="H191" s="5">
        <v>68.0</v>
      </c>
      <c r="I191" s="5">
        <v>0.319</v>
      </c>
      <c r="J191" s="5">
        <v>0.626</v>
      </c>
      <c r="K191" s="5">
        <v>0.054</v>
      </c>
      <c r="L191" s="5">
        <v>7.4229577E7</v>
      </c>
      <c r="M191" s="5">
        <v>0.431</v>
      </c>
      <c r="N191" s="8">
        <f>VLOOKUP(A191,TOURISM2!A191:E2881,4,0)</f>
        <v>10327000000</v>
      </c>
      <c r="O191" s="8">
        <f>VLOOKUP(A191,TOURISM2!A191:E2881,5,0)</f>
        <v>2886000000</v>
      </c>
      <c r="P191" s="8">
        <f>VLOOKUP(A191,BUSINESS3!A191:E2881,4,0)</f>
        <v>0.451</v>
      </c>
      <c r="Q191" s="9">
        <f>VLOOKUP(A191,BUSINESS3!A191:E2881,5,0)</f>
        <v>10</v>
      </c>
      <c r="R191" s="10">
        <f>VLOOKUP(A191,BUSINESS3!A191:I2881,6,0)</f>
        <v>141</v>
      </c>
      <c r="S191" s="9">
        <f>VLOOKUP(A191,BUSINESS3!A191:I2881,7,0)</f>
        <v>711</v>
      </c>
      <c r="T191" s="9">
        <f>VLOOKUP(A191,BUSINESS3!A191:I2881,8,0)</f>
        <v>0.16</v>
      </c>
      <c r="U191" s="9">
        <f>VLOOKUP(A191,BUSINESS3!A191:I2881,9,0)</f>
        <v>0.405</v>
      </c>
      <c r="V191" s="11">
        <f>VLOOKUP(A191,'GDP4'!A191:G2881,4,0)</f>
        <v>130000000000</v>
      </c>
      <c r="W191" s="9">
        <f>VLOOKUP(A191,'GDP4'!A191:G2881,5,0)</f>
        <v>0.049</v>
      </c>
      <c r="X191" s="9">
        <f>VLOOKUP(A191,'GDP4'!A191:G2881,6,0)</f>
        <v>85</v>
      </c>
      <c r="Y191" s="9">
        <f>VLOOKUP(A191,'GDP4'!A191:G2881,7,0)</f>
        <v>0.125</v>
      </c>
      <c r="Z191" s="9">
        <f>VLOOKUP(A191,ENERGY5!A191:E2881,4,0)</f>
        <v>62741</v>
      </c>
      <c r="AA191" s="9">
        <f>VLOOKUP(A191,ENERGY5!A191:E2881,5,0)</f>
        <v>167208</v>
      </c>
      <c r="AB191" s="12">
        <f t="shared" si="2"/>
        <v>1751.323465</v>
      </c>
      <c r="AC191" s="13">
        <f t="shared" si="3"/>
        <v>0.002252579184</v>
      </c>
      <c r="AD191" s="13">
        <f t="shared" si="4"/>
        <v>0.0008452291194</v>
      </c>
      <c r="AE191" s="13">
        <f t="shared" si="5"/>
        <v>139.1224417</v>
      </c>
      <c r="AF191" s="13">
        <f t="shared" si="6"/>
        <v>38.87938092</v>
      </c>
    </row>
    <row r="192">
      <c r="A192" s="5" t="s">
        <v>32</v>
      </c>
      <c r="B192" s="6" t="s">
        <v>42</v>
      </c>
      <c r="C192" s="7" t="s">
        <v>60</v>
      </c>
      <c r="D192" s="5" t="str">
        <f t="shared" si="1"/>
        <v>Egypt-Africa-2008</v>
      </c>
      <c r="E192" s="5">
        <v>0.024</v>
      </c>
      <c r="F192" s="5">
        <v>0.021</v>
      </c>
      <c r="G192" s="5">
        <v>72.0</v>
      </c>
      <c r="H192" s="5">
        <v>68.0</v>
      </c>
      <c r="I192" s="5">
        <v>0.318</v>
      </c>
      <c r="J192" s="5">
        <v>0.628</v>
      </c>
      <c r="K192" s="5">
        <v>0.054</v>
      </c>
      <c r="L192" s="5">
        <v>7.5491922E7</v>
      </c>
      <c r="M192" s="5">
        <v>0.431</v>
      </c>
      <c r="N192" s="8">
        <f>VLOOKUP(A192,TOURISM2!A192:E2882,4,0)</f>
        <v>12104000000</v>
      </c>
      <c r="O192" s="8">
        <f>VLOOKUP(A192,TOURISM2!A192:E2882,5,0)</f>
        <v>3390000000</v>
      </c>
      <c r="P192" s="8">
        <f>VLOOKUP(A192,BUSINESS3!A192:E2882,4,0)</f>
        <v>0.44</v>
      </c>
      <c r="Q192" s="9">
        <f>VLOOKUP(A192,BUSINESS3!A192:E2882,5,0)</f>
        <v>8</v>
      </c>
      <c r="R192" s="10">
        <f>VLOOKUP(A192,BUSINESS3!A192:I2882,6,0)</f>
        <v>141</v>
      </c>
      <c r="S192" s="9">
        <f>VLOOKUP(A192,BUSINESS3!A192:I2882,7,0)</f>
        <v>711</v>
      </c>
      <c r="T192" s="9">
        <f>VLOOKUP(A192,BUSINESS3!A192:I2882,8,0)</f>
        <v>0.18</v>
      </c>
      <c r="U192" s="9">
        <f>VLOOKUP(A192,BUSINESS3!A192:I2882,9,0)</f>
        <v>0.547</v>
      </c>
      <c r="V192" s="11">
        <f>VLOOKUP(A192,'GDP4'!A192:G2882,4,0)</f>
        <v>163000000000</v>
      </c>
      <c r="W192" s="9">
        <f>VLOOKUP(A192,'GDP4'!A192:G2882,5,0)</f>
        <v>0.048</v>
      </c>
      <c r="X192" s="9">
        <f>VLOOKUP(A192,'GDP4'!A192:G2882,6,0)</f>
        <v>101</v>
      </c>
      <c r="Y192" s="9">
        <f>VLOOKUP(A192,'GDP4'!A192:G2882,7,0)</f>
        <v>0.123</v>
      </c>
      <c r="Z192" s="9">
        <f>VLOOKUP(A192,ENERGY5!A192:E2882,4,0)</f>
        <v>53536</v>
      </c>
      <c r="AA192" s="9">
        <f>VLOOKUP(A192,ENERGY5!A192:E2882,5,0)</f>
        <v>150912</v>
      </c>
      <c r="AB192" s="12">
        <f t="shared" si="2"/>
        <v>2159.171414</v>
      </c>
      <c r="AC192" s="13">
        <f t="shared" si="3"/>
        <v>0.001999048322</v>
      </c>
      <c r="AD192" s="13">
        <f t="shared" si="4"/>
        <v>0.0007091619683</v>
      </c>
      <c r="AE192" s="13">
        <f t="shared" si="5"/>
        <v>160.3350356</v>
      </c>
      <c r="AF192" s="13">
        <f t="shared" si="6"/>
        <v>44.90546684</v>
      </c>
    </row>
    <row r="193">
      <c r="A193" s="14" t="s">
        <v>32</v>
      </c>
      <c r="B193" s="15" t="s">
        <v>43</v>
      </c>
      <c r="C193" s="16" t="s">
        <v>60</v>
      </c>
      <c r="D193" s="14" t="str">
        <f t="shared" si="1"/>
        <v>Egypt-Africa-2009</v>
      </c>
      <c r="E193" s="5">
        <v>0.024</v>
      </c>
      <c r="F193" s="5">
        <v>0.021</v>
      </c>
      <c r="G193" s="5">
        <v>73.0</v>
      </c>
      <c r="H193" s="5">
        <v>68.0</v>
      </c>
      <c r="I193" s="5">
        <v>0.316</v>
      </c>
      <c r="J193" s="5">
        <v>0.629</v>
      </c>
      <c r="K193" s="5">
        <v>0.055</v>
      </c>
      <c r="L193" s="5">
        <v>7.6775023E7</v>
      </c>
      <c r="M193" s="5">
        <v>0.43</v>
      </c>
      <c r="N193" s="8">
        <f>VLOOKUP(A193,TOURISM2!A193:E2883,4,0)</f>
        <v>11757000000</v>
      </c>
      <c r="O193" s="8">
        <f>VLOOKUP(A193,TOURISM2!A193:E2883,5,0)</f>
        <v>2941000000</v>
      </c>
      <c r="P193" s="8">
        <f>VLOOKUP(A193,BUSINESS3!A193:E2883,4,0)</f>
        <v>0.43</v>
      </c>
      <c r="Q193" s="9">
        <f>VLOOKUP(A193,BUSINESS3!A193:E2883,5,0)</f>
        <v>8</v>
      </c>
      <c r="R193" s="10">
        <f>VLOOKUP(A193,BUSINESS3!A193:I2883,6,0)</f>
        <v>141</v>
      </c>
      <c r="S193" s="9">
        <f>VLOOKUP(A193,BUSINESS3!A193:I2883,7,0)</f>
        <v>480</v>
      </c>
      <c r="T193" s="9">
        <f>VLOOKUP(A193,BUSINESS3!A193:I2883,8,0)</f>
        <v>0.257</v>
      </c>
      <c r="U193" s="9">
        <f>VLOOKUP(A193,BUSINESS3!A193:I2883,9,0)</f>
        <v>0.721</v>
      </c>
      <c r="V193" s="11">
        <f>VLOOKUP(A193,'GDP4'!A193:G2883,4,0)</f>
        <v>189000000000</v>
      </c>
      <c r="W193" s="9">
        <f>VLOOKUP(A193,'GDP4'!A193:G2883,5,0)</f>
        <v>0.05</v>
      </c>
      <c r="X193" s="9">
        <f>VLOOKUP(A193,'GDP4'!A193:G2883,6,0)</f>
        <v>118</v>
      </c>
      <c r="Y193" s="9">
        <f>VLOOKUP(A193,'GDP4'!A193:G2883,7,0)</f>
        <v>0.12</v>
      </c>
      <c r="Z193" s="9">
        <f>VLOOKUP(A193,ENERGY5!A193:E2883,4,0)</f>
        <v>48971</v>
      </c>
      <c r="AA193" s="9">
        <f>VLOOKUP(A193,ENERGY5!A193:E2883,5,0)</f>
        <v>147963</v>
      </c>
      <c r="AB193" s="12">
        <f t="shared" si="2"/>
        <v>2461.73811</v>
      </c>
      <c r="AC193" s="13">
        <f t="shared" si="3"/>
        <v>0.001927228338</v>
      </c>
      <c r="AD193" s="13">
        <f t="shared" si="4"/>
        <v>0.0006378506718</v>
      </c>
      <c r="AE193" s="13">
        <f t="shared" si="5"/>
        <v>153.1357405</v>
      </c>
      <c r="AF193" s="13">
        <f t="shared" si="6"/>
        <v>38.306729</v>
      </c>
    </row>
    <row r="194">
      <c r="A194" s="5" t="s">
        <v>32</v>
      </c>
      <c r="B194" s="6" t="s">
        <v>44</v>
      </c>
      <c r="C194" s="7" t="s">
        <v>60</v>
      </c>
      <c r="D194" s="5" t="str">
        <f t="shared" si="1"/>
        <v>Egypt-Africa-2010</v>
      </c>
      <c r="E194" s="5">
        <v>0.024</v>
      </c>
      <c r="F194" s="5">
        <v>0.02</v>
      </c>
      <c r="G194" s="5">
        <v>73.0</v>
      </c>
      <c r="H194" s="5">
        <v>68.0</v>
      </c>
      <c r="I194" s="5">
        <v>0.315</v>
      </c>
      <c r="J194" s="5">
        <v>0.63</v>
      </c>
      <c r="K194" s="5">
        <v>0.055</v>
      </c>
      <c r="L194" s="5">
        <v>7.8075705E7</v>
      </c>
      <c r="M194" s="5">
        <v>0.43</v>
      </c>
      <c r="N194" s="8">
        <f>VLOOKUP(A194,TOURISM2!A194:E2884,4,0)</f>
        <v>13633000000</v>
      </c>
      <c r="O194" s="8">
        <f>VLOOKUP(A194,TOURISM2!A194:E2884,5,0)</f>
        <v>2696000000</v>
      </c>
      <c r="P194" s="8">
        <f>VLOOKUP(A194,BUSINESS3!A194:E2884,4,0)</f>
        <v>0.426</v>
      </c>
      <c r="Q194" s="9">
        <f>VLOOKUP(A194,BUSINESS3!A194:E2884,5,0)</f>
        <v>8</v>
      </c>
      <c r="R194" s="10">
        <f>VLOOKUP(A194,BUSINESS3!A194:I2884,6,0)</f>
        <v>141</v>
      </c>
      <c r="S194" s="9">
        <f>VLOOKUP(A194,BUSINESS3!A194:I2884,7,0)</f>
        <v>433</v>
      </c>
      <c r="T194" s="9">
        <f>VLOOKUP(A194,BUSINESS3!A194:I2884,8,0)</f>
        <v>0.314</v>
      </c>
      <c r="U194" s="9">
        <f>VLOOKUP(A194,BUSINESS3!A194:I2884,9,0)</f>
        <v>0.905</v>
      </c>
      <c r="V194" s="11">
        <f>VLOOKUP(A194,'GDP4'!A194:G2884,4,0)</f>
        <v>219000000000</v>
      </c>
      <c r="W194" s="9">
        <f>VLOOKUP(A194,'GDP4'!A194:G2884,5,0)</f>
        <v>0.048</v>
      </c>
      <c r="X194" s="9">
        <f>VLOOKUP(A194,'GDP4'!A194:G2884,6,0)</f>
        <v>126</v>
      </c>
      <c r="Y194" s="9">
        <f>VLOOKUP(A194,'GDP4'!A194:G2884,7,0)</f>
        <v>0.11</v>
      </c>
      <c r="Z194" s="9">
        <f>VLOOKUP(A194,ENERGY5!A194:E2884,4,0)</f>
        <v>47162</v>
      </c>
      <c r="AA194" s="9">
        <f>VLOOKUP(A194,ENERGY5!A194:E2884,5,0)</f>
        <v>127194</v>
      </c>
      <c r="AB194" s="12">
        <f t="shared" si="2"/>
        <v>2804.969869</v>
      </c>
      <c r="AC194" s="13">
        <f t="shared" si="3"/>
        <v>0.00162911113</v>
      </c>
      <c r="AD194" s="13">
        <f t="shared" si="4"/>
        <v>0.000604054744</v>
      </c>
      <c r="AE194" s="13">
        <f t="shared" si="5"/>
        <v>174.6125763</v>
      </c>
      <c r="AF194" s="13">
        <f t="shared" si="6"/>
        <v>34.53058797</v>
      </c>
    </row>
    <row r="195">
      <c r="A195" s="14" t="s">
        <v>32</v>
      </c>
      <c r="B195" s="15" t="s">
        <v>45</v>
      </c>
      <c r="C195" s="16" t="s">
        <v>60</v>
      </c>
      <c r="D195" s="14" t="str">
        <f t="shared" si="1"/>
        <v>Egypt-Africa-2011</v>
      </c>
      <c r="E195" s="5">
        <v>0.024</v>
      </c>
      <c r="F195" s="5">
        <v>0.019</v>
      </c>
      <c r="G195" s="5">
        <v>73.0</v>
      </c>
      <c r="H195" s="5">
        <v>68.0</v>
      </c>
      <c r="I195" s="5">
        <v>0.314</v>
      </c>
      <c r="J195" s="5">
        <v>0.631</v>
      </c>
      <c r="K195" s="5">
        <v>0.056</v>
      </c>
      <c r="L195" s="5">
        <v>7.9392466E7</v>
      </c>
      <c r="M195" s="5">
        <v>0.43</v>
      </c>
      <c r="N195" s="8">
        <f>VLOOKUP(A195,TOURISM2!A195:E2885,4,0)</f>
        <v>9333000000</v>
      </c>
      <c r="O195" s="8">
        <f>VLOOKUP(A195,TOURISM2!A195:E2885,5,0)</f>
        <v>2575000000</v>
      </c>
      <c r="P195" s="8">
        <f>VLOOKUP(A195,BUSINESS3!A195:E2885,4,0)</f>
        <v>0.436</v>
      </c>
      <c r="Q195" s="9">
        <f>VLOOKUP(A195,BUSINESS3!A195:E2885,5,0)</f>
        <v>8</v>
      </c>
      <c r="R195" s="10">
        <f>VLOOKUP(A195,BUSINESS3!A195:I2885,6,0)</f>
        <v>141</v>
      </c>
      <c r="S195" s="9">
        <f>VLOOKUP(A195,BUSINESS3!A195:I2885,7,0)</f>
        <v>433</v>
      </c>
      <c r="T195" s="9">
        <f>VLOOKUP(A195,BUSINESS3!A195:I2885,8,0)</f>
        <v>0.398</v>
      </c>
      <c r="U195" s="9">
        <f>VLOOKUP(A195,BUSINESS3!A195:I2885,9,0)</f>
        <v>1.051</v>
      </c>
      <c r="V195" s="11">
        <f>VLOOKUP(A195,'GDP4'!A195:G2885,4,0)</f>
        <v>236000000000</v>
      </c>
      <c r="W195" s="9">
        <f>VLOOKUP(A195,'GDP4'!A195:G2885,5,0)</f>
        <v>0.049</v>
      </c>
      <c r="X195" s="9">
        <f>VLOOKUP(A195,'GDP4'!A195:G2885,6,0)</f>
        <v>137</v>
      </c>
      <c r="Y195" s="9">
        <f>VLOOKUP(A195,'GDP4'!A195:G2885,7,0)</f>
        <v>0.11</v>
      </c>
      <c r="Z195" s="9">
        <f>VLOOKUP(A195,ENERGY5!A195:E2885,4,0)</f>
        <v>45698</v>
      </c>
      <c r="AA195" s="9">
        <f>VLOOKUP(A195,ENERGY5!A195:E2885,5,0)</f>
        <v>125452</v>
      </c>
      <c r="AB195" s="12">
        <f t="shared" si="2"/>
        <v>2972.574249</v>
      </c>
      <c r="AC195" s="13">
        <f t="shared" si="3"/>
        <v>0.001580149935</v>
      </c>
      <c r="AD195" s="13">
        <f t="shared" si="4"/>
        <v>0.0005755961781</v>
      </c>
      <c r="AE195" s="13">
        <f t="shared" si="5"/>
        <v>117.555235</v>
      </c>
      <c r="AF195" s="13">
        <f t="shared" si="6"/>
        <v>32.43380801</v>
      </c>
    </row>
    <row r="196">
      <c r="A196" s="5" t="s">
        <v>32</v>
      </c>
      <c r="B196" s="6" t="s">
        <v>46</v>
      </c>
      <c r="C196" s="7" t="s">
        <v>60</v>
      </c>
      <c r="D196" s="5" t="str">
        <f t="shared" si="1"/>
        <v>Egypt-Africa-2012</v>
      </c>
      <c r="E196" s="5">
        <v>0.024</v>
      </c>
      <c r="F196" s="5">
        <v>0.019</v>
      </c>
      <c r="G196" s="5">
        <v>73.0</v>
      </c>
      <c r="H196" s="5">
        <v>69.0</v>
      </c>
      <c r="I196" s="5">
        <v>0.312</v>
      </c>
      <c r="J196" s="5">
        <v>0.631</v>
      </c>
      <c r="K196" s="5">
        <v>0.056</v>
      </c>
      <c r="L196" s="5">
        <v>8.0721874E7</v>
      </c>
      <c r="M196" s="5">
        <v>0.43</v>
      </c>
      <c r="N196" s="8">
        <f>VLOOKUP(A196,TOURISM2!A196:E2886,4,0)</f>
        <v>10823000000</v>
      </c>
      <c r="O196" s="8">
        <f>VLOOKUP(A196,TOURISM2!A196:E2886,5,0)</f>
        <v>3037000000</v>
      </c>
      <c r="P196" s="8">
        <f>VLOOKUP(A196,BUSINESS3!A196:E2886,4,0)</f>
        <v>0.426</v>
      </c>
      <c r="Q196" s="9">
        <f>VLOOKUP(A196,BUSINESS3!A196:E2886,5,0)</f>
        <v>8</v>
      </c>
      <c r="R196" s="10">
        <f>VLOOKUP(A196,BUSINESS3!A196:I2886,6,0)</f>
        <v>127</v>
      </c>
      <c r="S196" s="9">
        <f>VLOOKUP(A196,BUSINESS3!A196:I2886,7,0)</f>
        <v>392</v>
      </c>
      <c r="T196" s="9">
        <f>VLOOKUP(A196,BUSINESS3!A196:I2886,8,0)</f>
        <v>0.44</v>
      </c>
      <c r="U196" s="9">
        <f>VLOOKUP(A196,BUSINESS3!A196:I2886,9,0)</f>
        <v>1.199</v>
      </c>
      <c r="V196" s="11">
        <f>VLOOKUP(A196,'GDP4'!A196:G2886,4,0)</f>
        <v>263000000000</v>
      </c>
      <c r="W196" s="9">
        <f>VLOOKUP(A196,'GDP4'!A196:G2886,5,0)</f>
        <v>0.05</v>
      </c>
      <c r="X196" s="9">
        <f>VLOOKUP(A196,'GDP4'!A196:G2886,6,0)</f>
        <v>152</v>
      </c>
      <c r="Y196" s="9">
        <f>VLOOKUP(A196,'GDP4'!A196:G2886,7,0)</f>
        <v>0.12</v>
      </c>
      <c r="Z196" s="9">
        <f>VLOOKUP(A196,ENERGY5!A196:E2886,4,0)</f>
        <v>40658</v>
      </c>
      <c r="AA196" s="9">
        <f>VLOOKUP(A196,ENERGY5!A196:E2886,5,0)</f>
        <v>141326</v>
      </c>
      <c r="AB196" s="12">
        <f t="shared" si="2"/>
        <v>3258.100772</v>
      </c>
      <c r="AC196" s="13">
        <f t="shared" si="3"/>
        <v>0.001750776995</v>
      </c>
      <c r="AD196" s="13">
        <f t="shared" si="4"/>
        <v>0.0005036800806</v>
      </c>
      <c r="AE196" s="13">
        <f t="shared" si="5"/>
        <v>134.0776603</v>
      </c>
      <c r="AF196" s="13">
        <f t="shared" si="6"/>
        <v>37.62301158</v>
      </c>
    </row>
    <row r="197">
      <c r="A197" s="14" t="s">
        <v>32</v>
      </c>
      <c r="B197" s="15" t="s">
        <v>33</v>
      </c>
      <c r="C197" s="16" t="s">
        <v>61</v>
      </c>
      <c r="D197" s="14" t="str">
        <f t="shared" si="1"/>
        <v>Equatorial Guinea-Africa-2000</v>
      </c>
      <c r="E197" s="5">
        <v>0.04</v>
      </c>
      <c r="F197" s="5">
        <v>0.099</v>
      </c>
      <c r="G197" s="5">
        <v>49.0</v>
      </c>
      <c r="H197" s="5">
        <v>46.0</v>
      </c>
      <c r="I197" s="5">
        <v>0.426</v>
      </c>
      <c r="J197" s="5">
        <v>0.537</v>
      </c>
      <c r="K197" s="5">
        <v>0.037</v>
      </c>
      <c r="L197" s="5">
        <v>518179.0</v>
      </c>
      <c r="M197" s="5">
        <v>0.388</v>
      </c>
      <c r="N197" s="8">
        <f>VLOOKUP(A197,TOURISM2!A197:E2887,4,0)</f>
        <v>5000000</v>
      </c>
      <c r="O197" s="8">
        <f>VLOOKUP(A197,TOURISM2!A197:E2887,5,0)</f>
        <v>19000000</v>
      </c>
      <c r="P197" s="8">
        <f>VLOOKUP(A197,BUSINESS3!A197:E2887,4,0)</f>
        <v>0.671</v>
      </c>
      <c r="Q197" s="9">
        <f>VLOOKUP(A197,BUSINESS3!A197:E2887,5,0)</f>
        <v>47</v>
      </c>
      <c r="R197" s="10">
        <f>VLOOKUP(A197,BUSINESS3!A197:I2887,6,0)</f>
        <v>141</v>
      </c>
      <c r="S197" s="9">
        <f>VLOOKUP(A197,BUSINESS3!A197:I2887,7,0)</f>
        <v>328</v>
      </c>
      <c r="T197" s="9">
        <f>VLOOKUP(A197,BUSINESS3!A197:I2887,8,0)</f>
        <v>0.001</v>
      </c>
      <c r="U197" s="9">
        <f>VLOOKUP(A197,BUSINESS3!A197:I2887,9,0)</f>
        <v>0.01</v>
      </c>
      <c r="V197" s="11">
        <f>VLOOKUP(A197,'GDP4'!A197:G2887,4,0)</f>
        <v>1045998534</v>
      </c>
      <c r="W197" s="9">
        <f>VLOOKUP(A197,'GDP4'!A197:G2887,5,0)</f>
        <v>0.024</v>
      </c>
      <c r="X197" s="9">
        <f>VLOOKUP(A197,'GDP4'!A197:G2887,6,0)</f>
        <v>57</v>
      </c>
      <c r="Y197" s="9">
        <f>VLOOKUP(A197,'GDP4'!A197:G2887,7,0)</f>
        <v>0.22</v>
      </c>
      <c r="Z197" s="9">
        <f>VLOOKUP(A197,ENERGY5!A197:E2887,4,0)</f>
        <v>17907</v>
      </c>
      <c r="AA197" s="9">
        <f>VLOOKUP(A197,ENERGY5!A197:E2887,5,0)</f>
        <v>20008</v>
      </c>
      <c r="AB197" s="12">
        <f t="shared" si="2"/>
        <v>2018.60464</v>
      </c>
      <c r="AC197" s="13">
        <f t="shared" si="3"/>
        <v>0.03861213982</v>
      </c>
      <c r="AD197" s="13">
        <f t="shared" si="4"/>
        <v>0.03455755637</v>
      </c>
      <c r="AE197" s="13">
        <f t="shared" si="5"/>
        <v>9.649175285</v>
      </c>
      <c r="AF197" s="13">
        <f t="shared" si="6"/>
        <v>36.66686608</v>
      </c>
    </row>
    <row r="198">
      <c r="A198" s="5" t="s">
        <v>32</v>
      </c>
      <c r="B198" s="6" t="s">
        <v>35</v>
      </c>
      <c r="C198" s="7" t="s">
        <v>61</v>
      </c>
      <c r="D198" s="5" t="str">
        <f t="shared" si="1"/>
        <v>Equatorial Guinea-Africa-2001</v>
      </c>
      <c r="E198" s="5">
        <v>0.039</v>
      </c>
      <c r="F198" s="5">
        <v>0.096</v>
      </c>
      <c r="G198" s="5">
        <v>49.0</v>
      </c>
      <c r="H198" s="5">
        <v>47.0</v>
      </c>
      <c r="I198" s="5">
        <v>0.423</v>
      </c>
      <c r="J198" s="5">
        <v>0.541</v>
      </c>
      <c r="K198" s="5">
        <v>0.036</v>
      </c>
      <c r="L198" s="5">
        <v>534592.0</v>
      </c>
      <c r="M198" s="5">
        <v>0.388</v>
      </c>
      <c r="N198" s="8">
        <f>VLOOKUP(A198,TOURISM2!A198:E2888,4,0)</f>
        <v>14000000</v>
      </c>
      <c r="O198" s="8">
        <f>VLOOKUP(A198,TOURISM2!A198:E2888,5,0)</f>
        <v>30000000</v>
      </c>
      <c r="P198" s="8">
        <f>VLOOKUP(A198,BUSINESS3!A198:E2888,4,0)</f>
        <v>0.671</v>
      </c>
      <c r="Q198" s="9">
        <f>VLOOKUP(A198,BUSINESS3!A198:E2888,5,0)</f>
        <v>47</v>
      </c>
      <c r="R198" s="10">
        <f>VLOOKUP(A198,BUSINESS3!A198:I2888,6,0)</f>
        <v>141</v>
      </c>
      <c r="S198" s="9">
        <f>VLOOKUP(A198,BUSINESS3!A198:I2888,7,0)</f>
        <v>328</v>
      </c>
      <c r="T198" s="9">
        <f>VLOOKUP(A198,BUSINESS3!A198:I2888,8,0)</f>
        <v>0.002</v>
      </c>
      <c r="U198" s="9">
        <f>VLOOKUP(A198,BUSINESS3!A198:I2888,9,0)</f>
        <v>0.028</v>
      </c>
      <c r="V198" s="11">
        <f>VLOOKUP(A198,'GDP4'!A198:G2888,4,0)</f>
        <v>1461139008</v>
      </c>
      <c r="W198" s="9">
        <f>VLOOKUP(A198,'GDP4'!A198:G2888,5,0)</f>
        <v>0.015</v>
      </c>
      <c r="X198" s="9">
        <f>VLOOKUP(A198,'GDP4'!A198:G2888,6,0)</f>
        <v>50</v>
      </c>
      <c r="Y198" s="9">
        <f>VLOOKUP(A198,'GDP4'!A198:G2888,7,0)</f>
        <v>0.207</v>
      </c>
      <c r="Z198" s="9">
        <f>VLOOKUP(A198,ENERGY5!A198:E2888,4,0)</f>
        <v>17907</v>
      </c>
      <c r="AA198" s="9">
        <f>VLOOKUP(A198,ENERGY5!A198:E2888,5,0)</f>
        <v>20008</v>
      </c>
      <c r="AB198" s="12">
        <f t="shared" si="2"/>
        <v>2733.185323</v>
      </c>
      <c r="AC198" s="13">
        <f t="shared" si="3"/>
        <v>0.03742667305</v>
      </c>
      <c r="AD198" s="13">
        <f t="shared" si="4"/>
        <v>0.03349657309</v>
      </c>
      <c r="AE198" s="13">
        <f t="shared" si="5"/>
        <v>26.18819586</v>
      </c>
      <c r="AF198" s="13">
        <f t="shared" si="6"/>
        <v>56.11756255</v>
      </c>
    </row>
    <row r="199">
      <c r="A199" s="14" t="s">
        <v>32</v>
      </c>
      <c r="B199" s="15" t="s">
        <v>36</v>
      </c>
      <c r="C199" s="16" t="s">
        <v>61</v>
      </c>
      <c r="D199" s="14" t="str">
        <f t="shared" si="1"/>
        <v>Equatorial Guinea-Africa-2002</v>
      </c>
      <c r="E199" s="5">
        <v>0.039</v>
      </c>
      <c r="F199" s="5">
        <v>0.094</v>
      </c>
      <c r="G199" s="5">
        <v>49.0</v>
      </c>
      <c r="H199" s="5">
        <v>47.0</v>
      </c>
      <c r="I199" s="5">
        <v>0.419</v>
      </c>
      <c r="J199" s="5">
        <v>0.546</v>
      </c>
      <c r="K199" s="5">
        <v>0.035</v>
      </c>
      <c r="L199" s="5">
        <v>551399.0</v>
      </c>
      <c r="M199" s="5">
        <v>0.388</v>
      </c>
      <c r="N199" s="8">
        <f>VLOOKUP(A199,TOURISM2!A199:E2889,4,0)</f>
        <v>212492063.5</v>
      </c>
      <c r="O199" s="8">
        <f>VLOOKUP(A199,TOURISM2!A199:E2889,5,0)</f>
        <v>4207103015</v>
      </c>
      <c r="P199" s="8">
        <f>VLOOKUP(A199,BUSINESS3!A199:E2889,4,0)</f>
        <v>0.671</v>
      </c>
      <c r="Q199" s="9">
        <f>VLOOKUP(A199,BUSINESS3!A199:E2889,5,0)</f>
        <v>47</v>
      </c>
      <c r="R199" s="10">
        <f>VLOOKUP(A199,BUSINESS3!A199:I2889,6,0)</f>
        <v>141</v>
      </c>
      <c r="S199" s="9">
        <f>VLOOKUP(A199,BUSINESS3!A199:I2889,7,0)</f>
        <v>328</v>
      </c>
      <c r="T199" s="9">
        <f>VLOOKUP(A199,BUSINESS3!A199:I2889,8,0)</f>
        <v>0.003</v>
      </c>
      <c r="U199" s="9">
        <f>VLOOKUP(A199,BUSINESS3!A199:I2889,9,0)</f>
        <v>0.058</v>
      </c>
      <c r="V199" s="11">
        <f>VLOOKUP(A199,'GDP4'!A199:G2889,4,0)</f>
        <v>1806742733</v>
      </c>
      <c r="W199" s="9">
        <f>VLOOKUP(A199,'GDP4'!A199:G2889,5,0)</f>
        <v>0.018</v>
      </c>
      <c r="X199" s="9">
        <f>VLOOKUP(A199,'GDP4'!A199:G2889,6,0)</f>
        <v>71</v>
      </c>
      <c r="Y199" s="9">
        <f>VLOOKUP(A199,'GDP4'!A199:G2889,7,0)</f>
        <v>0.18</v>
      </c>
      <c r="Z199" s="9">
        <f>VLOOKUP(A199,ENERGY5!A199:E2889,4,0)</f>
        <v>17907</v>
      </c>
      <c r="AA199" s="9">
        <f>VLOOKUP(A199,ENERGY5!A199:E2889,5,0)</f>
        <v>4679</v>
      </c>
      <c r="AB199" s="12">
        <f t="shared" si="2"/>
        <v>3276.652176</v>
      </c>
      <c r="AC199" s="13">
        <f t="shared" si="3"/>
        <v>0.008485688222</v>
      </c>
      <c r="AD199" s="13">
        <f t="shared" si="4"/>
        <v>0.03247557576</v>
      </c>
      <c r="AE199" s="13">
        <f t="shared" si="5"/>
        <v>385.3689678</v>
      </c>
      <c r="AF199" s="13">
        <f t="shared" si="6"/>
        <v>7629.870593</v>
      </c>
    </row>
    <row r="200">
      <c r="A200" s="5" t="s">
        <v>32</v>
      </c>
      <c r="B200" s="6" t="s">
        <v>37</v>
      </c>
      <c r="C200" s="7" t="s">
        <v>61</v>
      </c>
      <c r="D200" s="5" t="str">
        <f t="shared" si="1"/>
        <v>Equatorial Guinea-Africa-2003</v>
      </c>
      <c r="E200" s="5">
        <v>0.038</v>
      </c>
      <c r="F200" s="5">
        <v>0.092</v>
      </c>
      <c r="G200" s="5">
        <v>49.0</v>
      </c>
      <c r="H200" s="5">
        <v>47.0</v>
      </c>
      <c r="I200" s="5">
        <v>0.415</v>
      </c>
      <c r="J200" s="5">
        <v>0.551</v>
      </c>
      <c r="K200" s="5">
        <v>0.034</v>
      </c>
      <c r="L200" s="5">
        <v>568552.0</v>
      </c>
      <c r="M200" s="5">
        <v>0.388</v>
      </c>
      <c r="N200" s="8">
        <f>VLOOKUP(A200,TOURISM2!A200:E2890,4,0)</f>
        <v>212492063.5</v>
      </c>
      <c r="O200" s="8">
        <f>VLOOKUP(A200,TOURISM2!A200:E2890,5,0)</f>
        <v>4207103015</v>
      </c>
      <c r="P200" s="8">
        <f>VLOOKUP(A200,BUSINESS3!A200:E2890,4,0)</f>
        <v>0.671</v>
      </c>
      <c r="Q200" s="9">
        <f>VLOOKUP(A200,BUSINESS3!A200:E2890,5,0)</f>
        <v>47</v>
      </c>
      <c r="R200" s="10">
        <f>VLOOKUP(A200,BUSINESS3!A200:I2890,6,0)</f>
        <v>141</v>
      </c>
      <c r="S200" s="9">
        <f>VLOOKUP(A200,BUSINESS3!A200:I2890,7,0)</f>
        <v>328</v>
      </c>
      <c r="T200" s="9">
        <f>VLOOKUP(A200,BUSINESS3!A200:I2890,8,0)</f>
        <v>0.005</v>
      </c>
      <c r="U200" s="9">
        <f>VLOOKUP(A200,BUSINESS3!A200:I2890,9,0)</f>
        <v>0.073</v>
      </c>
      <c r="V200" s="11">
        <f>VLOOKUP(A200,'GDP4'!A200:G2890,4,0)</f>
        <v>2484745876</v>
      </c>
      <c r="W200" s="9">
        <f>VLOOKUP(A200,'GDP4'!A200:G2890,5,0)</f>
        <v>0.02</v>
      </c>
      <c r="X200" s="9">
        <f>VLOOKUP(A200,'GDP4'!A200:G2890,6,0)</f>
        <v>101</v>
      </c>
      <c r="Y200" s="9">
        <f>VLOOKUP(A200,'GDP4'!A200:G2890,7,0)</f>
        <v>0.18</v>
      </c>
      <c r="Z200" s="9">
        <f>VLOOKUP(A200,ENERGY5!A200:E2890,4,0)</f>
        <v>17907</v>
      </c>
      <c r="AA200" s="9">
        <f>VLOOKUP(A200,ENERGY5!A200:E2890,5,0)</f>
        <v>4620</v>
      </c>
      <c r="AB200" s="12">
        <f t="shared" si="2"/>
        <v>4370.3054</v>
      </c>
      <c r="AC200" s="13">
        <f t="shared" si="3"/>
        <v>0.00812590581</v>
      </c>
      <c r="AD200" s="13">
        <f t="shared" si="4"/>
        <v>0.03149579986</v>
      </c>
      <c r="AE200" s="13">
        <f t="shared" si="5"/>
        <v>373.742531</v>
      </c>
      <c r="AF200" s="13">
        <f t="shared" si="6"/>
        <v>7399.680267</v>
      </c>
    </row>
    <row r="201">
      <c r="A201" s="14" t="s">
        <v>32</v>
      </c>
      <c r="B201" s="15" t="s">
        <v>38</v>
      </c>
      <c r="C201" s="16" t="s">
        <v>61</v>
      </c>
      <c r="D201" s="14" t="str">
        <f t="shared" si="1"/>
        <v>Equatorial Guinea-Africa-2004</v>
      </c>
      <c r="E201" s="5">
        <v>0.038</v>
      </c>
      <c r="F201" s="5">
        <v>0.089</v>
      </c>
      <c r="G201" s="5">
        <v>50.0</v>
      </c>
      <c r="H201" s="5">
        <v>47.0</v>
      </c>
      <c r="I201" s="5">
        <v>0.41</v>
      </c>
      <c r="J201" s="5">
        <v>0.557</v>
      </c>
      <c r="K201" s="5">
        <v>0.033</v>
      </c>
      <c r="L201" s="5">
        <v>585983.0</v>
      </c>
      <c r="M201" s="5">
        <v>0.388</v>
      </c>
      <c r="N201" s="8">
        <f>VLOOKUP(A201,TOURISM2!A201:E2891,4,0)</f>
        <v>212492063.5</v>
      </c>
      <c r="O201" s="8">
        <f>VLOOKUP(A201,TOURISM2!A201:E2891,5,0)</f>
        <v>4207103015</v>
      </c>
      <c r="P201" s="8">
        <f>VLOOKUP(A201,BUSINESS3!A201:E2891,4,0)</f>
        <v>0.671</v>
      </c>
      <c r="Q201" s="9">
        <f>VLOOKUP(A201,BUSINESS3!A201:E2891,5,0)</f>
        <v>47</v>
      </c>
      <c r="R201" s="10">
        <f>VLOOKUP(A201,BUSINESS3!A201:I2891,6,0)</f>
        <v>141</v>
      </c>
      <c r="S201" s="9">
        <f>VLOOKUP(A201,BUSINESS3!A201:I2891,7,0)</f>
        <v>328</v>
      </c>
      <c r="T201" s="9">
        <f>VLOOKUP(A201,BUSINESS3!A201:I2891,8,0)</f>
        <v>0.008</v>
      </c>
      <c r="U201" s="9">
        <f>VLOOKUP(A201,BUSINESS3!A201:I2891,9,0)</f>
        <v>0.106</v>
      </c>
      <c r="V201" s="11">
        <f>VLOOKUP(A201,'GDP4'!A201:G2891,4,0)</f>
        <v>4410764261</v>
      </c>
      <c r="W201" s="9">
        <f>VLOOKUP(A201,'GDP4'!A201:G2891,5,0)</f>
        <v>0.021</v>
      </c>
      <c r="X201" s="9">
        <f>VLOOKUP(A201,'GDP4'!A201:G2891,6,0)</f>
        <v>191</v>
      </c>
      <c r="Y201" s="9">
        <f>VLOOKUP(A201,'GDP4'!A201:G2891,7,0)</f>
        <v>0.18</v>
      </c>
      <c r="Z201" s="9">
        <f>VLOOKUP(A201,ENERGY5!A201:E2891,4,0)</f>
        <v>17907</v>
      </c>
      <c r="AA201" s="9">
        <f>VLOOKUP(A201,ENERGY5!A201:E2891,5,0)</f>
        <v>4503</v>
      </c>
      <c r="AB201" s="12">
        <f t="shared" si="2"/>
        <v>7527.119833</v>
      </c>
      <c r="AC201" s="13">
        <f t="shared" si="3"/>
        <v>0.007684523271</v>
      </c>
      <c r="AD201" s="13">
        <f t="shared" si="4"/>
        <v>0.030558907</v>
      </c>
      <c r="AE201" s="13">
        <f t="shared" si="5"/>
        <v>362.6249627</v>
      </c>
      <c r="AF201" s="13">
        <f t="shared" si="6"/>
        <v>7179.564962</v>
      </c>
    </row>
    <row r="202">
      <c r="A202" s="5" t="s">
        <v>32</v>
      </c>
      <c r="B202" s="6" t="s">
        <v>39</v>
      </c>
      <c r="C202" s="7" t="s">
        <v>61</v>
      </c>
      <c r="D202" s="5" t="str">
        <f t="shared" si="1"/>
        <v>Equatorial Guinea-Africa-2005</v>
      </c>
      <c r="E202" s="5">
        <v>0.038</v>
      </c>
      <c r="F202" s="5">
        <v>0.087</v>
      </c>
      <c r="G202" s="5">
        <v>50.0</v>
      </c>
      <c r="H202" s="5">
        <v>48.0</v>
      </c>
      <c r="I202" s="5">
        <v>0.406</v>
      </c>
      <c r="J202" s="5">
        <v>0.561</v>
      </c>
      <c r="K202" s="5">
        <v>0.032</v>
      </c>
      <c r="L202" s="5">
        <v>603648.0</v>
      </c>
      <c r="M202" s="5">
        <v>0.389</v>
      </c>
      <c r="N202" s="8">
        <f>VLOOKUP(A202,TOURISM2!A202:E2892,4,0)</f>
        <v>212492063.5</v>
      </c>
      <c r="O202" s="8">
        <f>VLOOKUP(A202,TOURISM2!A202:E2892,5,0)</f>
        <v>4207103015</v>
      </c>
      <c r="P202" s="8">
        <f>VLOOKUP(A202,BUSINESS3!A202:E2892,4,0)</f>
        <v>0.441</v>
      </c>
      <c r="Q202" s="9">
        <f>VLOOKUP(A202,BUSINESS3!A202:E2892,5,0)</f>
        <v>137</v>
      </c>
      <c r="R202" s="10">
        <f>VLOOKUP(A202,BUSINESS3!A202:I2892,6,0)</f>
        <v>141</v>
      </c>
      <c r="S202" s="9">
        <f>VLOOKUP(A202,BUSINESS3!A202:I2892,7,0)</f>
        <v>492</v>
      </c>
      <c r="T202" s="9">
        <f>VLOOKUP(A202,BUSINESS3!A202:I2892,8,0)</f>
        <v>0.011</v>
      </c>
      <c r="U202" s="9">
        <f>VLOOKUP(A202,BUSINESS3!A202:I2892,9,0)</f>
        <v>0.161</v>
      </c>
      <c r="V202" s="11">
        <f>VLOOKUP(A202,'GDP4'!A202:G2892,4,0)</f>
        <v>6915849240</v>
      </c>
      <c r="W202" s="9">
        <f>VLOOKUP(A202,'GDP4'!A202:G2892,5,0)</f>
        <v>0.016</v>
      </c>
      <c r="X202" s="9">
        <f>VLOOKUP(A202,'GDP4'!A202:G2892,6,0)</f>
        <v>220</v>
      </c>
      <c r="Y202" s="9">
        <f>VLOOKUP(A202,'GDP4'!A202:G2892,7,0)</f>
        <v>0.177</v>
      </c>
      <c r="Z202" s="9">
        <f>VLOOKUP(A202,ENERGY5!A202:E2892,4,0)</f>
        <v>1759</v>
      </c>
      <c r="AA202" s="9">
        <f>VLOOKUP(A202,ENERGY5!A202:E2892,5,0)</f>
        <v>4796</v>
      </c>
      <c r="AB202" s="12">
        <f t="shared" si="2"/>
        <v>11456.75831</v>
      </c>
      <c r="AC202" s="13">
        <f t="shared" si="3"/>
        <v>0.007945027566</v>
      </c>
      <c r="AD202" s="13">
        <f t="shared" si="4"/>
        <v>0.002913949852</v>
      </c>
      <c r="AE202" s="13">
        <f t="shared" si="5"/>
        <v>352.0131989</v>
      </c>
      <c r="AF202" s="13">
        <f t="shared" si="6"/>
        <v>6969.464017</v>
      </c>
    </row>
    <row r="203">
      <c r="A203" s="14" t="s">
        <v>32</v>
      </c>
      <c r="B203" s="15" t="s">
        <v>40</v>
      </c>
      <c r="C203" s="16" t="s">
        <v>61</v>
      </c>
      <c r="D203" s="14" t="str">
        <f t="shared" si="1"/>
        <v>Equatorial Guinea-Africa-2006</v>
      </c>
      <c r="E203" s="5">
        <v>0.038</v>
      </c>
      <c r="F203" s="5">
        <v>0.085</v>
      </c>
      <c r="G203" s="5">
        <v>51.0</v>
      </c>
      <c r="H203" s="5">
        <v>48.0</v>
      </c>
      <c r="I203" s="5">
        <v>0.403</v>
      </c>
      <c r="J203" s="5">
        <v>0.566</v>
      </c>
      <c r="K203" s="5">
        <v>0.032</v>
      </c>
      <c r="L203" s="5">
        <v>621517.0</v>
      </c>
      <c r="M203" s="5">
        <v>0.389</v>
      </c>
      <c r="N203" s="8">
        <f>VLOOKUP(A203,TOURISM2!A203:E2893,4,0)</f>
        <v>212492063.5</v>
      </c>
      <c r="O203" s="8">
        <f>VLOOKUP(A203,TOURISM2!A203:E2893,5,0)</f>
        <v>4207103015</v>
      </c>
      <c r="P203" s="8">
        <f>VLOOKUP(A203,BUSINESS3!A203:E2893,4,0)</f>
        <v>0.441</v>
      </c>
      <c r="Q203" s="9">
        <f>VLOOKUP(A203,BUSINESS3!A203:E2893,5,0)</f>
        <v>135</v>
      </c>
      <c r="R203" s="10">
        <f>VLOOKUP(A203,BUSINESS3!A203:I2893,6,0)</f>
        <v>141</v>
      </c>
      <c r="S203" s="9">
        <f>VLOOKUP(A203,BUSINESS3!A203:I2893,7,0)</f>
        <v>492</v>
      </c>
      <c r="T203" s="9">
        <f>VLOOKUP(A203,BUSINESS3!A203:I2893,8,0)</f>
        <v>0.013</v>
      </c>
      <c r="U203" s="9">
        <f>VLOOKUP(A203,BUSINESS3!A203:I2893,9,0)</f>
        <v>0.193</v>
      </c>
      <c r="V203" s="11">
        <f>VLOOKUP(A203,'GDP4'!A203:G2893,4,0)</f>
        <v>8081982438</v>
      </c>
      <c r="W203" s="9">
        <f>VLOOKUP(A203,'GDP4'!A203:G2893,5,0)</f>
        <v>0.023</v>
      </c>
      <c r="X203" s="9">
        <f>VLOOKUP(A203,'GDP4'!A203:G2893,6,0)</f>
        <v>287</v>
      </c>
      <c r="Y203" s="9">
        <f>VLOOKUP(A203,'GDP4'!A203:G2893,7,0)</f>
        <v>0.153</v>
      </c>
      <c r="Z203" s="9">
        <f>VLOOKUP(A203,ENERGY5!A203:E2893,4,0)</f>
        <v>1503</v>
      </c>
      <c r="AA203" s="9">
        <f>VLOOKUP(A203,ENERGY5!A203:E2893,5,0)</f>
        <v>4752</v>
      </c>
      <c r="AB203" s="12">
        <f t="shared" si="2"/>
        <v>13003.63858</v>
      </c>
      <c r="AC203" s="13">
        <f t="shared" si="3"/>
        <v>0.007645808562</v>
      </c>
      <c r="AD203" s="13">
        <f t="shared" si="4"/>
        <v>0.002418276572</v>
      </c>
      <c r="AE203" s="13">
        <f t="shared" si="5"/>
        <v>341.8926007</v>
      </c>
      <c r="AF203" s="13">
        <f t="shared" si="6"/>
        <v>6769.087595</v>
      </c>
    </row>
    <row r="204">
      <c r="A204" s="5" t="s">
        <v>32</v>
      </c>
      <c r="B204" s="6" t="s">
        <v>41</v>
      </c>
      <c r="C204" s="7" t="s">
        <v>61</v>
      </c>
      <c r="D204" s="5" t="str">
        <f t="shared" si="1"/>
        <v>Equatorial Guinea-Africa-2007</v>
      </c>
      <c r="E204" s="5">
        <v>0.038</v>
      </c>
      <c r="F204" s="5">
        <v>0.082</v>
      </c>
      <c r="G204" s="5">
        <v>51.0</v>
      </c>
      <c r="H204" s="5">
        <v>49.0</v>
      </c>
      <c r="I204" s="5">
        <v>0.4</v>
      </c>
      <c r="J204" s="5">
        <v>0.569</v>
      </c>
      <c r="K204" s="5">
        <v>0.031</v>
      </c>
      <c r="L204" s="5">
        <v>639618.0</v>
      </c>
      <c r="M204" s="5">
        <v>0.39</v>
      </c>
      <c r="N204" s="8">
        <f>VLOOKUP(A204,TOURISM2!A204:E2894,4,0)</f>
        <v>212492063.5</v>
      </c>
      <c r="O204" s="8">
        <f>VLOOKUP(A204,TOURISM2!A204:E2894,5,0)</f>
        <v>4207103015</v>
      </c>
      <c r="P204" s="8">
        <f>VLOOKUP(A204,BUSINESS3!A204:E2894,4,0)</f>
        <v>0.441</v>
      </c>
      <c r="Q204" s="9">
        <f>VLOOKUP(A204,BUSINESS3!A204:E2894,5,0)</f>
        <v>135</v>
      </c>
      <c r="R204" s="10">
        <f>VLOOKUP(A204,BUSINESS3!A204:I2894,6,0)</f>
        <v>141</v>
      </c>
      <c r="S204" s="9">
        <f>VLOOKUP(A204,BUSINESS3!A204:I2894,7,0)</f>
        <v>492</v>
      </c>
      <c r="T204" s="9">
        <f>VLOOKUP(A204,BUSINESS3!A204:I2894,8,0)</f>
        <v>0.016</v>
      </c>
      <c r="U204" s="9">
        <f>VLOOKUP(A204,BUSINESS3!A204:I2894,9,0)</f>
        <v>0.235</v>
      </c>
      <c r="V204" s="11">
        <f>VLOOKUP(A204,'GDP4'!A204:G2894,4,0)</f>
        <v>10197937673</v>
      </c>
      <c r="W204" s="9">
        <f>VLOOKUP(A204,'GDP4'!A204:G2894,5,0)</f>
        <v>0.024</v>
      </c>
      <c r="X204" s="9">
        <f>VLOOKUP(A204,'GDP4'!A204:G2894,6,0)</f>
        <v>380</v>
      </c>
      <c r="Y204" s="9">
        <f>VLOOKUP(A204,'GDP4'!A204:G2894,7,0)</f>
        <v>0.15</v>
      </c>
      <c r="Z204" s="9">
        <f>VLOOKUP(A204,ENERGY5!A204:E2894,4,0)</f>
        <v>1249</v>
      </c>
      <c r="AA204" s="9">
        <f>VLOOKUP(A204,ENERGY5!A204:E2894,5,0)</f>
        <v>4712</v>
      </c>
      <c r="AB204" s="12">
        <f t="shared" si="2"/>
        <v>15943.79407</v>
      </c>
      <c r="AC204" s="13">
        <f t="shared" si="3"/>
        <v>0.007366897117</v>
      </c>
      <c r="AD204" s="13">
        <f t="shared" si="4"/>
        <v>0.001952728035</v>
      </c>
      <c r="AE204" s="13">
        <f t="shared" si="5"/>
        <v>332.2171413</v>
      </c>
      <c r="AF204" s="13">
        <f t="shared" si="6"/>
        <v>6577.524421</v>
      </c>
    </row>
    <row r="205">
      <c r="A205" s="14" t="s">
        <v>32</v>
      </c>
      <c r="B205" s="15" t="s">
        <v>42</v>
      </c>
      <c r="C205" s="16" t="s">
        <v>61</v>
      </c>
      <c r="D205" s="14" t="str">
        <f t="shared" si="1"/>
        <v>Equatorial Guinea-Africa-2008</v>
      </c>
      <c r="E205" s="5">
        <v>0.037</v>
      </c>
      <c r="F205" s="5">
        <v>0.08</v>
      </c>
      <c r="G205" s="5">
        <v>52.0</v>
      </c>
      <c r="H205" s="5">
        <v>49.0</v>
      </c>
      <c r="I205" s="5">
        <v>0.397</v>
      </c>
      <c r="J205" s="5">
        <v>0.572</v>
      </c>
      <c r="K205" s="5">
        <v>0.03</v>
      </c>
      <c r="L205" s="5">
        <v>658025.0</v>
      </c>
      <c r="M205" s="5">
        <v>0.39</v>
      </c>
      <c r="N205" s="8">
        <f>VLOOKUP(A205,TOURISM2!A205:E2895,4,0)</f>
        <v>212492063.5</v>
      </c>
      <c r="O205" s="8">
        <f>VLOOKUP(A205,TOURISM2!A205:E2895,5,0)</f>
        <v>4207103015</v>
      </c>
      <c r="P205" s="8">
        <f>VLOOKUP(A205,BUSINESS3!A205:E2895,4,0)</f>
        <v>0.441</v>
      </c>
      <c r="Q205" s="9">
        <f>VLOOKUP(A205,BUSINESS3!A205:E2895,5,0)</f>
        <v>135</v>
      </c>
      <c r="R205" s="10">
        <f>VLOOKUP(A205,BUSINESS3!A205:I2895,6,0)</f>
        <v>141</v>
      </c>
      <c r="S205" s="9">
        <f>VLOOKUP(A205,BUSINESS3!A205:I2895,7,0)</f>
        <v>492</v>
      </c>
      <c r="T205" s="9">
        <f>VLOOKUP(A205,BUSINESS3!A205:I2895,8,0)</f>
        <v>0.018</v>
      </c>
      <c r="U205" s="9">
        <f>VLOOKUP(A205,BUSINESS3!A205:I2895,9,0)</f>
        <v>0.274</v>
      </c>
      <c r="V205" s="11">
        <f>VLOOKUP(A205,'GDP4'!A205:G2895,4,0)</f>
        <v>15419096232</v>
      </c>
      <c r="W205" s="9">
        <f>VLOOKUP(A205,'GDP4'!A205:G2895,5,0)</f>
        <v>0.034</v>
      </c>
      <c r="X205" s="9">
        <f>VLOOKUP(A205,'GDP4'!A205:G2895,6,0)</f>
        <v>792</v>
      </c>
      <c r="Y205" s="9">
        <f>VLOOKUP(A205,'GDP4'!A205:G2895,7,0)</f>
        <v>0.218</v>
      </c>
      <c r="Z205" s="9">
        <f>VLOOKUP(A205,ENERGY5!A205:E2895,4,0)</f>
        <v>762</v>
      </c>
      <c r="AA205" s="9">
        <f>VLOOKUP(A205,ENERGY5!A205:E2895,5,0)</f>
        <v>5218</v>
      </c>
      <c r="AB205" s="12">
        <f t="shared" si="2"/>
        <v>23432.38666</v>
      </c>
      <c r="AC205" s="13">
        <f t="shared" si="3"/>
        <v>0.007929789902</v>
      </c>
      <c r="AD205" s="13">
        <f t="shared" si="4"/>
        <v>0.001158010714</v>
      </c>
      <c r="AE205" s="13">
        <f t="shared" si="5"/>
        <v>322.9239976</v>
      </c>
      <c r="AF205" s="13">
        <f t="shared" si="6"/>
        <v>6393.530664</v>
      </c>
    </row>
    <row r="206">
      <c r="A206" s="5" t="s">
        <v>32</v>
      </c>
      <c r="B206" s="6" t="s">
        <v>43</v>
      </c>
      <c r="C206" s="7" t="s">
        <v>61</v>
      </c>
      <c r="D206" s="5" t="str">
        <f t="shared" si="1"/>
        <v>Equatorial Guinea-Africa-2009</v>
      </c>
      <c r="E206" s="5">
        <v>0.037</v>
      </c>
      <c r="F206" s="5">
        <v>0.078</v>
      </c>
      <c r="G206" s="5">
        <v>52.0</v>
      </c>
      <c r="H206" s="5">
        <v>50.0</v>
      </c>
      <c r="I206" s="5">
        <v>0.395</v>
      </c>
      <c r="J206" s="5">
        <v>0.575</v>
      </c>
      <c r="K206" s="5">
        <v>0.03</v>
      </c>
      <c r="L206" s="5">
        <v>676851.0</v>
      </c>
      <c r="M206" s="5">
        <v>0.391</v>
      </c>
      <c r="N206" s="8">
        <f>VLOOKUP(A206,TOURISM2!A206:E2896,4,0)</f>
        <v>212492063.5</v>
      </c>
      <c r="O206" s="8">
        <f>VLOOKUP(A206,TOURISM2!A206:E2896,5,0)</f>
        <v>4207103015</v>
      </c>
      <c r="P206" s="8">
        <f>VLOOKUP(A206,BUSINESS3!A206:E2896,4,0)</f>
        <v>0.441</v>
      </c>
      <c r="Q206" s="9">
        <f>VLOOKUP(A206,BUSINESS3!A206:E2896,5,0)</f>
        <v>135</v>
      </c>
      <c r="R206" s="10">
        <f>VLOOKUP(A206,BUSINESS3!A206:I2896,6,0)</f>
        <v>141</v>
      </c>
      <c r="S206" s="9">
        <f>VLOOKUP(A206,BUSINESS3!A206:I2896,7,0)</f>
        <v>492</v>
      </c>
      <c r="T206" s="9">
        <f>VLOOKUP(A206,BUSINESS3!A206:I2896,8,0)</f>
        <v>0.021</v>
      </c>
      <c r="U206" s="9">
        <f>VLOOKUP(A206,BUSINESS3!A206:I2896,9,0)</f>
        <v>0.295</v>
      </c>
      <c r="V206" s="11">
        <f>VLOOKUP(A206,'GDP4'!A206:G2896,4,0)</f>
        <v>9380412630</v>
      </c>
      <c r="W206" s="9">
        <f>VLOOKUP(A206,'GDP4'!A206:G2896,5,0)</f>
        <v>0.056</v>
      </c>
      <c r="X206" s="9">
        <f>VLOOKUP(A206,'GDP4'!A206:G2896,6,0)</f>
        <v>861</v>
      </c>
      <c r="Y206" s="9">
        <f>VLOOKUP(A206,'GDP4'!A206:G2896,7,0)</f>
        <v>0.218</v>
      </c>
      <c r="Z206" s="9">
        <f>VLOOKUP(A206,ENERGY5!A206:E2896,4,0)</f>
        <v>17907</v>
      </c>
      <c r="AA206" s="9">
        <f>VLOOKUP(A206,ENERGY5!A206:E2896,5,0)</f>
        <v>6018</v>
      </c>
      <c r="AB206" s="12">
        <f t="shared" si="2"/>
        <v>13858.90341</v>
      </c>
      <c r="AC206" s="13">
        <f t="shared" si="3"/>
        <v>0.008891173981</v>
      </c>
      <c r="AD206" s="13">
        <f t="shared" si="4"/>
        <v>0.02645633973</v>
      </c>
      <c r="AE206" s="13">
        <f t="shared" si="5"/>
        <v>313.9421579</v>
      </c>
      <c r="AF206" s="13">
        <f t="shared" si="6"/>
        <v>6215.700376</v>
      </c>
    </row>
    <row r="207">
      <c r="A207" s="14" t="s">
        <v>32</v>
      </c>
      <c r="B207" s="15" t="s">
        <v>44</v>
      </c>
      <c r="C207" s="16" t="s">
        <v>61</v>
      </c>
      <c r="D207" s="14" t="str">
        <f t="shared" si="1"/>
        <v>Equatorial Guinea-Africa-2010</v>
      </c>
      <c r="E207" s="5">
        <v>0.037</v>
      </c>
      <c r="F207" s="5">
        <v>0.076</v>
      </c>
      <c r="G207" s="5">
        <v>53.0</v>
      </c>
      <c r="H207" s="5">
        <v>50.0</v>
      </c>
      <c r="I207" s="5">
        <v>0.393</v>
      </c>
      <c r="J207" s="5">
        <v>0.578</v>
      </c>
      <c r="K207" s="5">
        <v>0.029</v>
      </c>
      <c r="L207" s="5">
        <v>696167.0</v>
      </c>
      <c r="M207" s="5">
        <v>0.392</v>
      </c>
      <c r="N207" s="8">
        <f>VLOOKUP(A207,TOURISM2!A207:E2897,4,0)</f>
        <v>212492063.5</v>
      </c>
      <c r="O207" s="8">
        <f>VLOOKUP(A207,TOURISM2!A207:E2897,5,0)</f>
        <v>4207103015</v>
      </c>
      <c r="P207" s="8">
        <f>VLOOKUP(A207,BUSINESS3!A207:E2897,4,0)</f>
        <v>0.441</v>
      </c>
      <c r="Q207" s="9">
        <f>VLOOKUP(A207,BUSINESS3!A207:E2897,5,0)</f>
        <v>135</v>
      </c>
      <c r="R207" s="10">
        <f>VLOOKUP(A207,BUSINESS3!A207:I2897,6,0)</f>
        <v>141</v>
      </c>
      <c r="S207" s="9">
        <f>VLOOKUP(A207,BUSINESS3!A207:I2897,7,0)</f>
        <v>492</v>
      </c>
      <c r="T207" s="9">
        <f>VLOOKUP(A207,BUSINESS3!A207:I2897,8,0)</f>
        <v>0.06</v>
      </c>
      <c r="U207" s="9">
        <f>VLOOKUP(A207,BUSINESS3!A207:I2897,9,0)</f>
        <v>0.574</v>
      </c>
      <c r="V207" s="11">
        <f>VLOOKUP(A207,'GDP4'!A207:G2897,4,0)</f>
        <v>11586407487</v>
      </c>
      <c r="W207" s="9">
        <f>VLOOKUP(A207,'GDP4'!A207:G2897,5,0)</f>
        <v>0.043</v>
      </c>
      <c r="X207" s="9">
        <f>VLOOKUP(A207,'GDP4'!A207:G2897,6,0)</f>
        <v>757</v>
      </c>
      <c r="Y207" s="9">
        <f>VLOOKUP(A207,'GDP4'!A207:G2897,7,0)</f>
        <v>0.218</v>
      </c>
      <c r="Z207" s="9">
        <f>VLOOKUP(A207,ENERGY5!A207:E2897,4,0)</f>
        <v>17907</v>
      </c>
      <c r="AA207" s="9">
        <f>VLOOKUP(A207,ENERGY5!A207:E2897,5,0)</f>
        <v>4980</v>
      </c>
      <c r="AB207" s="12">
        <f t="shared" si="2"/>
        <v>16643.1438</v>
      </c>
      <c r="AC207" s="13">
        <f t="shared" si="3"/>
        <v>0.007153455995</v>
      </c>
      <c r="AD207" s="13">
        <f t="shared" si="4"/>
        <v>0.02572227641</v>
      </c>
      <c r="AE207" s="13">
        <f t="shared" si="5"/>
        <v>305.2314509</v>
      </c>
      <c r="AF207" s="13">
        <f t="shared" si="6"/>
        <v>6043.23821</v>
      </c>
    </row>
    <row r="208">
      <c r="A208" s="5" t="s">
        <v>32</v>
      </c>
      <c r="B208" s="6" t="s">
        <v>45</v>
      </c>
      <c r="C208" s="7" t="s">
        <v>61</v>
      </c>
      <c r="D208" s="5" t="str">
        <f t="shared" si="1"/>
        <v>Equatorial Guinea-Africa-2011</v>
      </c>
      <c r="E208" s="5">
        <v>0.036</v>
      </c>
      <c r="F208" s="5">
        <v>0.073</v>
      </c>
      <c r="G208" s="5">
        <v>54.0</v>
      </c>
      <c r="H208" s="5">
        <v>51.0</v>
      </c>
      <c r="I208" s="5">
        <v>0.391</v>
      </c>
      <c r="J208" s="5">
        <v>0.58</v>
      </c>
      <c r="K208" s="5">
        <v>0.029</v>
      </c>
      <c r="L208" s="5">
        <v>715996.0</v>
      </c>
      <c r="M208" s="5">
        <v>0.393</v>
      </c>
      <c r="N208" s="8">
        <f>VLOOKUP(A208,TOURISM2!A208:E2898,4,0)</f>
        <v>212492063.5</v>
      </c>
      <c r="O208" s="8">
        <f>VLOOKUP(A208,TOURISM2!A208:E2898,5,0)</f>
        <v>4207103015</v>
      </c>
      <c r="P208" s="8">
        <f>VLOOKUP(A208,BUSINESS3!A208:E2898,4,0)</f>
        <v>0.441</v>
      </c>
      <c r="Q208" s="9">
        <f>VLOOKUP(A208,BUSINESS3!A208:E2898,5,0)</f>
        <v>135</v>
      </c>
      <c r="R208" s="10">
        <f>VLOOKUP(A208,BUSINESS3!A208:I2898,6,0)</f>
        <v>141</v>
      </c>
      <c r="S208" s="9">
        <f>VLOOKUP(A208,BUSINESS3!A208:I2898,7,0)</f>
        <v>492</v>
      </c>
      <c r="T208" s="9">
        <f>VLOOKUP(A208,BUSINESS3!A208:I2898,8,0)</f>
        <v>0.115</v>
      </c>
      <c r="U208" s="9">
        <f>VLOOKUP(A208,BUSINESS3!A208:I2898,9,0)</f>
        <v>0.669</v>
      </c>
      <c r="V208" s="11">
        <f>VLOOKUP(A208,'GDP4'!A208:G2898,4,0)</f>
        <v>15715842151</v>
      </c>
      <c r="W208" s="9">
        <f>VLOOKUP(A208,'GDP4'!A208:G2898,5,0)</f>
        <v>0.045</v>
      </c>
      <c r="X208" s="9">
        <f>VLOOKUP(A208,'GDP4'!A208:G2898,6,0)</f>
        <v>1051</v>
      </c>
      <c r="Y208" s="9">
        <f>VLOOKUP(A208,'GDP4'!A208:G2898,7,0)</f>
        <v>0.218</v>
      </c>
      <c r="Z208" s="9">
        <f>VLOOKUP(A208,ENERGY5!A208:E2898,4,0)</f>
        <v>17907</v>
      </c>
      <c r="AA208" s="9">
        <f>VLOOKUP(A208,ENERGY5!A208:E2898,5,0)</f>
        <v>3095</v>
      </c>
      <c r="AB208" s="12">
        <f t="shared" si="2"/>
        <v>21949.62283</v>
      </c>
      <c r="AC208" s="13">
        <f t="shared" si="3"/>
        <v>0.004322649847</v>
      </c>
      <c r="AD208" s="13">
        <f t="shared" si="4"/>
        <v>0.02500991626</v>
      </c>
      <c r="AE208" s="13">
        <f t="shared" si="5"/>
        <v>296.778283</v>
      </c>
      <c r="AF208" s="13">
        <f t="shared" si="6"/>
        <v>5875.875026</v>
      </c>
    </row>
    <row r="209">
      <c r="A209" s="14" t="s">
        <v>32</v>
      </c>
      <c r="B209" s="15" t="s">
        <v>46</v>
      </c>
      <c r="C209" s="16" t="s">
        <v>61</v>
      </c>
      <c r="D209" s="14" t="str">
        <f t="shared" si="1"/>
        <v>Equatorial Guinea-Africa-2012</v>
      </c>
      <c r="E209" s="5">
        <v>0.036</v>
      </c>
      <c r="F209" s="5">
        <v>0.071</v>
      </c>
      <c r="G209" s="5">
        <v>54.0</v>
      </c>
      <c r="H209" s="5">
        <v>51.0</v>
      </c>
      <c r="I209" s="5">
        <v>0.39</v>
      </c>
      <c r="J209" s="5">
        <v>0.582</v>
      </c>
      <c r="K209" s="5">
        <v>0.028</v>
      </c>
      <c r="L209" s="5">
        <v>736296.0</v>
      </c>
      <c r="M209" s="5">
        <v>0.395</v>
      </c>
      <c r="N209" s="8">
        <f>VLOOKUP(A209,TOURISM2!A209:E2899,4,0)</f>
        <v>212492063.5</v>
      </c>
      <c r="O209" s="8">
        <f>VLOOKUP(A209,TOURISM2!A209:E2899,5,0)</f>
        <v>4207103015</v>
      </c>
      <c r="P209" s="8">
        <f>VLOOKUP(A209,BUSINESS3!A209:E2899,4,0)</f>
        <v>0.441</v>
      </c>
      <c r="Q209" s="9">
        <f>VLOOKUP(A209,BUSINESS3!A209:E2899,5,0)</f>
        <v>135</v>
      </c>
      <c r="R209" s="10">
        <f>VLOOKUP(A209,BUSINESS3!A209:I2899,6,0)</f>
        <v>164</v>
      </c>
      <c r="S209" s="9">
        <f>VLOOKUP(A209,BUSINESS3!A209:I2899,7,0)</f>
        <v>492</v>
      </c>
      <c r="T209" s="9">
        <f>VLOOKUP(A209,BUSINESS3!A209:I2899,8,0)</f>
        <v>0.139</v>
      </c>
      <c r="U209" s="9">
        <f>VLOOKUP(A209,BUSINESS3!A209:I2899,9,0)</f>
        <v>0.681</v>
      </c>
      <c r="V209" s="11">
        <f>VLOOKUP(A209,'GDP4'!A209:G2899,4,0)</f>
        <v>16486743747</v>
      </c>
      <c r="W209" s="9">
        <f>VLOOKUP(A209,'GDP4'!A209:G2899,5,0)</f>
        <v>0.047</v>
      </c>
      <c r="X209" s="9">
        <f>VLOOKUP(A209,'GDP4'!A209:G2899,6,0)</f>
        <v>1138</v>
      </c>
      <c r="Y209" s="9">
        <f>VLOOKUP(A209,'GDP4'!A209:G2899,7,0)</f>
        <v>0.218</v>
      </c>
      <c r="Z209" s="9">
        <f>VLOOKUP(A209,ENERGY5!A209:E2899,4,0)</f>
        <v>17907</v>
      </c>
      <c r="AA209" s="9">
        <f>VLOOKUP(A209,ENERGY5!A209:E2899,5,0)</f>
        <v>455</v>
      </c>
      <c r="AB209" s="12">
        <f t="shared" si="2"/>
        <v>22391.46179</v>
      </c>
      <c r="AC209" s="13">
        <f t="shared" si="3"/>
        <v>0.0006179579952</v>
      </c>
      <c r="AD209" s="13">
        <f t="shared" si="4"/>
        <v>0.02432038202</v>
      </c>
      <c r="AE209" s="13">
        <f t="shared" si="5"/>
        <v>288.595977</v>
      </c>
      <c r="AF209" s="13">
        <f t="shared" si="6"/>
        <v>5713.874603</v>
      </c>
    </row>
    <row r="210">
      <c r="A210" s="5" t="s">
        <v>32</v>
      </c>
      <c r="B210" s="6" t="s">
        <v>33</v>
      </c>
      <c r="C210" s="7" t="s">
        <v>62</v>
      </c>
      <c r="D210" s="5" t="str">
        <f t="shared" si="1"/>
        <v>Eritrea-Africa-2000</v>
      </c>
      <c r="E210" s="5">
        <v>0.04</v>
      </c>
      <c r="F210" s="5">
        <v>0.058</v>
      </c>
      <c r="G210" s="5">
        <v>58.0</v>
      </c>
      <c r="H210" s="5">
        <v>54.0</v>
      </c>
      <c r="I210" s="5">
        <v>0.47</v>
      </c>
      <c r="J210" s="5">
        <v>0.512</v>
      </c>
      <c r="K210" s="5">
        <v>0.018</v>
      </c>
      <c r="L210" s="5">
        <v>3939348.0</v>
      </c>
      <c r="M210" s="5">
        <v>0.176</v>
      </c>
      <c r="N210" s="8">
        <f>VLOOKUP(A210,TOURISM2!A210:E2900,4,0)</f>
        <v>36000000</v>
      </c>
      <c r="O210" s="8">
        <f>VLOOKUP(A210,TOURISM2!A210:E2900,5,0)</f>
        <v>4207103015</v>
      </c>
      <c r="P210" s="8">
        <f>VLOOKUP(A210,BUSINESS3!A210:E2900,4,0)</f>
        <v>0.671</v>
      </c>
      <c r="Q210" s="9">
        <f>VLOOKUP(A210,BUSINESS3!A210:E2900,5,0)</f>
        <v>47</v>
      </c>
      <c r="R210" s="10">
        <f>VLOOKUP(A210,BUSINESS3!A210:I2900,6,0)</f>
        <v>141</v>
      </c>
      <c r="S210" s="9">
        <f>VLOOKUP(A210,BUSINESS3!A210:I2900,7,0)</f>
        <v>328</v>
      </c>
      <c r="T210" s="9">
        <f>VLOOKUP(A210,BUSINESS3!A210:I2900,8,0)</f>
        <v>0.001</v>
      </c>
      <c r="U210" s="9">
        <f>VLOOKUP(A210,BUSINESS3!A210:I2900,9,0)</f>
        <v>0.299</v>
      </c>
      <c r="V210" s="11">
        <f>VLOOKUP(A210,'GDP4'!A210:G2900,4,0)</f>
        <v>706370812</v>
      </c>
      <c r="W210" s="9">
        <f>VLOOKUP(A210,'GDP4'!A210:G2900,5,0)</f>
        <v>0.045</v>
      </c>
      <c r="X210" s="9">
        <f>VLOOKUP(A210,'GDP4'!A210:G2900,6,0)</f>
        <v>7</v>
      </c>
      <c r="Y210" s="9">
        <f>VLOOKUP(A210,'GDP4'!A210:G2900,7,0)</f>
        <v>0.218</v>
      </c>
      <c r="Z210" s="9">
        <f>VLOOKUP(A210,ENERGY5!A210:E2900,4,0)</f>
        <v>17907</v>
      </c>
      <c r="AA210" s="9">
        <f>VLOOKUP(A210,ENERGY5!A210:E2900,5,0)</f>
        <v>20008</v>
      </c>
      <c r="AB210" s="12">
        <f t="shared" si="2"/>
        <v>179.3116049</v>
      </c>
      <c r="AC210" s="13">
        <f t="shared" si="3"/>
        <v>0.005079013075</v>
      </c>
      <c r="AD210" s="13">
        <f t="shared" si="4"/>
        <v>0.004545676086</v>
      </c>
      <c r="AE210" s="13">
        <f t="shared" si="5"/>
        <v>9.138568108</v>
      </c>
      <c r="AF210" s="13">
        <f t="shared" si="6"/>
        <v>1067.969373</v>
      </c>
    </row>
    <row r="211">
      <c r="A211" s="14" t="s">
        <v>32</v>
      </c>
      <c r="B211" s="15" t="s">
        <v>35</v>
      </c>
      <c r="C211" s="16" t="s">
        <v>62</v>
      </c>
      <c r="D211" s="14" t="str">
        <f t="shared" si="1"/>
        <v>Eritrea-Africa-2001</v>
      </c>
      <c r="E211" s="5">
        <v>0.04</v>
      </c>
      <c r="F211" s="5">
        <v>0.056</v>
      </c>
      <c r="G211" s="5">
        <v>59.0</v>
      </c>
      <c r="H211" s="5">
        <v>54.0</v>
      </c>
      <c r="I211" s="5">
        <v>0.462</v>
      </c>
      <c r="J211" s="5">
        <v>0.519</v>
      </c>
      <c r="K211" s="5">
        <v>0.019</v>
      </c>
      <c r="L211" s="5">
        <v>4101609.0</v>
      </c>
      <c r="M211" s="5">
        <v>0.178</v>
      </c>
      <c r="N211" s="8">
        <f>VLOOKUP(A211,TOURISM2!A211:E2901,4,0)</f>
        <v>74000000</v>
      </c>
      <c r="O211" s="8">
        <f>VLOOKUP(A211,TOURISM2!A211:E2901,5,0)</f>
        <v>4207103015</v>
      </c>
      <c r="P211" s="8">
        <f>VLOOKUP(A211,BUSINESS3!A211:E2901,4,0)</f>
        <v>0.671</v>
      </c>
      <c r="Q211" s="9">
        <f>VLOOKUP(A211,BUSINESS3!A211:E2901,5,0)</f>
        <v>47</v>
      </c>
      <c r="R211" s="10">
        <f>VLOOKUP(A211,BUSINESS3!A211:I2901,6,0)</f>
        <v>141</v>
      </c>
      <c r="S211" s="9">
        <f>VLOOKUP(A211,BUSINESS3!A211:I2901,7,0)</f>
        <v>328</v>
      </c>
      <c r="T211" s="9">
        <f>VLOOKUP(A211,BUSINESS3!A211:I2901,8,0)</f>
        <v>0.002</v>
      </c>
      <c r="U211" s="9">
        <f>VLOOKUP(A211,BUSINESS3!A211:I2901,9,0)</f>
        <v>0.299</v>
      </c>
      <c r="V211" s="11">
        <f>VLOOKUP(A211,'GDP4'!A211:G2901,4,0)</f>
        <v>752368494</v>
      </c>
      <c r="W211" s="9">
        <f>VLOOKUP(A211,'GDP4'!A211:G2901,5,0)</f>
        <v>0.039</v>
      </c>
      <c r="X211" s="9">
        <f>VLOOKUP(A211,'GDP4'!A211:G2901,6,0)</f>
        <v>7</v>
      </c>
      <c r="Y211" s="9">
        <f>VLOOKUP(A211,'GDP4'!A211:G2901,7,0)</f>
        <v>0.218</v>
      </c>
      <c r="Z211" s="9">
        <f>VLOOKUP(A211,ENERGY5!A211:E2901,4,0)</f>
        <v>765</v>
      </c>
      <c r="AA211" s="9">
        <f>VLOOKUP(A211,ENERGY5!A211:E2901,5,0)</f>
        <v>20008</v>
      </c>
      <c r="AB211" s="12">
        <f t="shared" si="2"/>
        <v>183.4325247</v>
      </c>
      <c r="AC211" s="13">
        <f t="shared" si="3"/>
        <v>0.004878085649</v>
      </c>
      <c r="AD211" s="13">
        <f t="shared" si="4"/>
        <v>0.0001865121712</v>
      </c>
      <c r="AE211" s="13">
        <f t="shared" si="5"/>
        <v>18.04170022</v>
      </c>
      <c r="AF211" s="13">
        <f t="shared" si="6"/>
        <v>1025.720154</v>
      </c>
    </row>
    <row r="212">
      <c r="A212" s="5" t="s">
        <v>32</v>
      </c>
      <c r="B212" s="6" t="s">
        <v>36</v>
      </c>
      <c r="C212" s="7" t="s">
        <v>62</v>
      </c>
      <c r="D212" s="5" t="str">
        <f t="shared" si="1"/>
        <v>Eritrea-Africa-2002</v>
      </c>
      <c r="E212" s="5">
        <v>0.04</v>
      </c>
      <c r="F212" s="5">
        <v>0.054</v>
      </c>
      <c r="G212" s="5">
        <v>59.0</v>
      </c>
      <c r="H212" s="5">
        <v>55.0</v>
      </c>
      <c r="I212" s="5">
        <v>0.454</v>
      </c>
      <c r="J212" s="5">
        <v>0.527</v>
      </c>
      <c r="K212" s="5">
        <v>0.019</v>
      </c>
      <c r="L212" s="5">
        <v>4281576.0</v>
      </c>
      <c r="M212" s="5">
        <v>0.18</v>
      </c>
      <c r="N212" s="8">
        <f>VLOOKUP(A212,TOURISM2!A212:E2902,4,0)</f>
        <v>73000000</v>
      </c>
      <c r="O212" s="8">
        <f>VLOOKUP(A212,TOURISM2!A212:E2902,5,0)</f>
        <v>4207103015</v>
      </c>
      <c r="P212" s="8">
        <f>VLOOKUP(A212,BUSINESS3!A212:E2902,4,0)</f>
        <v>0.671</v>
      </c>
      <c r="Q212" s="9">
        <f>VLOOKUP(A212,BUSINESS3!A212:E2902,5,0)</f>
        <v>47</v>
      </c>
      <c r="R212" s="10">
        <f>VLOOKUP(A212,BUSINESS3!A212:I2902,6,0)</f>
        <v>141</v>
      </c>
      <c r="S212" s="9">
        <f>VLOOKUP(A212,BUSINESS3!A212:I2902,7,0)</f>
        <v>328</v>
      </c>
      <c r="T212" s="9">
        <f>VLOOKUP(A212,BUSINESS3!A212:I2902,8,0)</f>
        <v>0.002</v>
      </c>
      <c r="U212" s="9">
        <f>VLOOKUP(A212,BUSINESS3!A212:I2902,9,0)</f>
        <v>0.299</v>
      </c>
      <c r="V212" s="11">
        <f>VLOOKUP(A212,'GDP4'!A212:G2902,4,0)</f>
        <v>729321364</v>
      </c>
      <c r="W212" s="9">
        <f>VLOOKUP(A212,'GDP4'!A212:G2902,5,0)</f>
        <v>0.04</v>
      </c>
      <c r="X212" s="9">
        <f>VLOOKUP(A212,'GDP4'!A212:G2902,6,0)</f>
        <v>6</v>
      </c>
      <c r="Y212" s="9">
        <f>VLOOKUP(A212,'GDP4'!A212:G2902,7,0)</f>
        <v>0.218</v>
      </c>
      <c r="Z212" s="9">
        <f>VLOOKUP(A212,ENERGY5!A212:E2902,4,0)</f>
        <v>745</v>
      </c>
      <c r="AA212" s="9">
        <f>VLOOKUP(A212,ENERGY5!A212:E2902,5,0)</f>
        <v>513</v>
      </c>
      <c r="AB212" s="12">
        <f t="shared" si="2"/>
        <v>170.3394647</v>
      </c>
      <c r="AC212" s="13">
        <f t="shared" si="3"/>
        <v>0.000119815694</v>
      </c>
      <c r="AD212" s="13">
        <f t="shared" si="4"/>
        <v>0.000174001349</v>
      </c>
      <c r="AE212" s="13">
        <f t="shared" si="5"/>
        <v>17.04979662</v>
      </c>
      <c r="AF212" s="13">
        <f t="shared" si="6"/>
        <v>982.6061747</v>
      </c>
    </row>
    <row r="213">
      <c r="A213" s="14" t="s">
        <v>32</v>
      </c>
      <c r="B213" s="15" t="s">
        <v>37</v>
      </c>
      <c r="C213" s="16" t="s">
        <v>62</v>
      </c>
      <c r="D213" s="14" t="str">
        <f t="shared" si="1"/>
        <v>Eritrea-Africa-2003</v>
      </c>
      <c r="E213" s="5">
        <v>0.04</v>
      </c>
      <c r="F213" s="5">
        <v>0.051</v>
      </c>
      <c r="G213" s="5">
        <v>60.0</v>
      </c>
      <c r="H213" s="5">
        <v>55.0</v>
      </c>
      <c r="I213" s="5">
        <v>0.446</v>
      </c>
      <c r="J213" s="5">
        <v>0.535</v>
      </c>
      <c r="K213" s="5">
        <v>0.019</v>
      </c>
      <c r="L213" s="5">
        <v>4472533.0</v>
      </c>
      <c r="M213" s="5">
        <v>0.183</v>
      </c>
      <c r="N213" s="8">
        <f>VLOOKUP(A213,TOURISM2!A213:E2903,4,0)</f>
        <v>74000000</v>
      </c>
      <c r="O213" s="8">
        <f>VLOOKUP(A213,TOURISM2!A213:E2903,5,0)</f>
        <v>4207103015</v>
      </c>
      <c r="P213" s="8">
        <f>VLOOKUP(A213,BUSINESS3!A213:E2903,4,0)</f>
        <v>0.671</v>
      </c>
      <c r="Q213" s="9">
        <f>VLOOKUP(A213,BUSINESS3!A213:E2903,5,0)</f>
        <v>47</v>
      </c>
      <c r="R213" s="10">
        <f>VLOOKUP(A213,BUSINESS3!A213:I2903,6,0)</f>
        <v>141</v>
      </c>
      <c r="S213" s="9">
        <f>VLOOKUP(A213,BUSINESS3!A213:I2903,7,0)</f>
        <v>328</v>
      </c>
      <c r="T213" s="9">
        <f>VLOOKUP(A213,BUSINESS3!A213:I2903,8,0)</f>
        <v>0.053</v>
      </c>
      <c r="U213" s="9">
        <f>VLOOKUP(A213,BUSINESS3!A213:I2903,9,0)</f>
        <v>0.299</v>
      </c>
      <c r="V213" s="11">
        <f>VLOOKUP(A213,'GDP4'!A213:G2903,4,0)</f>
        <v>870247702</v>
      </c>
      <c r="W213" s="9">
        <f>VLOOKUP(A213,'GDP4'!A213:G2903,5,0)</f>
        <v>0.032</v>
      </c>
      <c r="X213" s="9">
        <f>VLOOKUP(A213,'GDP4'!A213:G2903,6,0)</f>
        <v>6</v>
      </c>
      <c r="Y213" s="9">
        <f>VLOOKUP(A213,'GDP4'!A213:G2903,7,0)</f>
        <v>0.218</v>
      </c>
      <c r="Z213" s="9">
        <f>VLOOKUP(A213,ENERGY5!A213:E2903,4,0)</f>
        <v>726</v>
      </c>
      <c r="AA213" s="9">
        <f>VLOOKUP(A213,ENERGY5!A213:E2903,5,0)</f>
        <v>513</v>
      </c>
      <c r="AB213" s="12">
        <f t="shared" si="2"/>
        <v>194.5760271</v>
      </c>
      <c r="AC213" s="13">
        <f t="shared" si="3"/>
        <v>0.0001147001039</v>
      </c>
      <c r="AD213" s="13">
        <f t="shared" si="4"/>
        <v>0.0001623241237</v>
      </c>
      <c r="AE213" s="13">
        <f t="shared" si="5"/>
        <v>16.5454341</v>
      </c>
      <c r="AF213" s="13">
        <f t="shared" si="6"/>
        <v>940.6533199</v>
      </c>
    </row>
    <row r="214">
      <c r="A214" s="5" t="s">
        <v>32</v>
      </c>
      <c r="B214" s="6" t="s">
        <v>38</v>
      </c>
      <c r="C214" s="7" t="s">
        <v>62</v>
      </c>
      <c r="D214" s="5" t="str">
        <f t="shared" si="1"/>
        <v>Eritrea-Africa-2004</v>
      </c>
      <c r="E214" s="5">
        <v>0.04</v>
      </c>
      <c r="F214" s="5">
        <v>0.049</v>
      </c>
      <c r="G214" s="5">
        <v>60.0</v>
      </c>
      <c r="H214" s="5">
        <v>56.0</v>
      </c>
      <c r="I214" s="5">
        <v>0.44</v>
      </c>
      <c r="J214" s="5">
        <v>0.541</v>
      </c>
      <c r="K214" s="5">
        <v>0.019</v>
      </c>
      <c r="L214" s="5">
        <v>4665522.0</v>
      </c>
      <c r="M214" s="5">
        <v>0.186</v>
      </c>
      <c r="N214" s="8">
        <f>VLOOKUP(A214,TOURISM2!A214:E2904,4,0)</f>
        <v>73000000</v>
      </c>
      <c r="O214" s="8">
        <f>VLOOKUP(A214,TOURISM2!A214:E2904,5,0)</f>
        <v>4207103015</v>
      </c>
      <c r="P214" s="8">
        <f>VLOOKUP(A214,BUSINESS3!A214:E2904,4,0)</f>
        <v>0.671</v>
      </c>
      <c r="Q214" s="9">
        <f>VLOOKUP(A214,BUSINESS3!A214:E2904,5,0)</f>
        <v>91</v>
      </c>
      <c r="R214" s="10">
        <f>VLOOKUP(A214,BUSINESS3!A214:I2904,6,0)</f>
        <v>141</v>
      </c>
      <c r="S214" s="9">
        <f>VLOOKUP(A214,BUSINESS3!A214:I2904,7,0)</f>
        <v>328</v>
      </c>
      <c r="T214" s="9">
        <f>VLOOKUP(A214,BUSINESS3!A214:I2904,8,0)</f>
        <v>0.053</v>
      </c>
      <c r="U214" s="9">
        <f>VLOOKUP(A214,BUSINESS3!A214:I2904,9,0)</f>
        <v>0.004</v>
      </c>
      <c r="V214" s="11">
        <f>VLOOKUP(A214,'GDP4'!A214:G2904,4,0)</f>
        <v>1109054002</v>
      </c>
      <c r="W214" s="9">
        <f>VLOOKUP(A214,'GDP4'!A214:G2904,5,0)</f>
        <v>0.029</v>
      </c>
      <c r="X214" s="9">
        <f>VLOOKUP(A214,'GDP4'!A214:G2904,6,0)</f>
        <v>7</v>
      </c>
      <c r="Y214" s="9">
        <f>VLOOKUP(A214,'GDP4'!A214:G2904,7,0)</f>
        <v>0.218</v>
      </c>
      <c r="Z214" s="9">
        <f>VLOOKUP(A214,ENERGY5!A214:E2904,4,0)</f>
        <v>677</v>
      </c>
      <c r="AA214" s="9">
        <f>VLOOKUP(A214,ENERGY5!A214:E2904,5,0)</f>
        <v>414</v>
      </c>
      <c r="AB214" s="12">
        <f t="shared" si="2"/>
        <v>237.7127365</v>
      </c>
      <c r="AC214" s="13">
        <f t="shared" si="3"/>
        <v>0.0000887360514</v>
      </c>
      <c r="AD214" s="13">
        <f t="shared" si="4"/>
        <v>0.0001451070213</v>
      </c>
      <c r="AE214" s="13">
        <f t="shared" si="5"/>
        <v>15.64669505</v>
      </c>
      <c r="AF214" s="13">
        <f t="shared" si="6"/>
        <v>901.7432594</v>
      </c>
    </row>
    <row r="215">
      <c r="A215" s="14" t="s">
        <v>32</v>
      </c>
      <c r="B215" s="15" t="s">
        <v>39</v>
      </c>
      <c r="C215" s="16" t="s">
        <v>62</v>
      </c>
      <c r="D215" s="14" t="str">
        <f t="shared" si="1"/>
        <v>Eritrea-Africa-2005</v>
      </c>
      <c r="E215" s="5">
        <v>0.04</v>
      </c>
      <c r="F215" s="5">
        <v>0.047</v>
      </c>
      <c r="G215" s="5">
        <v>61.0</v>
      </c>
      <c r="H215" s="5">
        <v>56.0</v>
      </c>
      <c r="I215" s="5">
        <v>0.435</v>
      </c>
      <c r="J215" s="5">
        <v>0.545</v>
      </c>
      <c r="K215" s="5">
        <v>0.02</v>
      </c>
      <c r="L215" s="5">
        <v>4854066.0</v>
      </c>
      <c r="M215" s="5">
        <v>0.189</v>
      </c>
      <c r="N215" s="8">
        <f>VLOOKUP(A215,TOURISM2!A215:E2905,4,0)</f>
        <v>66000000</v>
      </c>
      <c r="O215" s="8">
        <f>VLOOKUP(A215,TOURISM2!A215:E2905,5,0)</f>
        <v>4207103015</v>
      </c>
      <c r="P215" s="8">
        <f>VLOOKUP(A215,BUSINESS3!A215:E2905,4,0)</f>
        <v>0.845</v>
      </c>
      <c r="Q215" s="9">
        <f>VLOOKUP(A215,BUSINESS3!A215:E2905,5,0)</f>
        <v>76</v>
      </c>
      <c r="R215" s="10">
        <f>VLOOKUP(A215,BUSINESS3!A215:I2905,6,0)</f>
        <v>141</v>
      </c>
      <c r="S215" s="9">
        <f>VLOOKUP(A215,BUSINESS3!A215:I2905,7,0)</f>
        <v>216</v>
      </c>
      <c r="T215" s="9">
        <f>VLOOKUP(A215,BUSINESS3!A215:I2905,8,0)</f>
        <v>0.053</v>
      </c>
      <c r="U215" s="9">
        <f>VLOOKUP(A215,BUSINESS3!A215:I2905,9,0)</f>
        <v>0.008</v>
      </c>
      <c r="V215" s="11">
        <f>VLOOKUP(A215,'GDP4'!A215:G2905,4,0)</f>
        <v>1098425900</v>
      </c>
      <c r="W215" s="9">
        <f>VLOOKUP(A215,'GDP4'!A215:G2905,5,0)</f>
        <v>0.028</v>
      </c>
      <c r="X215" s="9">
        <f>VLOOKUP(A215,'GDP4'!A215:G2905,6,0)</f>
        <v>6</v>
      </c>
      <c r="Y215" s="9">
        <f>VLOOKUP(A215,'GDP4'!A215:G2905,7,0)</f>
        <v>0.218</v>
      </c>
      <c r="Z215" s="9">
        <f>VLOOKUP(A215,ENERGY5!A215:E2905,4,0)</f>
        <v>721</v>
      </c>
      <c r="AA215" s="9">
        <f>VLOOKUP(A215,ENERGY5!A215:E2905,5,0)</f>
        <v>579</v>
      </c>
      <c r="AB215" s="12">
        <f t="shared" si="2"/>
        <v>226.2898568</v>
      </c>
      <c r="AC215" s="13">
        <f t="shared" si="3"/>
        <v>0.0001192814436</v>
      </c>
      <c r="AD215" s="13">
        <f t="shared" si="4"/>
        <v>0.0001485352692</v>
      </c>
      <c r="AE215" s="13">
        <f t="shared" si="5"/>
        <v>13.5968485</v>
      </c>
      <c r="AF215" s="13">
        <f t="shared" si="6"/>
        <v>866.7173077</v>
      </c>
    </row>
    <row r="216">
      <c r="A216" s="5" t="s">
        <v>32</v>
      </c>
      <c r="B216" s="6" t="s">
        <v>40</v>
      </c>
      <c r="C216" s="7" t="s">
        <v>62</v>
      </c>
      <c r="D216" s="5" t="str">
        <f t="shared" si="1"/>
        <v>Eritrea-Africa-2006</v>
      </c>
      <c r="E216" s="5">
        <v>0.04</v>
      </c>
      <c r="F216" s="5">
        <v>0.046</v>
      </c>
      <c r="G216" s="5">
        <v>61.0</v>
      </c>
      <c r="H216" s="5">
        <v>57.0</v>
      </c>
      <c r="I216" s="5">
        <v>0.432</v>
      </c>
      <c r="J216" s="5">
        <v>0.548</v>
      </c>
      <c r="K216" s="5">
        <v>0.02</v>
      </c>
      <c r="L216" s="5">
        <v>5035036.0</v>
      </c>
      <c r="M216" s="5">
        <v>0.192</v>
      </c>
      <c r="N216" s="8">
        <f>VLOOKUP(A216,TOURISM2!A216:E2906,4,0)</f>
        <v>60000000</v>
      </c>
      <c r="O216" s="8">
        <f>VLOOKUP(A216,TOURISM2!A216:E2906,5,0)</f>
        <v>4207103015</v>
      </c>
      <c r="P216" s="8">
        <f>VLOOKUP(A216,BUSINESS3!A216:E2906,4,0)</f>
        <v>0.845</v>
      </c>
      <c r="Q216" s="9">
        <f>VLOOKUP(A216,BUSINESS3!A216:E2906,5,0)</f>
        <v>76</v>
      </c>
      <c r="R216" s="10">
        <f>VLOOKUP(A216,BUSINESS3!A216:I2906,6,0)</f>
        <v>141</v>
      </c>
      <c r="S216" s="9">
        <f>VLOOKUP(A216,BUSINESS3!A216:I2906,7,0)</f>
        <v>216</v>
      </c>
      <c r="T216" s="9">
        <f>VLOOKUP(A216,BUSINESS3!A216:I2906,8,0)</f>
        <v>0.053</v>
      </c>
      <c r="U216" s="9">
        <f>VLOOKUP(A216,BUSINESS3!A216:I2906,9,0)</f>
        <v>0.012</v>
      </c>
      <c r="V216" s="11">
        <f>VLOOKUP(A216,'GDP4'!A216:G2906,4,0)</f>
        <v>1211161880</v>
      </c>
      <c r="W216" s="9">
        <f>VLOOKUP(A216,'GDP4'!A216:G2906,5,0)</f>
        <v>0.032</v>
      </c>
      <c r="X216" s="9">
        <f>VLOOKUP(A216,'GDP4'!A216:G2906,6,0)</f>
        <v>8</v>
      </c>
      <c r="Y216" s="9">
        <f>VLOOKUP(A216,'GDP4'!A216:G2906,7,0)</f>
        <v>0.218</v>
      </c>
      <c r="Z216" s="9">
        <f>VLOOKUP(A216,ENERGY5!A216:E2906,4,0)</f>
        <v>697</v>
      </c>
      <c r="AA216" s="9">
        <f>VLOOKUP(A216,ENERGY5!A216:E2906,5,0)</f>
        <v>561</v>
      </c>
      <c r="AB216" s="12">
        <f t="shared" si="2"/>
        <v>240.5468163</v>
      </c>
      <c r="AC216" s="13">
        <f t="shared" si="3"/>
        <v>0.0001114192629</v>
      </c>
      <c r="AD216" s="13">
        <f t="shared" si="4"/>
        <v>0.0001384299934</v>
      </c>
      <c r="AE216" s="13">
        <f t="shared" si="5"/>
        <v>11.91649871</v>
      </c>
      <c r="AF216" s="13">
        <f t="shared" si="6"/>
        <v>835.5656275</v>
      </c>
    </row>
    <row r="217">
      <c r="A217" s="14" t="s">
        <v>32</v>
      </c>
      <c r="B217" s="15" t="s">
        <v>41</v>
      </c>
      <c r="C217" s="16" t="s">
        <v>62</v>
      </c>
      <c r="D217" s="14" t="str">
        <f t="shared" si="1"/>
        <v>Eritrea-Africa-2007</v>
      </c>
      <c r="E217" s="5">
        <v>0.04</v>
      </c>
      <c r="F217" s="5">
        <v>0.044</v>
      </c>
      <c r="G217" s="5">
        <v>62.0</v>
      </c>
      <c r="H217" s="5">
        <v>57.0</v>
      </c>
      <c r="I217" s="5">
        <v>0.431</v>
      </c>
      <c r="J217" s="5">
        <v>0.549</v>
      </c>
      <c r="K217" s="5">
        <v>0.02</v>
      </c>
      <c r="L217" s="5">
        <v>5209846.0</v>
      </c>
      <c r="M217" s="5">
        <v>0.195</v>
      </c>
      <c r="N217" s="8">
        <f>VLOOKUP(A217,TOURISM2!A217:E2907,4,0)</f>
        <v>61000000</v>
      </c>
      <c r="O217" s="8">
        <f>VLOOKUP(A217,TOURISM2!A217:E2907,5,0)</f>
        <v>4207103015</v>
      </c>
      <c r="P217" s="8">
        <f>VLOOKUP(A217,BUSINESS3!A217:E2907,4,0)</f>
        <v>0.845</v>
      </c>
      <c r="Q217" s="9">
        <f>VLOOKUP(A217,BUSINESS3!A217:E2907,5,0)</f>
        <v>84</v>
      </c>
      <c r="R217" s="10">
        <f>VLOOKUP(A217,BUSINESS3!A217:I2907,6,0)</f>
        <v>141</v>
      </c>
      <c r="S217" s="9">
        <f>VLOOKUP(A217,BUSINESS3!A217:I2907,7,0)</f>
        <v>216</v>
      </c>
      <c r="T217" s="9">
        <f>VLOOKUP(A217,BUSINESS3!A217:I2907,8,0)</f>
        <v>0.004</v>
      </c>
      <c r="U217" s="9">
        <f>VLOOKUP(A217,BUSINESS3!A217:I2907,9,0)</f>
        <v>0.016</v>
      </c>
      <c r="V217" s="11">
        <f>VLOOKUP(A217,'GDP4'!A217:G2907,4,0)</f>
        <v>1317974493</v>
      </c>
      <c r="W217" s="9">
        <f>VLOOKUP(A217,'GDP4'!A217:G2907,5,0)</f>
        <v>0.033</v>
      </c>
      <c r="X217" s="9">
        <f>VLOOKUP(A217,'GDP4'!A217:G2907,6,0)</f>
        <v>8</v>
      </c>
      <c r="Y217" s="9">
        <f>VLOOKUP(A217,'GDP4'!A217:G2907,7,0)</f>
        <v>0.218</v>
      </c>
      <c r="Z217" s="9">
        <f>VLOOKUP(A217,ENERGY5!A217:E2907,4,0)</f>
        <v>763</v>
      </c>
      <c r="AA217" s="9">
        <f>VLOOKUP(A217,ENERGY5!A217:E2907,5,0)</f>
        <v>766</v>
      </c>
      <c r="AB217" s="12">
        <f t="shared" si="2"/>
        <v>252.9776299</v>
      </c>
      <c r="AC217" s="13">
        <f t="shared" si="3"/>
        <v>0.000147029298</v>
      </c>
      <c r="AD217" s="13">
        <f t="shared" si="4"/>
        <v>0.0001464534652</v>
      </c>
      <c r="AE217" s="13">
        <f t="shared" si="5"/>
        <v>11.70859945</v>
      </c>
      <c r="AF217" s="13">
        <f t="shared" si="6"/>
        <v>807.5292465</v>
      </c>
    </row>
    <row r="218">
      <c r="A218" s="5" t="s">
        <v>32</v>
      </c>
      <c r="B218" s="6" t="s">
        <v>42</v>
      </c>
      <c r="C218" s="7" t="s">
        <v>62</v>
      </c>
      <c r="D218" s="5" t="str">
        <f t="shared" si="1"/>
        <v>Eritrea-Africa-2008</v>
      </c>
      <c r="E218" s="5">
        <v>0.039</v>
      </c>
      <c r="F218" s="5">
        <v>0.042</v>
      </c>
      <c r="G218" s="5">
        <v>63.0</v>
      </c>
      <c r="H218" s="5">
        <v>58.0</v>
      </c>
      <c r="I218" s="5">
        <v>0.43</v>
      </c>
      <c r="J218" s="5">
        <v>0.549</v>
      </c>
      <c r="K218" s="5">
        <v>0.02</v>
      </c>
      <c r="L218" s="5">
        <v>5382163.0</v>
      </c>
      <c r="M218" s="5">
        <v>0.199</v>
      </c>
      <c r="N218" s="8">
        <f>VLOOKUP(A218,TOURISM2!A218:E2908,4,0)</f>
        <v>46000000</v>
      </c>
      <c r="O218" s="8">
        <f>VLOOKUP(A218,TOURISM2!A218:E2908,5,0)</f>
        <v>4207103015</v>
      </c>
      <c r="P218" s="8">
        <f>VLOOKUP(A218,BUSINESS3!A218:E2908,4,0)</f>
        <v>0.845</v>
      </c>
      <c r="Q218" s="9">
        <f>VLOOKUP(A218,BUSINESS3!A218:E2908,5,0)</f>
        <v>84</v>
      </c>
      <c r="R218" s="10">
        <f>VLOOKUP(A218,BUSINESS3!A218:I2908,6,0)</f>
        <v>141</v>
      </c>
      <c r="S218" s="9">
        <f>VLOOKUP(A218,BUSINESS3!A218:I2908,7,0)</f>
        <v>216</v>
      </c>
      <c r="T218" s="9">
        <f>VLOOKUP(A218,BUSINESS3!A218:I2908,8,0)</f>
        <v>0.005</v>
      </c>
      <c r="U218" s="9">
        <f>VLOOKUP(A218,BUSINESS3!A218:I2908,9,0)</f>
        <v>0.02</v>
      </c>
      <c r="V218" s="11">
        <f>VLOOKUP(A218,'GDP4'!A218:G2908,4,0)</f>
        <v>1380188800</v>
      </c>
      <c r="W218" s="9">
        <f>VLOOKUP(A218,'GDP4'!A218:G2908,5,0)</f>
        <v>0.034</v>
      </c>
      <c r="X218" s="9">
        <f>VLOOKUP(A218,'GDP4'!A218:G2908,6,0)</f>
        <v>9</v>
      </c>
      <c r="Y218" s="9">
        <f>VLOOKUP(A218,'GDP4'!A218:G2908,7,0)</f>
        <v>0.218</v>
      </c>
      <c r="Z218" s="9">
        <f>VLOOKUP(A218,ENERGY5!A218:E2908,4,0)</f>
        <v>744</v>
      </c>
      <c r="AA218" s="9">
        <f>VLOOKUP(A218,ENERGY5!A218:E2908,5,0)</f>
        <v>770</v>
      </c>
      <c r="AB218" s="12">
        <f t="shared" si="2"/>
        <v>256.4375698</v>
      </c>
      <c r="AC218" s="13">
        <f t="shared" si="3"/>
        <v>0.000143065158</v>
      </c>
      <c r="AD218" s="13">
        <f t="shared" si="4"/>
        <v>0.0001382343864</v>
      </c>
      <c r="AE218" s="13">
        <f t="shared" si="5"/>
        <v>8.546749699</v>
      </c>
      <c r="AF218" s="13">
        <f t="shared" si="6"/>
        <v>781.6751397</v>
      </c>
    </row>
    <row r="219">
      <c r="A219" s="14" t="s">
        <v>32</v>
      </c>
      <c r="B219" s="15" t="s">
        <v>43</v>
      </c>
      <c r="C219" s="16" t="s">
        <v>62</v>
      </c>
      <c r="D219" s="14" t="str">
        <f t="shared" si="1"/>
        <v>Eritrea-Africa-2009</v>
      </c>
      <c r="E219" s="5">
        <v>0.039</v>
      </c>
      <c r="F219" s="5">
        <v>0.041</v>
      </c>
      <c r="G219" s="5">
        <v>63.0</v>
      </c>
      <c r="H219" s="5">
        <v>58.0</v>
      </c>
      <c r="I219" s="5">
        <v>0.43</v>
      </c>
      <c r="J219" s="5">
        <v>0.549</v>
      </c>
      <c r="K219" s="5">
        <v>0.021</v>
      </c>
      <c r="L219" s="5">
        <v>5557889.0</v>
      </c>
      <c r="M219" s="5">
        <v>0.202</v>
      </c>
      <c r="N219" s="8">
        <f>VLOOKUP(A219,TOURISM2!A219:E2909,4,0)</f>
        <v>26000000</v>
      </c>
      <c r="O219" s="8">
        <f>VLOOKUP(A219,TOURISM2!A219:E2909,5,0)</f>
        <v>4207103015</v>
      </c>
      <c r="P219" s="8">
        <f>VLOOKUP(A219,BUSINESS3!A219:E2909,4,0)</f>
        <v>0.845</v>
      </c>
      <c r="Q219" s="9">
        <f>VLOOKUP(A219,BUSINESS3!A219:E2909,5,0)</f>
        <v>84</v>
      </c>
      <c r="R219" s="10">
        <f>VLOOKUP(A219,BUSINESS3!A219:I2909,6,0)</f>
        <v>141</v>
      </c>
      <c r="S219" s="9">
        <f>VLOOKUP(A219,BUSINESS3!A219:I2909,7,0)</f>
        <v>216</v>
      </c>
      <c r="T219" s="9">
        <f>VLOOKUP(A219,BUSINESS3!A219:I2909,8,0)</f>
        <v>0.005</v>
      </c>
      <c r="U219" s="9">
        <f>VLOOKUP(A219,BUSINESS3!A219:I2909,9,0)</f>
        <v>0.025</v>
      </c>
      <c r="V219" s="11">
        <f>VLOOKUP(A219,'GDP4'!A219:G2909,4,0)</f>
        <v>1856695550</v>
      </c>
      <c r="W219" s="9">
        <f>VLOOKUP(A219,'GDP4'!A219:G2909,5,0)</f>
        <v>0.031</v>
      </c>
      <c r="X219" s="9">
        <f>VLOOKUP(A219,'GDP4'!A219:G2909,6,0)</f>
        <v>10</v>
      </c>
      <c r="Y219" s="9">
        <f>VLOOKUP(A219,'GDP4'!A219:G2909,7,0)</f>
        <v>0.218</v>
      </c>
      <c r="Z219" s="9">
        <f>VLOOKUP(A219,ENERGY5!A219:E2909,4,0)</f>
        <v>804</v>
      </c>
      <c r="AA219" s="9">
        <f>VLOOKUP(A219,ENERGY5!A219:E2909,5,0)</f>
        <v>726</v>
      </c>
      <c r="AB219" s="12">
        <f t="shared" si="2"/>
        <v>334.0648851</v>
      </c>
      <c r="AC219" s="13">
        <f t="shared" si="3"/>
        <v>0.0001306251348</v>
      </c>
      <c r="AD219" s="13">
        <f t="shared" si="4"/>
        <v>0.0001446592402</v>
      </c>
      <c r="AE219" s="13">
        <f t="shared" si="5"/>
        <v>4.678035132</v>
      </c>
      <c r="AF219" s="13">
        <f t="shared" si="6"/>
        <v>756.9606041</v>
      </c>
    </row>
    <row r="220">
      <c r="A220" s="5" t="s">
        <v>32</v>
      </c>
      <c r="B220" s="6" t="s">
        <v>44</v>
      </c>
      <c r="C220" s="7" t="s">
        <v>62</v>
      </c>
      <c r="D220" s="5" t="str">
        <f t="shared" si="1"/>
        <v>Eritrea-Africa-2010</v>
      </c>
      <c r="E220" s="5">
        <v>0.038</v>
      </c>
      <c r="F220" s="5">
        <v>0.039</v>
      </c>
      <c r="G220" s="5">
        <v>64.0</v>
      </c>
      <c r="H220" s="5">
        <v>59.0</v>
      </c>
      <c r="I220" s="5">
        <v>0.43</v>
      </c>
      <c r="J220" s="5">
        <v>0.549</v>
      </c>
      <c r="K220" s="5">
        <v>0.021</v>
      </c>
      <c r="L220" s="5">
        <v>5741159.0</v>
      </c>
      <c r="M220" s="5">
        <v>0.206</v>
      </c>
      <c r="N220" s="8">
        <f>VLOOKUP(A220,TOURISM2!A220:E2910,4,0)</f>
        <v>212492063.5</v>
      </c>
      <c r="O220" s="8">
        <f>VLOOKUP(A220,TOURISM2!A220:E2910,5,0)</f>
        <v>4207103015</v>
      </c>
      <c r="P220" s="8">
        <f>VLOOKUP(A220,BUSINESS3!A220:E2910,4,0)</f>
        <v>0.845</v>
      </c>
      <c r="Q220" s="9">
        <f>VLOOKUP(A220,BUSINESS3!A220:E2910,5,0)</f>
        <v>84</v>
      </c>
      <c r="R220" s="10">
        <f>VLOOKUP(A220,BUSINESS3!A220:I2910,6,0)</f>
        <v>141</v>
      </c>
      <c r="S220" s="9">
        <f>VLOOKUP(A220,BUSINESS3!A220:I2910,7,0)</f>
        <v>216</v>
      </c>
      <c r="T220" s="9">
        <f>VLOOKUP(A220,BUSINESS3!A220:I2910,8,0)</f>
        <v>0.006</v>
      </c>
      <c r="U220" s="9">
        <f>VLOOKUP(A220,BUSINESS3!A220:I2910,9,0)</f>
        <v>0.032</v>
      </c>
      <c r="V220" s="11">
        <f>VLOOKUP(A220,'GDP4'!A220:G2910,4,0)</f>
        <v>2117039511</v>
      </c>
      <c r="W220" s="9">
        <f>VLOOKUP(A220,'GDP4'!A220:G2910,5,0)</f>
        <v>0.032</v>
      </c>
      <c r="X220" s="9">
        <f>VLOOKUP(A220,'GDP4'!A220:G2910,6,0)</f>
        <v>12</v>
      </c>
      <c r="Y220" s="9">
        <f>VLOOKUP(A220,'GDP4'!A220:G2910,7,0)</f>
        <v>0.218</v>
      </c>
      <c r="Z220" s="9">
        <f>VLOOKUP(A220,ENERGY5!A220:E2910,4,0)</f>
        <v>748</v>
      </c>
      <c r="AA220" s="9">
        <f>VLOOKUP(A220,ENERGY5!A220:E2910,5,0)</f>
        <v>605</v>
      </c>
      <c r="AB220" s="12">
        <f t="shared" si="2"/>
        <v>368.7477582</v>
      </c>
      <c r="AC220" s="13">
        <f t="shared" si="3"/>
        <v>0.000105379419</v>
      </c>
      <c r="AD220" s="13">
        <f t="shared" si="4"/>
        <v>0.0001302872817</v>
      </c>
      <c r="AE220" s="13">
        <f t="shared" si="5"/>
        <v>37.01204992</v>
      </c>
      <c r="AF220" s="13">
        <f t="shared" si="6"/>
        <v>732.7968125</v>
      </c>
    </row>
    <row r="221">
      <c r="A221" s="14" t="s">
        <v>32</v>
      </c>
      <c r="B221" s="15" t="s">
        <v>45</v>
      </c>
      <c r="C221" s="16" t="s">
        <v>62</v>
      </c>
      <c r="D221" s="14" t="str">
        <f t="shared" si="1"/>
        <v>Eritrea-Africa-2011</v>
      </c>
      <c r="E221" s="5">
        <v>0.038</v>
      </c>
      <c r="F221" s="5">
        <v>0.038</v>
      </c>
      <c r="G221" s="5">
        <v>64.0</v>
      </c>
      <c r="H221" s="5">
        <v>59.0</v>
      </c>
      <c r="I221" s="5">
        <v>0.431</v>
      </c>
      <c r="J221" s="5">
        <v>0.548</v>
      </c>
      <c r="K221" s="5">
        <v>0.022</v>
      </c>
      <c r="L221" s="5">
        <v>5932852.0</v>
      </c>
      <c r="M221" s="5">
        <v>0.21</v>
      </c>
      <c r="N221" s="8">
        <f>VLOOKUP(A221,TOURISM2!A221:E2911,4,0)</f>
        <v>212492063.5</v>
      </c>
      <c r="O221" s="8">
        <f>VLOOKUP(A221,TOURISM2!A221:E2911,5,0)</f>
        <v>4207103015</v>
      </c>
      <c r="P221" s="8">
        <f>VLOOKUP(A221,BUSINESS3!A221:E2911,4,0)</f>
        <v>0.845</v>
      </c>
      <c r="Q221" s="9">
        <f>VLOOKUP(A221,BUSINESS3!A221:E2911,5,0)</f>
        <v>84</v>
      </c>
      <c r="R221" s="10">
        <f>VLOOKUP(A221,BUSINESS3!A221:I2911,6,0)</f>
        <v>141</v>
      </c>
      <c r="S221" s="9">
        <f>VLOOKUP(A221,BUSINESS3!A221:I2911,7,0)</f>
        <v>216</v>
      </c>
      <c r="T221" s="9">
        <f>VLOOKUP(A221,BUSINESS3!A221:I2911,8,0)</f>
        <v>0.007</v>
      </c>
      <c r="U221" s="9">
        <f>VLOOKUP(A221,BUSINESS3!A221:I2911,9,0)</f>
        <v>0.041</v>
      </c>
      <c r="V221" s="11">
        <f>VLOOKUP(A221,'GDP4'!A221:G2911,4,0)</f>
        <v>2607739837</v>
      </c>
      <c r="W221" s="9">
        <f>VLOOKUP(A221,'GDP4'!A221:G2911,5,0)</f>
        <v>0.027</v>
      </c>
      <c r="X221" s="9">
        <f>VLOOKUP(A221,'GDP4'!A221:G2911,6,0)</f>
        <v>12</v>
      </c>
      <c r="Y221" s="9">
        <f>VLOOKUP(A221,'GDP4'!A221:G2911,7,0)</f>
        <v>0.218</v>
      </c>
      <c r="Z221" s="9">
        <f>VLOOKUP(A221,ENERGY5!A221:E2911,4,0)</f>
        <v>742</v>
      </c>
      <c r="AA221" s="9">
        <f>VLOOKUP(A221,ENERGY5!A221:E2911,5,0)</f>
        <v>631</v>
      </c>
      <c r="AB221" s="12">
        <f t="shared" si="2"/>
        <v>439.5423714</v>
      </c>
      <c r="AC221" s="13">
        <f t="shared" si="3"/>
        <v>0.0001063569427</v>
      </c>
      <c r="AD221" s="13">
        <f t="shared" si="4"/>
        <v>0.0001250663256</v>
      </c>
      <c r="AE221" s="13">
        <f t="shared" si="5"/>
        <v>35.81617467</v>
      </c>
      <c r="AF221" s="13">
        <f t="shared" si="6"/>
        <v>709.1198322</v>
      </c>
    </row>
    <row r="222">
      <c r="A222" s="5" t="s">
        <v>32</v>
      </c>
      <c r="B222" s="6" t="s">
        <v>46</v>
      </c>
      <c r="C222" s="7" t="s">
        <v>62</v>
      </c>
      <c r="D222" s="5" t="str">
        <f t="shared" si="1"/>
        <v>Eritrea-Africa-2012</v>
      </c>
      <c r="E222" s="5">
        <v>0.037</v>
      </c>
      <c r="F222" s="5">
        <v>0.037</v>
      </c>
      <c r="G222" s="5">
        <v>65.0</v>
      </c>
      <c r="H222" s="5">
        <v>60.0</v>
      </c>
      <c r="I222" s="5">
        <v>0.431</v>
      </c>
      <c r="J222" s="5">
        <v>0.547</v>
      </c>
      <c r="K222" s="5">
        <v>0.022</v>
      </c>
      <c r="L222" s="5">
        <v>6130922.0</v>
      </c>
      <c r="M222" s="5">
        <v>0.214</v>
      </c>
      <c r="N222" s="8">
        <f>VLOOKUP(A222,TOURISM2!A222:E2912,4,0)</f>
        <v>212492063.5</v>
      </c>
      <c r="O222" s="8">
        <f>VLOOKUP(A222,TOURISM2!A222:E2912,5,0)</f>
        <v>4207103015</v>
      </c>
      <c r="P222" s="8">
        <f>VLOOKUP(A222,BUSINESS3!A222:E2912,4,0)</f>
        <v>0.845</v>
      </c>
      <c r="Q222" s="9">
        <f>VLOOKUP(A222,BUSINESS3!A222:E2912,5,0)</f>
        <v>84</v>
      </c>
      <c r="R222" s="10">
        <f>VLOOKUP(A222,BUSINESS3!A222:I2912,6,0)</f>
        <v>185</v>
      </c>
      <c r="S222" s="9">
        <f>VLOOKUP(A222,BUSINESS3!A222:I2912,7,0)</f>
        <v>216</v>
      </c>
      <c r="T222" s="9">
        <f>VLOOKUP(A222,BUSINESS3!A222:I2912,8,0)</f>
        <v>0.008</v>
      </c>
      <c r="U222" s="9">
        <f>VLOOKUP(A222,BUSINESS3!A222:I2912,9,0)</f>
        <v>0.05</v>
      </c>
      <c r="V222" s="11">
        <f>VLOOKUP(A222,'GDP4'!A222:G2912,4,0)</f>
        <v>3091967480</v>
      </c>
      <c r="W222" s="9">
        <f>VLOOKUP(A222,'GDP4'!A222:G2912,5,0)</f>
        <v>0.026</v>
      </c>
      <c r="X222" s="9">
        <f>VLOOKUP(A222,'GDP4'!A222:G2912,6,0)</f>
        <v>15</v>
      </c>
      <c r="Y222" s="9">
        <f>VLOOKUP(A222,'GDP4'!A222:G2912,7,0)</f>
        <v>0.218</v>
      </c>
      <c r="Z222" s="9">
        <f>VLOOKUP(A222,ENERGY5!A222:E2912,4,0)</f>
        <v>708</v>
      </c>
      <c r="AA222" s="9">
        <f>VLOOKUP(A222,ENERGY5!A222:E2912,5,0)</f>
        <v>609</v>
      </c>
      <c r="AB222" s="12">
        <f t="shared" si="2"/>
        <v>504.3234085</v>
      </c>
      <c r="AC222" s="13">
        <f t="shared" si="3"/>
        <v>0.00009933253106</v>
      </c>
      <c r="AD222" s="13">
        <f t="shared" si="4"/>
        <v>0.0001154801839</v>
      </c>
      <c r="AE222" s="13">
        <f t="shared" si="5"/>
        <v>34.65907143</v>
      </c>
      <c r="AF222" s="13">
        <f t="shared" si="6"/>
        <v>686.2104941</v>
      </c>
    </row>
    <row r="223">
      <c r="A223" s="14" t="s">
        <v>32</v>
      </c>
      <c r="B223" s="15" t="s">
        <v>33</v>
      </c>
      <c r="C223" s="16" t="s">
        <v>63</v>
      </c>
      <c r="D223" s="14" t="str">
        <f t="shared" si="1"/>
        <v>Ethiopia-Africa-2000</v>
      </c>
      <c r="E223" s="5">
        <v>0.044</v>
      </c>
      <c r="F223" s="5">
        <v>0.09</v>
      </c>
      <c r="G223" s="5">
        <v>53.0</v>
      </c>
      <c r="H223" s="5">
        <v>51.0</v>
      </c>
      <c r="I223" s="5">
        <v>0.466</v>
      </c>
      <c r="J223" s="5">
        <v>0.503</v>
      </c>
      <c r="K223" s="5">
        <v>0.031</v>
      </c>
      <c r="L223" s="5">
        <v>6.6024199E7</v>
      </c>
      <c r="M223" s="5">
        <v>0.147</v>
      </c>
      <c r="N223" s="8">
        <f>VLOOKUP(A223,TOURISM2!A223:E2913,4,0)</f>
        <v>205000000</v>
      </c>
      <c r="O223" s="8">
        <f>VLOOKUP(A223,TOURISM2!A223:E2913,5,0)</f>
        <v>80000000</v>
      </c>
      <c r="P223" s="8">
        <f>VLOOKUP(A223,BUSINESS3!A223:E2913,4,0)</f>
        <v>0.671</v>
      </c>
      <c r="Q223" s="9">
        <f>VLOOKUP(A223,BUSINESS3!A223:E2913,5,0)</f>
        <v>47</v>
      </c>
      <c r="R223" s="10">
        <f>VLOOKUP(A223,BUSINESS3!A223:I2913,6,0)</f>
        <v>141</v>
      </c>
      <c r="S223" s="9">
        <f>VLOOKUP(A223,BUSINESS3!A223:I2913,7,0)</f>
        <v>328</v>
      </c>
      <c r="T223" s="9">
        <f>VLOOKUP(A223,BUSINESS3!A223:I2913,8,0)</f>
        <v>0</v>
      </c>
      <c r="U223" s="9">
        <f>VLOOKUP(A223,BUSINESS3!A223:I2913,9,0)</f>
        <v>0</v>
      </c>
      <c r="V223" s="11">
        <f>VLOOKUP(A223,'GDP4'!A223:G2913,4,0)</f>
        <v>8091384891</v>
      </c>
      <c r="W223" s="9">
        <f>VLOOKUP(A223,'GDP4'!A223:G2913,5,0)</f>
        <v>0.043</v>
      </c>
      <c r="X223" s="9">
        <f>VLOOKUP(A223,'GDP4'!A223:G2913,6,0)</f>
        <v>5</v>
      </c>
      <c r="Y223" s="9">
        <f>VLOOKUP(A223,'GDP4'!A223:G2913,7,0)</f>
        <v>0.109</v>
      </c>
      <c r="Z223" s="9">
        <f>VLOOKUP(A223,ENERGY5!A223:E2913,4,0)</f>
        <v>17907</v>
      </c>
      <c r="AA223" s="9">
        <f>VLOOKUP(A223,ENERGY5!A223:E2913,5,0)</f>
        <v>20008</v>
      </c>
      <c r="AB223" s="12">
        <f t="shared" si="2"/>
        <v>122.551807</v>
      </c>
      <c r="AC223" s="13">
        <f t="shared" si="3"/>
        <v>0.0003030404049</v>
      </c>
      <c r="AD223" s="13">
        <f t="shared" si="4"/>
        <v>0.0002712187391</v>
      </c>
      <c r="AE223" s="13">
        <f t="shared" si="5"/>
        <v>3.104922182</v>
      </c>
      <c r="AF223" s="13">
        <f t="shared" si="6"/>
        <v>1.211676949</v>
      </c>
    </row>
    <row r="224">
      <c r="A224" s="5" t="s">
        <v>32</v>
      </c>
      <c r="B224" s="6" t="s">
        <v>35</v>
      </c>
      <c r="C224" s="7" t="s">
        <v>63</v>
      </c>
      <c r="D224" s="5" t="str">
        <f t="shared" si="1"/>
        <v>Ethiopia-Africa-2001</v>
      </c>
      <c r="E224" s="5">
        <v>0.043</v>
      </c>
      <c r="F224" s="5">
        <v>0.087</v>
      </c>
      <c r="G224" s="5">
        <v>54.0</v>
      </c>
      <c r="H224" s="5">
        <v>52.0</v>
      </c>
      <c r="I224" s="5">
        <v>0.466</v>
      </c>
      <c r="J224" s="5">
        <v>0.504</v>
      </c>
      <c r="K224" s="5">
        <v>0.031</v>
      </c>
      <c r="L224" s="5">
        <v>6.7956866E7</v>
      </c>
      <c r="M224" s="5">
        <v>0.149</v>
      </c>
      <c r="N224" s="8">
        <f>VLOOKUP(A224,TOURISM2!A224:E2914,4,0)</f>
        <v>218000000</v>
      </c>
      <c r="O224" s="8">
        <f>VLOOKUP(A224,TOURISM2!A224:E2914,5,0)</f>
        <v>50000000</v>
      </c>
      <c r="P224" s="8">
        <f>VLOOKUP(A224,BUSINESS3!A224:E2914,4,0)</f>
        <v>0.671</v>
      </c>
      <c r="Q224" s="9">
        <f>VLOOKUP(A224,BUSINESS3!A224:E2914,5,0)</f>
        <v>47</v>
      </c>
      <c r="R224" s="10">
        <f>VLOOKUP(A224,BUSINESS3!A224:I2914,6,0)</f>
        <v>141</v>
      </c>
      <c r="S224" s="9">
        <f>VLOOKUP(A224,BUSINESS3!A224:I2914,7,0)</f>
        <v>328</v>
      </c>
      <c r="T224" s="9">
        <f>VLOOKUP(A224,BUSINESS3!A224:I2914,8,0)</f>
        <v>0</v>
      </c>
      <c r="U224" s="9">
        <f>VLOOKUP(A224,BUSINESS3!A224:I2914,9,0)</f>
        <v>0</v>
      </c>
      <c r="V224" s="11">
        <f>VLOOKUP(A224,'GDP4'!A224:G2914,4,0)</f>
        <v>8080496318</v>
      </c>
      <c r="W224" s="9">
        <f>VLOOKUP(A224,'GDP4'!A224:G2914,5,0)</f>
        <v>0.047</v>
      </c>
      <c r="X224" s="9">
        <f>VLOOKUP(A224,'GDP4'!A224:G2914,6,0)</f>
        <v>6</v>
      </c>
      <c r="Y224" s="9">
        <f>VLOOKUP(A224,'GDP4'!A224:G2914,7,0)</f>
        <v>0.109</v>
      </c>
      <c r="Z224" s="9">
        <f>VLOOKUP(A224,ENERGY5!A224:E2914,4,0)</f>
        <v>34064</v>
      </c>
      <c r="AA224" s="9">
        <f>VLOOKUP(A224,ENERGY5!A224:E2914,5,0)</f>
        <v>20008</v>
      </c>
      <c r="AB224" s="12">
        <f t="shared" si="2"/>
        <v>118.9062532</v>
      </c>
      <c r="AC224" s="13">
        <f t="shared" si="3"/>
        <v>0.000294422053</v>
      </c>
      <c r="AD224" s="13">
        <f t="shared" si="4"/>
        <v>0.0005012591369</v>
      </c>
      <c r="AE224" s="13">
        <f t="shared" si="5"/>
        <v>3.20791721</v>
      </c>
      <c r="AF224" s="13">
        <f t="shared" si="6"/>
        <v>0.7357608281</v>
      </c>
    </row>
    <row r="225">
      <c r="A225" s="14" t="s">
        <v>32</v>
      </c>
      <c r="B225" s="15" t="s">
        <v>36</v>
      </c>
      <c r="C225" s="16" t="s">
        <v>63</v>
      </c>
      <c r="D225" s="14" t="str">
        <f t="shared" si="1"/>
        <v>Ethiopia-Africa-2002</v>
      </c>
      <c r="E225" s="5">
        <v>0.042</v>
      </c>
      <c r="F225" s="5">
        <v>0.083</v>
      </c>
      <c r="G225" s="5">
        <v>55.0</v>
      </c>
      <c r="H225" s="5">
        <v>53.0</v>
      </c>
      <c r="I225" s="5">
        <v>0.465</v>
      </c>
      <c r="J225" s="5">
        <v>0.504</v>
      </c>
      <c r="K225" s="5">
        <v>0.031</v>
      </c>
      <c r="L225" s="5">
        <v>6.9948344E7</v>
      </c>
      <c r="M225" s="5">
        <v>0.151</v>
      </c>
      <c r="N225" s="8">
        <f>VLOOKUP(A225,TOURISM2!A225:E2915,4,0)</f>
        <v>261000000</v>
      </c>
      <c r="O225" s="8">
        <f>VLOOKUP(A225,TOURISM2!A225:E2915,5,0)</f>
        <v>55000000</v>
      </c>
      <c r="P225" s="8">
        <f>VLOOKUP(A225,BUSINESS3!A225:E2915,4,0)</f>
        <v>0.671</v>
      </c>
      <c r="Q225" s="9">
        <f>VLOOKUP(A225,BUSINESS3!A225:E2915,5,0)</f>
        <v>47</v>
      </c>
      <c r="R225" s="10">
        <f>VLOOKUP(A225,BUSINESS3!A225:I2915,6,0)</f>
        <v>141</v>
      </c>
      <c r="S225" s="9">
        <f>VLOOKUP(A225,BUSINESS3!A225:I2915,7,0)</f>
        <v>328</v>
      </c>
      <c r="T225" s="9">
        <f>VLOOKUP(A225,BUSINESS3!A225:I2915,8,0)</f>
        <v>0.001</v>
      </c>
      <c r="U225" s="9">
        <f>VLOOKUP(A225,BUSINESS3!A225:I2915,9,0)</f>
        <v>0.001</v>
      </c>
      <c r="V225" s="11">
        <f>VLOOKUP(A225,'GDP4'!A225:G2915,4,0)</f>
        <v>7707034813</v>
      </c>
      <c r="W225" s="9">
        <f>VLOOKUP(A225,'GDP4'!A225:G2915,5,0)</f>
        <v>0.047</v>
      </c>
      <c r="X225" s="9">
        <f>VLOOKUP(A225,'GDP4'!A225:G2915,6,0)</f>
        <v>5</v>
      </c>
      <c r="Y225" s="9">
        <f>VLOOKUP(A225,'GDP4'!A225:G2915,7,0)</f>
        <v>0.087</v>
      </c>
      <c r="Z225" s="9">
        <f>VLOOKUP(A225,ENERGY5!A225:E2915,4,0)</f>
        <v>33250</v>
      </c>
      <c r="AA225" s="9">
        <f>VLOOKUP(A225,ENERGY5!A225:E2915,5,0)</f>
        <v>6494</v>
      </c>
      <c r="AB225" s="12">
        <f t="shared" si="2"/>
        <v>110.1818052</v>
      </c>
      <c r="AC225" s="13">
        <f t="shared" si="3"/>
        <v>0.00009283993914</v>
      </c>
      <c r="AD225" s="13">
        <f t="shared" si="4"/>
        <v>0.0004753507817</v>
      </c>
      <c r="AE225" s="13">
        <f t="shared" si="5"/>
        <v>3.731324933</v>
      </c>
      <c r="AF225" s="13">
        <f t="shared" si="6"/>
        <v>0.7862945261</v>
      </c>
    </row>
    <row r="226">
      <c r="A226" s="5" t="s">
        <v>32</v>
      </c>
      <c r="B226" s="6" t="s">
        <v>37</v>
      </c>
      <c r="C226" s="7" t="s">
        <v>63</v>
      </c>
      <c r="D226" s="5" t="str">
        <f t="shared" si="1"/>
        <v>Ethiopia-Africa-2003</v>
      </c>
      <c r="E226" s="5">
        <v>0.041</v>
      </c>
      <c r="F226" s="5">
        <v>0.079</v>
      </c>
      <c r="G226" s="5">
        <v>55.0</v>
      </c>
      <c r="H226" s="5">
        <v>54.0</v>
      </c>
      <c r="I226" s="5">
        <v>0.465</v>
      </c>
      <c r="J226" s="5">
        <v>0.504</v>
      </c>
      <c r="K226" s="5">
        <v>0.031</v>
      </c>
      <c r="L226" s="5">
        <v>7.1989666E7</v>
      </c>
      <c r="M226" s="5">
        <v>0.153</v>
      </c>
      <c r="N226" s="8">
        <f>VLOOKUP(A226,TOURISM2!A226:E2916,4,0)</f>
        <v>336000000</v>
      </c>
      <c r="O226" s="8">
        <f>VLOOKUP(A226,TOURISM2!A226:E2916,5,0)</f>
        <v>63000000</v>
      </c>
      <c r="P226" s="8">
        <f>VLOOKUP(A226,BUSINESS3!A226:E2916,4,0)</f>
        <v>0.671</v>
      </c>
      <c r="Q226" s="9">
        <f>VLOOKUP(A226,BUSINESS3!A226:E2916,5,0)</f>
        <v>46</v>
      </c>
      <c r="R226" s="10">
        <f>VLOOKUP(A226,BUSINESS3!A226:I2916,6,0)</f>
        <v>141</v>
      </c>
      <c r="S226" s="9">
        <f>VLOOKUP(A226,BUSINESS3!A226:I2916,7,0)</f>
        <v>328</v>
      </c>
      <c r="T226" s="9">
        <f>VLOOKUP(A226,BUSINESS3!A226:I2916,8,0)</f>
        <v>0.001</v>
      </c>
      <c r="U226" s="9">
        <f>VLOOKUP(A226,BUSINESS3!A226:I2916,9,0)</f>
        <v>0.001</v>
      </c>
      <c r="V226" s="11">
        <f>VLOOKUP(A226,'GDP4'!A226:G2916,4,0)</f>
        <v>8465744001</v>
      </c>
      <c r="W226" s="9">
        <f>VLOOKUP(A226,'GDP4'!A226:G2916,5,0)</f>
        <v>0.049</v>
      </c>
      <c r="X226" s="9">
        <f>VLOOKUP(A226,'GDP4'!A226:G2916,6,0)</f>
        <v>6</v>
      </c>
      <c r="Y226" s="9">
        <f>VLOOKUP(A226,'GDP4'!A226:G2916,7,0)</f>
        <v>0.07</v>
      </c>
      <c r="Z226" s="9">
        <f>VLOOKUP(A226,ENERGY5!A226:E2916,4,0)</f>
        <v>32378</v>
      </c>
      <c r="AA226" s="9">
        <f>VLOOKUP(A226,ENERGY5!A226:E2916,5,0)</f>
        <v>6659</v>
      </c>
      <c r="AB226" s="12">
        <f t="shared" si="2"/>
        <v>117.5966562</v>
      </c>
      <c r="AC226" s="13">
        <f t="shared" si="3"/>
        <v>0.00009249938734</v>
      </c>
      <c r="AD226" s="13">
        <f t="shared" si="4"/>
        <v>0.0004497589974</v>
      </c>
      <c r="AE226" s="13">
        <f t="shared" si="5"/>
        <v>4.667336559</v>
      </c>
      <c r="AF226" s="13">
        <f t="shared" si="6"/>
        <v>0.8751256048</v>
      </c>
    </row>
    <row r="227">
      <c r="A227" s="14" t="s">
        <v>32</v>
      </c>
      <c r="B227" s="15" t="s">
        <v>38</v>
      </c>
      <c r="C227" s="16" t="s">
        <v>63</v>
      </c>
      <c r="D227" s="14" t="str">
        <f t="shared" si="1"/>
        <v>Ethiopia-Africa-2004</v>
      </c>
      <c r="E227" s="5">
        <v>0.04</v>
      </c>
      <c r="F227" s="5">
        <v>0.074</v>
      </c>
      <c r="G227" s="5">
        <v>56.0</v>
      </c>
      <c r="H227" s="5">
        <v>55.0</v>
      </c>
      <c r="I227" s="5">
        <v>0.464</v>
      </c>
      <c r="J227" s="5">
        <v>0.505</v>
      </c>
      <c r="K227" s="5">
        <v>0.031</v>
      </c>
      <c r="L227" s="5">
        <v>7.4066147E7</v>
      </c>
      <c r="M227" s="5">
        <v>0.155</v>
      </c>
      <c r="N227" s="8">
        <f>VLOOKUP(A227,TOURISM2!A227:E2917,4,0)</f>
        <v>458000000</v>
      </c>
      <c r="O227" s="8">
        <f>VLOOKUP(A227,TOURISM2!A227:E2917,5,0)</f>
        <v>59000000</v>
      </c>
      <c r="P227" s="8">
        <f>VLOOKUP(A227,BUSINESS3!A227:E2917,4,0)</f>
        <v>0.671</v>
      </c>
      <c r="Q227" s="9">
        <f>VLOOKUP(A227,BUSINESS3!A227:E2917,5,0)</f>
        <v>34</v>
      </c>
      <c r="R227" s="10">
        <f>VLOOKUP(A227,BUSINESS3!A227:I2917,6,0)</f>
        <v>141</v>
      </c>
      <c r="S227" s="9">
        <f>VLOOKUP(A227,BUSINESS3!A227:I2917,7,0)</f>
        <v>328</v>
      </c>
      <c r="T227" s="9">
        <f>VLOOKUP(A227,BUSINESS3!A227:I2917,8,0)</f>
        <v>0.002</v>
      </c>
      <c r="U227" s="9">
        <f>VLOOKUP(A227,BUSINESS3!A227:I2917,9,0)</f>
        <v>0.002</v>
      </c>
      <c r="V227" s="11">
        <f>VLOOKUP(A227,'GDP4'!A227:G2917,4,0)</f>
        <v>9945571030</v>
      </c>
      <c r="W227" s="9">
        <f>VLOOKUP(A227,'GDP4'!A227:G2917,5,0)</f>
        <v>0.043</v>
      </c>
      <c r="X227" s="9">
        <f>VLOOKUP(A227,'GDP4'!A227:G2917,6,0)</f>
        <v>6</v>
      </c>
      <c r="Y227" s="9">
        <f>VLOOKUP(A227,'GDP4'!A227:G2917,7,0)</f>
        <v>0.07</v>
      </c>
      <c r="Z227" s="9">
        <f>VLOOKUP(A227,ENERGY5!A227:E2917,4,0)</f>
        <v>31482</v>
      </c>
      <c r="AA227" s="9">
        <f>VLOOKUP(A227,ENERGY5!A227:E2917,5,0)</f>
        <v>6370</v>
      </c>
      <c r="AB227" s="12">
        <f t="shared" si="2"/>
        <v>134.2795789</v>
      </c>
      <c r="AC227" s="13">
        <f t="shared" si="3"/>
        <v>0.00008600420378</v>
      </c>
      <c r="AD227" s="13">
        <f t="shared" si="4"/>
        <v>0.0004250524872</v>
      </c>
      <c r="AE227" s="13">
        <f t="shared" si="5"/>
        <v>6.183661748</v>
      </c>
      <c r="AF227" s="13">
        <f t="shared" si="6"/>
        <v>0.796585247</v>
      </c>
    </row>
    <row r="228">
      <c r="A228" s="5" t="s">
        <v>32</v>
      </c>
      <c r="B228" s="6" t="s">
        <v>39</v>
      </c>
      <c r="C228" s="7" t="s">
        <v>63</v>
      </c>
      <c r="D228" s="5" t="str">
        <f t="shared" si="1"/>
        <v>Ethiopia-Africa-2005</v>
      </c>
      <c r="E228" s="5">
        <v>0.039</v>
      </c>
      <c r="F228" s="5">
        <v>0.07</v>
      </c>
      <c r="G228" s="5">
        <v>58.0</v>
      </c>
      <c r="H228" s="5">
        <v>56.0</v>
      </c>
      <c r="I228" s="5">
        <v>0.462</v>
      </c>
      <c r="J228" s="5">
        <v>0.507</v>
      </c>
      <c r="K228" s="5">
        <v>0.031</v>
      </c>
      <c r="L228" s="5">
        <v>7.616724E7</v>
      </c>
      <c r="M228" s="5">
        <v>0.157</v>
      </c>
      <c r="N228" s="8">
        <f>VLOOKUP(A228,TOURISM2!A228:E2918,4,0)</f>
        <v>533000000</v>
      </c>
      <c r="O228" s="8">
        <f>VLOOKUP(A228,TOURISM2!A228:E2918,5,0)</f>
        <v>77000000</v>
      </c>
      <c r="P228" s="8">
        <f>VLOOKUP(A228,BUSINESS3!A228:E2918,4,0)</f>
        <v>0.303</v>
      </c>
      <c r="Q228" s="9">
        <f>VLOOKUP(A228,BUSINESS3!A228:E2918,5,0)</f>
        <v>34</v>
      </c>
      <c r="R228" s="10">
        <f>VLOOKUP(A228,BUSINESS3!A228:I2918,6,0)</f>
        <v>141</v>
      </c>
      <c r="S228" s="9">
        <f>VLOOKUP(A228,BUSINESS3!A228:I2918,7,0)</f>
        <v>212</v>
      </c>
      <c r="T228" s="9">
        <f>VLOOKUP(A228,BUSINESS3!A228:I2918,8,0)</f>
        <v>0.002</v>
      </c>
      <c r="U228" s="9">
        <f>VLOOKUP(A228,BUSINESS3!A228:I2918,9,0)</f>
        <v>0.005</v>
      </c>
      <c r="V228" s="11">
        <f>VLOOKUP(A228,'GDP4'!A228:G2918,4,0)</f>
        <v>12173919387</v>
      </c>
      <c r="W228" s="9">
        <f>VLOOKUP(A228,'GDP4'!A228:G2918,5,0)</f>
        <v>0.041</v>
      </c>
      <c r="X228" s="9">
        <f>VLOOKUP(A228,'GDP4'!A228:G2918,6,0)</f>
        <v>7</v>
      </c>
      <c r="Y228" s="9">
        <f>VLOOKUP(A228,'GDP4'!A228:G2918,7,0)</f>
        <v>0.07</v>
      </c>
      <c r="Z228" s="9">
        <f>VLOOKUP(A228,ENERGY5!A228:E2918,4,0)</f>
        <v>30536</v>
      </c>
      <c r="AA228" s="9">
        <f>VLOOKUP(A228,ENERGY5!A228:E2918,5,0)</f>
        <v>5915</v>
      </c>
      <c r="AB228" s="12">
        <f t="shared" si="2"/>
        <v>159.8314365</v>
      </c>
      <c r="AC228" s="13">
        <f t="shared" si="3"/>
        <v>0.00007765805877</v>
      </c>
      <c r="AD228" s="13">
        <f t="shared" si="4"/>
        <v>0.0004009072667</v>
      </c>
      <c r="AE228" s="13">
        <f t="shared" si="5"/>
        <v>6.997759142</v>
      </c>
      <c r="AF228" s="13">
        <f t="shared" si="6"/>
        <v>1.010933309</v>
      </c>
    </row>
    <row r="229">
      <c r="A229" s="14" t="s">
        <v>32</v>
      </c>
      <c r="B229" s="15" t="s">
        <v>40</v>
      </c>
      <c r="C229" s="16" t="s">
        <v>63</v>
      </c>
      <c r="D229" s="14" t="str">
        <f t="shared" si="1"/>
        <v>Ethiopia-Africa-2006</v>
      </c>
      <c r="E229" s="5">
        <v>0.038</v>
      </c>
      <c r="F229" s="5">
        <v>0.065</v>
      </c>
      <c r="G229" s="5">
        <v>59.0</v>
      </c>
      <c r="H229" s="5">
        <v>57.0</v>
      </c>
      <c r="I229" s="5">
        <v>0.46</v>
      </c>
      <c r="J229" s="5">
        <v>0.509</v>
      </c>
      <c r="K229" s="5">
        <v>0.031</v>
      </c>
      <c r="L229" s="5">
        <v>7.8290649E7</v>
      </c>
      <c r="M229" s="5">
        <v>0.159</v>
      </c>
      <c r="N229" s="8">
        <f>VLOOKUP(A229,TOURISM2!A229:E2919,4,0)</f>
        <v>639000000</v>
      </c>
      <c r="O229" s="8">
        <f>VLOOKUP(A229,TOURISM2!A229:E2919,5,0)</f>
        <v>97000000</v>
      </c>
      <c r="P229" s="8">
        <f>VLOOKUP(A229,BUSINESS3!A229:E2919,4,0)</f>
        <v>0.303</v>
      </c>
      <c r="Q229" s="9">
        <f>VLOOKUP(A229,BUSINESS3!A229:E2919,5,0)</f>
        <v>18</v>
      </c>
      <c r="R229" s="10">
        <f>VLOOKUP(A229,BUSINESS3!A229:I2919,6,0)</f>
        <v>141</v>
      </c>
      <c r="S229" s="9">
        <f>VLOOKUP(A229,BUSINESS3!A229:I2919,7,0)</f>
        <v>212</v>
      </c>
      <c r="T229" s="9">
        <f>VLOOKUP(A229,BUSINESS3!A229:I2919,8,0)</f>
        <v>0.003</v>
      </c>
      <c r="U229" s="9">
        <f>VLOOKUP(A229,BUSINESS3!A229:I2919,9,0)</f>
        <v>0.011</v>
      </c>
      <c r="V229" s="11">
        <f>VLOOKUP(A229,'GDP4'!A229:G2919,4,0)</f>
        <v>15000803171</v>
      </c>
      <c r="W229" s="9">
        <f>VLOOKUP(A229,'GDP4'!A229:G2919,5,0)</f>
        <v>0.042</v>
      </c>
      <c r="X229" s="9">
        <f>VLOOKUP(A229,'GDP4'!A229:G2919,6,0)</f>
        <v>8</v>
      </c>
      <c r="Y229" s="9">
        <f>VLOOKUP(A229,'GDP4'!A229:G2919,7,0)</f>
        <v>0.07</v>
      </c>
      <c r="Z229" s="9">
        <f>VLOOKUP(A229,ENERGY5!A229:E2919,4,0)</f>
        <v>29705</v>
      </c>
      <c r="AA229" s="9">
        <f>VLOOKUP(A229,ENERGY5!A229:E2919,5,0)</f>
        <v>5420</v>
      </c>
      <c r="AB229" s="12">
        <f t="shared" si="2"/>
        <v>191.6040212</v>
      </c>
      <c r="AC229" s="13">
        <f t="shared" si="3"/>
        <v>0.0000692292128</v>
      </c>
      <c r="AD229" s="13">
        <f t="shared" si="4"/>
        <v>0.0003794195141</v>
      </c>
      <c r="AE229" s="13">
        <f t="shared" si="5"/>
        <v>8.161894277</v>
      </c>
      <c r="AF229" s="13">
        <f t="shared" si="6"/>
        <v>1.238972997</v>
      </c>
    </row>
    <row r="230">
      <c r="A230" s="5" t="s">
        <v>32</v>
      </c>
      <c r="B230" s="6" t="s">
        <v>41</v>
      </c>
      <c r="C230" s="7" t="s">
        <v>63</v>
      </c>
      <c r="D230" s="5" t="str">
        <f t="shared" si="1"/>
        <v>Ethiopia-Africa-2007</v>
      </c>
      <c r="E230" s="5">
        <v>0.037</v>
      </c>
      <c r="F230" s="5">
        <v>0.061</v>
      </c>
      <c r="G230" s="5">
        <v>60.0</v>
      </c>
      <c r="H230" s="5">
        <v>58.0</v>
      </c>
      <c r="I230" s="5">
        <v>0.457</v>
      </c>
      <c r="J230" s="5">
        <v>0.511</v>
      </c>
      <c r="K230" s="5">
        <v>0.032</v>
      </c>
      <c r="L230" s="5">
        <v>8.0440708E7</v>
      </c>
      <c r="M230" s="5">
        <v>0.161</v>
      </c>
      <c r="N230" s="8">
        <f>VLOOKUP(A230,TOURISM2!A230:E2920,4,0)</f>
        <v>790000000</v>
      </c>
      <c r="O230" s="8">
        <f>VLOOKUP(A230,TOURISM2!A230:E2920,5,0)</f>
        <v>107000000</v>
      </c>
      <c r="P230" s="8">
        <f>VLOOKUP(A230,BUSINESS3!A230:E2920,4,0)</f>
        <v>0.303</v>
      </c>
      <c r="Q230" s="9">
        <f>VLOOKUP(A230,BUSINESS3!A230:E2920,5,0)</f>
        <v>18</v>
      </c>
      <c r="R230" s="10">
        <f>VLOOKUP(A230,BUSINESS3!A230:I2920,6,0)</f>
        <v>141</v>
      </c>
      <c r="S230" s="9">
        <f>VLOOKUP(A230,BUSINESS3!A230:I2920,7,0)</f>
        <v>198</v>
      </c>
      <c r="T230" s="9">
        <f>VLOOKUP(A230,BUSINESS3!A230:I2920,8,0)</f>
        <v>0.004</v>
      </c>
      <c r="U230" s="9">
        <f>VLOOKUP(A230,BUSINESS3!A230:I2920,9,0)</f>
        <v>0.015</v>
      </c>
      <c r="V230" s="11">
        <f>VLOOKUP(A230,'GDP4'!A230:G2920,4,0)</f>
        <v>19346646117</v>
      </c>
      <c r="W230" s="9">
        <f>VLOOKUP(A230,'GDP4'!A230:G2920,5,0)</f>
        <v>0.048</v>
      </c>
      <c r="X230" s="9">
        <f>VLOOKUP(A230,'GDP4'!A230:G2920,6,0)</f>
        <v>11</v>
      </c>
      <c r="Y230" s="9">
        <f>VLOOKUP(A230,'GDP4'!A230:G2920,7,0)</f>
        <v>0.075</v>
      </c>
      <c r="Z230" s="9">
        <f>VLOOKUP(A230,ENERGY5!A230:E2920,4,0)</f>
        <v>28935</v>
      </c>
      <c r="AA230" s="9">
        <f>VLOOKUP(A230,ENERGY5!A230:E2920,5,0)</f>
        <v>5053</v>
      </c>
      <c r="AB230" s="12">
        <f t="shared" si="2"/>
        <v>240.5081531</v>
      </c>
      <c r="AC230" s="13">
        <f t="shared" si="3"/>
        <v>0.00006281645358</v>
      </c>
      <c r="AD230" s="13">
        <f t="shared" si="4"/>
        <v>0.000359705934</v>
      </c>
      <c r="AE230" s="13">
        <f t="shared" si="5"/>
        <v>9.820898145</v>
      </c>
      <c r="AF230" s="13">
        <f t="shared" si="6"/>
        <v>1.33017228</v>
      </c>
    </row>
    <row r="231">
      <c r="A231" s="14" t="s">
        <v>32</v>
      </c>
      <c r="B231" s="15" t="s">
        <v>42</v>
      </c>
      <c r="C231" s="16" t="s">
        <v>63</v>
      </c>
      <c r="D231" s="14" t="str">
        <f t="shared" si="1"/>
        <v>Ethiopia-Africa-2008</v>
      </c>
      <c r="E231" s="5">
        <v>0.036</v>
      </c>
      <c r="F231" s="5">
        <v>0.057</v>
      </c>
      <c r="G231" s="5">
        <v>61.0</v>
      </c>
      <c r="H231" s="5">
        <v>59.0</v>
      </c>
      <c r="I231" s="5">
        <v>0.453</v>
      </c>
      <c r="J231" s="5">
        <v>0.515</v>
      </c>
      <c r="K231" s="5">
        <v>0.032</v>
      </c>
      <c r="L231" s="5">
        <v>8.262119E7</v>
      </c>
      <c r="M231" s="5">
        <v>0.165</v>
      </c>
      <c r="N231" s="8">
        <f>VLOOKUP(A231,TOURISM2!A231:E2921,4,0)</f>
        <v>1184000000</v>
      </c>
      <c r="O231" s="8">
        <f>VLOOKUP(A231,TOURISM2!A231:E2921,5,0)</f>
        <v>156000000</v>
      </c>
      <c r="P231" s="8">
        <f>VLOOKUP(A231,BUSINESS3!A231:E2921,4,0)</f>
        <v>0.303</v>
      </c>
      <c r="Q231" s="9">
        <f>VLOOKUP(A231,BUSINESS3!A231:E2921,5,0)</f>
        <v>18</v>
      </c>
      <c r="R231" s="10">
        <f>VLOOKUP(A231,BUSINESS3!A231:I2921,6,0)</f>
        <v>141</v>
      </c>
      <c r="S231" s="9">
        <f>VLOOKUP(A231,BUSINESS3!A231:I2921,7,0)</f>
        <v>198</v>
      </c>
      <c r="T231" s="9">
        <f>VLOOKUP(A231,BUSINESS3!A231:I2921,8,0)</f>
        <v>0.005</v>
      </c>
      <c r="U231" s="9">
        <f>VLOOKUP(A231,BUSINESS3!A231:I2921,9,0)</f>
        <v>0.024</v>
      </c>
      <c r="V231" s="11">
        <f>VLOOKUP(A231,'GDP4'!A231:G2921,4,0)</f>
        <v>26571320718</v>
      </c>
      <c r="W231" s="9">
        <f>VLOOKUP(A231,'GDP4'!A231:G2921,5,0)</f>
        <v>0.043</v>
      </c>
      <c r="X231" s="9">
        <f>VLOOKUP(A231,'GDP4'!A231:G2921,6,0)</f>
        <v>14</v>
      </c>
      <c r="Y231" s="9">
        <f>VLOOKUP(A231,'GDP4'!A231:G2921,7,0)</f>
        <v>0.08</v>
      </c>
      <c r="Z231" s="9">
        <f>VLOOKUP(A231,ENERGY5!A231:E2921,4,0)</f>
        <v>28377</v>
      </c>
      <c r="AA231" s="9">
        <f>VLOOKUP(A231,ENERGY5!A231:E2921,5,0)</f>
        <v>5244</v>
      </c>
      <c r="AB231" s="12">
        <f t="shared" si="2"/>
        <v>321.604188</v>
      </c>
      <c r="AC231" s="13">
        <f t="shared" si="3"/>
        <v>0.00006347040027</v>
      </c>
      <c r="AD231" s="13">
        <f t="shared" si="4"/>
        <v>0.0003434591053</v>
      </c>
      <c r="AE231" s="13">
        <f t="shared" si="5"/>
        <v>14.33046413</v>
      </c>
      <c r="AF231" s="13">
        <f t="shared" si="6"/>
        <v>1.888135477</v>
      </c>
    </row>
    <row r="232">
      <c r="A232" s="5" t="s">
        <v>32</v>
      </c>
      <c r="B232" s="6" t="s">
        <v>43</v>
      </c>
      <c r="C232" s="7" t="s">
        <v>63</v>
      </c>
      <c r="D232" s="5" t="str">
        <f t="shared" si="1"/>
        <v>Ethiopia-Africa-2009</v>
      </c>
      <c r="E232" s="5">
        <v>0.035</v>
      </c>
      <c r="F232" s="5">
        <v>0.054</v>
      </c>
      <c r="G232" s="5">
        <v>62.0</v>
      </c>
      <c r="H232" s="5">
        <v>59.0</v>
      </c>
      <c r="I232" s="5">
        <v>0.449</v>
      </c>
      <c r="J232" s="5">
        <v>0.518</v>
      </c>
      <c r="K232" s="5">
        <v>0.033</v>
      </c>
      <c r="L232" s="5">
        <v>8.4838032E7</v>
      </c>
      <c r="M232" s="5">
        <v>0.169</v>
      </c>
      <c r="N232" s="8">
        <f>VLOOKUP(A232,TOURISM2!A232:E2922,4,0)</f>
        <v>1119000000</v>
      </c>
      <c r="O232" s="8">
        <f>VLOOKUP(A232,TOURISM2!A232:E2922,5,0)</f>
        <v>139000000</v>
      </c>
      <c r="P232" s="8">
        <f>VLOOKUP(A232,BUSINESS3!A232:E2922,4,0)</f>
        <v>0.303</v>
      </c>
      <c r="Q232" s="9">
        <f>VLOOKUP(A232,BUSINESS3!A232:E2922,5,0)</f>
        <v>15</v>
      </c>
      <c r="R232" s="10">
        <f>VLOOKUP(A232,BUSINESS3!A232:I2922,6,0)</f>
        <v>141</v>
      </c>
      <c r="S232" s="9">
        <f>VLOOKUP(A232,BUSINESS3!A232:I2922,7,0)</f>
        <v>198</v>
      </c>
      <c r="T232" s="9">
        <f>VLOOKUP(A232,BUSINESS3!A232:I2922,8,0)</f>
        <v>0.005</v>
      </c>
      <c r="U232" s="9">
        <f>VLOOKUP(A232,BUSINESS3!A232:I2922,9,0)</f>
        <v>0.048</v>
      </c>
      <c r="V232" s="11">
        <f>VLOOKUP(A232,'GDP4'!A232:G2922,4,0)</f>
        <v>31843357840</v>
      </c>
      <c r="W232" s="9">
        <f>VLOOKUP(A232,'GDP4'!A232:G2922,5,0)</f>
        <v>0.045</v>
      </c>
      <c r="X232" s="9">
        <f>VLOOKUP(A232,'GDP4'!A232:G2922,6,0)</f>
        <v>15</v>
      </c>
      <c r="Y232" s="9">
        <f>VLOOKUP(A232,'GDP4'!A232:G2922,7,0)</f>
        <v>0.218</v>
      </c>
      <c r="Z232" s="9">
        <f>VLOOKUP(A232,ENERGY5!A232:E2922,4,0)</f>
        <v>27648</v>
      </c>
      <c r="AA232" s="9">
        <f>VLOOKUP(A232,ENERGY5!A232:E2922,5,0)</f>
        <v>4947</v>
      </c>
      <c r="AB232" s="12">
        <f t="shared" si="2"/>
        <v>375.3429575</v>
      </c>
      <c r="AC232" s="13">
        <f t="shared" si="3"/>
        <v>0.00005831111217</v>
      </c>
      <c r="AD232" s="13">
        <f t="shared" si="4"/>
        <v>0.0003258915766</v>
      </c>
      <c r="AE232" s="13">
        <f t="shared" si="5"/>
        <v>13.1898392</v>
      </c>
      <c r="AF232" s="13">
        <f t="shared" si="6"/>
        <v>1.638416129</v>
      </c>
    </row>
    <row r="233">
      <c r="A233" s="14" t="s">
        <v>32</v>
      </c>
      <c r="B233" s="15" t="s">
        <v>44</v>
      </c>
      <c r="C233" s="16" t="s">
        <v>63</v>
      </c>
      <c r="D233" s="14" t="str">
        <f t="shared" si="1"/>
        <v>Ethiopia-Africa-2010</v>
      </c>
      <c r="E233" s="5">
        <v>0.035</v>
      </c>
      <c r="F233" s="5">
        <v>0.051</v>
      </c>
      <c r="G233" s="5">
        <v>63.0</v>
      </c>
      <c r="H233" s="5">
        <v>60.0</v>
      </c>
      <c r="I233" s="5">
        <v>0.444</v>
      </c>
      <c r="J233" s="5">
        <v>0.523</v>
      </c>
      <c r="K233" s="5">
        <v>0.033</v>
      </c>
      <c r="L233" s="5">
        <v>8.7095281E7</v>
      </c>
      <c r="M233" s="5">
        <v>0.173</v>
      </c>
      <c r="N233" s="8">
        <f>VLOOKUP(A233,TOURISM2!A233:E2923,4,0)</f>
        <v>1434000000</v>
      </c>
      <c r="O233" s="8">
        <f>VLOOKUP(A233,TOURISM2!A233:E2923,5,0)</f>
        <v>143000000</v>
      </c>
      <c r="P233" s="8">
        <f>VLOOKUP(A233,BUSINESS3!A233:E2923,4,0)</f>
        <v>0.303</v>
      </c>
      <c r="Q233" s="9">
        <f>VLOOKUP(A233,BUSINESS3!A233:E2923,5,0)</f>
        <v>15</v>
      </c>
      <c r="R233" s="10">
        <f>VLOOKUP(A233,BUSINESS3!A233:I2923,6,0)</f>
        <v>141</v>
      </c>
      <c r="S233" s="9">
        <f>VLOOKUP(A233,BUSINESS3!A233:I2923,7,0)</f>
        <v>198</v>
      </c>
      <c r="T233" s="9">
        <f>VLOOKUP(A233,BUSINESS3!A233:I2923,8,0)</f>
        <v>0.008</v>
      </c>
      <c r="U233" s="9">
        <f>VLOOKUP(A233,BUSINESS3!A233:I2923,9,0)</f>
        <v>0.079</v>
      </c>
      <c r="V233" s="11">
        <f>VLOOKUP(A233,'GDP4'!A233:G2923,4,0)</f>
        <v>29385611867</v>
      </c>
      <c r="W233" s="9">
        <f>VLOOKUP(A233,'GDP4'!A233:G2923,5,0)</f>
        <v>0.047</v>
      </c>
      <c r="X233" s="9">
        <f>VLOOKUP(A233,'GDP4'!A233:G2923,6,0)</f>
        <v>14</v>
      </c>
      <c r="Y233" s="9">
        <f>VLOOKUP(A233,'GDP4'!A233:G2923,7,0)</f>
        <v>0.218</v>
      </c>
      <c r="Z233" s="9">
        <f>VLOOKUP(A233,ENERGY5!A233:E2923,4,0)</f>
        <v>26867</v>
      </c>
      <c r="AA233" s="9">
        <f>VLOOKUP(A233,ENERGY5!A233:E2923,5,0)</f>
        <v>4481</v>
      </c>
      <c r="AB233" s="12">
        <f t="shared" si="2"/>
        <v>337.3961428</v>
      </c>
      <c r="AC233" s="13">
        <f t="shared" si="3"/>
        <v>0.00005144940057</v>
      </c>
      <c r="AD233" s="13">
        <f t="shared" si="4"/>
        <v>0.0003084782515</v>
      </c>
      <c r="AE233" s="13">
        <f t="shared" si="5"/>
        <v>16.46472672</v>
      </c>
      <c r="AF233" s="13">
        <f t="shared" si="6"/>
        <v>1.64188</v>
      </c>
    </row>
    <row r="234">
      <c r="A234" s="5" t="s">
        <v>32</v>
      </c>
      <c r="B234" s="6" t="s">
        <v>45</v>
      </c>
      <c r="C234" s="7" t="s">
        <v>63</v>
      </c>
      <c r="D234" s="5" t="str">
        <f t="shared" si="1"/>
        <v>Ethiopia-Africa-2011</v>
      </c>
      <c r="E234" s="5">
        <v>0.034</v>
      </c>
      <c r="F234" s="5">
        <v>0.048</v>
      </c>
      <c r="G234" s="5">
        <v>64.0</v>
      </c>
      <c r="H234" s="5">
        <v>61.0</v>
      </c>
      <c r="I234" s="5">
        <v>0.439</v>
      </c>
      <c r="J234" s="5">
        <v>0.528</v>
      </c>
      <c r="K234" s="5">
        <v>0.033</v>
      </c>
      <c r="L234" s="5">
        <v>8.9393063E7</v>
      </c>
      <c r="M234" s="5">
        <v>0.177</v>
      </c>
      <c r="N234" s="8">
        <f>VLOOKUP(A234,TOURISM2!A234:E2924,4,0)</f>
        <v>1998000000</v>
      </c>
      <c r="O234" s="8">
        <f>VLOOKUP(A234,TOURISM2!A234:E2924,5,0)</f>
        <v>170000000</v>
      </c>
      <c r="P234" s="8">
        <f>VLOOKUP(A234,BUSINESS3!A234:E2924,4,0)</f>
        <v>0.303</v>
      </c>
      <c r="Q234" s="9">
        <f>VLOOKUP(A234,BUSINESS3!A234:E2924,5,0)</f>
        <v>15</v>
      </c>
      <c r="R234" s="10">
        <f>VLOOKUP(A234,BUSINESS3!A234:I2924,6,0)</f>
        <v>141</v>
      </c>
      <c r="S234" s="9">
        <f>VLOOKUP(A234,BUSINESS3!A234:I2924,7,0)</f>
        <v>198</v>
      </c>
      <c r="T234" s="9">
        <f>VLOOKUP(A234,BUSINESS3!A234:I2924,8,0)</f>
        <v>0.011</v>
      </c>
      <c r="U234" s="9">
        <f>VLOOKUP(A234,BUSINESS3!A234:I2924,9,0)</f>
        <v>0.158</v>
      </c>
      <c r="V234" s="11">
        <f>VLOOKUP(A234,'GDP4'!A234:G2924,4,0)</f>
        <v>31367606700</v>
      </c>
      <c r="W234" s="9">
        <f>VLOOKUP(A234,'GDP4'!A234:G2924,5,0)</f>
        <v>0.041</v>
      </c>
      <c r="X234" s="9">
        <f>VLOOKUP(A234,'GDP4'!A234:G2924,6,0)</f>
        <v>14</v>
      </c>
      <c r="Y234" s="9">
        <f>VLOOKUP(A234,'GDP4'!A234:G2924,7,0)</f>
        <v>0.218</v>
      </c>
      <c r="Z234" s="9">
        <f>VLOOKUP(A234,ENERGY5!A234:E2924,4,0)</f>
        <v>26171</v>
      </c>
      <c r="AA234" s="9">
        <f>VLOOKUP(A234,ENERGY5!A234:E2924,5,0)</f>
        <v>4309</v>
      </c>
      <c r="AB234" s="12">
        <f t="shared" si="2"/>
        <v>350.8953116</v>
      </c>
      <c r="AC234" s="13">
        <f t="shared" si="3"/>
        <v>0.00004820284545</v>
      </c>
      <c r="AD234" s="13">
        <f t="shared" si="4"/>
        <v>0.0002927632092</v>
      </c>
      <c r="AE234" s="13">
        <f t="shared" si="5"/>
        <v>22.3507276</v>
      </c>
      <c r="AF234" s="13">
        <f t="shared" si="6"/>
        <v>1.901713559</v>
      </c>
    </row>
    <row r="235">
      <c r="A235" s="14" t="s">
        <v>32</v>
      </c>
      <c r="B235" s="15" t="s">
        <v>46</v>
      </c>
      <c r="C235" s="16" t="s">
        <v>63</v>
      </c>
      <c r="D235" s="14" t="str">
        <f t="shared" si="1"/>
        <v>Ethiopia-Africa-2012</v>
      </c>
      <c r="E235" s="5">
        <v>0.034</v>
      </c>
      <c r="F235" s="5">
        <v>0.046</v>
      </c>
      <c r="G235" s="5">
        <v>65.0</v>
      </c>
      <c r="H235" s="5">
        <v>61.0</v>
      </c>
      <c r="I235" s="5">
        <v>0.433</v>
      </c>
      <c r="J235" s="5">
        <v>0.533</v>
      </c>
      <c r="K235" s="5">
        <v>0.034</v>
      </c>
      <c r="L235" s="5">
        <v>9.1728849E7</v>
      </c>
      <c r="M235" s="5">
        <v>0.182</v>
      </c>
      <c r="N235" s="8">
        <f>VLOOKUP(A235,TOURISM2!A235:E2925,4,0)</f>
        <v>1980000000</v>
      </c>
      <c r="O235" s="8">
        <f>VLOOKUP(A235,TOURISM2!A235:E2925,5,0)</f>
        <v>181000000</v>
      </c>
      <c r="P235" s="8">
        <f>VLOOKUP(A235,BUSINESS3!A235:E2925,4,0)</f>
        <v>0.325</v>
      </c>
      <c r="Q235" s="9">
        <f>VLOOKUP(A235,BUSINESS3!A235:E2925,5,0)</f>
        <v>15</v>
      </c>
      <c r="R235" s="10">
        <f>VLOOKUP(A235,BUSINESS3!A235:I2925,6,0)</f>
        <v>124</v>
      </c>
      <c r="S235" s="9">
        <f>VLOOKUP(A235,BUSINESS3!A235:I2925,7,0)</f>
        <v>306</v>
      </c>
      <c r="T235" s="9">
        <f>VLOOKUP(A235,BUSINESS3!A235:I2925,8,0)</f>
        <v>0.015</v>
      </c>
      <c r="U235" s="9">
        <f>VLOOKUP(A235,BUSINESS3!A235:I2925,9,0)</f>
        <v>0.224</v>
      </c>
      <c r="V235" s="11">
        <f>VLOOKUP(A235,'GDP4'!A235:G2925,4,0)</f>
        <v>42805215879</v>
      </c>
      <c r="W235" s="9">
        <f>VLOOKUP(A235,'GDP4'!A235:G2925,5,0)</f>
        <v>0.038</v>
      </c>
      <c r="X235" s="9">
        <f>VLOOKUP(A235,'GDP4'!A235:G2925,6,0)</f>
        <v>18</v>
      </c>
      <c r="Y235" s="9">
        <f>VLOOKUP(A235,'GDP4'!A235:G2925,7,0)</f>
        <v>0.218</v>
      </c>
      <c r="Z235" s="9">
        <f>VLOOKUP(A235,ENERGY5!A235:E2925,4,0)</f>
        <v>25242</v>
      </c>
      <c r="AA235" s="9">
        <f>VLOOKUP(A235,ENERGY5!A235:E2925,5,0)</f>
        <v>5831</v>
      </c>
      <c r="AB235" s="12">
        <f t="shared" si="2"/>
        <v>466.6494385</v>
      </c>
      <c r="AC235" s="13">
        <f t="shared" si="3"/>
        <v>0.00006356778771</v>
      </c>
      <c r="AD235" s="13">
        <f t="shared" si="4"/>
        <v>0.0002751806032</v>
      </c>
      <c r="AE235" s="13">
        <f t="shared" si="5"/>
        <v>21.58535751</v>
      </c>
      <c r="AF235" s="13">
        <f t="shared" si="6"/>
        <v>1.973206924</v>
      </c>
    </row>
    <row r="236">
      <c r="A236" s="5" t="s">
        <v>32</v>
      </c>
      <c r="B236" s="6" t="s">
        <v>33</v>
      </c>
      <c r="C236" s="7" t="s">
        <v>64</v>
      </c>
      <c r="D236" s="5" t="str">
        <f t="shared" si="1"/>
        <v>Gabon-Africa-2000</v>
      </c>
      <c r="E236" s="5">
        <v>0.034</v>
      </c>
      <c r="F236" s="5">
        <v>0.056</v>
      </c>
      <c r="G236" s="5">
        <v>61.0</v>
      </c>
      <c r="H236" s="5">
        <v>59.0</v>
      </c>
      <c r="I236" s="5">
        <v>0.406</v>
      </c>
      <c r="J236" s="5">
        <v>0.535</v>
      </c>
      <c r="K236" s="5">
        <v>0.059</v>
      </c>
      <c r="L236" s="5">
        <v>1225527.0</v>
      </c>
      <c r="M236" s="5">
        <v>0.801</v>
      </c>
      <c r="N236" s="8">
        <f>VLOOKUP(A236,TOURISM2!A236:E2926,4,0)</f>
        <v>99000000</v>
      </c>
      <c r="O236" s="8">
        <f>VLOOKUP(A236,TOURISM2!A236:E2926,5,0)</f>
        <v>183000000</v>
      </c>
      <c r="P236" s="8">
        <f>VLOOKUP(A236,BUSINESS3!A236:E2926,4,0)</f>
        <v>0.671</v>
      </c>
      <c r="Q236" s="9">
        <f>VLOOKUP(A236,BUSINESS3!A236:E2926,5,0)</f>
        <v>47</v>
      </c>
      <c r="R236" s="10">
        <f>VLOOKUP(A236,BUSINESS3!A236:I2926,6,0)</f>
        <v>141</v>
      </c>
      <c r="S236" s="9">
        <f>VLOOKUP(A236,BUSINESS3!A236:I2926,7,0)</f>
        <v>328</v>
      </c>
      <c r="T236" s="9">
        <f>VLOOKUP(A236,BUSINESS3!A236:I2926,8,0)</f>
        <v>0.012</v>
      </c>
      <c r="U236" s="9">
        <f>VLOOKUP(A236,BUSINESS3!A236:I2926,9,0)</f>
        <v>0.098</v>
      </c>
      <c r="V236" s="11">
        <f>VLOOKUP(A236,'GDP4'!A236:G2926,4,0)</f>
        <v>5067865503</v>
      </c>
      <c r="W236" s="9">
        <f>VLOOKUP(A236,'GDP4'!A236:G2926,5,0)</f>
        <v>0.029</v>
      </c>
      <c r="X236" s="9">
        <f>VLOOKUP(A236,'GDP4'!A236:G2926,6,0)</f>
        <v>118</v>
      </c>
      <c r="Y236" s="9">
        <f>VLOOKUP(A236,'GDP4'!A236:G2926,7,0)</f>
        <v>0.22</v>
      </c>
      <c r="Z236" s="9">
        <f>VLOOKUP(A236,ENERGY5!A236:E2926,4,0)</f>
        <v>17907</v>
      </c>
      <c r="AA236" s="9">
        <f>VLOOKUP(A236,ENERGY5!A236:E2926,5,0)</f>
        <v>20008</v>
      </c>
      <c r="AB236" s="12">
        <f t="shared" si="2"/>
        <v>4135.25406</v>
      </c>
      <c r="AC236" s="13">
        <f t="shared" si="3"/>
        <v>0.0163260377</v>
      </c>
      <c r="AD236" s="13">
        <f t="shared" si="4"/>
        <v>0.01461167318</v>
      </c>
      <c r="AE236" s="13">
        <f t="shared" si="5"/>
        <v>80.78157397</v>
      </c>
      <c r="AF236" s="13">
        <f t="shared" si="6"/>
        <v>149.3235155</v>
      </c>
    </row>
    <row r="237">
      <c r="A237" s="14" t="s">
        <v>32</v>
      </c>
      <c r="B237" s="15" t="s">
        <v>35</v>
      </c>
      <c r="C237" s="16" t="s">
        <v>64</v>
      </c>
      <c r="D237" s="14" t="str">
        <f t="shared" si="1"/>
        <v>Gabon-Africa-2001</v>
      </c>
      <c r="E237" s="5">
        <v>0.034</v>
      </c>
      <c r="F237" s="5">
        <v>0.055</v>
      </c>
      <c r="G237" s="5">
        <v>61.0</v>
      </c>
      <c r="H237" s="5">
        <v>58.0</v>
      </c>
      <c r="I237" s="5">
        <v>0.404</v>
      </c>
      <c r="J237" s="5">
        <v>0.538</v>
      </c>
      <c r="K237" s="5">
        <v>0.058</v>
      </c>
      <c r="L237" s="5">
        <v>1255299.0</v>
      </c>
      <c r="M237" s="5">
        <v>0.809</v>
      </c>
      <c r="N237" s="8">
        <f>VLOOKUP(A237,TOURISM2!A237:E2927,4,0)</f>
        <v>46000000</v>
      </c>
      <c r="O237" s="8">
        <f>VLOOKUP(A237,TOURISM2!A237:E2927,5,0)</f>
        <v>256000000</v>
      </c>
      <c r="P237" s="8">
        <f>VLOOKUP(A237,BUSINESS3!A237:E2927,4,0)</f>
        <v>0.671</v>
      </c>
      <c r="Q237" s="9">
        <f>VLOOKUP(A237,BUSINESS3!A237:E2927,5,0)</f>
        <v>47</v>
      </c>
      <c r="R237" s="10">
        <f>VLOOKUP(A237,BUSINESS3!A237:I2927,6,0)</f>
        <v>141</v>
      </c>
      <c r="S237" s="9">
        <f>VLOOKUP(A237,BUSINESS3!A237:I2927,7,0)</f>
        <v>328</v>
      </c>
      <c r="T237" s="9">
        <f>VLOOKUP(A237,BUSINESS3!A237:I2927,8,0)</f>
        <v>0.013</v>
      </c>
      <c r="U237" s="9">
        <f>VLOOKUP(A237,BUSINESS3!A237:I2927,9,0)</f>
        <v>0.119</v>
      </c>
      <c r="V237" s="11">
        <f>VLOOKUP(A237,'GDP4'!A237:G2927,4,0)</f>
        <v>4712849280</v>
      </c>
      <c r="W237" s="9">
        <f>VLOOKUP(A237,'GDP4'!A237:G2927,5,0)</f>
        <v>0.033</v>
      </c>
      <c r="X237" s="9">
        <f>VLOOKUP(A237,'GDP4'!A237:G2927,6,0)</f>
        <v>125</v>
      </c>
      <c r="Y237" s="9">
        <f>VLOOKUP(A237,'GDP4'!A237:G2927,7,0)</f>
        <v>0.207</v>
      </c>
      <c r="Z237" s="9">
        <f>VLOOKUP(A237,ENERGY5!A237:E2927,4,0)</f>
        <v>1997</v>
      </c>
      <c r="AA237" s="9">
        <f>VLOOKUP(A237,ENERGY5!A237:E2927,5,0)</f>
        <v>20008</v>
      </c>
      <c r="AB237" s="12">
        <f t="shared" si="2"/>
        <v>3754.363924</v>
      </c>
      <c r="AC237" s="13">
        <f t="shared" si="3"/>
        <v>0.0159388321</v>
      </c>
      <c r="AD237" s="13">
        <f t="shared" si="4"/>
        <v>0.001590856043</v>
      </c>
      <c r="AE237" s="13">
        <f t="shared" si="5"/>
        <v>36.64465597</v>
      </c>
      <c r="AF237" s="13">
        <f t="shared" si="6"/>
        <v>203.9354767</v>
      </c>
    </row>
    <row r="238">
      <c r="A238" s="5" t="s">
        <v>32</v>
      </c>
      <c r="B238" s="6" t="s">
        <v>36</v>
      </c>
      <c r="C238" s="7" t="s">
        <v>64</v>
      </c>
      <c r="D238" s="5" t="str">
        <f t="shared" si="1"/>
        <v>Gabon-Africa-2002</v>
      </c>
      <c r="E238" s="5">
        <v>0.033</v>
      </c>
      <c r="F238" s="5">
        <v>0.054</v>
      </c>
      <c r="G238" s="5">
        <v>61.0</v>
      </c>
      <c r="H238" s="5">
        <v>58.0</v>
      </c>
      <c r="I238" s="5">
        <v>0.402</v>
      </c>
      <c r="J238" s="5">
        <v>0.54</v>
      </c>
      <c r="K238" s="5">
        <v>0.058</v>
      </c>
      <c r="L238" s="5">
        <v>1285318.0</v>
      </c>
      <c r="M238" s="5">
        <v>0.816</v>
      </c>
      <c r="N238" s="8">
        <f>VLOOKUP(A238,TOURISM2!A238:E2928,4,0)</f>
        <v>77000000</v>
      </c>
      <c r="O238" s="8">
        <f>VLOOKUP(A238,TOURISM2!A238:E2928,5,0)</f>
        <v>234000000</v>
      </c>
      <c r="P238" s="8">
        <f>VLOOKUP(A238,BUSINESS3!A238:E2928,4,0)</f>
        <v>0.671</v>
      </c>
      <c r="Q238" s="9">
        <f>VLOOKUP(A238,BUSINESS3!A238:E2928,5,0)</f>
        <v>47</v>
      </c>
      <c r="R238" s="10">
        <f>VLOOKUP(A238,BUSINESS3!A238:I2928,6,0)</f>
        <v>141</v>
      </c>
      <c r="S238" s="9">
        <f>VLOOKUP(A238,BUSINESS3!A238:I2928,7,0)</f>
        <v>328</v>
      </c>
      <c r="T238" s="9">
        <f>VLOOKUP(A238,BUSINESS3!A238:I2928,8,0)</f>
        <v>0.019</v>
      </c>
      <c r="U238" s="9">
        <f>VLOOKUP(A238,BUSINESS3!A238:I2928,9,0)</f>
        <v>0.217</v>
      </c>
      <c r="V238" s="11">
        <f>VLOOKUP(A238,'GDP4'!A238:G2928,4,0)</f>
        <v>4931503836</v>
      </c>
      <c r="W238" s="9">
        <f>VLOOKUP(A238,'GDP4'!A238:G2928,5,0)</f>
        <v>0.037</v>
      </c>
      <c r="X238" s="9">
        <f>VLOOKUP(A238,'GDP4'!A238:G2928,6,0)</f>
        <v>142</v>
      </c>
      <c r="Y238" s="9">
        <f>VLOOKUP(A238,'GDP4'!A238:G2928,7,0)</f>
        <v>0.18</v>
      </c>
      <c r="Z238" s="9">
        <f>VLOOKUP(A238,ENERGY5!A238:E2928,4,0)</f>
        <v>1984</v>
      </c>
      <c r="AA238" s="9">
        <f>VLOOKUP(A238,ENERGY5!A238:E2928,5,0)</f>
        <v>2574</v>
      </c>
      <c r="AB238" s="12">
        <f t="shared" si="2"/>
        <v>3836.796681</v>
      </c>
      <c r="AC238" s="13">
        <f t="shared" si="3"/>
        <v>0.002002617251</v>
      </c>
      <c r="AD238" s="13">
        <f t="shared" si="4"/>
        <v>0.001543586879</v>
      </c>
      <c r="AE238" s="13">
        <f t="shared" si="5"/>
        <v>59.90735367</v>
      </c>
      <c r="AF238" s="13">
        <f t="shared" si="6"/>
        <v>182.0561137</v>
      </c>
    </row>
    <row r="239">
      <c r="A239" s="14" t="s">
        <v>32</v>
      </c>
      <c r="B239" s="15" t="s">
        <v>37</v>
      </c>
      <c r="C239" s="16" t="s">
        <v>64</v>
      </c>
      <c r="D239" s="14" t="str">
        <f t="shared" si="1"/>
        <v>Gabon-Africa-2003</v>
      </c>
      <c r="E239" s="5">
        <v>0.033</v>
      </c>
      <c r="F239" s="5">
        <v>0.053</v>
      </c>
      <c r="G239" s="5">
        <v>61.0</v>
      </c>
      <c r="H239" s="5">
        <v>58.0</v>
      </c>
      <c r="I239" s="5">
        <v>0.399</v>
      </c>
      <c r="J239" s="5">
        <v>0.543</v>
      </c>
      <c r="K239" s="5">
        <v>0.057</v>
      </c>
      <c r="L239" s="5">
        <v>1315820.0</v>
      </c>
      <c r="M239" s="5">
        <v>0.822</v>
      </c>
      <c r="N239" s="8">
        <f>VLOOKUP(A239,TOURISM2!A239:E2929,4,0)</f>
        <v>84000000</v>
      </c>
      <c r="O239" s="8">
        <f>VLOOKUP(A239,TOURISM2!A239:E2929,5,0)</f>
        <v>239000000</v>
      </c>
      <c r="P239" s="8">
        <f>VLOOKUP(A239,BUSINESS3!A239:E2929,4,0)</f>
        <v>0.671</v>
      </c>
      <c r="Q239" s="9">
        <f>VLOOKUP(A239,BUSINESS3!A239:E2929,5,0)</f>
        <v>47</v>
      </c>
      <c r="R239" s="10">
        <f>VLOOKUP(A239,BUSINESS3!A239:I2929,6,0)</f>
        <v>141</v>
      </c>
      <c r="S239" s="9">
        <f>VLOOKUP(A239,BUSINESS3!A239:I2929,7,0)</f>
        <v>328</v>
      </c>
      <c r="T239" s="9">
        <f>VLOOKUP(A239,BUSINESS3!A239:I2929,8,0)</f>
        <v>0.027</v>
      </c>
      <c r="U239" s="9">
        <f>VLOOKUP(A239,BUSINESS3!A239:I2929,9,0)</f>
        <v>0.228</v>
      </c>
      <c r="V239" s="11">
        <f>VLOOKUP(A239,'GDP4'!A239:G2929,4,0)</f>
        <v>6054883172</v>
      </c>
      <c r="W239" s="9">
        <f>VLOOKUP(A239,'GDP4'!A239:G2929,5,0)</f>
        <v>0.038</v>
      </c>
      <c r="X239" s="9">
        <f>VLOOKUP(A239,'GDP4'!A239:G2929,6,0)</f>
        <v>174</v>
      </c>
      <c r="Y239" s="9">
        <f>VLOOKUP(A239,'GDP4'!A239:G2929,7,0)</f>
        <v>0.18</v>
      </c>
      <c r="Z239" s="9">
        <f>VLOOKUP(A239,ENERGY5!A239:E2929,4,0)</f>
        <v>1925</v>
      </c>
      <c r="AA239" s="9">
        <f>VLOOKUP(A239,ENERGY5!A239:E2929,5,0)</f>
        <v>81</v>
      </c>
      <c r="AB239" s="12">
        <f t="shared" si="2"/>
        <v>4601.604453</v>
      </c>
      <c r="AC239" s="13">
        <f t="shared" si="3"/>
        <v>0.00006155857184</v>
      </c>
      <c r="AD239" s="13">
        <f t="shared" si="4"/>
        <v>0.001462966059</v>
      </c>
      <c r="AE239" s="13">
        <f t="shared" si="5"/>
        <v>63.83851895</v>
      </c>
      <c r="AF239" s="13">
        <f t="shared" si="6"/>
        <v>181.635786</v>
      </c>
    </row>
    <row r="240">
      <c r="A240" s="5" t="s">
        <v>32</v>
      </c>
      <c r="B240" s="6" t="s">
        <v>38</v>
      </c>
      <c r="C240" s="7" t="s">
        <v>64</v>
      </c>
      <c r="D240" s="5" t="str">
        <f t="shared" si="1"/>
        <v>Gabon-Africa-2004</v>
      </c>
      <c r="E240" s="5">
        <v>0.033</v>
      </c>
      <c r="F240" s="5">
        <v>0.052</v>
      </c>
      <c r="G240" s="5">
        <v>61.0</v>
      </c>
      <c r="H240" s="5">
        <v>59.0</v>
      </c>
      <c r="I240" s="5">
        <v>0.397</v>
      </c>
      <c r="J240" s="5">
        <v>0.546</v>
      </c>
      <c r="K240" s="5">
        <v>0.057</v>
      </c>
      <c r="L240" s="5">
        <v>1347125.0</v>
      </c>
      <c r="M240" s="5">
        <v>0.828</v>
      </c>
      <c r="N240" s="8">
        <f>VLOOKUP(A240,TOURISM2!A240:E2930,4,0)</f>
        <v>74000000</v>
      </c>
      <c r="O240" s="8">
        <f>VLOOKUP(A240,TOURISM2!A240:E2930,5,0)</f>
        <v>275000000</v>
      </c>
      <c r="P240" s="8">
        <f>VLOOKUP(A240,BUSINESS3!A240:E2930,4,0)</f>
        <v>0.671</v>
      </c>
      <c r="Q240" s="9">
        <f>VLOOKUP(A240,BUSINESS3!A240:E2930,5,0)</f>
        <v>47</v>
      </c>
      <c r="R240" s="10">
        <f>VLOOKUP(A240,BUSINESS3!A240:I2930,6,0)</f>
        <v>141</v>
      </c>
      <c r="S240" s="9">
        <f>VLOOKUP(A240,BUSINESS3!A240:I2930,7,0)</f>
        <v>328</v>
      </c>
      <c r="T240" s="9">
        <f>VLOOKUP(A240,BUSINESS3!A240:I2930,8,0)</f>
        <v>0.03</v>
      </c>
      <c r="U240" s="9">
        <f>VLOOKUP(A240,BUSINESS3!A240:I2930,9,0)</f>
        <v>0.363</v>
      </c>
      <c r="V240" s="11">
        <f>VLOOKUP(A240,'GDP4'!A240:G2930,4,0)</f>
        <v>7178135606</v>
      </c>
      <c r="W240" s="9">
        <f>VLOOKUP(A240,'GDP4'!A240:G2930,5,0)</f>
        <v>0.034</v>
      </c>
      <c r="X240" s="9">
        <f>VLOOKUP(A240,'GDP4'!A240:G2930,6,0)</f>
        <v>180</v>
      </c>
      <c r="Y240" s="9">
        <f>VLOOKUP(A240,'GDP4'!A240:G2930,7,0)</f>
        <v>0.18</v>
      </c>
      <c r="Z240" s="9">
        <f>VLOOKUP(A240,ENERGY5!A240:E2930,4,0)</f>
        <v>1880</v>
      </c>
      <c r="AA240" s="9">
        <f>VLOOKUP(A240,ENERGY5!A240:E2930,5,0)</f>
        <v>1566</v>
      </c>
      <c r="AB240" s="12">
        <f t="shared" si="2"/>
        <v>5328.485186</v>
      </c>
      <c r="AC240" s="13">
        <f t="shared" si="3"/>
        <v>0.001162475643</v>
      </c>
      <c r="AD240" s="13">
        <f t="shared" si="4"/>
        <v>0.001395564628</v>
      </c>
      <c r="AE240" s="13">
        <f t="shared" si="5"/>
        <v>54.9317992</v>
      </c>
      <c r="AF240" s="13">
        <f t="shared" si="6"/>
        <v>204.138443</v>
      </c>
    </row>
    <row r="241">
      <c r="A241" s="14" t="s">
        <v>32</v>
      </c>
      <c r="B241" s="15" t="s">
        <v>39</v>
      </c>
      <c r="C241" s="16" t="s">
        <v>64</v>
      </c>
      <c r="D241" s="14" t="str">
        <f t="shared" si="1"/>
        <v>Gabon-Africa-2005</v>
      </c>
      <c r="E241" s="5">
        <v>0.033</v>
      </c>
      <c r="F241" s="5">
        <v>0.05</v>
      </c>
      <c r="G241" s="5">
        <v>61.0</v>
      </c>
      <c r="H241" s="5">
        <v>59.0</v>
      </c>
      <c r="I241" s="5">
        <v>0.395</v>
      </c>
      <c r="J241" s="5">
        <v>0.549</v>
      </c>
      <c r="K241" s="5">
        <v>0.056</v>
      </c>
      <c r="L241" s="5">
        <v>1379465.0</v>
      </c>
      <c r="M241" s="5">
        <v>0.834</v>
      </c>
      <c r="N241" s="8">
        <f>VLOOKUP(A241,TOURISM2!A241:E2931,4,0)</f>
        <v>13000000</v>
      </c>
      <c r="O241" s="8">
        <f>VLOOKUP(A241,TOURISM2!A241:E2931,5,0)</f>
        <v>346000000</v>
      </c>
      <c r="P241" s="8">
        <f>VLOOKUP(A241,BUSINESS3!A241:E2931,4,0)</f>
        <v>0.451</v>
      </c>
      <c r="Q241" s="9">
        <f>VLOOKUP(A241,BUSINESS3!A241:E2931,5,0)</f>
        <v>57</v>
      </c>
      <c r="R241" s="10">
        <f>VLOOKUP(A241,BUSINESS3!A241:I2931,6,0)</f>
        <v>141</v>
      </c>
      <c r="S241" s="9">
        <f>VLOOKUP(A241,BUSINESS3!A241:I2931,7,0)</f>
        <v>488</v>
      </c>
      <c r="T241" s="9">
        <f>VLOOKUP(A241,BUSINESS3!A241:I2931,8,0)</f>
        <v>0.049</v>
      </c>
      <c r="U241" s="9">
        <f>VLOOKUP(A241,BUSINESS3!A241:I2931,9,0)</f>
        <v>0.534</v>
      </c>
      <c r="V241" s="11">
        <f>VLOOKUP(A241,'GDP4'!A241:G2931,4,0)</f>
        <v>8665736618</v>
      </c>
      <c r="W241" s="9">
        <f>VLOOKUP(A241,'GDP4'!A241:G2931,5,0)</f>
        <v>0.03</v>
      </c>
      <c r="X241" s="9">
        <f>VLOOKUP(A241,'GDP4'!A241:G2931,6,0)</f>
        <v>187</v>
      </c>
      <c r="Y241" s="9">
        <f>VLOOKUP(A241,'GDP4'!A241:G2931,7,0)</f>
        <v>0.177</v>
      </c>
      <c r="Z241" s="9">
        <f>VLOOKUP(A241,ENERGY5!A241:E2931,4,0)</f>
        <v>1832</v>
      </c>
      <c r="AA241" s="9">
        <f>VLOOKUP(A241,ENERGY5!A241:E2931,5,0)</f>
        <v>2332</v>
      </c>
      <c r="AB241" s="12">
        <f t="shared" si="2"/>
        <v>6281.954684</v>
      </c>
      <c r="AC241" s="13">
        <f t="shared" si="3"/>
        <v>0.001690510452</v>
      </c>
      <c r="AD241" s="13">
        <f t="shared" si="4"/>
        <v>0.001328051092</v>
      </c>
      <c r="AE241" s="13">
        <f t="shared" si="5"/>
        <v>9.42394334</v>
      </c>
      <c r="AF241" s="13">
        <f t="shared" si="6"/>
        <v>250.8218766</v>
      </c>
    </row>
    <row r="242">
      <c r="A242" s="5" t="s">
        <v>32</v>
      </c>
      <c r="B242" s="6" t="s">
        <v>40</v>
      </c>
      <c r="C242" s="7" t="s">
        <v>64</v>
      </c>
      <c r="D242" s="5" t="str">
        <f t="shared" si="1"/>
        <v>Gabon-Africa-2006</v>
      </c>
      <c r="E242" s="5">
        <v>0.033</v>
      </c>
      <c r="F242" s="5">
        <v>0.049</v>
      </c>
      <c r="G242" s="5">
        <v>61.0</v>
      </c>
      <c r="H242" s="5">
        <v>59.0</v>
      </c>
      <c r="I242" s="5">
        <v>0.393</v>
      </c>
      <c r="J242" s="5">
        <v>0.551</v>
      </c>
      <c r="K242" s="5">
        <v>0.056</v>
      </c>
      <c r="L242" s="5">
        <v>1412907.0</v>
      </c>
      <c r="M242" s="5">
        <v>0.84</v>
      </c>
      <c r="N242" s="8">
        <f>VLOOKUP(A242,TOURISM2!A242:E2932,4,0)</f>
        <v>212492063.5</v>
      </c>
      <c r="O242" s="8">
        <f>VLOOKUP(A242,TOURISM2!A242:E2932,5,0)</f>
        <v>4207103015</v>
      </c>
      <c r="P242" s="8">
        <f>VLOOKUP(A242,BUSINESS3!A242:E2932,4,0)</f>
        <v>0.447</v>
      </c>
      <c r="Q242" s="9">
        <f>VLOOKUP(A242,BUSINESS3!A242:E2932,5,0)</f>
        <v>57</v>
      </c>
      <c r="R242" s="10">
        <f>VLOOKUP(A242,BUSINESS3!A242:I2932,6,0)</f>
        <v>141</v>
      </c>
      <c r="S242" s="9">
        <f>VLOOKUP(A242,BUSINESS3!A242:I2932,7,0)</f>
        <v>488</v>
      </c>
      <c r="T242" s="9">
        <f>VLOOKUP(A242,BUSINESS3!A242:I2932,8,0)</f>
        <v>0.055</v>
      </c>
      <c r="U242" s="9">
        <f>VLOOKUP(A242,BUSINESS3!A242:I2932,9,0)</f>
        <v>0.636</v>
      </c>
      <c r="V242" s="11">
        <f>VLOOKUP(A242,'GDP4'!A242:G2932,4,0)</f>
        <v>9545982814</v>
      </c>
      <c r="W242" s="9">
        <f>VLOOKUP(A242,'GDP4'!A242:G2932,5,0)</f>
        <v>0.032</v>
      </c>
      <c r="X242" s="9">
        <f>VLOOKUP(A242,'GDP4'!A242:G2932,6,0)</f>
        <v>216</v>
      </c>
      <c r="Y242" s="9">
        <f>VLOOKUP(A242,'GDP4'!A242:G2932,7,0)</f>
        <v>0.153</v>
      </c>
      <c r="Z242" s="9">
        <f>VLOOKUP(A242,ENERGY5!A242:E2932,4,0)</f>
        <v>1768</v>
      </c>
      <c r="AA242" s="9">
        <f>VLOOKUP(A242,ENERGY5!A242:E2932,5,0)</f>
        <v>1977</v>
      </c>
      <c r="AB242" s="12">
        <f t="shared" si="2"/>
        <v>6756.271159</v>
      </c>
      <c r="AC242" s="13">
        <f t="shared" si="3"/>
        <v>0.001399242838</v>
      </c>
      <c r="AD242" s="13">
        <f t="shared" si="4"/>
        <v>0.001251320858</v>
      </c>
      <c r="AE242" s="13">
        <f t="shared" si="5"/>
        <v>150.3935245</v>
      </c>
      <c r="AF242" s="13">
        <f t="shared" si="6"/>
        <v>2977.622034</v>
      </c>
    </row>
    <row r="243">
      <c r="A243" s="14" t="s">
        <v>32</v>
      </c>
      <c r="B243" s="15" t="s">
        <v>41</v>
      </c>
      <c r="C243" s="16" t="s">
        <v>64</v>
      </c>
      <c r="D243" s="14" t="str">
        <f t="shared" si="1"/>
        <v>Gabon-Africa-2007</v>
      </c>
      <c r="E243" s="5">
        <v>0.033</v>
      </c>
      <c r="F243" s="5">
        <v>0.048</v>
      </c>
      <c r="G243" s="5">
        <v>62.0</v>
      </c>
      <c r="H243" s="5">
        <v>60.0</v>
      </c>
      <c r="I243" s="5">
        <v>0.391</v>
      </c>
      <c r="J243" s="5">
        <v>0.554</v>
      </c>
      <c r="K243" s="5">
        <v>0.055</v>
      </c>
      <c r="L243" s="5">
        <v>1447388.0</v>
      </c>
      <c r="M243" s="5">
        <v>0.844</v>
      </c>
      <c r="N243" s="8">
        <f>VLOOKUP(A243,TOURISM2!A243:E2933,4,0)</f>
        <v>212492063.5</v>
      </c>
      <c r="O243" s="8">
        <f>VLOOKUP(A243,TOURISM2!A243:E2933,5,0)</f>
        <v>4207103015</v>
      </c>
      <c r="P243" s="8">
        <f>VLOOKUP(A243,BUSINESS3!A243:E2933,4,0)</f>
        <v>0.447</v>
      </c>
      <c r="Q243" s="9">
        <f>VLOOKUP(A243,BUSINESS3!A243:E2933,5,0)</f>
        <v>57</v>
      </c>
      <c r="R243" s="10">
        <f>VLOOKUP(A243,BUSINESS3!A243:I2933,6,0)</f>
        <v>141</v>
      </c>
      <c r="S243" s="9">
        <f>VLOOKUP(A243,BUSINESS3!A243:I2933,7,0)</f>
        <v>488</v>
      </c>
      <c r="T243" s="9">
        <f>VLOOKUP(A243,BUSINESS3!A243:I2933,8,0)</f>
        <v>0.058</v>
      </c>
      <c r="U243" s="9">
        <f>VLOOKUP(A243,BUSINESS3!A243:I2933,9,0)</f>
        <v>0.808</v>
      </c>
      <c r="V243" s="11">
        <f>VLOOKUP(A243,'GDP4'!A243:G2933,4,0)</f>
        <v>11570860872</v>
      </c>
      <c r="W243" s="9">
        <f>VLOOKUP(A243,'GDP4'!A243:G2933,5,0)</f>
        <v>0.033</v>
      </c>
      <c r="X243" s="9">
        <f>VLOOKUP(A243,'GDP4'!A243:G2933,6,0)</f>
        <v>262</v>
      </c>
      <c r="Y243" s="9">
        <f>VLOOKUP(A243,'GDP4'!A243:G2933,7,0)</f>
        <v>0.15</v>
      </c>
      <c r="Z243" s="9">
        <f>VLOOKUP(A243,ENERGY5!A243:E2933,4,0)</f>
        <v>1718</v>
      </c>
      <c r="AA243" s="9">
        <f>VLOOKUP(A243,ENERGY5!A243:E2933,5,0)</f>
        <v>2087</v>
      </c>
      <c r="AB243" s="12">
        <f t="shared" si="2"/>
        <v>7994.304825</v>
      </c>
      <c r="AC243" s="13">
        <f t="shared" si="3"/>
        <v>0.001441907768</v>
      </c>
      <c r="AD243" s="13">
        <f t="shared" si="4"/>
        <v>0.001186965762</v>
      </c>
      <c r="AE243" s="13">
        <f t="shared" si="5"/>
        <v>146.8107125</v>
      </c>
      <c r="AF243" s="13">
        <f t="shared" si="6"/>
        <v>2906.6864</v>
      </c>
    </row>
    <row r="244">
      <c r="A244" s="5" t="s">
        <v>32</v>
      </c>
      <c r="B244" s="6" t="s">
        <v>42</v>
      </c>
      <c r="C244" s="7" t="s">
        <v>64</v>
      </c>
      <c r="D244" s="5" t="str">
        <f t="shared" si="1"/>
        <v>Gabon-Africa-2008</v>
      </c>
      <c r="E244" s="5">
        <v>0.033</v>
      </c>
      <c r="F244" s="5">
        <v>0.046</v>
      </c>
      <c r="G244" s="5">
        <v>62.0</v>
      </c>
      <c r="H244" s="5">
        <v>60.0</v>
      </c>
      <c r="I244" s="5">
        <v>0.389</v>
      </c>
      <c r="J244" s="5">
        <v>0.556</v>
      </c>
      <c r="K244" s="5">
        <v>0.055</v>
      </c>
      <c r="L244" s="5">
        <v>1482843.0</v>
      </c>
      <c r="M244" s="5">
        <v>0.849</v>
      </c>
      <c r="N244" s="8">
        <f>VLOOKUP(A244,TOURISM2!A244:E2934,4,0)</f>
        <v>212492063.5</v>
      </c>
      <c r="O244" s="8">
        <f>VLOOKUP(A244,TOURISM2!A244:E2934,5,0)</f>
        <v>4207103015</v>
      </c>
      <c r="P244" s="8">
        <f>VLOOKUP(A244,BUSINESS3!A244:E2934,4,0)</f>
        <v>0.447</v>
      </c>
      <c r="Q244" s="9">
        <f>VLOOKUP(A244,BUSINESS3!A244:E2934,5,0)</f>
        <v>57</v>
      </c>
      <c r="R244" s="10">
        <f>VLOOKUP(A244,BUSINESS3!A244:I2934,6,0)</f>
        <v>141</v>
      </c>
      <c r="S244" s="9">
        <f>VLOOKUP(A244,BUSINESS3!A244:I2934,7,0)</f>
        <v>488</v>
      </c>
      <c r="T244" s="9">
        <f>VLOOKUP(A244,BUSINESS3!A244:I2934,8,0)</f>
        <v>0.062</v>
      </c>
      <c r="U244" s="9">
        <f>VLOOKUP(A244,BUSINESS3!A244:I2934,9,0)</f>
        <v>0.877</v>
      </c>
      <c r="V244" s="11">
        <f>VLOOKUP(A244,'GDP4'!A244:G2934,4,0)</f>
        <v>15685389827</v>
      </c>
      <c r="W244" s="9">
        <f>VLOOKUP(A244,'GDP4'!A244:G2934,5,0)</f>
        <v>0.027</v>
      </c>
      <c r="X244" s="9">
        <f>VLOOKUP(A244,'GDP4'!A244:G2934,6,0)</f>
        <v>283</v>
      </c>
      <c r="Y244" s="9">
        <f>VLOOKUP(A244,'GDP4'!A244:G2934,7,0)</f>
        <v>0.218</v>
      </c>
      <c r="Z244" s="9">
        <f>VLOOKUP(A244,ENERGY5!A244:E2934,4,0)</f>
        <v>1629</v>
      </c>
      <c r="AA244" s="9">
        <f>VLOOKUP(A244,ENERGY5!A244:E2934,5,0)</f>
        <v>1767</v>
      </c>
      <c r="AB244" s="12">
        <f t="shared" si="2"/>
        <v>10577.91676</v>
      </c>
      <c r="AC244" s="13">
        <f t="shared" si="3"/>
        <v>0.001191629862</v>
      </c>
      <c r="AD244" s="13">
        <f t="shared" si="4"/>
        <v>0.001098565391</v>
      </c>
      <c r="AE244" s="13">
        <f t="shared" si="5"/>
        <v>143.3004462</v>
      </c>
      <c r="AF244" s="13">
        <f t="shared" si="6"/>
        <v>2837.187089</v>
      </c>
    </row>
    <row r="245">
      <c r="A245" s="14" t="s">
        <v>32</v>
      </c>
      <c r="B245" s="15" t="s">
        <v>43</v>
      </c>
      <c r="C245" s="16" t="s">
        <v>64</v>
      </c>
      <c r="D245" s="14" t="str">
        <f t="shared" si="1"/>
        <v>Gabon-Africa-2009</v>
      </c>
      <c r="E245" s="5">
        <v>0.033</v>
      </c>
      <c r="F245" s="5">
        <v>0.045</v>
      </c>
      <c r="G245" s="5">
        <v>63.0</v>
      </c>
      <c r="H245" s="5">
        <v>61.0</v>
      </c>
      <c r="I245" s="5">
        <v>0.388</v>
      </c>
      <c r="J245" s="5">
        <v>0.559</v>
      </c>
      <c r="K245" s="5">
        <v>0.054</v>
      </c>
      <c r="L245" s="5">
        <v>1519155.0</v>
      </c>
      <c r="M245" s="5">
        <v>0.853</v>
      </c>
      <c r="N245" s="8">
        <f>VLOOKUP(A245,TOURISM2!A245:E2935,4,0)</f>
        <v>212492063.5</v>
      </c>
      <c r="O245" s="8">
        <f>VLOOKUP(A245,TOURISM2!A245:E2935,5,0)</f>
        <v>4207103015</v>
      </c>
      <c r="P245" s="8">
        <f>VLOOKUP(A245,BUSINESS3!A245:E2935,4,0)</f>
        <v>0.447</v>
      </c>
      <c r="Q245" s="9">
        <f>VLOOKUP(A245,BUSINESS3!A245:E2935,5,0)</f>
        <v>57</v>
      </c>
      <c r="R245" s="10">
        <f>VLOOKUP(A245,BUSINESS3!A245:I2935,6,0)</f>
        <v>141</v>
      </c>
      <c r="S245" s="9">
        <f>VLOOKUP(A245,BUSINESS3!A245:I2935,7,0)</f>
        <v>488</v>
      </c>
      <c r="T245" s="9">
        <f>VLOOKUP(A245,BUSINESS3!A245:I2935,8,0)</f>
        <v>0.067</v>
      </c>
      <c r="U245" s="9">
        <f>VLOOKUP(A245,BUSINESS3!A245:I2935,9,0)</f>
        <v>0.954</v>
      </c>
      <c r="V245" s="11">
        <f>VLOOKUP(A245,'GDP4'!A245:G2935,4,0)</f>
        <v>12031268402</v>
      </c>
      <c r="W245" s="9">
        <f>VLOOKUP(A245,'GDP4'!A245:G2935,5,0)</f>
        <v>0.037</v>
      </c>
      <c r="X245" s="9">
        <f>VLOOKUP(A245,'GDP4'!A245:G2935,6,0)</f>
        <v>291</v>
      </c>
      <c r="Y245" s="9">
        <f>VLOOKUP(A245,'GDP4'!A245:G2935,7,0)</f>
        <v>0.218</v>
      </c>
      <c r="Z245" s="9">
        <f>VLOOKUP(A245,ENERGY5!A245:E2935,4,0)</f>
        <v>1593</v>
      </c>
      <c r="AA245" s="9">
        <f>VLOOKUP(A245,ENERGY5!A245:E2935,5,0)</f>
        <v>1335</v>
      </c>
      <c r="AB245" s="12">
        <f t="shared" si="2"/>
        <v>7919.710893</v>
      </c>
      <c r="AC245" s="13">
        <f t="shared" si="3"/>
        <v>0.0008787780049</v>
      </c>
      <c r="AD245" s="13">
        <f t="shared" si="4"/>
        <v>0.00104860926</v>
      </c>
      <c r="AE245" s="13">
        <f t="shared" si="5"/>
        <v>139.8751697</v>
      </c>
      <c r="AF245" s="13">
        <f t="shared" si="6"/>
        <v>2769.370482</v>
      </c>
    </row>
    <row r="246">
      <c r="A246" s="5" t="s">
        <v>32</v>
      </c>
      <c r="B246" s="6" t="s">
        <v>44</v>
      </c>
      <c r="C246" s="7" t="s">
        <v>64</v>
      </c>
      <c r="D246" s="5" t="str">
        <f t="shared" si="1"/>
        <v>Gabon-Africa-2010</v>
      </c>
      <c r="E246" s="5">
        <v>0.033</v>
      </c>
      <c r="F246" s="5">
        <v>0.043</v>
      </c>
      <c r="G246" s="5">
        <v>63.0</v>
      </c>
      <c r="H246" s="5">
        <v>61.0</v>
      </c>
      <c r="I246" s="5">
        <v>0.386</v>
      </c>
      <c r="J246" s="5">
        <v>0.56</v>
      </c>
      <c r="K246" s="5">
        <v>0.053</v>
      </c>
      <c r="L246" s="5">
        <v>1556222.0</v>
      </c>
      <c r="M246" s="5">
        <v>0.857</v>
      </c>
      <c r="N246" s="8">
        <f>VLOOKUP(A246,TOURISM2!A246:E2936,4,0)</f>
        <v>212492063.5</v>
      </c>
      <c r="O246" s="8">
        <f>VLOOKUP(A246,TOURISM2!A246:E2936,5,0)</f>
        <v>4207103015</v>
      </c>
      <c r="P246" s="8">
        <f>VLOOKUP(A246,BUSINESS3!A246:E2936,4,0)</f>
        <v>0.435</v>
      </c>
      <c r="Q246" s="9">
        <f>VLOOKUP(A246,BUSINESS3!A246:E2936,5,0)</f>
        <v>57</v>
      </c>
      <c r="R246" s="10">
        <f>VLOOKUP(A246,BUSINESS3!A246:I2936,6,0)</f>
        <v>141</v>
      </c>
      <c r="S246" s="9">
        <f>VLOOKUP(A246,BUSINESS3!A246:I2936,7,0)</f>
        <v>488</v>
      </c>
      <c r="T246" s="9">
        <f>VLOOKUP(A246,BUSINESS3!A246:I2936,8,0)</f>
        <v>0.072</v>
      </c>
      <c r="U246" s="9">
        <f>VLOOKUP(A246,BUSINESS3!A246:I2936,9,0)</f>
        <v>1.035</v>
      </c>
      <c r="V246" s="11">
        <f>VLOOKUP(A246,'GDP4'!A246:G2936,4,0)</f>
        <v>14569527125</v>
      </c>
      <c r="W246" s="9">
        <f>VLOOKUP(A246,'GDP4'!A246:G2936,5,0)</f>
        <v>0.035</v>
      </c>
      <c r="X246" s="9">
        <f>VLOOKUP(A246,'GDP4'!A246:G2936,6,0)</f>
        <v>322</v>
      </c>
      <c r="Y246" s="9">
        <f>VLOOKUP(A246,'GDP4'!A246:G2936,7,0)</f>
        <v>0.218</v>
      </c>
      <c r="Z246" s="9">
        <f>VLOOKUP(A246,ENERGY5!A246:E2936,4,0)</f>
        <v>1583</v>
      </c>
      <c r="AA246" s="9">
        <f>VLOOKUP(A246,ENERGY5!A246:E2936,5,0)</f>
        <v>1778</v>
      </c>
      <c r="AB246" s="12">
        <f t="shared" si="2"/>
        <v>9362.113583</v>
      </c>
      <c r="AC246" s="13">
        <f t="shared" si="3"/>
        <v>0.001142510516</v>
      </c>
      <c r="AD246" s="13">
        <f t="shared" si="4"/>
        <v>0.001017207057</v>
      </c>
      <c r="AE246" s="13">
        <f t="shared" si="5"/>
        <v>136.5435417</v>
      </c>
      <c r="AF246" s="13">
        <f t="shared" si="6"/>
        <v>2703.408007</v>
      </c>
    </row>
    <row r="247">
      <c r="A247" s="14" t="s">
        <v>32</v>
      </c>
      <c r="B247" s="15" t="s">
        <v>45</v>
      </c>
      <c r="C247" s="16" t="s">
        <v>64</v>
      </c>
      <c r="D247" s="14" t="str">
        <f t="shared" si="1"/>
        <v>Gabon-Africa-2011</v>
      </c>
      <c r="E247" s="5">
        <v>0.032</v>
      </c>
      <c r="F247" s="5">
        <v>0.042</v>
      </c>
      <c r="G247" s="5">
        <v>64.0</v>
      </c>
      <c r="H247" s="5">
        <v>62.0</v>
      </c>
      <c r="I247" s="5">
        <v>0.385</v>
      </c>
      <c r="J247" s="5">
        <v>0.562</v>
      </c>
      <c r="K247" s="5">
        <v>0.053</v>
      </c>
      <c r="L247" s="5">
        <v>1594034.0</v>
      </c>
      <c r="M247" s="5">
        <v>0.86</v>
      </c>
      <c r="N247" s="8">
        <f>VLOOKUP(A247,TOURISM2!A247:E2937,4,0)</f>
        <v>212492063.5</v>
      </c>
      <c r="O247" s="8">
        <f>VLOOKUP(A247,TOURISM2!A247:E2937,5,0)</f>
        <v>4207103015</v>
      </c>
      <c r="P247" s="8">
        <f>VLOOKUP(A247,BUSINESS3!A247:E2937,4,0)</f>
        <v>0.435</v>
      </c>
      <c r="Q247" s="9">
        <f>VLOOKUP(A247,BUSINESS3!A247:E2937,5,0)</f>
        <v>57</v>
      </c>
      <c r="R247" s="10">
        <f>VLOOKUP(A247,BUSINESS3!A247:I2937,6,0)</f>
        <v>141</v>
      </c>
      <c r="S247" s="9">
        <f>VLOOKUP(A247,BUSINESS3!A247:I2937,7,0)</f>
        <v>488</v>
      </c>
      <c r="T247" s="9">
        <f>VLOOKUP(A247,BUSINESS3!A247:I2937,8,0)</f>
        <v>0.08</v>
      </c>
      <c r="U247" s="9">
        <f>VLOOKUP(A247,BUSINESS3!A247:I2937,9,0)</f>
        <v>1.487</v>
      </c>
      <c r="V247" s="11">
        <f>VLOOKUP(A247,'GDP4'!A247:G2937,4,0)</f>
        <v>18796191833</v>
      </c>
      <c r="W247" s="9">
        <f>VLOOKUP(A247,'GDP4'!A247:G2937,5,0)</f>
        <v>0.034</v>
      </c>
      <c r="X247" s="9">
        <f>VLOOKUP(A247,'GDP4'!A247:G2937,6,0)</f>
        <v>401</v>
      </c>
      <c r="Y247" s="9">
        <f>VLOOKUP(A247,'GDP4'!A247:G2937,7,0)</f>
        <v>0.218</v>
      </c>
      <c r="Z247" s="9">
        <f>VLOOKUP(A247,ENERGY5!A247:E2937,4,0)</f>
        <v>1579</v>
      </c>
      <c r="AA247" s="9">
        <f>VLOOKUP(A247,ENERGY5!A247:E2937,5,0)</f>
        <v>1782</v>
      </c>
      <c r="AB247" s="12">
        <f t="shared" si="2"/>
        <v>11791.58778</v>
      </c>
      <c r="AC247" s="13">
        <f t="shared" si="3"/>
        <v>0.001117918438</v>
      </c>
      <c r="AD247" s="13">
        <f t="shared" si="4"/>
        <v>0.0009905685826</v>
      </c>
      <c r="AE247" s="13">
        <f t="shared" si="5"/>
        <v>133.3045992</v>
      </c>
      <c r="AF247" s="13">
        <f t="shared" si="6"/>
        <v>2639.280602</v>
      </c>
    </row>
    <row r="248">
      <c r="A248" s="5" t="s">
        <v>32</v>
      </c>
      <c r="B248" s="6" t="s">
        <v>46</v>
      </c>
      <c r="C248" s="7" t="s">
        <v>64</v>
      </c>
      <c r="D248" s="5" t="str">
        <f t="shared" si="1"/>
        <v>Gabon-Africa-2012</v>
      </c>
      <c r="E248" s="5">
        <v>0.032</v>
      </c>
      <c r="F248" s="5">
        <v>0.04</v>
      </c>
      <c r="G248" s="5">
        <v>64.0</v>
      </c>
      <c r="H248" s="5">
        <v>62.0</v>
      </c>
      <c r="I248" s="5">
        <v>0.385</v>
      </c>
      <c r="J248" s="5">
        <v>0.563</v>
      </c>
      <c r="K248" s="5">
        <v>0.052</v>
      </c>
      <c r="L248" s="5">
        <v>1632572.0</v>
      </c>
      <c r="M248" s="5">
        <v>0.864</v>
      </c>
      <c r="N248" s="8">
        <f>VLOOKUP(A248,TOURISM2!A248:E2938,4,0)</f>
        <v>212492063.5</v>
      </c>
      <c r="O248" s="8">
        <f>VLOOKUP(A248,TOURISM2!A248:E2938,5,0)</f>
        <v>4207103015</v>
      </c>
      <c r="P248" s="8">
        <f>VLOOKUP(A248,BUSINESS3!A248:E2938,4,0)</f>
        <v>0.435</v>
      </c>
      <c r="Q248" s="9">
        <f>VLOOKUP(A248,BUSINESS3!A248:E2938,5,0)</f>
        <v>57</v>
      </c>
      <c r="R248" s="10">
        <f>VLOOKUP(A248,BUSINESS3!A248:I2938,6,0)</f>
        <v>169</v>
      </c>
      <c r="S248" s="9">
        <f>VLOOKUP(A248,BUSINESS3!A248:I2938,7,0)</f>
        <v>488</v>
      </c>
      <c r="T248" s="9">
        <f>VLOOKUP(A248,BUSINESS3!A248:I2938,8,0)</f>
        <v>0.086</v>
      </c>
      <c r="U248" s="9">
        <f>VLOOKUP(A248,BUSINESS3!A248:I2938,9,0)</f>
        <v>1.795</v>
      </c>
      <c r="V248" s="11">
        <f>VLOOKUP(A248,'GDP4'!A248:G2938,4,0)</f>
        <v>17843815459</v>
      </c>
      <c r="W248" s="9">
        <f>VLOOKUP(A248,'GDP4'!A248:G2938,5,0)</f>
        <v>0.035</v>
      </c>
      <c r="X248" s="9">
        <f>VLOOKUP(A248,'GDP4'!A248:G2938,6,0)</f>
        <v>397</v>
      </c>
      <c r="Y248" s="9">
        <f>VLOOKUP(A248,'GDP4'!A248:G2938,7,0)</f>
        <v>0.218</v>
      </c>
      <c r="Z248" s="9">
        <f>VLOOKUP(A248,ENERGY5!A248:E2938,4,0)</f>
        <v>1463</v>
      </c>
      <c r="AA248" s="9">
        <f>VLOOKUP(A248,ENERGY5!A248:E2938,5,0)</f>
        <v>1052</v>
      </c>
      <c r="AB248" s="12">
        <f t="shared" si="2"/>
        <v>10929.87964</v>
      </c>
      <c r="AC248" s="13">
        <f t="shared" si="3"/>
        <v>0.0006443819936</v>
      </c>
      <c r="AD248" s="13">
        <f t="shared" si="4"/>
        <v>0.000896131993</v>
      </c>
      <c r="AE248" s="13">
        <f t="shared" si="5"/>
        <v>130.1578512</v>
      </c>
      <c r="AF248" s="13">
        <f t="shared" si="6"/>
        <v>2576.978544</v>
      </c>
    </row>
    <row r="249">
      <c r="A249" s="14" t="s">
        <v>32</v>
      </c>
      <c r="B249" s="15" t="s">
        <v>33</v>
      </c>
      <c r="C249" s="16" t="s">
        <v>65</v>
      </c>
      <c r="D249" s="14" t="str">
        <f t="shared" si="1"/>
        <v>Gambia, The-Africa-2000</v>
      </c>
      <c r="E249" s="5">
        <v>0.045</v>
      </c>
      <c r="F249" s="5">
        <v>0.063</v>
      </c>
      <c r="G249" s="5">
        <v>56.0</v>
      </c>
      <c r="H249" s="5">
        <v>54.0</v>
      </c>
      <c r="I249" s="5">
        <v>0.459</v>
      </c>
      <c r="J249" s="5">
        <v>0.514</v>
      </c>
      <c r="K249" s="5">
        <v>0.027</v>
      </c>
      <c r="L249" s="5">
        <v>1228863.0</v>
      </c>
      <c r="M249" s="5">
        <v>0.479</v>
      </c>
      <c r="N249" s="8">
        <f>VLOOKUP(A249,TOURISM2!A249:E2939,4,0)</f>
        <v>212492063.5</v>
      </c>
      <c r="O249" s="8">
        <f>VLOOKUP(A249,TOURISM2!A249:E2939,5,0)</f>
        <v>4207103015</v>
      </c>
      <c r="P249" s="8">
        <f>VLOOKUP(A249,BUSINESS3!A249:E2939,4,0)</f>
        <v>0.671</v>
      </c>
      <c r="Q249" s="9">
        <f>VLOOKUP(A249,BUSINESS3!A249:E2939,5,0)</f>
        <v>47</v>
      </c>
      <c r="R249" s="10">
        <f>VLOOKUP(A249,BUSINESS3!A249:I2939,6,0)</f>
        <v>141</v>
      </c>
      <c r="S249" s="9">
        <f>VLOOKUP(A249,BUSINESS3!A249:I2939,7,0)</f>
        <v>328</v>
      </c>
      <c r="T249" s="9">
        <f>VLOOKUP(A249,BUSINESS3!A249:I2939,8,0)</f>
        <v>0.009</v>
      </c>
      <c r="U249" s="9">
        <f>VLOOKUP(A249,BUSINESS3!A249:I2939,9,0)</f>
        <v>0.005</v>
      </c>
      <c r="V249" s="11">
        <f>VLOOKUP(A249,'GDP4'!A249:G2939,4,0)</f>
        <v>782913866</v>
      </c>
      <c r="W249" s="9">
        <f>VLOOKUP(A249,'GDP4'!A249:G2939,5,0)</f>
        <v>0.045</v>
      </c>
      <c r="X249" s="9">
        <f>VLOOKUP(A249,'GDP4'!A249:G2939,6,0)</f>
        <v>29</v>
      </c>
      <c r="Y249" s="9">
        <f>VLOOKUP(A249,'GDP4'!A249:G2939,7,0)</f>
        <v>0.24</v>
      </c>
      <c r="Z249" s="9">
        <f>VLOOKUP(A249,ENERGY5!A249:E2939,4,0)</f>
        <v>17907</v>
      </c>
      <c r="AA249" s="9">
        <f>VLOOKUP(A249,ENERGY5!A249:E2939,5,0)</f>
        <v>20008</v>
      </c>
      <c r="AB249" s="12">
        <f t="shared" si="2"/>
        <v>637.1042712</v>
      </c>
      <c r="AC249" s="13">
        <f t="shared" si="3"/>
        <v>0.01628171733</v>
      </c>
      <c r="AD249" s="13">
        <f t="shared" si="4"/>
        <v>0.01457200681</v>
      </c>
      <c r="AE249" s="13">
        <f t="shared" si="5"/>
        <v>172.9176186</v>
      </c>
      <c r="AF249" s="13">
        <f t="shared" si="6"/>
        <v>3423.573673</v>
      </c>
    </row>
    <row r="250">
      <c r="A250" s="5" t="s">
        <v>32</v>
      </c>
      <c r="B250" s="6" t="s">
        <v>35</v>
      </c>
      <c r="C250" s="7" t="s">
        <v>65</v>
      </c>
      <c r="D250" s="5" t="str">
        <f t="shared" si="1"/>
        <v>Gambia, The-Africa-2001</v>
      </c>
      <c r="E250" s="5">
        <v>0.045</v>
      </c>
      <c r="F250" s="5">
        <v>0.062</v>
      </c>
      <c r="G250" s="5">
        <v>57.0</v>
      </c>
      <c r="H250" s="5">
        <v>54.0</v>
      </c>
      <c r="I250" s="5">
        <v>0.459</v>
      </c>
      <c r="J250" s="5">
        <v>0.515</v>
      </c>
      <c r="K250" s="5">
        <v>0.027</v>
      </c>
      <c r="L250" s="5">
        <v>1266691.0</v>
      </c>
      <c r="M250" s="5">
        <v>0.488</v>
      </c>
      <c r="N250" s="8">
        <f>VLOOKUP(A250,TOURISM2!A250:E2940,4,0)</f>
        <v>212492063.5</v>
      </c>
      <c r="O250" s="8">
        <f>VLOOKUP(A250,TOURISM2!A250:E2940,5,0)</f>
        <v>4207103015</v>
      </c>
      <c r="P250" s="8">
        <f>VLOOKUP(A250,BUSINESS3!A250:E2940,4,0)</f>
        <v>0.671</v>
      </c>
      <c r="Q250" s="9">
        <f>VLOOKUP(A250,BUSINESS3!A250:E2940,5,0)</f>
        <v>47</v>
      </c>
      <c r="R250" s="10">
        <f>VLOOKUP(A250,BUSINESS3!A250:I2940,6,0)</f>
        <v>141</v>
      </c>
      <c r="S250" s="9">
        <f>VLOOKUP(A250,BUSINESS3!A250:I2940,7,0)</f>
        <v>328</v>
      </c>
      <c r="T250" s="9">
        <f>VLOOKUP(A250,BUSINESS3!A250:I2940,8,0)</f>
        <v>0.013</v>
      </c>
      <c r="U250" s="9">
        <f>VLOOKUP(A250,BUSINESS3!A250:I2940,9,0)</f>
        <v>0.043</v>
      </c>
      <c r="V250" s="11">
        <f>VLOOKUP(A250,'GDP4'!A250:G2940,4,0)</f>
        <v>687410629</v>
      </c>
      <c r="W250" s="9">
        <f>VLOOKUP(A250,'GDP4'!A250:G2940,5,0)</f>
        <v>0.046</v>
      </c>
      <c r="X250" s="9">
        <f>VLOOKUP(A250,'GDP4'!A250:G2940,6,0)</f>
        <v>25</v>
      </c>
      <c r="Y250" s="9">
        <f>VLOOKUP(A250,'GDP4'!A250:G2940,7,0)</f>
        <v>0.24</v>
      </c>
      <c r="Z250" s="9">
        <f>VLOOKUP(A250,ENERGY5!A250:E2940,4,0)</f>
        <v>17907</v>
      </c>
      <c r="AA250" s="9">
        <f>VLOOKUP(A250,ENERGY5!A250:E2940,5,0)</f>
        <v>20008</v>
      </c>
      <c r="AB250" s="12">
        <f t="shared" si="2"/>
        <v>542.6821766</v>
      </c>
      <c r="AC250" s="13">
        <f t="shared" si="3"/>
        <v>0.01579548603</v>
      </c>
      <c r="AD250" s="13">
        <f t="shared" si="4"/>
        <v>0.01413683369</v>
      </c>
      <c r="AE250" s="13">
        <f t="shared" si="5"/>
        <v>167.7536696</v>
      </c>
      <c r="AF250" s="13">
        <f t="shared" si="6"/>
        <v>3321.333313</v>
      </c>
    </row>
    <row r="251">
      <c r="A251" s="14" t="s">
        <v>32</v>
      </c>
      <c r="B251" s="15" t="s">
        <v>36</v>
      </c>
      <c r="C251" s="16" t="s">
        <v>65</v>
      </c>
      <c r="D251" s="14" t="str">
        <f t="shared" si="1"/>
        <v>Gambia, The-Africa-2002</v>
      </c>
      <c r="E251" s="5">
        <v>0.045</v>
      </c>
      <c r="F251" s="5">
        <v>0.061</v>
      </c>
      <c r="G251" s="5">
        <v>57.0</v>
      </c>
      <c r="H251" s="5">
        <v>55.0</v>
      </c>
      <c r="I251" s="5">
        <v>0.459</v>
      </c>
      <c r="J251" s="5">
        <v>0.515</v>
      </c>
      <c r="K251" s="5">
        <v>0.026</v>
      </c>
      <c r="L251" s="5">
        <v>1306667.0</v>
      </c>
      <c r="M251" s="5">
        <v>0.497</v>
      </c>
      <c r="N251" s="8">
        <f>VLOOKUP(A251,TOURISM2!A251:E2941,4,0)</f>
        <v>212492063.5</v>
      </c>
      <c r="O251" s="8">
        <f>VLOOKUP(A251,TOURISM2!A251:E2941,5,0)</f>
        <v>4207103015</v>
      </c>
      <c r="P251" s="8">
        <f>VLOOKUP(A251,BUSINESS3!A251:E2941,4,0)</f>
        <v>0.671</v>
      </c>
      <c r="Q251" s="9">
        <f>VLOOKUP(A251,BUSINESS3!A251:E2941,5,0)</f>
        <v>47</v>
      </c>
      <c r="R251" s="10">
        <f>VLOOKUP(A251,BUSINESS3!A251:I2941,6,0)</f>
        <v>141</v>
      </c>
      <c r="S251" s="9">
        <f>VLOOKUP(A251,BUSINESS3!A251:I2941,7,0)</f>
        <v>328</v>
      </c>
      <c r="T251" s="9">
        <f>VLOOKUP(A251,BUSINESS3!A251:I2941,8,0)</f>
        <v>0.018</v>
      </c>
      <c r="U251" s="9">
        <f>VLOOKUP(A251,BUSINESS3!A251:I2941,9,0)</f>
        <v>0.077</v>
      </c>
      <c r="V251" s="11">
        <f>VLOOKUP(A251,'GDP4'!A251:G2941,4,0)</f>
        <v>578235310</v>
      </c>
      <c r="W251" s="9">
        <f>VLOOKUP(A251,'GDP4'!A251:G2941,5,0)</f>
        <v>0.038</v>
      </c>
      <c r="X251" s="9">
        <f>VLOOKUP(A251,'GDP4'!A251:G2941,6,0)</f>
        <v>17</v>
      </c>
      <c r="Y251" s="9">
        <f>VLOOKUP(A251,'GDP4'!A251:G2941,7,0)</f>
        <v>0.24</v>
      </c>
      <c r="Z251" s="9">
        <f>VLOOKUP(A251,ENERGY5!A251:E2941,4,0)</f>
        <v>17907</v>
      </c>
      <c r="AA251" s="9">
        <f>VLOOKUP(A251,ENERGY5!A251:E2941,5,0)</f>
        <v>473</v>
      </c>
      <c r="AB251" s="12">
        <f t="shared" si="2"/>
        <v>442.5269101</v>
      </c>
      <c r="AC251" s="13">
        <f t="shared" si="3"/>
        <v>0.0003619897036</v>
      </c>
      <c r="AD251" s="13">
        <f t="shared" si="4"/>
        <v>0.01370433324</v>
      </c>
      <c r="AE251" s="13">
        <f t="shared" si="5"/>
        <v>162.6214357</v>
      </c>
      <c r="AF251" s="13">
        <f t="shared" si="6"/>
        <v>3219.720874</v>
      </c>
    </row>
    <row r="252">
      <c r="A252" s="5" t="s">
        <v>32</v>
      </c>
      <c r="B252" s="6" t="s">
        <v>37</v>
      </c>
      <c r="C252" s="7" t="s">
        <v>65</v>
      </c>
      <c r="D252" s="5" t="str">
        <f t="shared" si="1"/>
        <v>Gambia, The-Africa-2003</v>
      </c>
      <c r="E252" s="5">
        <v>0.045</v>
      </c>
      <c r="F252" s="5">
        <v>0.059</v>
      </c>
      <c r="G252" s="5">
        <v>57.0</v>
      </c>
      <c r="H252" s="5">
        <v>55.0</v>
      </c>
      <c r="I252" s="5">
        <v>0.459</v>
      </c>
      <c r="J252" s="5">
        <v>0.515</v>
      </c>
      <c r="K252" s="5">
        <v>0.026</v>
      </c>
      <c r="L252" s="5">
        <v>1348548.0</v>
      </c>
      <c r="M252" s="5">
        <v>0.506</v>
      </c>
      <c r="N252" s="8">
        <f>VLOOKUP(A252,TOURISM2!A252:E2942,4,0)</f>
        <v>58000000</v>
      </c>
      <c r="O252" s="8">
        <f>VLOOKUP(A252,TOURISM2!A252:E2942,5,0)</f>
        <v>8000000</v>
      </c>
      <c r="P252" s="8">
        <f>VLOOKUP(A252,BUSINESS3!A252:E2942,4,0)</f>
        <v>0.671</v>
      </c>
      <c r="Q252" s="9">
        <f>VLOOKUP(A252,BUSINESS3!A252:E2942,5,0)</f>
        <v>47</v>
      </c>
      <c r="R252" s="10">
        <f>VLOOKUP(A252,BUSINESS3!A252:I2942,6,0)</f>
        <v>141</v>
      </c>
      <c r="S252" s="9">
        <f>VLOOKUP(A252,BUSINESS3!A252:I2942,7,0)</f>
        <v>328</v>
      </c>
      <c r="T252" s="9">
        <f>VLOOKUP(A252,BUSINESS3!A252:I2942,8,0)</f>
        <v>0.024</v>
      </c>
      <c r="U252" s="9">
        <f>VLOOKUP(A252,BUSINESS3!A252:I2942,9,0)</f>
        <v>0.111</v>
      </c>
      <c r="V252" s="11">
        <f>VLOOKUP(A252,'GDP4'!A252:G2942,4,0)</f>
        <v>487038678</v>
      </c>
      <c r="W252" s="9">
        <f>VLOOKUP(A252,'GDP4'!A252:G2942,5,0)</f>
        <v>0.042</v>
      </c>
      <c r="X252" s="9">
        <f>VLOOKUP(A252,'GDP4'!A252:G2942,6,0)</f>
        <v>15</v>
      </c>
      <c r="Y252" s="9">
        <f>VLOOKUP(A252,'GDP4'!A252:G2942,7,0)</f>
        <v>0.293</v>
      </c>
      <c r="Z252" s="9">
        <f>VLOOKUP(A252,ENERGY5!A252:E2942,4,0)</f>
        <v>17907</v>
      </c>
      <c r="AA252" s="9">
        <f>VLOOKUP(A252,ENERGY5!A252:E2942,5,0)</f>
        <v>436</v>
      </c>
      <c r="AB252" s="12">
        <f t="shared" si="2"/>
        <v>361.1578364</v>
      </c>
      <c r="AC252" s="13">
        <f t="shared" si="3"/>
        <v>0.0003233107016</v>
      </c>
      <c r="AD252" s="13">
        <f t="shared" si="4"/>
        <v>0.01327872645</v>
      </c>
      <c r="AE252" s="13">
        <f t="shared" si="5"/>
        <v>43.00922177</v>
      </c>
      <c r="AF252" s="13">
        <f t="shared" si="6"/>
        <v>5.932306451</v>
      </c>
    </row>
    <row r="253">
      <c r="A253" s="14" t="s">
        <v>32</v>
      </c>
      <c r="B253" s="15" t="s">
        <v>38</v>
      </c>
      <c r="C253" s="16" t="s">
        <v>65</v>
      </c>
      <c r="D253" s="14" t="str">
        <f t="shared" si="1"/>
        <v>Gambia, The-Africa-2004</v>
      </c>
      <c r="E253" s="5">
        <v>0.044</v>
      </c>
      <c r="F253" s="5">
        <v>0.058</v>
      </c>
      <c r="G253" s="5">
        <v>58.0</v>
      </c>
      <c r="H253" s="5">
        <v>55.0</v>
      </c>
      <c r="I253" s="5">
        <v>0.46</v>
      </c>
      <c r="J253" s="5">
        <v>0.515</v>
      </c>
      <c r="K253" s="5">
        <v>0.026</v>
      </c>
      <c r="L253" s="5">
        <v>1391934.0</v>
      </c>
      <c r="M253" s="5">
        <v>0.515</v>
      </c>
      <c r="N253" s="8">
        <f>VLOOKUP(A253,TOURISM2!A253:E2943,4,0)</f>
        <v>51000000</v>
      </c>
      <c r="O253" s="8">
        <f>VLOOKUP(A253,TOURISM2!A253:E2943,5,0)</f>
        <v>6000000</v>
      </c>
      <c r="P253" s="8">
        <f>VLOOKUP(A253,BUSINESS3!A253:E2943,4,0)</f>
        <v>0.671</v>
      </c>
      <c r="Q253" s="9">
        <f>VLOOKUP(A253,BUSINESS3!A253:E2943,5,0)</f>
        <v>47</v>
      </c>
      <c r="R253" s="10">
        <f>VLOOKUP(A253,BUSINESS3!A253:I2943,6,0)</f>
        <v>141</v>
      </c>
      <c r="S253" s="9">
        <f>VLOOKUP(A253,BUSINESS3!A253:I2943,7,0)</f>
        <v>328</v>
      </c>
      <c r="T253" s="9">
        <f>VLOOKUP(A253,BUSINESS3!A253:I2943,8,0)</f>
        <v>0.033</v>
      </c>
      <c r="U253" s="9">
        <f>VLOOKUP(A253,BUSINESS3!A253:I2943,9,0)</f>
        <v>0.126</v>
      </c>
      <c r="V253" s="11">
        <f>VLOOKUP(A253,'GDP4'!A253:G2943,4,0)</f>
        <v>578785601</v>
      </c>
      <c r="W253" s="9">
        <f>VLOOKUP(A253,'GDP4'!A253:G2943,5,0)</f>
        <v>0.044</v>
      </c>
      <c r="X253" s="9">
        <f>VLOOKUP(A253,'GDP4'!A253:G2943,6,0)</f>
        <v>18</v>
      </c>
      <c r="Y253" s="9">
        <f>VLOOKUP(A253,'GDP4'!A253:G2943,7,0)</f>
        <v>0.365</v>
      </c>
      <c r="Z253" s="9">
        <f>VLOOKUP(A253,ENERGY5!A253:E2943,4,0)</f>
        <v>17907</v>
      </c>
      <c r="AA253" s="9">
        <f>VLOOKUP(A253,ENERGY5!A253:E2943,5,0)</f>
        <v>411</v>
      </c>
      <c r="AB253" s="12">
        <f t="shared" si="2"/>
        <v>415.8139689</v>
      </c>
      <c r="AC253" s="13">
        <f t="shared" si="3"/>
        <v>0.0002952726207</v>
      </c>
      <c r="AD253" s="13">
        <f t="shared" si="4"/>
        <v>0.01286483411</v>
      </c>
      <c r="AE253" s="13">
        <f t="shared" si="5"/>
        <v>36.63966826</v>
      </c>
      <c r="AF253" s="13">
        <f t="shared" si="6"/>
        <v>4.310549207</v>
      </c>
    </row>
    <row r="254">
      <c r="A254" s="5" t="s">
        <v>32</v>
      </c>
      <c r="B254" s="6" t="s">
        <v>39</v>
      </c>
      <c r="C254" s="7" t="s">
        <v>65</v>
      </c>
      <c r="D254" s="5" t="str">
        <f t="shared" si="1"/>
        <v>Gambia, The-Africa-2005</v>
      </c>
      <c r="E254" s="5">
        <v>0.044</v>
      </c>
      <c r="F254" s="5">
        <v>0.057</v>
      </c>
      <c r="G254" s="5">
        <v>58.0</v>
      </c>
      <c r="H254" s="5">
        <v>56.0</v>
      </c>
      <c r="I254" s="5">
        <v>0.46</v>
      </c>
      <c r="J254" s="5">
        <v>0.515</v>
      </c>
      <c r="K254" s="5">
        <v>0.025</v>
      </c>
      <c r="L254" s="5">
        <v>1436549.0</v>
      </c>
      <c r="M254" s="5">
        <v>0.523</v>
      </c>
      <c r="N254" s="8">
        <f>VLOOKUP(A254,TOURISM2!A254:E2944,4,0)</f>
        <v>59000000</v>
      </c>
      <c r="O254" s="8">
        <f>VLOOKUP(A254,TOURISM2!A254:E2944,5,0)</f>
        <v>7000000</v>
      </c>
      <c r="P254" s="8">
        <f>VLOOKUP(A254,BUSINESS3!A254:E2944,4,0)</f>
        <v>2.86</v>
      </c>
      <c r="Q254" s="9">
        <f>VLOOKUP(A254,BUSINESS3!A254:E2944,5,0)</f>
        <v>27</v>
      </c>
      <c r="R254" s="10">
        <f>VLOOKUP(A254,BUSINESS3!A254:I2944,6,0)</f>
        <v>141</v>
      </c>
      <c r="S254" s="9">
        <f>VLOOKUP(A254,BUSINESS3!A254:I2944,7,0)</f>
        <v>376</v>
      </c>
      <c r="T254" s="9">
        <f>VLOOKUP(A254,BUSINESS3!A254:I2944,8,0)</f>
        <v>0.038</v>
      </c>
      <c r="U254" s="9">
        <f>VLOOKUP(A254,BUSINESS3!A254:I2944,9,0)</f>
        <v>0.172</v>
      </c>
      <c r="V254" s="11">
        <f>VLOOKUP(A254,'GDP4'!A254:G2944,4,0)</f>
        <v>624173996</v>
      </c>
      <c r="W254" s="9">
        <f>VLOOKUP(A254,'GDP4'!A254:G2944,5,0)</f>
        <v>0.045</v>
      </c>
      <c r="X254" s="9">
        <f>VLOOKUP(A254,'GDP4'!A254:G2944,6,0)</f>
        <v>20</v>
      </c>
      <c r="Y254" s="9">
        <f>VLOOKUP(A254,'GDP4'!A254:G2944,7,0)</f>
        <v>0.349</v>
      </c>
      <c r="Z254" s="9">
        <f>VLOOKUP(A254,ENERGY5!A254:E2944,4,0)</f>
        <v>133</v>
      </c>
      <c r="AA254" s="9">
        <f>VLOOKUP(A254,ENERGY5!A254:E2944,5,0)</f>
        <v>396</v>
      </c>
      <c r="AB254" s="12">
        <f t="shared" si="2"/>
        <v>434.4954443</v>
      </c>
      <c r="AC254" s="13">
        <f t="shared" si="3"/>
        <v>0.0002756606284</v>
      </c>
      <c r="AD254" s="13">
        <f t="shared" si="4"/>
        <v>0.00009258298882</v>
      </c>
      <c r="AE254" s="13">
        <f t="shared" si="5"/>
        <v>41.07064917</v>
      </c>
      <c r="AF254" s="13">
        <f t="shared" si="6"/>
        <v>4.872788885</v>
      </c>
    </row>
    <row r="255">
      <c r="A255" s="14" t="s">
        <v>32</v>
      </c>
      <c r="B255" s="15" t="s">
        <v>40</v>
      </c>
      <c r="C255" s="16" t="s">
        <v>65</v>
      </c>
      <c r="D255" s="14" t="str">
        <f t="shared" si="1"/>
        <v>Gambia, The-Africa-2006</v>
      </c>
      <c r="E255" s="5">
        <v>0.044</v>
      </c>
      <c r="F255" s="5">
        <v>0.056</v>
      </c>
      <c r="G255" s="5">
        <v>58.0</v>
      </c>
      <c r="H255" s="5">
        <v>56.0</v>
      </c>
      <c r="I255" s="5">
        <v>0.46</v>
      </c>
      <c r="J255" s="5">
        <v>0.515</v>
      </c>
      <c r="K255" s="5">
        <v>0.025</v>
      </c>
      <c r="L255" s="5">
        <v>1482324.0</v>
      </c>
      <c r="M255" s="5">
        <v>0.532</v>
      </c>
      <c r="N255" s="8">
        <f>VLOOKUP(A255,TOURISM2!A255:E2945,4,0)</f>
        <v>69000000</v>
      </c>
      <c r="O255" s="8">
        <f>VLOOKUP(A255,TOURISM2!A255:E2945,5,0)</f>
        <v>8000000</v>
      </c>
      <c r="P255" s="8">
        <f>VLOOKUP(A255,BUSINESS3!A255:E2945,4,0)</f>
        <v>2.921</v>
      </c>
      <c r="Q255" s="9">
        <f>VLOOKUP(A255,BUSINESS3!A255:E2945,5,0)</f>
        <v>27</v>
      </c>
      <c r="R255" s="10">
        <f>VLOOKUP(A255,BUSINESS3!A255:I2945,6,0)</f>
        <v>141</v>
      </c>
      <c r="S255" s="9">
        <f>VLOOKUP(A255,BUSINESS3!A255:I2945,7,0)</f>
        <v>376</v>
      </c>
      <c r="T255" s="9">
        <f>VLOOKUP(A255,BUSINESS3!A255:I2945,8,0)</f>
        <v>0.052</v>
      </c>
      <c r="U255" s="9">
        <f>VLOOKUP(A255,BUSINESS3!A255:I2945,9,0)</f>
        <v>0.273</v>
      </c>
      <c r="V255" s="11">
        <f>VLOOKUP(A255,'GDP4'!A255:G2945,4,0)</f>
        <v>655068112</v>
      </c>
      <c r="W255" s="9">
        <f>VLOOKUP(A255,'GDP4'!A255:G2945,5,0)</f>
        <v>0.047</v>
      </c>
      <c r="X255" s="9">
        <f>VLOOKUP(A255,'GDP4'!A255:G2945,6,0)</f>
        <v>21</v>
      </c>
      <c r="Y255" s="9">
        <f>VLOOKUP(A255,'GDP4'!A255:G2945,7,0)</f>
        <v>0.298</v>
      </c>
      <c r="Z255" s="9">
        <f>VLOOKUP(A255,ENERGY5!A255:E2945,4,0)</f>
        <v>114</v>
      </c>
      <c r="AA255" s="9">
        <f>VLOOKUP(A255,ENERGY5!A255:E2945,5,0)</f>
        <v>337</v>
      </c>
      <c r="AB255" s="12">
        <f t="shared" si="2"/>
        <v>441.9196559</v>
      </c>
      <c r="AC255" s="13">
        <f t="shared" si="3"/>
        <v>0.0002273457085</v>
      </c>
      <c r="AD255" s="13">
        <f t="shared" si="4"/>
        <v>0.00007690626341</v>
      </c>
      <c r="AE255" s="13">
        <f t="shared" si="5"/>
        <v>46.54852785</v>
      </c>
      <c r="AF255" s="13">
        <f t="shared" si="6"/>
        <v>5.396930765</v>
      </c>
    </row>
    <row r="256">
      <c r="A256" s="5" t="s">
        <v>32</v>
      </c>
      <c r="B256" s="6" t="s">
        <v>41</v>
      </c>
      <c r="C256" s="7" t="s">
        <v>65</v>
      </c>
      <c r="D256" s="5" t="str">
        <f t="shared" si="1"/>
        <v>Gambia, The-Africa-2007</v>
      </c>
      <c r="E256" s="5">
        <v>0.044</v>
      </c>
      <c r="F256" s="5">
        <v>0.055</v>
      </c>
      <c r="G256" s="5">
        <v>59.0</v>
      </c>
      <c r="H256" s="5">
        <v>56.0</v>
      </c>
      <c r="I256" s="5">
        <v>0.46</v>
      </c>
      <c r="J256" s="5">
        <v>0.514</v>
      </c>
      <c r="K256" s="5">
        <v>0.025</v>
      </c>
      <c r="L256" s="5">
        <v>1529406.0</v>
      </c>
      <c r="M256" s="5">
        <v>0.54</v>
      </c>
      <c r="N256" s="8">
        <f>VLOOKUP(A256,TOURISM2!A256:E2946,4,0)</f>
        <v>87000000</v>
      </c>
      <c r="O256" s="8">
        <f>VLOOKUP(A256,TOURISM2!A256:E2946,5,0)</f>
        <v>8000000</v>
      </c>
      <c r="P256" s="8">
        <f>VLOOKUP(A256,BUSINESS3!A256:E2946,4,0)</f>
        <v>2.921</v>
      </c>
      <c r="Q256" s="9">
        <f>VLOOKUP(A256,BUSINESS3!A256:E2946,5,0)</f>
        <v>32</v>
      </c>
      <c r="R256" s="10">
        <f>VLOOKUP(A256,BUSINESS3!A256:I2946,6,0)</f>
        <v>141</v>
      </c>
      <c r="S256" s="9">
        <f>VLOOKUP(A256,BUSINESS3!A256:I2946,7,0)</f>
        <v>376</v>
      </c>
      <c r="T256" s="9">
        <f>VLOOKUP(A256,BUSINESS3!A256:I2946,8,0)</f>
        <v>0.062</v>
      </c>
      <c r="U256" s="9">
        <f>VLOOKUP(A256,BUSINESS3!A256:I2946,9,0)</f>
        <v>0.523</v>
      </c>
      <c r="V256" s="11">
        <f>VLOOKUP(A256,'GDP4'!A256:G2946,4,0)</f>
        <v>798869805</v>
      </c>
      <c r="W256" s="9">
        <f>VLOOKUP(A256,'GDP4'!A256:G2946,5,0)</f>
        <v>0.041</v>
      </c>
      <c r="X256" s="9">
        <f>VLOOKUP(A256,'GDP4'!A256:G2946,6,0)</f>
        <v>21</v>
      </c>
      <c r="Y256" s="9">
        <f>VLOOKUP(A256,'GDP4'!A256:G2946,7,0)</f>
        <v>0.279</v>
      </c>
      <c r="Z256" s="9">
        <f>VLOOKUP(A256,ENERGY5!A256:E2946,4,0)</f>
        <v>108</v>
      </c>
      <c r="AA256" s="9">
        <f>VLOOKUP(A256,ENERGY5!A256:E2946,5,0)</f>
        <v>323</v>
      </c>
      <c r="AB256" s="12">
        <f t="shared" si="2"/>
        <v>522.3399182</v>
      </c>
      <c r="AC256" s="13">
        <f t="shared" si="3"/>
        <v>0.0002111931037</v>
      </c>
      <c r="AD256" s="13">
        <f t="shared" si="4"/>
        <v>0.00007061565078</v>
      </c>
      <c r="AE256" s="13">
        <f t="shared" si="5"/>
        <v>56.8848298</v>
      </c>
      <c r="AF256" s="13">
        <f t="shared" si="6"/>
        <v>5.230788947</v>
      </c>
    </row>
    <row r="257">
      <c r="A257" s="14" t="s">
        <v>32</v>
      </c>
      <c r="B257" s="15" t="s">
        <v>42</v>
      </c>
      <c r="C257" s="16" t="s">
        <v>65</v>
      </c>
      <c r="D257" s="14" t="str">
        <f t="shared" si="1"/>
        <v>Gambia, The-Africa-2008</v>
      </c>
      <c r="E257" s="5">
        <v>0.044</v>
      </c>
      <c r="F257" s="5">
        <v>0.054</v>
      </c>
      <c r="G257" s="5">
        <v>59.0</v>
      </c>
      <c r="H257" s="5">
        <v>56.0</v>
      </c>
      <c r="I257" s="5">
        <v>0.46</v>
      </c>
      <c r="J257" s="5">
        <v>0.514</v>
      </c>
      <c r="K257" s="5">
        <v>0.025</v>
      </c>
      <c r="L257" s="5">
        <v>1577984.0</v>
      </c>
      <c r="M257" s="5">
        <v>0.548</v>
      </c>
      <c r="N257" s="8">
        <f>VLOOKUP(A257,TOURISM2!A257:E2947,4,0)</f>
        <v>80000000</v>
      </c>
      <c r="O257" s="8">
        <f>VLOOKUP(A257,TOURISM2!A257:E2947,5,0)</f>
        <v>8000000</v>
      </c>
      <c r="P257" s="8">
        <f>VLOOKUP(A257,BUSINESS3!A257:E2947,4,0)</f>
        <v>2.921</v>
      </c>
      <c r="Q257" s="9">
        <f>VLOOKUP(A257,BUSINESS3!A257:E2947,5,0)</f>
        <v>27</v>
      </c>
      <c r="R257" s="10">
        <f>VLOOKUP(A257,BUSINESS3!A257:I2947,6,0)</f>
        <v>141</v>
      </c>
      <c r="S257" s="9">
        <f>VLOOKUP(A257,BUSINESS3!A257:I2947,7,0)</f>
        <v>376</v>
      </c>
      <c r="T257" s="9">
        <f>VLOOKUP(A257,BUSINESS3!A257:I2947,8,0)</f>
        <v>0.069</v>
      </c>
      <c r="U257" s="9">
        <f>VLOOKUP(A257,BUSINESS3!A257:I2947,9,0)</f>
        <v>0.739</v>
      </c>
      <c r="V257" s="11">
        <f>VLOOKUP(A257,'GDP4'!A257:G2947,4,0)</f>
        <v>965771303</v>
      </c>
      <c r="W257" s="9">
        <f>VLOOKUP(A257,'GDP4'!A257:G2947,5,0)</f>
        <v>0.041</v>
      </c>
      <c r="X257" s="9">
        <f>VLOOKUP(A257,'GDP4'!A257:G2947,6,0)</f>
        <v>25</v>
      </c>
      <c r="Y257" s="9">
        <f>VLOOKUP(A257,'GDP4'!A257:G2947,7,0)</f>
        <v>0.27</v>
      </c>
      <c r="Z257" s="9">
        <f>VLOOKUP(A257,ENERGY5!A257:E2947,4,0)</f>
        <v>108</v>
      </c>
      <c r="AA257" s="9">
        <f>VLOOKUP(A257,ENERGY5!A257:E2947,5,0)</f>
        <v>323</v>
      </c>
      <c r="AB257" s="12">
        <f t="shared" si="2"/>
        <v>612.0285776</v>
      </c>
      <c r="AC257" s="13">
        <f t="shared" si="3"/>
        <v>0.0002046915558</v>
      </c>
      <c r="AD257" s="13">
        <f t="shared" si="4"/>
        <v>0.0000684417586</v>
      </c>
      <c r="AE257" s="13">
        <f t="shared" si="5"/>
        <v>50.69759896</v>
      </c>
      <c r="AF257" s="13">
        <f t="shared" si="6"/>
        <v>5.069759896</v>
      </c>
    </row>
    <row r="258">
      <c r="A258" s="5" t="s">
        <v>32</v>
      </c>
      <c r="B258" s="6" t="s">
        <v>43</v>
      </c>
      <c r="C258" s="7" t="s">
        <v>65</v>
      </c>
      <c r="D258" s="5" t="str">
        <f t="shared" si="1"/>
        <v>Gambia, The-Africa-2009</v>
      </c>
      <c r="E258" s="5">
        <v>0.043</v>
      </c>
      <c r="F258" s="5">
        <v>0.053</v>
      </c>
      <c r="G258" s="5">
        <v>59.0</v>
      </c>
      <c r="H258" s="5">
        <v>57.0</v>
      </c>
      <c r="I258" s="5">
        <v>0.46</v>
      </c>
      <c r="J258" s="5">
        <v>0.515</v>
      </c>
      <c r="K258" s="5">
        <v>0.025</v>
      </c>
      <c r="L258" s="5">
        <v>1628332.0</v>
      </c>
      <c r="M258" s="5">
        <v>0.556</v>
      </c>
      <c r="N258" s="8">
        <f>VLOOKUP(A258,TOURISM2!A258:E2948,4,0)</f>
        <v>64000000</v>
      </c>
      <c r="O258" s="8">
        <f>VLOOKUP(A258,TOURISM2!A258:E2948,5,0)</f>
        <v>9000000</v>
      </c>
      <c r="P258" s="8">
        <f>VLOOKUP(A258,BUSINESS3!A258:E2948,4,0)</f>
        <v>2.921</v>
      </c>
      <c r="Q258" s="9">
        <f>VLOOKUP(A258,BUSINESS3!A258:E2948,5,0)</f>
        <v>27</v>
      </c>
      <c r="R258" s="10">
        <f>VLOOKUP(A258,BUSINESS3!A258:I2948,6,0)</f>
        <v>141</v>
      </c>
      <c r="S258" s="9">
        <f>VLOOKUP(A258,BUSINESS3!A258:I2948,7,0)</f>
        <v>376</v>
      </c>
      <c r="T258" s="9">
        <f>VLOOKUP(A258,BUSINESS3!A258:I2948,8,0)</f>
        <v>0.076</v>
      </c>
      <c r="U258" s="9">
        <f>VLOOKUP(A258,BUSINESS3!A258:I2948,9,0)</f>
        <v>0.806</v>
      </c>
      <c r="V258" s="11">
        <f>VLOOKUP(A258,'GDP4'!A258:G2948,4,0)</f>
        <v>900629373</v>
      </c>
      <c r="W258" s="9">
        <f>VLOOKUP(A258,'GDP4'!A258:G2948,5,0)</f>
        <v>0.045</v>
      </c>
      <c r="X258" s="9">
        <f>VLOOKUP(A258,'GDP4'!A258:G2948,6,0)</f>
        <v>25</v>
      </c>
      <c r="Y258" s="9">
        <f>VLOOKUP(A258,'GDP4'!A258:G2948,7,0)</f>
        <v>0.27</v>
      </c>
      <c r="Z258" s="9">
        <f>VLOOKUP(A258,ENERGY5!A258:E2948,4,0)</f>
        <v>17907</v>
      </c>
      <c r="AA258" s="9">
        <f>VLOOKUP(A258,ENERGY5!A258:E2948,5,0)</f>
        <v>315</v>
      </c>
      <c r="AB258" s="12">
        <f t="shared" si="2"/>
        <v>553.0993514</v>
      </c>
      <c r="AC258" s="13">
        <f t="shared" si="3"/>
        <v>0.0001934494931</v>
      </c>
      <c r="AD258" s="13">
        <f t="shared" si="4"/>
        <v>0.01099714309</v>
      </c>
      <c r="AE258" s="13">
        <f t="shared" si="5"/>
        <v>39.304024</v>
      </c>
      <c r="AF258" s="13">
        <f t="shared" si="6"/>
        <v>5.527128374</v>
      </c>
    </row>
    <row r="259">
      <c r="A259" s="14" t="s">
        <v>32</v>
      </c>
      <c r="B259" s="15" t="s">
        <v>44</v>
      </c>
      <c r="C259" s="16" t="s">
        <v>65</v>
      </c>
      <c r="D259" s="14" t="str">
        <f t="shared" si="1"/>
        <v>Gambia, The-Africa-2010</v>
      </c>
      <c r="E259" s="5">
        <v>0.043</v>
      </c>
      <c r="F259" s="5">
        <v>0.052</v>
      </c>
      <c r="G259" s="5">
        <v>59.0</v>
      </c>
      <c r="H259" s="5">
        <v>57.0</v>
      </c>
      <c r="I259" s="5">
        <v>0.46</v>
      </c>
      <c r="J259" s="5">
        <v>0.515</v>
      </c>
      <c r="K259" s="5">
        <v>0.025</v>
      </c>
      <c r="L259" s="5">
        <v>1680640.0</v>
      </c>
      <c r="M259" s="5">
        <v>0.563</v>
      </c>
      <c r="N259" s="8">
        <f>VLOOKUP(A259,TOURISM2!A259:E2949,4,0)</f>
        <v>80000000</v>
      </c>
      <c r="O259" s="8">
        <f>VLOOKUP(A259,TOURISM2!A259:E2949,5,0)</f>
        <v>11000000</v>
      </c>
      <c r="P259" s="8">
        <f>VLOOKUP(A259,BUSINESS3!A259:E2949,4,0)</f>
        <v>2.921</v>
      </c>
      <c r="Q259" s="9">
        <f>VLOOKUP(A259,BUSINESS3!A259:E2949,5,0)</f>
        <v>27</v>
      </c>
      <c r="R259" s="10">
        <f>VLOOKUP(A259,BUSINESS3!A259:I2949,6,0)</f>
        <v>141</v>
      </c>
      <c r="S259" s="9">
        <f>VLOOKUP(A259,BUSINESS3!A259:I2949,7,0)</f>
        <v>376</v>
      </c>
      <c r="T259" s="9">
        <f>VLOOKUP(A259,BUSINESS3!A259:I2949,8,0)</f>
        <v>0.092</v>
      </c>
      <c r="U259" s="9">
        <f>VLOOKUP(A259,BUSINESS3!A259:I2949,9,0)</f>
        <v>0.88</v>
      </c>
      <c r="V259" s="11">
        <f>VLOOKUP(A259,'GDP4'!A259:G2949,4,0)</f>
        <v>951805801</v>
      </c>
      <c r="W259" s="9">
        <f>VLOOKUP(A259,'GDP4'!A259:G2949,5,0)</f>
        <v>0.047</v>
      </c>
      <c r="X259" s="9">
        <f>VLOOKUP(A259,'GDP4'!A259:G2949,6,0)</f>
        <v>27</v>
      </c>
      <c r="Y259" s="9">
        <f>VLOOKUP(A259,'GDP4'!A259:G2949,7,0)</f>
        <v>0.27</v>
      </c>
      <c r="Z259" s="9">
        <f>VLOOKUP(A259,ENERGY5!A259:E2949,4,0)</f>
        <v>17907</v>
      </c>
      <c r="AA259" s="9">
        <f>VLOOKUP(A259,ENERGY5!A259:E2949,5,0)</f>
        <v>315</v>
      </c>
      <c r="AB259" s="12">
        <f t="shared" si="2"/>
        <v>566.3353252</v>
      </c>
      <c r="AC259" s="13">
        <f t="shared" si="3"/>
        <v>0.0001874285986</v>
      </c>
      <c r="AD259" s="13">
        <f t="shared" si="4"/>
        <v>0.01065486957</v>
      </c>
      <c r="AE259" s="13">
        <f t="shared" si="5"/>
        <v>47.60091394</v>
      </c>
      <c r="AF259" s="13">
        <f t="shared" si="6"/>
        <v>6.545125666</v>
      </c>
    </row>
    <row r="260">
      <c r="A260" s="5" t="s">
        <v>32</v>
      </c>
      <c r="B260" s="6" t="s">
        <v>45</v>
      </c>
      <c r="C260" s="7" t="s">
        <v>65</v>
      </c>
      <c r="D260" s="5" t="str">
        <f t="shared" si="1"/>
        <v>Gambia, The-Africa-2011</v>
      </c>
      <c r="E260" s="5">
        <v>0.043</v>
      </c>
      <c r="F260" s="5">
        <v>0.051</v>
      </c>
      <c r="G260" s="5">
        <v>60.0</v>
      </c>
      <c r="H260" s="5">
        <v>57.0</v>
      </c>
      <c r="I260" s="5">
        <v>0.459</v>
      </c>
      <c r="J260" s="5">
        <v>0.516</v>
      </c>
      <c r="K260" s="5">
        <v>0.025</v>
      </c>
      <c r="L260" s="5">
        <v>1734966.0</v>
      </c>
      <c r="M260" s="5">
        <v>0.57</v>
      </c>
      <c r="N260" s="8">
        <f>VLOOKUP(A260,TOURISM2!A260:E2950,4,0)</f>
        <v>92000000</v>
      </c>
      <c r="O260" s="8">
        <f>VLOOKUP(A260,TOURISM2!A260:E2950,5,0)</f>
        <v>11000000</v>
      </c>
      <c r="P260" s="8">
        <f>VLOOKUP(A260,BUSINESS3!A260:E2950,4,0)</f>
        <v>2.832</v>
      </c>
      <c r="Q260" s="9">
        <f>VLOOKUP(A260,BUSINESS3!A260:E2950,5,0)</f>
        <v>27</v>
      </c>
      <c r="R260" s="10">
        <f>VLOOKUP(A260,BUSINESS3!A260:I2950,6,0)</f>
        <v>141</v>
      </c>
      <c r="S260" s="9">
        <f>VLOOKUP(A260,BUSINESS3!A260:I2950,7,0)</f>
        <v>376</v>
      </c>
      <c r="T260" s="9">
        <f>VLOOKUP(A260,BUSINESS3!A260:I2950,8,0)</f>
        <v>0.109</v>
      </c>
      <c r="U260" s="9">
        <f>VLOOKUP(A260,BUSINESS3!A260:I2950,9,0)</f>
        <v>0.808</v>
      </c>
      <c r="V260" s="11">
        <f>VLOOKUP(A260,'GDP4'!A260:G2950,4,0)</f>
        <v>898282866</v>
      </c>
      <c r="W260" s="9">
        <f>VLOOKUP(A260,'GDP4'!A260:G2950,5,0)</f>
        <v>0.047</v>
      </c>
      <c r="X260" s="9">
        <f>VLOOKUP(A260,'GDP4'!A260:G2950,6,0)</f>
        <v>24</v>
      </c>
      <c r="Y260" s="9">
        <f>VLOOKUP(A260,'GDP4'!A260:G2950,7,0)</f>
        <v>0.28</v>
      </c>
      <c r="Z260" s="9">
        <f>VLOOKUP(A260,ENERGY5!A260:E2950,4,0)</f>
        <v>17907</v>
      </c>
      <c r="AA260" s="9">
        <f>VLOOKUP(A260,ENERGY5!A260:E2950,5,0)</f>
        <v>282</v>
      </c>
      <c r="AB260" s="12">
        <f t="shared" si="2"/>
        <v>517.752432</v>
      </c>
      <c r="AC260" s="13">
        <f t="shared" si="3"/>
        <v>0.0001625392083</v>
      </c>
      <c r="AD260" s="13">
        <f t="shared" si="4"/>
        <v>0.01032123972</v>
      </c>
      <c r="AE260" s="13">
        <f t="shared" si="5"/>
        <v>53.02697574</v>
      </c>
      <c r="AF260" s="13">
        <f t="shared" si="6"/>
        <v>6.340181883</v>
      </c>
    </row>
    <row r="261">
      <c r="A261" s="14" t="s">
        <v>32</v>
      </c>
      <c r="B261" s="15" t="s">
        <v>46</v>
      </c>
      <c r="C261" s="16" t="s">
        <v>65</v>
      </c>
      <c r="D261" s="14" t="str">
        <f t="shared" si="1"/>
        <v>Gambia, The-Africa-2012</v>
      </c>
      <c r="E261" s="5">
        <v>0.043</v>
      </c>
      <c r="F261" s="5">
        <v>0.05</v>
      </c>
      <c r="G261" s="5">
        <v>60.0</v>
      </c>
      <c r="H261" s="5">
        <v>57.0</v>
      </c>
      <c r="I261" s="5">
        <v>0.459</v>
      </c>
      <c r="J261" s="5">
        <v>0.517</v>
      </c>
      <c r="K261" s="5">
        <v>0.024</v>
      </c>
      <c r="L261" s="5">
        <v>1791225.0</v>
      </c>
      <c r="M261" s="5">
        <v>0.577</v>
      </c>
      <c r="N261" s="8">
        <f>VLOOKUP(A261,TOURISM2!A261:E2951,4,0)</f>
        <v>99000000</v>
      </c>
      <c r="O261" s="8">
        <f>VLOOKUP(A261,TOURISM2!A261:E2951,5,0)</f>
        <v>8000000</v>
      </c>
      <c r="P261" s="8">
        <f>VLOOKUP(A261,BUSINESS3!A261:E2951,4,0)</f>
        <v>2.832</v>
      </c>
      <c r="Q261" s="9">
        <f>VLOOKUP(A261,BUSINESS3!A261:E2951,5,0)</f>
        <v>27</v>
      </c>
      <c r="R261" s="10">
        <f>VLOOKUP(A261,BUSINESS3!A261:I2951,6,0)</f>
        <v>148</v>
      </c>
      <c r="S261" s="9">
        <f>VLOOKUP(A261,BUSINESS3!A261:I2951,7,0)</f>
        <v>376</v>
      </c>
      <c r="T261" s="9">
        <f>VLOOKUP(A261,BUSINESS3!A261:I2951,8,0)</f>
        <v>0.124</v>
      </c>
      <c r="U261" s="9">
        <f>VLOOKUP(A261,BUSINESS3!A261:I2951,9,0)</f>
        <v>0.852</v>
      </c>
      <c r="V261" s="11">
        <f>VLOOKUP(A261,'GDP4'!A261:G2951,4,0)</f>
        <v>914109100</v>
      </c>
      <c r="W261" s="9">
        <f>VLOOKUP(A261,'GDP4'!A261:G2951,5,0)</f>
        <v>0.05</v>
      </c>
      <c r="X261" s="9">
        <f>VLOOKUP(A261,'GDP4'!A261:G2951,6,0)</f>
        <v>26</v>
      </c>
      <c r="Y261" s="9">
        <f>VLOOKUP(A261,'GDP4'!A261:G2951,7,0)</f>
        <v>0.28</v>
      </c>
      <c r="Z261" s="9">
        <f>VLOOKUP(A261,ENERGY5!A261:E2951,4,0)</f>
        <v>17907</v>
      </c>
      <c r="AA261" s="9">
        <f>VLOOKUP(A261,ENERGY5!A261:E2951,5,0)</f>
        <v>275</v>
      </c>
      <c r="AB261" s="12">
        <f t="shared" si="2"/>
        <v>510.3262293</v>
      </c>
      <c r="AC261" s="13">
        <f t="shared" si="3"/>
        <v>0.0001535262181</v>
      </c>
      <c r="AD261" s="13">
        <f t="shared" si="4"/>
        <v>0.009997069045</v>
      </c>
      <c r="AE261" s="13">
        <f t="shared" si="5"/>
        <v>55.26943851</v>
      </c>
      <c r="AF261" s="13">
        <f t="shared" si="6"/>
        <v>4.466217254</v>
      </c>
    </row>
    <row r="262">
      <c r="A262" s="5" t="s">
        <v>32</v>
      </c>
      <c r="B262" s="6" t="s">
        <v>33</v>
      </c>
      <c r="C262" s="7" t="s">
        <v>66</v>
      </c>
      <c r="D262" s="5" t="str">
        <f t="shared" si="1"/>
        <v>Ghana-Africa-2000</v>
      </c>
      <c r="E262" s="5">
        <v>0.035</v>
      </c>
      <c r="F262" s="5">
        <v>0.065</v>
      </c>
      <c r="G262" s="5">
        <v>58.0</v>
      </c>
      <c r="H262" s="5">
        <v>56.0</v>
      </c>
      <c r="I262" s="5">
        <v>0.414</v>
      </c>
      <c r="J262" s="5">
        <v>0.556</v>
      </c>
      <c r="K262" s="5">
        <v>0.03</v>
      </c>
      <c r="L262" s="5">
        <v>1.8825034E7</v>
      </c>
      <c r="M262" s="5">
        <v>0.439</v>
      </c>
      <c r="N262" s="8">
        <f>VLOOKUP(A262,TOURISM2!A262:E2952,4,0)</f>
        <v>357000000</v>
      </c>
      <c r="O262" s="8">
        <f>VLOOKUP(A262,TOURISM2!A262:E2952,5,0)</f>
        <v>162000000</v>
      </c>
      <c r="P262" s="8">
        <f>VLOOKUP(A262,BUSINESS3!A262:E2952,4,0)</f>
        <v>0.671</v>
      </c>
      <c r="Q262" s="9">
        <f>VLOOKUP(A262,BUSINESS3!A262:E2952,5,0)</f>
        <v>47</v>
      </c>
      <c r="R262" s="10">
        <f>VLOOKUP(A262,BUSINESS3!A262:I2952,6,0)</f>
        <v>141</v>
      </c>
      <c r="S262" s="9">
        <f>VLOOKUP(A262,BUSINESS3!A262:I2952,7,0)</f>
        <v>328</v>
      </c>
      <c r="T262" s="9">
        <f>VLOOKUP(A262,BUSINESS3!A262:I2952,8,0)</f>
        <v>0.002</v>
      </c>
      <c r="U262" s="9">
        <f>VLOOKUP(A262,BUSINESS3!A262:I2952,9,0)</f>
        <v>0.007</v>
      </c>
      <c r="V262" s="11">
        <f>VLOOKUP(A262,'GDP4'!A262:G2952,4,0)</f>
        <v>4982849054</v>
      </c>
      <c r="W262" s="9">
        <f>VLOOKUP(A262,'GDP4'!A262:G2952,5,0)</f>
        <v>0.048</v>
      </c>
      <c r="X262" s="9">
        <f>VLOOKUP(A262,'GDP4'!A262:G2952,6,0)</f>
        <v>13</v>
      </c>
      <c r="Y262" s="9">
        <f>VLOOKUP(A262,'GDP4'!A262:G2952,7,0)</f>
        <v>0.218</v>
      </c>
      <c r="Z262" s="9">
        <f>VLOOKUP(A262,ENERGY5!A262:E2952,4,0)</f>
        <v>17907</v>
      </c>
      <c r="AA262" s="9">
        <f>VLOOKUP(A262,ENERGY5!A262:E2952,5,0)</f>
        <v>20008</v>
      </c>
      <c r="AB262" s="12">
        <f t="shared" si="2"/>
        <v>264.6926988</v>
      </c>
      <c r="AC262" s="13">
        <f t="shared" si="3"/>
        <v>0.001062840046</v>
      </c>
      <c r="AD262" s="13">
        <f t="shared" si="4"/>
        <v>0.0009512333417</v>
      </c>
      <c r="AE262" s="13">
        <f t="shared" si="5"/>
        <v>18.96410918</v>
      </c>
      <c r="AF262" s="13">
        <f t="shared" si="6"/>
        <v>8.605562147</v>
      </c>
    </row>
    <row r="263">
      <c r="A263" s="14" t="s">
        <v>32</v>
      </c>
      <c r="B263" s="15" t="s">
        <v>35</v>
      </c>
      <c r="C263" s="16" t="s">
        <v>66</v>
      </c>
      <c r="D263" s="14" t="str">
        <f t="shared" si="1"/>
        <v>Ghana-Africa-2001</v>
      </c>
      <c r="E263" s="5">
        <v>0.034</v>
      </c>
      <c r="F263" s="5">
        <v>0.063</v>
      </c>
      <c r="G263" s="5">
        <v>58.0</v>
      </c>
      <c r="H263" s="5">
        <v>56.0</v>
      </c>
      <c r="I263" s="5">
        <v>0.412</v>
      </c>
      <c r="J263" s="5">
        <v>0.557</v>
      </c>
      <c r="K263" s="5">
        <v>0.031</v>
      </c>
      <c r="L263" s="5">
        <v>1.9293392E7</v>
      </c>
      <c r="M263" s="5">
        <v>0.446</v>
      </c>
      <c r="N263" s="8">
        <f>VLOOKUP(A263,TOURISM2!A263:E2953,4,0)</f>
        <v>374000000</v>
      </c>
      <c r="O263" s="8">
        <f>VLOOKUP(A263,TOURISM2!A263:E2953,5,0)</f>
        <v>165000000</v>
      </c>
      <c r="P263" s="8">
        <f>VLOOKUP(A263,BUSINESS3!A263:E2953,4,0)</f>
        <v>0.671</v>
      </c>
      <c r="Q263" s="9">
        <f>VLOOKUP(A263,BUSINESS3!A263:E2953,5,0)</f>
        <v>47</v>
      </c>
      <c r="R263" s="10">
        <f>VLOOKUP(A263,BUSINESS3!A263:I2953,6,0)</f>
        <v>141</v>
      </c>
      <c r="S263" s="9">
        <f>VLOOKUP(A263,BUSINESS3!A263:I2953,7,0)</f>
        <v>328</v>
      </c>
      <c r="T263" s="9">
        <f>VLOOKUP(A263,BUSINESS3!A263:I2953,8,0)</f>
        <v>0.002</v>
      </c>
      <c r="U263" s="9">
        <f>VLOOKUP(A263,BUSINESS3!A263:I2953,9,0)</f>
        <v>0.013</v>
      </c>
      <c r="V263" s="11">
        <f>VLOOKUP(A263,'GDP4'!A263:G2953,4,0)</f>
        <v>5314871684</v>
      </c>
      <c r="W263" s="9">
        <f>VLOOKUP(A263,'GDP4'!A263:G2953,5,0)</f>
        <v>0.056</v>
      </c>
      <c r="X263" s="9">
        <f>VLOOKUP(A263,'GDP4'!A263:G2953,6,0)</f>
        <v>15</v>
      </c>
      <c r="Y263" s="9">
        <f>VLOOKUP(A263,'GDP4'!A263:G2953,7,0)</f>
        <v>0.218</v>
      </c>
      <c r="Z263" s="9">
        <f>VLOOKUP(A263,ENERGY5!A263:E2953,4,0)</f>
        <v>10550</v>
      </c>
      <c r="AA263" s="9">
        <f>VLOOKUP(A263,ENERGY5!A263:E2953,5,0)</f>
        <v>20008</v>
      </c>
      <c r="AB263" s="12">
        <f t="shared" si="2"/>
        <v>275.476271</v>
      </c>
      <c r="AC263" s="13">
        <f t="shared" si="3"/>
        <v>0.001037039003</v>
      </c>
      <c r="AD263" s="13">
        <f t="shared" si="4"/>
        <v>0.0005468193462</v>
      </c>
      <c r="AE263" s="13">
        <f t="shared" si="5"/>
        <v>19.3848754</v>
      </c>
      <c r="AF263" s="13">
        <f t="shared" si="6"/>
        <v>8.552150913</v>
      </c>
    </row>
    <row r="264">
      <c r="A264" s="5" t="s">
        <v>32</v>
      </c>
      <c r="B264" s="6" t="s">
        <v>36</v>
      </c>
      <c r="C264" s="7" t="s">
        <v>66</v>
      </c>
      <c r="D264" s="5" t="str">
        <f t="shared" si="1"/>
        <v>Ghana-Africa-2002</v>
      </c>
      <c r="E264" s="5">
        <v>0.034</v>
      </c>
      <c r="F264" s="5">
        <v>0.062</v>
      </c>
      <c r="G264" s="5">
        <v>58.0</v>
      </c>
      <c r="H264" s="5">
        <v>57.0</v>
      </c>
      <c r="I264" s="5">
        <v>0.409</v>
      </c>
      <c r="J264" s="5">
        <v>0.559</v>
      </c>
      <c r="K264" s="5">
        <v>0.032</v>
      </c>
      <c r="L264" s="5">
        <v>1.9786307E7</v>
      </c>
      <c r="M264" s="5">
        <v>0.453</v>
      </c>
      <c r="N264" s="8">
        <f>VLOOKUP(A264,TOURISM2!A264:E2954,4,0)</f>
        <v>383000000</v>
      </c>
      <c r="O264" s="8">
        <f>VLOOKUP(A264,TOURISM2!A264:E2954,5,0)</f>
        <v>184000000</v>
      </c>
      <c r="P264" s="8">
        <f>VLOOKUP(A264,BUSINESS3!A264:E2954,4,0)</f>
        <v>0.671</v>
      </c>
      <c r="Q264" s="9">
        <f>VLOOKUP(A264,BUSINESS3!A264:E2954,5,0)</f>
        <v>47</v>
      </c>
      <c r="R264" s="10">
        <f>VLOOKUP(A264,BUSINESS3!A264:I2954,6,0)</f>
        <v>141</v>
      </c>
      <c r="S264" s="9">
        <f>VLOOKUP(A264,BUSINESS3!A264:I2954,7,0)</f>
        <v>328</v>
      </c>
      <c r="T264" s="9">
        <f>VLOOKUP(A264,BUSINESS3!A264:I2954,8,0)</f>
        <v>0.008</v>
      </c>
      <c r="U264" s="9">
        <f>VLOOKUP(A264,BUSINESS3!A264:I2954,9,0)</f>
        <v>0.02</v>
      </c>
      <c r="V264" s="11">
        <f>VLOOKUP(A264,'GDP4'!A264:G2954,4,0)</f>
        <v>6166197192</v>
      </c>
      <c r="W264" s="9">
        <f>VLOOKUP(A264,'GDP4'!A264:G2954,5,0)</f>
        <v>0.048</v>
      </c>
      <c r="X264" s="9">
        <f>VLOOKUP(A264,'GDP4'!A264:G2954,6,0)</f>
        <v>15</v>
      </c>
      <c r="Y264" s="9">
        <f>VLOOKUP(A264,'GDP4'!A264:G2954,7,0)</f>
        <v>0.218</v>
      </c>
      <c r="Z264" s="9">
        <f>VLOOKUP(A264,ENERGY5!A264:E2954,4,0)</f>
        <v>10011</v>
      </c>
      <c r="AA264" s="9">
        <f>VLOOKUP(A264,ENERGY5!A264:E2954,5,0)</f>
        <v>8999</v>
      </c>
      <c r="AB264" s="12">
        <f t="shared" si="2"/>
        <v>311.6396199</v>
      </c>
      <c r="AC264" s="13">
        <f t="shared" si="3"/>
        <v>0.0004548094801</v>
      </c>
      <c r="AD264" s="13">
        <f t="shared" si="4"/>
        <v>0.0005059559624</v>
      </c>
      <c r="AE264" s="13">
        <f t="shared" si="5"/>
        <v>19.35682086</v>
      </c>
      <c r="AF264" s="13">
        <f t="shared" si="6"/>
        <v>9.299360411</v>
      </c>
    </row>
    <row r="265">
      <c r="A265" s="14" t="s">
        <v>32</v>
      </c>
      <c r="B265" s="15" t="s">
        <v>37</v>
      </c>
      <c r="C265" s="16" t="s">
        <v>66</v>
      </c>
      <c r="D265" s="14" t="str">
        <f t="shared" si="1"/>
        <v>Ghana-Africa-2003</v>
      </c>
      <c r="E265" s="5">
        <v>0.034</v>
      </c>
      <c r="F265" s="5">
        <v>0.06</v>
      </c>
      <c r="G265" s="5">
        <v>59.0</v>
      </c>
      <c r="H265" s="5">
        <v>57.0</v>
      </c>
      <c r="I265" s="5">
        <v>0.407</v>
      </c>
      <c r="J265" s="5">
        <v>0.561</v>
      </c>
      <c r="K265" s="5">
        <v>0.032</v>
      </c>
      <c r="L265" s="5">
        <v>2.0301686E7</v>
      </c>
      <c r="M265" s="5">
        <v>0.46</v>
      </c>
      <c r="N265" s="8">
        <f>VLOOKUP(A265,TOURISM2!A265:E2955,4,0)</f>
        <v>441000000</v>
      </c>
      <c r="O265" s="8">
        <f>VLOOKUP(A265,TOURISM2!A265:E2955,5,0)</f>
        <v>216000000</v>
      </c>
      <c r="P265" s="8">
        <f>VLOOKUP(A265,BUSINESS3!A265:E2955,4,0)</f>
        <v>0.671</v>
      </c>
      <c r="Q265" s="9">
        <f>VLOOKUP(A265,BUSINESS3!A265:E2955,5,0)</f>
        <v>22</v>
      </c>
      <c r="R265" s="10">
        <f>VLOOKUP(A265,BUSINESS3!A265:I2955,6,0)</f>
        <v>141</v>
      </c>
      <c r="S265" s="9">
        <f>VLOOKUP(A265,BUSINESS3!A265:I2955,7,0)</f>
        <v>328</v>
      </c>
      <c r="T265" s="9">
        <f>VLOOKUP(A265,BUSINESS3!A265:I2955,8,0)</f>
        <v>0.012</v>
      </c>
      <c r="U265" s="9">
        <f>VLOOKUP(A265,BUSINESS3!A265:I2955,9,0)</f>
        <v>0.039</v>
      </c>
      <c r="V265" s="11">
        <f>VLOOKUP(A265,'GDP4'!A265:G2955,4,0)</f>
        <v>7632720680</v>
      </c>
      <c r="W265" s="9">
        <f>VLOOKUP(A265,'GDP4'!A265:G2955,5,0)</f>
        <v>0.048</v>
      </c>
      <c r="X265" s="9">
        <f>VLOOKUP(A265,'GDP4'!A265:G2955,6,0)</f>
        <v>18</v>
      </c>
      <c r="Y265" s="9">
        <f>VLOOKUP(A265,'GDP4'!A265:G2955,7,0)</f>
        <v>0.218</v>
      </c>
      <c r="Z265" s="9">
        <f>VLOOKUP(A265,ENERGY5!A265:E2955,4,0)</f>
        <v>9320</v>
      </c>
      <c r="AA265" s="9">
        <f>VLOOKUP(A265,ENERGY5!A265:E2955,5,0)</f>
        <v>7444</v>
      </c>
      <c r="AB265" s="12">
        <f t="shared" si="2"/>
        <v>375.9648672</v>
      </c>
      <c r="AC265" s="13">
        <f t="shared" si="3"/>
        <v>0.000366669054</v>
      </c>
      <c r="AD265" s="13">
        <f t="shared" si="4"/>
        <v>0.0004590751724</v>
      </c>
      <c r="AE265" s="13">
        <f t="shared" si="5"/>
        <v>21.7223338</v>
      </c>
      <c r="AF265" s="13">
        <f t="shared" si="6"/>
        <v>10.63951043</v>
      </c>
    </row>
    <row r="266">
      <c r="A266" s="5" t="s">
        <v>32</v>
      </c>
      <c r="B266" s="6" t="s">
        <v>38</v>
      </c>
      <c r="C266" s="7" t="s">
        <v>66</v>
      </c>
      <c r="D266" s="5" t="str">
        <f t="shared" si="1"/>
        <v>Ghana-Africa-2004</v>
      </c>
      <c r="E266" s="5">
        <v>0.034</v>
      </c>
      <c r="F266" s="5">
        <v>0.059</v>
      </c>
      <c r="G266" s="5">
        <v>59.0</v>
      </c>
      <c r="H266" s="5">
        <v>57.0</v>
      </c>
      <c r="I266" s="5">
        <v>0.404</v>
      </c>
      <c r="J266" s="5">
        <v>0.562</v>
      </c>
      <c r="K266" s="5">
        <v>0.033</v>
      </c>
      <c r="L266" s="5">
        <v>2.0835514E7</v>
      </c>
      <c r="M266" s="5">
        <v>0.466</v>
      </c>
      <c r="N266" s="8">
        <f>VLOOKUP(A266,TOURISM2!A266:E2956,4,0)</f>
        <v>495000000</v>
      </c>
      <c r="O266" s="8">
        <f>VLOOKUP(A266,TOURISM2!A266:E2956,5,0)</f>
        <v>270000000</v>
      </c>
      <c r="P266" s="8">
        <f>VLOOKUP(A266,BUSINESS3!A266:E2956,4,0)</f>
        <v>0.671</v>
      </c>
      <c r="Q266" s="9">
        <f>VLOOKUP(A266,BUSINESS3!A266:E2956,5,0)</f>
        <v>22</v>
      </c>
      <c r="R266" s="10">
        <f>VLOOKUP(A266,BUSINESS3!A266:I2956,6,0)</f>
        <v>141</v>
      </c>
      <c r="S266" s="9">
        <f>VLOOKUP(A266,BUSINESS3!A266:I2956,7,0)</f>
        <v>328</v>
      </c>
      <c r="T266" s="9">
        <f>VLOOKUP(A266,BUSINESS3!A266:I2956,8,0)</f>
        <v>0.017</v>
      </c>
      <c r="U266" s="9">
        <f>VLOOKUP(A266,BUSINESS3!A266:I2956,9,0)</f>
        <v>0.081</v>
      </c>
      <c r="V266" s="11">
        <f>VLOOKUP(A266,'GDP4'!A266:G2956,4,0)</f>
        <v>8881419348</v>
      </c>
      <c r="W266" s="9">
        <f>VLOOKUP(A266,'GDP4'!A266:G2956,5,0)</f>
        <v>0.061</v>
      </c>
      <c r="X266" s="9">
        <f>VLOOKUP(A266,'GDP4'!A266:G2956,6,0)</f>
        <v>26</v>
      </c>
      <c r="Y266" s="9">
        <f>VLOOKUP(A266,'GDP4'!A266:G2956,7,0)</f>
        <v>0.218</v>
      </c>
      <c r="Z266" s="9">
        <f>VLOOKUP(A266,ENERGY5!A266:E2956,4,0)</f>
        <v>8958</v>
      </c>
      <c r="AA266" s="9">
        <f>VLOOKUP(A266,ENERGY5!A266:E2956,5,0)</f>
        <v>8529</v>
      </c>
      <c r="AB266" s="12">
        <f t="shared" si="2"/>
        <v>426.2635108</v>
      </c>
      <c r="AC266" s="13">
        <f t="shared" si="3"/>
        <v>0.0004093491526</v>
      </c>
      <c r="AD266" s="13">
        <f t="shared" si="4"/>
        <v>0.0004299389974</v>
      </c>
      <c r="AE266" s="13">
        <f t="shared" si="5"/>
        <v>23.75751325</v>
      </c>
      <c r="AF266" s="13">
        <f t="shared" si="6"/>
        <v>12.95864359</v>
      </c>
    </row>
    <row r="267">
      <c r="A267" s="14" t="s">
        <v>32</v>
      </c>
      <c r="B267" s="15" t="s">
        <v>39</v>
      </c>
      <c r="C267" s="16" t="s">
        <v>66</v>
      </c>
      <c r="D267" s="14" t="str">
        <f t="shared" si="1"/>
        <v>Ghana-Africa-2005</v>
      </c>
      <c r="E267" s="5">
        <v>0.034</v>
      </c>
      <c r="F267" s="5">
        <v>0.058</v>
      </c>
      <c r="G267" s="5">
        <v>60.0</v>
      </c>
      <c r="H267" s="5">
        <v>58.0</v>
      </c>
      <c r="I267" s="5">
        <v>0.402</v>
      </c>
      <c r="J267" s="5">
        <v>0.564</v>
      </c>
      <c r="K267" s="5">
        <v>0.034</v>
      </c>
      <c r="L267" s="5">
        <v>2.1384034E7</v>
      </c>
      <c r="M267" s="5">
        <v>0.473</v>
      </c>
      <c r="N267" s="8">
        <f>VLOOKUP(A267,TOURISM2!A267:E2957,4,0)</f>
        <v>867000000</v>
      </c>
      <c r="O267" s="8">
        <f>VLOOKUP(A267,TOURISM2!A267:E2957,5,0)</f>
        <v>472000000</v>
      </c>
      <c r="P267" s="8">
        <f>VLOOKUP(A267,BUSINESS3!A267:E2957,4,0)</f>
        <v>0.398</v>
      </c>
      <c r="Q267" s="9">
        <f>VLOOKUP(A267,BUSINESS3!A267:E2957,5,0)</f>
        <v>18</v>
      </c>
      <c r="R267" s="10">
        <f>VLOOKUP(A267,BUSINESS3!A267:I2957,6,0)</f>
        <v>141</v>
      </c>
      <c r="S267" s="9">
        <f>VLOOKUP(A267,BUSINESS3!A267:I2957,7,0)</f>
        <v>304</v>
      </c>
      <c r="T267" s="9">
        <f>VLOOKUP(A267,BUSINESS3!A267:I2957,8,0)</f>
        <v>0.018</v>
      </c>
      <c r="U267" s="9">
        <f>VLOOKUP(A267,BUSINESS3!A267:I2957,9,0)</f>
        <v>0.134</v>
      </c>
      <c r="V267" s="11">
        <f>VLOOKUP(A267,'GDP4'!A267:G2957,4,0)</f>
        <v>10731883141</v>
      </c>
      <c r="W267" s="9">
        <f>VLOOKUP(A267,'GDP4'!A267:G2957,5,0)</f>
        <v>0.07</v>
      </c>
      <c r="X267" s="9">
        <f>VLOOKUP(A267,'GDP4'!A267:G2957,6,0)</f>
        <v>35</v>
      </c>
      <c r="Y267" s="9">
        <f>VLOOKUP(A267,'GDP4'!A267:G2957,7,0)</f>
        <v>0.218</v>
      </c>
      <c r="Z267" s="9">
        <f>VLOOKUP(A267,ENERGY5!A267:E2957,4,0)</f>
        <v>9064</v>
      </c>
      <c r="AA267" s="9">
        <f>VLOOKUP(A267,ENERGY5!A267:E2957,5,0)</f>
        <v>9578</v>
      </c>
      <c r="AB267" s="12">
        <f t="shared" si="2"/>
        <v>501.8642947</v>
      </c>
      <c r="AC267" s="13">
        <f t="shared" si="3"/>
        <v>0.0004479042635</v>
      </c>
      <c r="AD267" s="13">
        <f t="shared" si="4"/>
        <v>0.0004238676388</v>
      </c>
      <c r="AE267" s="13">
        <f t="shared" si="5"/>
        <v>40.54426775</v>
      </c>
      <c r="AF267" s="13">
        <f t="shared" si="6"/>
        <v>22.07254253</v>
      </c>
    </row>
    <row r="268">
      <c r="A268" s="5" t="s">
        <v>32</v>
      </c>
      <c r="B268" s="6" t="s">
        <v>40</v>
      </c>
      <c r="C268" s="7" t="s">
        <v>66</v>
      </c>
      <c r="D268" s="5" t="str">
        <f t="shared" si="1"/>
        <v>Ghana-Africa-2006</v>
      </c>
      <c r="E268" s="5">
        <v>0.034</v>
      </c>
      <c r="F268" s="5">
        <v>0.057</v>
      </c>
      <c r="G268" s="5">
        <v>60.0</v>
      </c>
      <c r="H268" s="5">
        <v>58.0</v>
      </c>
      <c r="I268" s="5">
        <v>0.399</v>
      </c>
      <c r="J268" s="5">
        <v>0.566</v>
      </c>
      <c r="K268" s="5">
        <v>0.034</v>
      </c>
      <c r="L268" s="5">
        <v>2.1947779E7</v>
      </c>
      <c r="M268" s="5">
        <v>0.48</v>
      </c>
      <c r="N268" s="8">
        <f>VLOOKUP(A268,TOURISM2!A268:E2958,4,0)</f>
        <v>910000000</v>
      </c>
      <c r="O268" s="8">
        <f>VLOOKUP(A268,TOURISM2!A268:E2958,5,0)</f>
        <v>575000000</v>
      </c>
      <c r="P268" s="8">
        <f>VLOOKUP(A268,BUSINESS3!A268:E2958,4,0)</f>
        <v>0.359</v>
      </c>
      <c r="Q268" s="9">
        <f>VLOOKUP(A268,BUSINESS3!A268:E2958,5,0)</f>
        <v>18</v>
      </c>
      <c r="R268" s="10">
        <f>VLOOKUP(A268,BUSINESS3!A268:I2958,6,0)</f>
        <v>141</v>
      </c>
      <c r="S268" s="9">
        <f>VLOOKUP(A268,BUSINESS3!A268:I2958,7,0)</f>
        <v>304</v>
      </c>
      <c r="T268" s="9">
        <f>VLOOKUP(A268,BUSINESS3!A268:I2958,8,0)</f>
        <v>0.027</v>
      </c>
      <c r="U268" s="9">
        <f>VLOOKUP(A268,BUSINESS3!A268:I2958,9,0)</f>
        <v>0.237</v>
      </c>
      <c r="V268" s="11">
        <f>VLOOKUP(A268,'GDP4'!A268:G2958,4,0)</f>
        <v>20410239313</v>
      </c>
      <c r="W268" s="9">
        <f>VLOOKUP(A268,'GDP4'!A268:G2958,5,0)</f>
        <v>0.054</v>
      </c>
      <c r="X268" s="9">
        <f>VLOOKUP(A268,'GDP4'!A268:G2958,6,0)</f>
        <v>48</v>
      </c>
      <c r="Y268" s="9">
        <f>VLOOKUP(A268,'GDP4'!A268:G2958,7,0)</f>
        <v>0.218</v>
      </c>
      <c r="Z268" s="9">
        <f>VLOOKUP(A268,ENERGY5!A268:E2958,4,0)</f>
        <v>9062</v>
      </c>
      <c r="AA268" s="9">
        <f>VLOOKUP(A268,ENERGY5!A268:E2958,5,0)</f>
        <v>9289</v>
      </c>
      <c r="AB268" s="12">
        <f t="shared" si="2"/>
        <v>929.9455454</v>
      </c>
      <c r="AC268" s="13">
        <f t="shared" si="3"/>
        <v>0.0004232318906</v>
      </c>
      <c r="AD268" s="13">
        <f t="shared" si="4"/>
        <v>0.0004128891584</v>
      </c>
      <c r="AE268" s="13">
        <f t="shared" si="5"/>
        <v>41.46205409</v>
      </c>
      <c r="AF268" s="13">
        <f t="shared" si="6"/>
        <v>26.19855066</v>
      </c>
    </row>
    <row r="269">
      <c r="A269" s="14" t="s">
        <v>32</v>
      </c>
      <c r="B269" s="15" t="s">
        <v>41</v>
      </c>
      <c r="C269" s="16" t="s">
        <v>66</v>
      </c>
      <c r="D269" s="14" t="str">
        <f t="shared" si="1"/>
        <v>Ghana-Africa-2007</v>
      </c>
      <c r="E269" s="5">
        <v>0.033</v>
      </c>
      <c r="F269" s="5">
        <v>0.057</v>
      </c>
      <c r="G269" s="5">
        <v>61.0</v>
      </c>
      <c r="H269" s="5">
        <v>59.0</v>
      </c>
      <c r="I269" s="5">
        <v>0.397</v>
      </c>
      <c r="J269" s="5">
        <v>0.568</v>
      </c>
      <c r="K269" s="5">
        <v>0.035</v>
      </c>
      <c r="L269" s="5">
        <v>2.2525659E7</v>
      </c>
      <c r="M269" s="5">
        <v>0.487</v>
      </c>
      <c r="N269" s="8">
        <f>VLOOKUP(A269,TOURISM2!A269:E2959,4,0)</f>
        <v>990000000</v>
      </c>
      <c r="O269" s="8">
        <f>VLOOKUP(A269,TOURISM2!A269:E2959,5,0)</f>
        <v>816000000</v>
      </c>
      <c r="P269" s="8">
        <f>VLOOKUP(A269,BUSINESS3!A269:E2959,4,0)</f>
        <v>0.327</v>
      </c>
      <c r="Q269" s="9">
        <f>VLOOKUP(A269,BUSINESS3!A269:E2959,5,0)</f>
        <v>15</v>
      </c>
      <c r="R269" s="10">
        <f>VLOOKUP(A269,BUSINESS3!A269:I2959,6,0)</f>
        <v>141</v>
      </c>
      <c r="S269" s="9">
        <f>VLOOKUP(A269,BUSINESS3!A269:I2959,7,0)</f>
        <v>304</v>
      </c>
      <c r="T269" s="9">
        <f>VLOOKUP(A269,BUSINESS3!A269:I2959,8,0)</f>
        <v>0.039</v>
      </c>
      <c r="U269" s="9">
        <f>VLOOKUP(A269,BUSINESS3!A269:I2959,9,0)</f>
        <v>0.338</v>
      </c>
      <c r="V269" s="11">
        <f>VLOOKUP(A269,'GDP4'!A269:G2959,4,0)</f>
        <v>24757608488</v>
      </c>
      <c r="W269" s="9">
        <f>VLOOKUP(A269,'GDP4'!A269:G2959,5,0)</f>
        <v>0.06</v>
      </c>
      <c r="X269" s="9">
        <f>VLOOKUP(A269,'GDP4'!A269:G2959,6,0)</f>
        <v>66</v>
      </c>
      <c r="Y269" s="9">
        <f>VLOOKUP(A269,'GDP4'!A269:G2959,7,0)</f>
        <v>0.218</v>
      </c>
      <c r="Z269" s="9">
        <f>VLOOKUP(A269,ENERGY5!A269:E2959,4,0)</f>
        <v>8229</v>
      </c>
      <c r="AA269" s="9">
        <f>VLOOKUP(A269,ENERGY5!A269:E2959,5,0)</f>
        <v>6956</v>
      </c>
      <c r="AB269" s="12">
        <f t="shared" si="2"/>
        <v>1099.084759</v>
      </c>
      <c r="AC269" s="13">
        <f t="shared" si="3"/>
        <v>0.0003088033962</v>
      </c>
      <c r="AD269" s="13">
        <f t="shared" si="4"/>
        <v>0.0003653167261</v>
      </c>
      <c r="AE269" s="13">
        <f t="shared" si="5"/>
        <v>43.94987956</v>
      </c>
      <c r="AF269" s="13">
        <f t="shared" si="6"/>
        <v>36.22535527</v>
      </c>
    </row>
    <row r="270">
      <c r="A270" s="5" t="s">
        <v>32</v>
      </c>
      <c r="B270" s="6" t="s">
        <v>42</v>
      </c>
      <c r="C270" s="7" t="s">
        <v>66</v>
      </c>
      <c r="D270" s="5" t="str">
        <f t="shared" si="1"/>
        <v>Ghana-Africa-2008</v>
      </c>
      <c r="E270" s="5">
        <v>0.033</v>
      </c>
      <c r="F270" s="5">
        <v>0.056</v>
      </c>
      <c r="G270" s="5">
        <v>61.0</v>
      </c>
      <c r="H270" s="5">
        <v>59.0</v>
      </c>
      <c r="I270" s="5">
        <v>0.394</v>
      </c>
      <c r="J270" s="5">
        <v>0.571</v>
      </c>
      <c r="K270" s="5">
        <v>0.035</v>
      </c>
      <c r="L270" s="5">
        <v>2.3110139E7</v>
      </c>
      <c r="M270" s="5">
        <v>0.494</v>
      </c>
      <c r="N270" s="8">
        <f>VLOOKUP(A270,TOURISM2!A270:E2960,4,0)</f>
        <v>970000000</v>
      </c>
      <c r="O270" s="8">
        <f>VLOOKUP(A270,TOURISM2!A270:E2960,5,0)</f>
        <v>870000000</v>
      </c>
      <c r="P270" s="8">
        <f>VLOOKUP(A270,BUSINESS3!A270:E2960,4,0)</f>
        <v>0.325</v>
      </c>
      <c r="Q270" s="9">
        <f>VLOOKUP(A270,BUSINESS3!A270:E2960,5,0)</f>
        <v>13</v>
      </c>
      <c r="R270" s="10">
        <f>VLOOKUP(A270,BUSINESS3!A270:I2960,6,0)</f>
        <v>141</v>
      </c>
      <c r="S270" s="9">
        <f>VLOOKUP(A270,BUSINESS3!A270:I2960,7,0)</f>
        <v>224</v>
      </c>
      <c r="T270" s="9">
        <f>VLOOKUP(A270,BUSINESS3!A270:I2960,8,0)</f>
        <v>0.043</v>
      </c>
      <c r="U270" s="9">
        <f>VLOOKUP(A270,BUSINESS3!A270:I2960,9,0)</f>
        <v>0.501</v>
      </c>
      <c r="V270" s="11">
        <f>VLOOKUP(A270,'GDP4'!A270:G2960,4,0)</f>
        <v>28528016511</v>
      </c>
      <c r="W270" s="9">
        <f>VLOOKUP(A270,'GDP4'!A270:G2960,5,0)</f>
        <v>0.056</v>
      </c>
      <c r="X270" s="9">
        <f>VLOOKUP(A270,'GDP4'!A270:G2960,6,0)</f>
        <v>69</v>
      </c>
      <c r="Y270" s="9">
        <f>VLOOKUP(A270,'GDP4'!A270:G2960,7,0)</f>
        <v>0.218</v>
      </c>
      <c r="Z270" s="9">
        <f>VLOOKUP(A270,ENERGY5!A270:E2960,4,0)</f>
        <v>8267</v>
      </c>
      <c r="AA270" s="9">
        <f>VLOOKUP(A270,ENERGY5!A270:E2960,5,0)</f>
        <v>7349</v>
      </c>
      <c r="AB270" s="12">
        <f t="shared" si="2"/>
        <v>1234.437253</v>
      </c>
      <c r="AC270" s="13">
        <f t="shared" si="3"/>
        <v>0.0003179989528</v>
      </c>
      <c r="AD270" s="13">
        <f t="shared" si="4"/>
        <v>0.0003577217774</v>
      </c>
      <c r="AE270" s="13">
        <f t="shared" si="5"/>
        <v>41.97291933</v>
      </c>
      <c r="AF270" s="13">
        <f t="shared" si="6"/>
        <v>37.64581425</v>
      </c>
    </row>
    <row r="271">
      <c r="A271" s="14" t="s">
        <v>32</v>
      </c>
      <c r="B271" s="15" t="s">
        <v>43</v>
      </c>
      <c r="C271" s="16" t="s">
        <v>66</v>
      </c>
      <c r="D271" s="14" t="str">
        <f t="shared" si="1"/>
        <v>Ghana-Africa-2009</v>
      </c>
      <c r="E271" s="5">
        <v>0.033</v>
      </c>
      <c r="F271" s="5">
        <v>0.056</v>
      </c>
      <c r="G271" s="5">
        <v>61.0</v>
      </c>
      <c r="H271" s="5">
        <v>59.0</v>
      </c>
      <c r="I271" s="5">
        <v>0.392</v>
      </c>
      <c r="J271" s="5">
        <v>0.573</v>
      </c>
      <c r="K271" s="5">
        <v>0.035</v>
      </c>
      <c r="L271" s="5">
        <v>2.3691533E7</v>
      </c>
      <c r="M271" s="5">
        <v>0.5</v>
      </c>
      <c r="N271" s="8">
        <f>VLOOKUP(A271,TOURISM2!A271:E2961,4,0)</f>
        <v>849000000</v>
      </c>
      <c r="O271" s="8">
        <f>VLOOKUP(A271,TOURISM2!A271:E2961,5,0)</f>
        <v>948000000</v>
      </c>
      <c r="P271" s="8">
        <f>VLOOKUP(A271,BUSINESS3!A271:E2961,4,0)</f>
        <v>0.325</v>
      </c>
      <c r="Q271" s="9">
        <f>VLOOKUP(A271,BUSINESS3!A271:E2961,5,0)</f>
        <v>12</v>
      </c>
      <c r="R271" s="10">
        <f>VLOOKUP(A271,BUSINESS3!A271:I2961,6,0)</f>
        <v>141</v>
      </c>
      <c r="S271" s="9">
        <f>VLOOKUP(A271,BUSINESS3!A271:I2961,7,0)</f>
        <v>224</v>
      </c>
      <c r="T271" s="9">
        <f>VLOOKUP(A271,BUSINESS3!A271:I2961,8,0)</f>
        <v>0.054</v>
      </c>
      <c r="U271" s="9">
        <f>VLOOKUP(A271,BUSINESS3!A271:I2961,9,0)</f>
        <v>0.638</v>
      </c>
      <c r="V271" s="11">
        <f>VLOOKUP(A271,'GDP4'!A271:G2961,4,0)</f>
        <v>25978563316</v>
      </c>
      <c r="W271" s="9">
        <f>VLOOKUP(A271,'GDP4'!A271:G2961,5,0)</f>
        <v>0.051</v>
      </c>
      <c r="X271" s="9">
        <f>VLOOKUP(A271,'GDP4'!A271:G2961,6,0)</f>
        <v>56</v>
      </c>
      <c r="Y271" s="9">
        <f>VLOOKUP(A271,'GDP4'!A271:G2961,7,0)</f>
        <v>0.218</v>
      </c>
      <c r="Z271" s="9">
        <f>VLOOKUP(A271,ENERGY5!A271:E2961,4,0)</f>
        <v>8226</v>
      </c>
      <c r="AA271" s="9">
        <f>VLOOKUP(A271,ENERGY5!A271:E2961,5,0)</f>
        <v>7631</v>
      </c>
      <c r="AB271" s="12">
        <f t="shared" si="2"/>
        <v>1096.533657</v>
      </c>
      <c r="AC271" s="13">
        <f t="shared" si="3"/>
        <v>0.0003220981943</v>
      </c>
      <c r="AD271" s="13">
        <f t="shared" si="4"/>
        <v>0.0003472126519</v>
      </c>
      <c r="AE271" s="13">
        <f t="shared" si="5"/>
        <v>35.83558734</v>
      </c>
      <c r="AF271" s="13">
        <f t="shared" si="6"/>
        <v>40.0142954</v>
      </c>
    </row>
    <row r="272">
      <c r="A272" s="5" t="s">
        <v>32</v>
      </c>
      <c r="B272" s="6" t="s">
        <v>44</v>
      </c>
      <c r="C272" s="7" t="s">
        <v>66</v>
      </c>
      <c r="D272" s="5" t="str">
        <f t="shared" si="1"/>
        <v>Ghana-Africa-2010</v>
      </c>
      <c r="E272" s="5">
        <v>0.032</v>
      </c>
      <c r="F272" s="5">
        <v>0.055</v>
      </c>
      <c r="G272" s="5">
        <v>62.0</v>
      </c>
      <c r="H272" s="5">
        <v>60.0</v>
      </c>
      <c r="I272" s="5">
        <v>0.39</v>
      </c>
      <c r="J272" s="5">
        <v>0.575</v>
      </c>
      <c r="K272" s="5">
        <v>0.035</v>
      </c>
      <c r="L272" s="5">
        <v>2.4262901E7</v>
      </c>
      <c r="M272" s="5">
        <v>0.507</v>
      </c>
      <c r="N272" s="8">
        <f>VLOOKUP(A272,TOURISM2!A272:E2962,4,0)</f>
        <v>706000000</v>
      </c>
      <c r="O272" s="8">
        <f>VLOOKUP(A272,TOURISM2!A272:E2962,5,0)</f>
        <v>882000000</v>
      </c>
      <c r="P272" s="8">
        <f>VLOOKUP(A272,BUSINESS3!A272:E2962,4,0)</f>
        <v>0.325</v>
      </c>
      <c r="Q272" s="9">
        <f>VLOOKUP(A272,BUSINESS3!A272:E2962,5,0)</f>
        <v>12</v>
      </c>
      <c r="R272" s="10">
        <f>VLOOKUP(A272,BUSINESS3!A272:I2962,6,0)</f>
        <v>141</v>
      </c>
      <c r="S272" s="9">
        <f>VLOOKUP(A272,BUSINESS3!A272:I2962,7,0)</f>
        <v>224</v>
      </c>
      <c r="T272" s="9">
        <f>VLOOKUP(A272,BUSINESS3!A272:I2962,8,0)</f>
        <v>0.078</v>
      </c>
      <c r="U272" s="9">
        <f>VLOOKUP(A272,BUSINESS3!A272:I2962,9,0)</f>
        <v>0.719</v>
      </c>
      <c r="V272" s="11">
        <f>VLOOKUP(A272,'GDP4'!A272:G2962,4,0)</f>
        <v>32174210793</v>
      </c>
      <c r="W272" s="9">
        <f>VLOOKUP(A272,'GDP4'!A272:G2962,5,0)</f>
        <v>0.053</v>
      </c>
      <c r="X272" s="9">
        <f>VLOOKUP(A272,'GDP4'!A272:G2962,6,0)</f>
        <v>70</v>
      </c>
      <c r="Y272" s="9">
        <f>VLOOKUP(A272,'GDP4'!A272:G2962,7,0)</f>
        <v>0.218</v>
      </c>
      <c r="Z272" s="9">
        <f>VLOOKUP(A272,ENERGY5!A272:E2962,4,0)</f>
        <v>8264</v>
      </c>
      <c r="AA272" s="9">
        <f>VLOOKUP(A272,ENERGY5!A272:E2962,5,0)</f>
        <v>7437</v>
      </c>
      <c r="AB272" s="12">
        <f t="shared" si="2"/>
        <v>1326.066112</v>
      </c>
      <c r="AC272" s="13">
        <f t="shared" si="3"/>
        <v>0.0003065173451</v>
      </c>
      <c r="AD272" s="13">
        <f t="shared" si="4"/>
        <v>0.0003406023047</v>
      </c>
      <c r="AE272" s="13">
        <f t="shared" si="5"/>
        <v>29.09792197</v>
      </c>
      <c r="AF272" s="13">
        <f t="shared" si="6"/>
        <v>36.35179487</v>
      </c>
    </row>
    <row r="273">
      <c r="A273" s="14" t="s">
        <v>32</v>
      </c>
      <c r="B273" s="15" t="s">
        <v>45</v>
      </c>
      <c r="C273" s="16" t="s">
        <v>66</v>
      </c>
      <c r="D273" s="14" t="str">
        <f t="shared" si="1"/>
        <v>Ghana-Africa-2011</v>
      </c>
      <c r="E273" s="5">
        <v>0.032</v>
      </c>
      <c r="F273" s="5">
        <v>0.054</v>
      </c>
      <c r="G273" s="5">
        <v>62.0</v>
      </c>
      <c r="H273" s="5">
        <v>60.0</v>
      </c>
      <c r="I273" s="5">
        <v>0.388</v>
      </c>
      <c r="J273" s="5">
        <v>0.577</v>
      </c>
      <c r="K273" s="5">
        <v>0.035</v>
      </c>
      <c r="L273" s="5">
        <v>2.4820706E7</v>
      </c>
      <c r="M273" s="5">
        <v>0.514</v>
      </c>
      <c r="N273" s="8">
        <f>VLOOKUP(A273,TOURISM2!A273:E2963,4,0)</f>
        <v>797000000</v>
      </c>
      <c r="O273" s="8">
        <f>VLOOKUP(A273,TOURISM2!A273:E2963,5,0)</f>
        <v>1026000000</v>
      </c>
      <c r="P273" s="8">
        <f>VLOOKUP(A273,BUSINESS3!A273:E2963,4,0)</f>
        <v>0.334</v>
      </c>
      <c r="Q273" s="9">
        <f>VLOOKUP(A273,BUSINESS3!A273:E2963,5,0)</f>
        <v>12</v>
      </c>
      <c r="R273" s="10">
        <f>VLOOKUP(A273,BUSINESS3!A273:I2963,6,0)</f>
        <v>141</v>
      </c>
      <c r="S273" s="9">
        <f>VLOOKUP(A273,BUSINESS3!A273:I2963,7,0)</f>
        <v>224</v>
      </c>
      <c r="T273" s="9">
        <f>VLOOKUP(A273,BUSINESS3!A273:I2963,8,0)</f>
        <v>0.141</v>
      </c>
      <c r="U273" s="9">
        <f>VLOOKUP(A273,BUSINESS3!A273:I2963,9,0)</f>
        <v>0.853</v>
      </c>
      <c r="V273" s="11">
        <f>VLOOKUP(A273,'GDP4'!A273:G2963,4,0)</f>
        <v>39564970070</v>
      </c>
      <c r="W273" s="9">
        <f>VLOOKUP(A273,'GDP4'!A273:G2963,5,0)</f>
        <v>0.053</v>
      </c>
      <c r="X273" s="9">
        <f>VLOOKUP(A273,'GDP4'!A273:G2963,6,0)</f>
        <v>83</v>
      </c>
      <c r="Y273" s="9">
        <f>VLOOKUP(A273,'GDP4'!A273:G2963,7,0)</f>
        <v>0.218</v>
      </c>
      <c r="Z273" s="9">
        <f>VLOOKUP(A273,ENERGY5!A273:E2963,4,0)</f>
        <v>8045</v>
      </c>
      <c r="AA273" s="9">
        <f>VLOOKUP(A273,ENERGY5!A273:E2963,5,0)</f>
        <v>6920</v>
      </c>
      <c r="AB273" s="12">
        <f t="shared" si="2"/>
        <v>1594.030809</v>
      </c>
      <c r="AC273" s="13">
        <f t="shared" si="3"/>
        <v>0.000278799483</v>
      </c>
      <c r="AD273" s="13">
        <f t="shared" si="4"/>
        <v>0.0003241245434</v>
      </c>
      <c r="AE273" s="13">
        <f t="shared" si="5"/>
        <v>32.11028727</v>
      </c>
      <c r="AF273" s="13">
        <f t="shared" si="6"/>
        <v>41.33645514</v>
      </c>
    </row>
    <row r="274">
      <c r="A274" s="5" t="s">
        <v>32</v>
      </c>
      <c r="B274" s="6" t="s">
        <v>46</v>
      </c>
      <c r="C274" s="7" t="s">
        <v>66</v>
      </c>
      <c r="D274" s="5" t="str">
        <f t="shared" si="1"/>
        <v>Ghana-Africa-2012</v>
      </c>
      <c r="E274" s="5">
        <v>0.031</v>
      </c>
      <c r="F274" s="5">
        <v>0.053</v>
      </c>
      <c r="G274" s="5">
        <v>62.0</v>
      </c>
      <c r="H274" s="5">
        <v>60.0</v>
      </c>
      <c r="I274" s="5">
        <v>0.386</v>
      </c>
      <c r="J274" s="5">
        <v>0.579</v>
      </c>
      <c r="K274" s="5">
        <v>0.035</v>
      </c>
      <c r="L274" s="5">
        <v>2.5366462E7</v>
      </c>
      <c r="M274" s="5">
        <v>0.521</v>
      </c>
      <c r="N274" s="8">
        <f>VLOOKUP(A274,TOURISM2!A274:E2964,4,0)</f>
        <v>1154000000</v>
      </c>
      <c r="O274" s="8">
        <f>VLOOKUP(A274,TOURISM2!A274:E2964,5,0)</f>
        <v>979000000</v>
      </c>
      <c r="P274" s="8">
        <f>VLOOKUP(A274,BUSINESS3!A274:E2964,4,0)</f>
        <v>0.334</v>
      </c>
      <c r="Q274" s="9">
        <f>VLOOKUP(A274,BUSINESS3!A274:E2964,5,0)</f>
        <v>12</v>
      </c>
      <c r="R274" s="10">
        <f>VLOOKUP(A274,BUSINESS3!A274:I2964,6,0)</f>
        <v>62</v>
      </c>
      <c r="S274" s="9">
        <f>VLOOKUP(A274,BUSINESS3!A274:I2964,7,0)</f>
        <v>224</v>
      </c>
      <c r="T274" s="9">
        <f>VLOOKUP(A274,BUSINESS3!A274:I2964,8,0)</f>
        <v>0.123</v>
      </c>
      <c r="U274" s="9">
        <f>VLOOKUP(A274,BUSINESS3!A274:I2964,9,0)</f>
        <v>1.01</v>
      </c>
      <c r="V274" s="11">
        <f>VLOOKUP(A274,'GDP4'!A274:G2964,4,0)</f>
        <v>41740897827</v>
      </c>
      <c r="W274" s="9">
        <f>VLOOKUP(A274,'GDP4'!A274:G2964,5,0)</f>
        <v>0.052</v>
      </c>
      <c r="X274" s="9">
        <f>VLOOKUP(A274,'GDP4'!A274:G2964,6,0)</f>
        <v>83</v>
      </c>
      <c r="Y274" s="9">
        <f>VLOOKUP(A274,'GDP4'!A274:G2964,7,0)</f>
        <v>0.218</v>
      </c>
      <c r="Z274" s="9">
        <f>VLOOKUP(A274,ENERGY5!A274:E2964,4,0)</f>
        <v>7736</v>
      </c>
      <c r="AA274" s="9">
        <f>VLOOKUP(A274,ENERGY5!A274:E2964,5,0)</f>
        <v>6289</v>
      </c>
      <c r="AB274" s="12">
        <f t="shared" si="2"/>
        <v>1645.515162</v>
      </c>
      <c r="AC274" s="13">
        <f t="shared" si="3"/>
        <v>0.0002479257848</v>
      </c>
      <c r="AD274" s="13">
        <f t="shared" si="4"/>
        <v>0.0003049696091</v>
      </c>
      <c r="AE274" s="13">
        <f t="shared" si="5"/>
        <v>45.49313972</v>
      </c>
      <c r="AF274" s="13">
        <f t="shared" si="6"/>
        <v>38.59426671</v>
      </c>
    </row>
    <row r="275">
      <c r="A275" s="14" t="s">
        <v>32</v>
      </c>
      <c r="B275" s="15" t="s">
        <v>33</v>
      </c>
      <c r="C275" s="16" t="s">
        <v>67</v>
      </c>
      <c r="D275" s="14" t="str">
        <f t="shared" si="1"/>
        <v>Guinea-Africa-2000</v>
      </c>
      <c r="E275" s="5">
        <v>0.042</v>
      </c>
      <c r="F275" s="5">
        <v>0.103</v>
      </c>
      <c r="G275" s="5">
        <v>51.0</v>
      </c>
      <c r="H275" s="5">
        <v>51.0</v>
      </c>
      <c r="I275" s="5">
        <v>0.44</v>
      </c>
      <c r="J275" s="5">
        <v>0.525</v>
      </c>
      <c r="K275" s="5">
        <v>0.034</v>
      </c>
      <c r="L275" s="5">
        <v>8746128.0</v>
      </c>
      <c r="M275" s="5">
        <v>0.31</v>
      </c>
      <c r="N275" s="8">
        <f>VLOOKUP(A275,TOURISM2!A275:E2965,4,0)</f>
        <v>7800000</v>
      </c>
      <c r="O275" s="8">
        <f>VLOOKUP(A275,TOURISM2!A275:E2965,5,0)</f>
        <v>13000000</v>
      </c>
      <c r="P275" s="8">
        <f>VLOOKUP(A275,BUSINESS3!A275:E2965,4,0)</f>
        <v>0.671</v>
      </c>
      <c r="Q275" s="9">
        <f>VLOOKUP(A275,BUSINESS3!A275:E2965,5,0)</f>
        <v>47</v>
      </c>
      <c r="R275" s="10">
        <f>VLOOKUP(A275,BUSINESS3!A275:I2965,6,0)</f>
        <v>141</v>
      </c>
      <c r="S275" s="9">
        <f>VLOOKUP(A275,BUSINESS3!A275:I2965,7,0)</f>
        <v>328</v>
      </c>
      <c r="T275" s="9">
        <f>VLOOKUP(A275,BUSINESS3!A275:I2965,8,0)</f>
        <v>0.001</v>
      </c>
      <c r="U275" s="9">
        <f>VLOOKUP(A275,BUSINESS3!A275:I2965,9,0)</f>
        <v>0.005</v>
      </c>
      <c r="V275" s="11">
        <f>VLOOKUP(A275,'GDP4'!A275:G2965,4,0)</f>
        <v>2995360969</v>
      </c>
      <c r="W275" s="9">
        <f>VLOOKUP(A275,'GDP4'!A275:G2965,5,0)</f>
        <v>0.056</v>
      </c>
      <c r="X275" s="9">
        <f>VLOOKUP(A275,'GDP4'!A275:G2965,6,0)</f>
        <v>19</v>
      </c>
      <c r="Y275" s="9">
        <f>VLOOKUP(A275,'GDP4'!A275:G2965,7,0)</f>
        <v>0.194</v>
      </c>
      <c r="Z275" s="9">
        <f>VLOOKUP(A275,ENERGY5!A275:E2965,4,0)</f>
        <v>17907</v>
      </c>
      <c r="AA275" s="9">
        <f>VLOOKUP(A275,ENERGY5!A275:E2965,5,0)</f>
        <v>20008</v>
      </c>
      <c r="AB275" s="12">
        <f t="shared" si="2"/>
        <v>342.4785195</v>
      </c>
      <c r="AC275" s="13">
        <f t="shared" si="3"/>
        <v>0.002287640885</v>
      </c>
      <c r="AD275" s="13">
        <f t="shared" si="4"/>
        <v>0.002047420298</v>
      </c>
      <c r="AE275" s="13">
        <f t="shared" si="5"/>
        <v>0.8918232159</v>
      </c>
      <c r="AF275" s="13">
        <f t="shared" si="6"/>
        <v>1.486372027</v>
      </c>
    </row>
    <row r="276">
      <c r="A276" s="5" t="s">
        <v>32</v>
      </c>
      <c r="B276" s="6" t="s">
        <v>35</v>
      </c>
      <c r="C276" s="7" t="s">
        <v>67</v>
      </c>
      <c r="D276" s="5" t="str">
        <f t="shared" si="1"/>
        <v>Guinea-Africa-2001</v>
      </c>
      <c r="E276" s="5">
        <v>0.042</v>
      </c>
      <c r="F276" s="5">
        <v>0.099</v>
      </c>
      <c r="G276" s="5">
        <v>51.0</v>
      </c>
      <c r="H276" s="5">
        <v>51.0</v>
      </c>
      <c r="I276" s="5">
        <v>0.44</v>
      </c>
      <c r="J276" s="5">
        <v>0.526</v>
      </c>
      <c r="K276" s="5">
        <v>0.034</v>
      </c>
      <c r="L276" s="5">
        <v>8895353.0</v>
      </c>
      <c r="M276" s="5">
        <v>0.314</v>
      </c>
      <c r="N276" s="8">
        <f>VLOOKUP(A276,TOURISM2!A276:E2966,4,0)</f>
        <v>8200000</v>
      </c>
      <c r="O276" s="8">
        <f>VLOOKUP(A276,TOURISM2!A276:E2966,5,0)</f>
        <v>26000000</v>
      </c>
      <c r="P276" s="8">
        <f>VLOOKUP(A276,BUSINESS3!A276:E2966,4,0)</f>
        <v>0.671</v>
      </c>
      <c r="Q276" s="9">
        <f>VLOOKUP(A276,BUSINESS3!A276:E2966,5,0)</f>
        <v>47</v>
      </c>
      <c r="R276" s="10">
        <f>VLOOKUP(A276,BUSINESS3!A276:I2966,6,0)</f>
        <v>141</v>
      </c>
      <c r="S276" s="9">
        <f>VLOOKUP(A276,BUSINESS3!A276:I2966,7,0)</f>
        <v>328</v>
      </c>
      <c r="T276" s="9">
        <f>VLOOKUP(A276,BUSINESS3!A276:I2966,8,0)</f>
        <v>0.002</v>
      </c>
      <c r="U276" s="9">
        <f>VLOOKUP(A276,BUSINESS3!A276:I2966,9,0)</f>
        <v>0.006</v>
      </c>
      <c r="V276" s="11">
        <f>VLOOKUP(A276,'GDP4'!A276:G2966,4,0)</f>
        <v>2833442750</v>
      </c>
      <c r="W276" s="9">
        <f>VLOOKUP(A276,'GDP4'!A276:G2966,5,0)</f>
        <v>0.059</v>
      </c>
      <c r="X276" s="9">
        <f>VLOOKUP(A276,'GDP4'!A276:G2966,6,0)</f>
        <v>19</v>
      </c>
      <c r="Y276" s="9">
        <f>VLOOKUP(A276,'GDP4'!A276:G2966,7,0)</f>
        <v>0.218</v>
      </c>
      <c r="Z276" s="9">
        <f>VLOOKUP(A276,ENERGY5!A276:E2966,4,0)</f>
        <v>17907</v>
      </c>
      <c r="AA276" s="9">
        <f>VLOOKUP(A276,ENERGY5!A276:E2966,5,0)</f>
        <v>20008</v>
      </c>
      <c r="AB276" s="12">
        <f t="shared" si="2"/>
        <v>318.5306699</v>
      </c>
      <c r="AC276" s="13">
        <f t="shared" si="3"/>
        <v>0.002249264307</v>
      </c>
      <c r="AD276" s="13">
        <f t="shared" si="4"/>
        <v>0.002013073568</v>
      </c>
      <c r="AE276" s="13">
        <f t="shared" si="5"/>
        <v>0.921829634</v>
      </c>
      <c r="AF276" s="13">
        <f t="shared" si="6"/>
        <v>2.922874449</v>
      </c>
    </row>
    <row r="277">
      <c r="A277" s="14" t="s">
        <v>32</v>
      </c>
      <c r="B277" s="15" t="s">
        <v>36</v>
      </c>
      <c r="C277" s="16" t="s">
        <v>67</v>
      </c>
      <c r="D277" s="14" t="str">
        <f t="shared" si="1"/>
        <v>Guinea-Africa-2002</v>
      </c>
      <c r="E277" s="5">
        <v>0.041</v>
      </c>
      <c r="F277" s="5">
        <v>0.095</v>
      </c>
      <c r="G277" s="5">
        <v>51.0</v>
      </c>
      <c r="H277" s="5">
        <v>51.0</v>
      </c>
      <c r="I277" s="5">
        <v>0.439</v>
      </c>
      <c r="J277" s="5">
        <v>0.527</v>
      </c>
      <c r="K277" s="5">
        <v>0.034</v>
      </c>
      <c r="L277" s="5">
        <v>9045748.0</v>
      </c>
      <c r="M277" s="5">
        <v>0.317</v>
      </c>
      <c r="N277" s="8">
        <f>VLOOKUP(A277,TOURISM2!A277:E2967,4,0)</f>
        <v>212492063.5</v>
      </c>
      <c r="O277" s="8">
        <f>VLOOKUP(A277,TOURISM2!A277:E2967,5,0)</f>
        <v>38000000</v>
      </c>
      <c r="P277" s="8">
        <f>VLOOKUP(A277,BUSINESS3!A277:E2967,4,0)</f>
        <v>0.671</v>
      </c>
      <c r="Q277" s="9">
        <f>VLOOKUP(A277,BUSINESS3!A277:E2967,5,0)</f>
        <v>47</v>
      </c>
      <c r="R277" s="10">
        <f>VLOOKUP(A277,BUSINESS3!A277:I2967,6,0)</f>
        <v>141</v>
      </c>
      <c r="S277" s="9">
        <f>VLOOKUP(A277,BUSINESS3!A277:I2967,7,0)</f>
        <v>328</v>
      </c>
      <c r="T277" s="9">
        <f>VLOOKUP(A277,BUSINESS3!A277:I2967,8,0)</f>
        <v>0.004</v>
      </c>
      <c r="U277" s="9">
        <f>VLOOKUP(A277,BUSINESS3!A277:I2967,9,0)</f>
        <v>0.01</v>
      </c>
      <c r="V277" s="11">
        <f>VLOOKUP(A277,'GDP4'!A277:G2967,4,0)</f>
        <v>2949637039</v>
      </c>
      <c r="W277" s="9">
        <f>VLOOKUP(A277,'GDP4'!A277:G2967,5,0)</f>
        <v>0.061</v>
      </c>
      <c r="X277" s="9">
        <f>VLOOKUP(A277,'GDP4'!A277:G2967,6,0)</f>
        <v>20</v>
      </c>
      <c r="Y277" s="9">
        <f>VLOOKUP(A277,'GDP4'!A277:G2967,7,0)</f>
        <v>0.218</v>
      </c>
      <c r="Z277" s="9">
        <f>VLOOKUP(A277,ENERGY5!A277:E2967,4,0)</f>
        <v>17907</v>
      </c>
      <c r="AA277" s="9">
        <f>VLOOKUP(A277,ENERGY5!A277:E2967,5,0)</f>
        <v>1236</v>
      </c>
      <c r="AB277" s="12">
        <f t="shared" si="2"/>
        <v>326.0799482</v>
      </c>
      <c r="AC277" s="13">
        <f t="shared" si="3"/>
        <v>0.0001366387832</v>
      </c>
      <c r="AD277" s="13">
        <f t="shared" si="4"/>
        <v>0.001979604119</v>
      </c>
      <c r="AE277" s="13">
        <f t="shared" si="5"/>
        <v>23.49082282</v>
      </c>
      <c r="AF277" s="13">
        <f t="shared" si="6"/>
        <v>4.20086874</v>
      </c>
    </row>
    <row r="278">
      <c r="A278" s="5" t="s">
        <v>32</v>
      </c>
      <c r="B278" s="6" t="s">
        <v>37</v>
      </c>
      <c r="C278" s="7" t="s">
        <v>67</v>
      </c>
      <c r="D278" s="5" t="str">
        <f t="shared" si="1"/>
        <v>Guinea-Africa-2003</v>
      </c>
      <c r="E278" s="5">
        <v>0.041</v>
      </c>
      <c r="F278" s="5">
        <v>0.092</v>
      </c>
      <c r="G278" s="5">
        <v>52.0</v>
      </c>
      <c r="H278" s="5">
        <v>52.0</v>
      </c>
      <c r="I278" s="5">
        <v>0.438</v>
      </c>
      <c r="J278" s="5">
        <v>0.529</v>
      </c>
      <c r="K278" s="5">
        <v>0.033</v>
      </c>
      <c r="L278" s="5">
        <v>9204581.0</v>
      </c>
      <c r="M278" s="5">
        <v>0.321</v>
      </c>
      <c r="N278" s="8">
        <f>VLOOKUP(A278,TOURISM2!A278:E2968,4,0)</f>
        <v>212492063.5</v>
      </c>
      <c r="O278" s="8">
        <f>VLOOKUP(A278,TOURISM2!A278:E2968,5,0)</f>
        <v>36000000</v>
      </c>
      <c r="P278" s="8">
        <f>VLOOKUP(A278,BUSINESS3!A278:E2968,4,0)</f>
        <v>0.671</v>
      </c>
      <c r="Q278" s="9">
        <f>VLOOKUP(A278,BUSINESS3!A278:E2968,5,0)</f>
        <v>40</v>
      </c>
      <c r="R278" s="10">
        <f>VLOOKUP(A278,BUSINESS3!A278:I2968,6,0)</f>
        <v>141</v>
      </c>
      <c r="S278" s="9">
        <f>VLOOKUP(A278,BUSINESS3!A278:I2968,7,0)</f>
        <v>328</v>
      </c>
      <c r="T278" s="9">
        <f>VLOOKUP(A278,BUSINESS3!A278:I2968,8,0)</f>
        <v>0.005</v>
      </c>
      <c r="U278" s="9">
        <f>VLOOKUP(A278,BUSINESS3!A278:I2968,9,0)</f>
        <v>0.012</v>
      </c>
      <c r="V278" s="11">
        <f>VLOOKUP(A278,'GDP4'!A278:G2968,4,0)</f>
        <v>3446442219</v>
      </c>
      <c r="W278" s="9">
        <f>VLOOKUP(A278,'GDP4'!A278:G2968,5,0)</f>
        <v>0.049</v>
      </c>
      <c r="X278" s="9">
        <f>VLOOKUP(A278,'GDP4'!A278:G2968,6,0)</f>
        <v>18</v>
      </c>
      <c r="Y278" s="9">
        <f>VLOOKUP(A278,'GDP4'!A278:G2968,7,0)</f>
        <v>0.218</v>
      </c>
      <c r="Z278" s="9">
        <f>VLOOKUP(A278,ENERGY5!A278:E2968,4,0)</f>
        <v>17907</v>
      </c>
      <c r="AA278" s="9">
        <f>VLOOKUP(A278,ENERGY5!A278:E2968,5,0)</f>
        <v>1228</v>
      </c>
      <c r="AB278" s="12">
        <f t="shared" si="2"/>
        <v>374.4268445</v>
      </c>
      <c r="AC278" s="13">
        <f t="shared" si="3"/>
        <v>0.0001334118305</v>
      </c>
      <c r="AD278" s="13">
        <f t="shared" si="4"/>
        <v>0.001945444339</v>
      </c>
      <c r="AE278" s="13">
        <f t="shared" si="5"/>
        <v>23.08546837</v>
      </c>
      <c r="AF278" s="13">
        <f t="shared" si="6"/>
        <v>3.911096008</v>
      </c>
    </row>
    <row r="279">
      <c r="A279" s="14" t="s">
        <v>32</v>
      </c>
      <c r="B279" s="15" t="s">
        <v>38</v>
      </c>
      <c r="C279" s="16" t="s">
        <v>67</v>
      </c>
      <c r="D279" s="14" t="str">
        <f t="shared" si="1"/>
        <v>Guinea-Africa-2004</v>
      </c>
      <c r="E279" s="5">
        <v>0.04</v>
      </c>
      <c r="F279" s="5">
        <v>0.088</v>
      </c>
      <c r="G279" s="5">
        <v>52.0</v>
      </c>
      <c r="H279" s="5">
        <v>52.0</v>
      </c>
      <c r="I279" s="5">
        <v>0.437</v>
      </c>
      <c r="J279" s="5">
        <v>0.53</v>
      </c>
      <c r="K279" s="5">
        <v>0.033</v>
      </c>
      <c r="L279" s="5">
        <v>9379621.0</v>
      </c>
      <c r="M279" s="5">
        <v>0.324</v>
      </c>
      <c r="N279" s="8">
        <f>VLOOKUP(A279,TOURISM2!A279:E2969,4,0)</f>
        <v>212492063.5</v>
      </c>
      <c r="O279" s="8">
        <f>VLOOKUP(A279,TOURISM2!A279:E2969,5,0)</f>
        <v>29000000</v>
      </c>
      <c r="P279" s="8">
        <f>VLOOKUP(A279,BUSINESS3!A279:E2969,4,0)</f>
        <v>0.671</v>
      </c>
      <c r="Q279" s="9">
        <f>VLOOKUP(A279,BUSINESS3!A279:E2969,5,0)</f>
        <v>40</v>
      </c>
      <c r="R279" s="10">
        <f>VLOOKUP(A279,BUSINESS3!A279:I2969,6,0)</f>
        <v>141</v>
      </c>
      <c r="S279" s="9">
        <f>VLOOKUP(A279,BUSINESS3!A279:I2969,7,0)</f>
        <v>328</v>
      </c>
      <c r="T279" s="9">
        <f>VLOOKUP(A279,BUSINESS3!A279:I2969,8,0)</f>
        <v>0.005</v>
      </c>
      <c r="U279" s="9">
        <f>VLOOKUP(A279,BUSINESS3!A279:I2969,9,0)</f>
        <v>0.017</v>
      </c>
      <c r="V279" s="11">
        <f>VLOOKUP(A279,'GDP4'!A279:G2969,4,0)</f>
        <v>3666349049</v>
      </c>
      <c r="W279" s="9">
        <f>VLOOKUP(A279,'GDP4'!A279:G2969,5,0)</f>
        <v>0.053</v>
      </c>
      <c r="X279" s="9">
        <f>VLOOKUP(A279,'GDP4'!A279:G2969,6,0)</f>
        <v>20</v>
      </c>
      <c r="Y279" s="9">
        <f>VLOOKUP(A279,'GDP4'!A279:G2969,7,0)</f>
        <v>0.218</v>
      </c>
      <c r="Z279" s="9">
        <f>VLOOKUP(A279,ENERGY5!A279:E2969,4,0)</f>
        <v>17907</v>
      </c>
      <c r="AA279" s="9">
        <f>VLOOKUP(A279,ENERGY5!A279:E2969,5,0)</f>
        <v>1214</v>
      </c>
      <c r="AB279" s="12">
        <f t="shared" si="2"/>
        <v>390.8845623</v>
      </c>
      <c r="AC279" s="13">
        <f t="shared" si="3"/>
        <v>0.0001294295367</v>
      </c>
      <c r="AD279" s="13">
        <f t="shared" si="4"/>
        <v>0.001909138973</v>
      </c>
      <c r="AE279" s="13">
        <f t="shared" si="5"/>
        <v>22.65465348</v>
      </c>
      <c r="AF279" s="13">
        <f t="shared" si="6"/>
        <v>3.09180936</v>
      </c>
    </row>
    <row r="280">
      <c r="A280" s="5" t="s">
        <v>32</v>
      </c>
      <c r="B280" s="6" t="s">
        <v>39</v>
      </c>
      <c r="C280" s="7" t="s">
        <v>67</v>
      </c>
      <c r="D280" s="5" t="str">
        <f t="shared" si="1"/>
        <v>Guinea-Africa-2005</v>
      </c>
      <c r="E280" s="5">
        <v>0.04</v>
      </c>
      <c r="F280" s="5">
        <v>0.085</v>
      </c>
      <c r="G280" s="5">
        <v>53.0</v>
      </c>
      <c r="H280" s="5">
        <v>52.0</v>
      </c>
      <c r="I280" s="5">
        <v>0.436</v>
      </c>
      <c r="J280" s="5">
        <v>0.531</v>
      </c>
      <c r="K280" s="5">
        <v>0.032</v>
      </c>
      <c r="L280" s="5">
        <v>9576331.0</v>
      </c>
      <c r="M280" s="5">
        <v>0.328</v>
      </c>
      <c r="N280" s="8">
        <f>VLOOKUP(A280,TOURISM2!A280:E2970,4,0)</f>
        <v>212492063.5</v>
      </c>
      <c r="O280" s="8">
        <f>VLOOKUP(A280,TOURISM2!A280:E2970,5,0)</f>
        <v>38000000</v>
      </c>
      <c r="P280" s="8">
        <f>VLOOKUP(A280,BUSINESS3!A280:E2970,4,0)</f>
        <v>0.807</v>
      </c>
      <c r="Q280" s="9">
        <f>VLOOKUP(A280,BUSINESS3!A280:E2970,5,0)</f>
        <v>40</v>
      </c>
      <c r="R280" s="10">
        <f>VLOOKUP(A280,BUSINESS3!A280:I2970,6,0)</f>
        <v>141</v>
      </c>
      <c r="S280" s="9">
        <f>VLOOKUP(A280,BUSINESS3!A280:I2970,7,0)</f>
        <v>416</v>
      </c>
      <c r="T280" s="9">
        <f>VLOOKUP(A280,BUSINESS3!A280:I2970,8,0)</f>
        <v>0.005</v>
      </c>
      <c r="U280" s="9">
        <f>VLOOKUP(A280,BUSINESS3!A280:I2970,9,0)</f>
        <v>0.02</v>
      </c>
      <c r="V280" s="11">
        <f>VLOOKUP(A280,'GDP4'!A280:G2970,4,0)</f>
        <v>2937072009</v>
      </c>
      <c r="W280" s="9">
        <f>VLOOKUP(A280,'GDP4'!A280:G2970,5,0)</f>
        <v>0.053</v>
      </c>
      <c r="X280" s="9">
        <f>VLOOKUP(A280,'GDP4'!A280:G2970,6,0)</f>
        <v>16</v>
      </c>
      <c r="Y280" s="9">
        <f>VLOOKUP(A280,'GDP4'!A280:G2970,7,0)</f>
        <v>0.218</v>
      </c>
      <c r="Z280" s="9">
        <f>VLOOKUP(A280,ENERGY5!A280:E2970,4,0)</f>
        <v>17907</v>
      </c>
      <c r="AA280" s="9">
        <f>VLOOKUP(A280,ENERGY5!A280:E2970,5,0)</f>
        <v>1210</v>
      </c>
      <c r="AB280" s="12">
        <f t="shared" si="2"/>
        <v>306.7011791</v>
      </c>
      <c r="AC280" s="13">
        <f t="shared" si="3"/>
        <v>0.0001263531931</v>
      </c>
      <c r="AD280" s="13">
        <f t="shared" si="4"/>
        <v>0.001869922834</v>
      </c>
      <c r="AE280" s="13">
        <f t="shared" si="5"/>
        <v>22.18929812</v>
      </c>
      <c r="AF280" s="13">
        <f t="shared" si="6"/>
        <v>3.968116808</v>
      </c>
    </row>
    <row r="281">
      <c r="A281" s="14" t="s">
        <v>32</v>
      </c>
      <c r="B281" s="15" t="s">
        <v>40</v>
      </c>
      <c r="C281" s="16" t="s">
        <v>67</v>
      </c>
      <c r="D281" s="14" t="str">
        <f t="shared" si="1"/>
        <v>Guinea-Africa-2006</v>
      </c>
      <c r="E281" s="5">
        <v>0.04</v>
      </c>
      <c r="F281" s="5">
        <v>0.082</v>
      </c>
      <c r="G281" s="5">
        <v>54.0</v>
      </c>
      <c r="H281" s="5">
        <v>53.0</v>
      </c>
      <c r="I281" s="5">
        <v>0.435</v>
      </c>
      <c r="J281" s="5">
        <v>0.533</v>
      </c>
      <c r="K281" s="5">
        <v>0.032</v>
      </c>
      <c r="L281" s="5">
        <v>9798963.0</v>
      </c>
      <c r="M281" s="5">
        <v>0.332</v>
      </c>
      <c r="N281" s="8">
        <f>VLOOKUP(A281,TOURISM2!A281:E2971,4,0)</f>
        <v>212492063.5</v>
      </c>
      <c r="O281" s="8">
        <f>VLOOKUP(A281,TOURISM2!A281:E2971,5,0)</f>
        <v>41000000</v>
      </c>
      <c r="P281" s="8">
        <f>VLOOKUP(A281,BUSINESS3!A281:E2971,4,0)</f>
        <v>0.807</v>
      </c>
      <c r="Q281" s="9">
        <f>VLOOKUP(A281,BUSINESS3!A281:E2971,5,0)</f>
        <v>40</v>
      </c>
      <c r="R281" s="10">
        <f>VLOOKUP(A281,BUSINESS3!A281:I2971,6,0)</f>
        <v>141</v>
      </c>
      <c r="S281" s="9">
        <f>VLOOKUP(A281,BUSINESS3!A281:I2971,7,0)</f>
        <v>416</v>
      </c>
      <c r="T281" s="9">
        <f>VLOOKUP(A281,BUSINESS3!A281:I2971,8,0)</f>
        <v>0.006</v>
      </c>
      <c r="U281" s="9">
        <f>VLOOKUP(A281,BUSINESS3!A281:I2971,9,0)</f>
        <v>0.299</v>
      </c>
      <c r="V281" s="11">
        <f>VLOOKUP(A281,'GDP4'!A281:G2971,4,0)</f>
        <v>2821346684</v>
      </c>
      <c r="W281" s="9">
        <f>VLOOKUP(A281,'GDP4'!A281:G2971,5,0)</f>
        <v>0.055</v>
      </c>
      <c r="X281" s="9">
        <f>VLOOKUP(A281,'GDP4'!A281:G2971,6,0)</f>
        <v>16</v>
      </c>
      <c r="Y281" s="9">
        <f>VLOOKUP(A281,'GDP4'!A281:G2971,7,0)</f>
        <v>0.218</v>
      </c>
      <c r="Z281" s="9">
        <f>VLOOKUP(A281,ENERGY5!A281:E2971,4,0)</f>
        <v>17907</v>
      </c>
      <c r="AA281" s="9">
        <f>VLOOKUP(A281,ENERGY5!A281:E2971,5,0)</f>
        <v>1181</v>
      </c>
      <c r="AB281" s="12">
        <f t="shared" si="2"/>
        <v>287.9229857</v>
      </c>
      <c r="AC281" s="13">
        <f t="shared" si="3"/>
        <v>0.0001205229574</v>
      </c>
      <c r="AD281" s="13">
        <f t="shared" si="4"/>
        <v>0.001827438271</v>
      </c>
      <c r="AE281" s="13">
        <f t="shared" si="5"/>
        <v>21.68515827</v>
      </c>
      <c r="AF281" s="13">
        <f t="shared" si="6"/>
        <v>4.184116217</v>
      </c>
    </row>
    <row r="282">
      <c r="A282" s="5" t="s">
        <v>32</v>
      </c>
      <c r="B282" s="6" t="s">
        <v>41</v>
      </c>
      <c r="C282" s="7" t="s">
        <v>67</v>
      </c>
      <c r="D282" s="5" t="str">
        <f t="shared" si="1"/>
        <v>Guinea-Africa-2007</v>
      </c>
      <c r="E282" s="5">
        <v>0.039</v>
      </c>
      <c r="F282" s="5">
        <v>0.079</v>
      </c>
      <c r="G282" s="5">
        <v>55.0</v>
      </c>
      <c r="H282" s="5">
        <v>53.0</v>
      </c>
      <c r="I282" s="5">
        <v>0.433</v>
      </c>
      <c r="J282" s="5">
        <v>0.534</v>
      </c>
      <c r="K282" s="5">
        <v>0.032</v>
      </c>
      <c r="L282" s="5">
        <v>1.0046967E7</v>
      </c>
      <c r="M282" s="5">
        <v>0.336</v>
      </c>
      <c r="N282" s="8">
        <f>VLOOKUP(A282,TOURISM2!A282:E2972,4,0)</f>
        <v>1100000</v>
      </c>
      <c r="O282" s="8">
        <f>VLOOKUP(A282,TOURISM2!A282:E2972,5,0)</f>
        <v>96000000</v>
      </c>
      <c r="P282" s="8">
        <f>VLOOKUP(A282,BUSINESS3!A282:E2972,4,0)</f>
        <v>0.807</v>
      </c>
      <c r="Q282" s="9">
        <f>VLOOKUP(A282,BUSINESS3!A282:E2972,5,0)</f>
        <v>40</v>
      </c>
      <c r="R282" s="10">
        <f>VLOOKUP(A282,BUSINESS3!A282:I2972,6,0)</f>
        <v>141</v>
      </c>
      <c r="S282" s="9">
        <f>VLOOKUP(A282,BUSINESS3!A282:I2972,7,0)</f>
        <v>416</v>
      </c>
      <c r="T282" s="9">
        <f>VLOOKUP(A282,BUSINESS3!A282:I2972,8,0)</f>
        <v>0.008</v>
      </c>
      <c r="U282" s="9">
        <f>VLOOKUP(A282,BUSINESS3!A282:I2972,9,0)</f>
        <v>0.199</v>
      </c>
      <c r="V282" s="11">
        <f>VLOOKUP(A282,'GDP4'!A282:G2972,4,0)</f>
        <v>4134173271</v>
      </c>
      <c r="W282" s="9">
        <f>VLOOKUP(A282,'GDP4'!A282:G2972,5,0)</f>
        <v>0.063</v>
      </c>
      <c r="X282" s="9">
        <f>VLOOKUP(A282,'GDP4'!A282:G2972,6,0)</f>
        <v>26</v>
      </c>
      <c r="Y282" s="9">
        <f>VLOOKUP(A282,'GDP4'!A282:G2972,7,0)</f>
        <v>0.218</v>
      </c>
      <c r="Z282" s="9">
        <f>VLOOKUP(A282,ENERGY5!A282:E2972,4,0)</f>
        <v>17907</v>
      </c>
      <c r="AA282" s="9">
        <f>VLOOKUP(A282,ENERGY5!A282:E2972,5,0)</f>
        <v>1181</v>
      </c>
      <c r="AB282" s="12">
        <f t="shared" si="2"/>
        <v>411.4847069</v>
      </c>
      <c r="AC282" s="13">
        <f t="shared" si="3"/>
        <v>0.0001175479127</v>
      </c>
      <c r="AD282" s="13">
        <f t="shared" si="4"/>
        <v>0.001782328936</v>
      </c>
      <c r="AE282" s="13">
        <f t="shared" si="5"/>
        <v>0.1094857781</v>
      </c>
      <c r="AF282" s="13">
        <f t="shared" si="6"/>
        <v>9.555122456</v>
      </c>
    </row>
    <row r="283">
      <c r="A283" s="14" t="s">
        <v>32</v>
      </c>
      <c r="B283" s="15" t="s">
        <v>42</v>
      </c>
      <c r="C283" s="16" t="s">
        <v>67</v>
      </c>
      <c r="D283" s="14" t="str">
        <f t="shared" si="1"/>
        <v>Guinea-Africa-2008</v>
      </c>
      <c r="E283" s="5">
        <v>0.039</v>
      </c>
      <c r="F283" s="5">
        <v>0.077</v>
      </c>
      <c r="G283" s="5">
        <v>55.0</v>
      </c>
      <c r="H283" s="5">
        <v>54.0</v>
      </c>
      <c r="I283" s="5">
        <v>0.432</v>
      </c>
      <c r="J283" s="5">
        <v>0.536</v>
      </c>
      <c r="K283" s="5">
        <v>0.032</v>
      </c>
      <c r="L283" s="5">
        <v>1.0314678E7</v>
      </c>
      <c r="M283" s="5">
        <v>0.34</v>
      </c>
      <c r="N283" s="8">
        <f>VLOOKUP(A283,TOURISM2!A283:E2973,4,0)</f>
        <v>2400000</v>
      </c>
      <c r="O283" s="8">
        <f>VLOOKUP(A283,TOURISM2!A283:E2973,5,0)</f>
        <v>30000000</v>
      </c>
      <c r="P283" s="8">
        <f>VLOOKUP(A283,BUSINESS3!A283:E2973,4,0)</f>
        <v>0.807</v>
      </c>
      <c r="Q283" s="9">
        <f>VLOOKUP(A283,BUSINESS3!A283:E2973,5,0)</f>
        <v>40</v>
      </c>
      <c r="R283" s="10">
        <f>VLOOKUP(A283,BUSINESS3!A283:I2973,6,0)</f>
        <v>141</v>
      </c>
      <c r="S283" s="9">
        <f>VLOOKUP(A283,BUSINESS3!A283:I2973,7,0)</f>
        <v>416</v>
      </c>
      <c r="T283" s="9">
        <f>VLOOKUP(A283,BUSINESS3!A283:I2973,8,0)</f>
        <v>0.009</v>
      </c>
      <c r="U283" s="9">
        <f>VLOOKUP(A283,BUSINESS3!A283:I2973,9,0)</f>
        <v>0.267</v>
      </c>
      <c r="V283" s="11">
        <f>VLOOKUP(A283,'GDP4'!A283:G2973,4,0)</f>
        <v>4515824643</v>
      </c>
      <c r="W283" s="9">
        <f>VLOOKUP(A283,'GDP4'!A283:G2973,5,0)</f>
        <v>0.06</v>
      </c>
      <c r="X283" s="9">
        <f>VLOOKUP(A283,'GDP4'!A283:G2973,6,0)</f>
        <v>26</v>
      </c>
      <c r="Y283" s="9">
        <f>VLOOKUP(A283,'GDP4'!A283:G2973,7,0)</f>
        <v>0.218</v>
      </c>
      <c r="Z283" s="9">
        <f>VLOOKUP(A283,ENERGY5!A283:E2973,4,0)</f>
        <v>17907</v>
      </c>
      <c r="AA283" s="9">
        <f>VLOOKUP(A283,ENERGY5!A283:E2973,5,0)</f>
        <v>1342</v>
      </c>
      <c r="AB283" s="12">
        <f t="shared" si="2"/>
        <v>437.8056826</v>
      </c>
      <c r="AC283" s="13">
        <f t="shared" si="3"/>
        <v>0.000130105855</v>
      </c>
      <c r="AD283" s="13">
        <f t="shared" si="4"/>
        <v>0.001736069706</v>
      </c>
      <c r="AE283" s="13">
        <f t="shared" si="5"/>
        <v>0.2326781311</v>
      </c>
      <c r="AF283" s="13">
        <f t="shared" si="6"/>
        <v>2.908476639</v>
      </c>
    </row>
    <row r="284">
      <c r="A284" s="5" t="s">
        <v>32</v>
      </c>
      <c r="B284" s="6" t="s">
        <v>43</v>
      </c>
      <c r="C284" s="7" t="s">
        <v>67</v>
      </c>
      <c r="D284" s="5" t="str">
        <f t="shared" si="1"/>
        <v>Guinea-Africa-2009</v>
      </c>
      <c r="E284" s="5">
        <v>0.039</v>
      </c>
      <c r="F284" s="5">
        <v>0.074</v>
      </c>
      <c r="G284" s="5">
        <v>56.0</v>
      </c>
      <c r="H284" s="5">
        <v>54.0</v>
      </c>
      <c r="I284" s="5">
        <v>0.43</v>
      </c>
      <c r="J284" s="5">
        <v>0.538</v>
      </c>
      <c r="K284" s="5">
        <v>0.032</v>
      </c>
      <c r="L284" s="5">
        <v>1.0593248E7</v>
      </c>
      <c r="M284" s="5">
        <v>0.344</v>
      </c>
      <c r="N284" s="8">
        <f>VLOOKUP(A284,TOURISM2!A284:E2974,4,0)</f>
        <v>4900000</v>
      </c>
      <c r="O284" s="8">
        <f>VLOOKUP(A284,TOURISM2!A284:E2974,5,0)</f>
        <v>28000000</v>
      </c>
      <c r="P284" s="8">
        <f>VLOOKUP(A284,BUSINESS3!A284:E2974,4,0)</f>
        <v>0.807</v>
      </c>
      <c r="Q284" s="9">
        <f>VLOOKUP(A284,BUSINESS3!A284:E2974,5,0)</f>
        <v>40</v>
      </c>
      <c r="R284" s="10">
        <f>VLOOKUP(A284,BUSINESS3!A284:I2974,6,0)</f>
        <v>141</v>
      </c>
      <c r="S284" s="9">
        <f>VLOOKUP(A284,BUSINESS3!A284:I2974,7,0)</f>
        <v>416</v>
      </c>
      <c r="T284" s="9">
        <f>VLOOKUP(A284,BUSINESS3!A284:I2974,8,0)</f>
        <v>0.009</v>
      </c>
      <c r="U284" s="9">
        <f>VLOOKUP(A284,BUSINESS3!A284:I2974,9,0)</f>
        <v>0.329</v>
      </c>
      <c r="V284" s="11">
        <f>VLOOKUP(A284,'GDP4'!A284:G2974,4,0)</f>
        <v>4609923720</v>
      </c>
      <c r="W284" s="9">
        <f>VLOOKUP(A284,'GDP4'!A284:G2974,5,0)</f>
        <v>0.063</v>
      </c>
      <c r="X284" s="9">
        <f>VLOOKUP(A284,'GDP4'!A284:G2974,6,0)</f>
        <v>28</v>
      </c>
      <c r="Y284" s="9">
        <f>VLOOKUP(A284,'GDP4'!A284:G2974,7,0)</f>
        <v>0.218</v>
      </c>
      <c r="Z284" s="9">
        <f>VLOOKUP(A284,ENERGY5!A284:E2974,4,0)</f>
        <v>17907</v>
      </c>
      <c r="AA284" s="9">
        <f>VLOOKUP(A284,ENERGY5!A284:E2974,5,0)</f>
        <v>1342</v>
      </c>
      <c r="AB284" s="12">
        <f t="shared" si="2"/>
        <v>435.1756628</v>
      </c>
      <c r="AC284" s="13">
        <f t="shared" si="3"/>
        <v>0.0001266844692</v>
      </c>
      <c r="AD284" s="13">
        <f t="shared" si="4"/>
        <v>0.001690416386</v>
      </c>
      <c r="AE284" s="13">
        <f t="shared" si="5"/>
        <v>0.4625587922</v>
      </c>
      <c r="AF284" s="13">
        <f t="shared" si="6"/>
        <v>2.643193098</v>
      </c>
    </row>
    <row r="285">
      <c r="A285" s="14" t="s">
        <v>32</v>
      </c>
      <c r="B285" s="15" t="s">
        <v>44</v>
      </c>
      <c r="C285" s="16" t="s">
        <v>67</v>
      </c>
      <c r="D285" s="14" t="str">
        <f t="shared" si="1"/>
        <v>Guinea-Africa-2010</v>
      </c>
      <c r="E285" s="5">
        <v>0.038</v>
      </c>
      <c r="F285" s="5">
        <v>0.071</v>
      </c>
      <c r="G285" s="5">
        <v>56.0</v>
      </c>
      <c r="H285" s="5">
        <v>55.0</v>
      </c>
      <c r="I285" s="5">
        <v>0.428</v>
      </c>
      <c r="J285" s="5">
        <v>0.54</v>
      </c>
      <c r="K285" s="5">
        <v>0.032</v>
      </c>
      <c r="L285" s="5">
        <v>1.0876033E7</v>
      </c>
      <c r="M285" s="5">
        <v>0.349</v>
      </c>
      <c r="N285" s="8">
        <f>VLOOKUP(A285,TOURISM2!A285:E2975,4,0)</f>
        <v>2000000</v>
      </c>
      <c r="O285" s="8">
        <f>VLOOKUP(A285,TOURISM2!A285:E2975,5,0)</f>
        <v>17000000</v>
      </c>
      <c r="P285" s="8">
        <f>VLOOKUP(A285,BUSINESS3!A285:E2975,4,0)</f>
        <v>0.879</v>
      </c>
      <c r="Q285" s="9">
        <f>VLOOKUP(A285,BUSINESS3!A285:E2975,5,0)</f>
        <v>40</v>
      </c>
      <c r="R285" s="10">
        <f>VLOOKUP(A285,BUSINESS3!A285:I2975,6,0)</f>
        <v>141</v>
      </c>
      <c r="S285" s="9">
        <f>VLOOKUP(A285,BUSINESS3!A285:I2975,7,0)</f>
        <v>416</v>
      </c>
      <c r="T285" s="9">
        <f>VLOOKUP(A285,BUSINESS3!A285:I2975,8,0)</f>
        <v>0.01</v>
      </c>
      <c r="U285" s="9">
        <f>VLOOKUP(A285,BUSINESS3!A285:I2975,9,0)</f>
        <v>0.368</v>
      </c>
      <c r="V285" s="11">
        <f>VLOOKUP(A285,'GDP4'!A285:G2975,4,0)</f>
        <v>4735956476</v>
      </c>
      <c r="W285" s="9">
        <f>VLOOKUP(A285,'GDP4'!A285:G2975,5,0)</f>
        <v>0.062</v>
      </c>
      <c r="X285" s="9">
        <f>VLOOKUP(A285,'GDP4'!A285:G2975,6,0)</f>
        <v>27</v>
      </c>
      <c r="Y285" s="9">
        <f>VLOOKUP(A285,'GDP4'!A285:G2975,7,0)</f>
        <v>0.218</v>
      </c>
      <c r="Z285" s="9">
        <f>VLOOKUP(A285,ENERGY5!A285:E2975,4,0)</f>
        <v>17907</v>
      </c>
      <c r="AA285" s="9">
        <f>VLOOKUP(A285,ENERGY5!A285:E2975,5,0)</f>
        <v>1324</v>
      </c>
      <c r="AB285" s="12">
        <f t="shared" si="2"/>
        <v>435.448888</v>
      </c>
      <c r="AC285" s="13">
        <f t="shared" si="3"/>
        <v>0.000121735563</v>
      </c>
      <c r="AD285" s="13">
        <f t="shared" si="4"/>
        <v>0.001646464294</v>
      </c>
      <c r="AE285" s="13">
        <f t="shared" si="5"/>
        <v>0.1838905785</v>
      </c>
      <c r="AF285" s="13">
        <f t="shared" si="6"/>
        <v>1.563069917</v>
      </c>
    </row>
    <row r="286">
      <c r="A286" s="5" t="s">
        <v>32</v>
      </c>
      <c r="B286" s="6" t="s">
        <v>45</v>
      </c>
      <c r="C286" s="7" t="s">
        <v>67</v>
      </c>
      <c r="D286" s="5" t="str">
        <f t="shared" si="1"/>
        <v>Guinea-Africa-2011</v>
      </c>
      <c r="E286" s="5">
        <v>0.038</v>
      </c>
      <c r="F286" s="5">
        <v>0.069</v>
      </c>
      <c r="G286" s="5">
        <v>56.0</v>
      </c>
      <c r="H286" s="5">
        <v>55.0</v>
      </c>
      <c r="I286" s="5">
        <v>0.427</v>
      </c>
      <c r="J286" s="5">
        <v>0.542</v>
      </c>
      <c r="K286" s="5">
        <v>0.031</v>
      </c>
      <c r="L286" s="5">
        <v>1.116153E7</v>
      </c>
      <c r="M286" s="5">
        <v>0.353</v>
      </c>
      <c r="N286" s="8">
        <f>VLOOKUP(A286,TOURISM2!A286:E2976,4,0)</f>
        <v>2100000</v>
      </c>
      <c r="O286" s="8">
        <f>VLOOKUP(A286,TOURISM2!A286:E2976,5,0)</f>
        <v>49000000</v>
      </c>
      <c r="P286" s="8">
        <f>VLOOKUP(A286,BUSINESS3!A286:E2976,4,0)</f>
        <v>0.912</v>
      </c>
      <c r="Q286" s="9">
        <f>VLOOKUP(A286,BUSINESS3!A286:E2976,5,0)</f>
        <v>40</v>
      </c>
      <c r="R286" s="10">
        <f>VLOOKUP(A286,BUSINESS3!A286:I2976,6,0)</f>
        <v>141</v>
      </c>
      <c r="S286" s="9">
        <f>VLOOKUP(A286,BUSINESS3!A286:I2976,7,0)</f>
        <v>416</v>
      </c>
      <c r="T286" s="9">
        <f>VLOOKUP(A286,BUSINESS3!A286:I2976,8,0)</f>
        <v>0.013</v>
      </c>
      <c r="U286" s="9">
        <f>VLOOKUP(A286,BUSINESS3!A286:I2976,9,0)</f>
        <v>0.435</v>
      </c>
      <c r="V286" s="11">
        <f>VLOOKUP(A286,'GDP4'!A286:G2976,4,0)</f>
        <v>5067360041</v>
      </c>
      <c r="W286" s="9">
        <f>VLOOKUP(A286,'GDP4'!A286:G2976,5,0)</f>
        <v>0.06</v>
      </c>
      <c r="X286" s="9">
        <f>VLOOKUP(A286,'GDP4'!A286:G2976,6,0)</f>
        <v>27</v>
      </c>
      <c r="Y286" s="9">
        <f>VLOOKUP(A286,'GDP4'!A286:G2976,7,0)</f>
        <v>0.218</v>
      </c>
      <c r="Z286" s="9">
        <f>VLOOKUP(A286,ENERGY5!A286:E2976,4,0)</f>
        <v>17907</v>
      </c>
      <c r="AA286" s="9">
        <f>VLOOKUP(A286,ENERGY5!A286:E2976,5,0)</f>
        <v>1298</v>
      </c>
      <c r="AB286" s="12">
        <f t="shared" si="2"/>
        <v>454.0022776</v>
      </c>
      <c r="AC286" s="13">
        <f t="shared" si="3"/>
        <v>0.0001162923004</v>
      </c>
      <c r="AD286" s="13">
        <f t="shared" si="4"/>
        <v>0.001604349941</v>
      </c>
      <c r="AE286" s="13">
        <f t="shared" si="5"/>
        <v>0.1881462488</v>
      </c>
      <c r="AF286" s="13">
        <f t="shared" si="6"/>
        <v>4.390079138</v>
      </c>
    </row>
    <row r="287">
      <c r="A287" s="14" t="s">
        <v>32</v>
      </c>
      <c r="B287" s="15" t="s">
        <v>46</v>
      </c>
      <c r="C287" s="16" t="s">
        <v>67</v>
      </c>
      <c r="D287" s="14" t="str">
        <f t="shared" si="1"/>
        <v>Guinea-Africa-2012</v>
      </c>
      <c r="E287" s="5">
        <v>0.037</v>
      </c>
      <c r="F287" s="5">
        <v>0.067</v>
      </c>
      <c r="G287" s="5">
        <v>57.0</v>
      </c>
      <c r="H287" s="5">
        <v>55.0</v>
      </c>
      <c r="I287" s="5">
        <v>0.425</v>
      </c>
      <c r="J287" s="5">
        <v>0.544</v>
      </c>
      <c r="K287" s="5">
        <v>0.031</v>
      </c>
      <c r="L287" s="5">
        <v>1.1451273E7</v>
      </c>
      <c r="M287" s="5">
        <v>0.357</v>
      </c>
      <c r="N287" s="8">
        <f>VLOOKUP(A287,TOURISM2!A287:E2977,4,0)</f>
        <v>1700000</v>
      </c>
      <c r="O287" s="8">
        <f>VLOOKUP(A287,TOURISM2!A287:E2977,5,0)</f>
        <v>41000000</v>
      </c>
      <c r="P287" s="8">
        <f>VLOOKUP(A287,BUSINESS3!A287:E2977,4,0)</f>
        <v>0.912</v>
      </c>
      <c r="Q287" s="9">
        <f>VLOOKUP(A287,BUSINESS3!A287:E2977,5,0)</f>
        <v>35</v>
      </c>
      <c r="R287" s="10">
        <f>VLOOKUP(A287,BUSINESS3!A287:I2977,6,0)</f>
        <v>179</v>
      </c>
      <c r="S287" s="9">
        <f>VLOOKUP(A287,BUSINESS3!A287:I2977,7,0)</f>
        <v>416</v>
      </c>
      <c r="T287" s="9">
        <f>VLOOKUP(A287,BUSINESS3!A287:I2977,8,0)</f>
        <v>0.015</v>
      </c>
      <c r="U287" s="9">
        <f>VLOOKUP(A287,BUSINESS3!A287:I2977,9,0)</f>
        <v>0.488</v>
      </c>
      <c r="V287" s="11">
        <f>VLOOKUP(A287,'GDP4'!A287:G2977,4,0)</f>
        <v>5651088170</v>
      </c>
      <c r="W287" s="9">
        <f>VLOOKUP(A287,'GDP4'!A287:G2977,5,0)</f>
        <v>0.063</v>
      </c>
      <c r="X287" s="9">
        <f>VLOOKUP(A287,'GDP4'!A287:G2977,6,0)</f>
        <v>32</v>
      </c>
      <c r="Y287" s="9">
        <f>VLOOKUP(A287,'GDP4'!A287:G2977,7,0)</f>
        <v>0.218</v>
      </c>
      <c r="Z287" s="9">
        <f>VLOOKUP(A287,ENERGY5!A287:E2977,4,0)</f>
        <v>17907</v>
      </c>
      <c r="AA287" s="9">
        <f>VLOOKUP(A287,ENERGY5!A287:E2977,5,0)</f>
        <v>1280</v>
      </c>
      <c r="AB287" s="12">
        <f t="shared" si="2"/>
        <v>493.4899526</v>
      </c>
      <c r="AC287" s="13">
        <f t="shared" si="3"/>
        <v>0.0001117779656</v>
      </c>
      <c r="AD287" s="13">
        <f t="shared" si="4"/>
        <v>0.001563756274</v>
      </c>
      <c r="AE287" s="13">
        <f t="shared" si="5"/>
        <v>0.1484551106</v>
      </c>
      <c r="AF287" s="13">
        <f t="shared" si="6"/>
        <v>3.580387962</v>
      </c>
    </row>
    <row r="288">
      <c r="A288" s="5" t="s">
        <v>32</v>
      </c>
      <c r="B288" s="6" t="s">
        <v>33</v>
      </c>
      <c r="C288" s="7" t="s">
        <v>68</v>
      </c>
      <c r="D288" s="5" t="str">
        <f t="shared" si="1"/>
        <v>Guinea-Bissau-Africa-2000</v>
      </c>
      <c r="E288" s="5">
        <v>0.042</v>
      </c>
      <c r="F288" s="5">
        <v>0.109</v>
      </c>
      <c r="G288" s="5">
        <v>53.0</v>
      </c>
      <c r="H288" s="5">
        <v>50.0</v>
      </c>
      <c r="I288" s="5">
        <v>0.435</v>
      </c>
      <c r="J288" s="5">
        <v>0.534</v>
      </c>
      <c r="K288" s="5">
        <v>0.031</v>
      </c>
      <c r="L288" s="5">
        <v>1273312.0</v>
      </c>
      <c r="M288" s="5">
        <v>0.367</v>
      </c>
      <c r="N288" s="8">
        <f>VLOOKUP(A288,TOURISM2!A288:E2978,4,0)</f>
        <v>212492063.5</v>
      </c>
      <c r="O288" s="8">
        <f>VLOOKUP(A288,TOURISM2!A288:E2978,5,0)</f>
        <v>4207103015</v>
      </c>
      <c r="P288" s="8">
        <f>VLOOKUP(A288,BUSINESS3!A288:E2978,4,0)</f>
        <v>0.671</v>
      </c>
      <c r="Q288" s="9">
        <f>VLOOKUP(A288,BUSINESS3!A288:E2978,5,0)</f>
        <v>47</v>
      </c>
      <c r="R288" s="10">
        <f>VLOOKUP(A288,BUSINESS3!A288:I2978,6,0)</f>
        <v>141</v>
      </c>
      <c r="S288" s="9">
        <f>VLOOKUP(A288,BUSINESS3!A288:I2978,7,0)</f>
        <v>328</v>
      </c>
      <c r="T288" s="9">
        <f>VLOOKUP(A288,BUSINESS3!A288:I2978,8,0)</f>
        <v>0.002</v>
      </c>
      <c r="U288" s="9">
        <f>VLOOKUP(A288,BUSINESS3!A288:I2978,9,0)</f>
        <v>0.299</v>
      </c>
      <c r="V288" s="11">
        <f>VLOOKUP(A288,'GDP4'!A288:G2978,4,0)</f>
        <v>361858968</v>
      </c>
      <c r="W288" s="9">
        <f>VLOOKUP(A288,'GDP4'!A288:G2978,5,0)</f>
        <v>0.049</v>
      </c>
      <c r="X288" s="9">
        <f>VLOOKUP(A288,'GDP4'!A288:G2978,6,0)</f>
        <v>16</v>
      </c>
      <c r="Y288" s="9">
        <f>VLOOKUP(A288,'GDP4'!A288:G2978,7,0)</f>
        <v>0.218</v>
      </c>
      <c r="Z288" s="9">
        <f>VLOOKUP(A288,ENERGY5!A288:E2978,4,0)</f>
        <v>17907</v>
      </c>
      <c r="AA288" s="9">
        <f>VLOOKUP(A288,ENERGY5!A288:E2978,5,0)</f>
        <v>20008</v>
      </c>
      <c r="AB288" s="12">
        <f t="shared" si="2"/>
        <v>284.1871969</v>
      </c>
      <c r="AC288" s="13">
        <f t="shared" si="3"/>
        <v>0.01571335227</v>
      </c>
      <c r="AD288" s="13">
        <f t="shared" si="4"/>
        <v>0.01406332462</v>
      </c>
      <c r="AE288" s="13">
        <f t="shared" si="5"/>
        <v>166.8813798</v>
      </c>
      <c r="AF288" s="13">
        <f t="shared" si="6"/>
        <v>3304.062959</v>
      </c>
    </row>
    <row r="289">
      <c r="A289" s="14" t="s">
        <v>32</v>
      </c>
      <c r="B289" s="15" t="s">
        <v>35</v>
      </c>
      <c r="C289" s="16" t="s">
        <v>68</v>
      </c>
      <c r="D289" s="14" t="str">
        <f t="shared" si="1"/>
        <v>Guinea-Bissau-Africa-2001</v>
      </c>
      <c r="E289" s="5">
        <v>0.041</v>
      </c>
      <c r="F289" s="5">
        <v>0.106</v>
      </c>
      <c r="G289" s="5">
        <v>53.0</v>
      </c>
      <c r="H289" s="5">
        <v>51.0</v>
      </c>
      <c r="I289" s="5">
        <v>0.434</v>
      </c>
      <c r="J289" s="5">
        <v>0.535</v>
      </c>
      <c r="K289" s="5">
        <v>0.031</v>
      </c>
      <c r="L289" s="5">
        <v>1301748.0</v>
      </c>
      <c r="M289" s="5">
        <v>0.375</v>
      </c>
      <c r="N289" s="8">
        <f>VLOOKUP(A289,TOURISM2!A289:E2979,4,0)</f>
        <v>2700000</v>
      </c>
      <c r="O289" s="8">
        <f>VLOOKUP(A289,TOURISM2!A289:E2979,5,0)</f>
        <v>5500000</v>
      </c>
      <c r="P289" s="8">
        <f>VLOOKUP(A289,BUSINESS3!A289:E2979,4,0)</f>
        <v>0.671</v>
      </c>
      <c r="Q289" s="9">
        <f>VLOOKUP(A289,BUSINESS3!A289:E2979,5,0)</f>
        <v>47</v>
      </c>
      <c r="R289" s="10">
        <f>VLOOKUP(A289,BUSINESS3!A289:I2979,6,0)</f>
        <v>141</v>
      </c>
      <c r="S289" s="9">
        <f>VLOOKUP(A289,BUSINESS3!A289:I2979,7,0)</f>
        <v>328</v>
      </c>
      <c r="T289" s="9">
        <f>VLOOKUP(A289,BUSINESS3!A289:I2979,8,0)</f>
        <v>0.003</v>
      </c>
      <c r="U289" s="9">
        <f>VLOOKUP(A289,BUSINESS3!A289:I2979,9,0)</f>
        <v>0.299</v>
      </c>
      <c r="V289" s="11">
        <f>VLOOKUP(A289,'GDP4'!A289:G2979,4,0)</f>
        <v>384270400</v>
      </c>
      <c r="W289" s="9">
        <f>VLOOKUP(A289,'GDP4'!A289:G2979,5,0)</f>
        <v>0.05</v>
      </c>
      <c r="X289" s="9">
        <f>VLOOKUP(A289,'GDP4'!A289:G2979,6,0)</f>
        <v>15</v>
      </c>
      <c r="Y289" s="9">
        <f>VLOOKUP(A289,'GDP4'!A289:G2979,7,0)</f>
        <v>0.218</v>
      </c>
      <c r="Z289" s="9">
        <f>VLOOKUP(A289,ENERGY5!A289:E2979,4,0)</f>
        <v>17907</v>
      </c>
      <c r="AA289" s="9">
        <f>VLOOKUP(A289,ENERGY5!A289:E2979,5,0)</f>
        <v>20008</v>
      </c>
      <c r="AB289" s="12">
        <f t="shared" si="2"/>
        <v>295.1956907</v>
      </c>
      <c r="AC289" s="13">
        <f t="shared" si="3"/>
        <v>0.01537010235</v>
      </c>
      <c r="AD289" s="13">
        <f t="shared" si="4"/>
        <v>0.0137561187</v>
      </c>
      <c r="AE289" s="13">
        <f t="shared" si="5"/>
        <v>2.074134164</v>
      </c>
      <c r="AF289" s="13">
        <f t="shared" si="6"/>
        <v>4.225088112</v>
      </c>
    </row>
    <row r="290">
      <c r="A290" s="5" t="s">
        <v>32</v>
      </c>
      <c r="B290" s="6" t="s">
        <v>36</v>
      </c>
      <c r="C290" s="7" t="s">
        <v>68</v>
      </c>
      <c r="D290" s="5" t="str">
        <f t="shared" si="1"/>
        <v>Guinea-Bissau-Africa-2002</v>
      </c>
      <c r="E290" s="5">
        <v>0.041</v>
      </c>
      <c r="F290" s="5">
        <v>0.104</v>
      </c>
      <c r="G290" s="5">
        <v>53.0</v>
      </c>
      <c r="H290" s="5">
        <v>51.0</v>
      </c>
      <c r="I290" s="5">
        <v>0.433</v>
      </c>
      <c r="J290" s="5">
        <v>0.537</v>
      </c>
      <c r="K290" s="5">
        <v>0.03</v>
      </c>
      <c r="L290" s="5">
        <v>1330849.0</v>
      </c>
      <c r="M290" s="5">
        <v>0.383</v>
      </c>
      <c r="N290" s="8">
        <f>VLOOKUP(A290,TOURISM2!A290:E2980,4,0)</f>
        <v>2300000</v>
      </c>
      <c r="O290" s="8">
        <f>VLOOKUP(A290,TOURISM2!A290:E2980,5,0)</f>
        <v>10200000</v>
      </c>
      <c r="P290" s="8">
        <f>VLOOKUP(A290,BUSINESS3!A290:E2980,4,0)</f>
        <v>0.671</v>
      </c>
      <c r="Q290" s="9">
        <f>VLOOKUP(A290,BUSINESS3!A290:E2980,5,0)</f>
        <v>47</v>
      </c>
      <c r="R290" s="10">
        <f>VLOOKUP(A290,BUSINESS3!A290:I2980,6,0)</f>
        <v>141</v>
      </c>
      <c r="S290" s="9">
        <f>VLOOKUP(A290,BUSINESS3!A290:I2980,7,0)</f>
        <v>328</v>
      </c>
      <c r="T290" s="9">
        <f>VLOOKUP(A290,BUSINESS3!A290:I2980,8,0)</f>
        <v>0.01</v>
      </c>
      <c r="U290" s="9">
        <f>VLOOKUP(A290,BUSINESS3!A290:I2980,9,0)</f>
        <v>0.299</v>
      </c>
      <c r="V290" s="11">
        <f>VLOOKUP(A290,'GDP4'!A290:G2980,4,0)</f>
        <v>406669723</v>
      </c>
      <c r="W290" s="9">
        <f>VLOOKUP(A290,'GDP4'!A290:G2980,5,0)</f>
        <v>0.058</v>
      </c>
      <c r="X290" s="9">
        <f>VLOOKUP(A290,'GDP4'!A290:G2980,6,0)</f>
        <v>17</v>
      </c>
      <c r="Y290" s="9">
        <f>VLOOKUP(A290,'GDP4'!A290:G2980,7,0)</f>
        <v>0.218</v>
      </c>
      <c r="Z290" s="9">
        <f>VLOOKUP(A290,ENERGY5!A290:E2980,4,0)</f>
        <v>17907</v>
      </c>
      <c r="AA290" s="9">
        <f>VLOOKUP(A290,ENERGY5!A290:E2980,5,0)</f>
        <v>238</v>
      </c>
      <c r="AB290" s="12">
        <f t="shared" si="2"/>
        <v>305.5716486</v>
      </c>
      <c r="AC290" s="13">
        <f t="shared" si="3"/>
        <v>0.000178833211</v>
      </c>
      <c r="AD290" s="13">
        <f t="shared" si="4"/>
        <v>0.01345532063</v>
      </c>
      <c r="AE290" s="13">
        <f t="shared" si="5"/>
        <v>1.728220106</v>
      </c>
      <c r="AF290" s="13">
        <f t="shared" si="6"/>
        <v>7.664280471</v>
      </c>
    </row>
    <row r="291">
      <c r="A291" s="14" t="s">
        <v>32</v>
      </c>
      <c r="B291" s="15" t="s">
        <v>37</v>
      </c>
      <c r="C291" s="16" t="s">
        <v>68</v>
      </c>
      <c r="D291" s="14" t="str">
        <f t="shared" si="1"/>
        <v>Guinea-Bissau-Africa-2003</v>
      </c>
      <c r="E291" s="5">
        <v>0.041</v>
      </c>
      <c r="F291" s="5">
        <v>0.101</v>
      </c>
      <c r="G291" s="5">
        <v>53.0</v>
      </c>
      <c r="H291" s="5">
        <v>51.0</v>
      </c>
      <c r="I291" s="5">
        <v>0.431</v>
      </c>
      <c r="J291" s="5">
        <v>0.539</v>
      </c>
      <c r="K291" s="5">
        <v>0.03</v>
      </c>
      <c r="L291" s="5">
        <v>1360559.0</v>
      </c>
      <c r="M291" s="5">
        <v>0.392</v>
      </c>
      <c r="N291" s="8">
        <f>VLOOKUP(A291,TOURISM2!A291:E2981,4,0)</f>
        <v>2400000</v>
      </c>
      <c r="O291" s="8">
        <f>VLOOKUP(A291,TOURISM2!A291:E2981,5,0)</f>
        <v>21300000</v>
      </c>
      <c r="P291" s="8">
        <f>VLOOKUP(A291,BUSINESS3!A291:E2981,4,0)</f>
        <v>0.671</v>
      </c>
      <c r="Q291" s="9">
        <f>VLOOKUP(A291,BUSINESS3!A291:E2981,5,0)</f>
        <v>47</v>
      </c>
      <c r="R291" s="10">
        <f>VLOOKUP(A291,BUSINESS3!A291:I2981,6,0)</f>
        <v>141</v>
      </c>
      <c r="S291" s="9">
        <f>VLOOKUP(A291,BUSINESS3!A291:I2981,7,0)</f>
        <v>328</v>
      </c>
      <c r="T291" s="9">
        <f>VLOOKUP(A291,BUSINESS3!A291:I2981,8,0)</f>
        <v>0.014</v>
      </c>
      <c r="U291" s="9">
        <f>VLOOKUP(A291,BUSINESS3!A291:I2981,9,0)</f>
        <v>0.001</v>
      </c>
      <c r="V291" s="11">
        <f>VLOOKUP(A291,'GDP4'!A291:G2981,4,0)</f>
        <v>465414408</v>
      </c>
      <c r="W291" s="9">
        <f>VLOOKUP(A291,'GDP4'!A291:G2981,5,0)</f>
        <v>0.058</v>
      </c>
      <c r="X291" s="9">
        <f>VLOOKUP(A291,'GDP4'!A291:G2981,6,0)</f>
        <v>20</v>
      </c>
      <c r="Y291" s="9">
        <f>VLOOKUP(A291,'GDP4'!A291:G2981,7,0)</f>
        <v>0.218</v>
      </c>
      <c r="Z291" s="9">
        <f>VLOOKUP(A291,ENERGY5!A291:E2981,4,0)</f>
        <v>17907</v>
      </c>
      <c r="AA291" s="9">
        <f>VLOOKUP(A291,ENERGY5!A291:E2981,5,0)</f>
        <v>235</v>
      </c>
      <c r="AB291" s="12">
        <f t="shared" si="2"/>
        <v>342.0758732</v>
      </c>
      <c r="AC291" s="13">
        <f t="shared" si="3"/>
        <v>0.0001727231234</v>
      </c>
      <c r="AD291" s="13">
        <f t="shared" si="4"/>
        <v>0.013161502</v>
      </c>
      <c r="AE291" s="13">
        <f t="shared" si="5"/>
        <v>1.763980834</v>
      </c>
      <c r="AF291" s="13">
        <f t="shared" si="6"/>
        <v>15.6553299</v>
      </c>
    </row>
    <row r="292">
      <c r="A292" s="5" t="s">
        <v>32</v>
      </c>
      <c r="B292" s="6" t="s">
        <v>38</v>
      </c>
      <c r="C292" s="7" t="s">
        <v>68</v>
      </c>
      <c r="D292" s="5" t="str">
        <f t="shared" si="1"/>
        <v>Guinea-Bissau-Africa-2004</v>
      </c>
      <c r="E292" s="5">
        <v>0.04</v>
      </c>
      <c r="F292" s="5">
        <v>0.099</v>
      </c>
      <c r="G292" s="5">
        <v>53.0</v>
      </c>
      <c r="H292" s="5">
        <v>51.0</v>
      </c>
      <c r="I292" s="5">
        <v>0.43</v>
      </c>
      <c r="J292" s="5">
        <v>0.54</v>
      </c>
      <c r="K292" s="5">
        <v>0.029</v>
      </c>
      <c r="L292" s="5">
        <v>1390791.0</v>
      </c>
      <c r="M292" s="5">
        <v>0.4</v>
      </c>
      <c r="N292" s="8">
        <f>VLOOKUP(A292,TOURISM2!A292:E2982,4,0)</f>
        <v>2200000</v>
      </c>
      <c r="O292" s="8">
        <f>VLOOKUP(A292,TOURISM2!A292:E2982,5,0)</f>
        <v>22300000</v>
      </c>
      <c r="P292" s="8">
        <f>VLOOKUP(A292,BUSINESS3!A292:E2982,4,0)</f>
        <v>0.671</v>
      </c>
      <c r="Q292" s="9">
        <f>VLOOKUP(A292,BUSINESS3!A292:E2982,5,0)</f>
        <v>47</v>
      </c>
      <c r="R292" s="10">
        <f>VLOOKUP(A292,BUSINESS3!A292:I2982,6,0)</f>
        <v>141</v>
      </c>
      <c r="S292" s="9">
        <f>VLOOKUP(A292,BUSINESS3!A292:I2982,7,0)</f>
        <v>328</v>
      </c>
      <c r="T292" s="9">
        <f>VLOOKUP(A292,BUSINESS3!A292:I2982,8,0)</f>
        <v>0.018</v>
      </c>
      <c r="U292" s="9">
        <f>VLOOKUP(A292,BUSINESS3!A292:I2982,9,0)</f>
        <v>0.028</v>
      </c>
      <c r="V292" s="11">
        <f>VLOOKUP(A292,'GDP4'!A292:G2982,4,0)</f>
        <v>522651788</v>
      </c>
      <c r="W292" s="9">
        <f>VLOOKUP(A292,'GDP4'!A292:G2982,5,0)</f>
        <v>0.053</v>
      </c>
      <c r="X292" s="9">
        <f>VLOOKUP(A292,'GDP4'!A292:G2982,6,0)</f>
        <v>20</v>
      </c>
      <c r="Y292" s="9">
        <f>VLOOKUP(A292,'GDP4'!A292:G2982,7,0)</f>
        <v>0.218</v>
      </c>
      <c r="Z292" s="9">
        <f>VLOOKUP(A292,ENERGY5!A292:E2982,4,0)</f>
        <v>17907</v>
      </c>
      <c r="AA292" s="9">
        <f>VLOOKUP(A292,ENERGY5!A292:E2982,5,0)</f>
        <v>227</v>
      </c>
      <c r="AB292" s="12">
        <f t="shared" si="2"/>
        <v>375.7946291</v>
      </c>
      <c r="AC292" s="13">
        <f t="shared" si="3"/>
        <v>0.0001632164718</v>
      </c>
      <c r="AD292" s="13">
        <f t="shared" si="4"/>
        <v>0.01287540687</v>
      </c>
      <c r="AE292" s="13">
        <f t="shared" si="5"/>
        <v>1.581833647</v>
      </c>
      <c r="AF292" s="13">
        <f t="shared" si="6"/>
        <v>16.03404106</v>
      </c>
    </row>
    <row r="293">
      <c r="A293" s="14" t="s">
        <v>32</v>
      </c>
      <c r="B293" s="15" t="s">
        <v>39</v>
      </c>
      <c r="C293" s="16" t="s">
        <v>68</v>
      </c>
      <c r="D293" s="14" t="str">
        <f t="shared" si="1"/>
        <v>Guinea-Bissau-Africa-2005</v>
      </c>
      <c r="E293" s="5">
        <v>0.04</v>
      </c>
      <c r="F293" s="5">
        <v>0.096</v>
      </c>
      <c r="G293" s="5">
        <v>53.0</v>
      </c>
      <c r="H293" s="5">
        <v>51.0</v>
      </c>
      <c r="I293" s="5">
        <v>0.429</v>
      </c>
      <c r="J293" s="5">
        <v>0.542</v>
      </c>
      <c r="K293" s="5">
        <v>0.029</v>
      </c>
      <c r="L293" s="5">
        <v>1421515.0</v>
      </c>
      <c r="M293" s="5">
        <v>0.409</v>
      </c>
      <c r="N293" s="8">
        <f>VLOOKUP(A293,TOURISM2!A293:E2983,4,0)</f>
        <v>1600000</v>
      </c>
      <c r="O293" s="8">
        <f>VLOOKUP(A293,TOURISM2!A293:E2983,5,0)</f>
        <v>18900000</v>
      </c>
      <c r="P293" s="8">
        <f>VLOOKUP(A293,BUSINESS3!A293:E2983,4,0)</f>
        <v>0.542</v>
      </c>
      <c r="Q293" s="9">
        <f>VLOOKUP(A293,BUSINESS3!A293:E2983,5,0)</f>
        <v>259</v>
      </c>
      <c r="R293" s="10">
        <f>VLOOKUP(A293,BUSINESS3!A293:I2983,6,0)</f>
        <v>141</v>
      </c>
      <c r="S293" s="9">
        <f>VLOOKUP(A293,BUSINESS3!A293:I2983,7,0)</f>
        <v>208</v>
      </c>
      <c r="T293" s="9">
        <f>VLOOKUP(A293,BUSINESS3!A293:I2983,8,0)</f>
        <v>0.019</v>
      </c>
      <c r="U293" s="9">
        <f>VLOOKUP(A293,BUSINESS3!A293:I2983,9,0)</f>
        <v>0.07</v>
      </c>
      <c r="V293" s="11">
        <f>VLOOKUP(A293,'GDP4'!A293:G2983,4,0)</f>
        <v>572853554</v>
      </c>
      <c r="W293" s="9">
        <f>VLOOKUP(A293,'GDP4'!A293:G2983,5,0)</f>
        <v>0.057</v>
      </c>
      <c r="X293" s="9">
        <f>VLOOKUP(A293,'GDP4'!A293:G2983,6,0)</f>
        <v>24</v>
      </c>
      <c r="Y293" s="9">
        <f>VLOOKUP(A293,'GDP4'!A293:G2983,7,0)</f>
        <v>0.218</v>
      </c>
      <c r="Z293" s="9">
        <f>VLOOKUP(A293,ENERGY5!A293:E2983,4,0)</f>
        <v>95</v>
      </c>
      <c r="AA293" s="9">
        <f>VLOOKUP(A293,ENERGY5!A293:E2983,5,0)</f>
        <v>231</v>
      </c>
      <c r="AB293" s="12">
        <f t="shared" si="2"/>
        <v>402.9880473</v>
      </c>
      <c r="AC293" s="13">
        <f t="shared" si="3"/>
        <v>0.000162502682</v>
      </c>
      <c r="AD293" s="13">
        <f t="shared" si="4"/>
        <v>0.00006683010732</v>
      </c>
      <c r="AE293" s="13">
        <f t="shared" si="5"/>
        <v>1.125559702</v>
      </c>
      <c r="AF293" s="13">
        <f t="shared" si="6"/>
        <v>13.29567398</v>
      </c>
    </row>
    <row r="294">
      <c r="A294" s="5" t="s">
        <v>32</v>
      </c>
      <c r="B294" s="6" t="s">
        <v>40</v>
      </c>
      <c r="C294" s="7" t="s">
        <v>68</v>
      </c>
      <c r="D294" s="5" t="str">
        <f t="shared" si="1"/>
        <v>Guinea-Bissau-Africa-2006</v>
      </c>
      <c r="E294" s="5">
        <v>0.04</v>
      </c>
      <c r="F294" s="5">
        <v>0.094</v>
      </c>
      <c r="G294" s="5">
        <v>54.0</v>
      </c>
      <c r="H294" s="5">
        <v>52.0</v>
      </c>
      <c r="I294" s="5">
        <v>0.427</v>
      </c>
      <c r="J294" s="5">
        <v>0.544</v>
      </c>
      <c r="K294" s="5">
        <v>0.029</v>
      </c>
      <c r="L294" s="5">
        <v>1452659.0</v>
      </c>
      <c r="M294" s="5">
        <v>0.417</v>
      </c>
      <c r="N294" s="8">
        <f>VLOOKUP(A294,TOURISM2!A294:E2984,4,0)</f>
        <v>2800000</v>
      </c>
      <c r="O294" s="8">
        <f>VLOOKUP(A294,TOURISM2!A294:E2984,5,0)</f>
        <v>17800000</v>
      </c>
      <c r="P294" s="8">
        <f>VLOOKUP(A294,BUSINESS3!A294:E2984,4,0)</f>
        <v>0.459</v>
      </c>
      <c r="Q294" s="9">
        <f>VLOOKUP(A294,BUSINESS3!A294:E2984,5,0)</f>
        <v>259</v>
      </c>
      <c r="R294" s="10">
        <f>VLOOKUP(A294,BUSINESS3!A294:I2984,6,0)</f>
        <v>141</v>
      </c>
      <c r="S294" s="9">
        <f>VLOOKUP(A294,BUSINESS3!A294:I2984,7,0)</f>
        <v>208</v>
      </c>
      <c r="T294" s="9">
        <f>VLOOKUP(A294,BUSINESS3!A294:I2984,8,0)</f>
        <v>0.021</v>
      </c>
      <c r="U294" s="9">
        <f>VLOOKUP(A294,BUSINESS3!A294:I2984,9,0)</f>
        <v>0.108</v>
      </c>
      <c r="V294" s="11">
        <f>VLOOKUP(A294,'GDP4'!A294:G2984,4,0)</f>
        <v>578517349</v>
      </c>
      <c r="W294" s="9">
        <f>VLOOKUP(A294,'GDP4'!A294:G2984,5,0)</f>
        <v>0.059</v>
      </c>
      <c r="X294" s="9">
        <f>VLOOKUP(A294,'GDP4'!A294:G2984,6,0)</f>
        <v>24</v>
      </c>
      <c r="Y294" s="9">
        <f>VLOOKUP(A294,'GDP4'!A294:G2984,7,0)</f>
        <v>0.218</v>
      </c>
      <c r="Z294" s="9">
        <f>VLOOKUP(A294,ENERGY5!A294:E2984,4,0)</f>
        <v>90</v>
      </c>
      <c r="AA294" s="9">
        <f>VLOOKUP(A294,ENERGY5!A294:E2984,5,0)</f>
        <v>216</v>
      </c>
      <c r="AB294" s="12">
        <f t="shared" si="2"/>
        <v>398.2471791</v>
      </c>
      <c r="AC294" s="13">
        <f t="shared" si="3"/>
        <v>0.0001486928453</v>
      </c>
      <c r="AD294" s="13">
        <f t="shared" si="4"/>
        <v>0.00006195535222</v>
      </c>
      <c r="AE294" s="13">
        <f t="shared" si="5"/>
        <v>1.927499847</v>
      </c>
      <c r="AF294" s="13">
        <f t="shared" si="6"/>
        <v>12.25339188</v>
      </c>
    </row>
    <row r="295">
      <c r="A295" s="14" t="s">
        <v>32</v>
      </c>
      <c r="B295" s="15" t="s">
        <v>41</v>
      </c>
      <c r="C295" s="16" t="s">
        <v>68</v>
      </c>
      <c r="D295" s="14" t="str">
        <f t="shared" si="1"/>
        <v>Guinea-Bissau-Africa-2007</v>
      </c>
      <c r="E295" s="5">
        <v>0.04</v>
      </c>
      <c r="F295" s="5">
        <v>0.091</v>
      </c>
      <c r="G295" s="5">
        <v>54.0</v>
      </c>
      <c r="H295" s="5">
        <v>52.0</v>
      </c>
      <c r="I295" s="5">
        <v>0.425</v>
      </c>
      <c r="J295" s="5">
        <v>0.546</v>
      </c>
      <c r="K295" s="5">
        <v>0.029</v>
      </c>
      <c r="L295" s="5">
        <v>1484337.0</v>
      </c>
      <c r="M295" s="5">
        <v>0.426</v>
      </c>
      <c r="N295" s="8">
        <f>VLOOKUP(A295,TOURISM2!A295:E2985,4,0)</f>
        <v>28400000</v>
      </c>
      <c r="O295" s="8">
        <f>VLOOKUP(A295,TOURISM2!A295:E2985,5,0)</f>
        <v>40700000</v>
      </c>
      <c r="P295" s="8">
        <f>VLOOKUP(A295,BUSINESS3!A295:E2985,4,0)</f>
        <v>0.459</v>
      </c>
      <c r="Q295" s="9">
        <f>VLOOKUP(A295,BUSINESS3!A295:E2985,5,0)</f>
        <v>259</v>
      </c>
      <c r="R295" s="10">
        <f>VLOOKUP(A295,BUSINESS3!A295:I2985,6,0)</f>
        <v>141</v>
      </c>
      <c r="S295" s="9">
        <f>VLOOKUP(A295,BUSINESS3!A295:I2985,7,0)</f>
        <v>208</v>
      </c>
      <c r="T295" s="9">
        <f>VLOOKUP(A295,BUSINESS3!A295:I2985,8,0)</f>
        <v>0.022</v>
      </c>
      <c r="U295" s="9">
        <f>VLOOKUP(A295,BUSINESS3!A295:I2985,9,0)</f>
        <v>0.2</v>
      </c>
      <c r="V295" s="11">
        <f>VLOOKUP(A295,'GDP4'!A295:G2985,4,0)</f>
        <v>690721769</v>
      </c>
      <c r="W295" s="9">
        <f>VLOOKUP(A295,'GDP4'!A295:G2985,5,0)</f>
        <v>0.061</v>
      </c>
      <c r="X295" s="9">
        <f>VLOOKUP(A295,'GDP4'!A295:G2985,6,0)</f>
        <v>29</v>
      </c>
      <c r="Y295" s="9">
        <f>VLOOKUP(A295,'GDP4'!A295:G2985,7,0)</f>
        <v>0.218</v>
      </c>
      <c r="Z295" s="9">
        <f>VLOOKUP(A295,ENERGY5!A295:E2985,4,0)</f>
        <v>87</v>
      </c>
      <c r="AA295" s="9">
        <f>VLOOKUP(A295,ENERGY5!A295:E2985,5,0)</f>
        <v>213</v>
      </c>
      <c r="AB295" s="12">
        <f t="shared" si="2"/>
        <v>465.3402624</v>
      </c>
      <c r="AC295" s="13">
        <f t="shared" si="3"/>
        <v>0.0001434984104</v>
      </c>
      <c r="AD295" s="13">
        <f t="shared" si="4"/>
        <v>0.00005861202678</v>
      </c>
      <c r="AE295" s="13">
        <f t="shared" si="5"/>
        <v>19.13312139</v>
      </c>
      <c r="AF295" s="13">
        <f t="shared" si="6"/>
        <v>27.41964931</v>
      </c>
    </row>
    <row r="296">
      <c r="A296" s="5" t="s">
        <v>32</v>
      </c>
      <c r="B296" s="6" t="s">
        <v>42</v>
      </c>
      <c r="C296" s="7" t="s">
        <v>68</v>
      </c>
      <c r="D296" s="5" t="str">
        <f t="shared" si="1"/>
        <v>Guinea-Bissau-Africa-2008</v>
      </c>
      <c r="E296" s="5">
        <v>0.039</v>
      </c>
      <c r="F296" s="5">
        <v>0.089</v>
      </c>
      <c r="G296" s="5">
        <v>55.0</v>
      </c>
      <c r="H296" s="5">
        <v>52.0</v>
      </c>
      <c r="I296" s="5">
        <v>0.423</v>
      </c>
      <c r="J296" s="5">
        <v>0.548</v>
      </c>
      <c r="K296" s="5">
        <v>0.029</v>
      </c>
      <c r="L296" s="5">
        <v>1516920.0</v>
      </c>
      <c r="M296" s="5">
        <v>0.435</v>
      </c>
      <c r="N296" s="8">
        <f>VLOOKUP(A296,TOURISM2!A296:E2986,4,0)</f>
        <v>38200000</v>
      </c>
      <c r="O296" s="8">
        <f>VLOOKUP(A296,TOURISM2!A296:E2986,5,0)</f>
        <v>46100000</v>
      </c>
      <c r="P296" s="8">
        <f>VLOOKUP(A296,BUSINESS3!A296:E2986,4,0)</f>
        <v>0.459</v>
      </c>
      <c r="Q296" s="9">
        <f>VLOOKUP(A296,BUSINESS3!A296:E2986,5,0)</f>
        <v>259</v>
      </c>
      <c r="R296" s="10">
        <f>VLOOKUP(A296,BUSINESS3!A296:I2986,6,0)</f>
        <v>141</v>
      </c>
      <c r="S296" s="9">
        <f>VLOOKUP(A296,BUSINESS3!A296:I2986,7,0)</f>
        <v>208</v>
      </c>
      <c r="T296" s="9">
        <f>VLOOKUP(A296,BUSINESS3!A296:I2986,8,0)</f>
        <v>0.024</v>
      </c>
      <c r="U296" s="9">
        <f>VLOOKUP(A296,BUSINESS3!A296:I2986,9,0)</f>
        <v>0.33</v>
      </c>
      <c r="V296" s="11">
        <f>VLOOKUP(A296,'GDP4'!A296:G2986,4,0)</f>
        <v>842890956</v>
      </c>
      <c r="W296" s="9">
        <f>VLOOKUP(A296,'GDP4'!A296:G2986,5,0)</f>
        <v>0.06</v>
      </c>
      <c r="X296" s="9">
        <f>VLOOKUP(A296,'GDP4'!A296:G2986,6,0)</f>
        <v>34</v>
      </c>
      <c r="Y296" s="9">
        <f>VLOOKUP(A296,'GDP4'!A296:G2986,7,0)</f>
        <v>0.218</v>
      </c>
      <c r="Z296" s="9">
        <f>VLOOKUP(A296,ENERGY5!A296:E2986,4,0)</f>
        <v>86</v>
      </c>
      <c r="AA296" s="9">
        <f>VLOOKUP(A296,ENERGY5!A296:E2986,5,0)</f>
        <v>202</v>
      </c>
      <c r="AB296" s="12">
        <f t="shared" si="2"/>
        <v>555.6594652</v>
      </c>
      <c r="AC296" s="13">
        <f t="shared" si="3"/>
        <v>0.0001331645703</v>
      </c>
      <c r="AD296" s="13">
        <f t="shared" si="4"/>
        <v>0.00005669382697</v>
      </c>
      <c r="AE296" s="13">
        <f t="shared" si="5"/>
        <v>25.18260686</v>
      </c>
      <c r="AF296" s="13">
        <f t="shared" si="6"/>
        <v>30.39052818</v>
      </c>
    </row>
    <row r="297">
      <c r="A297" s="14" t="s">
        <v>32</v>
      </c>
      <c r="B297" s="15" t="s">
        <v>43</v>
      </c>
      <c r="C297" s="16" t="s">
        <v>68</v>
      </c>
      <c r="D297" s="14" t="str">
        <f t="shared" si="1"/>
        <v>Guinea-Bissau-Africa-2009</v>
      </c>
      <c r="E297" s="5">
        <v>0.039</v>
      </c>
      <c r="F297" s="5">
        <v>0.087</v>
      </c>
      <c r="G297" s="5">
        <v>55.0</v>
      </c>
      <c r="H297" s="5">
        <v>52.0</v>
      </c>
      <c r="I297" s="5">
        <v>0.421</v>
      </c>
      <c r="J297" s="5">
        <v>0.55</v>
      </c>
      <c r="K297" s="5">
        <v>0.03</v>
      </c>
      <c r="L297" s="5">
        <v>1550905.0</v>
      </c>
      <c r="M297" s="5">
        <v>0.443</v>
      </c>
      <c r="N297" s="8">
        <f>VLOOKUP(A297,TOURISM2!A297:E2987,4,0)</f>
        <v>12000000</v>
      </c>
      <c r="O297" s="8">
        <f>VLOOKUP(A297,TOURISM2!A297:E2987,5,0)</f>
        <v>26000000</v>
      </c>
      <c r="P297" s="8">
        <f>VLOOKUP(A297,BUSINESS3!A297:E2987,4,0)</f>
        <v>0.459</v>
      </c>
      <c r="Q297" s="9">
        <f>VLOOKUP(A297,BUSINESS3!A297:E2987,5,0)</f>
        <v>216</v>
      </c>
      <c r="R297" s="10">
        <f>VLOOKUP(A297,BUSINESS3!A297:I2987,6,0)</f>
        <v>141</v>
      </c>
      <c r="S297" s="9">
        <f>VLOOKUP(A297,BUSINESS3!A297:I2987,7,0)</f>
        <v>208</v>
      </c>
      <c r="T297" s="9">
        <f>VLOOKUP(A297,BUSINESS3!A297:I2987,8,0)</f>
        <v>0.023</v>
      </c>
      <c r="U297" s="9">
        <f>VLOOKUP(A297,BUSINESS3!A297:I2987,9,0)</f>
        <v>0.361</v>
      </c>
      <c r="V297" s="11">
        <f>VLOOKUP(A297,'GDP4'!A297:G2987,4,0)</f>
        <v>832530157</v>
      </c>
      <c r="W297" s="9">
        <f>VLOOKUP(A297,'GDP4'!A297:G2987,5,0)</f>
        <v>0.068</v>
      </c>
      <c r="X297" s="9">
        <f>VLOOKUP(A297,'GDP4'!A297:G2987,6,0)</f>
        <v>36</v>
      </c>
      <c r="Y297" s="9">
        <f>VLOOKUP(A297,'GDP4'!A297:G2987,7,0)</f>
        <v>0.218</v>
      </c>
      <c r="Z297" s="9">
        <f>VLOOKUP(A297,ENERGY5!A297:E2987,4,0)</f>
        <v>17907</v>
      </c>
      <c r="AA297" s="9">
        <f>VLOOKUP(A297,ENERGY5!A297:E2987,5,0)</f>
        <v>194</v>
      </c>
      <c r="AB297" s="12">
        <f t="shared" si="2"/>
        <v>536.8028067</v>
      </c>
      <c r="AC297" s="13">
        <f t="shared" si="3"/>
        <v>0.0001250882549</v>
      </c>
      <c r="AD297" s="13">
        <f t="shared" si="4"/>
        <v>0.01154616176</v>
      </c>
      <c r="AE297" s="13">
        <f t="shared" si="5"/>
        <v>7.73741783</v>
      </c>
      <c r="AF297" s="13">
        <f t="shared" si="6"/>
        <v>16.7644053</v>
      </c>
    </row>
    <row r="298">
      <c r="A298" s="5" t="s">
        <v>32</v>
      </c>
      <c r="B298" s="6" t="s">
        <v>44</v>
      </c>
      <c r="C298" s="7" t="s">
        <v>68</v>
      </c>
      <c r="D298" s="5" t="str">
        <f t="shared" si="1"/>
        <v>Guinea-Bissau-Africa-2010</v>
      </c>
      <c r="E298" s="5">
        <v>0.039</v>
      </c>
      <c r="F298" s="5">
        <v>0.085</v>
      </c>
      <c r="G298" s="5">
        <v>55.0</v>
      </c>
      <c r="H298" s="5">
        <v>52.0</v>
      </c>
      <c r="I298" s="5">
        <v>0.419</v>
      </c>
      <c r="J298" s="5">
        <v>0.551</v>
      </c>
      <c r="K298" s="5">
        <v>0.03</v>
      </c>
      <c r="L298" s="5">
        <v>1586624.0</v>
      </c>
      <c r="M298" s="5">
        <v>0.452</v>
      </c>
      <c r="N298" s="8">
        <f>VLOOKUP(A298,TOURISM2!A298:E2988,4,0)</f>
        <v>13600000</v>
      </c>
      <c r="O298" s="8">
        <f>VLOOKUP(A298,TOURISM2!A298:E2988,5,0)</f>
        <v>29500000</v>
      </c>
      <c r="P298" s="8">
        <f>VLOOKUP(A298,BUSINESS3!A298:E2988,4,0)</f>
        <v>0.459</v>
      </c>
      <c r="Q298" s="9">
        <f>VLOOKUP(A298,BUSINESS3!A298:E2988,5,0)</f>
        <v>216</v>
      </c>
      <c r="R298" s="10">
        <f>VLOOKUP(A298,BUSINESS3!A298:I2988,6,0)</f>
        <v>141</v>
      </c>
      <c r="S298" s="9">
        <f>VLOOKUP(A298,BUSINESS3!A298:I2988,7,0)</f>
        <v>208</v>
      </c>
      <c r="T298" s="9">
        <f>VLOOKUP(A298,BUSINESS3!A298:I2988,8,0)</f>
        <v>0.025</v>
      </c>
      <c r="U298" s="9">
        <f>VLOOKUP(A298,BUSINESS3!A298:I2988,9,0)</f>
        <v>0.427</v>
      </c>
      <c r="V298" s="11">
        <f>VLOOKUP(A298,'GDP4'!A298:G2988,4,0)</f>
        <v>835390893</v>
      </c>
      <c r="W298" s="9">
        <f>VLOOKUP(A298,'GDP4'!A298:G2988,5,0)</f>
        <v>0.071</v>
      </c>
      <c r="X298" s="9">
        <f>VLOOKUP(A298,'GDP4'!A298:G2988,6,0)</f>
        <v>38</v>
      </c>
      <c r="Y298" s="9">
        <f>VLOOKUP(A298,'GDP4'!A298:G2988,7,0)</f>
        <v>0.218</v>
      </c>
      <c r="Z298" s="9">
        <f>VLOOKUP(A298,ENERGY5!A298:E2988,4,0)</f>
        <v>17907</v>
      </c>
      <c r="AA298" s="9">
        <f>VLOOKUP(A298,ENERGY5!A298:E2988,5,0)</f>
        <v>154</v>
      </c>
      <c r="AB298" s="12">
        <f t="shared" si="2"/>
        <v>526.5210239</v>
      </c>
      <c r="AC298" s="13">
        <f t="shared" si="3"/>
        <v>0.00009706143358</v>
      </c>
      <c r="AD298" s="13">
        <f t="shared" si="4"/>
        <v>0.01128622786</v>
      </c>
      <c r="AE298" s="13">
        <f t="shared" si="5"/>
        <v>8.57165907</v>
      </c>
      <c r="AF298" s="13">
        <f t="shared" si="6"/>
        <v>18.59293695</v>
      </c>
    </row>
    <row r="299">
      <c r="A299" s="14" t="s">
        <v>32</v>
      </c>
      <c r="B299" s="15" t="s">
        <v>45</v>
      </c>
      <c r="C299" s="16" t="s">
        <v>68</v>
      </c>
      <c r="D299" s="14" t="str">
        <f t="shared" si="1"/>
        <v>Guinea-Bissau-Africa-2011</v>
      </c>
      <c r="E299" s="5">
        <v>0.038</v>
      </c>
      <c r="F299" s="5">
        <v>0.082</v>
      </c>
      <c r="G299" s="5">
        <v>55.0</v>
      </c>
      <c r="H299" s="5">
        <v>52.0</v>
      </c>
      <c r="I299" s="5">
        <v>0.417</v>
      </c>
      <c r="J299" s="5">
        <v>0.553</v>
      </c>
      <c r="K299" s="5">
        <v>0.029</v>
      </c>
      <c r="L299" s="5">
        <v>1624228.0</v>
      </c>
      <c r="M299" s="5">
        <v>0.461</v>
      </c>
      <c r="N299" s="8">
        <f>VLOOKUP(A299,TOURISM2!A299:E2989,4,0)</f>
        <v>212492063.5</v>
      </c>
      <c r="O299" s="8">
        <f>VLOOKUP(A299,TOURISM2!A299:E2989,5,0)</f>
        <v>4207103015</v>
      </c>
      <c r="P299" s="8">
        <f>VLOOKUP(A299,BUSINESS3!A299:E2989,4,0)</f>
        <v>0.459</v>
      </c>
      <c r="Q299" s="9">
        <f>VLOOKUP(A299,BUSINESS3!A299:E2989,5,0)</f>
        <v>9</v>
      </c>
      <c r="R299" s="10">
        <f>VLOOKUP(A299,BUSINESS3!A299:I2989,6,0)</f>
        <v>141</v>
      </c>
      <c r="S299" s="9">
        <f>VLOOKUP(A299,BUSINESS3!A299:I2989,7,0)</f>
        <v>208</v>
      </c>
      <c r="T299" s="9">
        <f>VLOOKUP(A299,BUSINESS3!A299:I2989,8,0)</f>
        <v>0.027</v>
      </c>
      <c r="U299" s="9">
        <f>VLOOKUP(A299,BUSINESS3!A299:I2989,9,0)</f>
        <v>0.451</v>
      </c>
      <c r="V299" s="11">
        <f>VLOOKUP(A299,'GDP4'!A299:G2989,4,0)</f>
        <v>967762549</v>
      </c>
      <c r="W299" s="9">
        <f>VLOOKUP(A299,'GDP4'!A299:G2989,5,0)</f>
        <v>0.063</v>
      </c>
      <c r="X299" s="9">
        <f>VLOOKUP(A299,'GDP4'!A299:G2989,6,0)</f>
        <v>35</v>
      </c>
      <c r="Y299" s="9">
        <f>VLOOKUP(A299,'GDP4'!A299:G2989,7,0)</f>
        <v>0.218</v>
      </c>
      <c r="Z299" s="9">
        <f>VLOOKUP(A299,ENERGY5!A299:E2989,4,0)</f>
        <v>17907</v>
      </c>
      <c r="AA299" s="9">
        <f>VLOOKUP(A299,ENERGY5!A299:E2989,5,0)</f>
        <v>150</v>
      </c>
      <c r="AB299" s="12">
        <f t="shared" si="2"/>
        <v>595.8292487</v>
      </c>
      <c r="AC299" s="13">
        <f t="shared" si="3"/>
        <v>0.00009235156641</v>
      </c>
      <c r="AD299" s="13">
        <f t="shared" si="4"/>
        <v>0.01102493</v>
      </c>
      <c r="AE299" s="13">
        <f t="shared" si="5"/>
        <v>130.8264994</v>
      </c>
      <c r="AF299" s="13">
        <f t="shared" si="6"/>
        <v>2590.217023</v>
      </c>
    </row>
    <row r="300">
      <c r="A300" s="5" t="s">
        <v>32</v>
      </c>
      <c r="B300" s="6" t="s">
        <v>46</v>
      </c>
      <c r="C300" s="7" t="s">
        <v>68</v>
      </c>
      <c r="D300" s="5" t="str">
        <f t="shared" si="1"/>
        <v>Guinea-Bissau-Africa-2012</v>
      </c>
      <c r="E300" s="5">
        <v>0.038</v>
      </c>
      <c r="F300" s="5">
        <v>0.08</v>
      </c>
      <c r="G300" s="5">
        <v>56.0</v>
      </c>
      <c r="H300" s="5">
        <v>53.0</v>
      </c>
      <c r="I300" s="5">
        <v>0.416</v>
      </c>
      <c r="J300" s="5">
        <v>0.555</v>
      </c>
      <c r="K300" s="5">
        <v>0.029</v>
      </c>
      <c r="L300" s="5">
        <v>1663558.0</v>
      </c>
      <c r="M300" s="5">
        <v>0.469</v>
      </c>
      <c r="N300" s="8">
        <f>VLOOKUP(A300,TOURISM2!A300:E2990,4,0)</f>
        <v>212492063.5</v>
      </c>
      <c r="O300" s="8">
        <f>VLOOKUP(A300,TOURISM2!A300:E2990,5,0)</f>
        <v>4207103015</v>
      </c>
      <c r="P300" s="8">
        <f>VLOOKUP(A300,BUSINESS3!A300:E2990,4,0)</f>
        <v>0.459</v>
      </c>
      <c r="Q300" s="9">
        <f>VLOOKUP(A300,BUSINESS3!A300:E2990,5,0)</f>
        <v>9</v>
      </c>
      <c r="R300" s="10">
        <f>VLOOKUP(A300,BUSINESS3!A300:I2990,6,0)</f>
        <v>181</v>
      </c>
      <c r="S300" s="9">
        <f>VLOOKUP(A300,BUSINESS3!A300:I2990,7,0)</f>
        <v>208</v>
      </c>
      <c r="T300" s="9">
        <f>VLOOKUP(A300,BUSINESS3!A300:I2990,8,0)</f>
        <v>0.029</v>
      </c>
      <c r="U300" s="9">
        <f>VLOOKUP(A300,BUSINESS3!A300:I2990,9,0)</f>
        <v>0.631</v>
      </c>
      <c r="V300" s="11">
        <f>VLOOKUP(A300,'GDP4'!A300:G2990,4,0)</f>
        <v>822320638</v>
      </c>
      <c r="W300" s="9">
        <f>VLOOKUP(A300,'GDP4'!A300:G2990,5,0)</f>
        <v>0.059</v>
      </c>
      <c r="X300" s="9">
        <f>VLOOKUP(A300,'GDP4'!A300:G2990,6,0)</f>
        <v>30</v>
      </c>
      <c r="Y300" s="9">
        <f>VLOOKUP(A300,'GDP4'!A300:G2990,7,0)</f>
        <v>0.218</v>
      </c>
      <c r="Z300" s="9">
        <f>VLOOKUP(A300,ENERGY5!A300:E2990,4,0)</f>
        <v>17907</v>
      </c>
      <c r="AA300" s="9">
        <f>VLOOKUP(A300,ENERGY5!A300:E2990,5,0)</f>
        <v>147</v>
      </c>
      <c r="AB300" s="12">
        <f t="shared" si="2"/>
        <v>494.314378</v>
      </c>
      <c r="AC300" s="13">
        <f t="shared" si="3"/>
        <v>0.00008836481806</v>
      </c>
      <c r="AD300" s="13">
        <f t="shared" si="4"/>
        <v>0.01076427753</v>
      </c>
      <c r="AE300" s="13">
        <f t="shared" si="5"/>
        <v>127.7334866</v>
      </c>
      <c r="AF300" s="13">
        <f t="shared" si="6"/>
        <v>2528.97886</v>
      </c>
    </row>
    <row r="301">
      <c r="A301" s="14" t="s">
        <v>32</v>
      </c>
      <c r="B301" s="15" t="s">
        <v>33</v>
      </c>
      <c r="C301" s="16" t="s">
        <v>69</v>
      </c>
      <c r="D301" s="14" t="str">
        <f t="shared" si="1"/>
        <v>Kenya-Africa-2000</v>
      </c>
      <c r="E301" s="5">
        <v>0.039</v>
      </c>
      <c r="F301" s="5">
        <v>0.069</v>
      </c>
      <c r="G301" s="5">
        <v>54.0</v>
      </c>
      <c r="H301" s="5">
        <v>52.0</v>
      </c>
      <c r="I301" s="5">
        <v>0.442</v>
      </c>
      <c r="J301" s="5">
        <v>0.531</v>
      </c>
      <c r="K301" s="5">
        <v>0.028</v>
      </c>
      <c r="L301" s="5">
        <v>3.128505E7</v>
      </c>
      <c r="M301" s="5">
        <v>0.199</v>
      </c>
      <c r="N301" s="8">
        <f>VLOOKUP(A301,TOURISM2!A301:E2991,4,0)</f>
        <v>500000000</v>
      </c>
      <c r="O301" s="8">
        <f>VLOOKUP(A301,TOURISM2!A301:E2991,5,0)</f>
        <v>156000000</v>
      </c>
      <c r="P301" s="8">
        <f>VLOOKUP(A301,BUSINESS3!A301:E2991,4,0)</f>
        <v>0.671</v>
      </c>
      <c r="Q301" s="9">
        <f>VLOOKUP(A301,BUSINESS3!A301:E2991,5,0)</f>
        <v>47</v>
      </c>
      <c r="R301" s="10">
        <f>VLOOKUP(A301,BUSINESS3!A301:I2991,6,0)</f>
        <v>141</v>
      </c>
      <c r="S301" s="9">
        <f>VLOOKUP(A301,BUSINESS3!A301:I2991,7,0)</f>
        <v>328</v>
      </c>
      <c r="T301" s="9">
        <f>VLOOKUP(A301,BUSINESS3!A301:I2991,8,0)</f>
        <v>0.003</v>
      </c>
      <c r="U301" s="9">
        <f>VLOOKUP(A301,BUSINESS3!A301:I2991,9,0)</f>
        <v>0.004</v>
      </c>
      <c r="V301" s="11">
        <f>VLOOKUP(A301,'GDP4'!A301:G2991,4,0)</f>
        <v>12705350153</v>
      </c>
      <c r="W301" s="9">
        <f>VLOOKUP(A301,'GDP4'!A301:G2991,5,0)</f>
        <v>0.047</v>
      </c>
      <c r="X301" s="9">
        <f>VLOOKUP(A301,'GDP4'!A301:G2991,6,0)</f>
        <v>19</v>
      </c>
      <c r="Y301" s="9">
        <f>VLOOKUP(A301,'GDP4'!A301:G2991,7,0)</f>
        <v>0.223</v>
      </c>
      <c r="Z301" s="9">
        <f>VLOOKUP(A301,ENERGY5!A301:E2991,4,0)</f>
        <v>17907</v>
      </c>
      <c r="AA301" s="9">
        <f>VLOOKUP(A301,ENERGY5!A301:E2991,5,0)</f>
        <v>20008</v>
      </c>
      <c r="AB301" s="12">
        <f t="shared" si="2"/>
        <v>406.1157055</v>
      </c>
      <c r="AC301" s="13">
        <f t="shared" si="3"/>
        <v>0.0006395386934</v>
      </c>
      <c r="AD301" s="13">
        <f t="shared" si="4"/>
        <v>0.0005723820163</v>
      </c>
      <c r="AE301" s="13">
        <f t="shared" si="5"/>
        <v>15.98207451</v>
      </c>
      <c r="AF301" s="13">
        <f t="shared" si="6"/>
        <v>4.986407246</v>
      </c>
    </row>
    <row r="302">
      <c r="A302" s="5" t="s">
        <v>32</v>
      </c>
      <c r="B302" s="6" t="s">
        <v>35</v>
      </c>
      <c r="C302" s="7" t="s">
        <v>69</v>
      </c>
      <c r="D302" s="5" t="str">
        <f t="shared" si="1"/>
        <v>Kenya-Africa-2001</v>
      </c>
      <c r="E302" s="5">
        <v>0.039</v>
      </c>
      <c r="F302" s="5">
        <v>0.068</v>
      </c>
      <c r="G302" s="5">
        <v>54.0</v>
      </c>
      <c r="H302" s="5">
        <v>52.0</v>
      </c>
      <c r="I302" s="5">
        <v>0.438</v>
      </c>
      <c r="J302" s="5">
        <v>0.534</v>
      </c>
      <c r="K302" s="5">
        <v>0.028</v>
      </c>
      <c r="L302" s="5">
        <v>3.2126351E7</v>
      </c>
      <c r="M302" s="5">
        <v>0.202</v>
      </c>
      <c r="N302" s="8">
        <f>VLOOKUP(A302,TOURISM2!A302:E2992,4,0)</f>
        <v>536000000</v>
      </c>
      <c r="O302" s="8">
        <f>VLOOKUP(A302,TOURISM2!A302:E2992,5,0)</f>
        <v>183000000</v>
      </c>
      <c r="P302" s="8">
        <f>VLOOKUP(A302,BUSINESS3!A302:E2992,4,0)</f>
        <v>0.671</v>
      </c>
      <c r="Q302" s="9">
        <f>VLOOKUP(A302,BUSINESS3!A302:E2992,5,0)</f>
        <v>47</v>
      </c>
      <c r="R302" s="10">
        <f>VLOOKUP(A302,BUSINESS3!A302:I2992,6,0)</f>
        <v>141</v>
      </c>
      <c r="S302" s="9">
        <f>VLOOKUP(A302,BUSINESS3!A302:I2992,7,0)</f>
        <v>328</v>
      </c>
      <c r="T302" s="9">
        <f>VLOOKUP(A302,BUSINESS3!A302:I2992,8,0)</f>
        <v>0.006</v>
      </c>
      <c r="U302" s="9">
        <f>VLOOKUP(A302,BUSINESS3!A302:I2992,9,0)</f>
        <v>0.019</v>
      </c>
      <c r="V302" s="11">
        <f>VLOOKUP(A302,'GDP4'!A302:G2992,4,0)</f>
        <v>12985991723</v>
      </c>
      <c r="W302" s="9">
        <f>VLOOKUP(A302,'GDP4'!A302:G2992,5,0)</f>
        <v>0.046</v>
      </c>
      <c r="X302" s="9">
        <f>VLOOKUP(A302,'GDP4'!A302:G2992,6,0)</f>
        <v>19</v>
      </c>
      <c r="Y302" s="9">
        <f>VLOOKUP(A302,'GDP4'!A302:G2992,7,0)</f>
        <v>0.197</v>
      </c>
      <c r="Z302" s="9">
        <f>VLOOKUP(A302,ENERGY5!A302:E2992,4,0)</f>
        <v>20179</v>
      </c>
      <c r="AA302" s="9">
        <f>VLOOKUP(A302,ENERGY5!A302:E2992,5,0)</f>
        <v>20008</v>
      </c>
      <c r="AB302" s="12">
        <f t="shared" si="2"/>
        <v>404.2162063</v>
      </c>
      <c r="AC302" s="13">
        <f t="shared" si="3"/>
        <v>0.0006227909295</v>
      </c>
      <c r="AD302" s="13">
        <f t="shared" si="4"/>
        <v>0.0006281136628</v>
      </c>
      <c r="AE302" s="13">
        <f t="shared" si="5"/>
        <v>16.68412326</v>
      </c>
      <c r="AF302" s="13">
        <f t="shared" si="6"/>
        <v>5.696258501</v>
      </c>
    </row>
    <row r="303">
      <c r="A303" s="14" t="s">
        <v>32</v>
      </c>
      <c r="B303" s="15" t="s">
        <v>36</v>
      </c>
      <c r="C303" s="16" t="s">
        <v>69</v>
      </c>
      <c r="D303" s="14" t="str">
        <f t="shared" si="1"/>
        <v>Kenya-Africa-2002</v>
      </c>
      <c r="E303" s="5">
        <v>0.039</v>
      </c>
      <c r="F303" s="5">
        <v>0.066</v>
      </c>
      <c r="G303" s="5">
        <v>54.0</v>
      </c>
      <c r="H303" s="5">
        <v>52.0</v>
      </c>
      <c r="I303" s="5">
        <v>0.435</v>
      </c>
      <c r="J303" s="5">
        <v>0.538</v>
      </c>
      <c r="K303" s="5">
        <v>0.028</v>
      </c>
      <c r="L303" s="5">
        <v>3.3000524E7</v>
      </c>
      <c r="M303" s="5">
        <v>0.206</v>
      </c>
      <c r="N303" s="8">
        <f>VLOOKUP(A303,TOURISM2!A303:E2993,4,0)</f>
        <v>513000000</v>
      </c>
      <c r="O303" s="8">
        <f>VLOOKUP(A303,TOURISM2!A303:E2993,5,0)</f>
        <v>126000000</v>
      </c>
      <c r="P303" s="8">
        <f>VLOOKUP(A303,BUSINESS3!A303:E2993,4,0)</f>
        <v>0.671</v>
      </c>
      <c r="Q303" s="9">
        <f>VLOOKUP(A303,BUSINESS3!A303:E2993,5,0)</f>
        <v>47</v>
      </c>
      <c r="R303" s="10">
        <f>VLOOKUP(A303,BUSINESS3!A303:I2993,6,0)</f>
        <v>141</v>
      </c>
      <c r="S303" s="9">
        <f>VLOOKUP(A303,BUSINESS3!A303:I2993,7,0)</f>
        <v>328</v>
      </c>
      <c r="T303" s="9">
        <f>VLOOKUP(A303,BUSINESS3!A303:I2993,8,0)</f>
        <v>0.012</v>
      </c>
      <c r="U303" s="9">
        <f>VLOOKUP(A303,BUSINESS3!A303:I2993,9,0)</f>
        <v>0.036</v>
      </c>
      <c r="V303" s="11">
        <f>VLOOKUP(A303,'GDP4'!A303:G2993,4,0)</f>
        <v>13147736954</v>
      </c>
      <c r="W303" s="9">
        <f>VLOOKUP(A303,'GDP4'!A303:G2993,5,0)</f>
        <v>0.045</v>
      </c>
      <c r="X303" s="9">
        <f>VLOOKUP(A303,'GDP4'!A303:G2993,6,0)</f>
        <v>18</v>
      </c>
      <c r="Y303" s="9">
        <f>VLOOKUP(A303,'GDP4'!A303:G2993,7,0)</f>
        <v>0.185</v>
      </c>
      <c r="Z303" s="9">
        <f>VLOOKUP(A303,ENERGY5!A303:E2993,4,0)</f>
        <v>19719</v>
      </c>
      <c r="AA303" s="9">
        <f>VLOOKUP(A303,ENERGY5!A303:E2993,5,0)</f>
        <v>12427</v>
      </c>
      <c r="AB303" s="12">
        <f t="shared" si="2"/>
        <v>398.4099451</v>
      </c>
      <c r="AC303" s="13">
        <f t="shared" si="3"/>
        <v>0.0003765697781</v>
      </c>
      <c r="AD303" s="13">
        <f t="shared" si="4"/>
        <v>0.0005975359664</v>
      </c>
      <c r="AE303" s="13">
        <f t="shared" si="5"/>
        <v>15.54520771</v>
      </c>
      <c r="AF303" s="13">
        <f t="shared" si="6"/>
        <v>3.818121191</v>
      </c>
    </row>
    <row r="304">
      <c r="A304" s="5" t="s">
        <v>32</v>
      </c>
      <c r="B304" s="6" t="s">
        <v>37</v>
      </c>
      <c r="C304" s="7" t="s">
        <v>69</v>
      </c>
      <c r="D304" s="5" t="str">
        <f t="shared" si="1"/>
        <v>Kenya-Africa-2003</v>
      </c>
      <c r="E304" s="5">
        <v>0.039</v>
      </c>
      <c r="F304" s="5">
        <v>0.065</v>
      </c>
      <c r="G304" s="5">
        <v>54.0</v>
      </c>
      <c r="H304" s="5">
        <v>52.0</v>
      </c>
      <c r="I304" s="5">
        <v>0.432</v>
      </c>
      <c r="J304" s="5">
        <v>0.541</v>
      </c>
      <c r="K304" s="5">
        <v>0.028</v>
      </c>
      <c r="L304" s="5">
        <v>3.3905011E7</v>
      </c>
      <c r="M304" s="5">
        <v>0.209</v>
      </c>
      <c r="N304" s="8">
        <f>VLOOKUP(A304,TOURISM2!A304:E2994,4,0)</f>
        <v>619000000</v>
      </c>
      <c r="O304" s="8">
        <f>VLOOKUP(A304,TOURISM2!A304:E2994,5,0)</f>
        <v>127000000</v>
      </c>
      <c r="P304" s="8">
        <f>VLOOKUP(A304,BUSINESS3!A304:E2994,4,0)</f>
        <v>0.671</v>
      </c>
      <c r="Q304" s="9">
        <f>VLOOKUP(A304,BUSINESS3!A304:E2994,5,0)</f>
        <v>60</v>
      </c>
      <c r="R304" s="10">
        <f>VLOOKUP(A304,BUSINESS3!A304:I2994,6,0)</f>
        <v>141</v>
      </c>
      <c r="S304" s="9">
        <f>VLOOKUP(A304,BUSINESS3!A304:I2994,7,0)</f>
        <v>328</v>
      </c>
      <c r="T304" s="9">
        <f>VLOOKUP(A304,BUSINESS3!A304:I2994,8,0)</f>
        <v>0.029</v>
      </c>
      <c r="U304" s="9">
        <f>VLOOKUP(A304,BUSINESS3!A304:I2994,9,0)</f>
        <v>0.047</v>
      </c>
      <c r="V304" s="11">
        <f>VLOOKUP(A304,'GDP4'!A304:G2994,4,0)</f>
        <v>14904504019</v>
      </c>
      <c r="W304" s="9">
        <f>VLOOKUP(A304,'GDP4'!A304:G2994,5,0)</f>
        <v>0.044</v>
      </c>
      <c r="X304" s="9">
        <f>VLOOKUP(A304,'GDP4'!A304:G2994,6,0)</f>
        <v>20</v>
      </c>
      <c r="Y304" s="9">
        <f>VLOOKUP(A304,'GDP4'!A304:G2994,7,0)</f>
        <v>0.166</v>
      </c>
      <c r="Z304" s="9">
        <f>VLOOKUP(A304,ENERGY5!A304:E2994,4,0)</f>
        <v>18897</v>
      </c>
      <c r="AA304" s="9">
        <f>VLOOKUP(A304,ENERGY5!A304:E2994,5,0)</f>
        <v>12350</v>
      </c>
      <c r="AB304" s="12">
        <f t="shared" si="2"/>
        <v>439.5959057</v>
      </c>
      <c r="AC304" s="13">
        <f t="shared" si="3"/>
        <v>0.0003642529418</v>
      </c>
      <c r="AD304" s="13">
        <f t="shared" si="4"/>
        <v>0.0005573512423</v>
      </c>
      <c r="AE304" s="13">
        <f t="shared" si="5"/>
        <v>18.25688834</v>
      </c>
      <c r="AF304" s="13">
        <f t="shared" si="6"/>
        <v>3.745758997</v>
      </c>
    </row>
    <row r="305">
      <c r="A305" s="14" t="s">
        <v>32</v>
      </c>
      <c r="B305" s="15" t="s">
        <v>38</v>
      </c>
      <c r="C305" s="16" t="s">
        <v>69</v>
      </c>
      <c r="D305" s="14" t="str">
        <f t="shared" si="1"/>
        <v>Kenya-Africa-2004</v>
      </c>
      <c r="E305" s="5">
        <v>0.039</v>
      </c>
      <c r="F305" s="5">
        <v>0.063</v>
      </c>
      <c r="G305" s="5">
        <v>55.0</v>
      </c>
      <c r="H305" s="5">
        <v>53.0</v>
      </c>
      <c r="I305" s="5">
        <v>0.429</v>
      </c>
      <c r="J305" s="5">
        <v>0.543</v>
      </c>
      <c r="K305" s="5">
        <v>0.027</v>
      </c>
      <c r="L305" s="5">
        <v>3.4834606E7</v>
      </c>
      <c r="M305" s="5">
        <v>0.213</v>
      </c>
      <c r="N305" s="8">
        <f>VLOOKUP(A305,TOURISM2!A305:E2995,4,0)</f>
        <v>799000000</v>
      </c>
      <c r="O305" s="8">
        <f>VLOOKUP(A305,TOURISM2!A305:E2995,5,0)</f>
        <v>108000000</v>
      </c>
      <c r="P305" s="8">
        <f>VLOOKUP(A305,BUSINESS3!A305:E2995,4,0)</f>
        <v>0.671</v>
      </c>
      <c r="Q305" s="9">
        <f>VLOOKUP(A305,BUSINESS3!A305:E2995,5,0)</f>
        <v>47</v>
      </c>
      <c r="R305" s="10">
        <f>VLOOKUP(A305,BUSINESS3!A305:I2995,6,0)</f>
        <v>141</v>
      </c>
      <c r="S305" s="9">
        <f>VLOOKUP(A305,BUSINESS3!A305:I2995,7,0)</f>
        <v>328</v>
      </c>
      <c r="T305" s="9">
        <f>VLOOKUP(A305,BUSINESS3!A305:I2995,8,0)</f>
        <v>0.03</v>
      </c>
      <c r="U305" s="9">
        <f>VLOOKUP(A305,BUSINESS3!A305:I2995,9,0)</f>
        <v>0.073</v>
      </c>
      <c r="V305" s="11">
        <f>VLOOKUP(A305,'GDP4'!A305:G2995,4,0)</f>
        <v>16095321631</v>
      </c>
      <c r="W305" s="9">
        <f>VLOOKUP(A305,'GDP4'!A305:G2995,5,0)</f>
        <v>0.043</v>
      </c>
      <c r="X305" s="9">
        <f>VLOOKUP(A305,'GDP4'!A305:G2995,6,0)</f>
        <v>20</v>
      </c>
      <c r="Y305" s="9">
        <f>VLOOKUP(A305,'GDP4'!A305:G2995,7,0)</f>
        <v>0.125</v>
      </c>
      <c r="Z305" s="9">
        <f>VLOOKUP(A305,ENERGY5!A305:E2995,4,0)</f>
        <v>17806</v>
      </c>
      <c r="AA305" s="9">
        <f>VLOOKUP(A305,ENERGY5!A305:E2995,5,0)</f>
        <v>10242</v>
      </c>
      <c r="AB305" s="12">
        <f t="shared" si="2"/>
        <v>462.0497683</v>
      </c>
      <c r="AC305" s="13">
        <f t="shared" si="3"/>
        <v>0.0002940179659</v>
      </c>
      <c r="AD305" s="13">
        <f t="shared" si="4"/>
        <v>0.0005111583579</v>
      </c>
      <c r="AE305" s="13">
        <f t="shared" si="5"/>
        <v>22.93696102</v>
      </c>
      <c r="AF305" s="13">
        <f t="shared" si="6"/>
        <v>3.100365194</v>
      </c>
    </row>
    <row r="306">
      <c r="A306" s="5" t="s">
        <v>32</v>
      </c>
      <c r="B306" s="6" t="s">
        <v>39</v>
      </c>
      <c r="C306" s="7" t="s">
        <v>69</v>
      </c>
      <c r="D306" s="5" t="str">
        <f t="shared" si="1"/>
        <v>Kenya-Africa-2005</v>
      </c>
      <c r="E306" s="5">
        <v>0.039</v>
      </c>
      <c r="F306" s="5">
        <v>0.061</v>
      </c>
      <c r="G306" s="5">
        <v>56.0</v>
      </c>
      <c r="H306" s="5">
        <v>54.0</v>
      </c>
      <c r="I306" s="5">
        <v>0.428</v>
      </c>
      <c r="J306" s="5">
        <v>0.545</v>
      </c>
      <c r="K306" s="5">
        <v>0.027</v>
      </c>
      <c r="L306" s="5">
        <v>3.5785718E7</v>
      </c>
      <c r="M306" s="5">
        <v>0.217</v>
      </c>
      <c r="N306" s="8">
        <f>VLOOKUP(A306,TOURISM2!A306:E2996,4,0)</f>
        <v>969000000</v>
      </c>
      <c r="O306" s="8">
        <f>VLOOKUP(A306,TOURISM2!A306:E2996,5,0)</f>
        <v>124000000</v>
      </c>
      <c r="P306" s="8">
        <f>VLOOKUP(A306,BUSINESS3!A306:E2996,4,0)</f>
        <v>0.498</v>
      </c>
      <c r="Q306" s="9">
        <f>VLOOKUP(A306,BUSINESS3!A306:E2996,5,0)</f>
        <v>54</v>
      </c>
      <c r="R306" s="10">
        <f>VLOOKUP(A306,BUSINESS3!A306:I2996,6,0)</f>
        <v>141</v>
      </c>
      <c r="S306" s="9">
        <f>VLOOKUP(A306,BUSINESS3!A306:I2996,7,0)</f>
        <v>372</v>
      </c>
      <c r="T306" s="9">
        <f>VLOOKUP(A306,BUSINESS3!A306:I2996,8,0)</f>
        <v>0.031</v>
      </c>
      <c r="U306" s="9">
        <f>VLOOKUP(A306,BUSINESS3!A306:I2996,9,0)</f>
        <v>0.129</v>
      </c>
      <c r="V306" s="11">
        <f>VLOOKUP(A306,'GDP4'!A306:G2996,4,0)</f>
        <v>18737895401</v>
      </c>
      <c r="W306" s="9">
        <f>VLOOKUP(A306,'GDP4'!A306:G2996,5,0)</f>
        <v>0.044</v>
      </c>
      <c r="X306" s="9">
        <f>VLOOKUP(A306,'GDP4'!A306:G2996,6,0)</f>
        <v>23</v>
      </c>
      <c r="Y306" s="9">
        <f>VLOOKUP(A306,'GDP4'!A306:G2996,7,0)</f>
        <v>0.129</v>
      </c>
      <c r="Z306" s="9">
        <f>VLOOKUP(A306,ENERGY5!A306:E2996,4,0)</f>
        <v>17230</v>
      </c>
      <c r="AA306" s="9">
        <f>VLOOKUP(A306,ENERGY5!A306:E2996,5,0)</f>
        <v>9831</v>
      </c>
      <c r="AB306" s="12">
        <f t="shared" si="2"/>
        <v>523.6137892</v>
      </c>
      <c r="AC306" s="13">
        <f t="shared" si="3"/>
        <v>0.0002747185344</v>
      </c>
      <c r="AD306" s="13">
        <f t="shared" si="4"/>
        <v>0.0004814769959</v>
      </c>
      <c r="AE306" s="13">
        <f t="shared" si="5"/>
        <v>27.0778415</v>
      </c>
      <c r="AF306" s="13">
        <f t="shared" si="6"/>
        <v>3.465069501</v>
      </c>
    </row>
    <row r="307">
      <c r="A307" s="14" t="s">
        <v>32</v>
      </c>
      <c r="B307" s="15" t="s">
        <v>40</v>
      </c>
      <c r="C307" s="16" t="s">
        <v>69</v>
      </c>
      <c r="D307" s="14" t="str">
        <f t="shared" si="1"/>
        <v>Kenya-Africa-2006</v>
      </c>
      <c r="E307" s="5">
        <v>0.038</v>
      </c>
      <c r="F307" s="5">
        <v>0.059</v>
      </c>
      <c r="G307" s="5">
        <v>57.0</v>
      </c>
      <c r="H307" s="5">
        <v>55.0</v>
      </c>
      <c r="I307" s="5">
        <v>0.427</v>
      </c>
      <c r="J307" s="5">
        <v>0.546</v>
      </c>
      <c r="K307" s="5">
        <v>0.027</v>
      </c>
      <c r="L307" s="5">
        <v>3.6757498E7</v>
      </c>
      <c r="M307" s="5">
        <v>0.22</v>
      </c>
      <c r="N307" s="8">
        <f>VLOOKUP(A307,TOURISM2!A307:E2997,4,0)</f>
        <v>1181000000</v>
      </c>
      <c r="O307" s="8">
        <f>VLOOKUP(A307,TOURISM2!A307:E2997,5,0)</f>
        <v>178000000</v>
      </c>
      <c r="P307" s="8">
        <f>VLOOKUP(A307,BUSINESS3!A307:E2997,4,0)</f>
        <v>0.498</v>
      </c>
      <c r="Q307" s="9">
        <f>VLOOKUP(A307,BUSINESS3!A307:E2997,5,0)</f>
        <v>54</v>
      </c>
      <c r="R307" s="10">
        <f>VLOOKUP(A307,BUSINESS3!A307:I2997,6,0)</f>
        <v>141</v>
      </c>
      <c r="S307" s="9">
        <f>VLOOKUP(A307,BUSINESS3!A307:I2997,7,0)</f>
        <v>432</v>
      </c>
      <c r="T307" s="9">
        <f>VLOOKUP(A307,BUSINESS3!A307:I2997,8,0)</f>
        <v>0.075</v>
      </c>
      <c r="U307" s="9">
        <f>VLOOKUP(A307,BUSINESS3!A307:I2997,9,0)</f>
        <v>0.2</v>
      </c>
      <c r="V307" s="11">
        <f>VLOOKUP(A307,'GDP4'!A307:G2997,4,0)</f>
        <v>22504136042</v>
      </c>
      <c r="W307" s="9">
        <f>VLOOKUP(A307,'GDP4'!A307:G2997,5,0)</f>
        <v>0.045</v>
      </c>
      <c r="X307" s="9">
        <f>VLOOKUP(A307,'GDP4'!A307:G2997,6,0)</f>
        <v>28</v>
      </c>
      <c r="Y307" s="9">
        <f>VLOOKUP(A307,'GDP4'!A307:G2997,7,0)</f>
        <v>0.136</v>
      </c>
      <c r="Z307" s="9">
        <f>VLOOKUP(A307,ENERGY5!A307:E2997,4,0)</f>
        <v>16896</v>
      </c>
      <c r="AA307" s="9">
        <f>VLOOKUP(A307,ENERGY5!A307:E2997,5,0)</f>
        <v>9575</v>
      </c>
      <c r="AB307" s="12">
        <f t="shared" si="2"/>
        <v>612.2325312</v>
      </c>
      <c r="AC307" s="13">
        <f t="shared" si="3"/>
        <v>0.0002604910704</v>
      </c>
      <c r="AD307" s="13">
        <f t="shared" si="4"/>
        <v>0.0004596613186</v>
      </c>
      <c r="AE307" s="13">
        <f t="shared" si="5"/>
        <v>32.12949913</v>
      </c>
      <c r="AF307" s="13">
        <f t="shared" si="6"/>
        <v>4.842549403</v>
      </c>
    </row>
    <row r="308">
      <c r="A308" s="5" t="s">
        <v>32</v>
      </c>
      <c r="B308" s="6" t="s">
        <v>41</v>
      </c>
      <c r="C308" s="7" t="s">
        <v>69</v>
      </c>
      <c r="D308" s="5" t="str">
        <f t="shared" si="1"/>
        <v>Kenya-Africa-2007</v>
      </c>
      <c r="E308" s="5">
        <v>0.038</v>
      </c>
      <c r="F308" s="5">
        <v>0.058</v>
      </c>
      <c r="G308" s="5">
        <v>58.0</v>
      </c>
      <c r="H308" s="5">
        <v>55.0</v>
      </c>
      <c r="I308" s="5">
        <v>0.426</v>
      </c>
      <c r="J308" s="5">
        <v>0.547</v>
      </c>
      <c r="K308" s="5">
        <v>0.027</v>
      </c>
      <c r="L308" s="5">
        <v>3.7752304E7</v>
      </c>
      <c r="M308" s="5">
        <v>0.224</v>
      </c>
      <c r="N308" s="8">
        <f>VLOOKUP(A308,TOURISM2!A308:E2998,4,0)</f>
        <v>1514000000</v>
      </c>
      <c r="O308" s="8">
        <f>VLOOKUP(A308,TOURISM2!A308:E2998,5,0)</f>
        <v>265000000</v>
      </c>
      <c r="P308" s="8">
        <f>VLOOKUP(A308,BUSINESS3!A308:E2998,4,0)</f>
        <v>0.493</v>
      </c>
      <c r="Q308" s="9">
        <f>VLOOKUP(A308,BUSINESS3!A308:E2998,5,0)</f>
        <v>44</v>
      </c>
      <c r="R308" s="10">
        <f>VLOOKUP(A308,BUSINESS3!A308:I2998,6,0)</f>
        <v>141</v>
      </c>
      <c r="S308" s="9">
        <f>VLOOKUP(A308,BUSINESS3!A308:I2998,7,0)</f>
        <v>432</v>
      </c>
      <c r="T308" s="9">
        <f>VLOOKUP(A308,BUSINESS3!A308:I2998,8,0)</f>
        <v>0.08</v>
      </c>
      <c r="U308" s="9">
        <f>VLOOKUP(A308,BUSINESS3!A308:I2998,9,0)</f>
        <v>0.301</v>
      </c>
      <c r="V308" s="11">
        <f>VLOOKUP(A308,'GDP4'!A308:G2998,4,0)</f>
        <v>27236739896</v>
      </c>
      <c r="W308" s="9">
        <f>VLOOKUP(A308,'GDP4'!A308:G2998,5,0)</f>
        <v>0.044</v>
      </c>
      <c r="X308" s="9">
        <f>VLOOKUP(A308,'GDP4'!A308:G2998,6,0)</f>
        <v>32</v>
      </c>
      <c r="Y308" s="9">
        <f>VLOOKUP(A308,'GDP4'!A308:G2998,7,0)</f>
        <v>0.133</v>
      </c>
      <c r="Z308" s="9">
        <f>VLOOKUP(A308,ENERGY5!A308:E2998,4,0)</f>
        <v>16151</v>
      </c>
      <c r="AA308" s="9">
        <f>VLOOKUP(A308,ENERGY5!A308:E2998,5,0)</f>
        <v>8562</v>
      </c>
      <c r="AB308" s="12">
        <f t="shared" si="2"/>
        <v>721.4590107</v>
      </c>
      <c r="AC308" s="13">
        <f t="shared" si="3"/>
        <v>0.0002267941051</v>
      </c>
      <c r="AD308" s="13">
        <f t="shared" si="4"/>
        <v>0.0004278149487</v>
      </c>
      <c r="AE308" s="13">
        <f t="shared" si="5"/>
        <v>40.10351262</v>
      </c>
      <c r="AF308" s="13">
        <f t="shared" si="6"/>
        <v>7.019439131</v>
      </c>
    </row>
    <row r="309">
      <c r="A309" s="14" t="s">
        <v>32</v>
      </c>
      <c r="B309" s="15" t="s">
        <v>42</v>
      </c>
      <c r="C309" s="16" t="s">
        <v>69</v>
      </c>
      <c r="D309" s="14" t="str">
        <f t="shared" si="1"/>
        <v>Kenya-Africa-2008</v>
      </c>
      <c r="E309" s="5">
        <v>0.038</v>
      </c>
      <c r="F309" s="5">
        <v>0.056</v>
      </c>
      <c r="G309" s="5">
        <v>59.0</v>
      </c>
      <c r="H309" s="5">
        <v>56.0</v>
      </c>
      <c r="I309" s="5">
        <v>0.426</v>
      </c>
      <c r="J309" s="5">
        <v>0.547</v>
      </c>
      <c r="K309" s="5">
        <v>0.026</v>
      </c>
      <c r="L309" s="5">
        <v>3.8773277E7</v>
      </c>
      <c r="M309" s="5">
        <v>0.228</v>
      </c>
      <c r="N309" s="8">
        <f>VLOOKUP(A309,TOURISM2!A309:E2999,4,0)</f>
        <v>1398000000</v>
      </c>
      <c r="O309" s="8">
        <f>VLOOKUP(A309,TOURISM2!A309:E2999,5,0)</f>
        <v>266000000</v>
      </c>
      <c r="P309" s="8">
        <f>VLOOKUP(A309,BUSINESS3!A309:E2999,4,0)</f>
        <v>0.493</v>
      </c>
      <c r="Q309" s="9">
        <f>VLOOKUP(A309,BUSINESS3!A309:E2999,5,0)</f>
        <v>30</v>
      </c>
      <c r="R309" s="10">
        <f>VLOOKUP(A309,BUSINESS3!A309:I2999,6,0)</f>
        <v>141</v>
      </c>
      <c r="S309" s="9">
        <f>VLOOKUP(A309,BUSINESS3!A309:I2999,7,0)</f>
        <v>417</v>
      </c>
      <c r="T309" s="9">
        <f>VLOOKUP(A309,BUSINESS3!A309:I2999,8,0)</f>
        <v>0.087</v>
      </c>
      <c r="U309" s="9">
        <f>VLOOKUP(A309,BUSINESS3!A309:I2999,9,0)</f>
        <v>0.42</v>
      </c>
      <c r="V309" s="11">
        <f>VLOOKUP(A309,'GDP4'!A309:G2999,4,0)</f>
        <v>30465489796</v>
      </c>
      <c r="W309" s="9">
        <f>VLOOKUP(A309,'GDP4'!A309:G2999,5,0)</f>
        <v>0.042</v>
      </c>
      <c r="X309" s="9">
        <f>VLOOKUP(A309,'GDP4'!A309:G2999,6,0)</f>
        <v>33</v>
      </c>
      <c r="Y309" s="9">
        <f>VLOOKUP(A309,'GDP4'!A309:G2999,7,0)</f>
        <v>0.14</v>
      </c>
      <c r="Z309" s="9">
        <f>VLOOKUP(A309,ENERGY5!A309:E2999,4,0)</f>
        <v>15552</v>
      </c>
      <c r="AA309" s="9">
        <f>VLOOKUP(A309,ENERGY5!A309:E2999,5,0)</f>
        <v>7624</v>
      </c>
      <c r="AB309" s="12">
        <f t="shared" si="2"/>
        <v>785.7342003</v>
      </c>
      <c r="AC309" s="13">
        <f t="shared" si="3"/>
        <v>0.0001966302719</v>
      </c>
      <c r="AD309" s="13">
        <f t="shared" si="4"/>
        <v>0.0004011009954</v>
      </c>
      <c r="AE309" s="13">
        <f t="shared" si="5"/>
        <v>36.05576078</v>
      </c>
      <c r="AF309" s="13">
        <f t="shared" si="6"/>
        <v>6.860395112</v>
      </c>
    </row>
    <row r="310">
      <c r="A310" s="5" t="s">
        <v>32</v>
      </c>
      <c r="B310" s="6" t="s">
        <v>43</v>
      </c>
      <c r="C310" s="7" t="s">
        <v>69</v>
      </c>
      <c r="D310" s="5" t="str">
        <f t="shared" si="1"/>
        <v>Kenya-Africa-2009</v>
      </c>
      <c r="E310" s="5">
        <v>0.037</v>
      </c>
      <c r="F310" s="5">
        <v>0.054</v>
      </c>
      <c r="G310" s="5">
        <v>60.0</v>
      </c>
      <c r="H310" s="5">
        <v>57.0</v>
      </c>
      <c r="I310" s="5">
        <v>0.426</v>
      </c>
      <c r="J310" s="5">
        <v>0.548</v>
      </c>
      <c r="K310" s="5">
        <v>0.026</v>
      </c>
      <c r="L310" s="5">
        <v>3.9824734E7</v>
      </c>
      <c r="M310" s="5">
        <v>0.232</v>
      </c>
      <c r="N310" s="8">
        <f>VLOOKUP(A310,TOURISM2!A310:E3000,4,0)</f>
        <v>1124000000</v>
      </c>
      <c r="O310" s="8">
        <f>VLOOKUP(A310,TOURISM2!A310:E3000,5,0)</f>
        <v>227000000</v>
      </c>
      <c r="P310" s="8">
        <f>VLOOKUP(A310,BUSINESS3!A310:E3000,4,0)</f>
        <v>0.493</v>
      </c>
      <c r="Q310" s="9">
        <f>VLOOKUP(A310,BUSINESS3!A310:E3000,5,0)</f>
        <v>34</v>
      </c>
      <c r="R310" s="10">
        <f>VLOOKUP(A310,BUSINESS3!A310:I3000,6,0)</f>
        <v>141</v>
      </c>
      <c r="S310" s="9">
        <f>VLOOKUP(A310,BUSINESS3!A310:I3000,7,0)</f>
        <v>417</v>
      </c>
      <c r="T310" s="9">
        <f>VLOOKUP(A310,BUSINESS3!A310:I3000,8,0)</f>
        <v>0.1</v>
      </c>
      <c r="U310" s="9">
        <f>VLOOKUP(A310,BUSINESS3!A310:I3000,9,0)</f>
        <v>0.486</v>
      </c>
      <c r="V310" s="11">
        <f>VLOOKUP(A310,'GDP4'!A310:G3000,4,0)</f>
        <v>30716343757</v>
      </c>
      <c r="W310" s="9">
        <f>VLOOKUP(A310,'GDP4'!A310:G3000,5,0)</f>
        <v>0.046</v>
      </c>
      <c r="X310" s="9">
        <f>VLOOKUP(A310,'GDP4'!A310:G3000,6,0)</f>
        <v>36</v>
      </c>
      <c r="Y310" s="9">
        <f>VLOOKUP(A310,'GDP4'!A310:G3000,7,0)</f>
        <v>0.148</v>
      </c>
      <c r="Z310" s="9">
        <f>VLOOKUP(A310,ENERGY5!A310:E3000,4,0)</f>
        <v>14769</v>
      </c>
      <c r="AA310" s="9">
        <f>VLOOKUP(A310,ENERGY5!A310:E3000,5,0)</f>
        <v>6755</v>
      </c>
      <c r="AB310" s="12">
        <f t="shared" si="2"/>
        <v>771.2881085</v>
      </c>
      <c r="AC310" s="13">
        <f t="shared" si="3"/>
        <v>0.0001696182076</v>
      </c>
      <c r="AD310" s="13">
        <f t="shared" si="4"/>
        <v>0.0003708499346</v>
      </c>
      <c r="AE310" s="13">
        <f t="shared" si="5"/>
        <v>28.22366623</v>
      </c>
      <c r="AF310" s="13">
        <f t="shared" si="6"/>
        <v>5.699975297</v>
      </c>
    </row>
    <row r="311">
      <c r="A311" s="14" t="s">
        <v>32</v>
      </c>
      <c r="B311" s="15" t="s">
        <v>44</v>
      </c>
      <c r="C311" s="16" t="s">
        <v>69</v>
      </c>
      <c r="D311" s="14" t="str">
        <f t="shared" si="1"/>
        <v>Kenya-Africa-2010</v>
      </c>
      <c r="E311" s="5">
        <v>0.037</v>
      </c>
      <c r="F311" s="5">
        <v>0.052</v>
      </c>
      <c r="G311" s="5">
        <v>61.0</v>
      </c>
      <c r="H311" s="5">
        <v>58.0</v>
      </c>
      <c r="I311" s="5">
        <v>0.426</v>
      </c>
      <c r="J311" s="5">
        <v>0.548</v>
      </c>
      <c r="K311" s="5">
        <v>0.026</v>
      </c>
      <c r="L311" s="5">
        <v>4.0909194E7</v>
      </c>
      <c r="M311" s="5">
        <v>0.236</v>
      </c>
      <c r="N311" s="8">
        <f>VLOOKUP(A311,TOURISM2!A311:E3001,4,0)</f>
        <v>1620000000</v>
      </c>
      <c r="O311" s="8">
        <f>VLOOKUP(A311,TOURISM2!A311:E3001,5,0)</f>
        <v>212000000</v>
      </c>
      <c r="P311" s="8">
        <f>VLOOKUP(A311,BUSINESS3!A311:E3001,4,0)</f>
        <v>0.493</v>
      </c>
      <c r="Q311" s="9">
        <f>VLOOKUP(A311,BUSINESS3!A311:E3001,5,0)</f>
        <v>33</v>
      </c>
      <c r="R311" s="10">
        <f>VLOOKUP(A311,BUSINESS3!A311:I3001,6,0)</f>
        <v>141</v>
      </c>
      <c r="S311" s="9">
        <f>VLOOKUP(A311,BUSINESS3!A311:I3001,7,0)</f>
        <v>393</v>
      </c>
      <c r="T311" s="9">
        <f>VLOOKUP(A311,BUSINESS3!A311:I3001,8,0)</f>
        <v>0.14</v>
      </c>
      <c r="U311" s="9">
        <f>VLOOKUP(A311,BUSINESS3!A311:I3001,9,0)</f>
        <v>0.61</v>
      </c>
      <c r="V311" s="11">
        <f>VLOOKUP(A311,'GDP4'!A311:G3001,4,0)</f>
        <v>32440133261</v>
      </c>
      <c r="W311" s="9">
        <f>VLOOKUP(A311,'GDP4'!A311:G3001,5,0)</f>
        <v>0.044</v>
      </c>
      <c r="X311" s="9">
        <f>VLOOKUP(A311,'GDP4'!A311:G3001,6,0)</f>
        <v>35</v>
      </c>
      <c r="Y311" s="9">
        <f>VLOOKUP(A311,'GDP4'!A311:G3001,7,0)</f>
        <v>0.144</v>
      </c>
      <c r="Z311" s="9">
        <f>VLOOKUP(A311,ENERGY5!A311:E3001,4,0)</f>
        <v>14454</v>
      </c>
      <c r="AA311" s="9">
        <f>VLOOKUP(A311,ENERGY5!A311:E3001,5,0)</f>
        <v>7968</v>
      </c>
      <c r="AB311" s="12">
        <f t="shared" si="2"/>
        <v>792.979037</v>
      </c>
      <c r="AC311" s="13">
        <f t="shared" si="3"/>
        <v>0.0001947728425</v>
      </c>
      <c r="AD311" s="13">
        <f t="shared" si="4"/>
        <v>0.0003533191096</v>
      </c>
      <c r="AE311" s="13">
        <f t="shared" si="5"/>
        <v>39.59990021</v>
      </c>
      <c r="AF311" s="13">
        <f t="shared" si="6"/>
        <v>5.182209163</v>
      </c>
    </row>
    <row r="312">
      <c r="A312" s="5" t="s">
        <v>32</v>
      </c>
      <c r="B312" s="6" t="s">
        <v>45</v>
      </c>
      <c r="C312" s="7" t="s">
        <v>69</v>
      </c>
      <c r="D312" s="5" t="str">
        <f t="shared" si="1"/>
        <v>Kenya-Africa-2011</v>
      </c>
      <c r="E312" s="5">
        <v>0.036</v>
      </c>
      <c r="F312" s="5">
        <v>0.05</v>
      </c>
      <c r="G312" s="5">
        <v>62.0</v>
      </c>
      <c r="H312" s="5">
        <v>59.0</v>
      </c>
      <c r="I312" s="5">
        <v>0.425</v>
      </c>
      <c r="J312" s="5">
        <v>0.549</v>
      </c>
      <c r="K312" s="5">
        <v>0.026</v>
      </c>
      <c r="L312" s="5">
        <v>4.2027891E7</v>
      </c>
      <c r="M312" s="5">
        <v>0.24</v>
      </c>
      <c r="N312" s="8">
        <f>VLOOKUP(A312,TOURISM2!A312:E3002,4,0)</f>
        <v>1844000000</v>
      </c>
      <c r="O312" s="8">
        <f>VLOOKUP(A312,TOURISM2!A312:E3002,5,0)</f>
        <v>197000000</v>
      </c>
      <c r="P312" s="8">
        <f>VLOOKUP(A312,BUSINESS3!A312:E3002,4,0)</f>
        <v>0.493</v>
      </c>
      <c r="Q312" s="9">
        <f>VLOOKUP(A312,BUSINESS3!A312:E3002,5,0)</f>
        <v>33</v>
      </c>
      <c r="R312" s="10">
        <f>VLOOKUP(A312,BUSINESS3!A312:I3002,6,0)</f>
        <v>141</v>
      </c>
      <c r="S312" s="9">
        <f>VLOOKUP(A312,BUSINESS3!A312:I3002,7,0)</f>
        <v>393</v>
      </c>
      <c r="T312" s="9">
        <f>VLOOKUP(A312,BUSINESS3!A312:I3002,8,0)</f>
        <v>0.28</v>
      </c>
      <c r="U312" s="9">
        <f>VLOOKUP(A312,BUSINESS3!A312:I3002,9,0)</f>
        <v>0.668</v>
      </c>
      <c r="V312" s="11">
        <f>VLOOKUP(A312,'GDP4'!A312:G3002,4,0)</f>
        <v>34313315840</v>
      </c>
      <c r="W312" s="9">
        <f>VLOOKUP(A312,'GDP4'!A312:G3002,5,0)</f>
        <v>0.044</v>
      </c>
      <c r="X312" s="9">
        <f>VLOOKUP(A312,'GDP4'!A312:G3002,6,0)</f>
        <v>35</v>
      </c>
      <c r="Y312" s="9">
        <f>VLOOKUP(A312,'GDP4'!A312:G3002,7,0)</f>
        <v>0.15</v>
      </c>
      <c r="Z312" s="9">
        <f>VLOOKUP(A312,ENERGY5!A312:E3002,4,0)</f>
        <v>14259</v>
      </c>
      <c r="AA312" s="9">
        <f>VLOOKUP(A312,ENERGY5!A312:E3002,5,0)</f>
        <v>9369</v>
      </c>
      <c r="AB312" s="12">
        <f t="shared" si="2"/>
        <v>816.441535</v>
      </c>
      <c r="AC312" s="13">
        <f t="shared" si="3"/>
        <v>0.0002229233915</v>
      </c>
      <c r="AD312" s="13">
        <f t="shared" si="4"/>
        <v>0.0003392746974</v>
      </c>
      <c r="AE312" s="13">
        <f t="shared" si="5"/>
        <v>43.87562536</v>
      </c>
      <c r="AF312" s="13">
        <f t="shared" si="6"/>
        <v>4.687363446</v>
      </c>
    </row>
    <row r="313">
      <c r="A313" s="14" t="s">
        <v>32</v>
      </c>
      <c r="B313" s="15" t="s">
        <v>46</v>
      </c>
      <c r="C313" s="16" t="s">
        <v>69</v>
      </c>
      <c r="D313" s="14" t="str">
        <f t="shared" si="1"/>
        <v>Kenya-Africa-2012</v>
      </c>
      <c r="E313" s="5">
        <v>0.036</v>
      </c>
      <c r="F313" s="5">
        <v>0.049</v>
      </c>
      <c r="G313" s="5">
        <v>63.0</v>
      </c>
      <c r="H313" s="5">
        <v>59.0</v>
      </c>
      <c r="I313" s="5">
        <v>0.424</v>
      </c>
      <c r="J313" s="5">
        <v>0.55</v>
      </c>
      <c r="K313" s="5">
        <v>0.026</v>
      </c>
      <c r="L313" s="5">
        <v>4.3178141E7</v>
      </c>
      <c r="M313" s="5">
        <v>0.244</v>
      </c>
      <c r="N313" s="8">
        <f>VLOOKUP(A313,TOURISM2!A313:E3003,4,0)</f>
        <v>2004000000</v>
      </c>
      <c r="O313" s="8">
        <f>VLOOKUP(A313,TOURISM2!A313:E3003,5,0)</f>
        <v>174000000</v>
      </c>
      <c r="P313" s="8">
        <f>VLOOKUP(A313,BUSINESS3!A313:E3003,4,0)</f>
        <v>0.442</v>
      </c>
      <c r="Q313" s="9">
        <f>VLOOKUP(A313,BUSINESS3!A313:E3003,5,0)</f>
        <v>32</v>
      </c>
      <c r="R313" s="10">
        <f>VLOOKUP(A313,BUSINESS3!A313:I3003,6,0)</f>
        <v>122</v>
      </c>
      <c r="S313" s="9">
        <f>VLOOKUP(A313,BUSINESS3!A313:I3003,7,0)</f>
        <v>340</v>
      </c>
      <c r="T313" s="9">
        <f>VLOOKUP(A313,BUSINESS3!A313:I3003,8,0)</f>
        <v>0.321</v>
      </c>
      <c r="U313" s="9">
        <f>VLOOKUP(A313,BUSINESS3!A313:I3003,9,0)</f>
        <v>0.712</v>
      </c>
      <c r="V313" s="11">
        <f>VLOOKUP(A313,'GDP4'!A313:G3003,4,0)</f>
        <v>40264403585</v>
      </c>
      <c r="W313" s="9">
        <f>VLOOKUP(A313,'GDP4'!A313:G3003,5,0)</f>
        <v>0.047</v>
      </c>
      <c r="X313" s="9">
        <f>VLOOKUP(A313,'GDP4'!A313:G3003,6,0)</f>
        <v>45</v>
      </c>
      <c r="Y313" s="9">
        <f>VLOOKUP(A313,'GDP4'!A313:G3003,7,0)</f>
        <v>0.197</v>
      </c>
      <c r="Z313" s="9">
        <f>VLOOKUP(A313,ENERGY5!A313:E3003,4,0)</f>
        <v>14055</v>
      </c>
      <c r="AA313" s="9">
        <f>VLOOKUP(A313,ENERGY5!A313:E3003,5,0)</f>
        <v>10418</v>
      </c>
      <c r="AB313" s="12">
        <f t="shared" si="2"/>
        <v>932.5182292</v>
      </c>
      <c r="AC313" s="13">
        <f t="shared" si="3"/>
        <v>0.0002412794937</v>
      </c>
      <c r="AD313" s="13">
        <f t="shared" si="4"/>
        <v>0.0003255119298</v>
      </c>
      <c r="AE313" s="13">
        <f t="shared" si="5"/>
        <v>46.41237333</v>
      </c>
      <c r="AF313" s="13">
        <f t="shared" si="6"/>
        <v>4.029816846</v>
      </c>
    </row>
    <row r="314">
      <c r="A314" s="5" t="s">
        <v>32</v>
      </c>
      <c r="B314" s="6" t="s">
        <v>33</v>
      </c>
      <c r="C314" s="7" t="s">
        <v>70</v>
      </c>
      <c r="D314" s="5" t="str">
        <f t="shared" si="1"/>
        <v>Lesotho-Africa-2000</v>
      </c>
      <c r="E314" s="5">
        <v>0.031</v>
      </c>
      <c r="F314" s="5">
        <v>0.081</v>
      </c>
      <c r="G314" s="5">
        <v>48.0</v>
      </c>
      <c r="H314" s="5">
        <v>47.0</v>
      </c>
      <c r="I314" s="5">
        <v>0.412</v>
      </c>
      <c r="J314" s="5">
        <v>0.543</v>
      </c>
      <c r="K314" s="5">
        <v>0.045</v>
      </c>
      <c r="L314" s="5">
        <v>1856225.0</v>
      </c>
      <c r="M314" s="5">
        <v>0.195</v>
      </c>
      <c r="N314" s="8">
        <f>VLOOKUP(A314,TOURISM2!A314:E3004,4,0)</f>
        <v>18000000</v>
      </c>
      <c r="O314" s="8">
        <f>VLOOKUP(A314,TOURISM2!A314:E3004,5,0)</f>
        <v>195000000</v>
      </c>
      <c r="P314" s="8">
        <f>VLOOKUP(A314,BUSINESS3!A314:E3004,4,0)</f>
        <v>0.671</v>
      </c>
      <c r="Q314" s="9">
        <f>VLOOKUP(A314,BUSINESS3!A314:E3004,5,0)</f>
        <v>47</v>
      </c>
      <c r="R314" s="10">
        <f>VLOOKUP(A314,BUSINESS3!A314:I3004,6,0)</f>
        <v>141</v>
      </c>
      <c r="S314" s="9">
        <f>VLOOKUP(A314,BUSINESS3!A314:I3004,7,0)</f>
        <v>328</v>
      </c>
      <c r="T314" s="9">
        <f>VLOOKUP(A314,BUSINESS3!A314:I3004,8,0)</f>
        <v>0.002</v>
      </c>
      <c r="U314" s="9">
        <f>VLOOKUP(A314,BUSINESS3!A314:I3004,9,0)</f>
        <v>0.012</v>
      </c>
      <c r="V314" s="11">
        <f>VLOOKUP(A314,'GDP4'!A314:G3004,4,0)</f>
        <v>771200632</v>
      </c>
      <c r="W314" s="9">
        <f>VLOOKUP(A314,'GDP4'!A314:G3004,5,0)</f>
        <v>0.069</v>
      </c>
      <c r="X314" s="9">
        <f>VLOOKUP(A314,'GDP4'!A314:G3004,6,0)</f>
        <v>29</v>
      </c>
      <c r="Y314" s="9">
        <f>VLOOKUP(A314,'GDP4'!A314:G3004,7,0)</f>
        <v>0.171</v>
      </c>
      <c r="Z314" s="9">
        <f>VLOOKUP(A314,ENERGY5!A314:E3004,4,0)</f>
        <v>17907</v>
      </c>
      <c r="AA314" s="9">
        <f>VLOOKUP(A314,ENERGY5!A314:E3004,5,0)</f>
        <v>20008</v>
      </c>
      <c r="AB314" s="12">
        <f t="shared" si="2"/>
        <v>415.4672155</v>
      </c>
      <c r="AC314" s="13">
        <f t="shared" si="3"/>
        <v>0.01077886571</v>
      </c>
      <c r="AD314" s="13">
        <f t="shared" si="4"/>
        <v>0.009646998613</v>
      </c>
      <c r="AE314" s="13">
        <f t="shared" si="5"/>
        <v>9.697100298</v>
      </c>
      <c r="AF314" s="13">
        <f t="shared" si="6"/>
        <v>105.0519199</v>
      </c>
    </row>
    <row r="315">
      <c r="A315" s="14" t="s">
        <v>32</v>
      </c>
      <c r="B315" s="15" t="s">
        <v>35</v>
      </c>
      <c r="C315" s="16" t="s">
        <v>70</v>
      </c>
      <c r="D315" s="14" t="str">
        <f t="shared" si="1"/>
        <v>Lesotho-Africa-2001</v>
      </c>
      <c r="E315" s="5">
        <v>0.031</v>
      </c>
      <c r="F315" s="5">
        <v>0.082</v>
      </c>
      <c r="G315" s="5">
        <v>46.0</v>
      </c>
      <c r="H315" s="5">
        <v>45.0</v>
      </c>
      <c r="I315" s="5">
        <v>0.41</v>
      </c>
      <c r="J315" s="5">
        <v>0.545</v>
      </c>
      <c r="K315" s="5">
        <v>0.046</v>
      </c>
      <c r="L315" s="5">
        <v>1871500.0</v>
      </c>
      <c r="M315" s="5">
        <v>0.201</v>
      </c>
      <c r="N315" s="8">
        <f>VLOOKUP(A315,TOURISM2!A315:E3005,4,0)</f>
        <v>16000000</v>
      </c>
      <c r="O315" s="8">
        <f>VLOOKUP(A315,TOURISM2!A315:E3005,5,0)</f>
        <v>166000000</v>
      </c>
      <c r="P315" s="8">
        <f>VLOOKUP(A315,BUSINESS3!A315:E3005,4,0)</f>
        <v>0.671</v>
      </c>
      <c r="Q315" s="9">
        <f>VLOOKUP(A315,BUSINESS3!A315:E3005,5,0)</f>
        <v>47</v>
      </c>
      <c r="R315" s="10">
        <f>VLOOKUP(A315,BUSINESS3!A315:I3005,6,0)</f>
        <v>141</v>
      </c>
      <c r="S315" s="9">
        <f>VLOOKUP(A315,BUSINESS3!A315:I3005,7,0)</f>
        <v>328</v>
      </c>
      <c r="T315" s="9">
        <f>VLOOKUP(A315,BUSINESS3!A315:I3005,8,0)</f>
        <v>0.003</v>
      </c>
      <c r="U315" s="9">
        <f>VLOOKUP(A315,BUSINESS3!A315:I3005,9,0)</f>
        <v>0.03</v>
      </c>
      <c r="V315" s="11">
        <f>VLOOKUP(A315,'GDP4'!A315:G3005,4,0)</f>
        <v>706430933</v>
      </c>
      <c r="W315" s="9">
        <f>VLOOKUP(A315,'GDP4'!A315:G3005,5,0)</f>
        <v>0.075</v>
      </c>
      <c r="X315" s="9">
        <f>VLOOKUP(A315,'GDP4'!A315:G3005,6,0)</f>
        <v>28</v>
      </c>
      <c r="Y315" s="9">
        <f>VLOOKUP(A315,'GDP4'!A315:G3005,7,0)</f>
        <v>0.166</v>
      </c>
      <c r="Z315" s="9">
        <f>VLOOKUP(A315,ENERGY5!A315:E3005,4,0)</f>
        <v>17907</v>
      </c>
      <c r="AA315" s="9">
        <f>VLOOKUP(A315,ENERGY5!A315:E3005,5,0)</f>
        <v>20008</v>
      </c>
      <c r="AB315" s="12">
        <f t="shared" si="2"/>
        <v>377.4677708</v>
      </c>
      <c r="AC315" s="13">
        <f t="shared" si="3"/>
        <v>0.01069088966</v>
      </c>
      <c r="AD315" s="13">
        <f t="shared" si="4"/>
        <v>0.009568260753</v>
      </c>
      <c r="AE315" s="13">
        <f t="shared" si="5"/>
        <v>8.549292012</v>
      </c>
      <c r="AF315" s="13">
        <f t="shared" si="6"/>
        <v>88.69890462</v>
      </c>
    </row>
    <row r="316">
      <c r="A316" s="5" t="s">
        <v>32</v>
      </c>
      <c r="B316" s="6" t="s">
        <v>36</v>
      </c>
      <c r="C316" s="7" t="s">
        <v>70</v>
      </c>
      <c r="D316" s="5" t="str">
        <f t="shared" si="1"/>
        <v>Lesotho-Africa-2002</v>
      </c>
      <c r="E316" s="5">
        <v>0.03</v>
      </c>
      <c r="F316" s="5">
        <v>0.082</v>
      </c>
      <c r="G316" s="5">
        <v>45.0</v>
      </c>
      <c r="H316" s="5">
        <v>44.0</v>
      </c>
      <c r="I316" s="5">
        <v>0.407</v>
      </c>
      <c r="J316" s="5">
        <v>0.547</v>
      </c>
      <c r="K316" s="5">
        <v>0.046</v>
      </c>
      <c r="L316" s="5">
        <v>1885487.0</v>
      </c>
      <c r="M316" s="5">
        <v>0.206</v>
      </c>
      <c r="N316" s="8">
        <f>VLOOKUP(A316,TOURISM2!A316:E3006,4,0)</f>
        <v>14000000</v>
      </c>
      <c r="O316" s="8">
        <f>VLOOKUP(A316,TOURISM2!A316:E3006,5,0)</f>
        <v>164000000</v>
      </c>
      <c r="P316" s="8">
        <f>VLOOKUP(A316,BUSINESS3!A316:E3006,4,0)</f>
        <v>0.671</v>
      </c>
      <c r="Q316" s="9">
        <f>VLOOKUP(A316,BUSINESS3!A316:E3006,5,0)</f>
        <v>47</v>
      </c>
      <c r="R316" s="10">
        <f>VLOOKUP(A316,BUSINESS3!A316:I3006,6,0)</f>
        <v>141</v>
      </c>
      <c r="S316" s="9">
        <f>VLOOKUP(A316,BUSINESS3!A316:I3006,7,0)</f>
        <v>328</v>
      </c>
      <c r="T316" s="9">
        <f>VLOOKUP(A316,BUSINESS3!A316:I3006,8,0)</f>
        <v>0.011</v>
      </c>
      <c r="U316" s="9">
        <f>VLOOKUP(A316,BUSINESS3!A316:I3006,9,0)</f>
        <v>0.073</v>
      </c>
      <c r="V316" s="11">
        <f>VLOOKUP(A316,'GDP4'!A316:G3006,4,0)</f>
        <v>656802669</v>
      </c>
      <c r="W316" s="9">
        <f>VLOOKUP(A316,'GDP4'!A316:G3006,5,0)</f>
        <v>0.069</v>
      </c>
      <c r="X316" s="9">
        <f>VLOOKUP(A316,'GDP4'!A316:G3006,6,0)</f>
        <v>24</v>
      </c>
      <c r="Y316" s="9">
        <f>VLOOKUP(A316,'GDP4'!A316:G3006,7,0)</f>
        <v>0.171</v>
      </c>
      <c r="Z316" s="9">
        <f>VLOOKUP(A316,ENERGY5!A316:E3006,4,0)</f>
        <v>17907</v>
      </c>
      <c r="AA316" s="9">
        <f>VLOOKUP(A316,ENERGY5!A316:E3006,5,0)</f>
        <v>18</v>
      </c>
      <c r="AB316" s="12">
        <f t="shared" si="2"/>
        <v>348.346432</v>
      </c>
      <c r="AC316" s="13">
        <f t="shared" si="3"/>
        <v>0.000009546605201</v>
      </c>
      <c r="AD316" s="13">
        <f t="shared" si="4"/>
        <v>0.009497281074</v>
      </c>
      <c r="AE316" s="13">
        <f t="shared" si="5"/>
        <v>7.425137378</v>
      </c>
      <c r="AF316" s="13">
        <f t="shared" si="6"/>
        <v>86.98018072</v>
      </c>
    </row>
    <row r="317">
      <c r="A317" s="14" t="s">
        <v>32</v>
      </c>
      <c r="B317" s="15" t="s">
        <v>37</v>
      </c>
      <c r="C317" s="16" t="s">
        <v>70</v>
      </c>
      <c r="D317" s="14" t="str">
        <f t="shared" si="1"/>
        <v>Lesotho-Africa-2003</v>
      </c>
      <c r="E317" s="5">
        <v>0.03</v>
      </c>
      <c r="F317" s="5">
        <v>0.083</v>
      </c>
      <c r="G317" s="5">
        <v>44.0</v>
      </c>
      <c r="H317" s="5">
        <v>44.0</v>
      </c>
      <c r="I317" s="5">
        <v>0.404</v>
      </c>
      <c r="J317" s="5">
        <v>0.55</v>
      </c>
      <c r="K317" s="5">
        <v>0.046</v>
      </c>
      <c r="L317" s="5">
        <v>1898757.0</v>
      </c>
      <c r="M317" s="5">
        <v>0.211</v>
      </c>
      <c r="N317" s="8">
        <f>VLOOKUP(A317,TOURISM2!A317:E3007,4,0)</f>
        <v>21000000</v>
      </c>
      <c r="O317" s="8">
        <f>VLOOKUP(A317,TOURISM2!A317:E3007,5,0)</f>
        <v>242000000</v>
      </c>
      <c r="P317" s="8">
        <f>VLOOKUP(A317,BUSINESS3!A317:E3007,4,0)</f>
        <v>0.671</v>
      </c>
      <c r="Q317" s="9">
        <f>VLOOKUP(A317,BUSINESS3!A317:E3007,5,0)</f>
        <v>93</v>
      </c>
      <c r="R317" s="10">
        <f>VLOOKUP(A317,BUSINESS3!A317:I3007,6,0)</f>
        <v>141</v>
      </c>
      <c r="S317" s="9">
        <f>VLOOKUP(A317,BUSINESS3!A317:I3007,7,0)</f>
        <v>328</v>
      </c>
      <c r="T317" s="9">
        <f>VLOOKUP(A317,BUSINESS3!A317:I3007,8,0)</f>
        <v>0.015</v>
      </c>
      <c r="U317" s="9">
        <f>VLOOKUP(A317,BUSINESS3!A317:I3007,9,0)</f>
        <v>0.066</v>
      </c>
      <c r="V317" s="11">
        <f>VLOOKUP(A317,'GDP4'!A317:G3007,4,0)</f>
        <v>969181551</v>
      </c>
      <c r="W317" s="9">
        <f>VLOOKUP(A317,'GDP4'!A317:G3007,5,0)</f>
        <v>0.071</v>
      </c>
      <c r="X317" s="9">
        <f>VLOOKUP(A317,'GDP4'!A317:G3007,6,0)</f>
        <v>36</v>
      </c>
      <c r="Y317" s="9">
        <f>VLOOKUP(A317,'GDP4'!A317:G3007,7,0)</f>
        <v>0.16</v>
      </c>
      <c r="Z317" s="9">
        <f>VLOOKUP(A317,ENERGY5!A317:E3007,4,0)</f>
        <v>17907</v>
      </c>
      <c r="AA317" s="9">
        <f>VLOOKUP(A317,ENERGY5!A317:E3007,5,0)</f>
        <v>26</v>
      </c>
      <c r="AB317" s="12">
        <f t="shared" si="2"/>
        <v>510.4294815</v>
      </c>
      <c r="AC317" s="13">
        <f t="shared" si="3"/>
        <v>0.00001369316874</v>
      </c>
      <c r="AD317" s="13">
        <f t="shared" si="4"/>
        <v>0.009430906641</v>
      </c>
      <c r="AE317" s="13">
        <f t="shared" si="5"/>
        <v>11.05986706</v>
      </c>
      <c r="AF317" s="13">
        <f t="shared" si="6"/>
        <v>127.4518014</v>
      </c>
    </row>
    <row r="318">
      <c r="A318" s="5" t="s">
        <v>32</v>
      </c>
      <c r="B318" s="6" t="s">
        <v>38</v>
      </c>
      <c r="C318" s="7" t="s">
        <v>70</v>
      </c>
      <c r="D318" s="5" t="str">
        <f t="shared" si="1"/>
        <v>Lesotho-Africa-2004</v>
      </c>
      <c r="E318" s="5">
        <v>0.029</v>
      </c>
      <c r="F318" s="5">
        <v>0.084</v>
      </c>
      <c r="G318" s="5">
        <v>44.0</v>
      </c>
      <c r="H318" s="5">
        <v>43.0</v>
      </c>
      <c r="I318" s="5">
        <v>0.4</v>
      </c>
      <c r="J318" s="5">
        <v>0.553</v>
      </c>
      <c r="K318" s="5">
        <v>0.046</v>
      </c>
      <c r="L318" s="5">
        <v>1912022.0</v>
      </c>
      <c r="M318" s="5">
        <v>0.217</v>
      </c>
      <c r="N318" s="8">
        <f>VLOOKUP(A318,TOURISM2!A318:E3008,4,0)</f>
        <v>26000000</v>
      </c>
      <c r="O318" s="8">
        <f>VLOOKUP(A318,TOURISM2!A318:E3008,5,0)</f>
        <v>278000000</v>
      </c>
      <c r="P318" s="8">
        <f>VLOOKUP(A318,BUSINESS3!A318:E3008,4,0)</f>
        <v>0.671</v>
      </c>
      <c r="Q318" s="9">
        <f>VLOOKUP(A318,BUSINESS3!A318:E3008,5,0)</f>
        <v>93</v>
      </c>
      <c r="R318" s="10">
        <f>VLOOKUP(A318,BUSINESS3!A318:I3008,6,0)</f>
        <v>141</v>
      </c>
      <c r="S318" s="9">
        <f>VLOOKUP(A318,BUSINESS3!A318:I3008,7,0)</f>
        <v>328</v>
      </c>
      <c r="T318" s="9">
        <f>VLOOKUP(A318,BUSINESS3!A318:I3008,8,0)</f>
        <v>0.022</v>
      </c>
      <c r="U318" s="9">
        <f>VLOOKUP(A318,BUSINESS3!A318:I3008,9,0)</f>
        <v>0.103</v>
      </c>
      <c r="V318" s="11">
        <f>VLOOKUP(A318,'GDP4'!A318:G3008,4,0)</f>
        <v>1234197704</v>
      </c>
      <c r="W318" s="9">
        <f>VLOOKUP(A318,'GDP4'!A318:G3008,5,0)</f>
        <v>0.07</v>
      </c>
      <c r="X318" s="9">
        <f>VLOOKUP(A318,'GDP4'!A318:G3008,6,0)</f>
        <v>45</v>
      </c>
      <c r="Y318" s="9">
        <f>VLOOKUP(A318,'GDP4'!A318:G3008,7,0)</f>
        <v>0.124</v>
      </c>
      <c r="Z318" s="9">
        <f>VLOOKUP(A318,ENERGY5!A318:E3008,4,0)</f>
        <v>17907</v>
      </c>
      <c r="AA318" s="9">
        <f>VLOOKUP(A318,ENERGY5!A318:E3008,5,0)</f>
        <v>18</v>
      </c>
      <c r="AB318" s="12">
        <f t="shared" si="2"/>
        <v>645.493464</v>
      </c>
      <c r="AC318" s="13">
        <f t="shared" si="3"/>
        <v>0.00000941411762</v>
      </c>
      <c r="AD318" s="13">
        <f t="shared" si="4"/>
        <v>0.009365478012</v>
      </c>
      <c r="AE318" s="13">
        <f t="shared" si="5"/>
        <v>13.5981699</v>
      </c>
      <c r="AF318" s="13">
        <f t="shared" si="6"/>
        <v>145.3958166</v>
      </c>
    </row>
    <row r="319">
      <c r="A319" s="14" t="s">
        <v>32</v>
      </c>
      <c r="B319" s="15" t="s">
        <v>39</v>
      </c>
      <c r="C319" s="16" t="s">
        <v>70</v>
      </c>
      <c r="D319" s="14" t="str">
        <f t="shared" si="1"/>
        <v>Lesotho-Africa-2005</v>
      </c>
      <c r="E319" s="5">
        <v>0.029</v>
      </c>
      <c r="F319" s="5">
        <v>0.085</v>
      </c>
      <c r="G319" s="5">
        <v>44.0</v>
      </c>
      <c r="H319" s="5">
        <v>44.0</v>
      </c>
      <c r="I319" s="5">
        <v>0.397</v>
      </c>
      <c r="J319" s="5">
        <v>0.557</v>
      </c>
      <c r="K319" s="5">
        <v>0.046</v>
      </c>
      <c r="L319" s="5">
        <v>1925844.0</v>
      </c>
      <c r="M319" s="5">
        <v>0.222</v>
      </c>
      <c r="N319" s="8">
        <f>VLOOKUP(A319,TOURISM2!A319:E3009,4,0)</f>
        <v>27000000</v>
      </c>
      <c r="O319" s="8">
        <f>VLOOKUP(A319,TOURISM2!A319:E3009,5,0)</f>
        <v>271000000</v>
      </c>
      <c r="P319" s="8">
        <f>VLOOKUP(A319,BUSINESS3!A319:E3009,4,0)</f>
        <v>0.288</v>
      </c>
      <c r="Q319" s="9">
        <f>VLOOKUP(A319,BUSINESS3!A319:E3009,5,0)</f>
        <v>93</v>
      </c>
      <c r="R319" s="10">
        <f>VLOOKUP(A319,BUSINESS3!A319:I3009,6,0)</f>
        <v>141</v>
      </c>
      <c r="S319" s="9">
        <f>VLOOKUP(A319,BUSINESS3!A319:I3009,7,0)</f>
        <v>564</v>
      </c>
      <c r="T319" s="9">
        <f>VLOOKUP(A319,BUSINESS3!A319:I3009,8,0)</f>
        <v>0.026</v>
      </c>
      <c r="U319" s="9">
        <f>VLOOKUP(A319,BUSINESS3!A319:I3009,9,0)</f>
        <v>0.13</v>
      </c>
      <c r="V319" s="11">
        <f>VLOOKUP(A319,'GDP4'!A319:G3009,4,0)</f>
        <v>1368405301</v>
      </c>
      <c r="W319" s="9">
        <f>VLOOKUP(A319,'GDP4'!A319:G3009,5,0)</f>
        <v>0.063</v>
      </c>
      <c r="X319" s="9">
        <f>VLOOKUP(A319,'GDP4'!A319:G3009,6,0)</f>
        <v>45</v>
      </c>
      <c r="Y319" s="9">
        <f>VLOOKUP(A319,'GDP4'!A319:G3009,7,0)</f>
        <v>0.117</v>
      </c>
      <c r="Z319" s="9">
        <f>VLOOKUP(A319,ENERGY5!A319:E3009,4,0)</f>
        <v>19</v>
      </c>
      <c r="AA319" s="9">
        <f>VLOOKUP(A319,ENERGY5!A319:E3009,5,0)</f>
        <v>7</v>
      </c>
      <c r="AB319" s="12">
        <f t="shared" si="2"/>
        <v>710.5483627</v>
      </c>
      <c r="AC319" s="13">
        <f t="shared" si="3"/>
        <v>0.000003634770002</v>
      </c>
      <c r="AD319" s="13">
        <f t="shared" si="4"/>
        <v>0.000009865804292</v>
      </c>
      <c r="AE319" s="13">
        <f t="shared" si="5"/>
        <v>14.01982715</v>
      </c>
      <c r="AF319" s="13">
        <f t="shared" si="6"/>
        <v>140.7175244</v>
      </c>
    </row>
    <row r="320">
      <c r="A320" s="5" t="s">
        <v>32</v>
      </c>
      <c r="B320" s="6" t="s">
        <v>40</v>
      </c>
      <c r="C320" s="7" t="s">
        <v>70</v>
      </c>
      <c r="D320" s="5" t="str">
        <f t="shared" si="1"/>
        <v>Lesotho-Africa-2006</v>
      </c>
      <c r="E320" s="5">
        <v>0.029</v>
      </c>
      <c r="F320" s="5">
        <v>0.084</v>
      </c>
      <c r="G320" s="5">
        <v>44.0</v>
      </c>
      <c r="H320" s="5">
        <v>44.0</v>
      </c>
      <c r="I320" s="5">
        <v>0.393</v>
      </c>
      <c r="J320" s="5">
        <v>0.561</v>
      </c>
      <c r="K320" s="5">
        <v>0.046</v>
      </c>
      <c r="L320" s="5">
        <v>1940413.0</v>
      </c>
      <c r="M320" s="5">
        <v>0.228</v>
      </c>
      <c r="N320" s="8">
        <f>VLOOKUP(A320,TOURISM2!A320:E3010,4,0)</f>
        <v>29000000</v>
      </c>
      <c r="O320" s="8">
        <f>VLOOKUP(A320,TOURISM2!A320:E3010,5,0)</f>
        <v>263000000</v>
      </c>
      <c r="P320" s="8">
        <f>VLOOKUP(A320,BUSINESS3!A320:E3010,4,0)</f>
        <v>0.288</v>
      </c>
      <c r="Q320" s="9">
        <f>VLOOKUP(A320,BUSINESS3!A320:E3010,5,0)</f>
        <v>73</v>
      </c>
      <c r="R320" s="10">
        <f>VLOOKUP(A320,BUSINESS3!A320:I3010,6,0)</f>
        <v>141</v>
      </c>
      <c r="S320" s="9">
        <f>VLOOKUP(A320,BUSINESS3!A320:I3010,7,0)</f>
        <v>564</v>
      </c>
      <c r="T320" s="9">
        <f>VLOOKUP(A320,BUSINESS3!A320:I3010,8,0)</f>
        <v>0.03</v>
      </c>
      <c r="U320" s="9">
        <f>VLOOKUP(A320,BUSINESS3!A320:I3010,9,0)</f>
        <v>0.184</v>
      </c>
      <c r="V320" s="11">
        <f>VLOOKUP(A320,'GDP4'!A320:G3010,4,0)</f>
        <v>1428842600</v>
      </c>
      <c r="W320" s="9">
        <f>VLOOKUP(A320,'GDP4'!A320:G3010,5,0)</f>
        <v>0.071</v>
      </c>
      <c r="X320" s="9">
        <f>VLOOKUP(A320,'GDP4'!A320:G3010,6,0)</f>
        <v>52</v>
      </c>
      <c r="Y320" s="9">
        <f>VLOOKUP(A320,'GDP4'!A320:G3010,7,0)</f>
        <v>0.122</v>
      </c>
      <c r="Z320" s="9">
        <f>VLOOKUP(A320,ENERGY5!A320:E3010,4,0)</f>
        <v>19</v>
      </c>
      <c r="AA320" s="9">
        <f>VLOOKUP(A320,ENERGY5!A320:E3010,5,0)</f>
        <v>20008</v>
      </c>
      <c r="AB320" s="12">
        <f t="shared" si="2"/>
        <v>736.3600429</v>
      </c>
      <c r="AC320" s="13">
        <f t="shared" si="3"/>
        <v>0.01031120694</v>
      </c>
      <c r="AD320" s="13">
        <f t="shared" si="4"/>
        <v>0.000009791729905</v>
      </c>
      <c r="AE320" s="13">
        <f t="shared" si="5"/>
        <v>14.94527196</v>
      </c>
      <c r="AF320" s="13">
        <f t="shared" si="6"/>
        <v>135.5381561</v>
      </c>
    </row>
    <row r="321">
      <c r="A321" s="14" t="s">
        <v>32</v>
      </c>
      <c r="B321" s="15" t="s">
        <v>41</v>
      </c>
      <c r="C321" s="16" t="s">
        <v>70</v>
      </c>
      <c r="D321" s="14" t="str">
        <f t="shared" si="1"/>
        <v>Lesotho-Africa-2007</v>
      </c>
      <c r="E321" s="5">
        <v>0.028</v>
      </c>
      <c r="F321" s="5">
        <v>0.082</v>
      </c>
      <c r="G321" s="5">
        <v>45.0</v>
      </c>
      <c r="H321" s="5">
        <v>45.0</v>
      </c>
      <c r="I321" s="5">
        <v>0.389</v>
      </c>
      <c r="J321" s="5">
        <v>0.566</v>
      </c>
      <c r="K321" s="5">
        <v>0.045</v>
      </c>
      <c r="L321" s="5">
        <v>1955784.0</v>
      </c>
      <c r="M321" s="5">
        <v>0.233</v>
      </c>
      <c r="N321" s="8">
        <f>VLOOKUP(A321,TOURISM2!A321:E3011,4,0)</f>
        <v>31000000</v>
      </c>
      <c r="O321" s="8">
        <f>VLOOKUP(A321,TOURISM2!A321:E3011,5,0)</f>
        <v>276000000</v>
      </c>
      <c r="P321" s="8">
        <f>VLOOKUP(A321,BUSINESS3!A321:E3011,4,0)</f>
        <v>0.224</v>
      </c>
      <c r="Q321" s="9">
        <f>VLOOKUP(A321,BUSINESS3!A321:E3011,5,0)</f>
        <v>73</v>
      </c>
      <c r="R321" s="10">
        <f>VLOOKUP(A321,BUSINESS3!A321:I3011,6,0)</f>
        <v>141</v>
      </c>
      <c r="S321" s="9">
        <f>VLOOKUP(A321,BUSINESS3!A321:I3011,7,0)</f>
        <v>342</v>
      </c>
      <c r="T321" s="9">
        <f>VLOOKUP(A321,BUSINESS3!A321:I3011,8,0)</f>
        <v>0.034</v>
      </c>
      <c r="U321" s="9">
        <f>VLOOKUP(A321,BUSINESS3!A321:I3011,9,0)</f>
        <v>0.247</v>
      </c>
      <c r="V321" s="11">
        <f>VLOOKUP(A321,'GDP4'!A321:G3011,4,0)</f>
        <v>1597484736</v>
      </c>
      <c r="W321" s="9">
        <f>VLOOKUP(A321,'GDP4'!A321:G3011,5,0)</f>
        <v>0.085</v>
      </c>
      <c r="X321" s="9">
        <f>VLOOKUP(A321,'GDP4'!A321:G3011,6,0)</f>
        <v>69</v>
      </c>
      <c r="Y321" s="9">
        <f>VLOOKUP(A321,'GDP4'!A321:G3011,7,0)</f>
        <v>0.141</v>
      </c>
      <c r="Z321" s="9">
        <f>VLOOKUP(A321,ENERGY5!A321:E3011,4,0)</f>
        <v>33</v>
      </c>
      <c r="AA321" s="9">
        <f>VLOOKUP(A321,ENERGY5!A321:E3011,5,0)</f>
        <v>20008</v>
      </c>
      <c r="AB321" s="12">
        <f t="shared" si="2"/>
        <v>816.8001865</v>
      </c>
      <c r="AC321" s="13">
        <f t="shared" si="3"/>
        <v>0.01023016857</v>
      </c>
      <c r="AD321" s="13">
        <f t="shared" si="4"/>
        <v>0.00001687302892</v>
      </c>
      <c r="AE321" s="13">
        <f t="shared" si="5"/>
        <v>15.85042111</v>
      </c>
      <c r="AF321" s="13">
        <f t="shared" si="6"/>
        <v>141.1198783</v>
      </c>
    </row>
    <row r="322">
      <c r="A322" s="5" t="s">
        <v>32</v>
      </c>
      <c r="B322" s="6" t="s">
        <v>42</v>
      </c>
      <c r="C322" s="7" t="s">
        <v>70</v>
      </c>
      <c r="D322" s="5" t="str">
        <f t="shared" si="1"/>
        <v>Lesotho-Africa-2008</v>
      </c>
      <c r="E322" s="5">
        <v>0.028</v>
      </c>
      <c r="F322" s="5">
        <v>0.082</v>
      </c>
      <c r="G322" s="5">
        <v>46.0</v>
      </c>
      <c r="H322" s="5">
        <v>46.0</v>
      </c>
      <c r="I322" s="5">
        <v>0.385</v>
      </c>
      <c r="J322" s="5">
        <v>0.571</v>
      </c>
      <c r="K322" s="5">
        <v>0.044</v>
      </c>
      <c r="L322" s="5">
        <v>1972199.0</v>
      </c>
      <c r="M322" s="5">
        <v>0.238</v>
      </c>
      <c r="N322" s="8">
        <f>VLOOKUP(A322,TOURISM2!A322:E3012,4,0)</f>
        <v>30000000</v>
      </c>
      <c r="O322" s="8">
        <f>VLOOKUP(A322,TOURISM2!A322:E3012,5,0)</f>
        <v>248000000</v>
      </c>
      <c r="P322" s="8">
        <f>VLOOKUP(A322,BUSINESS3!A322:E3012,4,0)</f>
        <v>0.196</v>
      </c>
      <c r="Q322" s="9">
        <f>VLOOKUP(A322,BUSINESS3!A322:E3012,5,0)</f>
        <v>40</v>
      </c>
      <c r="R322" s="10">
        <f>VLOOKUP(A322,BUSINESS3!A322:I3012,6,0)</f>
        <v>141</v>
      </c>
      <c r="S322" s="9">
        <f>VLOOKUP(A322,BUSINESS3!A322:I3012,7,0)</f>
        <v>324</v>
      </c>
      <c r="T322" s="9">
        <f>VLOOKUP(A322,BUSINESS3!A322:I3012,8,0)</f>
        <v>0.036</v>
      </c>
      <c r="U322" s="9">
        <f>VLOOKUP(A322,BUSINESS3!A322:I3012,9,0)</f>
        <v>0.301</v>
      </c>
      <c r="V322" s="11">
        <f>VLOOKUP(A322,'GDP4'!A322:G3012,4,0)</f>
        <v>1630667593</v>
      </c>
      <c r="W322" s="9">
        <f>VLOOKUP(A322,'GDP4'!A322:G3012,5,0)</f>
        <v>0.089</v>
      </c>
      <c r="X322" s="9">
        <f>VLOOKUP(A322,'GDP4'!A322:G3012,6,0)</f>
        <v>73</v>
      </c>
      <c r="Y322" s="9">
        <f>VLOOKUP(A322,'GDP4'!A322:G3012,7,0)</f>
        <v>0.162</v>
      </c>
      <c r="Z322" s="9">
        <f>VLOOKUP(A322,ENERGY5!A322:E3012,4,0)</f>
        <v>28</v>
      </c>
      <c r="AA322" s="9">
        <f>VLOOKUP(A322,ENERGY5!A322:E3012,5,0)</f>
        <v>20008</v>
      </c>
      <c r="AB322" s="12">
        <f t="shared" si="2"/>
        <v>826.8271067</v>
      </c>
      <c r="AC322" s="13">
        <f t="shared" si="3"/>
        <v>0.01014502086</v>
      </c>
      <c r="AD322" s="13">
        <f t="shared" si="4"/>
        <v>0.00001419735027</v>
      </c>
      <c r="AE322" s="13">
        <f t="shared" si="5"/>
        <v>15.21144672</v>
      </c>
      <c r="AF322" s="13">
        <f t="shared" si="6"/>
        <v>125.7479595</v>
      </c>
    </row>
    <row r="323">
      <c r="A323" s="14" t="s">
        <v>32</v>
      </c>
      <c r="B323" s="15" t="s">
        <v>43</v>
      </c>
      <c r="C323" s="16" t="s">
        <v>70</v>
      </c>
      <c r="D323" s="14" t="str">
        <f t="shared" si="1"/>
        <v>Lesotho-Africa-2009</v>
      </c>
      <c r="E323" s="5">
        <v>0.028</v>
      </c>
      <c r="F323" s="5">
        <v>0.08</v>
      </c>
      <c r="G323" s="5">
        <v>47.0</v>
      </c>
      <c r="H323" s="5">
        <v>46.0</v>
      </c>
      <c r="I323" s="5">
        <v>0.381</v>
      </c>
      <c r="J323" s="5">
        <v>0.576</v>
      </c>
      <c r="K323" s="5">
        <v>0.043</v>
      </c>
      <c r="L323" s="5">
        <v>1989873.0</v>
      </c>
      <c r="M323" s="5">
        <v>0.243</v>
      </c>
      <c r="N323" s="8">
        <f>VLOOKUP(A323,TOURISM2!A323:E3013,4,0)</f>
        <v>30000000</v>
      </c>
      <c r="O323" s="8">
        <f>VLOOKUP(A323,TOURISM2!A323:E3013,5,0)</f>
        <v>247000000</v>
      </c>
      <c r="P323" s="8">
        <f>VLOOKUP(A323,BUSINESS3!A323:E3013,4,0)</f>
        <v>0.199</v>
      </c>
      <c r="Q323" s="9">
        <f>VLOOKUP(A323,BUSINESS3!A323:E3013,5,0)</f>
        <v>40</v>
      </c>
      <c r="R323" s="10">
        <f>VLOOKUP(A323,BUSINESS3!A323:I3013,6,0)</f>
        <v>141</v>
      </c>
      <c r="S323" s="9">
        <f>VLOOKUP(A323,BUSINESS3!A323:I3013,7,0)</f>
        <v>324</v>
      </c>
      <c r="T323" s="9">
        <f>VLOOKUP(A323,BUSINESS3!A323:I3013,8,0)</f>
        <v>0.037</v>
      </c>
      <c r="U323" s="9">
        <f>VLOOKUP(A323,BUSINESS3!A323:I3013,9,0)</f>
        <v>0.332</v>
      </c>
      <c r="V323" s="11">
        <f>VLOOKUP(A323,'GDP4'!A323:G3013,4,0)</f>
        <v>1708772782</v>
      </c>
      <c r="W323" s="9">
        <f>VLOOKUP(A323,'GDP4'!A323:G3013,5,0)</f>
        <v>0.098</v>
      </c>
      <c r="X323" s="9">
        <f>VLOOKUP(A323,'GDP4'!A323:G3013,6,0)</f>
        <v>84</v>
      </c>
      <c r="Y323" s="9">
        <f>VLOOKUP(A323,'GDP4'!A323:G3013,7,0)</f>
        <v>0.13</v>
      </c>
      <c r="Z323" s="9">
        <f>VLOOKUP(A323,ENERGY5!A323:E3013,4,0)</f>
        <v>17907</v>
      </c>
      <c r="AA323" s="9">
        <f>VLOOKUP(A323,ENERGY5!A323:E3013,5,0)</f>
        <v>20008</v>
      </c>
      <c r="AB323" s="12">
        <f t="shared" si="2"/>
        <v>858.7345936</v>
      </c>
      <c r="AC323" s="13">
        <f t="shared" si="3"/>
        <v>0.01005491305</v>
      </c>
      <c r="AD323" s="13">
        <f t="shared" si="4"/>
        <v>0.008999066775</v>
      </c>
      <c r="AE323" s="13">
        <f t="shared" si="5"/>
        <v>15.07633904</v>
      </c>
      <c r="AF323" s="13">
        <f t="shared" si="6"/>
        <v>124.1285248</v>
      </c>
    </row>
    <row r="324">
      <c r="A324" s="5" t="s">
        <v>32</v>
      </c>
      <c r="B324" s="6" t="s">
        <v>44</v>
      </c>
      <c r="C324" s="7" t="s">
        <v>70</v>
      </c>
      <c r="D324" s="5" t="str">
        <f t="shared" si="1"/>
        <v>Lesotho-Africa-2010</v>
      </c>
      <c r="E324" s="5">
        <v>0.028</v>
      </c>
      <c r="F324" s="5">
        <v>0.077</v>
      </c>
      <c r="G324" s="5">
        <v>48.0</v>
      </c>
      <c r="H324" s="5">
        <v>47.0</v>
      </c>
      <c r="I324" s="5">
        <v>0.376</v>
      </c>
      <c r="J324" s="5">
        <v>0.581</v>
      </c>
      <c r="K324" s="5">
        <v>0.043</v>
      </c>
      <c r="L324" s="5">
        <v>2008921.0</v>
      </c>
      <c r="M324" s="5">
        <v>0.248</v>
      </c>
      <c r="N324" s="8">
        <f>VLOOKUP(A324,TOURISM2!A324:E3014,4,0)</f>
        <v>25000000</v>
      </c>
      <c r="O324" s="8">
        <f>VLOOKUP(A324,TOURISM2!A324:E3014,5,0)</f>
        <v>278000000</v>
      </c>
      <c r="P324" s="8">
        <f>VLOOKUP(A324,BUSINESS3!A324:E3014,4,0)</f>
        <v>0.196</v>
      </c>
      <c r="Q324" s="9">
        <f>VLOOKUP(A324,BUSINESS3!A324:E3014,5,0)</f>
        <v>40</v>
      </c>
      <c r="R324" s="10">
        <f>VLOOKUP(A324,BUSINESS3!A324:I3014,6,0)</f>
        <v>141</v>
      </c>
      <c r="S324" s="9">
        <f>VLOOKUP(A324,BUSINESS3!A324:I3014,7,0)</f>
        <v>324</v>
      </c>
      <c r="T324" s="9">
        <f>VLOOKUP(A324,BUSINESS3!A324:I3014,8,0)</f>
        <v>0.039</v>
      </c>
      <c r="U324" s="9">
        <f>VLOOKUP(A324,BUSINESS3!A324:I3014,9,0)</f>
        <v>0.492</v>
      </c>
      <c r="V324" s="11">
        <f>VLOOKUP(A324,'GDP4'!A324:G3014,4,0)</f>
        <v>2175685681</v>
      </c>
      <c r="W324" s="9">
        <f>VLOOKUP(A324,'GDP4'!A324:G3014,5,0)</f>
        <v>0.108</v>
      </c>
      <c r="X324" s="9">
        <f>VLOOKUP(A324,'GDP4'!A324:G3014,6,0)</f>
        <v>118</v>
      </c>
      <c r="Y324" s="9">
        <f>VLOOKUP(A324,'GDP4'!A324:G3014,7,0)</f>
        <v>0.112</v>
      </c>
      <c r="Z324" s="9">
        <f>VLOOKUP(A324,ENERGY5!A324:E3014,4,0)</f>
        <v>17907</v>
      </c>
      <c r="AA324" s="9">
        <f>VLOOKUP(A324,ENERGY5!A324:E3014,5,0)</f>
        <v>20008</v>
      </c>
      <c r="AB324" s="12">
        <f t="shared" si="2"/>
        <v>1083.012065</v>
      </c>
      <c r="AC324" s="13">
        <f t="shared" si="3"/>
        <v>0.009959575314</v>
      </c>
      <c r="AD324" s="13">
        <f t="shared" si="4"/>
        <v>0.008913740262</v>
      </c>
      <c r="AE324" s="13">
        <f t="shared" si="5"/>
        <v>12.44449135</v>
      </c>
      <c r="AF324" s="13">
        <f t="shared" si="6"/>
        <v>138.3827438</v>
      </c>
    </row>
    <row r="325">
      <c r="A325" s="14" t="s">
        <v>32</v>
      </c>
      <c r="B325" s="15" t="s">
        <v>45</v>
      </c>
      <c r="C325" s="16" t="s">
        <v>70</v>
      </c>
      <c r="D325" s="14" t="str">
        <f t="shared" si="1"/>
        <v>Lesotho-Africa-2011</v>
      </c>
      <c r="E325" s="5">
        <v>0.028</v>
      </c>
      <c r="F325" s="5">
        <v>0.073</v>
      </c>
      <c r="G325" s="5">
        <v>48.0</v>
      </c>
      <c r="H325" s="5">
        <v>48.0</v>
      </c>
      <c r="I325" s="5">
        <v>0.372</v>
      </c>
      <c r="J325" s="5">
        <v>0.586</v>
      </c>
      <c r="K325" s="5">
        <v>0.042</v>
      </c>
      <c r="L325" s="5">
        <v>2029516.0</v>
      </c>
      <c r="M325" s="5">
        <v>0.253</v>
      </c>
      <c r="N325" s="8">
        <f>VLOOKUP(A325,TOURISM2!A325:E3015,4,0)</f>
        <v>29000000</v>
      </c>
      <c r="O325" s="8">
        <f>VLOOKUP(A325,TOURISM2!A325:E3015,5,0)</f>
        <v>300000000</v>
      </c>
      <c r="P325" s="8">
        <f>VLOOKUP(A325,BUSINESS3!A325:E3015,4,0)</f>
        <v>0.16</v>
      </c>
      <c r="Q325" s="9">
        <f>VLOOKUP(A325,BUSINESS3!A325:E3015,5,0)</f>
        <v>40</v>
      </c>
      <c r="R325" s="10">
        <f>VLOOKUP(A325,BUSINESS3!A325:I3015,6,0)</f>
        <v>141</v>
      </c>
      <c r="S325" s="9">
        <f>VLOOKUP(A325,BUSINESS3!A325:I3015,7,0)</f>
        <v>324</v>
      </c>
      <c r="T325" s="9">
        <f>VLOOKUP(A325,BUSINESS3!A325:I3015,8,0)</f>
        <v>0.042</v>
      </c>
      <c r="U325" s="9">
        <f>VLOOKUP(A325,BUSINESS3!A325:I3015,9,0)</f>
        <v>0.607</v>
      </c>
      <c r="V325" s="11">
        <f>VLOOKUP(A325,'GDP4'!A325:G3015,4,0)</f>
        <v>2487352968</v>
      </c>
      <c r="W325" s="9">
        <f>VLOOKUP(A325,'GDP4'!A325:G3015,5,0)</f>
        <v>0.117</v>
      </c>
      <c r="X325" s="9">
        <f>VLOOKUP(A325,'GDP4'!A325:G3015,6,0)</f>
        <v>146</v>
      </c>
      <c r="Y325" s="9">
        <f>VLOOKUP(A325,'GDP4'!A325:G3015,7,0)</f>
        <v>0.104</v>
      </c>
      <c r="Z325" s="9">
        <f>VLOOKUP(A325,ENERGY5!A325:E3015,4,0)</f>
        <v>17907</v>
      </c>
      <c r="AA325" s="9">
        <f>VLOOKUP(A325,ENERGY5!A325:E3015,5,0)</f>
        <v>20008</v>
      </c>
      <c r="AB325" s="12">
        <f t="shared" si="2"/>
        <v>1225.589238</v>
      </c>
      <c r="AC325" s="13">
        <f t="shared" si="3"/>
        <v>0.009858508137</v>
      </c>
      <c r="AD325" s="13">
        <f t="shared" si="4"/>
        <v>0.008823285946</v>
      </c>
      <c r="AE325" s="13">
        <f t="shared" si="5"/>
        <v>14.28912115</v>
      </c>
      <c r="AF325" s="13">
        <f t="shared" si="6"/>
        <v>147.8184947</v>
      </c>
    </row>
    <row r="326">
      <c r="A326" s="5" t="s">
        <v>32</v>
      </c>
      <c r="B326" s="6" t="s">
        <v>46</v>
      </c>
      <c r="C326" s="7" t="s">
        <v>70</v>
      </c>
      <c r="D326" s="5" t="str">
        <f t="shared" si="1"/>
        <v>Lesotho-Africa-2012</v>
      </c>
      <c r="E326" s="5">
        <v>0.028</v>
      </c>
      <c r="F326" s="5">
        <v>0.074</v>
      </c>
      <c r="G326" s="5">
        <v>49.0</v>
      </c>
      <c r="H326" s="5">
        <v>49.0</v>
      </c>
      <c r="I326" s="5">
        <v>0.368</v>
      </c>
      <c r="J326" s="5">
        <v>0.591</v>
      </c>
      <c r="K326" s="5">
        <v>0.042</v>
      </c>
      <c r="L326" s="5">
        <v>2051545.0</v>
      </c>
      <c r="M326" s="5">
        <v>0.258</v>
      </c>
      <c r="N326" s="8">
        <f>VLOOKUP(A326,TOURISM2!A326:E3016,4,0)</f>
        <v>46000000</v>
      </c>
      <c r="O326" s="8">
        <f>VLOOKUP(A326,TOURISM2!A326:E3016,5,0)</f>
        <v>256000000</v>
      </c>
      <c r="P326" s="8">
        <f>VLOOKUP(A326,BUSINESS3!A326:E3016,4,0)</f>
        <v>0.16</v>
      </c>
      <c r="Q326" s="9">
        <f>VLOOKUP(A326,BUSINESS3!A326:E3016,5,0)</f>
        <v>29</v>
      </c>
      <c r="R326" s="10">
        <f>VLOOKUP(A326,BUSINESS3!A326:I3016,6,0)</f>
        <v>139</v>
      </c>
      <c r="S326" s="9">
        <f>VLOOKUP(A326,BUSINESS3!A326:I3016,7,0)</f>
        <v>324</v>
      </c>
      <c r="T326" s="9">
        <f>VLOOKUP(A326,BUSINESS3!A326:I3016,8,0)</f>
        <v>0.046</v>
      </c>
      <c r="U326" s="9">
        <f>VLOOKUP(A326,BUSINESS3!A326:I3016,9,0)</f>
        <v>0.753</v>
      </c>
      <c r="V326" s="11">
        <f>VLOOKUP(A326,'GDP4'!A326:G3016,4,0)</f>
        <v>2328196275</v>
      </c>
      <c r="W326" s="9">
        <f>VLOOKUP(A326,'GDP4'!A326:G3016,5,0)</f>
        <v>0.116</v>
      </c>
      <c r="X326" s="9">
        <f>VLOOKUP(A326,'GDP4'!A326:G3016,6,0)</f>
        <v>138</v>
      </c>
      <c r="Y326" s="9">
        <f>VLOOKUP(A326,'GDP4'!A326:G3016,7,0)</f>
        <v>0.101</v>
      </c>
      <c r="Z326" s="9">
        <f>VLOOKUP(A326,ENERGY5!A326:E3016,4,0)</f>
        <v>17907</v>
      </c>
      <c r="AA326" s="9">
        <f>VLOOKUP(A326,ENERGY5!A326:E3016,5,0)</f>
        <v>20008</v>
      </c>
      <c r="AB326" s="12">
        <f t="shared" si="2"/>
        <v>1134.85021</v>
      </c>
      <c r="AC326" s="13">
        <f t="shared" si="3"/>
        <v>0.009752649832</v>
      </c>
      <c r="AD326" s="13">
        <f t="shared" si="4"/>
        <v>0.00872854361</v>
      </c>
      <c r="AE326" s="13">
        <f t="shared" si="5"/>
        <v>22.42212576</v>
      </c>
      <c r="AF326" s="13">
        <f t="shared" si="6"/>
        <v>124.7840043</v>
      </c>
    </row>
    <row r="327">
      <c r="A327" s="14" t="s">
        <v>32</v>
      </c>
      <c r="B327" s="15" t="s">
        <v>33</v>
      </c>
      <c r="C327" s="16" t="s">
        <v>71</v>
      </c>
      <c r="D327" s="14" t="str">
        <f t="shared" si="1"/>
        <v>Liberia-Africa-2000</v>
      </c>
      <c r="E327" s="5">
        <v>0.043</v>
      </c>
      <c r="F327" s="5">
        <v>0.119</v>
      </c>
      <c r="G327" s="5">
        <v>53.0</v>
      </c>
      <c r="H327" s="5">
        <v>52.0</v>
      </c>
      <c r="I327" s="5">
        <v>0.432</v>
      </c>
      <c r="J327" s="5">
        <v>0.537</v>
      </c>
      <c r="K327" s="5">
        <v>0.031</v>
      </c>
      <c r="L327" s="5">
        <v>2891968.0</v>
      </c>
      <c r="M327" s="5">
        <v>0.443</v>
      </c>
      <c r="N327" s="8">
        <f>VLOOKUP(A327,TOURISM2!A327:E3017,4,0)</f>
        <v>212492063.5</v>
      </c>
      <c r="O327" s="8">
        <f>VLOOKUP(A327,TOURISM2!A327:E3017,5,0)</f>
        <v>4207103015</v>
      </c>
      <c r="P327" s="8">
        <f>VLOOKUP(A327,BUSINESS3!A327:E3017,4,0)</f>
        <v>0.671</v>
      </c>
      <c r="Q327" s="9">
        <f>VLOOKUP(A327,BUSINESS3!A327:E3017,5,0)</f>
        <v>47</v>
      </c>
      <c r="R327" s="10">
        <f>VLOOKUP(A327,BUSINESS3!A327:I3017,6,0)</f>
        <v>141</v>
      </c>
      <c r="S327" s="9">
        <f>VLOOKUP(A327,BUSINESS3!A327:I3017,7,0)</f>
        <v>328</v>
      </c>
      <c r="T327" s="9">
        <f>VLOOKUP(A327,BUSINESS3!A327:I3017,8,0)</f>
        <v>0</v>
      </c>
      <c r="U327" s="9">
        <f>VLOOKUP(A327,BUSINESS3!A327:I3017,9,0)</f>
        <v>0.001</v>
      </c>
      <c r="V327" s="11">
        <f>VLOOKUP(A327,'GDP4'!A327:G3017,4,0)</f>
        <v>529064647</v>
      </c>
      <c r="W327" s="9">
        <f>VLOOKUP(A327,'GDP4'!A327:G3017,5,0)</f>
        <v>0.059</v>
      </c>
      <c r="X327" s="9">
        <f>VLOOKUP(A327,'GDP4'!A327:G3017,6,0)</f>
        <v>11</v>
      </c>
      <c r="Y327" s="9">
        <f>VLOOKUP(A327,'GDP4'!A327:G3017,7,0)</f>
        <v>0.205</v>
      </c>
      <c r="Z327" s="9">
        <f>VLOOKUP(A327,ENERGY5!A327:E3017,4,0)</f>
        <v>17907</v>
      </c>
      <c r="AA327" s="9">
        <f>VLOOKUP(A327,ENERGY5!A327:E3017,5,0)</f>
        <v>20008</v>
      </c>
      <c r="AB327" s="12">
        <f t="shared" si="2"/>
        <v>182.9427736</v>
      </c>
      <c r="AC327" s="13">
        <f t="shared" si="3"/>
        <v>0.006918472127</v>
      </c>
      <c r="AD327" s="13">
        <f t="shared" si="4"/>
        <v>0.006191977228</v>
      </c>
      <c r="AE327" s="13">
        <f t="shared" si="5"/>
        <v>73.47663027</v>
      </c>
      <c r="AF327" s="13">
        <f t="shared" si="6"/>
        <v>1454.754345</v>
      </c>
    </row>
    <row r="328">
      <c r="A328" s="5" t="s">
        <v>32</v>
      </c>
      <c r="B328" s="6" t="s">
        <v>35</v>
      </c>
      <c r="C328" s="7" t="s">
        <v>71</v>
      </c>
      <c r="D328" s="5" t="str">
        <f t="shared" si="1"/>
        <v>Liberia-Africa-2001</v>
      </c>
      <c r="E328" s="5">
        <v>0.042</v>
      </c>
      <c r="F328" s="5">
        <v>0.112</v>
      </c>
      <c r="G328" s="5">
        <v>53.0</v>
      </c>
      <c r="H328" s="5">
        <v>52.0</v>
      </c>
      <c r="I328" s="5">
        <v>0.432</v>
      </c>
      <c r="J328" s="5">
        <v>0.537</v>
      </c>
      <c r="K328" s="5">
        <v>0.031</v>
      </c>
      <c r="L328" s="5">
        <v>2998770.0</v>
      </c>
      <c r="M328" s="5">
        <v>0.447</v>
      </c>
      <c r="N328" s="8">
        <f>VLOOKUP(A328,TOURISM2!A328:E3018,4,0)</f>
        <v>212492063.5</v>
      </c>
      <c r="O328" s="8">
        <f>VLOOKUP(A328,TOURISM2!A328:E3018,5,0)</f>
        <v>4207103015</v>
      </c>
      <c r="P328" s="8">
        <f>VLOOKUP(A328,BUSINESS3!A328:E3018,4,0)</f>
        <v>0.671</v>
      </c>
      <c r="Q328" s="9">
        <f>VLOOKUP(A328,BUSINESS3!A328:E3018,5,0)</f>
        <v>47</v>
      </c>
      <c r="R328" s="10">
        <f>VLOOKUP(A328,BUSINESS3!A328:I3018,6,0)</f>
        <v>141</v>
      </c>
      <c r="S328" s="9">
        <f>VLOOKUP(A328,BUSINESS3!A328:I3018,7,0)</f>
        <v>328</v>
      </c>
      <c r="T328" s="9">
        <f>VLOOKUP(A328,BUSINESS3!A328:I3018,8,0)</f>
        <v>0</v>
      </c>
      <c r="U328" s="9">
        <f>VLOOKUP(A328,BUSINESS3!A328:I3018,9,0)</f>
        <v>0.001</v>
      </c>
      <c r="V328" s="11">
        <f>VLOOKUP(A328,'GDP4'!A328:G3018,4,0)</f>
        <v>515000000</v>
      </c>
      <c r="W328" s="9">
        <f>VLOOKUP(A328,'GDP4'!A328:G3018,5,0)</f>
        <v>0.064</v>
      </c>
      <c r="X328" s="9">
        <f>VLOOKUP(A328,'GDP4'!A328:G3018,6,0)</f>
        <v>11</v>
      </c>
      <c r="Y328" s="9">
        <f>VLOOKUP(A328,'GDP4'!A328:G3018,7,0)</f>
        <v>0.221</v>
      </c>
      <c r="Z328" s="9">
        <f>VLOOKUP(A328,ENERGY5!A328:E3018,4,0)</f>
        <v>17907</v>
      </c>
      <c r="AA328" s="9">
        <f>VLOOKUP(A328,ENERGY5!A328:E3018,5,0)</f>
        <v>20008</v>
      </c>
      <c r="AB328" s="12">
        <f t="shared" si="2"/>
        <v>171.7370789</v>
      </c>
      <c r="AC328" s="13">
        <f t="shared" si="3"/>
        <v>0.006672068882</v>
      </c>
      <c r="AD328" s="13">
        <f t="shared" si="4"/>
        <v>0.005971448294</v>
      </c>
      <c r="AE328" s="13">
        <f t="shared" si="5"/>
        <v>70.85974033</v>
      </c>
      <c r="AF328" s="13">
        <f t="shared" si="6"/>
        <v>1402.942878</v>
      </c>
    </row>
    <row r="329">
      <c r="A329" s="14" t="s">
        <v>32</v>
      </c>
      <c r="B329" s="15" t="s">
        <v>36</v>
      </c>
      <c r="C329" s="16" t="s">
        <v>71</v>
      </c>
      <c r="D329" s="14" t="str">
        <f t="shared" si="1"/>
        <v>Liberia-Africa-2002</v>
      </c>
      <c r="E329" s="5">
        <v>0.042</v>
      </c>
      <c r="F329" s="5">
        <v>0.104</v>
      </c>
      <c r="G329" s="5">
        <v>54.0</v>
      </c>
      <c r="H329" s="5">
        <v>52.0</v>
      </c>
      <c r="I329" s="5">
        <v>0.432</v>
      </c>
      <c r="J329" s="5">
        <v>0.537</v>
      </c>
      <c r="K329" s="5">
        <v>0.031</v>
      </c>
      <c r="L329" s="5">
        <v>3070673.0</v>
      </c>
      <c r="M329" s="5">
        <v>0.45</v>
      </c>
      <c r="N329" s="8">
        <f>VLOOKUP(A329,TOURISM2!A329:E3019,4,0)</f>
        <v>212492063.5</v>
      </c>
      <c r="O329" s="8">
        <f>VLOOKUP(A329,TOURISM2!A329:E3019,5,0)</f>
        <v>4207103015</v>
      </c>
      <c r="P329" s="8">
        <f>VLOOKUP(A329,BUSINESS3!A329:E3019,4,0)</f>
        <v>0.671</v>
      </c>
      <c r="Q329" s="9">
        <f>VLOOKUP(A329,BUSINESS3!A329:E3019,5,0)</f>
        <v>47</v>
      </c>
      <c r="R329" s="10">
        <f>VLOOKUP(A329,BUSINESS3!A329:I3019,6,0)</f>
        <v>141</v>
      </c>
      <c r="S329" s="9">
        <f>VLOOKUP(A329,BUSINESS3!A329:I3019,7,0)</f>
        <v>328</v>
      </c>
      <c r="T329" s="9">
        <f>VLOOKUP(A329,BUSINESS3!A329:I3019,8,0)</f>
        <v>0</v>
      </c>
      <c r="U329" s="9">
        <f>VLOOKUP(A329,BUSINESS3!A329:I3019,9,0)</f>
        <v>0.002</v>
      </c>
      <c r="V329" s="11">
        <f>VLOOKUP(A329,'GDP4'!A329:G3019,4,0)</f>
        <v>536000000</v>
      </c>
      <c r="W329" s="9">
        <f>VLOOKUP(A329,'GDP4'!A329:G3019,5,0)</f>
        <v>0.054</v>
      </c>
      <c r="X329" s="9">
        <f>VLOOKUP(A329,'GDP4'!A329:G3019,6,0)</f>
        <v>9</v>
      </c>
      <c r="Y329" s="9">
        <f>VLOOKUP(A329,'GDP4'!A329:G3019,7,0)</f>
        <v>0.202</v>
      </c>
      <c r="Z329" s="9">
        <f>VLOOKUP(A329,ENERGY5!A329:E3019,4,0)</f>
        <v>17907</v>
      </c>
      <c r="AA329" s="9">
        <f>VLOOKUP(A329,ENERGY5!A329:E3019,5,0)</f>
        <v>799</v>
      </c>
      <c r="AB329" s="12">
        <f t="shared" si="2"/>
        <v>174.5545683</v>
      </c>
      <c r="AC329" s="13">
        <f t="shared" si="3"/>
        <v>0.000260203545</v>
      </c>
      <c r="AD329" s="13">
        <f t="shared" si="4"/>
        <v>0.005831620625</v>
      </c>
      <c r="AE329" s="13">
        <f t="shared" si="5"/>
        <v>69.20048585</v>
      </c>
      <c r="AF329" s="13">
        <f t="shared" si="6"/>
        <v>1370.091513</v>
      </c>
    </row>
    <row r="330">
      <c r="A330" s="5" t="s">
        <v>32</v>
      </c>
      <c r="B330" s="6" t="s">
        <v>37</v>
      </c>
      <c r="C330" s="7" t="s">
        <v>71</v>
      </c>
      <c r="D330" s="5" t="str">
        <f t="shared" si="1"/>
        <v>Liberia-Africa-2003</v>
      </c>
      <c r="E330" s="5">
        <v>0.041</v>
      </c>
      <c r="F330" s="5">
        <v>0.097</v>
      </c>
      <c r="G330" s="5">
        <v>54.0</v>
      </c>
      <c r="H330" s="5">
        <v>53.0</v>
      </c>
      <c r="I330" s="5">
        <v>0.432</v>
      </c>
      <c r="J330" s="5">
        <v>0.537</v>
      </c>
      <c r="K330" s="5">
        <v>0.03</v>
      </c>
      <c r="L330" s="5">
        <v>3124222.0</v>
      </c>
      <c r="M330" s="5">
        <v>0.454</v>
      </c>
      <c r="N330" s="8">
        <f>VLOOKUP(A330,TOURISM2!A330:E3020,4,0)</f>
        <v>212492063.5</v>
      </c>
      <c r="O330" s="8">
        <f>VLOOKUP(A330,TOURISM2!A330:E3020,5,0)</f>
        <v>4207103015</v>
      </c>
      <c r="P330" s="8">
        <f>VLOOKUP(A330,BUSINESS3!A330:E3020,4,0)</f>
        <v>0.671</v>
      </c>
      <c r="Q330" s="9">
        <f>VLOOKUP(A330,BUSINESS3!A330:E3020,5,0)</f>
        <v>47</v>
      </c>
      <c r="R330" s="10">
        <f>VLOOKUP(A330,BUSINESS3!A330:I3020,6,0)</f>
        <v>141</v>
      </c>
      <c r="S330" s="9">
        <f>VLOOKUP(A330,BUSINESS3!A330:I3020,7,0)</f>
        <v>328</v>
      </c>
      <c r="T330" s="9">
        <f>VLOOKUP(A330,BUSINESS3!A330:I3020,8,0)</f>
        <v>0</v>
      </c>
      <c r="U330" s="9">
        <f>VLOOKUP(A330,BUSINESS3!A330:I3020,9,0)</f>
        <v>0.015</v>
      </c>
      <c r="V330" s="11">
        <f>VLOOKUP(A330,'GDP4'!A330:G3020,4,0)</f>
        <v>409000000</v>
      </c>
      <c r="W330" s="9">
        <f>VLOOKUP(A330,'GDP4'!A330:G3020,5,0)</f>
        <v>0.034</v>
      </c>
      <c r="X330" s="9">
        <f>VLOOKUP(A330,'GDP4'!A330:G3020,6,0)</f>
        <v>5</v>
      </c>
      <c r="Y330" s="9">
        <f>VLOOKUP(A330,'GDP4'!A330:G3020,7,0)</f>
        <v>0.171</v>
      </c>
      <c r="Z330" s="9">
        <f>VLOOKUP(A330,ENERGY5!A330:E3020,4,0)</f>
        <v>17907</v>
      </c>
      <c r="AA330" s="9">
        <f>VLOOKUP(A330,ENERGY5!A330:E3020,5,0)</f>
        <v>528</v>
      </c>
      <c r="AB330" s="12">
        <f t="shared" si="2"/>
        <v>130.912592</v>
      </c>
      <c r="AC330" s="13">
        <f t="shared" si="3"/>
        <v>0.0001690020748</v>
      </c>
      <c r="AD330" s="13">
        <f t="shared" si="4"/>
        <v>0.005731666956</v>
      </c>
      <c r="AE330" s="13">
        <f t="shared" si="5"/>
        <v>68.01439318</v>
      </c>
      <c r="AF330" s="13">
        <f t="shared" si="6"/>
        <v>1346.608216</v>
      </c>
    </row>
    <row r="331">
      <c r="A331" s="14" t="s">
        <v>32</v>
      </c>
      <c r="B331" s="15" t="s">
        <v>38</v>
      </c>
      <c r="C331" s="16" t="s">
        <v>71</v>
      </c>
      <c r="D331" s="14" t="str">
        <f t="shared" si="1"/>
        <v>Liberia-Africa-2004</v>
      </c>
      <c r="E331" s="5">
        <v>0.041</v>
      </c>
      <c r="F331" s="5">
        <v>0.09</v>
      </c>
      <c r="G331" s="5">
        <v>55.0</v>
      </c>
      <c r="H331" s="5">
        <v>53.0</v>
      </c>
      <c r="I331" s="5">
        <v>0.433</v>
      </c>
      <c r="J331" s="5">
        <v>0.537</v>
      </c>
      <c r="K331" s="5">
        <v>0.03</v>
      </c>
      <c r="L331" s="5">
        <v>3184643.0</v>
      </c>
      <c r="M331" s="5">
        <v>0.457</v>
      </c>
      <c r="N331" s="8">
        <f>VLOOKUP(A331,TOURISM2!A331:E3021,4,0)</f>
        <v>59000000</v>
      </c>
      <c r="O331" s="8">
        <f>VLOOKUP(A331,TOURISM2!A331:E3021,5,0)</f>
        <v>29000000</v>
      </c>
      <c r="P331" s="8">
        <f>VLOOKUP(A331,BUSINESS3!A331:E3021,4,0)</f>
        <v>0.671</v>
      </c>
      <c r="Q331" s="9">
        <f>VLOOKUP(A331,BUSINESS3!A331:E3021,5,0)</f>
        <v>47</v>
      </c>
      <c r="R331" s="10">
        <f>VLOOKUP(A331,BUSINESS3!A331:I3021,6,0)</f>
        <v>141</v>
      </c>
      <c r="S331" s="9">
        <f>VLOOKUP(A331,BUSINESS3!A331:I3021,7,0)</f>
        <v>328</v>
      </c>
      <c r="T331" s="9">
        <f>VLOOKUP(A331,BUSINESS3!A331:I3021,8,0)</f>
        <v>0</v>
      </c>
      <c r="U331" s="9">
        <f>VLOOKUP(A331,BUSINESS3!A331:I3021,9,0)</f>
        <v>0.03</v>
      </c>
      <c r="V331" s="11">
        <f>VLOOKUP(A331,'GDP4'!A331:G3021,4,0)</f>
        <v>467000000</v>
      </c>
      <c r="W331" s="9">
        <f>VLOOKUP(A331,'GDP4'!A331:G3021,5,0)</f>
        <v>0.088</v>
      </c>
      <c r="X331" s="9">
        <f>VLOOKUP(A331,'GDP4'!A331:G3021,6,0)</f>
        <v>13</v>
      </c>
      <c r="Y331" s="9">
        <f>VLOOKUP(A331,'GDP4'!A331:G3021,7,0)</f>
        <v>0.181</v>
      </c>
      <c r="Z331" s="9">
        <f>VLOOKUP(A331,ENERGY5!A331:E3021,4,0)</f>
        <v>17907</v>
      </c>
      <c r="AA331" s="9">
        <f>VLOOKUP(A331,ENERGY5!A331:E3021,5,0)</f>
        <v>576</v>
      </c>
      <c r="AB331" s="12">
        <f t="shared" si="2"/>
        <v>146.6412405</v>
      </c>
      <c r="AC331" s="13">
        <f t="shared" si="3"/>
        <v>0.0001808679968</v>
      </c>
      <c r="AD331" s="13">
        <f t="shared" si="4"/>
        <v>0.005622922255</v>
      </c>
      <c r="AE331" s="13">
        <f t="shared" si="5"/>
        <v>18.5264094</v>
      </c>
      <c r="AF331" s="13">
        <f t="shared" si="6"/>
        <v>9.106201229</v>
      </c>
    </row>
    <row r="332">
      <c r="A332" s="5" t="s">
        <v>32</v>
      </c>
      <c r="B332" s="6" t="s">
        <v>39</v>
      </c>
      <c r="C332" s="7" t="s">
        <v>71</v>
      </c>
      <c r="D332" s="5" t="str">
        <f t="shared" si="1"/>
        <v>Liberia-Africa-2005</v>
      </c>
      <c r="E332" s="5">
        <v>0.04</v>
      </c>
      <c r="F332" s="5">
        <v>0.083</v>
      </c>
      <c r="G332" s="5">
        <v>56.0</v>
      </c>
      <c r="H332" s="5">
        <v>54.0</v>
      </c>
      <c r="I332" s="5">
        <v>0.433</v>
      </c>
      <c r="J332" s="5">
        <v>0.537</v>
      </c>
      <c r="K332" s="5">
        <v>0.03</v>
      </c>
      <c r="L332" s="5">
        <v>3269786.0</v>
      </c>
      <c r="M332" s="5">
        <v>0.461</v>
      </c>
      <c r="N332" s="8">
        <f>VLOOKUP(A332,TOURISM2!A332:E3022,4,0)</f>
        <v>67000000</v>
      </c>
      <c r="O332" s="8">
        <f>VLOOKUP(A332,TOURISM2!A332:E3022,5,0)</f>
        <v>33000000</v>
      </c>
      <c r="P332" s="8">
        <f>VLOOKUP(A332,BUSINESS3!A332:E3022,4,0)</f>
        <v>0.671</v>
      </c>
      <c r="Q332" s="9">
        <f>VLOOKUP(A332,BUSINESS3!A332:E3022,5,0)</f>
        <v>47</v>
      </c>
      <c r="R332" s="10">
        <f>VLOOKUP(A332,BUSINESS3!A332:I3022,6,0)</f>
        <v>141</v>
      </c>
      <c r="S332" s="9">
        <f>VLOOKUP(A332,BUSINESS3!A332:I3022,7,0)</f>
        <v>328</v>
      </c>
      <c r="T332" s="9">
        <f>VLOOKUP(A332,BUSINESS3!A332:I3022,8,0)</f>
        <v>0.053</v>
      </c>
      <c r="U332" s="9">
        <f>VLOOKUP(A332,BUSINESS3!A332:I3022,9,0)</f>
        <v>0.049</v>
      </c>
      <c r="V332" s="11">
        <f>VLOOKUP(A332,'GDP4'!A332:G3022,4,0)</f>
        <v>542000000</v>
      </c>
      <c r="W332" s="9">
        <f>VLOOKUP(A332,'GDP4'!A332:G3022,5,0)</f>
        <v>0.08</v>
      </c>
      <c r="X332" s="9">
        <f>VLOOKUP(A332,'GDP4'!A332:G3022,6,0)</f>
        <v>13</v>
      </c>
      <c r="Y332" s="9">
        <f>VLOOKUP(A332,'GDP4'!A332:G3022,7,0)</f>
        <v>0.17</v>
      </c>
      <c r="Z332" s="9">
        <f>VLOOKUP(A332,ENERGY5!A332:E3022,4,0)</f>
        <v>17907</v>
      </c>
      <c r="AA332" s="9">
        <f>VLOOKUP(A332,ENERGY5!A332:E3022,5,0)</f>
        <v>678</v>
      </c>
      <c r="AB332" s="12">
        <f t="shared" si="2"/>
        <v>165.7600834</v>
      </c>
      <c r="AC332" s="13">
        <f t="shared" si="3"/>
        <v>0.0002073530194</v>
      </c>
      <c r="AD332" s="13">
        <f t="shared" si="4"/>
        <v>0.00547650519</v>
      </c>
      <c r="AE332" s="13">
        <f t="shared" si="5"/>
        <v>20.49063761</v>
      </c>
      <c r="AF332" s="13">
        <f t="shared" si="6"/>
        <v>10.0924036</v>
      </c>
    </row>
    <row r="333">
      <c r="A333" s="14" t="s">
        <v>32</v>
      </c>
      <c r="B333" s="15" t="s">
        <v>40</v>
      </c>
      <c r="C333" s="16" t="s">
        <v>71</v>
      </c>
      <c r="D333" s="14" t="str">
        <f t="shared" si="1"/>
        <v>Liberia-Africa-2006</v>
      </c>
      <c r="E333" s="5">
        <v>0.04</v>
      </c>
      <c r="F333" s="5">
        <v>0.077</v>
      </c>
      <c r="G333" s="5">
        <v>57.0</v>
      </c>
      <c r="H333" s="5">
        <v>55.0</v>
      </c>
      <c r="I333" s="5">
        <v>0.434</v>
      </c>
      <c r="J333" s="5">
        <v>0.536</v>
      </c>
      <c r="K333" s="5">
        <v>0.03</v>
      </c>
      <c r="L333" s="5">
        <v>3384791.0</v>
      </c>
      <c r="M333" s="5">
        <v>0.464</v>
      </c>
      <c r="N333" s="8">
        <f>VLOOKUP(A333,TOURISM2!A333:E3023,4,0)</f>
        <v>124000000</v>
      </c>
      <c r="O333" s="8">
        <f>VLOOKUP(A333,TOURISM2!A333:E3023,5,0)</f>
        <v>41000000</v>
      </c>
      <c r="P333" s="8">
        <f>VLOOKUP(A333,BUSINESS3!A333:E3023,4,0)</f>
        <v>0.429</v>
      </c>
      <c r="Q333" s="9">
        <f>VLOOKUP(A333,BUSINESS3!A333:E3023,5,0)</f>
        <v>68</v>
      </c>
      <c r="R333" s="10">
        <f>VLOOKUP(A333,BUSINESS3!A333:I3023,6,0)</f>
        <v>141</v>
      </c>
      <c r="S333" s="9">
        <f>VLOOKUP(A333,BUSINESS3!A333:I3023,7,0)</f>
        <v>158</v>
      </c>
      <c r="T333" s="9">
        <f>VLOOKUP(A333,BUSINESS3!A333:I3023,8,0)</f>
        <v>0.053</v>
      </c>
      <c r="U333" s="9">
        <f>VLOOKUP(A333,BUSINESS3!A333:I3023,9,0)</f>
        <v>0.083</v>
      </c>
      <c r="V333" s="11">
        <f>VLOOKUP(A333,'GDP4'!A333:G3023,4,0)</f>
        <v>604028582</v>
      </c>
      <c r="W333" s="9">
        <f>VLOOKUP(A333,'GDP4'!A333:G3023,5,0)</f>
        <v>0.109</v>
      </c>
      <c r="X333" s="9">
        <f>VLOOKUP(A333,'GDP4'!A333:G3023,6,0)</f>
        <v>18</v>
      </c>
      <c r="Y333" s="9">
        <f>VLOOKUP(A333,'GDP4'!A333:G3023,7,0)</f>
        <v>0.155</v>
      </c>
      <c r="Z333" s="9">
        <f>VLOOKUP(A333,ENERGY5!A333:E3023,4,0)</f>
        <v>17907</v>
      </c>
      <c r="AA333" s="9">
        <f>VLOOKUP(A333,ENERGY5!A333:E3023,5,0)</f>
        <v>759</v>
      </c>
      <c r="AB333" s="12">
        <f t="shared" si="2"/>
        <v>178.4537308</v>
      </c>
      <c r="AC333" s="13">
        <f t="shared" si="3"/>
        <v>0.0002242383651</v>
      </c>
      <c r="AD333" s="13">
        <f t="shared" si="4"/>
        <v>0.005290430044</v>
      </c>
      <c r="AE333" s="13">
        <f t="shared" si="5"/>
        <v>36.63446281</v>
      </c>
      <c r="AF333" s="13">
        <f t="shared" si="6"/>
        <v>12.11300786</v>
      </c>
    </row>
    <row r="334">
      <c r="A334" s="5" t="s">
        <v>32</v>
      </c>
      <c r="B334" s="6" t="s">
        <v>41</v>
      </c>
      <c r="C334" s="7" t="s">
        <v>71</v>
      </c>
      <c r="D334" s="5" t="str">
        <f t="shared" si="1"/>
        <v>Liberia-Africa-2007</v>
      </c>
      <c r="E334" s="5">
        <v>0.039</v>
      </c>
      <c r="F334" s="5">
        <v>0.072</v>
      </c>
      <c r="G334" s="5">
        <v>58.0</v>
      </c>
      <c r="H334" s="5">
        <v>56.0</v>
      </c>
      <c r="I334" s="5">
        <v>0.434</v>
      </c>
      <c r="J334" s="5">
        <v>0.535</v>
      </c>
      <c r="K334" s="5">
        <v>0.03</v>
      </c>
      <c r="L334" s="5">
        <v>3522294.0</v>
      </c>
      <c r="M334" s="5">
        <v>0.467</v>
      </c>
      <c r="N334" s="8">
        <f>VLOOKUP(A334,TOURISM2!A334:E3024,4,0)</f>
        <v>131000000</v>
      </c>
      <c r="O334" s="8">
        <f>VLOOKUP(A334,TOURISM2!A334:E3024,5,0)</f>
        <v>48000000</v>
      </c>
      <c r="P334" s="8">
        <f>VLOOKUP(A334,BUSINESS3!A334:E3024,4,0)</f>
        <v>0.429</v>
      </c>
      <c r="Q334" s="9">
        <f>VLOOKUP(A334,BUSINESS3!A334:E3024,5,0)</f>
        <v>68</v>
      </c>
      <c r="R334" s="10">
        <f>VLOOKUP(A334,BUSINESS3!A334:I3024,6,0)</f>
        <v>141</v>
      </c>
      <c r="S334" s="9">
        <f>VLOOKUP(A334,BUSINESS3!A334:I3024,7,0)</f>
        <v>158</v>
      </c>
      <c r="T334" s="9">
        <f>VLOOKUP(A334,BUSINESS3!A334:I3024,8,0)</f>
        <v>0.006</v>
      </c>
      <c r="U334" s="9">
        <f>VLOOKUP(A334,BUSINESS3!A334:I3024,9,0)</f>
        <v>0.16</v>
      </c>
      <c r="V334" s="11">
        <f>VLOOKUP(A334,'GDP4'!A334:G3024,4,0)</f>
        <v>739026892</v>
      </c>
      <c r="W334" s="9">
        <f>VLOOKUP(A334,'GDP4'!A334:G3024,5,0)</f>
        <v>0.102</v>
      </c>
      <c r="X334" s="9">
        <f>VLOOKUP(A334,'GDP4'!A334:G3024,6,0)</f>
        <v>21</v>
      </c>
      <c r="Y334" s="9">
        <f>VLOOKUP(A334,'GDP4'!A334:G3024,7,0)</f>
        <v>0.15</v>
      </c>
      <c r="Z334" s="9">
        <f>VLOOKUP(A334,ENERGY5!A334:E3024,4,0)</f>
        <v>17907</v>
      </c>
      <c r="AA334" s="9">
        <f>VLOOKUP(A334,ENERGY5!A334:E3024,5,0)</f>
        <v>741</v>
      </c>
      <c r="AB334" s="12">
        <f t="shared" si="2"/>
        <v>209.8140848</v>
      </c>
      <c r="AC334" s="13">
        <f t="shared" si="3"/>
        <v>0.0002103742618</v>
      </c>
      <c r="AD334" s="13">
        <f t="shared" si="4"/>
        <v>0.005083902707</v>
      </c>
      <c r="AE334" s="13">
        <f t="shared" si="5"/>
        <v>37.19167111</v>
      </c>
      <c r="AF334" s="13">
        <f t="shared" si="6"/>
        <v>13.62748254</v>
      </c>
    </row>
    <row r="335">
      <c r="A335" s="14" t="s">
        <v>32</v>
      </c>
      <c r="B335" s="15" t="s">
        <v>42</v>
      </c>
      <c r="C335" s="16" t="s">
        <v>71</v>
      </c>
      <c r="D335" s="14" t="str">
        <f t="shared" si="1"/>
        <v>Liberia-Africa-2008</v>
      </c>
      <c r="E335" s="5">
        <v>0.038</v>
      </c>
      <c r="F335" s="5">
        <v>0.067</v>
      </c>
      <c r="G335" s="5">
        <v>59.0</v>
      </c>
      <c r="H335" s="5">
        <v>57.0</v>
      </c>
      <c r="I335" s="5">
        <v>0.434</v>
      </c>
      <c r="J335" s="5">
        <v>0.535</v>
      </c>
      <c r="K335" s="5">
        <v>0.031</v>
      </c>
      <c r="L335" s="5">
        <v>3672714.0</v>
      </c>
      <c r="M335" s="5">
        <v>0.471</v>
      </c>
      <c r="N335" s="8">
        <f>VLOOKUP(A335,TOURISM2!A335:E3025,4,0)</f>
        <v>158000000</v>
      </c>
      <c r="O335" s="8">
        <f>VLOOKUP(A335,TOURISM2!A335:E3025,5,0)</f>
        <v>58000000</v>
      </c>
      <c r="P335" s="8">
        <f>VLOOKUP(A335,BUSINESS3!A335:E3025,4,0)</f>
        <v>0.429</v>
      </c>
      <c r="Q335" s="9">
        <f>VLOOKUP(A335,BUSINESS3!A335:E3025,5,0)</f>
        <v>31</v>
      </c>
      <c r="R335" s="10">
        <f>VLOOKUP(A335,BUSINESS3!A335:I3025,6,0)</f>
        <v>141</v>
      </c>
      <c r="S335" s="9">
        <f>VLOOKUP(A335,BUSINESS3!A335:I3025,7,0)</f>
        <v>158</v>
      </c>
      <c r="T335" s="9">
        <f>VLOOKUP(A335,BUSINESS3!A335:I3025,8,0)</f>
        <v>0.005</v>
      </c>
      <c r="U335" s="9">
        <f>VLOOKUP(A335,BUSINESS3!A335:I3025,9,0)</f>
        <v>0.233</v>
      </c>
      <c r="V335" s="11">
        <f>VLOOKUP(A335,'GDP4'!A335:G3025,4,0)</f>
        <v>850040459</v>
      </c>
      <c r="W335" s="9">
        <f>VLOOKUP(A335,'GDP4'!A335:G3025,5,0)</f>
        <v>0.118</v>
      </c>
      <c r="X335" s="9">
        <f>VLOOKUP(A335,'GDP4'!A335:G3025,6,0)</f>
        <v>27</v>
      </c>
      <c r="Y335" s="9">
        <f>VLOOKUP(A335,'GDP4'!A335:G3025,7,0)</f>
        <v>0.144</v>
      </c>
      <c r="Z335" s="9">
        <f>VLOOKUP(A335,ENERGY5!A335:E3025,4,0)</f>
        <v>17907</v>
      </c>
      <c r="AA335" s="9">
        <f>VLOOKUP(A335,ENERGY5!A335:E3025,5,0)</f>
        <v>627</v>
      </c>
      <c r="AB335" s="12">
        <f t="shared" si="2"/>
        <v>231.447496</v>
      </c>
      <c r="AC335" s="13">
        <f t="shared" si="3"/>
        <v>0.0001707184387</v>
      </c>
      <c r="AD335" s="13">
        <f t="shared" si="4"/>
        <v>0.004875685937</v>
      </c>
      <c r="AE335" s="13">
        <f t="shared" si="5"/>
        <v>43.01995745</v>
      </c>
      <c r="AF335" s="13">
        <f t="shared" si="6"/>
        <v>15.79213628</v>
      </c>
    </row>
    <row r="336">
      <c r="A336" s="5" t="s">
        <v>32</v>
      </c>
      <c r="B336" s="6" t="s">
        <v>43</v>
      </c>
      <c r="C336" s="7" t="s">
        <v>71</v>
      </c>
      <c r="D336" s="5" t="str">
        <f t="shared" si="1"/>
        <v>Liberia-Africa-2009</v>
      </c>
      <c r="E336" s="5">
        <v>0.038</v>
      </c>
      <c r="F336" s="5">
        <v>0.064</v>
      </c>
      <c r="G336" s="5">
        <v>60.0</v>
      </c>
      <c r="H336" s="5">
        <v>58.0</v>
      </c>
      <c r="I336" s="5">
        <v>0.434</v>
      </c>
      <c r="J336" s="5">
        <v>0.535</v>
      </c>
      <c r="K336" s="5">
        <v>0.031</v>
      </c>
      <c r="L336" s="5">
        <v>3821440.0</v>
      </c>
      <c r="M336" s="5">
        <v>0.474</v>
      </c>
      <c r="N336" s="8">
        <f>VLOOKUP(A336,TOURISM2!A336:E3026,4,0)</f>
        <v>123000000</v>
      </c>
      <c r="O336" s="8">
        <f>VLOOKUP(A336,TOURISM2!A336:E3026,5,0)</f>
        <v>51000000</v>
      </c>
      <c r="P336" s="8">
        <f>VLOOKUP(A336,BUSINESS3!A336:E3026,4,0)</f>
        <v>0.429</v>
      </c>
      <c r="Q336" s="9">
        <f>VLOOKUP(A336,BUSINESS3!A336:E3026,5,0)</f>
        <v>20</v>
      </c>
      <c r="R336" s="10">
        <f>VLOOKUP(A336,BUSINESS3!A336:I3026,6,0)</f>
        <v>141</v>
      </c>
      <c r="S336" s="9">
        <f>VLOOKUP(A336,BUSINESS3!A336:I3026,7,0)</f>
        <v>158</v>
      </c>
      <c r="T336" s="9">
        <f>VLOOKUP(A336,BUSINESS3!A336:I3026,8,0)</f>
        <v>0.005</v>
      </c>
      <c r="U336" s="9">
        <f>VLOOKUP(A336,BUSINESS3!A336:I3026,9,0)</f>
        <v>0.284</v>
      </c>
      <c r="V336" s="11">
        <f>VLOOKUP(A336,'GDP4'!A336:G3026,4,0)</f>
        <v>1155146230</v>
      </c>
      <c r="W336" s="9">
        <f>VLOOKUP(A336,'GDP4'!A336:G3026,5,0)</f>
        <v>0.144</v>
      </c>
      <c r="X336" s="9">
        <f>VLOOKUP(A336,'GDP4'!A336:G3026,6,0)</f>
        <v>43</v>
      </c>
      <c r="Y336" s="9">
        <f>VLOOKUP(A336,'GDP4'!A336:G3026,7,0)</f>
        <v>0.142</v>
      </c>
      <c r="Z336" s="9">
        <f>VLOOKUP(A336,ENERGY5!A336:E3026,4,0)</f>
        <v>17907</v>
      </c>
      <c r="AA336" s="9">
        <f>VLOOKUP(A336,ENERGY5!A336:E3026,5,0)</f>
        <v>532</v>
      </c>
      <c r="AB336" s="12">
        <f t="shared" si="2"/>
        <v>302.2803524</v>
      </c>
      <c r="AC336" s="13">
        <f t="shared" si="3"/>
        <v>0.0001392145369</v>
      </c>
      <c r="AD336" s="13">
        <f t="shared" si="4"/>
        <v>0.004685929911</v>
      </c>
      <c r="AE336" s="13">
        <f t="shared" si="5"/>
        <v>32.18681963</v>
      </c>
      <c r="AF336" s="13">
        <f t="shared" si="6"/>
        <v>13.34575448</v>
      </c>
    </row>
    <row r="337">
      <c r="A337" s="14" t="s">
        <v>32</v>
      </c>
      <c r="B337" s="15" t="s">
        <v>44</v>
      </c>
      <c r="C337" s="16" t="s">
        <v>71</v>
      </c>
      <c r="D337" s="14" t="str">
        <f t="shared" si="1"/>
        <v>Liberia-Africa-2010</v>
      </c>
      <c r="E337" s="5">
        <v>0.037</v>
      </c>
      <c r="F337" s="5">
        <v>0.06</v>
      </c>
      <c r="G337" s="5">
        <v>60.0</v>
      </c>
      <c r="H337" s="5">
        <v>59.0</v>
      </c>
      <c r="I337" s="5">
        <v>0.433</v>
      </c>
      <c r="J337" s="5">
        <v>0.536</v>
      </c>
      <c r="K337" s="5">
        <v>0.031</v>
      </c>
      <c r="L337" s="5">
        <v>3957990.0</v>
      </c>
      <c r="M337" s="5">
        <v>0.478</v>
      </c>
      <c r="N337" s="8">
        <f>VLOOKUP(A337,TOURISM2!A337:E3027,4,0)</f>
        <v>12000000</v>
      </c>
      <c r="O337" s="8">
        <f>VLOOKUP(A337,TOURISM2!A337:E3027,5,0)</f>
        <v>134000000</v>
      </c>
      <c r="P337" s="8">
        <f>VLOOKUP(A337,BUSINESS3!A337:E3027,4,0)</f>
        <v>0.429</v>
      </c>
      <c r="Q337" s="9">
        <f>VLOOKUP(A337,BUSINESS3!A337:E3027,5,0)</f>
        <v>20</v>
      </c>
      <c r="R337" s="10">
        <f>VLOOKUP(A337,BUSINESS3!A337:I3027,6,0)</f>
        <v>141</v>
      </c>
      <c r="S337" s="9">
        <f>VLOOKUP(A337,BUSINESS3!A337:I3027,7,0)</f>
        <v>141</v>
      </c>
      <c r="T337" s="9">
        <f>VLOOKUP(A337,BUSINESS3!A337:I3027,8,0)</f>
        <v>0.023</v>
      </c>
      <c r="U337" s="9">
        <f>VLOOKUP(A337,BUSINESS3!A337:I3027,9,0)</f>
        <v>0.397</v>
      </c>
      <c r="V337" s="11">
        <f>VLOOKUP(A337,'GDP4'!A337:G3027,4,0)</f>
        <v>1292696476</v>
      </c>
      <c r="W337" s="9">
        <f>VLOOKUP(A337,'GDP4'!A337:G3027,5,0)</f>
        <v>0.131</v>
      </c>
      <c r="X337" s="9">
        <f>VLOOKUP(A337,'GDP4'!A337:G3027,6,0)</f>
        <v>43</v>
      </c>
      <c r="Y337" s="9">
        <f>VLOOKUP(A337,'GDP4'!A337:G3027,7,0)</f>
        <v>0.142</v>
      </c>
      <c r="Z337" s="9">
        <f>VLOOKUP(A337,ENERGY5!A337:E3027,4,0)</f>
        <v>17907</v>
      </c>
      <c r="AA337" s="9">
        <f>VLOOKUP(A337,ENERGY5!A337:E3027,5,0)</f>
        <v>502</v>
      </c>
      <c r="AB337" s="12">
        <f t="shared" si="2"/>
        <v>326.6042805</v>
      </c>
      <c r="AC337" s="13">
        <f t="shared" si="3"/>
        <v>0.0001268320536</v>
      </c>
      <c r="AD337" s="13">
        <f t="shared" si="4"/>
        <v>0.004524266105</v>
      </c>
      <c r="AE337" s="13">
        <f t="shared" si="5"/>
        <v>3.03184192</v>
      </c>
      <c r="AF337" s="13">
        <f t="shared" si="6"/>
        <v>33.8555681</v>
      </c>
    </row>
    <row r="338">
      <c r="A338" s="5" t="s">
        <v>32</v>
      </c>
      <c r="B338" s="6" t="s">
        <v>45</v>
      </c>
      <c r="C338" s="7" t="s">
        <v>71</v>
      </c>
      <c r="D338" s="5" t="str">
        <f t="shared" si="1"/>
        <v>Liberia-Africa-2011</v>
      </c>
      <c r="E338" s="5">
        <v>0.037</v>
      </c>
      <c r="F338" s="5">
        <v>0.058</v>
      </c>
      <c r="G338" s="5">
        <v>61.0</v>
      </c>
      <c r="H338" s="5">
        <v>59.0</v>
      </c>
      <c r="I338" s="5">
        <v>0.432</v>
      </c>
      <c r="J338" s="5">
        <v>0.537</v>
      </c>
      <c r="K338" s="5">
        <v>0.031</v>
      </c>
      <c r="L338" s="5">
        <v>4079697.0</v>
      </c>
      <c r="M338" s="5">
        <v>0.482</v>
      </c>
      <c r="N338" s="8">
        <f>VLOOKUP(A338,TOURISM2!A338:E3028,4,0)</f>
        <v>232000000</v>
      </c>
      <c r="O338" s="8">
        <f>VLOOKUP(A338,TOURISM2!A338:E3028,5,0)</f>
        <v>132000000</v>
      </c>
      <c r="P338" s="8">
        <f>VLOOKUP(A338,BUSINESS3!A338:E3028,4,0)</f>
        <v>0.429</v>
      </c>
      <c r="Q338" s="9">
        <f>VLOOKUP(A338,BUSINESS3!A338:E3028,5,0)</f>
        <v>6</v>
      </c>
      <c r="R338" s="10">
        <f>VLOOKUP(A338,BUSINESS3!A338:I3028,6,0)</f>
        <v>141</v>
      </c>
      <c r="S338" s="9">
        <f>VLOOKUP(A338,BUSINESS3!A338:I3028,7,0)</f>
        <v>158</v>
      </c>
      <c r="T338" s="9">
        <f>VLOOKUP(A338,BUSINESS3!A338:I3028,8,0)</f>
        <v>0.03</v>
      </c>
      <c r="U338" s="9">
        <f>VLOOKUP(A338,BUSINESS3!A338:I3028,9,0)</f>
        <v>0.498</v>
      </c>
      <c r="V338" s="11">
        <f>VLOOKUP(A338,'GDP4'!A338:G3028,4,0)</f>
        <v>1537753885</v>
      </c>
      <c r="W338" s="9">
        <f>VLOOKUP(A338,'GDP4'!A338:G3028,5,0)</f>
        <v>0.156</v>
      </c>
      <c r="X338" s="9">
        <f>VLOOKUP(A338,'GDP4'!A338:G3028,6,0)</f>
        <v>59</v>
      </c>
      <c r="Y338" s="9">
        <f>VLOOKUP(A338,'GDP4'!A338:G3028,7,0)</f>
        <v>0.138</v>
      </c>
      <c r="Z338" s="9">
        <f>VLOOKUP(A338,ENERGY5!A338:E3028,4,0)</f>
        <v>17907</v>
      </c>
      <c r="AA338" s="9">
        <f>VLOOKUP(A338,ENERGY5!A338:E3028,5,0)</f>
        <v>502</v>
      </c>
      <c r="AB338" s="12">
        <f t="shared" si="2"/>
        <v>376.9284545</v>
      </c>
      <c r="AC338" s="13">
        <f t="shared" si="3"/>
        <v>0.0001230483538</v>
      </c>
      <c r="AD338" s="13">
        <f t="shared" si="4"/>
        <v>0.004389296558</v>
      </c>
      <c r="AE338" s="13">
        <f t="shared" si="5"/>
        <v>56.86696831</v>
      </c>
      <c r="AF338" s="13">
        <f t="shared" si="6"/>
        <v>32.35534404</v>
      </c>
    </row>
    <row r="339">
      <c r="A339" s="14" t="s">
        <v>32</v>
      </c>
      <c r="B339" s="15" t="s">
        <v>46</v>
      </c>
      <c r="C339" s="16" t="s">
        <v>71</v>
      </c>
      <c r="D339" s="14" t="str">
        <f t="shared" si="1"/>
        <v>Liberia-Africa-2012</v>
      </c>
      <c r="E339" s="5">
        <v>0.036</v>
      </c>
      <c r="F339" s="5">
        <v>0.056</v>
      </c>
      <c r="G339" s="5">
        <v>61.0</v>
      </c>
      <c r="H339" s="5">
        <v>59.0</v>
      </c>
      <c r="I339" s="5">
        <v>0.431</v>
      </c>
      <c r="J339" s="5">
        <v>0.539</v>
      </c>
      <c r="K339" s="5">
        <v>0.03</v>
      </c>
      <c r="L339" s="5">
        <v>4190435.0</v>
      </c>
      <c r="M339" s="5">
        <v>0.485</v>
      </c>
      <c r="N339" s="8">
        <f>VLOOKUP(A339,TOURISM2!A339:E3029,4,0)</f>
        <v>212492063.5</v>
      </c>
      <c r="O339" s="8">
        <f>VLOOKUP(A339,TOURISM2!A339:E3029,5,0)</f>
        <v>4207103015</v>
      </c>
      <c r="P339" s="8">
        <f>VLOOKUP(A339,BUSINESS3!A339:E3029,4,0)</f>
        <v>0.266</v>
      </c>
      <c r="Q339" s="9">
        <f>VLOOKUP(A339,BUSINESS3!A339:E3029,5,0)</f>
        <v>6</v>
      </c>
      <c r="R339" s="10">
        <f>VLOOKUP(A339,BUSINESS3!A339:I3029,6,0)</f>
        <v>149</v>
      </c>
      <c r="S339" s="9">
        <f>VLOOKUP(A339,BUSINESS3!A339:I3029,7,0)</f>
        <v>158</v>
      </c>
      <c r="T339" s="9">
        <f>VLOOKUP(A339,BUSINESS3!A339:I3029,8,0)</f>
        <v>0.038</v>
      </c>
      <c r="U339" s="9">
        <f>VLOOKUP(A339,BUSINESS3!A339:I3029,9,0)</f>
        <v>0.571</v>
      </c>
      <c r="V339" s="11">
        <f>VLOOKUP(A339,'GDP4'!A339:G3029,4,0)</f>
        <v>1733828405</v>
      </c>
      <c r="W339" s="9">
        <f>VLOOKUP(A339,'GDP4'!A339:G3029,5,0)</f>
        <v>0.155</v>
      </c>
      <c r="X339" s="9">
        <f>VLOOKUP(A339,'GDP4'!A339:G3029,6,0)</f>
        <v>65</v>
      </c>
      <c r="Y339" s="9">
        <f>VLOOKUP(A339,'GDP4'!A339:G3029,7,0)</f>
        <v>0.135</v>
      </c>
      <c r="Z339" s="9">
        <f>VLOOKUP(A339,ENERGY5!A339:E3029,4,0)</f>
        <v>17907</v>
      </c>
      <c r="AA339" s="9">
        <f>VLOOKUP(A339,ENERGY5!A339:E3029,5,0)</f>
        <v>436</v>
      </c>
      <c r="AB339" s="12">
        <f t="shared" si="2"/>
        <v>413.7585728</v>
      </c>
      <c r="AC339" s="13">
        <f t="shared" si="3"/>
        <v>0.0001040464773</v>
      </c>
      <c r="AD339" s="13">
        <f t="shared" si="4"/>
        <v>0.004273303368</v>
      </c>
      <c r="AE339" s="13">
        <f t="shared" si="5"/>
        <v>50.70883178</v>
      </c>
      <c r="AF339" s="13">
        <f t="shared" si="6"/>
        <v>1003.977634</v>
      </c>
    </row>
    <row r="340">
      <c r="A340" s="5" t="s">
        <v>32</v>
      </c>
      <c r="B340" s="6" t="s">
        <v>33</v>
      </c>
      <c r="C340" s="7" t="s">
        <v>72</v>
      </c>
      <c r="D340" s="5" t="str">
        <f t="shared" si="1"/>
        <v>Libya-Africa-2000</v>
      </c>
      <c r="E340" s="5">
        <v>0.022</v>
      </c>
      <c r="F340" s="5">
        <v>0.024</v>
      </c>
      <c r="G340" s="5">
        <v>74.0</v>
      </c>
      <c r="H340" s="5">
        <v>70.0</v>
      </c>
      <c r="I340" s="5">
        <v>0.333</v>
      </c>
      <c r="J340" s="5">
        <v>0.628</v>
      </c>
      <c r="K340" s="5">
        <v>0.039</v>
      </c>
      <c r="L340" s="5">
        <v>5176185.0</v>
      </c>
      <c r="M340" s="5">
        <v>0.763</v>
      </c>
      <c r="N340" s="8">
        <f>VLOOKUP(A340,TOURISM2!A340:E3030,4,0)</f>
        <v>84000000</v>
      </c>
      <c r="O340" s="8">
        <f>VLOOKUP(A340,TOURISM2!A340:E3030,5,0)</f>
        <v>495000000</v>
      </c>
      <c r="P340" s="8">
        <f>VLOOKUP(A340,BUSINESS3!A340:E3030,4,0)</f>
        <v>0.671</v>
      </c>
      <c r="Q340" s="9">
        <f>VLOOKUP(A340,BUSINESS3!A340:E3030,5,0)</f>
        <v>47</v>
      </c>
      <c r="R340" s="10">
        <f>VLOOKUP(A340,BUSINESS3!A340:I3030,6,0)</f>
        <v>141</v>
      </c>
      <c r="S340" s="9">
        <f>VLOOKUP(A340,BUSINESS3!A340:I3030,7,0)</f>
        <v>328</v>
      </c>
      <c r="T340" s="9">
        <f>VLOOKUP(A340,BUSINESS3!A340:I3030,8,0)</f>
        <v>0.002</v>
      </c>
      <c r="U340" s="9">
        <f>VLOOKUP(A340,BUSINESS3!A340:I3030,9,0)</f>
        <v>0.008</v>
      </c>
      <c r="V340" s="11">
        <f>VLOOKUP(A340,'GDP4'!A340:G3030,4,0)</f>
        <v>33896600871</v>
      </c>
      <c r="W340" s="9">
        <f>VLOOKUP(A340,'GDP4'!A340:G3030,5,0)</f>
        <v>0.034</v>
      </c>
      <c r="X340" s="9">
        <f>VLOOKUP(A340,'GDP4'!A340:G3030,6,0)</f>
        <v>252</v>
      </c>
      <c r="Y340" s="9">
        <f>VLOOKUP(A340,'GDP4'!A340:G3030,7,0)</f>
        <v>0.07</v>
      </c>
      <c r="Z340" s="9">
        <f>VLOOKUP(A340,ENERGY5!A340:E3030,4,0)</f>
        <v>17907</v>
      </c>
      <c r="AA340" s="9">
        <f>VLOOKUP(A340,ENERGY5!A340:E3030,5,0)</f>
        <v>20008</v>
      </c>
      <c r="AB340" s="12">
        <f t="shared" si="2"/>
        <v>6548.568274</v>
      </c>
      <c r="AC340" s="13">
        <f t="shared" si="3"/>
        <v>0.003865395074</v>
      </c>
      <c r="AD340" s="13">
        <f t="shared" si="4"/>
        <v>0.00345949768</v>
      </c>
      <c r="AE340" s="13">
        <f t="shared" si="5"/>
        <v>16.22816804</v>
      </c>
      <c r="AF340" s="13">
        <f t="shared" si="6"/>
        <v>95.63027597</v>
      </c>
    </row>
    <row r="341">
      <c r="A341" s="14" t="s">
        <v>32</v>
      </c>
      <c r="B341" s="15" t="s">
        <v>35</v>
      </c>
      <c r="C341" s="16" t="s">
        <v>72</v>
      </c>
      <c r="D341" s="14" t="str">
        <f t="shared" si="1"/>
        <v>Libya-Africa-2001</v>
      </c>
      <c r="E341" s="5">
        <v>0.022</v>
      </c>
      <c r="F341" s="5">
        <v>0.024</v>
      </c>
      <c r="G341" s="5">
        <v>74.0</v>
      </c>
      <c r="H341" s="5">
        <v>71.0</v>
      </c>
      <c r="I341" s="5">
        <v>0.326</v>
      </c>
      <c r="J341" s="5">
        <v>0.634</v>
      </c>
      <c r="K341" s="5">
        <v>0.04</v>
      </c>
      <c r="L341" s="5">
        <v>5258677.0</v>
      </c>
      <c r="M341" s="5">
        <v>0.764</v>
      </c>
      <c r="N341" s="8">
        <f>VLOOKUP(A341,TOURISM2!A341:E3031,4,0)</f>
        <v>90000000</v>
      </c>
      <c r="O341" s="8">
        <f>VLOOKUP(A341,TOURISM2!A341:E3031,5,0)</f>
        <v>572000000</v>
      </c>
      <c r="P341" s="8">
        <f>VLOOKUP(A341,BUSINESS3!A341:E3031,4,0)</f>
        <v>0.671</v>
      </c>
      <c r="Q341" s="9">
        <f>VLOOKUP(A341,BUSINESS3!A341:E3031,5,0)</f>
        <v>47</v>
      </c>
      <c r="R341" s="10">
        <f>VLOOKUP(A341,BUSINESS3!A341:I3031,6,0)</f>
        <v>141</v>
      </c>
      <c r="S341" s="9">
        <f>VLOOKUP(A341,BUSINESS3!A341:I3031,7,0)</f>
        <v>328</v>
      </c>
      <c r="T341" s="9">
        <f>VLOOKUP(A341,BUSINESS3!A341:I3031,8,0)</f>
        <v>0.004</v>
      </c>
      <c r="U341" s="9">
        <f>VLOOKUP(A341,BUSINESS3!A341:I3031,9,0)</f>
        <v>0.01</v>
      </c>
      <c r="V341" s="11">
        <f>VLOOKUP(A341,'GDP4'!A341:G3031,4,0)</f>
        <v>28420321952</v>
      </c>
      <c r="W341" s="9">
        <f>VLOOKUP(A341,'GDP4'!A341:G3031,5,0)</f>
        <v>0.041</v>
      </c>
      <c r="X341" s="9">
        <f>VLOOKUP(A341,'GDP4'!A341:G3031,6,0)</f>
        <v>261</v>
      </c>
      <c r="Y341" s="9">
        <f>VLOOKUP(A341,'GDP4'!A341:G3031,7,0)</f>
        <v>0.07</v>
      </c>
      <c r="Z341" s="9">
        <f>VLOOKUP(A341,ENERGY5!A341:E3031,4,0)</f>
        <v>13342</v>
      </c>
      <c r="AA341" s="9">
        <f>VLOOKUP(A341,ENERGY5!A341:E3031,5,0)</f>
        <v>20008</v>
      </c>
      <c r="AB341" s="12">
        <f t="shared" si="2"/>
        <v>5404.462368</v>
      </c>
      <c r="AC341" s="13">
        <f t="shared" si="3"/>
        <v>0.003804759258</v>
      </c>
      <c r="AD341" s="13">
        <f t="shared" si="4"/>
        <v>0.002537140045</v>
      </c>
      <c r="AE341" s="13">
        <f t="shared" si="5"/>
        <v>17.11457083</v>
      </c>
      <c r="AF341" s="13">
        <f t="shared" si="6"/>
        <v>108.7726057</v>
      </c>
    </row>
    <row r="342">
      <c r="A342" s="5" t="s">
        <v>32</v>
      </c>
      <c r="B342" s="6" t="s">
        <v>36</v>
      </c>
      <c r="C342" s="7" t="s">
        <v>72</v>
      </c>
      <c r="D342" s="5" t="str">
        <f t="shared" si="1"/>
        <v>Libya-Africa-2002</v>
      </c>
      <c r="E342" s="5">
        <v>0.023</v>
      </c>
      <c r="F342" s="5">
        <v>0.023</v>
      </c>
      <c r="G342" s="5">
        <v>74.0</v>
      </c>
      <c r="H342" s="5">
        <v>71.0</v>
      </c>
      <c r="I342" s="5">
        <v>0.32</v>
      </c>
      <c r="J342" s="5">
        <v>0.64</v>
      </c>
      <c r="K342" s="5">
        <v>0.041</v>
      </c>
      <c r="L342" s="5">
        <v>5340389.0</v>
      </c>
      <c r="M342" s="5">
        <v>0.765</v>
      </c>
      <c r="N342" s="8">
        <f>VLOOKUP(A342,TOURISM2!A342:E3032,4,0)</f>
        <v>202000000</v>
      </c>
      <c r="O342" s="8">
        <f>VLOOKUP(A342,TOURISM2!A342:E3032,5,0)</f>
        <v>654000000</v>
      </c>
      <c r="P342" s="8">
        <f>VLOOKUP(A342,BUSINESS3!A342:E3032,4,0)</f>
        <v>0.671</v>
      </c>
      <c r="Q342" s="9">
        <f>VLOOKUP(A342,BUSINESS3!A342:E3032,5,0)</f>
        <v>47</v>
      </c>
      <c r="R342" s="10">
        <f>VLOOKUP(A342,BUSINESS3!A342:I3032,6,0)</f>
        <v>141</v>
      </c>
      <c r="S342" s="9">
        <f>VLOOKUP(A342,BUSINESS3!A342:I3032,7,0)</f>
        <v>328</v>
      </c>
      <c r="T342" s="9">
        <f>VLOOKUP(A342,BUSINESS3!A342:I3032,8,0)</f>
        <v>0.022</v>
      </c>
      <c r="U342" s="9">
        <f>VLOOKUP(A342,BUSINESS3!A342:I3032,9,0)</f>
        <v>0.013</v>
      </c>
      <c r="V342" s="11">
        <f>VLOOKUP(A342,'GDP4'!A342:G3032,4,0)</f>
        <v>19842519685</v>
      </c>
      <c r="W342" s="9">
        <f>VLOOKUP(A342,'GDP4'!A342:G3032,5,0)</f>
        <v>0.049</v>
      </c>
      <c r="X342" s="9">
        <f>VLOOKUP(A342,'GDP4'!A342:G3032,6,0)</f>
        <v>185</v>
      </c>
      <c r="Y342" s="9">
        <f>VLOOKUP(A342,'GDP4'!A342:G3032,7,0)</f>
        <v>0.07</v>
      </c>
      <c r="Z342" s="9">
        <f>VLOOKUP(A342,ENERGY5!A342:E3032,4,0)</f>
        <v>21611</v>
      </c>
      <c r="AA342" s="9">
        <f>VLOOKUP(A342,ENERGY5!A342:E3032,5,0)</f>
        <v>59035</v>
      </c>
      <c r="AB342" s="12">
        <f t="shared" si="2"/>
        <v>3715.556991</v>
      </c>
      <c r="AC342" s="13">
        <f t="shared" si="3"/>
        <v>0.01105443817</v>
      </c>
      <c r="AD342" s="13">
        <f t="shared" si="4"/>
        <v>0.004046708957</v>
      </c>
      <c r="AE342" s="13">
        <f t="shared" si="5"/>
        <v>37.82495994</v>
      </c>
      <c r="AF342" s="13">
        <f t="shared" si="6"/>
        <v>122.4629891</v>
      </c>
    </row>
    <row r="343">
      <c r="A343" s="14" t="s">
        <v>32</v>
      </c>
      <c r="B343" s="15" t="s">
        <v>37</v>
      </c>
      <c r="C343" s="16" t="s">
        <v>72</v>
      </c>
      <c r="D343" s="14" t="str">
        <f t="shared" si="1"/>
        <v>Libya-Africa-2003</v>
      </c>
      <c r="E343" s="5">
        <v>0.023</v>
      </c>
      <c r="F343" s="5">
        <v>0.022</v>
      </c>
      <c r="G343" s="5">
        <v>75.0</v>
      </c>
      <c r="H343" s="5">
        <v>71.0</v>
      </c>
      <c r="I343" s="5">
        <v>0.315</v>
      </c>
      <c r="J343" s="5">
        <v>0.644</v>
      </c>
      <c r="K343" s="5">
        <v>0.041</v>
      </c>
      <c r="L343" s="5">
        <v>5422612.0</v>
      </c>
      <c r="M343" s="5">
        <v>0.767</v>
      </c>
      <c r="N343" s="8">
        <f>VLOOKUP(A343,TOURISM2!A343:E3033,4,0)</f>
        <v>243000000</v>
      </c>
      <c r="O343" s="8">
        <f>VLOOKUP(A343,TOURISM2!A343:E3033,5,0)</f>
        <v>689000000</v>
      </c>
      <c r="P343" s="8">
        <f>VLOOKUP(A343,BUSINESS3!A343:E3033,4,0)</f>
        <v>0.671</v>
      </c>
      <c r="Q343" s="9">
        <f>VLOOKUP(A343,BUSINESS3!A343:E3033,5,0)</f>
        <v>47</v>
      </c>
      <c r="R343" s="10">
        <f>VLOOKUP(A343,BUSINESS3!A343:I3033,6,0)</f>
        <v>141</v>
      </c>
      <c r="S343" s="9">
        <f>VLOOKUP(A343,BUSINESS3!A343:I3033,7,0)</f>
        <v>328</v>
      </c>
      <c r="T343" s="9">
        <f>VLOOKUP(A343,BUSINESS3!A343:I3033,8,0)</f>
        <v>0.028</v>
      </c>
      <c r="U343" s="9">
        <f>VLOOKUP(A343,BUSINESS3!A343:I3033,9,0)</f>
        <v>0.023</v>
      </c>
      <c r="V343" s="11">
        <f>VLOOKUP(A343,'GDP4'!A343:G3033,4,0)</f>
        <v>24062500000</v>
      </c>
      <c r="W343" s="9">
        <f>VLOOKUP(A343,'GDP4'!A343:G3033,5,0)</f>
        <v>0.041</v>
      </c>
      <c r="X343" s="9">
        <f>VLOOKUP(A343,'GDP4'!A343:G3033,6,0)</f>
        <v>194</v>
      </c>
      <c r="Y343" s="9">
        <f>VLOOKUP(A343,'GDP4'!A343:G3033,7,0)</f>
        <v>0.07</v>
      </c>
      <c r="Z343" s="9">
        <f>VLOOKUP(A343,ENERGY5!A343:E3033,4,0)</f>
        <v>20286</v>
      </c>
      <c r="AA343" s="9">
        <f>VLOOKUP(A343,ENERGY5!A343:E3033,5,0)</f>
        <v>67674</v>
      </c>
      <c r="AB343" s="12">
        <f t="shared" si="2"/>
        <v>4437.437161</v>
      </c>
      <c r="AC343" s="13">
        <f t="shared" si="3"/>
        <v>0.01247996353</v>
      </c>
      <c r="AD343" s="13">
        <f t="shared" si="4"/>
        <v>0.003741001569</v>
      </c>
      <c r="AE343" s="13">
        <f t="shared" si="5"/>
        <v>44.81235242</v>
      </c>
      <c r="AF343" s="13">
        <f t="shared" si="6"/>
        <v>127.0605384</v>
      </c>
    </row>
    <row r="344">
      <c r="A344" s="5" t="s">
        <v>32</v>
      </c>
      <c r="B344" s="6" t="s">
        <v>38</v>
      </c>
      <c r="C344" s="7" t="s">
        <v>72</v>
      </c>
      <c r="D344" s="5" t="str">
        <f t="shared" si="1"/>
        <v>Libya-Africa-2004</v>
      </c>
      <c r="E344" s="5">
        <v>0.023</v>
      </c>
      <c r="F344" s="5">
        <v>0.021</v>
      </c>
      <c r="G344" s="5">
        <v>75.0</v>
      </c>
      <c r="H344" s="5">
        <v>72.0</v>
      </c>
      <c r="I344" s="5">
        <v>0.31</v>
      </c>
      <c r="J344" s="5">
        <v>0.648</v>
      </c>
      <c r="K344" s="5">
        <v>0.042</v>
      </c>
      <c r="L344" s="5">
        <v>5507000.0</v>
      </c>
      <c r="M344" s="5">
        <v>0.768</v>
      </c>
      <c r="N344" s="8">
        <f>VLOOKUP(A344,TOURISM2!A344:E3034,4,0)</f>
        <v>261000000</v>
      </c>
      <c r="O344" s="8">
        <f>VLOOKUP(A344,TOURISM2!A344:E3034,5,0)</f>
        <v>789000000</v>
      </c>
      <c r="P344" s="8">
        <f>VLOOKUP(A344,BUSINESS3!A344:E3034,4,0)</f>
        <v>0.671</v>
      </c>
      <c r="Q344" s="9">
        <f>VLOOKUP(A344,BUSINESS3!A344:E3034,5,0)</f>
        <v>47</v>
      </c>
      <c r="R344" s="10">
        <f>VLOOKUP(A344,BUSINESS3!A344:I3034,6,0)</f>
        <v>141</v>
      </c>
      <c r="S344" s="9">
        <f>VLOOKUP(A344,BUSINESS3!A344:I3034,7,0)</f>
        <v>328</v>
      </c>
      <c r="T344" s="9">
        <f>VLOOKUP(A344,BUSINESS3!A344:I3034,8,0)</f>
        <v>0.035</v>
      </c>
      <c r="U344" s="9">
        <f>VLOOKUP(A344,BUSINESS3!A344:I3034,9,0)</f>
        <v>0.091</v>
      </c>
      <c r="V344" s="11">
        <f>VLOOKUP(A344,'GDP4'!A344:G3034,4,0)</f>
        <v>33384615385</v>
      </c>
      <c r="W344" s="9">
        <f>VLOOKUP(A344,'GDP4'!A344:G3034,5,0)</f>
        <v>0.035</v>
      </c>
      <c r="X344" s="9">
        <f>VLOOKUP(A344,'GDP4'!A344:G3034,6,0)</f>
        <v>205</v>
      </c>
      <c r="Y344" s="9">
        <f>VLOOKUP(A344,'GDP4'!A344:G3034,7,0)</f>
        <v>0.061</v>
      </c>
      <c r="Z344" s="9">
        <f>VLOOKUP(A344,ENERGY5!A344:E3034,4,0)</f>
        <v>17738</v>
      </c>
      <c r="AA344" s="9">
        <f>VLOOKUP(A344,ENERGY5!A344:E3034,5,0)</f>
        <v>60392</v>
      </c>
      <c r="AB344" s="12">
        <f t="shared" si="2"/>
        <v>6062.214524</v>
      </c>
      <c r="AC344" s="13">
        <f t="shared" si="3"/>
        <v>0.01096640639</v>
      </c>
      <c r="AD344" s="13">
        <f t="shared" si="4"/>
        <v>0.003220991465</v>
      </c>
      <c r="AE344" s="13">
        <f t="shared" si="5"/>
        <v>47.39422553</v>
      </c>
      <c r="AF344" s="13">
        <f t="shared" si="6"/>
        <v>143.272199</v>
      </c>
    </row>
    <row r="345">
      <c r="A345" s="14" t="s">
        <v>32</v>
      </c>
      <c r="B345" s="15" t="s">
        <v>39</v>
      </c>
      <c r="C345" s="16" t="s">
        <v>72</v>
      </c>
      <c r="D345" s="14" t="str">
        <f t="shared" si="1"/>
        <v>Libya-Africa-2005</v>
      </c>
      <c r="E345" s="5">
        <v>0.023</v>
      </c>
      <c r="F345" s="5">
        <v>0.02</v>
      </c>
      <c r="G345" s="5">
        <v>75.0</v>
      </c>
      <c r="H345" s="5">
        <v>72.0</v>
      </c>
      <c r="I345" s="5">
        <v>0.306</v>
      </c>
      <c r="J345" s="5">
        <v>0.651</v>
      </c>
      <c r="K345" s="5">
        <v>0.043</v>
      </c>
      <c r="L345" s="5">
        <v>5594450.0</v>
      </c>
      <c r="M345" s="5">
        <v>0.769</v>
      </c>
      <c r="N345" s="8">
        <f>VLOOKUP(A345,TOURISM2!A345:E3035,4,0)</f>
        <v>301000000</v>
      </c>
      <c r="O345" s="8">
        <f>VLOOKUP(A345,TOURISM2!A345:E3035,5,0)</f>
        <v>920000000</v>
      </c>
      <c r="P345" s="8">
        <f>VLOOKUP(A345,BUSINESS3!A345:E3035,4,0)</f>
        <v>0.671</v>
      </c>
      <c r="Q345" s="9">
        <f>VLOOKUP(A345,BUSINESS3!A345:E3035,5,0)</f>
        <v>47</v>
      </c>
      <c r="R345" s="10">
        <f>VLOOKUP(A345,BUSINESS3!A345:I3035,6,0)</f>
        <v>141</v>
      </c>
      <c r="S345" s="9">
        <f>VLOOKUP(A345,BUSINESS3!A345:I3035,7,0)</f>
        <v>328</v>
      </c>
      <c r="T345" s="9">
        <f>VLOOKUP(A345,BUSINESS3!A345:I3035,8,0)</f>
        <v>0.039</v>
      </c>
      <c r="U345" s="9">
        <f>VLOOKUP(A345,BUSINESS3!A345:I3035,9,0)</f>
        <v>0.357</v>
      </c>
      <c r="V345" s="11">
        <f>VLOOKUP(A345,'GDP4'!A345:G3035,4,0)</f>
        <v>44000000000</v>
      </c>
      <c r="W345" s="9">
        <f>VLOOKUP(A345,'GDP4'!A345:G3035,5,0)</f>
        <v>0.026</v>
      </c>
      <c r="X345" s="9">
        <f>VLOOKUP(A345,'GDP4'!A345:G3035,6,0)</f>
        <v>213</v>
      </c>
      <c r="Y345" s="9">
        <f>VLOOKUP(A345,'GDP4'!A345:G3035,7,0)</f>
        <v>0.061</v>
      </c>
      <c r="Z345" s="9">
        <f>VLOOKUP(A345,ENERGY5!A345:E3035,4,0)</f>
        <v>17525</v>
      </c>
      <c r="AA345" s="9">
        <f>VLOOKUP(A345,ENERGY5!A345:E3035,5,0)</f>
        <v>54209</v>
      </c>
      <c r="AB345" s="12">
        <f t="shared" si="2"/>
        <v>7864.937572</v>
      </c>
      <c r="AC345" s="13">
        <f t="shared" si="3"/>
        <v>0.009689781837</v>
      </c>
      <c r="AD345" s="13">
        <f t="shared" si="4"/>
        <v>0.003132568885</v>
      </c>
      <c r="AE345" s="13">
        <f t="shared" si="5"/>
        <v>53.80332294</v>
      </c>
      <c r="AF345" s="13">
        <f t="shared" si="6"/>
        <v>164.4486947</v>
      </c>
    </row>
    <row r="346">
      <c r="A346" s="5" t="s">
        <v>32</v>
      </c>
      <c r="B346" s="6" t="s">
        <v>40</v>
      </c>
      <c r="C346" s="7" t="s">
        <v>72</v>
      </c>
      <c r="D346" s="5" t="str">
        <f t="shared" si="1"/>
        <v>Libya-Africa-2006</v>
      </c>
      <c r="E346" s="5">
        <v>0.023</v>
      </c>
      <c r="F346" s="5">
        <v>0.019</v>
      </c>
      <c r="G346" s="5">
        <v>76.0</v>
      </c>
      <c r="H346" s="5">
        <v>72.0</v>
      </c>
      <c r="I346" s="5">
        <v>0.303</v>
      </c>
      <c r="J346" s="5">
        <v>0.654</v>
      </c>
      <c r="K346" s="5">
        <v>0.043</v>
      </c>
      <c r="L346" s="5">
        <v>5686475.0</v>
      </c>
      <c r="M346" s="5">
        <v>0.77</v>
      </c>
      <c r="N346" s="8">
        <f>VLOOKUP(A346,TOURISM2!A346:E3036,4,0)</f>
        <v>244000000</v>
      </c>
      <c r="O346" s="8">
        <f>VLOOKUP(A346,TOURISM2!A346:E3036,5,0)</f>
        <v>915000000</v>
      </c>
      <c r="P346" s="8">
        <f>VLOOKUP(A346,BUSINESS3!A346:E3036,4,0)</f>
        <v>0.671</v>
      </c>
      <c r="Q346" s="9">
        <f>VLOOKUP(A346,BUSINESS3!A346:E3036,5,0)</f>
        <v>47</v>
      </c>
      <c r="R346" s="10">
        <f>VLOOKUP(A346,BUSINESS3!A346:I3036,6,0)</f>
        <v>141</v>
      </c>
      <c r="S346" s="9">
        <f>VLOOKUP(A346,BUSINESS3!A346:I3036,7,0)</f>
        <v>328</v>
      </c>
      <c r="T346" s="9">
        <f>VLOOKUP(A346,BUSINESS3!A346:I3036,8,0)</f>
        <v>0.043</v>
      </c>
      <c r="U346" s="9">
        <f>VLOOKUP(A346,BUSINESS3!A346:I3036,9,0)</f>
        <v>0.691</v>
      </c>
      <c r="V346" s="11">
        <f>VLOOKUP(A346,'GDP4'!A346:G3036,4,0)</f>
        <v>56484375000</v>
      </c>
      <c r="W346" s="9">
        <f>VLOOKUP(A346,'GDP4'!A346:G3036,5,0)</f>
        <v>0.025</v>
      </c>
      <c r="X346" s="9">
        <f>VLOOKUP(A346,'GDP4'!A346:G3036,6,0)</f>
        <v>237</v>
      </c>
      <c r="Y346" s="9">
        <f>VLOOKUP(A346,'GDP4'!A346:G3036,7,0)</f>
        <v>0.063</v>
      </c>
      <c r="Z346" s="9">
        <f>VLOOKUP(A346,ENERGY5!A346:E3036,4,0)</f>
        <v>17899</v>
      </c>
      <c r="AA346" s="9">
        <f>VLOOKUP(A346,ENERGY5!A346:E3036,5,0)</f>
        <v>53788</v>
      </c>
      <c r="AB346" s="12">
        <f t="shared" si="2"/>
        <v>9933.108824</v>
      </c>
      <c r="AC346" s="13">
        <f t="shared" si="3"/>
        <v>0.009458935456</v>
      </c>
      <c r="AD346" s="13">
        <f t="shared" si="4"/>
        <v>0.003147644191</v>
      </c>
      <c r="AE346" s="13">
        <f t="shared" si="5"/>
        <v>42.90883192</v>
      </c>
      <c r="AF346" s="13">
        <f t="shared" si="6"/>
        <v>160.9081197</v>
      </c>
    </row>
    <row r="347">
      <c r="A347" s="14" t="s">
        <v>32</v>
      </c>
      <c r="B347" s="15" t="s">
        <v>41</v>
      </c>
      <c r="C347" s="16" t="s">
        <v>72</v>
      </c>
      <c r="D347" s="14" t="str">
        <f t="shared" si="1"/>
        <v>Libya-Africa-2007</v>
      </c>
      <c r="E347" s="5">
        <v>0.023</v>
      </c>
      <c r="F347" s="5">
        <v>0.017</v>
      </c>
      <c r="G347" s="5">
        <v>76.0</v>
      </c>
      <c r="H347" s="5">
        <v>72.0</v>
      </c>
      <c r="I347" s="5">
        <v>0.3</v>
      </c>
      <c r="J347" s="5">
        <v>0.656</v>
      </c>
      <c r="K347" s="5">
        <v>0.044</v>
      </c>
      <c r="L347" s="5">
        <v>5782108.0</v>
      </c>
      <c r="M347" s="5">
        <v>0.772</v>
      </c>
      <c r="N347" s="8">
        <f>VLOOKUP(A347,TOURISM2!A347:E3037,4,0)</f>
        <v>99000000</v>
      </c>
      <c r="O347" s="8">
        <f>VLOOKUP(A347,TOURISM2!A347:E3037,5,0)</f>
        <v>1010000000</v>
      </c>
      <c r="P347" s="8">
        <f>VLOOKUP(A347,BUSINESS3!A347:E3037,4,0)</f>
        <v>0.671</v>
      </c>
      <c r="Q347" s="9">
        <f>VLOOKUP(A347,BUSINESS3!A347:E3037,5,0)</f>
        <v>47</v>
      </c>
      <c r="R347" s="10">
        <f>VLOOKUP(A347,BUSINESS3!A347:I3037,6,0)</f>
        <v>141</v>
      </c>
      <c r="S347" s="9">
        <f>VLOOKUP(A347,BUSINESS3!A347:I3037,7,0)</f>
        <v>328</v>
      </c>
      <c r="T347" s="9">
        <f>VLOOKUP(A347,BUSINESS3!A347:I3037,8,0)</f>
        <v>0.047</v>
      </c>
      <c r="U347" s="9">
        <f>VLOOKUP(A347,BUSINESS3!A347:I3037,9,0)</f>
        <v>0.778</v>
      </c>
      <c r="V347" s="11">
        <f>VLOOKUP(A347,'GDP4'!A347:G3037,4,0)</f>
        <v>71803278689</v>
      </c>
      <c r="W347" s="9">
        <f>VLOOKUP(A347,'GDP4'!A347:G3037,5,0)</f>
        <v>0.025</v>
      </c>
      <c r="X347" s="9">
        <f>VLOOKUP(A347,'GDP4'!A347:G3037,6,0)</f>
        <v>276</v>
      </c>
      <c r="Y347" s="9">
        <f>VLOOKUP(A347,'GDP4'!A347:G3037,7,0)</f>
        <v>0.06</v>
      </c>
      <c r="Z347" s="9">
        <f>VLOOKUP(A347,ENERGY5!A347:E3037,4,0)</f>
        <v>17670</v>
      </c>
      <c r="AA347" s="9">
        <f>VLOOKUP(A347,ENERGY5!A347:E3037,5,0)</f>
        <v>52108</v>
      </c>
      <c r="AB347" s="12">
        <f t="shared" si="2"/>
        <v>12418.18359</v>
      </c>
      <c r="AC347" s="13">
        <f t="shared" si="3"/>
        <v>0.009011938207</v>
      </c>
      <c r="AD347" s="13">
        <f t="shared" si="4"/>
        <v>0.003055978892</v>
      </c>
      <c r="AE347" s="13">
        <f t="shared" si="5"/>
        <v>17.12178327</v>
      </c>
      <c r="AF347" s="13">
        <f t="shared" si="6"/>
        <v>174.6767788</v>
      </c>
    </row>
    <row r="348">
      <c r="A348" s="5" t="s">
        <v>32</v>
      </c>
      <c r="B348" s="6" t="s">
        <v>42</v>
      </c>
      <c r="C348" s="7" t="s">
        <v>72</v>
      </c>
      <c r="D348" s="5" t="str">
        <f t="shared" si="1"/>
        <v>Libya-Africa-2008</v>
      </c>
      <c r="E348" s="5">
        <v>0.022</v>
      </c>
      <c r="F348" s="5">
        <v>0.016</v>
      </c>
      <c r="G348" s="5">
        <v>76.0</v>
      </c>
      <c r="H348" s="5">
        <v>73.0</v>
      </c>
      <c r="I348" s="5">
        <v>0.297</v>
      </c>
      <c r="J348" s="5">
        <v>0.658</v>
      </c>
      <c r="K348" s="5">
        <v>0.044</v>
      </c>
      <c r="L348" s="5">
        <v>5876805.0</v>
      </c>
      <c r="M348" s="5">
        <v>0.773</v>
      </c>
      <c r="N348" s="8">
        <f>VLOOKUP(A348,TOURISM2!A348:E3038,4,0)</f>
        <v>99000000</v>
      </c>
      <c r="O348" s="8">
        <f>VLOOKUP(A348,TOURISM2!A348:E3038,5,0)</f>
        <v>1339000000</v>
      </c>
      <c r="P348" s="8">
        <f>VLOOKUP(A348,BUSINESS3!A348:E3038,4,0)</f>
        <v>0.671</v>
      </c>
      <c r="Q348" s="9">
        <f>VLOOKUP(A348,BUSINESS3!A348:E3038,5,0)</f>
        <v>47</v>
      </c>
      <c r="R348" s="10">
        <f>VLOOKUP(A348,BUSINESS3!A348:I3038,6,0)</f>
        <v>141</v>
      </c>
      <c r="S348" s="9">
        <f>VLOOKUP(A348,BUSINESS3!A348:I3038,7,0)</f>
        <v>328</v>
      </c>
      <c r="T348" s="9">
        <f>VLOOKUP(A348,BUSINESS3!A348:I3038,8,0)</f>
        <v>0.09</v>
      </c>
      <c r="U348" s="9">
        <f>VLOOKUP(A348,BUSINESS3!A348:I3038,9,0)</f>
        <v>1.256</v>
      </c>
      <c r="V348" s="11">
        <f>VLOOKUP(A348,'GDP4'!A348:G3038,4,0)</f>
        <v>93167701863</v>
      </c>
      <c r="W348" s="9">
        <f>VLOOKUP(A348,'GDP4'!A348:G3038,5,0)</f>
        <v>0.022</v>
      </c>
      <c r="X348" s="9">
        <f>VLOOKUP(A348,'GDP4'!A348:G3038,6,0)</f>
        <v>318</v>
      </c>
      <c r="Y348" s="9">
        <f>VLOOKUP(A348,'GDP4'!A348:G3038,7,0)</f>
        <v>0.06</v>
      </c>
      <c r="Z348" s="9">
        <f>VLOOKUP(A348,ENERGY5!A348:E3038,4,0)</f>
        <v>17796</v>
      </c>
      <c r="AA348" s="9">
        <f>VLOOKUP(A348,ENERGY5!A348:E3038,5,0)</f>
        <v>50359</v>
      </c>
      <c r="AB348" s="12">
        <f t="shared" si="2"/>
        <v>15853.46151</v>
      </c>
      <c r="AC348" s="13">
        <f t="shared" si="3"/>
        <v>0.008569111958</v>
      </c>
      <c r="AD348" s="13">
        <f t="shared" si="4"/>
        <v>0.003028176024</v>
      </c>
      <c r="AE348" s="13">
        <f t="shared" si="5"/>
        <v>16.8458882</v>
      </c>
      <c r="AF348" s="13">
        <f t="shared" si="6"/>
        <v>227.8448919</v>
      </c>
    </row>
    <row r="349">
      <c r="A349" s="14" t="s">
        <v>32</v>
      </c>
      <c r="B349" s="15" t="s">
        <v>43</v>
      </c>
      <c r="C349" s="16" t="s">
        <v>72</v>
      </c>
      <c r="D349" s="14" t="str">
        <f t="shared" si="1"/>
        <v>Libya-Africa-2009</v>
      </c>
      <c r="E349" s="5">
        <v>0.022</v>
      </c>
      <c r="F349" s="5">
        <v>0.015</v>
      </c>
      <c r="G349" s="5">
        <v>77.0</v>
      </c>
      <c r="H349" s="5">
        <v>73.0</v>
      </c>
      <c r="I349" s="5">
        <v>0.295</v>
      </c>
      <c r="J349" s="5">
        <v>0.659</v>
      </c>
      <c r="K349" s="5">
        <v>0.045</v>
      </c>
      <c r="L349" s="5">
        <v>5964325.0</v>
      </c>
      <c r="M349" s="5">
        <v>0.775</v>
      </c>
      <c r="N349" s="8">
        <f>VLOOKUP(A349,TOURISM2!A349:E3039,4,0)</f>
        <v>159000000</v>
      </c>
      <c r="O349" s="8">
        <f>VLOOKUP(A349,TOURISM2!A349:E3039,5,0)</f>
        <v>1683000000</v>
      </c>
      <c r="P349" s="8">
        <f>VLOOKUP(A349,BUSINESS3!A349:E3039,4,0)</f>
        <v>0.671</v>
      </c>
      <c r="Q349" s="9">
        <f>VLOOKUP(A349,BUSINESS3!A349:E3039,5,0)</f>
        <v>47</v>
      </c>
      <c r="R349" s="10">
        <f>VLOOKUP(A349,BUSINESS3!A349:I3039,6,0)</f>
        <v>141</v>
      </c>
      <c r="S349" s="9">
        <f>VLOOKUP(A349,BUSINESS3!A349:I3039,7,0)</f>
        <v>328</v>
      </c>
      <c r="T349" s="9">
        <f>VLOOKUP(A349,BUSINESS3!A349:I3039,8,0)</f>
        <v>0.108</v>
      </c>
      <c r="U349" s="9">
        <f>VLOOKUP(A349,BUSINESS3!A349:I3039,9,0)</f>
        <v>1.599</v>
      </c>
      <c r="V349" s="11">
        <f>VLOOKUP(A349,'GDP4'!A349:G3039,4,0)</f>
        <v>62360446571</v>
      </c>
      <c r="W349" s="9">
        <f>VLOOKUP(A349,'GDP4'!A349:G3039,5,0)</f>
        <v>0.035</v>
      </c>
      <c r="X349" s="9">
        <f>VLOOKUP(A349,'GDP4'!A349:G3039,6,0)</f>
        <v>349</v>
      </c>
      <c r="Y349" s="9">
        <f>VLOOKUP(A349,'GDP4'!A349:G3039,7,0)</f>
        <v>0.06</v>
      </c>
      <c r="Z349" s="9">
        <f>VLOOKUP(A349,ENERGY5!A349:E3039,4,0)</f>
        <v>17441</v>
      </c>
      <c r="AA349" s="9">
        <f>VLOOKUP(A349,ENERGY5!A349:E3039,5,0)</f>
        <v>49167</v>
      </c>
      <c r="AB349" s="12">
        <f t="shared" si="2"/>
        <v>10455.57487</v>
      </c>
      <c r="AC349" s="13">
        <f t="shared" si="3"/>
        <v>0.008243514564</v>
      </c>
      <c r="AD349" s="13">
        <f t="shared" si="4"/>
        <v>0.00292422026</v>
      </c>
      <c r="AE349" s="13">
        <f t="shared" si="5"/>
        <v>26.65850704</v>
      </c>
      <c r="AF349" s="13">
        <f t="shared" si="6"/>
        <v>282.1777821</v>
      </c>
    </row>
    <row r="350">
      <c r="A350" s="5" t="s">
        <v>32</v>
      </c>
      <c r="B350" s="6" t="s">
        <v>44</v>
      </c>
      <c r="C350" s="7" t="s">
        <v>72</v>
      </c>
      <c r="D350" s="5" t="str">
        <f t="shared" si="1"/>
        <v>Libya-Africa-2010</v>
      </c>
      <c r="E350" s="5">
        <v>0.022</v>
      </c>
      <c r="F350" s="5">
        <v>0.014</v>
      </c>
      <c r="G350" s="5">
        <v>77.0</v>
      </c>
      <c r="H350" s="5">
        <v>73.0</v>
      </c>
      <c r="I350" s="5">
        <v>0.294</v>
      </c>
      <c r="J350" s="5">
        <v>0.66</v>
      </c>
      <c r="K350" s="5">
        <v>0.046</v>
      </c>
      <c r="L350" s="5">
        <v>6040612.0</v>
      </c>
      <c r="M350" s="5">
        <v>0.776</v>
      </c>
      <c r="N350" s="8">
        <f>VLOOKUP(A350,TOURISM2!A350:E3040,4,0)</f>
        <v>170000000</v>
      </c>
      <c r="O350" s="8">
        <f>VLOOKUP(A350,TOURISM2!A350:E3040,5,0)</f>
        <v>2184000000</v>
      </c>
      <c r="P350" s="8">
        <f>VLOOKUP(A350,BUSINESS3!A350:E3040,4,0)</f>
        <v>0.671</v>
      </c>
      <c r="Q350" s="9">
        <f>VLOOKUP(A350,BUSINESS3!A350:E3040,5,0)</f>
        <v>47</v>
      </c>
      <c r="R350" s="10">
        <f>VLOOKUP(A350,BUSINESS3!A350:I3040,6,0)</f>
        <v>141</v>
      </c>
      <c r="S350" s="9">
        <f>VLOOKUP(A350,BUSINESS3!A350:I3040,7,0)</f>
        <v>328</v>
      </c>
      <c r="T350" s="9">
        <f>VLOOKUP(A350,BUSINESS3!A350:I3040,8,0)</f>
        <v>0.14</v>
      </c>
      <c r="U350" s="9">
        <f>VLOOKUP(A350,BUSINESS3!A350:I3040,9,0)</f>
        <v>1.804</v>
      </c>
      <c r="V350" s="11">
        <f>VLOOKUP(A350,'GDP4'!A350:G3040,4,0)</f>
        <v>74755288917</v>
      </c>
      <c r="W350" s="9">
        <f>VLOOKUP(A350,'GDP4'!A350:G3040,5,0)</f>
        <v>0.033</v>
      </c>
      <c r="X350" s="9">
        <f>VLOOKUP(A350,'GDP4'!A350:G3040,6,0)</f>
        <v>389</v>
      </c>
      <c r="Y350" s="9">
        <f>VLOOKUP(A350,'GDP4'!A350:G3040,7,0)</f>
        <v>0.06</v>
      </c>
      <c r="Z350" s="9">
        <f>VLOOKUP(A350,ENERGY5!A350:E3040,4,0)</f>
        <v>16951</v>
      </c>
      <c r="AA350" s="9">
        <f>VLOOKUP(A350,ENERGY5!A350:E3040,5,0)</f>
        <v>47832</v>
      </c>
      <c r="AB350" s="12">
        <f t="shared" si="2"/>
        <v>12375.44953</v>
      </c>
      <c r="AC350" s="13">
        <f t="shared" si="3"/>
        <v>0.00791840297</v>
      </c>
      <c r="AD350" s="13">
        <f t="shared" si="4"/>
        <v>0.00280617262</v>
      </c>
      <c r="AE350" s="13">
        <f t="shared" si="5"/>
        <v>28.1428438</v>
      </c>
      <c r="AF350" s="13">
        <f t="shared" si="6"/>
        <v>361.5527698</v>
      </c>
    </row>
    <row r="351">
      <c r="A351" s="14" t="s">
        <v>32</v>
      </c>
      <c r="B351" s="15" t="s">
        <v>45</v>
      </c>
      <c r="C351" s="16" t="s">
        <v>72</v>
      </c>
      <c r="D351" s="14" t="str">
        <f t="shared" si="1"/>
        <v>Libya-Africa-2011</v>
      </c>
      <c r="E351" s="5">
        <v>0.022</v>
      </c>
      <c r="F351" s="5">
        <v>0.014</v>
      </c>
      <c r="G351" s="5">
        <v>77.0</v>
      </c>
      <c r="H351" s="5">
        <v>73.0</v>
      </c>
      <c r="I351" s="5">
        <v>0.294</v>
      </c>
      <c r="J351" s="5">
        <v>0.659</v>
      </c>
      <c r="K351" s="5">
        <v>0.046</v>
      </c>
      <c r="L351" s="5">
        <v>6103233.0</v>
      </c>
      <c r="M351" s="5">
        <v>0.778</v>
      </c>
      <c r="N351" s="8">
        <f>VLOOKUP(A351,TOURISM2!A351:E3041,4,0)</f>
        <v>212492063.5</v>
      </c>
      <c r="O351" s="8">
        <f>VLOOKUP(A351,TOURISM2!A351:E3041,5,0)</f>
        <v>4207103015</v>
      </c>
      <c r="P351" s="8">
        <f>VLOOKUP(A351,BUSINESS3!A351:E3041,4,0)</f>
        <v>0.671</v>
      </c>
      <c r="Q351" s="9">
        <f>VLOOKUP(A351,BUSINESS3!A351:E3041,5,0)</f>
        <v>47</v>
      </c>
      <c r="R351" s="10">
        <f>VLOOKUP(A351,BUSINESS3!A351:I3041,6,0)</f>
        <v>141</v>
      </c>
      <c r="S351" s="9">
        <f>VLOOKUP(A351,BUSINESS3!A351:I3041,7,0)</f>
        <v>328</v>
      </c>
      <c r="T351" s="9">
        <f>VLOOKUP(A351,BUSINESS3!A351:I3041,8,0)</f>
        <v>0.14</v>
      </c>
      <c r="U351" s="9">
        <f>VLOOKUP(A351,BUSINESS3!A351:I3041,9,0)</f>
        <v>1.638</v>
      </c>
      <c r="V351" s="11">
        <f>VLOOKUP(A351,'GDP4'!A351:G3041,4,0)</f>
        <v>34699395524</v>
      </c>
      <c r="W351" s="9">
        <f>VLOOKUP(A351,'GDP4'!A351:G3041,5,0)</f>
        <v>0.039</v>
      </c>
      <c r="X351" s="9">
        <f>VLOOKUP(A351,'GDP4'!A351:G3041,6,0)</f>
        <v>211</v>
      </c>
      <c r="Y351" s="9">
        <f>VLOOKUP(A351,'GDP4'!A351:G3041,7,0)</f>
        <v>0.06</v>
      </c>
      <c r="Z351" s="9">
        <f>VLOOKUP(A351,ENERGY5!A351:E3041,4,0)</f>
        <v>16361</v>
      </c>
      <c r="AA351" s="9">
        <f>VLOOKUP(A351,ENERGY5!A351:E3041,5,0)</f>
        <v>48100</v>
      </c>
      <c r="AB351" s="12">
        <f t="shared" si="2"/>
        <v>5685.412227</v>
      </c>
      <c r="AC351" s="13">
        <f t="shared" si="3"/>
        <v>0.007881068935</v>
      </c>
      <c r="AD351" s="13">
        <f t="shared" si="4"/>
        <v>0.002680710371</v>
      </c>
      <c r="AE351" s="13">
        <f t="shared" si="5"/>
        <v>34.81631186</v>
      </c>
      <c r="AF351" s="13">
        <f t="shared" si="6"/>
        <v>689.3236773</v>
      </c>
    </row>
    <row r="352">
      <c r="A352" s="5" t="s">
        <v>32</v>
      </c>
      <c r="B352" s="6" t="s">
        <v>46</v>
      </c>
      <c r="C352" s="7" t="s">
        <v>72</v>
      </c>
      <c r="D352" s="5" t="str">
        <f t="shared" si="1"/>
        <v>Libya-Africa-2012</v>
      </c>
      <c r="E352" s="5">
        <v>0.021</v>
      </c>
      <c r="F352" s="5">
        <v>0.013</v>
      </c>
      <c r="G352" s="5">
        <v>77.0</v>
      </c>
      <c r="H352" s="5">
        <v>73.0</v>
      </c>
      <c r="I352" s="5">
        <v>0.295</v>
      </c>
      <c r="J352" s="5">
        <v>0.658</v>
      </c>
      <c r="K352" s="5">
        <v>0.047</v>
      </c>
      <c r="L352" s="5">
        <v>6154623.0</v>
      </c>
      <c r="M352" s="5">
        <v>0.78</v>
      </c>
      <c r="N352" s="8">
        <f>VLOOKUP(A352,TOURISM2!A352:E3042,4,0)</f>
        <v>212492063.5</v>
      </c>
      <c r="O352" s="8">
        <f>VLOOKUP(A352,TOURISM2!A352:E3042,5,0)</f>
        <v>2654000000</v>
      </c>
      <c r="P352" s="8">
        <f>VLOOKUP(A352,BUSINESS3!A352:E3042,4,0)</f>
        <v>0.316</v>
      </c>
      <c r="Q352" s="9">
        <f>VLOOKUP(A352,BUSINESS3!A352:E3042,5,0)</f>
        <v>35</v>
      </c>
      <c r="R352" s="10">
        <f>VLOOKUP(A352,BUSINESS3!A352:I3042,6,0)</f>
        <v>188</v>
      </c>
      <c r="S352" s="9">
        <f>VLOOKUP(A352,BUSINESS3!A352:I3042,7,0)</f>
        <v>889</v>
      </c>
      <c r="T352" s="9">
        <f>VLOOKUP(A352,BUSINESS3!A352:I3042,8,0)</f>
        <v>0.053</v>
      </c>
      <c r="U352" s="9">
        <f>VLOOKUP(A352,BUSINESS3!A352:I3042,9,0)</f>
        <v>1.558</v>
      </c>
      <c r="V352" s="11">
        <f>VLOOKUP(A352,'GDP4'!A352:G3042,4,0)</f>
        <v>81873662519</v>
      </c>
      <c r="W352" s="9">
        <f>VLOOKUP(A352,'GDP4'!A352:G3042,5,0)</f>
        <v>0.039</v>
      </c>
      <c r="X352" s="9">
        <f>VLOOKUP(A352,'GDP4'!A352:G3042,6,0)</f>
        <v>578</v>
      </c>
      <c r="Y352" s="9">
        <f>VLOOKUP(A352,'GDP4'!A352:G3042,7,0)</f>
        <v>0.06</v>
      </c>
      <c r="Z352" s="9">
        <f>VLOOKUP(A352,ENERGY5!A352:E3042,4,0)</f>
        <v>15901</v>
      </c>
      <c r="AA352" s="9">
        <f>VLOOKUP(A352,ENERGY5!A352:E3042,5,0)</f>
        <v>47114</v>
      </c>
      <c r="AB352" s="12">
        <f t="shared" si="2"/>
        <v>13302.79085</v>
      </c>
      <c r="AC352" s="13">
        <f t="shared" si="3"/>
        <v>0.007655058645</v>
      </c>
      <c r="AD352" s="13">
        <f t="shared" si="4"/>
        <v>0.002583586355</v>
      </c>
      <c r="AE352" s="13">
        <f t="shared" si="5"/>
        <v>34.52560189</v>
      </c>
      <c r="AF352" s="13">
        <f t="shared" si="6"/>
        <v>431.2205638</v>
      </c>
    </row>
    <row r="353">
      <c r="A353" s="14" t="s">
        <v>32</v>
      </c>
      <c r="B353" s="15" t="s">
        <v>33</v>
      </c>
      <c r="C353" s="16" t="s">
        <v>73</v>
      </c>
      <c r="D353" s="14" t="str">
        <f t="shared" si="1"/>
        <v>Madagascar-Africa-2000</v>
      </c>
      <c r="E353" s="5">
        <v>0.041</v>
      </c>
      <c r="F353" s="5">
        <v>0.071</v>
      </c>
      <c r="G353" s="5">
        <v>60.0</v>
      </c>
      <c r="H353" s="5">
        <v>57.0</v>
      </c>
      <c r="I353" s="5">
        <v>0.455</v>
      </c>
      <c r="J353" s="5">
        <v>0.515</v>
      </c>
      <c r="K353" s="5">
        <v>0.03</v>
      </c>
      <c r="L353" s="5">
        <v>1.5744811E7</v>
      </c>
      <c r="M353" s="5">
        <v>0.271</v>
      </c>
      <c r="N353" s="8">
        <f>VLOOKUP(A353,TOURISM2!A353:E3043,4,0)</f>
        <v>152000000</v>
      </c>
      <c r="O353" s="8">
        <f>VLOOKUP(A353,TOURISM2!A353:E3043,5,0)</f>
        <v>139000000</v>
      </c>
      <c r="P353" s="8">
        <f>VLOOKUP(A353,BUSINESS3!A353:E3043,4,0)</f>
        <v>0.671</v>
      </c>
      <c r="Q353" s="9">
        <f>VLOOKUP(A353,BUSINESS3!A353:E3043,5,0)</f>
        <v>47</v>
      </c>
      <c r="R353" s="10">
        <f>VLOOKUP(A353,BUSINESS3!A353:I3043,6,0)</f>
        <v>141</v>
      </c>
      <c r="S353" s="9">
        <f>VLOOKUP(A353,BUSINESS3!A353:I3043,7,0)</f>
        <v>328</v>
      </c>
      <c r="T353" s="9">
        <f>VLOOKUP(A353,BUSINESS3!A353:I3043,8,0)</f>
        <v>0.002</v>
      </c>
      <c r="U353" s="9">
        <f>VLOOKUP(A353,BUSINESS3!A353:I3043,9,0)</f>
        <v>0.004</v>
      </c>
      <c r="V353" s="11">
        <f>VLOOKUP(A353,'GDP4'!A353:G3043,4,0)</f>
        <v>3877673635</v>
      </c>
      <c r="W353" s="9">
        <f>VLOOKUP(A353,'GDP4'!A353:G3043,5,0)</f>
        <v>0.05</v>
      </c>
      <c r="X353" s="9">
        <f>VLOOKUP(A353,'GDP4'!A353:G3043,6,0)</f>
        <v>12</v>
      </c>
      <c r="Y353" s="9">
        <f>VLOOKUP(A353,'GDP4'!A353:G3043,7,0)</f>
        <v>0.265</v>
      </c>
      <c r="Z353" s="9">
        <f>VLOOKUP(A353,ENERGY5!A353:E3043,4,0)</f>
        <v>17907</v>
      </c>
      <c r="AA353" s="9">
        <f>VLOOKUP(A353,ENERGY5!A353:E3043,5,0)</f>
        <v>20008</v>
      </c>
      <c r="AB353" s="12">
        <f t="shared" si="2"/>
        <v>246.282641</v>
      </c>
      <c r="AC353" s="13">
        <f t="shared" si="3"/>
        <v>0.001270767874</v>
      </c>
      <c r="AD353" s="13">
        <f t="shared" si="4"/>
        <v>0.001137327085</v>
      </c>
      <c r="AE353" s="13">
        <f t="shared" si="5"/>
        <v>9.653974252</v>
      </c>
      <c r="AF353" s="13">
        <f t="shared" si="6"/>
        <v>8.828305402</v>
      </c>
    </row>
    <row r="354">
      <c r="A354" s="5" t="s">
        <v>32</v>
      </c>
      <c r="B354" s="6" t="s">
        <v>35</v>
      </c>
      <c r="C354" s="7" t="s">
        <v>73</v>
      </c>
      <c r="D354" s="5" t="str">
        <f t="shared" si="1"/>
        <v>Madagascar-Africa-2001</v>
      </c>
      <c r="E354" s="5">
        <v>0.04</v>
      </c>
      <c r="F354" s="5">
        <v>0.067</v>
      </c>
      <c r="G354" s="5">
        <v>60.0</v>
      </c>
      <c r="H354" s="5">
        <v>58.0</v>
      </c>
      <c r="I354" s="5">
        <v>0.455</v>
      </c>
      <c r="J354" s="5">
        <v>0.516</v>
      </c>
      <c r="K354" s="5">
        <v>0.03</v>
      </c>
      <c r="L354" s="5">
        <v>1.6235767E7</v>
      </c>
      <c r="M354" s="5">
        <v>0.274</v>
      </c>
      <c r="N354" s="8">
        <f>VLOOKUP(A354,TOURISM2!A354:E3044,4,0)</f>
        <v>149000000</v>
      </c>
      <c r="O354" s="8">
        <f>VLOOKUP(A354,TOURISM2!A354:E3044,5,0)</f>
        <v>179000000</v>
      </c>
      <c r="P354" s="8">
        <f>VLOOKUP(A354,BUSINESS3!A354:E3044,4,0)</f>
        <v>0.671</v>
      </c>
      <c r="Q354" s="9">
        <f>VLOOKUP(A354,BUSINESS3!A354:E3044,5,0)</f>
        <v>47</v>
      </c>
      <c r="R354" s="10">
        <f>VLOOKUP(A354,BUSINESS3!A354:I3044,6,0)</f>
        <v>141</v>
      </c>
      <c r="S354" s="9">
        <f>VLOOKUP(A354,BUSINESS3!A354:I3044,7,0)</f>
        <v>328</v>
      </c>
      <c r="T354" s="9">
        <f>VLOOKUP(A354,BUSINESS3!A354:I3044,8,0)</f>
        <v>0.002</v>
      </c>
      <c r="U354" s="9">
        <f>VLOOKUP(A354,BUSINESS3!A354:I3044,9,0)</f>
        <v>0.009</v>
      </c>
      <c r="V354" s="11">
        <f>VLOOKUP(A354,'GDP4'!A354:G3044,4,0)</f>
        <v>4529575233</v>
      </c>
      <c r="W354" s="9">
        <f>VLOOKUP(A354,'GDP4'!A354:G3044,5,0)</f>
        <v>0.05</v>
      </c>
      <c r="X354" s="9">
        <f>VLOOKUP(A354,'GDP4'!A354:G3044,6,0)</f>
        <v>14</v>
      </c>
      <c r="Y354" s="9">
        <f>VLOOKUP(A354,'GDP4'!A354:G3044,7,0)</f>
        <v>0.253</v>
      </c>
      <c r="Z354" s="9">
        <f>VLOOKUP(A354,ENERGY5!A354:E3044,4,0)</f>
        <v>17907</v>
      </c>
      <c r="AA354" s="9">
        <f>VLOOKUP(A354,ENERGY5!A354:E3044,5,0)</f>
        <v>20008</v>
      </c>
      <c r="AB354" s="12">
        <f t="shared" si="2"/>
        <v>278.9874499</v>
      </c>
      <c r="AC354" s="13">
        <f t="shared" si="3"/>
        <v>0.001232340917</v>
      </c>
      <c r="AD354" s="13">
        <f t="shared" si="4"/>
        <v>0.001102935266</v>
      </c>
      <c r="AE354" s="13">
        <f t="shared" si="5"/>
        <v>9.177268927</v>
      </c>
      <c r="AF354" s="13">
        <f t="shared" si="6"/>
        <v>11.02504119</v>
      </c>
    </row>
    <row r="355">
      <c r="A355" s="14" t="s">
        <v>32</v>
      </c>
      <c r="B355" s="15" t="s">
        <v>36</v>
      </c>
      <c r="C355" s="16" t="s">
        <v>73</v>
      </c>
      <c r="D355" s="14" t="str">
        <f t="shared" si="1"/>
        <v>Madagascar-Africa-2002</v>
      </c>
      <c r="E355" s="5">
        <v>0.04</v>
      </c>
      <c r="F355" s="5">
        <v>0.064</v>
      </c>
      <c r="G355" s="5">
        <v>61.0</v>
      </c>
      <c r="H355" s="5">
        <v>59.0</v>
      </c>
      <c r="I355" s="5">
        <v>0.454</v>
      </c>
      <c r="J355" s="5">
        <v>0.517</v>
      </c>
      <c r="K355" s="5">
        <v>0.03</v>
      </c>
      <c r="L355" s="5">
        <v>1.6736029E7</v>
      </c>
      <c r="M355" s="5">
        <v>0.277</v>
      </c>
      <c r="N355" s="8">
        <f>VLOOKUP(A355,TOURISM2!A355:E3045,4,0)</f>
        <v>109000000</v>
      </c>
      <c r="O355" s="8">
        <f>VLOOKUP(A355,TOURISM2!A355:E3045,5,0)</f>
        <v>192000000</v>
      </c>
      <c r="P355" s="8">
        <f>VLOOKUP(A355,BUSINESS3!A355:E3045,4,0)</f>
        <v>0.671</v>
      </c>
      <c r="Q355" s="9">
        <f>VLOOKUP(A355,BUSINESS3!A355:E3045,5,0)</f>
        <v>47</v>
      </c>
      <c r="R355" s="10">
        <f>VLOOKUP(A355,BUSINESS3!A355:I3045,6,0)</f>
        <v>141</v>
      </c>
      <c r="S355" s="9">
        <f>VLOOKUP(A355,BUSINESS3!A355:I3045,7,0)</f>
        <v>328</v>
      </c>
      <c r="T355" s="9">
        <f>VLOOKUP(A355,BUSINESS3!A355:I3045,8,0)</f>
        <v>0.003</v>
      </c>
      <c r="U355" s="9">
        <f>VLOOKUP(A355,BUSINESS3!A355:I3045,9,0)</f>
        <v>0.01</v>
      </c>
      <c r="V355" s="11">
        <f>VLOOKUP(A355,'GDP4'!A355:G3045,4,0)</f>
        <v>4397254715</v>
      </c>
      <c r="W355" s="9">
        <f>VLOOKUP(A355,'GDP4'!A355:G3045,5,0)</f>
        <v>0.052</v>
      </c>
      <c r="X355" s="9">
        <f>VLOOKUP(A355,'GDP4'!A355:G3045,6,0)</f>
        <v>14</v>
      </c>
      <c r="Y355" s="9">
        <f>VLOOKUP(A355,'GDP4'!A355:G3045,7,0)</f>
        <v>0.253</v>
      </c>
      <c r="Z355" s="9">
        <f>VLOOKUP(A355,ENERGY5!A355:E3045,4,0)</f>
        <v>17907</v>
      </c>
      <c r="AA355" s="9">
        <f>VLOOKUP(A355,ENERGY5!A355:E3045,5,0)</f>
        <v>2013</v>
      </c>
      <c r="AB355" s="12">
        <f t="shared" si="2"/>
        <v>262.7418198</v>
      </c>
      <c r="AC355" s="13">
        <f t="shared" si="3"/>
        <v>0.0001202794283</v>
      </c>
      <c r="AD355" s="13">
        <f t="shared" si="4"/>
        <v>0.001069967075</v>
      </c>
      <c r="AE355" s="13">
        <f t="shared" si="5"/>
        <v>6.512895024</v>
      </c>
      <c r="AF355" s="13">
        <f t="shared" si="6"/>
        <v>11.47225546</v>
      </c>
    </row>
    <row r="356">
      <c r="A356" s="5" t="s">
        <v>32</v>
      </c>
      <c r="B356" s="6" t="s">
        <v>37</v>
      </c>
      <c r="C356" s="7" t="s">
        <v>73</v>
      </c>
      <c r="D356" s="5" t="str">
        <f t="shared" si="1"/>
        <v>Madagascar-Africa-2003</v>
      </c>
      <c r="E356" s="5">
        <v>0.039</v>
      </c>
      <c r="F356" s="5">
        <v>0.061</v>
      </c>
      <c r="G356" s="5">
        <v>62.0</v>
      </c>
      <c r="H356" s="5">
        <v>59.0</v>
      </c>
      <c r="I356" s="5">
        <v>0.452</v>
      </c>
      <c r="J356" s="5">
        <v>0.518</v>
      </c>
      <c r="K356" s="5">
        <v>0.029</v>
      </c>
      <c r="L356" s="5">
        <v>1.7245275E7</v>
      </c>
      <c r="M356" s="5">
        <v>0.279</v>
      </c>
      <c r="N356" s="8">
        <f>VLOOKUP(A356,TOURISM2!A356:E3046,4,0)</f>
        <v>119000000</v>
      </c>
      <c r="O356" s="8">
        <f>VLOOKUP(A356,TOURISM2!A356:E3046,5,0)</f>
        <v>67000000</v>
      </c>
      <c r="P356" s="8">
        <f>VLOOKUP(A356,BUSINESS3!A356:E3046,4,0)</f>
        <v>0.671</v>
      </c>
      <c r="Q356" s="9">
        <f>VLOOKUP(A356,BUSINESS3!A356:E3046,5,0)</f>
        <v>67</v>
      </c>
      <c r="R356" s="10">
        <f>VLOOKUP(A356,BUSINESS3!A356:I3046,6,0)</f>
        <v>141</v>
      </c>
      <c r="S356" s="9">
        <f>VLOOKUP(A356,BUSINESS3!A356:I3046,7,0)</f>
        <v>328</v>
      </c>
      <c r="T356" s="9">
        <f>VLOOKUP(A356,BUSINESS3!A356:I3046,8,0)</f>
        <v>0.004</v>
      </c>
      <c r="U356" s="9">
        <f>VLOOKUP(A356,BUSINESS3!A356:I3046,9,0)</f>
        <v>0.016</v>
      </c>
      <c r="V356" s="11">
        <f>VLOOKUP(A356,'GDP4'!A356:G3046,4,0)</f>
        <v>5474030228</v>
      </c>
      <c r="W356" s="9">
        <f>VLOOKUP(A356,'GDP4'!A356:G3046,5,0)</f>
        <v>0.048</v>
      </c>
      <c r="X356" s="9">
        <f>VLOOKUP(A356,'GDP4'!A356:G3046,6,0)</f>
        <v>15</v>
      </c>
      <c r="Y356" s="9">
        <f>VLOOKUP(A356,'GDP4'!A356:G3046,7,0)</f>
        <v>0.243</v>
      </c>
      <c r="Z356" s="9">
        <f>VLOOKUP(A356,ENERGY5!A356:E3046,4,0)</f>
        <v>17907</v>
      </c>
      <c r="AA356" s="9">
        <f>VLOOKUP(A356,ENERGY5!A356:E3046,5,0)</f>
        <v>1822</v>
      </c>
      <c r="AB356" s="12">
        <f t="shared" si="2"/>
        <v>317.4220317</v>
      </c>
      <c r="AC356" s="13">
        <f t="shared" si="3"/>
        <v>0.0001056521279</v>
      </c>
      <c r="AD356" s="13">
        <f t="shared" si="4"/>
        <v>0.00103837138</v>
      </c>
      <c r="AE356" s="13">
        <f t="shared" si="5"/>
        <v>6.900440845</v>
      </c>
      <c r="AF356" s="13">
        <f t="shared" si="6"/>
        <v>3.885122157</v>
      </c>
    </row>
    <row r="357">
      <c r="A357" s="14" t="s">
        <v>32</v>
      </c>
      <c r="B357" s="15" t="s">
        <v>38</v>
      </c>
      <c r="C357" s="16" t="s">
        <v>73</v>
      </c>
      <c r="D357" s="14" t="str">
        <f t="shared" si="1"/>
        <v>Madagascar-Africa-2004</v>
      </c>
      <c r="E357" s="5">
        <v>0.038</v>
      </c>
      <c r="F357" s="5">
        <v>0.058</v>
      </c>
      <c r="G357" s="5">
        <v>62.0</v>
      </c>
      <c r="H357" s="5">
        <v>59.0</v>
      </c>
      <c r="I357" s="5">
        <v>0.45</v>
      </c>
      <c r="J357" s="5">
        <v>0.52</v>
      </c>
      <c r="K357" s="5">
        <v>0.029</v>
      </c>
      <c r="L357" s="5">
        <v>1.7763367E7</v>
      </c>
      <c r="M357" s="5">
        <v>0.282</v>
      </c>
      <c r="N357" s="8">
        <f>VLOOKUP(A357,TOURISM2!A357:E3047,4,0)</f>
        <v>239000000</v>
      </c>
      <c r="O357" s="8">
        <f>VLOOKUP(A357,TOURISM2!A357:E3047,5,0)</f>
        <v>108000000</v>
      </c>
      <c r="P357" s="8">
        <f>VLOOKUP(A357,BUSINESS3!A357:E3047,4,0)</f>
        <v>0.671</v>
      </c>
      <c r="Q357" s="9">
        <f>VLOOKUP(A357,BUSINESS3!A357:E3047,5,0)</f>
        <v>44</v>
      </c>
      <c r="R357" s="10">
        <f>VLOOKUP(A357,BUSINESS3!A357:I3047,6,0)</f>
        <v>141</v>
      </c>
      <c r="S357" s="9">
        <f>VLOOKUP(A357,BUSINESS3!A357:I3047,7,0)</f>
        <v>328</v>
      </c>
      <c r="T357" s="9">
        <f>VLOOKUP(A357,BUSINESS3!A357:I3047,8,0)</f>
        <v>0.005</v>
      </c>
      <c r="U357" s="9">
        <f>VLOOKUP(A357,BUSINESS3!A357:I3047,9,0)</f>
        <v>0.019</v>
      </c>
      <c r="V357" s="11">
        <f>VLOOKUP(A357,'GDP4'!A357:G3047,4,0)</f>
        <v>4363934417</v>
      </c>
      <c r="W357" s="9">
        <f>VLOOKUP(A357,'GDP4'!A357:G3047,5,0)</f>
        <v>0.049</v>
      </c>
      <c r="X357" s="9">
        <f>VLOOKUP(A357,'GDP4'!A357:G3047,6,0)</f>
        <v>12</v>
      </c>
      <c r="Y357" s="9">
        <f>VLOOKUP(A357,'GDP4'!A357:G3047,7,0)</f>
        <v>0.255</v>
      </c>
      <c r="Z357" s="9">
        <f>VLOOKUP(A357,ENERGY5!A357:E3047,4,0)</f>
        <v>17907</v>
      </c>
      <c r="AA357" s="9">
        <f>VLOOKUP(A357,ENERGY5!A357:E3047,5,0)</f>
        <v>1944</v>
      </c>
      <c r="AB357" s="12">
        <f t="shared" si="2"/>
        <v>245.670453</v>
      </c>
      <c r="AC357" s="13">
        <f t="shared" si="3"/>
        <v>0.0001094387117</v>
      </c>
      <c r="AD357" s="13">
        <f t="shared" si="4"/>
        <v>0.001008085911</v>
      </c>
      <c r="AE357" s="13">
        <f t="shared" si="5"/>
        <v>13.45465643</v>
      </c>
      <c r="AF357" s="13">
        <f t="shared" si="6"/>
        <v>6.079928428</v>
      </c>
    </row>
    <row r="358">
      <c r="A358" s="5" t="s">
        <v>32</v>
      </c>
      <c r="B358" s="6" t="s">
        <v>39</v>
      </c>
      <c r="C358" s="7" t="s">
        <v>73</v>
      </c>
      <c r="D358" s="5" t="str">
        <f t="shared" si="1"/>
        <v>Madagascar-Africa-2005</v>
      </c>
      <c r="E358" s="5">
        <v>0.038</v>
      </c>
      <c r="F358" s="5">
        <v>0.055</v>
      </c>
      <c r="G358" s="5">
        <v>63.0</v>
      </c>
      <c r="H358" s="5">
        <v>60.0</v>
      </c>
      <c r="I358" s="5">
        <v>0.448</v>
      </c>
      <c r="J358" s="5">
        <v>0.523</v>
      </c>
      <c r="K358" s="5">
        <v>0.029</v>
      </c>
      <c r="L358" s="5">
        <v>1.8290394E7</v>
      </c>
      <c r="M358" s="5">
        <v>0.288</v>
      </c>
      <c r="N358" s="8">
        <f>VLOOKUP(A358,TOURISM2!A358:E3048,4,0)</f>
        <v>290000000</v>
      </c>
      <c r="O358" s="8">
        <f>VLOOKUP(A358,TOURISM2!A358:E3048,5,0)</f>
        <v>80000000</v>
      </c>
      <c r="P358" s="8">
        <f>VLOOKUP(A358,BUSINESS3!A358:E3048,4,0)</f>
        <v>0.469</v>
      </c>
      <c r="Q358" s="9">
        <f>VLOOKUP(A358,BUSINESS3!A358:E3048,5,0)</f>
        <v>38</v>
      </c>
      <c r="R358" s="10">
        <f>VLOOKUP(A358,BUSINESS3!A358:I3048,6,0)</f>
        <v>141</v>
      </c>
      <c r="S358" s="9">
        <f>VLOOKUP(A358,BUSINESS3!A358:I3048,7,0)</f>
        <v>400</v>
      </c>
      <c r="T358" s="9">
        <f>VLOOKUP(A358,BUSINESS3!A358:I3048,8,0)</f>
        <v>0.006</v>
      </c>
      <c r="U358" s="9">
        <f>VLOOKUP(A358,BUSINESS3!A358:I3048,9,0)</f>
        <v>0.028</v>
      </c>
      <c r="V358" s="11">
        <f>VLOOKUP(A358,'GDP4'!A358:G3048,4,0)</f>
        <v>5038577519</v>
      </c>
      <c r="W358" s="9">
        <f>VLOOKUP(A358,'GDP4'!A358:G3048,5,0)</f>
        <v>0.049</v>
      </c>
      <c r="X358" s="9">
        <f>VLOOKUP(A358,'GDP4'!A358:G3048,6,0)</f>
        <v>13</v>
      </c>
      <c r="Y358" s="9">
        <f>VLOOKUP(A358,'GDP4'!A358:G3048,7,0)</f>
        <v>0.27</v>
      </c>
      <c r="Z358" s="9">
        <f>VLOOKUP(A358,ENERGY5!A358:E3048,4,0)</f>
        <v>17907</v>
      </c>
      <c r="AA358" s="9">
        <f>VLOOKUP(A358,ENERGY5!A358:E3048,5,0)</f>
        <v>1815</v>
      </c>
      <c r="AB358" s="12">
        <f t="shared" si="2"/>
        <v>275.4767076</v>
      </c>
      <c r="AC358" s="13">
        <f t="shared" si="3"/>
        <v>0.00009923241675</v>
      </c>
      <c r="AD358" s="13">
        <f t="shared" si="4"/>
        <v>0.0009790385051</v>
      </c>
      <c r="AE358" s="13">
        <f t="shared" si="5"/>
        <v>15.85531728</v>
      </c>
      <c r="AF358" s="13">
        <f t="shared" si="6"/>
        <v>4.373880628</v>
      </c>
    </row>
    <row r="359">
      <c r="A359" s="14" t="s">
        <v>32</v>
      </c>
      <c r="B359" s="15" t="s">
        <v>40</v>
      </c>
      <c r="C359" s="16" t="s">
        <v>73</v>
      </c>
      <c r="D359" s="14" t="str">
        <f t="shared" si="1"/>
        <v>Madagascar-Africa-2006</v>
      </c>
      <c r="E359" s="5">
        <v>0.037</v>
      </c>
      <c r="F359" s="5">
        <v>0.052</v>
      </c>
      <c r="G359" s="5">
        <v>63.0</v>
      </c>
      <c r="H359" s="5">
        <v>60.0</v>
      </c>
      <c r="I359" s="5">
        <v>0.446</v>
      </c>
      <c r="J359" s="5">
        <v>0.525</v>
      </c>
      <c r="K359" s="5">
        <v>0.029</v>
      </c>
      <c r="L359" s="5">
        <v>1.8826126E7</v>
      </c>
      <c r="M359" s="5">
        <v>0.294</v>
      </c>
      <c r="N359" s="8">
        <f>VLOOKUP(A359,TOURISM2!A359:E3049,4,0)</f>
        <v>386000000</v>
      </c>
      <c r="O359" s="8">
        <f>VLOOKUP(A359,TOURISM2!A359:E3049,5,0)</f>
        <v>86000000</v>
      </c>
      <c r="P359" s="8">
        <f>VLOOKUP(A359,BUSINESS3!A359:E3049,4,0)</f>
        <v>0.465</v>
      </c>
      <c r="Q359" s="9">
        <f>VLOOKUP(A359,BUSINESS3!A359:E3049,5,0)</f>
        <v>21</v>
      </c>
      <c r="R359" s="10">
        <f>VLOOKUP(A359,BUSINESS3!A359:I3049,6,0)</f>
        <v>141</v>
      </c>
      <c r="S359" s="9">
        <f>VLOOKUP(A359,BUSINESS3!A359:I3049,7,0)</f>
        <v>304</v>
      </c>
      <c r="T359" s="9">
        <f>VLOOKUP(A359,BUSINESS3!A359:I3049,8,0)</f>
        <v>0.006</v>
      </c>
      <c r="U359" s="9">
        <f>VLOOKUP(A359,BUSINESS3!A359:I3049,9,0)</f>
        <v>0.056</v>
      </c>
      <c r="V359" s="11">
        <f>VLOOKUP(A359,'GDP4'!A359:G3049,4,0)</f>
        <v>5515236338</v>
      </c>
      <c r="W359" s="9">
        <f>VLOOKUP(A359,'GDP4'!A359:G3049,5,0)</f>
        <v>0.05</v>
      </c>
      <c r="X359" s="9">
        <f>VLOOKUP(A359,'GDP4'!A359:G3049,6,0)</f>
        <v>15</v>
      </c>
      <c r="Y359" s="9">
        <f>VLOOKUP(A359,'GDP4'!A359:G3049,7,0)</f>
        <v>0.295</v>
      </c>
      <c r="Z359" s="9">
        <f>VLOOKUP(A359,ENERGY5!A359:E3049,4,0)</f>
        <v>17907</v>
      </c>
      <c r="AA359" s="9">
        <f>VLOOKUP(A359,ENERGY5!A359:E3049,5,0)</f>
        <v>1683</v>
      </c>
      <c r="AB359" s="12">
        <f t="shared" si="2"/>
        <v>292.9565189</v>
      </c>
      <c r="AC359" s="13">
        <f t="shared" si="3"/>
        <v>0.00008939704324</v>
      </c>
      <c r="AD359" s="13">
        <f t="shared" si="4"/>
        <v>0.0009511781659</v>
      </c>
      <c r="AE359" s="13">
        <f t="shared" si="5"/>
        <v>20.50342168</v>
      </c>
      <c r="AF359" s="13">
        <f t="shared" si="6"/>
        <v>4.568119856</v>
      </c>
    </row>
    <row r="360">
      <c r="A360" s="5" t="s">
        <v>32</v>
      </c>
      <c r="B360" s="6" t="s">
        <v>41</v>
      </c>
      <c r="C360" s="7" t="s">
        <v>73</v>
      </c>
      <c r="D360" s="5" t="str">
        <f t="shared" si="1"/>
        <v>Madagascar-Africa-2007</v>
      </c>
      <c r="E360" s="5">
        <v>0.037</v>
      </c>
      <c r="F360" s="5">
        <v>0.049</v>
      </c>
      <c r="G360" s="5">
        <v>63.0</v>
      </c>
      <c r="H360" s="5">
        <v>61.0</v>
      </c>
      <c r="I360" s="5">
        <v>0.443</v>
      </c>
      <c r="J360" s="5">
        <v>0.528</v>
      </c>
      <c r="K360" s="5">
        <v>0.029</v>
      </c>
      <c r="L360" s="5">
        <v>1.9371023E7</v>
      </c>
      <c r="M360" s="5">
        <v>0.3</v>
      </c>
      <c r="N360" s="8">
        <f>VLOOKUP(A360,TOURISM2!A360:E3050,4,0)</f>
        <v>506000000</v>
      </c>
      <c r="O360" s="8">
        <f>VLOOKUP(A360,TOURISM2!A360:E3050,5,0)</f>
        <v>94000000</v>
      </c>
      <c r="P360" s="8">
        <f>VLOOKUP(A360,BUSINESS3!A360:E3050,4,0)</f>
        <v>0.465</v>
      </c>
      <c r="Q360" s="9">
        <f>VLOOKUP(A360,BUSINESS3!A360:E3050,5,0)</f>
        <v>7</v>
      </c>
      <c r="R360" s="10">
        <f>VLOOKUP(A360,BUSINESS3!A360:I3050,6,0)</f>
        <v>141</v>
      </c>
      <c r="S360" s="9">
        <f>VLOOKUP(A360,BUSINESS3!A360:I3050,7,0)</f>
        <v>238</v>
      </c>
      <c r="T360" s="9">
        <f>VLOOKUP(A360,BUSINESS3!A360:I3050,8,0)</f>
        <v>0.007</v>
      </c>
      <c r="U360" s="9">
        <f>VLOOKUP(A360,BUSINESS3!A360:I3050,9,0)</f>
        <v>0.114</v>
      </c>
      <c r="V360" s="11">
        <f>VLOOKUP(A360,'GDP4'!A360:G3050,4,0)</f>
        <v>7342905883</v>
      </c>
      <c r="W360" s="9">
        <f>VLOOKUP(A360,'GDP4'!A360:G3050,5,0)</f>
        <v>0.05</v>
      </c>
      <c r="X360" s="9">
        <f>VLOOKUP(A360,'GDP4'!A360:G3050,6,0)</f>
        <v>19</v>
      </c>
      <c r="Y360" s="9">
        <f>VLOOKUP(A360,'GDP4'!A360:G3050,7,0)</f>
        <v>0.45</v>
      </c>
      <c r="Z360" s="9">
        <f>VLOOKUP(A360,ENERGY5!A360:E3050,4,0)</f>
        <v>17907</v>
      </c>
      <c r="AA360" s="9">
        <f>VLOOKUP(A360,ENERGY5!A360:E3050,5,0)</f>
        <v>1742</v>
      </c>
      <c r="AB360" s="12">
        <f t="shared" si="2"/>
        <v>379.0664996</v>
      </c>
      <c r="AC360" s="13">
        <f t="shared" si="3"/>
        <v>0.00008992813647</v>
      </c>
      <c r="AD360" s="13">
        <f t="shared" si="4"/>
        <v>0.0009244220091</v>
      </c>
      <c r="AE360" s="13">
        <f t="shared" si="5"/>
        <v>26.12149085</v>
      </c>
      <c r="AF360" s="13">
        <f t="shared" si="6"/>
        <v>4.852608972</v>
      </c>
    </row>
    <row r="361">
      <c r="A361" s="14" t="s">
        <v>32</v>
      </c>
      <c r="B361" s="15" t="s">
        <v>42</v>
      </c>
      <c r="C361" s="16" t="s">
        <v>73</v>
      </c>
      <c r="D361" s="14" t="str">
        <f t="shared" si="1"/>
        <v>Madagascar-Africa-2008</v>
      </c>
      <c r="E361" s="5">
        <v>0.036</v>
      </c>
      <c r="F361" s="5">
        <v>0.047</v>
      </c>
      <c r="G361" s="5">
        <v>64.0</v>
      </c>
      <c r="H361" s="5">
        <v>61.0</v>
      </c>
      <c r="I361" s="5">
        <v>0.44</v>
      </c>
      <c r="J361" s="5">
        <v>0.531</v>
      </c>
      <c r="K361" s="5">
        <v>0.029</v>
      </c>
      <c r="L361" s="5">
        <v>1.9926785E7</v>
      </c>
      <c r="M361" s="5">
        <v>0.307</v>
      </c>
      <c r="N361" s="8">
        <f>VLOOKUP(A361,TOURISM2!A361:E3051,4,0)</f>
        <v>620000000</v>
      </c>
      <c r="O361" s="8">
        <f>VLOOKUP(A361,TOURISM2!A361:E3051,5,0)</f>
        <v>143000000</v>
      </c>
      <c r="P361" s="8">
        <f>VLOOKUP(A361,BUSINESS3!A361:E3051,4,0)</f>
        <v>0.426</v>
      </c>
      <c r="Q361" s="9">
        <f>VLOOKUP(A361,BUSINESS3!A361:E3051,5,0)</f>
        <v>7</v>
      </c>
      <c r="R361" s="10">
        <f>VLOOKUP(A361,BUSINESS3!A361:I3051,6,0)</f>
        <v>141</v>
      </c>
      <c r="S361" s="9">
        <f>VLOOKUP(A361,BUSINESS3!A361:I3051,7,0)</f>
        <v>238</v>
      </c>
      <c r="T361" s="9">
        <f>VLOOKUP(A361,BUSINESS3!A361:I3051,8,0)</f>
        <v>0.017</v>
      </c>
      <c r="U361" s="9">
        <f>VLOOKUP(A361,BUSINESS3!A361:I3051,9,0)</f>
        <v>0.243</v>
      </c>
      <c r="V361" s="11">
        <f>VLOOKUP(A361,'GDP4'!A361:G3051,4,0)</f>
        <v>9413002737</v>
      </c>
      <c r="W361" s="9">
        <f>VLOOKUP(A361,'GDP4'!A361:G3051,5,0)</f>
        <v>0.043</v>
      </c>
      <c r="X361" s="9">
        <f>VLOOKUP(A361,'GDP4'!A361:G3051,6,0)</f>
        <v>20</v>
      </c>
      <c r="Y361" s="9">
        <f>VLOOKUP(A361,'GDP4'!A361:G3051,7,0)</f>
        <v>0.45</v>
      </c>
      <c r="Z361" s="9">
        <f>VLOOKUP(A361,ENERGY5!A361:E3051,4,0)</f>
        <v>17907</v>
      </c>
      <c r="AA361" s="9">
        <f>VLOOKUP(A361,ENERGY5!A361:E3051,5,0)</f>
        <v>1808</v>
      </c>
      <c r="AB361" s="12">
        <f t="shared" si="2"/>
        <v>472.3793997</v>
      </c>
      <c r="AC361" s="13">
        <f t="shared" si="3"/>
        <v>0.00009073214771</v>
      </c>
      <c r="AD361" s="13">
        <f t="shared" si="4"/>
        <v>0.0008986396953</v>
      </c>
      <c r="AE361" s="13">
        <f t="shared" si="5"/>
        <v>31.11390021</v>
      </c>
      <c r="AF361" s="13">
        <f t="shared" si="6"/>
        <v>7.176270532</v>
      </c>
    </row>
    <row r="362">
      <c r="A362" s="5" t="s">
        <v>32</v>
      </c>
      <c r="B362" s="6" t="s">
        <v>43</v>
      </c>
      <c r="C362" s="7" t="s">
        <v>73</v>
      </c>
      <c r="D362" s="5" t="str">
        <f t="shared" si="1"/>
        <v>Madagascar-Africa-2009</v>
      </c>
      <c r="E362" s="5">
        <v>0.036</v>
      </c>
      <c r="F362" s="5">
        <v>0.045</v>
      </c>
      <c r="G362" s="5">
        <v>64.0</v>
      </c>
      <c r="H362" s="5">
        <v>61.0</v>
      </c>
      <c r="I362" s="5">
        <v>0.437</v>
      </c>
      <c r="J362" s="5">
        <v>0.534</v>
      </c>
      <c r="K362" s="5">
        <v>0.029</v>
      </c>
      <c r="L362" s="5">
        <v>2.0495695E7</v>
      </c>
      <c r="M362" s="5">
        <v>0.313</v>
      </c>
      <c r="N362" s="8">
        <f>VLOOKUP(A362,TOURISM2!A362:E3052,4,0)</f>
        <v>518000000</v>
      </c>
      <c r="O362" s="8">
        <f>VLOOKUP(A362,TOURISM2!A362:E3052,5,0)</f>
        <v>123000000</v>
      </c>
      <c r="P362" s="8">
        <f>VLOOKUP(A362,BUSINESS3!A362:E3052,4,0)</f>
        <v>0.384</v>
      </c>
      <c r="Q362" s="9">
        <f>VLOOKUP(A362,BUSINESS3!A362:E3052,5,0)</f>
        <v>7</v>
      </c>
      <c r="R362" s="10">
        <f>VLOOKUP(A362,BUSINESS3!A362:I3052,6,0)</f>
        <v>141</v>
      </c>
      <c r="S362" s="9">
        <f>VLOOKUP(A362,BUSINESS3!A362:I3052,7,0)</f>
        <v>201</v>
      </c>
      <c r="T362" s="9">
        <f>VLOOKUP(A362,BUSINESS3!A362:I3052,8,0)</f>
        <v>0.016</v>
      </c>
      <c r="U362" s="9">
        <f>VLOOKUP(A362,BUSINESS3!A362:I3052,9,0)</f>
        <v>0.307</v>
      </c>
      <c r="V362" s="11">
        <f>VLOOKUP(A362,'GDP4'!A362:G3052,4,0)</f>
        <v>8550363829</v>
      </c>
      <c r="W362" s="9">
        <f>VLOOKUP(A362,'GDP4'!A362:G3052,5,0)</f>
        <v>0.045</v>
      </c>
      <c r="X362" s="9">
        <f>VLOOKUP(A362,'GDP4'!A362:G3052,6,0)</f>
        <v>19</v>
      </c>
      <c r="Y362" s="9">
        <f>VLOOKUP(A362,'GDP4'!A362:G3052,7,0)</f>
        <v>0.45</v>
      </c>
      <c r="Z362" s="9">
        <f>VLOOKUP(A362,ENERGY5!A362:E3052,4,0)</f>
        <v>17907</v>
      </c>
      <c r="AA362" s="9">
        <f>VLOOKUP(A362,ENERGY5!A362:E3052,5,0)</f>
        <v>1701</v>
      </c>
      <c r="AB362" s="12">
        <f t="shared" si="2"/>
        <v>417.178526</v>
      </c>
      <c r="AC362" s="13">
        <f t="shared" si="3"/>
        <v>0.00008299303829</v>
      </c>
      <c r="AD362" s="13">
        <f t="shared" si="4"/>
        <v>0.0008736956712</v>
      </c>
      <c r="AE362" s="13">
        <f t="shared" si="5"/>
        <v>25.27360014</v>
      </c>
      <c r="AF362" s="13">
        <f t="shared" si="6"/>
        <v>6.001260265</v>
      </c>
    </row>
    <row r="363">
      <c r="A363" s="14" t="s">
        <v>32</v>
      </c>
      <c r="B363" s="15" t="s">
        <v>44</v>
      </c>
      <c r="C363" s="16" t="s">
        <v>73</v>
      </c>
      <c r="D363" s="14" t="str">
        <f t="shared" si="1"/>
        <v>Madagascar-Africa-2010</v>
      </c>
      <c r="E363" s="5">
        <v>0.035</v>
      </c>
      <c r="F363" s="5">
        <v>0.044</v>
      </c>
      <c r="G363" s="5">
        <v>65.0</v>
      </c>
      <c r="H363" s="5">
        <v>62.0</v>
      </c>
      <c r="I363" s="5">
        <v>0.434</v>
      </c>
      <c r="J363" s="5">
        <v>0.537</v>
      </c>
      <c r="K363" s="5">
        <v>0.028</v>
      </c>
      <c r="L363" s="5">
        <v>2.1079532E7</v>
      </c>
      <c r="M363" s="5">
        <v>0.319</v>
      </c>
      <c r="N363" s="8">
        <f>VLOOKUP(A363,TOURISM2!A363:E3053,4,0)</f>
        <v>633000000</v>
      </c>
      <c r="O363" s="8">
        <f>VLOOKUP(A363,TOURISM2!A363:E3053,5,0)</f>
        <v>110000000</v>
      </c>
      <c r="P363" s="8">
        <f>VLOOKUP(A363,BUSINESS3!A363:E3053,4,0)</f>
        <v>0.377</v>
      </c>
      <c r="Q363" s="9">
        <f>VLOOKUP(A363,BUSINESS3!A363:E3053,5,0)</f>
        <v>7</v>
      </c>
      <c r="R363" s="10">
        <f>VLOOKUP(A363,BUSINESS3!A363:I3053,6,0)</f>
        <v>141</v>
      </c>
      <c r="S363" s="9">
        <f>VLOOKUP(A363,BUSINESS3!A363:I3053,7,0)</f>
        <v>201</v>
      </c>
      <c r="T363" s="9">
        <f>VLOOKUP(A363,BUSINESS3!A363:I3053,8,0)</f>
        <v>0.017</v>
      </c>
      <c r="U363" s="9">
        <f>VLOOKUP(A363,BUSINESS3!A363:I3053,9,0)</f>
        <v>0.366</v>
      </c>
      <c r="V363" s="11">
        <f>VLOOKUP(A363,'GDP4'!A363:G3053,4,0)</f>
        <v>8704983553</v>
      </c>
      <c r="W363" s="9">
        <f>VLOOKUP(A363,'GDP4'!A363:G3053,5,0)</f>
        <v>0.045</v>
      </c>
      <c r="X363" s="9">
        <f>VLOOKUP(A363,'GDP4'!A363:G3053,6,0)</f>
        <v>19</v>
      </c>
      <c r="Y363" s="9">
        <f>VLOOKUP(A363,'GDP4'!A363:G3053,7,0)</f>
        <v>0.49</v>
      </c>
      <c r="Z363" s="9">
        <f>VLOOKUP(A363,ENERGY5!A363:E3053,4,0)</f>
        <v>17907</v>
      </c>
      <c r="AA363" s="9">
        <f>VLOOKUP(A363,ENERGY5!A363:E3053,5,0)</f>
        <v>1236</v>
      </c>
      <c r="AB363" s="12">
        <f t="shared" si="2"/>
        <v>412.9590521</v>
      </c>
      <c r="AC363" s="13">
        <f t="shared" si="3"/>
        <v>0.00005863507786</v>
      </c>
      <c r="AD363" s="13">
        <f t="shared" si="4"/>
        <v>0.0008494970382</v>
      </c>
      <c r="AE363" s="13">
        <f t="shared" si="5"/>
        <v>30.02912968</v>
      </c>
      <c r="AF363" s="13">
        <f t="shared" si="6"/>
        <v>5.218332172</v>
      </c>
    </row>
    <row r="364">
      <c r="A364" s="5" t="s">
        <v>32</v>
      </c>
      <c r="B364" s="6" t="s">
        <v>45</v>
      </c>
      <c r="C364" s="7" t="s">
        <v>73</v>
      </c>
      <c r="D364" s="5" t="str">
        <f t="shared" si="1"/>
        <v>Madagascar-Africa-2011</v>
      </c>
      <c r="E364" s="5">
        <v>0.035</v>
      </c>
      <c r="F364" s="5">
        <v>0.042</v>
      </c>
      <c r="G364" s="5">
        <v>65.0</v>
      </c>
      <c r="H364" s="5">
        <v>62.0</v>
      </c>
      <c r="I364" s="5">
        <v>0.431</v>
      </c>
      <c r="J364" s="5">
        <v>0.541</v>
      </c>
      <c r="K364" s="5">
        <v>0.028</v>
      </c>
      <c r="L364" s="5">
        <v>2.1678934E7</v>
      </c>
      <c r="M364" s="5">
        <v>0.326</v>
      </c>
      <c r="N364" s="8">
        <f>VLOOKUP(A364,TOURISM2!A364:E3054,4,0)</f>
        <v>212492063.5</v>
      </c>
      <c r="O364" s="8">
        <f>VLOOKUP(A364,TOURISM2!A364:E3054,5,0)</f>
        <v>4207103015</v>
      </c>
      <c r="P364" s="8">
        <f>VLOOKUP(A364,BUSINESS3!A364:E3054,4,0)</f>
        <v>0.371</v>
      </c>
      <c r="Q364" s="9">
        <f>VLOOKUP(A364,BUSINESS3!A364:E3054,5,0)</f>
        <v>8</v>
      </c>
      <c r="R364" s="10">
        <f>VLOOKUP(A364,BUSINESS3!A364:I3054,6,0)</f>
        <v>141</v>
      </c>
      <c r="S364" s="9">
        <f>VLOOKUP(A364,BUSINESS3!A364:I3054,7,0)</f>
        <v>201</v>
      </c>
      <c r="T364" s="9">
        <f>VLOOKUP(A364,BUSINESS3!A364:I3054,8,0)</f>
        <v>0.019</v>
      </c>
      <c r="U364" s="9">
        <f>VLOOKUP(A364,BUSINESS3!A364:I3054,9,0)</f>
        <v>0.4</v>
      </c>
      <c r="V364" s="11">
        <f>VLOOKUP(A364,'GDP4'!A364:G3054,4,0)</f>
        <v>9853981624</v>
      </c>
      <c r="W364" s="9">
        <f>VLOOKUP(A364,'GDP4'!A364:G3054,5,0)</f>
        <v>0.041</v>
      </c>
      <c r="X364" s="9">
        <f>VLOOKUP(A364,'GDP4'!A364:G3054,6,0)</f>
        <v>19</v>
      </c>
      <c r="Y364" s="9">
        <f>VLOOKUP(A364,'GDP4'!A364:G3054,7,0)</f>
        <v>0.525</v>
      </c>
      <c r="Z364" s="9">
        <f>VLOOKUP(A364,ENERGY5!A364:E3054,4,0)</f>
        <v>17907</v>
      </c>
      <c r="AA364" s="9">
        <f>VLOOKUP(A364,ENERGY5!A364:E3054,5,0)</f>
        <v>1742</v>
      </c>
      <c r="AB364" s="12">
        <f t="shared" si="2"/>
        <v>454.5417973</v>
      </c>
      <c r="AC364" s="13">
        <f t="shared" si="3"/>
        <v>0.00008035450452</v>
      </c>
      <c r="AD364" s="13">
        <f t="shared" si="4"/>
        <v>0.0008260092493</v>
      </c>
      <c r="AE364" s="13">
        <f t="shared" si="5"/>
        <v>9.801776393</v>
      </c>
      <c r="AF364" s="13">
        <f t="shared" si="6"/>
        <v>194.0641092</v>
      </c>
    </row>
    <row r="365">
      <c r="A365" s="14" t="s">
        <v>32</v>
      </c>
      <c r="B365" s="15" t="s">
        <v>46</v>
      </c>
      <c r="C365" s="16" t="s">
        <v>73</v>
      </c>
      <c r="D365" s="14" t="str">
        <f t="shared" si="1"/>
        <v>Madagascar-Africa-2012</v>
      </c>
      <c r="E365" s="5">
        <v>0.035</v>
      </c>
      <c r="F365" s="5">
        <v>0.041</v>
      </c>
      <c r="G365" s="5">
        <v>66.0</v>
      </c>
      <c r="H365" s="5">
        <v>63.0</v>
      </c>
      <c r="I365" s="5">
        <v>0.427</v>
      </c>
      <c r="J365" s="5">
        <v>0.545</v>
      </c>
      <c r="K365" s="5">
        <v>0.028</v>
      </c>
      <c r="L365" s="5">
        <v>2.2293914E7</v>
      </c>
      <c r="M365" s="5">
        <v>0.332</v>
      </c>
      <c r="N365" s="8">
        <f>VLOOKUP(A365,TOURISM2!A365:E3055,4,0)</f>
        <v>212492063.5</v>
      </c>
      <c r="O365" s="8">
        <f>VLOOKUP(A365,TOURISM2!A365:E3055,5,0)</f>
        <v>4207103015</v>
      </c>
      <c r="P365" s="8">
        <f>VLOOKUP(A365,BUSINESS3!A365:E3055,4,0)</f>
        <v>0.364</v>
      </c>
      <c r="Q365" s="9">
        <f>VLOOKUP(A365,BUSINESS3!A365:E3055,5,0)</f>
        <v>8</v>
      </c>
      <c r="R365" s="10">
        <f>VLOOKUP(A365,BUSINESS3!A365:I3055,6,0)</f>
        <v>144</v>
      </c>
      <c r="S365" s="9">
        <f>VLOOKUP(A365,BUSINESS3!A365:I3055,7,0)</f>
        <v>201</v>
      </c>
      <c r="T365" s="9">
        <f>VLOOKUP(A365,BUSINESS3!A365:I3055,8,0)</f>
        <v>0.021</v>
      </c>
      <c r="U365" s="9">
        <f>VLOOKUP(A365,BUSINESS3!A365:I3055,9,0)</f>
        <v>0.394</v>
      </c>
      <c r="V365" s="11">
        <f>VLOOKUP(A365,'GDP4'!A365:G3055,4,0)</f>
        <v>9880703883</v>
      </c>
      <c r="W365" s="9">
        <f>VLOOKUP(A365,'GDP4'!A365:G3055,5,0)</f>
        <v>0.041</v>
      </c>
      <c r="X365" s="9">
        <f>VLOOKUP(A365,'GDP4'!A365:G3055,6,0)</f>
        <v>18</v>
      </c>
      <c r="Y365" s="9">
        <f>VLOOKUP(A365,'GDP4'!A365:G3055,7,0)</f>
        <v>0.6</v>
      </c>
      <c r="Z365" s="9">
        <f>VLOOKUP(A365,ENERGY5!A365:E3055,4,0)</f>
        <v>17907</v>
      </c>
      <c r="AA365" s="9">
        <f>VLOOKUP(A365,ENERGY5!A365:E3055,5,0)</f>
        <v>1874</v>
      </c>
      <c r="AB365" s="12">
        <f t="shared" si="2"/>
        <v>443.201848</v>
      </c>
      <c r="AC365" s="13">
        <f t="shared" si="3"/>
        <v>0.00008405881533</v>
      </c>
      <c r="AD365" s="13">
        <f t="shared" si="4"/>
        <v>0.0008032236959</v>
      </c>
      <c r="AE365" s="13">
        <f t="shared" si="5"/>
        <v>9.531393343</v>
      </c>
      <c r="AF365" s="13">
        <f t="shared" si="6"/>
        <v>188.71083</v>
      </c>
    </row>
    <row r="366">
      <c r="A366" s="5" t="s">
        <v>32</v>
      </c>
      <c r="B366" s="6" t="s">
        <v>33</v>
      </c>
      <c r="C366" s="7" t="s">
        <v>74</v>
      </c>
      <c r="D366" s="5" t="str">
        <f t="shared" si="1"/>
        <v>Malawi-Africa-2000</v>
      </c>
      <c r="E366" s="5">
        <v>0.045</v>
      </c>
      <c r="F366" s="5">
        <v>0.103</v>
      </c>
      <c r="G366" s="5">
        <v>46.0</v>
      </c>
      <c r="H366" s="5">
        <v>46.0</v>
      </c>
      <c r="I366" s="5">
        <v>0.458</v>
      </c>
      <c r="J366" s="5">
        <v>0.511</v>
      </c>
      <c r="K366" s="5">
        <v>0.031</v>
      </c>
      <c r="L366" s="5">
        <v>1.1321496E7</v>
      </c>
      <c r="M366" s="5">
        <v>0.146</v>
      </c>
      <c r="N366" s="8">
        <f>VLOOKUP(A366,TOURISM2!A366:E3056,4,0)</f>
        <v>29000000</v>
      </c>
      <c r="O366" s="8">
        <f>VLOOKUP(A366,TOURISM2!A366:E3056,5,0)</f>
        <v>53000000</v>
      </c>
      <c r="P366" s="8">
        <f>VLOOKUP(A366,BUSINESS3!A366:E3056,4,0)</f>
        <v>0.671</v>
      </c>
      <c r="Q366" s="9">
        <f>VLOOKUP(A366,BUSINESS3!A366:E3056,5,0)</f>
        <v>47</v>
      </c>
      <c r="R366" s="10">
        <f>VLOOKUP(A366,BUSINESS3!A366:I3056,6,0)</f>
        <v>141</v>
      </c>
      <c r="S366" s="9">
        <f>VLOOKUP(A366,BUSINESS3!A366:I3056,7,0)</f>
        <v>328</v>
      </c>
      <c r="T366" s="9">
        <f>VLOOKUP(A366,BUSINESS3!A366:I3056,8,0)</f>
        <v>0.001</v>
      </c>
      <c r="U366" s="9">
        <f>VLOOKUP(A366,BUSINESS3!A366:I3056,9,0)</f>
        <v>0.004</v>
      </c>
      <c r="V366" s="11">
        <f>VLOOKUP(A366,'GDP4'!A366:G3056,4,0)</f>
        <v>1743506287</v>
      </c>
      <c r="W366" s="9">
        <f>VLOOKUP(A366,'GDP4'!A366:G3056,5,0)</f>
        <v>0.061</v>
      </c>
      <c r="X366" s="9">
        <f>VLOOKUP(A366,'GDP4'!A366:G3056,6,0)</f>
        <v>9</v>
      </c>
      <c r="Y366" s="9">
        <f>VLOOKUP(A366,'GDP4'!A366:G3056,7,0)</f>
        <v>0.531</v>
      </c>
      <c r="Z366" s="9">
        <f>VLOOKUP(A366,ENERGY5!A366:E3056,4,0)</f>
        <v>17907</v>
      </c>
      <c r="AA366" s="9">
        <f>VLOOKUP(A366,ENERGY5!A366:E3056,5,0)</f>
        <v>20008</v>
      </c>
      <c r="AB366" s="12">
        <f t="shared" si="2"/>
        <v>153.9996381</v>
      </c>
      <c r="AC366" s="13">
        <f t="shared" si="3"/>
        <v>0.001767257613</v>
      </c>
      <c r="AD366" s="13">
        <f t="shared" si="4"/>
        <v>0.001581681431</v>
      </c>
      <c r="AE366" s="13">
        <f t="shared" si="5"/>
        <v>2.56149894</v>
      </c>
      <c r="AF366" s="13">
        <f t="shared" si="6"/>
        <v>4.681360131</v>
      </c>
    </row>
    <row r="367">
      <c r="A367" s="14" t="s">
        <v>32</v>
      </c>
      <c r="B367" s="15" t="s">
        <v>35</v>
      </c>
      <c r="C367" s="16" t="s">
        <v>74</v>
      </c>
      <c r="D367" s="14" t="str">
        <f t="shared" si="1"/>
        <v>Malawi-Africa-2001</v>
      </c>
      <c r="E367" s="5">
        <v>0.045</v>
      </c>
      <c r="F367" s="5">
        <v>0.097</v>
      </c>
      <c r="G367" s="5">
        <v>46.0</v>
      </c>
      <c r="H367" s="5">
        <v>46.0</v>
      </c>
      <c r="I367" s="5">
        <v>0.46</v>
      </c>
      <c r="J367" s="5">
        <v>0.51</v>
      </c>
      <c r="K367" s="5">
        <v>0.03</v>
      </c>
      <c r="L367" s="5">
        <v>1.1623166E7</v>
      </c>
      <c r="M367" s="5">
        <v>0.147</v>
      </c>
      <c r="N367" s="8">
        <f>VLOOKUP(A367,TOURISM2!A367:E3057,4,0)</f>
        <v>40000000</v>
      </c>
      <c r="O367" s="8">
        <f>VLOOKUP(A367,TOURISM2!A367:E3057,5,0)</f>
        <v>52000000</v>
      </c>
      <c r="P367" s="8">
        <f>VLOOKUP(A367,BUSINESS3!A367:E3057,4,0)</f>
        <v>0.671</v>
      </c>
      <c r="Q367" s="9">
        <f>VLOOKUP(A367,BUSINESS3!A367:E3057,5,0)</f>
        <v>47</v>
      </c>
      <c r="R367" s="10">
        <f>VLOOKUP(A367,BUSINESS3!A367:I3057,6,0)</f>
        <v>141</v>
      </c>
      <c r="S367" s="9">
        <f>VLOOKUP(A367,BUSINESS3!A367:I3057,7,0)</f>
        <v>328</v>
      </c>
      <c r="T367" s="9">
        <f>VLOOKUP(A367,BUSINESS3!A367:I3057,8,0)</f>
        <v>0.002</v>
      </c>
      <c r="U367" s="9">
        <f>VLOOKUP(A367,BUSINESS3!A367:I3057,9,0)</f>
        <v>0.005</v>
      </c>
      <c r="V367" s="11">
        <f>VLOOKUP(A367,'GDP4'!A367:G3057,4,0)</f>
        <v>1716502069</v>
      </c>
      <c r="W367" s="9">
        <f>VLOOKUP(A367,'GDP4'!A367:G3057,5,0)</f>
        <v>0.051</v>
      </c>
      <c r="X367" s="9">
        <f>VLOOKUP(A367,'GDP4'!A367:G3057,6,0)</f>
        <v>8</v>
      </c>
      <c r="Y367" s="9">
        <f>VLOOKUP(A367,'GDP4'!A367:G3057,7,0)</f>
        <v>0.562</v>
      </c>
      <c r="Z367" s="9">
        <f>VLOOKUP(A367,ENERGY5!A367:E3057,4,0)</f>
        <v>17907</v>
      </c>
      <c r="AA367" s="9">
        <f>VLOOKUP(A367,ENERGY5!A367:E3057,5,0)</f>
        <v>20008</v>
      </c>
      <c r="AB367" s="12">
        <f t="shared" si="2"/>
        <v>147.6793904</v>
      </c>
      <c r="AC367" s="13">
        <f t="shared" si="3"/>
        <v>0.001721389852</v>
      </c>
      <c r="AD367" s="13">
        <f t="shared" si="4"/>
        <v>0.001540630152</v>
      </c>
      <c r="AE367" s="13">
        <f t="shared" si="5"/>
        <v>3.441403143</v>
      </c>
      <c r="AF367" s="13">
        <f t="shared" si="6"/>
        <v>4.473824085</v>
      </c>
    </row>
    <row r="368">
      <c r="A368" s="5" t="s">
        <v>32</v>
      </c>
      <c r="B368" s="6" t="s">
        <v>36</v>
      </c>
      <c r="C368" s="7" t="s">
        <v>74</v>
      </c>
      <c r="D368" s="5" t="str">
        <f t="shared" si="1"/>
        <v>Malawi-Africa-2002</v>
      </c>
      <c r="E368" s="5">
        <v>0.044</v>
      </c>
      <c r="F368" s="5">
        <v>0.09</v>
      </c>
      <c r="G368" s="5">
        <v>47.0</v>
      </c>
      <c r="H368" s="5">
        <v>47.0</v>
      </c>
      <c r="I368" s="5">
        <v>0.461</v>
      </c>
      <c r="J368" s="5">
        <v>0.509</v>
      </c>
      <c r="K368" s="5">
        <v>0.03</v>
      </c>
      <c r="L368" s="5">
        <v>1.1926778E7</v>
      </c>
      <c r="M368" s="5">
        <v>0.148</v>
      </c>
      <c r="N368" s="8">
        <f>VLOOKUP(A368,TOURISM2!A368:E3058,4,0)</f>
        <v>45000000</v>
      </c>
      <c r="O368" s="8">
        <f>VLOOKUP(A368,TOURISM2!A368:E3058,5,0)</f>
        <v>86000000</v>
      </c>
      <c r="P368" s="8">
        <f>VLOOKUP(A368,BUSINESS3!A368:E3058,4,0)</f>
        <v>0.671</v>
      </c>
      <c r="Q368" s="9">
        <f>VLOOKUP(A368,BUSINESS3!A368:E3058,5,0)</f>
        <v>47</v>
      </c>
      <c r="R368" s="10">
        <f>VLOOKUP(A368,BUSINESS3!A368:I3058,6,0)</f>
        <v>141</v>
      </c>
      <c r="S368" s="9">
        <f>VLOOKUP(A368,BUSINESS3!A368:I3058,7,0)</f>
        <v>328</v>
      </c>
      <c r="T368" s="9">
        <f>VLOOKUP(A368,BUSINESS3!A368:I3058,8,0)</f>
        <v>0.002</v>
      </c>
      <c r="U368" s="9">
        <f>VLOOKUP(A368,BUSINESS3!A368:I3058,9,0)</f>
        <v>0.007</v>
      </c>
      <c r="V368" s="11">
        <f>VLOOKUP(A368,'GDP4'!A368:G3058,4,0)</f>
        <v>2665158943</v>
      </c>
      <c r="W368" s="9">
        <f>VLOOKUP(A368,'GDP4'!A368:G3058,5,0)</f>
        <v>0.048</v>
      </c>
      <c r="X368" s="9">
        <f>VLOOKUP(A368,'GDP4'!A368:G3058,6,0)</f>
        <v>11</v>
      </c>
      <c r="Y368" s="9">
        <f>VLOOKUP(A368,'GDP4'!A368:G3058,7,0)</f>
        <v>0.505</v>
      </c>
      <c r="Z368" s="9">
        <f>VLOOKUP(A368,ENERGY5!A368:E3058,4,0)</f>
        <v>17907</v>
      </c>
      <c r="AA368" s="9">
        <f>VLOOKUP(A368,ENERGY5!A368:E3058,5,0)</f>
        <v>1239</v>
      </c>
      <c r="AB368" s="12">
        <f t="shared" si="2"/>
        <v>223.4600948</v>
      </c>
      <c r="AC368" s="13">
        <f t="shared" si="3"/>
        <v>0.0001038838821</v>
      </c>
      <c r="AD368" s="13">
        <f t="shared" si="4"/>
        <v>0.001501411362</v>
      </c>
      <c r="AE368" s="13">
        <f t="shared" si="5"/>
        <v>3.773022354</v>
      </c>
      <c r="AF368" s="13">
        <f t="shared" si="6"/>
        <v>7.210664942</v>
      </c>
    </row>
    <row r="369">
      <c r="A369" s="14" t="s">
        <v>32</v>
      </c>
      <c r="B369" s="15" t="s">
        <v>37</v>
      </c>
      <c r="C369" s="16" t="s">
        <v>74</v>
      </c>
      <c r="D369" s="14" t="str">
        <f t="shared" si="1"/>
        <v>Malawi-Africa-2003</v>
      </c>
      <c r="E369" s="5">
        <v>0.043</v>
      </c>
      <c r="F369" s="5">
        <v>0.084</v>
      </c>
      <c r="G369" s="5">
        <v>47.0</v>
      </c>
      <c r="H369" s="5">
        <v>47.0</v>
      </c>
      <c r="I369" s="5">
        <v>0.461</v>
      </c>
      <c r="J369" s="5">
        <v>0.509</v>
      </c>
      <c r="K369" s="5">
        <v>0.03</v>
      </c>
      <c r="L369" s="5">
        <v>1.2238739E7</v>
      </c>
      <c r="M369" s="5">
        <v>0.149</v>
      </c>
      <c r="N369" s="8">
        <f>VLOOKUP(A369,TOURISM2!A369:E3059,4,0)</f>
        <v>66000000</v>
      </c>
      <c r="O369" s="8">
        <f>VLOOKUP(A369,TOURISM2!A369:E3059,5,0)</f>
        <v>70000000</v>
      </c>
      <c r="P369" s="8">
        <f>VLOOKUP(A369,BUSINESS3!A369:E3059,4,0)</f>
        <v>0.671</v>
      </c>
      <c r="Q369" s="9">
        <f>VLOOKUP(A369,BUSINESS3!A369:E3059,5,0)</f>
        <v>45</v>
      </c>
      <c r="R369" s="10">
        <f>VLOOKUP(A369,BUSINESS3!A369:I3059,6,0)</f>
        <v>141</v>
      </c>
      <c r="S369" s="9">
        <f>VLOOKUP(A369,BUSINESS3!A369:I3059,7,0)</f>
        <v>328</v>
      </c>
      <c r="T369" s="9">
        <f>VLOOKUP(A369,BUSINESS3!A369:I3059,8,0)</f>
        <v>0.003</v>
      </c>
      <c r="U369" s="9">
        <f>VLOOKUP(A369,BUSINESS3!A369:I3059,9,0)</f>
        <v>0.011</v>
      </c>
      <c r="V369" s="11">
        <f>VLOOKUP(A369,'GDP4'!A369:G3059,4,0)</f>
        <v>2424656666</v>
      </c>
      <c r="W369" s="9">
        <f>VLOOKUP(A369,'GDP4'!A369:G3059,5,0)</f>
        <v>0.063</v>
      </c>
      <c r="X369" s="9">
        <f>VLOOKUP(A369,'GDP4'!A369:G3059,6,0)</f>
        <v>13</v>
      </c>
      <c r="Y369" s="9">
        <f>VLOOKUP(A369,'GDP4'!A369:G3059,7,0)</f>
        <v>0.489</v>
      </c>
      <c r="Z369" s="9">
        <f>VLOOKUP(A369,ENERGY5!A369:E3059,4,0)</f>
        <v>17907</v>
      </c>
      <c r="AA369" s="9">
        <f>VLOOKUP(A369,ENERGY5!A369:E3059,5,0)</f>
        <v>1060</v>
      </c>
      <c r="AB369" s="12">
        <f t="shared" si="2"/>
        <v>198.1132751</v>
      </c>
      <c r="AC369" s="13">
        <f t="shared" si="3"/>
        <v>0.00008661023002</v>
      </c>
      <c r="AD369" s="13">
        <f t="shared" si="4"/>
        <v>0.001463140933</v>
      </c>
      <c r="AE369" s="13">
        <f t="shared" si="5"/>
        <v>5.392712435</v>
      </c>
      <c r="AF369" s="13">
        <f t="shared" si="6"/>
        <v>5.719543492</v>
      </c>
    </row>
    <row r="370">
      <c r="A370" s="5" t="s">
        <v>32</v>
      </c>
      <c r="B370" s="6" t="s">
        <v>38</v>
      </c>
      <c r="C370" s="7" t="s">
        <v>74</v>
      </c>
      <c r="D370" s="5" t="str">
        <f t="shared" si="1"/>
        <v>Malawi-Africa-2004</v>
      </c>
      <c r="E370" s="5">
        <v>0.043</v>
      </c>
      <c r="F370" s="5">
        <v>0.078</v>
      </c>
      <c r="G370" s="5">
        <v>48.0</v>
      </c>
      <c r="H370" s="5">
        <v>48.0</v>
      </c>
      <c r="I370" s="5">
        <v>0.461</v>
      </c>
      <c r="J370" s="5">
        <v>0.508</v>
      </c>
      <c r="K370" s="5">
        <v>0.03</v>
      </c>
      <c r="L370" s="5">
        <v>1.2569091E7</v>
      </c>
      <c r="M370" s="5">
        <v>0.15</v>
      </c>
      <c r="N370" s="8">
        <f>VLOOKUP(A370,TOURISM2!A370:E3060,4,0)</f>
        <v>74000000</v>
      </c>
      <c r="O370" s="8">
        <f>VLOOKUP(A370,TOURISM2!A370:E3060,5,0)</f>
        <v>70000000</v>
      </c>
      <c r="P370" s="8">
        <f>VLOOKUP(A370,BUSINESS3!A370:E3060,4,0)</f>
        <v>0.671</v>
      </c>
      <c r="Q370" s="9">
        <f>VLOOKUP(A370,BUSINESS3!A370:E3060,5,0)</f>
        <v>39</v>
      </c>
      <c r="R370" s="10">
        <f>VLOOKUP(A370,BUSINESS3!A370:I3060,6,0)</f>
        <v>141</v>
      </c>
      <c r="S370" s="9">
        <f>VLOOKUP(A370,BUSINESS3!A370:I3060,7,0)</f>
        <v>328</v>
      </c>
      <c r="T370" s="9">
        <f>VLOOKUP(A370,BUSINESS3!A370:I3060,8,0)</f>
        <v>0.003</v>
      </c>
      <c r="U370" s="9">
        <f>VLOOKUP(A370,BUSINESS3!A370:I3060,9,0)</f>
        <v>0.018</v>
      </c>
      <c r="V370" s="11">
        <f>VLOOKUP(A370,'GDP4'!A370:G3060,4,0)</f>
        <v>2625127098</v>
      </c>
      <c r="W370" s="9">
        <f>VLOOKUP(A370,'GDP4'!A370:G3060,5,0)</f>
        <v>0.078</v>
      </c>
      <c r="X370" s="9">
        <f>VLOOKUP(A370,'GDP4'!A370:G3060,6,0)</f>
        <v>16</v>
      </c>
      <c r="Y370" s="9">
        <f>VLOOKUP(A370,'GDP4'!A370:G3060,7,0)</f>
        <v>0.368</v>
      </c>
      <c r="Z370" s="9">
        <f>VLOOKUP(A370,ENERGY5!A370:E3060,4,0)</f>
        <v>17907</v>
      </c>
      <c r="AA370" s="9">
        <f>VLOOKUP(A370,ENERGY5!A370:E3060,5,0)</f>
        <v>1155</v>
      </c>
      <c r="AB370" s="12">
        <f t="shared" si="2"/>
        <v>208.8557636</v>
      </c>
      <c r="AC370" s="13">
        <f t="shared" si="3"/>
        <v>0.00009189208671</v>
      </c>
      <c r="AD370" s="13">
        <f t="shared" si="4"/>
        <v>0.001424685365</v>
      </c>
      <c r="AE370" s="13">
        <f t="shared" si="5"/>
        <v>5.887458369</v>
      </c>
      <c r="AF370" s="13">
        <f t="shared" si="6"/>
        <v>5.569217376</v>
      </c>
    </row>
    <row r="371">
      <c r="A371" s="14" t="s">
        <v>32</v>
      </c>
      <c r="B371" s="15" t="s">
        <v>39</v>
      </c>
      <c r="C371" s="16" t="s">
        <v>74</v>
      </c>
      <c r="D371" s="14" t="str">
        <f t="shared" si="1"/>
        <v>Malawi-Africa-2005</v>
      </c>
      <c r="E371" s="5">
        <v>0.042</v>
      </c>
      <c r="F371" s="5">
        <v>0.073</v>
      </c>
      <c r="G371" s="5">
        <v>49.0</v>
      </c>
      <c r="H371" s="5">
        <v>49.0</v>
      </c>
      <c r="I371" s="5">
        <v>0.461</v>
      </c>
      <c r="J371" s="5">
        <v>0.508</v>
      </c>
      <c r="K371" s="5">
        <v>0.031</v>
      </c>
      <c r="L371" s="5">
        <v>1.2924746E7</v>
      </c>
      <c r="M371" s="5">
        <v>0.151</v>
      </c>
      <c r="N371" s="8">
        <f>VLOOKUP(A371,TOURISM2!A371:E3061,4,0)</f>
        <v>48000000</v>
      </c>
      <c r="O371" s="8">
        <f>VLOOKUP(A371,TOURISM2!A371:E3061,5,0)</f>
        <v>84000000</v>
      </c>
      <c r="P371" s="8">
        <f>VLOOKUP(A371,BUSINESS3!A371:E3061,4,0)</f>
        <v>0.334</v>
      </c>
      <c r="Q371" s="9">
        <f>VLOOKUP(A371,BUSINESS3!A371:E3061,5,0)</f>
        <v>39</v>
      </c>
      <c r="R371" s="10">
        <f>VLOOKUP(A371,BUSINESS3!A371:I3061,6,0)</f>
        <v>141</v>
      </c>
      <c r="S371" s="9">
        <f>VLOOKUP(A371,BUSINESS3!A371:I3061,7,0)</f>
        <v>370</v>
      </c>
      <c r="T371" s="9">
        <f>VLOOKUP(A371,BUSINESS3!A371:I3061,8,0)</f>
        <v>0.004</v>
      </c>
      <c r="U371" s="9">
        <f>VLOOKUP(A371,BUSINESS3!A371:I3061,9,0)</f>
        <v>0.033</v>
      </c>
      <c r="V371" s="11">
        <f>VLOOKUP(A371,'GDP4'!A371:G3061,4,0)</f>
        <v>2754995877</v>
      </c>
      <c r="W371" s="9">
        <f>VLOOKUP(A371,'GDP4'!A371:G3061,5,0)</f>
        <v>0.082</v>
      </c>
      <c r="X371" s="9">
        <f>VLOOKUP(A371,'GDP4'!A371:G3061,6,0)</f>
        <v>17</v>
      </c>
      <c r="Y371" s="9">
        <f>VLOOKUP(A371,'GDP4'!A371:G3061,7,0)</f>
        <v>0.331</v>
      </c>
      <c r="Z371" s="9">
        <f>VLOOKUP(A371,ENERGY5!A371:E3061,4,0)</f>
        <v>17907</v>
      </c>
      <c r="AA371" s="9">
        <f>VLOOKUP(A371,ENERGY5!A371:E3061,5,0)</f>
        <v>953</v>
      </c>
      <c r="AB371" s="12">
        <f t="shared" si="2"/>
        <v>213.1566746</v>
      </c>
      <c r="AC371" s="13">
        <f t="shared" si="3"/>
        <v>0.00007373452445</v>
      </c>
      <c r="AD371" s="13">
        <f t="shared" si="4"/>
        <v>0.001385481773</v>
      </c>
      <c r="AE371" s="13">
        <f t="shared" si="5"/>
        <v>3.713806059</v>
      </c>
      <c r="AF371" s="13">
        <f t="shared" si="6"/>
        <v>6.499160602</v>
      </c>
    </row>
    <row r="372">
      <c r="A372" s="5" t="s">
        <v>32</v>
      </c>
      <c r="B372" s="6" t="s">
        <v>40</v>
      </c>
      <c r="C372" s="7" t="s">
        <v>74</v>
      </c>
      <c r="D372" s="5" t="str">
        <f t="shared" si="1"/>
        <v>Malawi-Africa-2006</v>
      </c>
      <c r="E372" s="5">
        <v>0.042</v>
      </c>
      <c r="F372" s="5">
        <v>0.068</v>
      </c>
      <c r="G372" s="5">
        <v>50.0</v>
      </c>
      <c r="H372" s="5">
        <v>50.0</v>
      </c>
      <c r="I372" s="5">
        <v>0.461</v>
      </c>
      <c r="J372" s="5">
        <v>0.508</v>
      </c>
      <c r="K372" s="5">
        <v>0.03</v>
      </c>
      <c r="L372" s="5">
        <v>1.3307535E7</v>
      </c>
      <c r="M372" s="5">
        <v>0.151</v>
      </c>
      <c r="N372" s="8">
        <f>VLOOKUP(A372,TOURISM2!A372:E3062,4,0)</f>
        <v>45000000</v>
      </c>
      <c r="O372" s="8">
        <f>VLOOKUP(A372,TOURISM2!A372:E3062,5,0)</f>
        <v>85000000</v>
      </c>
      <c r="P372" s="8">
        <f>VLOOKUP(A372,BUSINESS3!A372:E3062,4,0)</f>
        <v>0.334</v>
      </c>
      <c r="Q372" s="9">
        <f>VLOOKUP(A372,BUSINESS3!A372:E3062,5,0)</f>
        <v>39</v>
      </c>
      <c r="R372" s="10">
        <f>VLOOKUP(A372,BUSINESS3!A372:I3062,6,0)</f>
        <v>141</v>
      </c>
      <c r="S372" s="9">
        <f>VLOOKUP(A372,BUSINESS3!A372:I3062,7,0)</f>
        <v>370</v>
      </c>
      <c r="T372" s="9">
        <f>VLOOKUP(A372,BUSINESS3!A372:I3062,8,0)</f>
        <v>0.004</v>
      </c>
      <c r="U372" s="9">
        <f>VLOOKUP(A372,BUSINESS3!A372:I3062,9,0)</f>
        <v>0.047</v>
      </c>
      <c r="V372" s="11">
        <f>VLOOKUP(A372,'GDP4'!A372:G3062,4,0)</f>
        <v>3116789658</v>
      </c>
      <c r="W372" s="9">
        <f>VLOOKUP(A372,'GDP4'!A372:G3062,5,0)</f>
        <v>0.09</v>
      </c>
      <c r="X372" s="9">
        <f>VLOOKUP(A372,'GDP4'!A372:G3062,6,0)</f>
        <v>21</v>
      </c>
      <c r="Y372" s="9">
        <f>VLOOKUP(A372,'GDP4'!A372:G3062,7,0)</f>
        <v>0.323</v>
      </c>
      <c r="Z372" s="9">
        <f>VLOOKUP(A372,ENERGY5!A372:E3062,4,0)</f>
        <v>17907</v>
      </c>
      <c r="AA372" s="9">
        <f>VLOOKUP(A372,ENERGY5!A372:E3062,5,0)</f>
        <v>953</v>
      </c>
      <c r="AB372" s="12">
        <f t="shared" si="2"/>
        <v>234.2123961</v>
      </c>
      <c r="AC372" s="13">
        <f t="shared" si="3"/>
        <v>0.00007161356329</v>
      </c>
      <c r="AD372" s="13">
        <f t="shared" si="4"/>
        <v>0.001345628623</v>
      </c>
      <c r="AE372" s="13">
        <f t="shared" si="5"/>
        <v>3.381542863</v>
      </c>
      <c r="AF372" s="13">
        <f t="shared" si="6"/>
        <v>6.387358741</v>
      </c>
    </row>
    <row r="373">
      <c r="A373" s="14" t="s">
        <v>32</v>
      </c>
      <c r="B373" s="15" t="s">
        <v>41</v>
      </c>
      <c r="C373" s="16" t="s">
        <v>74</v>
      </c>
      <c r="D373" s="14" t="str">
        <f t="shared" si="1"/>
        <v>Malawi-Africa-2007</v>
      </c>
      <c r="E373" s="5">
        <v>0.042</v>
      </c>
      <c r="F373" s="5">
        <v>0.064</v>
      </c>
      <c r="G373" s="5">
        <v>51.0</v>
      </c>
      <c r="H373" s="5">
        <v>51.0</v>
      </c>
      <c r="I373" s="5">
        <v>0.461</v>
      </c>
      <c r="J373" s="5">
        <v>0.509</v>
      </c>
      <c r="K373" s="5">
        <v>0.03</v>
      </c>
      <c r="L373" s="5">
        <v>1.3713758E7</v>
      </c>
      <c r="M373" s="5">
        <v>0.152</v>
      </c>
      <c r="N373" s="8">
        <f>VLOOKUP(A373,TOURISM2!A373:E3063,4,0)</f>
        <v>43000000</v>
      </c>
      <c r="O373" s="8">
        <f>VLOOKUP(A373,TOURISM2!A373:E3063,5,0)</f>
        <v>79000000</v>
      </c>
      <c r="P373" s="8">
        <f>VLOOKUP(A373,BUSINESS3!A373:E3063,4,0)</f>
        <v>0.33</v>
      </c>
      <c r="Q373" s="9">
        <f>VLOOKUP(A373,BUSINESS3!A373:E3063,5,0)</f>
        <v>39</v>
      </c>
      <c r="R373" s="10">
        <f>VLOOKUP(A373,BUSINESS3!A373:I3063,6,0)</f>
        <v>141</v>
      </c>
      <c r="S373" s="9">
        <f>VLOOKUP(A373,BUSINESS3!A373:I3063,7,0)</f>
        <v>370</v>
      </c>
      <c r="T373" s="9">
        <f>VLOOKUP(A373,BUSINESS3!A373:I3063,8,0)</f>
        <v>0.01</v>
      </c>
      <c r="U373" s="9">
        <f>VLOOKUP(A373,BUSINESS3!A373:I3063,9,0)</f>
        <v>0.077</v>
      </c>
      <c r="V373" s="11">
        <f>VLOOKUP(A373,'GDP4'!A373:G3063,4,0)</f>
        <v>3647817219</v>
      </c>
      <c r="W373" s="9">
        <f>VLOOKUP(A373,'GDP4'!A373:G3063,5,0)</f>
        <v>0.067</v>
      </c>
      <c r="X373" s="9">
        <f>VLOOKUP(A373,'GDP4'!A373:G3063,6,0)</f>
        <v>18</v>
      </c>
      <c r="Y373" s="9">
        <f>VLOOKUP(A373,'GDP4'!A373:G3063,7,0)</f>
        <v>0.277</v>
      </c>
      <c r="Z373" s="9">
        <f>VLOOKUP(A373,ENERGY5!A373:E3063,4,0)</f>
        <v>17907</v>
      </c>
      <c r="AA373" s="9">
        <f>VLOOKUP(A373,ENERGY5!A373:E3063,5,0)</f>
        <v>917</v>
      </c>
      <c r="AB373" s="12">
        <f t="shared" si="2"/>
        <v>265.9969076</v>
      </c>
      <c r="AC373" s="13">
        <f t="shared" si="3"/>
        <v>0.00006686715633</v>
      </c>
      <c r="AD373" s="13">
        <f t="shared" si="4"/>
        <v>0.001305768995</v>
      </c>
      <c r="AE373" s="13">
        <f t="shared" si="5"/>
        <v>3.13553732</v>
      </c>
      <c r="AF373" s="13">
        <f t="shared" si="6"/>
        <v>5.760638331</v>
      </c>
    </row>
    <row r="374">
      <c r="A374" s="5" t="s">
        <v>32</v>
      </c>
      <c r="B374" s="6" t="s">
        <v>42</v>
      </c>
      <c r="C374" s="7" t="s">
        <v>74</v>
      </c>
      <c r="D374" s="5" t="str">
        <f t="shared" si="1"/>
        <v>Malawi-Africa-2008</v>
      </c>
      <c r="E374" s="5">
        <v>0.042</v>
      </c>
      <c r="F374" s="5">
        <v>0.059</v>
      </c>
      <c r="G374" s="5">
        <v>52.0</v>
      </c>
      <c r="H374" s="5">
        <v>52.0</v>
      </c>
      <c r="I374" s="5">
        <v>0.46</v>
      </c>
      <c r="J374" s="5">
        <v>0.509</v>
      </c>
      <c r="K374" s="5">
        <v>0.03</v>
      </c>
      <c r="L374" s="5">
        <v>1.4138207E7</v>
      </c>
      <c r="M374" s="5">
        <v>0.153</v>
      </c>
      <c r="N374" s="8">
        <f>VLOOKUP(A374,TOURISM2!A374:E3064,4,0)</f>
        <v>43000000</v>
      </c>
      <c r="O374" s="8">
        <f>VLOOKUP(A374,TOURISM2!A374:E3064,5,0)</f>
        <v>86000000</v>
      </c>
      <c r="P374" s="8">
        <f>VLOOKUP(A374,BUSINESS3!A374:E3064,4,0)</f>
        <v>0.322</v>
      </c>
      <c r="Q374" s="9">
        <f>VLOOKUP(A374,BUSINESS3!A374:E3064,5,0)</f>
        <v>39</v>
      </c>
      <c r="R374" s="10">
        <f>VLOOKUP(A374,BUSINESS3!A374:I3064,6,0)</f>
        <v>141</v>
      </c>
      <c r="S374" s="9">
        <f>VLOOKUP(A374,BUSINESS3!A374:I3064,7,0)</f>
        <v>292</v>
      </c>
      <c r="T374" s="9">
        <f>VLOOKUP(A374,BUSINESS3!A374:I3064,8,0)</f>
        <v>0.007</v>
      </c>
      <c r="U374" s="9">
        <f>VLOOKUP(A374,BUSINESS3!A374:I3064,9,0)</f>
        <v>0.107</v>
      </c>
      <c r="V374" s="11">
        <f>VLOOKUP(A374,'GDP4'!A374:G3064,4,0)</f>
        <v>4276769712</v>
      </c>
      <c r="W374" s="9">
        <f>VLOOKUP(A374,'GDP4'!A374:G3064,5,0)</f>
        <v>0.084</v>
      </c>
      <c r="X374" s="9">
        <f>VLOOKUP(A374,'GDP4'!A374:G3064,6,0)</f>
        <v>25</v>
      </c>
      <c r="Y374" s="9">
        <f>VLOOKUP(A374,'GDP4'!A374:G3064,7,0)</f>
        <v>0.253</v>
      </c>
      <c r="Z374" s="9">
        <f>VLOOKUP(A374,ENERGY5!A374:E3064,4,0)</f>
        <v>17907</v>
      </c>
      <c r="AA374" s="9">
        <f>VLOOKUP(A374,ENERGY5!A374:E3064,5,0)</f>
        <v>975</v>
      </c>
      <c r="AB374" s="12">
        <f t="shared" si="2"/>
        <v>302.4973189</v>
      </c>
      <c r="AC374" s="13">
        <f t="shared" si="3"/>
        <v>0.00006896206853</v>
      </c>
      <c r="AD374" s="13">
        <f t="shared" si="4"/>
        <v>0.00126656796</v>
      </c>
      <c r="AE374" s="13">
        <f t="shared" si="5"/>
        <v>3.041404048</v>
      </c>
      <c r="AF374" s="13">
        <f t="shared" si="6"/>
        <v>6.082808096</v>
      </c>
    </row>
    <row r="375">
      <c r="A375" s="14" t="s">
        <v>32</v>
      </c>
      <c r="B375" s="15" t="s">
        <v>43</v>
      </c>
      <c r="C375" s="16" t="s">
        <v>74</v>
      </c>
      <c r="D375" s="14" t="str">
        <f t="shared" si="1"/>
        <v>Malawi-Africa-2009</v>
      </c>
      <c r="E375" s="5">
        <v>0.041</v>
      </c>
      <c r="F375" s="5">
        <v>0.055</v>
      </c>
      <c r="G375" s="5">
        <v>53.0</v>
      </c>
      <c r="H375" s="5">
        <v>53.0</v>
      </c>
      <c r="I375" s="5">
        <v>0.459</v>
      </c>
      <c r="J375" s="5">
        <v>0.51</v>
      </c>
      <c r="K375" s="5">
        <v>0.031</v>
      </c>
      <c r="L375" s="5">
        <v>1.4573338E7</v>
      </c>
      <c r="M375" s="5">
        <v>0.154</v>
      </c>
      <c r="N375" s="8">
        <f>VLOOKUP(A375,TOURISM2!A375:E3065,4,0)</f>
        <v>46000000</v>
      </c>
      <c r="O375" s="8">
        <f>VLOOKUP(A375,TOURISM2!A375:E3065,5,0)</f>
        <v>91000000</v>
      </c>
      <c r="P375" s="8">
        <f>VLOOKUP(A375,BUSINESS3!A375:E3065,4,0)</f>
        <v>0.263</v>
      </c>
      <c r="Q375" s="9">
        <f>VLOOKUP(A375,BUSINESS3!A375:E3065,5,0)</f>
        <v>39</v>
      </c>
      <c r="R375" s="10">
        <f>VLOOKUP(A375,BUSINESS3!A375:I3065,6,0)</f>
        <v>141</v>
      </c>
      <c r="S375" s="9">
        <f>VLOOKUP(A375,BUSINESS3!A375:I3065,7,0)</f>
        <v>157</v>
      </c>
      <c r="T375" s="9">
        <f>VLOOKUP(A375,BUSINESS3!A375:I3065,8,0)</f>
        <v>0.011</v>
      </c>
      <c r="U375" s="9">
        <f>VLOOKUP(A375,BUSINESS3!A375:I3065,9,0)</f>
        <v>0.171</v>
      </c>
      <c r="V375" s="11">
        <f>VLOOKUP(A375,'GDP4'!A375:G3065,4,0)</f>
        <v>5030639934</v>
      </c>
      <c r="W375" s="9">
        <f>VLOOKUP(A375,'GDP4'!A375:G3065,5,0)</f>
        <v>0.083</v>
      </c>
      <c r="X375" s="9">
        <f>VLOOKUP(A375,'GDP4'!A375:G3065,6,0)</f>
        <v>29</v>
      </c>
      <c r="Y375" s="9">
        <f>VLOOKUP(A375,'GDP4'!A375:G3065,7,0)</f>
        <v>0.253</v>
      </c>
      <c r="Z375" s="9">
        <f>VLOOKUP(A375,ENERGY5!A375:E3065,4,0)</f>
        <v>17907</v>
      </c>
      <c r="AA375" s="9">
        <f>VLOOKUP(A375,ENERGY5!A375:E3065,5,0)</f>
        <v>957</v>
      </c>
      <c r="AB375" s="12">
        <f t="shared" si="2"/>
        <v>345.1947614</v>
      </c>
      <c r="AC375" s="13">
        <f t="shared" si="3"/>
        <v>0.00006566786552</v>
      </c>
      <c r="AD375" s="13">
        <f t="shared" si="4"/>
        <v>0.00122875075</v>
      </c>
      <c r="AE375" s="13">
        <f t="shared" si="5"/>
        <v>3.156449126</v>
      </c>
      <c r="AF375" s="13">
        <f t="shared" si="6"/>
        <v>6.244279794</v>
      </c>
    </row>
    <row r="376">
      <c r="A376" s="5" t="s">
        <v>32</v>
      </c>
      <c r="B376" s="6" t="s">
        <v>44</v>
      </c>
      <c r="C376" s="7" t="s">
        <v>74</v>
      </c>
      <c r="D376" s="5" t="str">
        <f t="shared" si="1"/>
        <v>Malawi-Africa-2010</v>
      </c>
      <c r="E376" s="5">
        <v>0.041</v>
      </c>
      <c r="F376" s="5">
        <v>0.053</v>
      </c>
      <c r="G376" s="5">
        <v>54.0</v>
      </c>
      <c r="H376" s="5">
        <v>53.0</v>
      </c>
      <c r="I376" s="5">
        <v>0.458</v>
      </c>
      <c r="J376" s="5">
        <v>0.511</v>
      </c>
      <c r="K376" s="5">
        <v>0.031</v>
      </c>
      <c r="L376" s="5">
        <v>1.5013694E7</v>
      </c>
      <c r="M376" s="5">
        <v>0.155</v>
      </c>
      <c r="N376" s="8">
        <f>VLOOKUP(A376,TOURISM2!A376:E3066,4,0)</f>
        <v>47000000</v>
      </c>
      <c r="O376" s="8">
        <f>VLOOKUP(A376,TOURISM2!A376:E3066,5,0)</f>
        <v>93000000</v>
      </c>
      <c r="P376" s="8">
        <f>VLOOKUP(A376,BUSINESS3!A376:E3066,4,0)</f>
        <v>0.259</v>
      </c>
      <c r="Q376" s="9">
        <f>VLOOKUP(A376,BUSINESS3!A376:E3066,5,0)</f>
        <v>39</v>
      </c>
      <c r="R376" s="10">
        <f>VLOOKUP(A376,BUSINESS3!A376:I3066,6,0)</f>
        <v>141</v>
      </c>
      <c r="S376" s="9">
        <f>VLOOKUP(A376,BUSINESS3!A376:I3066,7,0)</f>
        <v>157</v>
      </c>
      <c r="T376" s="9">
        <f>VLOOKUP(A376,BUSINESS3!A376:I3066,8,0)</f>
        <v>0.023</v>
      </c>
      <c r="U376" s="9">
        <f>VLOOKUP(A376,BUSINESS3!A376:I3066,9,0)</f>
        <v>0.208</v>
      </c>
      <c r="V376" s="11">
        <f>VLOOKUP(A376,'GDP4'!A376:G3066,4,0)</f>
        <v>5398616985</v>
      </c>
      <c r="W376" s="9">
        <f>VLOOKUP(A376,'GDP4'!A376:G3066,5,0)</f>
        <v>0.085</v>
      </c>
      <c r="X376" s="9">
        <f>VLOOKUP(A376,'GDP4'!A376:G3066,6,0)</f>
        <v>30</v>
      </c>
      <c r="Y376" s="9">
        <f>VLOOKUP(A376,'GDP4'!A376:G3066,7,0)</f>
        <v>0.246</v>
      </c>
      <c r="Z376" s="9">
        <f>VLOOKUP(A376,ENERGY5!A376:E3066,4,0)</f>
        <v>17907</v>
      </c>
      <c r="AA376" s="9">
        <f>VLOOKUP(A376,ENERGY5!A376:E3066,5,0)</f>
        <v>884</v>
      </c>
      <c r="AB376" s="12">
        <f t="shared" si="2"/>
        <v>359.5795269</v>
      </c>
      <c r="AC376" s="13">
        <f t="shared" si="3"/>
        <v>0.0000588795802</v>
      </c>
      <c r="AD376" s="13">
        <f t="shared" si="4"/>
        <v>0.001192711134</v>
      </c>
      <c r="AE376" s="13">
        <f t="shared" si="5"/>
        <v>3.130475418</v>
      </c>
      <c r="AF376" s="13">
        <f t="shared" si="6"/>
        <v>6.194344976</v>
      </c>
    </row>
    <row r="377">
      <c r="A377" s="14" t="s">
        <v>32</v>
      </c>
      <c r="B377" s="15" t="s">
        <v>45</v>
      </c>
      <c r="C377" s="16" t="s">
        <v>74</v>
      </c>
      <c r="D377" s="14" t="str">
        <f t="shared" si="1"/>
        <v>Malawi-Africa-2011</v>
      </c>
      <c r="E377" s="5">
        <v>0.04</v>
      </c>
      <c r="F377" s="5">
        <v>0.049</v>
      </c>
      <c r="G377" s="5">
        <v>54.0</v>
      </c>
      <c r="H377" s="5">
        <v>54.0</v>
      </c>
      <c r="I377" s="5">
        <v>0.456</v>
      </c>
      <c r="J377" s="5">
        <v>0.512</v>
      </c>
      <c r="K377" s="5">
        <v>0.031</v>
      </c>
      <c r="L377" s="5">
        <v>1.5457531E7</v>
      </c>
      <c r="M377" s="5">
        <v>0.157</v>
      </c>
      <c r="N377" s="8">
        <f>VLOOKUP(A377,TOURISM2!A377:E3067,4,0)</f>
        <v>39000000</v>
      </c>
      <c r="O377" s="8">
        <f>VLOOKUP(A377,TOURISM2!A377:E3067,5,0)</f>
        <v>97000000</v>
      </c>
      <c r="P377" s="8">
        <f>VLOOKUP(A377,BUSINESS3!A377:E3067,4,0)</f>
        <v>0.29</v>
      </c>
      <c r="Q377" s="9">
        <f>VLOOKUP(A377,BUSINESS3!A377:E3067,5,0)</f>
        <v>39</v>
      </c>
      <c r="R377" s="10">
        <f>VLOOKUP(A377,BUSINESS3!A377:I3067,6,0)</f>
        <v>141</v>
      </c>
      <c r="S377" s="9">
        <f>VLOOKUP(A377,BUSINESS3!A377:I3067,7,0)</f>
        <v>157</v>
      </c>
      <c r="T377" s="9">
        <f>VLOOKUP(A377,BUSINESS3!A377:I3067,8,0)</f>
        <v>0.033</v>
      </c>
      <c r="U377" s="9">
        <f>VLOOKUP(A377,BUSINESS3!A377:I3067,9,0)</f>
        <v>0.256</v>
      </c>
      <c r="V377" s="11">
        <f>VLOOKUP(A377,'GDP4'!A377:G3067,4,0)</f>
        <v>5627898037</v>
      </c>
      <c r="W377" s="9">
        <f>VLOOKUP(A377,'GDP4'!A377:G3067,5,0)</f>
        <v>0.083</v>
      </c>
      <c r="X377" s="9">
        <f>VLOOKUP(A377,'GDP4'!A377:G3067,6,0)</f>
        <v>30</v>
      </c>
      <c r="Y377" s="9">
        <f>VLOOKUP(A377,'GDP4'!A377:G3067,7,0)</f>
        <v>0.238</v>
      </c>
      <c r="Z377" s="9">
        <f>VLOOKUP(A377,ENERGY5!A377:E3067,4,0)</f>
        <v>17907</v>
      </c>
      <c r="AA377" s="9">
        <f>VLOOKUP(A377,ENERGY5!A377:E3067,5,0)</f>
        <v>906</v>
      </c>
      <c r="AB377" s="12">
        <f t="shared" si="2"/>
        <v>364.0877729</v>
      </c>
      <c r="AC377" s="13">
        <f t="shared" si="3"/>
        <v>0.00005861220657</v>
      </c>
      <c r="AD377" s="13">
        <f t="shared" si="4"/>
        <v>0.00115846444</v>
      </c>
      <c r="AE377" s="13">
        <f t="shared" si="5"/>
        <v>2.523042005</v>
      </c>
      <c r="AF377" s="13">
        <f t="shared" si="6"/>
        <v>6.275258319</v>
      </c>
    </row>
    <row r="378">
      <c r="A378" s="5" t="s">
        <v>32</v>
      </c>
      <c r="B378" s="6" t="s">
        <v>46</v>
      </c>
      <c r="C378" s="7" t="s">
        <v>74</v>
      </c>
      <c r="D378" s="5" t="str">
        <f t="shared" si="1"/>
        <v>Malawi-Africa-2012</v>
      </c>
      <c r="E378" s="5">
        <v>0.04</v>
      </c>
      <c r="F378" s="5">
        <v>0.046</v>
      </c>
      <c r="G378" s="5">
        <v>55.0</v>
      </c>
      <c r="H378" s="5">
        <v>55.0</v>
      </c>
      <c r="I378" s="5">
        <v>0.454</v>
      </c>
      <c r="J378" s="5">
        <v>0.514</v>
      </c>
      <c r="K378" s="5">
        <v>0.031</v>
      </c>
      <c r="L378" s="5">
        <v>1.5906483E7</v>
      </c>
      <c r="M378" s="5">
        <v>0.158</v>
      </c>
      <c r="N378" s="8">
        <f>VLOOKUP(A378,TOURISM2!A378:E3068,4,0)</f>
        <v>38000000</v>
      </c>
      <c r="O378" s="8">
        <f>VLOOKUP(A378,TOURISM2!A378:E3068,5,0)</f>
        <v>101000000</v>
      </c>
      <c r="P378" s="8">
        <f>VLOOKUP(A378,BUSINESS3!A378:E3068,4,0)</f>
        <v>0.324</v>
      </c>
      <c r="Q378" s="9">
        <f>VLOOKUP(A378,BUSINESS3!A378:E3068,5,0)</f>
        <v>40</v>
      </c>
      <c r="R378" s="10">
        <f>VLOOKUP(A378,BUSINESS3!A378:I3068,6,0)</f>
        <v>161</v>
      </c>
      <c r="S378" s="9">
        <f>VLOOKUP(A378,BUSINESS3!A378:I3068,7,0)</f>
        <v>175</v>
      </c>
      <c r="T378" s="9">
        <f>VLOOKUP(A378,BUSINESS3!A378:I3068,8,0)</f>
        <v>0.044</v>
      </c>
      <c r="U378" s="9">
        <f>VLOOKUP(A378,BUSINESS3!A378:I3068,9,0)</f>
        <v>0.292</v>
      </c>
      <c r="V378" s="11">
        <f>VLOOKUP(A378,'GDP4'!A378:G3068,4,0)</f>
        <v>4240492849</v>
      </c>
      <c r="W378" s="9">
        <f>VLOOKUP(A378,'GDP4'!A378:G3068,5,0)</f>
        <v>0.092</v>
      </c>
      <c r="X378" s="9">
        <f>VLOOKUP(A378,'GDP4'!A378:G3068,6,0)</f>
        <v>25</v>
      </c>
      <c r="Y378" s="9">
        <f>VLOOKUP(A378,'GDP4'!A378:G3068,7,0)</f>
        <v>0.323</v>
      </c>
      <c r="Z378" s="9">
        <f>VLOOKUP(A378,ENERGY5!A378:E3068,4,0)</f>
        <v>17907</v>
      </c>
      <c r="AA378" s="9">
        <f>VLOOKUP(A378,ENERGY5!A378:E3068,5,0)</f>
        <v>906</v>
      </c>
      <c r="AB378" s="12">
        <f t="shared" si="2"/>
        <v>266.5889656</v>
      </c>
      <c r="AC378" s="13">
        <f t="shared" si="3"/>
        <v>0.00005695790829</v>
      </c>
      <c r="AD378" s="13">
        <f t="shared" si="4"/>
        <v>0.001125767399</v>
      </c>
      <c r="AE378" s="13">
        <f t="shared" si="5"/>
        <v>2.388963041</v>
      </c>
      <c r="AF378" s="13">
        <f t="shared" si="6"/>
        <v>6.349612293</v>
      </c>
    </row>
    <row r="379">
      <c r="A379" s="14" t="s">
        <v>32</v>
      </c>
      <c r="B379" s="15" t="s">
        <v>33</v>
      </c>
      <c r="C379" s="16" t="s">
        <v>75</v>
      </c>
      <c r="D379" s="14" t="str">
        <f t="shared" si="1"/>
        <v>Mali-Africa-2000</v>
      </c>
      <c r="E379" s="5">
        <v>0.048</v>
      </c>
      <c r="F379" s="5">
        <v>0.116</v>
      </c>
      <c r="G379" s="5">
        <v>49.0</v>
      </c>
      <c r="H379" s="5">
        <v>49.0</v>
      </c>
      <c r="I379" s="5">
        <v>0.461</v>
      </c>
      <c r="J379" s="5">
        <v>0.504</v>
      </c>
      <c r="K379" s="5">
        <v>0.035</v>
      </c>
      <c r="L379" s="5">
        <v>1.0260577E7</v>
      </c>
      <c r="M379" s="5">
        <v>0.284</v>
      </c>
      <c r="N379" s="8">
        <f>VLOOKUP(A379,TOURISM2!A379:E3069,4,0)</f>
        <v>47000000</v>
      </c>
      <c r="O379" s="8">
        <f>VLOOKUP(A379,TOURISM2!A379:E3069,5,0)</f>
        <v>66000000</v>
      </c>
      <c r="P379" s="8">
        <f>VLOOKUP(A379,BUSINESS3!A379:E3069,4,0)</f>
        <v>0.671</v>
      </c>
      <c r="Q379" s="9">
        <f>VLOOKUP(A379,BUSINESS3!A379:E3069,5,0)</f>
        <v>47</v>
      </c>
      <c r="R379" s="10">
        <f>VLOOKUP(A379,BUSINESS3!A379:I3069,6,0)</f>
        <v>141</v>
      </c>
      <c r="S379" s="9">
        <f>VLOOKUP(A379,BUSINESS3!A379:I3069,7,0)</f>
        <v>328</v>
      </c>
      <c r="T379" s="9">
        <f>VLOOKUP(A379,BUSINESS3!A379:I3069,8,0)</f>
        <v>0.001</v>
      </c>
      <c r="U379" s="9">
        <f>VLOOKUP(A379,BUSINESS3!A379:I3069,9,0)</f>
        <v>0.001</v>
      </c>
      <c r="V379" s="11">
        <f>VLOOKUP(A379,'GDP4'!A379:G3069,4,0)</f>
        <v>2422482318</v>
      </c>
      <c r="W379" s="9">
        <f>VLOOKUP(A379,'GDP4'!A379:G3069,5,0)</f>
        <v>0.063</v>
      </c>
      <c r="X379" s="9">
        <f>VLOOKUP(A379,'GDP4'!A379:G3069,6,0)</f>
        <v>16</v>
      </c>
      <c r="Y379" s="9">
        <f>VLOOKUP(A379,'GDP4'!A379:G3069,7,0)</f>
        <v>0.218</v>
      </c>
      <c r="Z379" s="9">
        <f>VLOOKUP(A379,ENERGY5!A379:E3069,4,0)</f>
        <v>17907</v>
      </c>
      <c r="AA379" s="9">
        <f>VLOOKUP(A379,ENERGY5!A379:E3069,5,0)</f>
        <v>20008</v>
      </c>
      <c r="AB379" s="12">
        <f t="shared" si="2"/>
        <v>236.0961102</v>
      </c>
      <c r="AC379" s="13">
        <f t="shared" si="3"/>
        <v>0.001949987803</v>
      </c>
      <c r="AD379" s="13">
        <f t="shared" si="4"/>
        <v>0.00174522349</v>
      </c>
      <c r="AE379" s="13">
        <f t="shared" si="5"/>
        <v>4.580639081</v>
      </c>
      <c r="AF379" s="13">
        <f t="shared" si="6"/>
        <v>6.432386795</v>
      </c>
    </row>
    <row r="380">
      <c r="A380" s="5" t="s">
        <v>32</v>
      </c>
      <c r="B380" s="6" t="s">
        <v>35</v>
      </c>
      <c r="C380" s="7" t="s">
        <v>75</v>
      </c>
      <c r="D380" s="5" t="str">
        <f t="shared" si="1"/>
        <v>Mali-Africa-2001</v>
      </c>
      <c r="E380" s="5">
        <v>0.048</v>
      </c>
      <c r="F380" s="5">
        <v>0.113</v>
      </c>
      <c r="G380" s="5">
        <v>49.0</v>
      </c>
      <c r="H380" s="5">
        <v>50.0</v>
      </c>
      <c r="I380" s="5">
        <v>0.461</v>
      </c>
      <c r="J380" s="5">
        <v>0.505</v>
      </c>
      <c r="K380" s="5">
        <v>0.034</v>
      </c>
      <c r="L380" s="5">
        <v>1.0562768E7</v>
      </c>
      <c r="M380" s="5">
        <v>0.291</v>
      </c>
      <c r="N380" s="8">
        <f>VLOOKUP(A380,TOURISM2!A380:E3070,4,0)</f>
        <v>91000000</v>
      </c>
      <c r="O380" s="8">
        <f>VLOOKUP(A380,TOURISM2!A380:E3070,5,0)</f>
        <v>65000000</v>
      </c>
      <c r="P380" s="8">
        <f>VLOOKUP(A380,BUSINESS3!A380:E3070,4,0)</f>
        <v>0.671</v>
      </c>
      <c r="Q380" s="9">
        <f>VLOOKUP(A380,BUSINESS3!A380:E3070,5,0)</f>
        <v>47</v>
      </c>
      <c r="R380" s="10">
        <f>VLOOKUP(A380,BUSINESS3!A380:I3070,6,0)</f>
        <v>141</v>
      </c>
      <c r="S380" s="9">
        <f>VLOOKUP(A380,BUSINESS3!A380:I3070,7,0)</f>
        <v>328</v>
      </c>
      <c r="T380" s="9">
        <f>VLOOKUP(A380,BUSINESS3!A380:I3070,8,0)</f>
        <v>0.002</v>
      </c>
      <c r="U380" s="9">
        <f>VLOOKUP(A380,BUSINESS3!A380:I3070,9,0)</f>
        <v>0.002</v>
      </c>
      <c r="V380" s="11">
        <f>VLOOKUP(A380,'GDP4'!A380:G3070,4,0)</f>
        <v>2629739067</v>
      </c>
      <c r="W380" s="9">
        <f>VLOOKUP(A380,'GDP4'!A380:G3070,5,0)</f>
        <v>0.064</v>
      </c>
      <c r="X380" s="9">
        <f>VLOOKUP(A380,'GDP4'!A380:G3070,6,0)</f>
        <v>18</v>
      </c>
      <c r="Y380" s="9">
        <f>VLOOKUP(A380,'GDP4'!A380:G3070,7,0)</f>
        <v>0.218</v>
      </c>
      <c r="Z380" s="9">
        <f>VLOOKUP(A380,ENERGY5!A380:E3070,4,0)</f>
        <v>17907</v>
      </c>
      <c r="AA380" s="9">
        <f>VLOOKUP(A380,ENERGY5!A380:E3070,5,0)</f>
        <v>20008</v>
      </c>
      <c r="AB380" s="12">
        <f t="shared" si="2"/>
        <v>248.9630622</v>
      </c>
      <c r="AC380" s="13">
        <f t="shared" si="3"/>
        <v>0.00189420046</v>
      </c>
      <c r="AD380" s="13">
        <f t="shared" si="4"/>
        <v>0.001695294264</v>
      </c>
      <c r="AE380" s="13">
        <f t="shared" si="5"/>
        <v>8.615166025</v>
      </c>
      <c r="AF380" s="13">
        <f t="shared" si="6"/>
        <v>6.153690018</v>
      </c>
    </row>
    <row r="381">
      <c r="A381" s="14" t="s">
        <v>32</v>
      </c>
      <c r="B381" s="15" t="s">
        <v>36</v>
      </c>
      <c r="C381" s="16" t="s">
        <v>75</v>
      </c>
      <c r="D381" s="14" t="str">
        <f t="shared" si="1"/>
        <v>Mali-Africa-2002</v>
      </c>
      <c r="E381" s="5">
        <v>0.048</v>
      </c>
      <c r="F381" s="5">
        <v>0.109</v>
      </c>
      <c r="G381" s="5">
        <v>50.0</v>
      </c>
      <c r="H381" s="5">
        <v>50.0</v>
      </c>
      <c r="I381" s="5">
        <v>0.461</v>
      </c>
      <c r="J381" s="5">
        <v>0.506</v>
      </c>
      <c r="K381" s="5">
        <v>0.033</v>
      </c>
      <c r="L381" s="5">
        <v>1.0882662E7</v>
      </c>
      <c r="M381" s="5">
        <v>0.298</v>
      </c>
      <c r="N381" s="8">
        <f>VLOOKUP(A381,TOURISM2!A381:E3071,4,0)</f>
        <v>105000000</v>
      </c>
      <c r="O381" s="8">
        <f>VLOOKUP(A381,TOURISM2!A381:E3071,5,0)</f>
        <v>62000000</v>
      </c>
      <c r="P381" s="8">
        <f>VLOOKUP(A381,BUSINESS3!A381:E3071,4,0)</f>
        <v>0.671</v>
      </c>
      <c r="Q381" s="9">
        <f>VLOOKUP(A381,BUSINESS3!A381:E3071,5,0)</f>
        <v>47</v>
      </c>
      <c r="R381" s="10">
        <f>VLOOKUP(A381,BUSINESS3!A381:I3071,6,0)</f>
        <v>141</v>
      </c>
      <c r="S381" s="9">
        <f>VLOOKUP(A381,BUSINESS3!A381:I3071,7,0)</f>
        <v>328</v>
      </c>
      <c r="T381" s="9">
        <f>VLOOKUP(A381,BUSINESS3!A381:I3071,8,0)</f>
        <v>0.002</v>
      </c>
      <c r="U381" s="9">
        <f>VLOOKUP(A381,BUSINESS3!A381:I3071,9,0)</f>
        <v>0.004</v>
      </c>
      <c r="V381" s="11">
        <f>VLOOKUP(A381,'GDP4'!A381:G3071,4,0)</f>
        <v>3342824260</v>
      </c>
      <c r="W381" s="9">
        <f>VLOOKUP(A381,'GDP4'!A381:G3071,5,0)</f>
        <v>0.063</v>
      </c>
      <c r="X381" s="9">
        <f>VLOOKUP(A381,'GDP4'!A381:G3071,6,0)</f>
        <v>19</v>
      </c>
      <c r="Y381" s="9">
        <f>VLOOKUP(A381,'GDP4'!A381:G3071,7,0)</f>
        <v>0.218</v>
      </c>
      <c r="Z381" s="9">
        <f>VLOOKUP(A381,ENERGY5!A381:E3071,4,0)</f>
        <v>17907</v>
      </c>
      <c r="AA381" s="9">
        <f>VLOOKUP(A381,ENERGY5!A381:E3071,5,0)</f>
        <v>623</v>
      </c>
      <c r="AB381" s="12">
        <f t="shared" si="2"/>
        <v>307.1697219</v>
      </c>
      <c r="AC381" s="13">
        <f t="shared" si="3"/>
        <v>0.00005724702283</v>
      </c>
      <c r="AD381" s="13">
        <f t="shared" si="4"/>
        <v>0.001645461377</v>
      </c>
      <c r="AE381" s="13">
        <f t="shared" si="5"/>
        <v>9.648374635</v>
      </c>
      <c r="AF381" s="13">
        <f t="shared" si="6"/>
        <v>5.697135499</v>
      </c>
    </row>
    <row r="382">
      <c r="A382" s="5" t="s">
        <v>32</v>
      </c>
      <c r="B382" s="6" t="s">
        <v>37</v>
      </c>
      <c r="C382" s="7" t="s">
        <v>75</v>
      </c>
      <c r="D382" s="5" t="str">
        <f t="shared" si="1"/>
        <v>Mali-Africa-2003</v>
      </c>
      <c r="E382" s="5">
        <v>0.048</v>
      </c>
      <c r="F382" s="5">
        <v>0.105</v>
      </c>
      <c r="G382" s="5">
        <v>50.0</v>
      </c>
      <c r="H382" s="5">
        <v>51.0</v>
      </c>
      <c r="I382" s="5">
        <v>0.462</v>
      </c>
      <c r="J382" s="5">
        <v>0.506</v>
      </c>
      <c r="K382" s="5">
        <v>0.032</v>
      </c>
      <c r="L382" s="5">
        <v>1.1219737E7</v>
      </c>
      <c r="M382" s="5">
        <v>0.305</v>
      </c>
      <c r="N382" s="8">
        <f>VLOOKUP(A382,TOURISM2!A382:E3072,4,0)</f>
        <v>136000000</v>
      </c>
      <c r="O382" s="8">
        <f>VLOOKUP(A382,TOURISM2!A382:E3072,5,0)</f>
        <v>94000000</v>
      </c>
      <c r="P382" s="8">
        <f>VLOOKUP(A382,BUSINESS3!A382:E3072,4,0)</f>
        <v>0.671</v>
      </c>
      <c r="Q382" s="9">
        <f>VLOOKUP(A382,BUSINESS3!A382:E3072,5,0)</f>
        <v>41</v>
      </c>
      <c r="R382" s="10">
        <f>VLOOKUP(A382,BUSINESS3!A382:I3072,6,0)</f>
        <v>141</v>
      </c>
      <c r="S382" s="9">
        <f>VLOOKUP(A382,BUSINESS3!A382:I3072,7,0)</f>
        <v>328</v>
      </c>
      <c r="T382" s="9">
        <f>VLOOKUP(A382,BUSINESS3!A382:I3072,8,0)</f>
        <v>0.003</v>
      </c>
      <c r="U382" s="9">
        <f>VLOOKUP(A382,BUSINESS3!A382:I3072,9,0)</f>
        <v>0.022</v>
      </c>
      <c r="V382" s="11">
        <f>VLOOKUP(A382,'GDP4'!A382:G3072,4,0)</f>
        <v>4362439887</v>
      </c>
      <c r="W382" s="9">
        <f>VLOOKUP(A382,'GDP4'!A382:G3072,5,0)</f>
        <v>0.062</v>
      </c>
      <c r="X382" s="9">
        <f>VLOOKUP(A382,'GDP4'!A382:G3072,6,0)</f>
        <v>24</v>
      </c>
      <c r="Y382" s="9">
        <f>VLOOKUP(A382,'GDP4'!A382:G3072,7,0)</f>
        <v>0.218</v>
      </c>
      <c r="Z382" s="9">
        <f>VLOOKUP(A382,ENERGY5!A382:E3072,4,0)</f>
        <v>17907</v>
      </c>
      <c r="AA382" s="9">
        <f>VLOOKUP(A382,ENERGY5!A382:E3072,5,0)</f>
        <v>612</v>
      </c>
      <c r="AB382" s="12">
        <f t="shared" si="2"/>
        <v>388.8183731</v>
      </c>
      <c r="AC382" s="13">
        <f t="shared" si="3"/>
        <v>0.00005454673314</v>
      </c>
      <c r="AD382" s="13">
        <f t="shared" si="4"/>
        <v>0.001596026716</v>
      </c>
      <c r="AE382" s="13">
        <f t="shared" si="5"/>
        <v>12.12149625</v>
      </c>
      <c r="AF382" s="13">
        <f t="shared" si="6"/>
        <v>8.378092998</v>
      </c>
    </row>
    <row r="383">
      <c r="A383" s="14" t="s">
        <v>32</v>
      </c>
      <c r="B383" s="15" t="s">
        <v>38</v>
      </c>
      <c r="C383" s="16" t="s">
        <v>75</v>
      </c>
      <c r="D383" s="14" t="str">
        <f t="shared" si="1"/>
        <v>Mali-Africa-2004</v>
      </c>
      <c r="E383" s="5">
        <v>0.048</v>
      </c>
      <c r="F383" s="5">
        <v>0.101</v>
      </c>
      <c r="G383" s="5">
        <v>51.0</v>
      </c>
      <c r="H383" s="5">
        <v>51.0</v>
      </c>
      <c r="I383" s="5">
        <v>0.462</v>
      </c>
      <c r="J383" s="5">
        <v>0.506</v>
      </c>
      <c r="K383" s="5">
        <v>0.031</v>
      </c>
      <c r="L383" s="5">
        <v>1.1572936E7</v>
      </c>
      <c r="M383" s="5">
        <v>0.313</v>
      </c>
      <c r="N383" s="8">
        <f>VLOOKUP(A383,TOURISM2!A383:E3073,4,0)</f>
        <v>142000000</v>
      </c>
      <c r="O383" s="8">
        <f>VLOOKUP(A383,TOURISM2!A383:E3073,5,0)</f>
        <v>125000000</v>
      </c>
      <c r="P383" s="8">
        <f>VLOOKUP(A383,BUSINESS3!A383:E3073,4,0)</f>
        <v>0.671</v>
      </c>
      <c r="Q383" s="9">
        <f>VLOOKUP(A383,BUSINESS3!A383:E3073,5,0)</f>
        <v>41</v>
      </c>
      <c r="R383" s="10">
        <f>VLOOKUP(A383,BUSINESS3!A383:I3073,6,0)</f>
        <v>141</v>
      </c>
      <c r="S383" s="9">
        <f>VLOOKUP(A383,BUSINESS3!A383:I3073,7,0)</f>
        <v>328</v>
      </c>
      <c r="T383" s="9">
        <f>VLOOKUP(A383,BUSINESS3!A383:I3073,8,0)</f>
        <v>0.004</v>
      </c>
      <c r="U383" s="9">
        <f>VLOOKUP(A383,BUSINESS3!A383:I3073,9,0)</f>
        <v>0.035</v>
      </c>
      <c r="V383" s="11">
        <f>VLOOKUP(A383,'GDP4'!A383:G3073,4,0)</f>
        <v>4874178417</v>
      </c>
      <c r="W383" s="9">
        <f>VLOOKUP(A383,'GDP4'!A383:G3073,5,0)</f>
        <v>0.063</v>
      </c>
      <c r="X383" s="9">
        <f>VLOOKUP(A383,'GDP4'!A383:G3073,6,0)</f>
        <v>27</v>
      </c>
      <c r="Y383" s="9">
        <f>VLOOKUP(A383,'GDP4'!A383:G3073,7,0)</f>
        <v>0.218</v>
      </c>
      <c r="Z383" s="9">
        <f>VLOOKUP(A383,ENERGY5!A383:E3073,4,0)</f>
        <v>17907</v>
      </c>
      <c r="AA383" s="9">
        <f>VLOOKUP(A383,ENERGY5!A383:E3073,5,0)</f>
        <v>594</v>
      </c>
      <c r="AB383" s="12">
        <f t="shared" si="2"/>
        <v>421.1704287</v>
      </c>
      <c r="AC383" s="13">
        <f t="shared" si="3"/>
        <v>0.00005132664693</v>
      </c>
      <c r="AD383" s="13">
        <f t="shared" si="4"/>
        <v>0.001547316947</v>
      </c>
      <c r="AE383" s="13">
        <f t="shared" si="5"/>
        <v>12.2700065</v>
      </c>
      <c r="AF383" s="13">
        <f t="shared" si="6"/>
        <v>10.80106206</v>
      </c>
    </row>
    <row r="384">
      <c r="A384" s="5" t="s">
        <v>32</v>
      </c>
      <c r="B384" s="6" t="s">
        <v>39</v>
      </c>
      <c r="C384" s="7" t="s">
        <v>75</v>
      </c>
      <c r="D384" s="5" t="str">
        <f t="shared" si="1"/>
        <v>Mali-Africa-2005</v>
      </c>
      <c r="E384" s="5">
        <v>0.048</v>
      </c>
      <c r="F384" s="5">
        <v>0.097</v>
      </c>
      <c r="G384" s="5">
        <v>51.0</v>
      </c>
      <c r="H384" s="5">
        <v>52.0</v>
      </c>
      <c r="I384" s="5">
        <v>0.463</v>
      </c>
      <c r="J384" s="5">
        <v>0.506</v>
      </c>
      <c r="K384" s="5">
        <v>0.031</v>
      </c>
      <c r="L384" s="5">
        <v>1.1941258E7</v>
      </c>
      <c r="M384" s="5">
        <v>0.321</v>
      </c>
      <c r="N384" s="8">
        <f>VLOOKUP(A384,TOURISM2!A384:E3074,4,0)</f>
        <v>149000000</v>
      </c>
      <c r="O384" s="8">
        <f>VLOOKUP(A384,TOURISM2!A384:E3074,5,0)</f>
        <v>133000000</v>
      </c>
      <c r="P384" s="8">
        <f>VLOOKUP(A384,BUSINESS3!A384:E3074,4,0)</f>
        <v>0.514</v>
      </c>
      <c r="Q384" s="9">
        <f>VLOOKUP(A384,BUSINESS3!A384:E3074,5,0)</f>
        <v>41</v>
      </c>
      <c r="R384" s="10">
        <f>VLOOKUP(A384,BUSINESS3!A384:I3074,6,0)</f>
        <v>141</v>
      </c>
      <c r="S384" s="9">
        <f>VLOOKUP(A384,BUSINESS3!A384:I3074,7,0)</f>
        <v>270</v>
      </c>
      <c r="T384" s="9">
        <f>VLOOKUP(A384,BUSINESS3!A384:I3074,8,0)</f>
        <v>0.005</v>
      </c>
      <c r="U384" s="9">
        <f>VLOOKUP(A384,BUSINESS3!A384:I3074,9,0)</f>
        <v>0.064</v>
      </c>
      <c r="V384" s="11">
        <f>VLOOKUP(A384,'GDP4'!A384:G3074,4,0)</f>
        <v>5305317555</v>
      </c>
      <c r="W384" s="9">
        <f>VLOOKUP(A384,'GDP4'!A384:G3074,5,0)</f>
        <v>0.063</v>
      </c>
      <c r="X384" s="9">
        <f>VLOOKUP(A384,'GDP4'!A384:G3074,6,0)</f>
        <v>29</v>
      </c>
      <c r="Y384" s="9">
        <f>VLOOKUP(A384,'GDP4'!A384:G3074,7,0)</f>
        <v>0.218</v>
      </c>
      <c r="Z384" s="9">
        <f>VLOOKUP(A384,ENERGY5!A384:E3074,4,0)</f>
        <v>17907</v>
      </c>
      <c r="AA384" s="9">
        <f>VLOOKUP(A384,ENERGY5!A384:E3074,5,0)</f>
        <v>579</v>
      </c>
      <c r="AB384" s="12">
        <f t="shared" si="2"/>
        <v>444.2846436</v>
      </c>
      <c r="AC384" s="13">
        <f t="shared" si="3"/>
        <v>0.00004848735368</v>
      </c>
      <c r="AD384" s="13">
        <f t="shared" si="4"/>
        <v>0.001499590747</v>
      </c>
      <c r="AE384" s="13">
        <f t="shared" si="5"/>
        <v>12.47774732</v>
      </c>
      <c r="AF384" s="13">
        <f t="shared" si="6"/>
        <v>11.13785499</v>
      </c>
    </row>
    <row r="385">
      <c r="A385" s="14" t="s">
        <v>32</v>
      </c>
      <c r="B385" s="15" t="s">
        <v>40</v>
      </c>
      <c r="C385" s="16" t="s">
        <v>75</v>
      </c>
      <c r="D385" s="14" t="str">
        <f t="shared" si="1"/>
        <v>Mali-Africa-2006</v>
      </c>
      <c r="E385" s="5">
        <v>0.048</v>
      </c>
      <c r="F385" s="5">
        <v>0.093</v>
      </c>
      <c r="G385" s="5">
        <v>52.0</v>
      </c>
      <c r="H385" s="5">
        <v>52.0</v>
      </c>
      <c r="I385" s="5">
        <v>0.464</v>
      </c>
      <c r="J385" s="5">
        <v>0.506</v>
      </c>
      <c r="K385" s="5">
        <v>0.03</v>
      </c>
      <c r="L385" s="5">
        <v>1.2325545E7</v>
      </c>
      <c r="M385" s="5">
        <v>0.328</v>
      </c>
      <c r="N385" s="8">
        <f>VLOOKUP(A385,TOURISM2!A385:E3075,4,0)</f>
        <v>175000000</v>
      </c>
      <c r="O385" s="8">
        <f>VLOOKUP(A385,TOURISM2!A385:E3075,5,0)</f>
        <v>196000000</v>
      </c>
      <c r="P385" s="8">
        <f>VLOOKUP(A385,BUSINESS3!A385:E3075,4,0)</f>
        <v>0.514</v>
      </c>
      <c r="Q385" s="9">
        <f>VLOOKUP(A385,BUSINESS3!A385:E3075,5,0)</f>
        <v>41</v>
      </c>
      <c r="R385" s="10">
        <f>VLOOKUP(A385,BUSINESS3!A385:I3075,6,0)</f>
        <v>141</v>
      </c>
      <c r="S385" s="9">
        <f>VLOOKUP(A385,BUSINESS3!A385:I3075,7,0)</f>
        <v>270</v>
      </c>
      <c r="T385" s="9">
        <f>VLOOKUP(A385,BUSINESS3!A385:I3075,8,0)</f>
        <v>0.007</v>
      </c>
      <c r="U385" s="9">
        <f>VLOOKUP(A385,BUSINESS3!A385:I3075,9,0)</f>
        <v>0.123</v>
      </c>
      <c r="V385" s="11">
        <f>VLOOKUP(A385,'GDP4'!A385:G3075,4,0)</f>
        <v>6122644015</v>
      </c>
      <c r="W385" s="9">
        <f>VLOOKUP(A385,'GDP4'!A385:G3075,5,0)</f>
        <v>0.066</v>
      </c>
      <c r="X385" s="9">
        <f>VLOOKUP(A385,'GDP4'!A385:G3075,6,0)</f>
        <v>33</v>
      </c>
      <c r="Y385" s="9">
        <f>VLOOKUP(A385,'GDP4'!A385:G3075,7,0)</f>
        <v>0.218</v>
      </c>
      <c r="Z385" s="9">
        <f>VLOOKUP(A385,ENERGY5!A385:E3075,4,0)</f>
        <v>17907</v>
      </c>
      <c r="AA385" s="9">
        <f>VLOOKUP(A385,ENERGY5!A385:E3075,5,0)</f>
        <v>568</v>
      </c>
      <c r="AB385" s="12">
        <f t="shared" si="2"/>
        <v>496.7442831</v>
      </c>
      <c r="AC385" s="13">
        <f t="shared" si="3"/>
        <v>0.00004608315494</v>
      </c>
      <c r="AD385" s="13">
        <f t="shared" si="4"/>
        <v>0.001452836365</v>
      </c>
      <c r="AE385" s="13">
        <f t="shared" si="5"/>
        <v>14.19815513</v>
      </c>
      <c r="AF385" s="13">
        <f t="shared" si="6"/>
        <v>15.90193375</v>
      </c>
    </row>
    <row r="386">
      <c r="A386" s="5" t="s">
        <v>32</v>
      </c>
      <c r="B386" s="6" t="s">
        <v>41</v>
      </c>
      <c r="C386" s="7" t="s">
        <v>75</v>
      </c>
      <c r="D386" s="5" t="str">
        <f t="shared" si="1"/>
        <v>Mali-Africa-2007</v>
      </c>
      <c r="E386" s="5">
        <v>0.048</v>
      </c>
      <c r="F386" s="5">
        <v>0.09</v>
      </c>
      <c r="G386" s="5">
        <v>52.0</v>
      </c>
      <c r="H386" s="5">
        <v>53.0</v>
      </c>
      <c r="I386" s="5">
        <v>0.464</v>
      </c>
      <c r="J386" s="5">
        <v>0.506</v>
      </c>
      <c r="K386" s="5">
        <v>0.03</v>
      </c>
      <c r="L386" s="5">
        <v>1.2725629E7</v>
      </c>
      <c r="M386" s="5">
        <v>0.336</v>
      </c>
      <c r="N386" s="8">
        <f>VLOOKUP(A386,TOURISM2!A386:E3076,4,0)</f>
        <v>227000000</v>
      </c>
      <c r="O386" s="8">
        <f>VLOOKUP(A386,TOURISM2!A386:E3076,5,0)</f>
        <v>201000000</v>
      </c>
      <c r="P386" s="8">
        <f>VLOOKUP(A386,BUSINESS3!A386:E3076,4,0)</f>
        <v>0.514</v>
      </c>
      <c r="Q386" s="9">
        <f>VLOOKUP(A386,BUSINESS3!A386:E3076,5,0)</f>
        <v>25</v>
      </c>
      <c r="R386" s="10">
        <f>VLOOKUP(A386,BUSINESS3!A386:I3076,6,0)</f>
        <v>141</v>
      </c>
      <c r="S386" s="9">
        <f>VLOOKUP(A386,BUSINESS3!A386:I3076,7,0)</f>
        <v>270</v>
      </c>
      <c r="T386" s="9">
        <f>VLOOKUP(A386,BUSINESS3!A386:I3076,8,0)</f>
        <v>0.008</v>
      </c>
      <c r="U386" s="9">
        <f>VLOOKUP(A386,BUSINESS3!A386:I3076,9,0)</f>
        <v>0.199</v>
      </c>
      <c r="V386" s="11">
        <f>VLOOKUP(A386,'GDP4'!A386:G3076,4,0)</f>
        <v>7145394015</v>
      </c>
      <c r="W386" s="9">
        <f>VLOOKUP(A386,'GDP4'!A386:G3076,5,0)</f>
        <v>0.07</v>
      </c>
      <c r="X386" s="9">
        <f>VLOOKUP(A386,'GDP4'!A386:G3076,6,0)</f>
        <v>39</v>
      </c>
      <c r="Y386" s="9">
        <f>VLOOKUP(A386,'GDP4'!A386:G3076,7,0)</f>
        <v>0.218</v>
      </c>
      <c r="Z386" s="9">
        <f>VLOOKUP(A386,ENERGY5!A386:E3076,4,0)</f>
        <v>17907</v>
      </c>
      <c r="AA386" s="9">
        <f>VLOOKUP(A386,ENERGY5!A386:E3076,5,0)</f>
        <v>568</v>
      </c>
      <c r="AB386" s="12">
        <f t="shared" si="2"/>
        <v>561.4963327</v>
      </c>
      <c r="AC386" s="13">
        <f t="shared" si="3"/>
        <v>0.00004463433595</v>
      </c>
      <c r="AD386" s="13">
        <f t="shared" si="4"/>
        <v>0.001407160306</v>
      </c>
      <c r="AE386" s="13">
        <f t="shared" si="5"/>
        <v>17.83801807</v>
      </c>
      <c r="AF386" s="13">
        <f t="shared" si="6"/>
        <v>15.79489705</v>
      </c>
    </row>
    <row r="387">
      <c r="A387" s="14" t="s">
        <v>32</v>
      </c>
      <c r="B387" s="15" t="s">
        <v>42</v>
      </c>
      <c r="C387" s="16" t="s">
        <v>75</v>
      </c>
      <c r="D387" s="14" t="str">
        <f t="shared" si="1"/>
        <v>Mali-Africa-2008</v>
      </c>
      <c r="E387" s="5">
        <v>0.048</v>
      </c>
      <c r="F387" s="5">
        <v>0.088</v>
      </c>
      <c r="G387" s="5">
        <v>53.0</v>
      </c>
      <c r="H387" s="5">
        <v>53.0</v>
      </c>
      <c r="I387" s="5">
        <v>0.465</v>
      </c>
      <c r="J387" s="5">
        <v>0.505</v>
      </c>
      <c r="K387" s="5">
        <v>0.03</v>
      </c>
      <c r="L387" s="5">
        <v>1.3138299E7</v>
      </c>
      <c r="M387" s="5">
        <v>0.344</v>
      </c>
      <c r="N387" s="8">
        <f>VLOOKUP(A387,TOURISM2!A387:E3077,4,0)</f>
        <v>286000000</v>
      </c>
      <c r="O387" s="8">
        <f>VLOOKUP(A387,TOURISM2!A387:E3077,5,0)</f>
        <v>228000000</v>
      </c>
      <c r="P387" s="8">
        <f>VLOOKUP(A387,BUSINESS3!A387:E3077,4,0)</f>
        <v>0.514</v>
      </c>
      <c r="Q387" s="9">
        <f>VLOOKUP(A387,BUSINESS3!A387:E3077,5,0)</f>
        <v>25</v>
      </c>
      <c r="R387" s="10">
        <f>VLOOKUP(A387,BUSINESS3!A387:I3077,6,0)</f>
        <v>141</v>
      </c>
      <c r="S387" s="9">
        <f>VLOOKUP(A387,BUSINESS3!A387:I3077,7,0)</f>
        <v>270</v>
      </c>
      <c r="T387" s="9">
        <f>VLOOKUP(A387,BUSINESS3!A387:I3077,8,0)</f>
        <v>0.016</v>
      </c>
      <c r="U387" s="9">
        <f>VLOOKUP(A387,BUSINESS3!A387:I3077,9,0)</f>
        <v>0.262</v>
      </c>
      <c r="V387" s="11">
        <f>VLOOKUP(A387,'GDP4'!A387:G3077,4,0)</f>
        <v>8737687353</v>
      </c>
      <c r="W387" s="9">
        <f>VLOOKUP(A387,'GDP4'!A387:G3077,5,0)</f>
        <v>0.067</v>
      </c>
      <c r="X387" s="9">
        <f>VLOOKUP(A387,'GDP4'!A387:G3077,6,0)</f>
        <v>45</v>
      </c>
      <c r="Y387" s="9">
        <f>VLOOKUP(A387,'GDP4'!A387:G3077,7,0)</f>
        <v>0.218</v>
      </c>
      <c r="Z387" s="9">
        <f>VLOOKUP(A387,ENERGY5!A387:E3077,4,0)</f>
        <v>17907</v>
      </c>
      <c r="AA387" s="9">
        <f>VLOOKUP(A387,ENERGY5!A387:E3077,5,0)</f>
        <v>565</v>
      </c>
      <c r="AB387" s="12">
        <f t="shared" si="2"/>
        <v>665.0546888</v>
      </c>
      <c r="AC387" s="13">
        <f t="shared" si="3"/>
        <v>0.00004300404489</v>
      </c>
      <c r="AD387" s="13">
        <f t="shared" si="4"/>
        <v>0.001362961826</v>
      </c>
      <c r="AE387" s="13">
        <f t="shared" si="5"/>
        <v>21.76841918</v>
      </c>
      <c r="AF387" s="13">
        <f t="shared" si="6"/>
        <v>17.35384466</v>
      </c>
    </row>
    <row r="388">
      <c r="A388" s="5" t="s">
        <v>32</v>
      </c>
      <c r="B388" s="6" t="s">
        <v>43</v>
      </c>
      <c r="C388" s="7" t="s">
        <v>75</v>
      </c>
      <c r="D388" s="5" t="str">
        <f t="shared" si="1"/>
        <v>Mali-Africa-2009</v>
      </c>
      <c r="E388" s="5">
        <v>0.048</v>
      </c>
      <c r="F388" s="5">
        <v>0.085</v>
      </c>
      <c r="G388" s="5">
        <v>53.0</v>
      </c>
      <c r="H388" s="5">
        <v>54.0</v>
      </c>
      <c r="I388" s="5">
        <v>0.467</v>
      </c>
      <c r="J388" s="5">
        <v>0.504</v>
      </c>
      <c r="K388" s="5">
        <v>0.029</v>
      </c>
      <c r="L388" s="5">
        <v>1.3559296E7</v>
      </c>
      <c r="M388" s="5">
        <v>0.352</v>
      </c>
      <c r="N388" s="8">
        <f>VLOOKUP(A388,TOURISM2!A388:E3078,4,0)</f>
        <v>290000000</v>
      </c>
      <c r="O388" s="8">
        <f>VLOOKUP(A388,TOURISM2!A388:E3078,5,0)</f>
        <v>231000000</v>
      </c>
      <c r="P388" s="8">
        <f>VLOOKUP(A388,BUSINESS3!A388:E3078,4,0)</f>
        <v>0.514</v>
      </c>
      <c r="Q388" s="9">
        <f>VLOOKUP(A388,BUSINESS3!A388:E3078,5,0)</f>
        <v>8</v>
      </c>
      <c r="R388" s="10">
        <f>VLOOKUP(A388,BUSINESS3!A388:I3078,6,0)</f>
        <v>141</v>
      </c>
      <c r="S388" s="9">
        <f>VLOOKUP(A388,BUSINESS3!A388:I3078,7,0)</f>
        <v>270</v>
      </c>
      <c r="T388" s="9">
        <f>VLOOKUP(A388,BUSINESS3!A388:I3078,8,0)</f>
        <v>0.018</v>
      </c>
      <c r="U388" s="9">
        <f>VLOOKUP(A388,BUSINESS3!A388:I3078,9,0)</f>
        <v>0.329</v>
      </c>
      <c r="V388" s="11">
        <f>VLOOKUP(A388,'GDP4'!A388:G3078,4,0)</f>
        <v>8964480570</v>
      </c>
      <c r="W388" s="9">
        <f>VLOOKUP(A388,'GDP4'!A388:G3078,5,0)</f>
        <v>0.068</v>
      </c>
      <c r="X388" s="9">
        <f>VLOOKUP(A388,'GDP4'!A388:G3078,6,0)</f>
        <v>45</v>
      </c>
      <c r="Y388" s="9">
        <f>VLOOKUP(A388,'GDP4'!A388:G3078,7,0)</f>
        <v>0.218</v>
      </c>
      <c r="Z388" s="9">
        <f>VLOOKUP(A388,ENERGY5!A388:E3078,4,0)</f>
        <v>17907</v>
      </c>
      <c r="AA388" s="9">
        <f>VLOOKUP(A388,ENERGY5!A388:E3078,5,0)</f>
        <v>539</v>
      </c>
      <c r="AB388" s="12">
        <f t="shared" si="2"/>
        <v>661.1317114</v>
      </c>
      <c r="AC388" s="13">
        <f t="shared" si="3"/>
        <v>0.00003975132632</v>
      </c>
      <c r="AD388" s="13">
        <f t="shared" si="4"/>
        <v>0.001320643786</v>
      </c>
      <c r="AE388" s="13">
        <f t="shared" si="5"/>
        <v>21.38754106</v>
      </c>
      <c r="AF388" s="13">
        <f t="shared" si="6"/>
        <v>17.03628271</v>
      </c>
    </row>
    <row r="389">
      <c r="A389" s="14" t="s">
        <v>32</v>
      </c>
      <c r="B389" s="15" t="s">
        <v>44</v>
      </c>
      <c r="C389" s="16" t="s">
        <v>75</v>
      </c>
      <c r="D389" s="14" t="str">
        <f t="shared" si="1"/>
        <v>Mali-Africa-2010</v>
      </c>
      <c r="E389" s="5">
        <v>0.048</v>
      </c>
      <c r="F389" s="5">
        <v>0.083</v>
      </c>
      <c r="G389" s="5">
        <v>54.0</v>
      </c>
      <c r="H389" s="5">
        <v>54.0</v>
      </c>
      <c r="I389" s="5">
        <v>0.468</v>
      </c>
      <c r="J389" s="5">
        <v>0.503</v>
      </c>
      <c r="K389" s="5">
        <v>0.029</v>
      </c>
      <c r="L389" s="5">
        <v>1.3985961E7</v>
      </c>
      <c r="M389" s="5">
        <v>0.36</v>
      </c>
      <c r="N389" s="8">
        <f>VLOOKUP(A389,TOURISM2!A389:E3079,4,0)</f>
        <v>296000000</v>
      </c>
      <c r="O389" s="8">
        <f>VLOOKUP(A389,TOURISM2!A389:E3079,5,0)</f>
        <v>235000000</v>
      </c>
      <c r="P389" s="8">
        <f>VLOOKUP(A389,BUSINESS3!A389:E3079,4,0)</f>
        <v>0.514</v>
      </c>
      <c r="Q389" s="9">
        <f>VLOOKUP(A389,BUSINESS3!A389:E3079,5,0)</f>
        <v>8</v>
      </c>
      <c r="R389" s="10">
        <f>VLOOKUP(A389,BUSINESS3!A389:I3079,6,0)</f>
        <v>141</v>
      </c>
      <c r="S389" s="9">
        <f>VLOOKUP(A389,BUSINESS3!A389:I3079,7,0)</f>
        <v>270</v>
      </c>
      <c r="T389" s="9">
        <f>VLOOKUP(A389,BUSINESS3!A389:I3079,8,0)</f>
        <v>0.019</v>
      </c>
      <c r="U389" s="9">
        <f>VLOOKUP(A389,BUSINESS3!A389:I3079,9,0)</f>
        <v>0.532</v>
      </c>
      <c r="V389" s="11">
        <f>VLOOKUP(A389,'GDP4'!A389:G3079,4,0)</f>
        <v>9422267260</v>
      </c>
      <c r="W389" s="9">
        <f>VLOOKUP(A389,'GDP4'!A389:G3079,5,0)</f>
        <v>0.069</v>
      </c>
      <c r="X389" s="9">
        <f>VLOOKUP(A389,'GDP4'!A389:G3079,6,0)</f>
        <v>46</v>
      </c>
      <c r="Y389" s="9">
        <f>VLOOKUP(A389,'GDP4'!A389:G3079,7,0)</f>
        <v>0.218</v>
      </c>
      <c r="Z389" s="9">
        <f>VLOOKUP(A389,ENERGY5!A389:E3079,4,0)</f>
        <v>17907</v>
      </c>
      <c r="AA389" s="9">
        <f>VLOOKUP(A389,ENERGY5!A389:E3079,5,0)</f>
        <v>554</v>
      </c>
      <c r="AB389" s="12">
        <f t="shared" si="2"/>
        <v>673.6946614</v>
      </c>
      <c r="AC389" s="13">
        <f t="shared" si="3"/>
        <v>0.00003961115007</v>
      </c>
      <c r="AD389" s="13">
        <f t="shared" si="4"/>
        <v>0.001280355351</v>
      </c>
      <c r="AE389" s="13">
        <f t="shared" si="5"/>
        <v>21.16408018</v>
      </c>
      <c r="AF389" s="13">
        <f t="shared" si="6"/>
        <v>16.80256366</v>
      </c>
    </row>
    <row r="390">
      <c r="A390" s="5" t="s">
        <v>32</v>
      </c>
      <c r="B390" s="6" t="s">
        <v>45</v>
      </c>
      <c r="C390" s="7" t="s">
        <v>75</v>
      </c>
      <c r="D390" s="5" t="str">
        <f t="shared" si="1"/>
        <v>Mali-Africa-2011</v>
      </c>
      <c r="E390" s="5">
        <v>0.048</v>
      </c>
      <c r="F390" s="5">
        <v>0.081</v>
      </c>
      <c r="G390" s="5">
        <v>54.0</v>
      </c>
      <c r="H390" s="5">
        <v>54.0</v>
      </c>
      <c r="I390" s="5">
        <v>0.47</v>
      </c>
      <c r="J390" s="5">
        <v>0.502</v>
      </c>
      <c r="K390" s="5">
        <v>0.029</v>
      </c>
      <c r="L390" s="5">
        <v>1.4416737E7</v>
      </c>
      <c r="M390" s="5">
        <v>0.368</v>
      </c>
      <c r="N390" s="8">
        <f>VLOOKUP(A390,TOURISM2!A390:E3080,4,0)</f>
        <v>274000000</v>
      </c>
      <c r="O390" s="8">
        <f>VLOOKUP(A390,TOURISM2!A390:E3080,5,0)</f>
        <v>224000000</v>
      </c>
      <c r="P390" s="8">
        <f>VLOOKUP(A390,BUSINESS3!A390:E3080,4,0)</f>
        <v>0.511</v>
      </c>
      <c r="Q390" s="9">
        <f>VLOOKUP(A390,BUSINESS3!A390:E3080,5,0)</f>
        <v>8</v>
      </c>
      <c r="R390" s="10">
        <f>VLOOKUP(A390,BUSINESS3!A390:I3080,6,0)</f>
        <v>141</v>
      </c>
      <c r="S390" s="9">
        <f>VLOOKUP(A390,BUSINESS3!A390:I3080,7,0)</f>
        <v>270</v>
      </c>
      <c r="T390" s="9">
        <f>VLOOKUP(A390,BUSINESS3!A390:I3080,8,0)</f>
        <v>0.02</v>
      </c>
      <c r="U390" s="9">
        <f>VLOOKUP(A390,BUSINESS3!A390:I3080,9,0)</f>
        <v>0.751</v>
      </c>
      <c r="V390" s="11">
        <f>VLOOKUP(A390,'GDP4'!A390:G3080,4,0)</f>
        <v>10647545670</v>
      </c>
      <c r="W390" s="9">
        <f>VLOOKUP(A390,'GDP4'!A390:G3080,5,0)</f>
        <v>0.068</v>
      </c>
      <c r="X390" s="9">
        <f>VLOOKUP(A390,'GDP4'!A390:G3080,6,0)</f>
        <v>51</v>
      </c>
      <c r="Y390" s="9">
        <f>VLOOKUP(A390,'GDP4'!A390:G3080,7,0)</f>
        <v>0.218</v>
      </c>
      <c r="Z390" s="9">
        <f>VLOOKUP(A390,ENERGY5!A390:E3080,4,0)</f>
        <v>17907</v>
      </c>
      <c r="AA390" s="9">
        <f>VLOOKUP(A390,ENERGY5!A390:E3080,5,0)</f>
        <v>546</v>
      </c>
      <c r="AB390" s="12">
        <f t="shared" si="2"/>
        <v>738.554478</v>
      </c>
      <c r="AC390" s="13">
        <f t="shared" si="3"/>
        <v>0.0000378726476</v>
      </c>
      <c r="AD390" s="13">
        <f t="shared" si="4"/>
        <v>0.001242097987</v>
      </c>
      <c r="AE390" s="13">
        <f t="shared" si="5"/>
        <v>19.00568763</v>
      </c>
      <c r="AF390" s="13">
        <f t="shared" si="6"/>
        <v>15.53749645</v>
      </c>
    </row>
    <row r="391">
      <c r="A391" s="14" t="s">
        <v>32</v>
      </c>
      <c r="B391" s="15" t="s">
        <v>46</v>
      </c>
      <c r="C391" s="16" t="s">
        <v>75</v>
      </c>
      <c r="D391" s="14" t="str">
        <f t="shared" si="1"/>
        <v>Mali-Africa-2012</v>
      </c>
      <c r="E391" s="5">
        <v>0.047</v>
      </c>
      <c r="F391" s="5">
        <v>0.079</v>
      </c>
      <c r="G391" s="5">
        <v>54.0</v>
      </c>
      <c r="H391" s="5">
        <v>55.0</v>
      </c>
      <c r="I391" s="5">
        <v>0.471</v>
      </c>
      <c r="J391" s="5">
        <v>0.5</v>
      </c>
      <c r="K391" s="5">
        <v>0.028</v>
      </c>
      <c r="L391" s="5">
        <v>1.4853572E7</v>
      </c>
      <c r="M391" s="5">
        <v>0.376</v>
      </c>
      <c r="N391" s="8">
        <f>VLOOKUP(A391,TOURISM2!A391:E3081,4,0)</f>
        <v>212492063.5</v>
      </c>
      <c r="O391" s="8">
        <f>VLOOKUP(A391,TOURISM2!A391:E3081,5,0)</f>
        <v>4207103015</v>
      </c>
      <c r="P391" s="8">
        <f>VLOOKUP(A391,BUSINESS3!A391:E3081,4,0)</f>
        <v>0.511</v>
      </c>
      <c r="Q391" s="9">
        <f>VLOOKUP(A391,BUSINESS3!A391:E3081,5,0)</f>
        <v>8</v>
      </c>
      <c r="R391" s="10">
        <f>VLOOKUP(A391,BUSINESS3!A391:I3081,6,0)</f>
        <v>153</v>
      </c>
      <c r="S391" s="9">
        <f>VLOOKUP(A391,BUSINESS3!A391:I3081,7,0)</f>
        <v>270</v>
      </c>
      <c r="T391" s="9">
        <f>VLOOKUP(A391,BUSINESS3!A391:I3081,8,0)</f>
        <v>0.022</v>
      </c>
      <c r="U391" s="9">
        <f>VLOOKUP(A391,BUSINESS3!A391:I3081,9,0)</f>
        <v>0.984</v>
      </c>
      <c r="V391" s="11">
        <f>VLOOKUP(A391,'GDP4'!A391:G3081,4,0)</f>
        <v>10340794110</v>
      </c>
      <c r="W391" s="9">
        <f>VLOOKUP(A391,'GDP4'!A391:G3081,5,0)</f>
        <v>0.058</v>
      </c>
      <c r="X391" s="9">
        <f>VLOOKUP(A391,'GDP4'!A391:G3081,6,0)</f>
        <v>42</v>
      </c>
      <c r="Y391" s="9">
        <f>VLOOKUP(A391,'GDP4'!A391:G3081,7,0)</f>
        <v>0.218</v>
      </c>
      <c r="Z391" s="9">
        <f>VLOOKUP(A391,ENERGY5!A391:E3081,4,0)</f>
        <v>17907</v>
      </c>
      <c r="AA391" s="9">
        <f>VLOOKUP(A391,ENERGY5!A391:E3081,5,0)</f>
        <v>543</v>
      </c>
      <c r="AB391" s="12">
        <f t="shared" si="2"/>
        <v>696.1823129</v>
      </c>
      <c r="AC391" s="13">
        <f t="shared" si="3"/>
        <v>0.00003655686322</v>
      </c>
      <c r="AD391" s="13">
        <f t="shared" si="4"/>
        <v>0.0012055686</v>
      </c>
      <c r="AE391" s="13">
        <f t="shared" si="5"/>
        <v>14.30578877</v>
      </c>
      <c r="AF391" s="13">
        <f t="shared" si="6"/>
        <v>283.2384705</v>
      </c>
    </row>
    <row r="392">
      <c r="A392" s="5" t="s">
        <v>32</v>
      </c>
      <c r="B392" s="6" t="s">
        <v>33</v>
      </c>
      <c r="C392" s="7" t="s">
        <v>76</v>
      </c>
      <c r="D392" s="5" t="str">
        <f t="shared" si="1"/>
        <v>Mauritania-Africa-2000</v>
      </c>
      <c r="E392" s="5">
        <v>0.038</v>
      </c>
      <c r="F392" s="5">
        <v>0.076</v>
      </c>
      <c r="G392" s="5">
        <v>61.0</v>
      </c>
      <c r="H392" s="5">
        <v>58.0</v>
      </c>
      <c r="I392" s="5">
        <v>0.428</v>
      </c>
      <c r="J392" s="5">
        <v>0.54</v>
      </c>
      <c r="K392" s="5">
        <v>0.032</v>
      </c>
      <c r="L392" s="5">
        <v>2708095.0</v>
      </c>
      <c r="M392" s="5">
        <v>0.492</v>
      </c>
      <c r="N392" s="8">
        <f>VLOOKUP(A392,TOURISM2!A392:E3082,4,0)</f>
        <v>212492063.5</v>
      </c>
      <c r="O392" s="8">
        <f>VLOOKUP(A392,TOURISM2!A392:E3082,5,0)</f>
        <v>4207103015</v>
      </c>
      <c r="P392" s="8">
        <f>VLOOKUP(A392,BUSINESS3!A392:E3082,4,0)</f>
        <v>0.671</v>
      </c>
      <c r="Q392" s="9">
        <f>VLOOKUP(A392,BUSINESS3!A392:E3082,5,0)</f>
        <v>47</v>
      </c>
      <c r="R392" s="10">
        <f>VLOOKUP(A392,BUSINESS3!A392:I3082,6,0)</f>
        <v>141</v>
      </c>
      <c r="S392" s="9">
        <f>VLOOKUP(A392,BUSINESS3!A392:I3082,7,0)</f>
        <v>328</v>
      </c>
      <c r="T392" s="9">
        <f>VLOOKUP(A392,BUSINESS3!A392:I3082,8,0)</f>
        <v>0.002</v>
      </c>
      <c r="U392" s="9">
        <f>VLOOKUP(A392,BUSINESS3!A392:I3082,9,0)</f>
        <v>0.006</v>
      </c>
      <c r="V392" s="11">
        <f>VLOOKUP(A392,'GDP4'!A392:G3082,4,0)</f>
        <v>1293653473</v>
      </c>
      <c r="W392" s="9">
        <f>VLOOKUP(A392,'GDP4'!A392:G3082,5,0)</f>
        <v>0.06</v>
      </c>
      <c r="X392" s="9">
        <f>VLOOKUP(A392,'GDP4'!A392:G3082,6,0)</f>
        <v>24</v>
      </c>
      <c r="Y392" s="9">
        <f>VLOOKUP(A392,'GDP4'!A392:G3082,7,0)</f>
        <v>0.256</v>
      </c>
      <c r="Z392" s="9">
        <f>VLOOKUP(A392,ENERGY5!A392:E3082,4,0)</f>
        <v>17907</v>
      </c>
      <c r="AA392" s="9">
        <f>VLOOKUP(A392,ENERGY5!A392:E3082,5,0)</f>
        <v>20008</v>
      </c>
      <c r="AB392" s="12">
        <f t="shared" si="2"/>
        <v>477.6987044</v>
      </c>
      <c r="AC392" s="13">
        <f t="shared" si="3"/>
        <v>0.007388219394</v>
      </c>
      <c r="AD392" s="13">
        <f t="shared" si="4"/>
        <v>0.006612397276</v>
      </c>
      <c r="AE392" s="13">
        <f t="shared" si="5"/>
        <v>78.46551303</v>
      </c>
      <c r="AF392" s="13">
        <f t="shared" si="6"/>
        <v>1553.528593</v>
      </c>
    </row>
    <row r="393">
      <c r="A393" s="14" t="s">
        <v>32</v>
      </c>
      <c r="B393" s="15" t="s">
        <v>35</v>
      </c>
      <c r="C393" s="16" t="s">
        <v>76</v>
      </c>
      <c r="D393" s="14" t="str">
        <f t="shared" si="1"/>
        <v>Mauritania-Africa-2001</v>
      </c>
      <c r="E393" s="5">
        <v>0.038</v>
      </c>
      <c r="F393" s="5">
        <v>0.076</v>
      </c>
      <c r="G393" s="5">
        <v>61.0</v>
      </c>
      <c r="H393" s="5">
        <v>58.0</v>
      </c>
      <c r="I393" s="5">
        <v>0.426</v>
      </c>
      <c r="J393" s="5">
        <v>0.543</v>
      </c>
      <c r="K393" s="5">
        <v>0.032</v>
      </c>
      <c r="L393" s="5">
        <v>2791403.0</v>
      </c>
      <c r="M393" s="5">
        <v>0.5</v>
      </c>
      <c r="N393" s="8">
        <f>VLOOKUP(A393,TOURISM2!A393:E3083,4,0)</f>
        <v>212492063.5</v>
      </c>
      <c r="O393" s="8">
        <f>VLOOKUP(A393,TOURISM2!A393:E3083,5,0)</f>
        <v>4207103015</v>
      </c>
      <c r="P393" s="8">
        <f>VLOOKUP(A393,BUSINESS3!A393:E3083,4,0)</f>
        <v>0.671</v>
      </c>
      <c r="Q393" s="9">
        <f>VLOOKUP(A393,BUSINESS3!A393:E3083,5,0)</f>
        <v>47</v>
      </c>
      <c r="R393" s="10">
        <f>VLOOKUP(A393,BUSINESS3!A393:I3083,6,0)</f>
        <v>141</v>
      </c>
      <c r="S393" s="9">
        <f>VLOOKUP(A393,BUSINESS3!A393:I3083,7,0)</f>
        <v>328</v>
      </c>
      <c r="T393" s="9">
        <f>VLOOKUP(A393,BUSINESS3!A393:I3083,8,0)</f>
        <v>0.003</v>
      </c>
      <c r="U393" s="9">
        <f>VLOOKUP(A393,BUSINESS3!A393:I3083,9,0)</f>
        <v>0.04</v>
      </c>
      <c r="V393" s="11">
        <f>VLOOKUP(A393,'GDP4'!A393:G3083,4,0)</f>
        <v>1295536829</v>
      </c>
      <c r="W393" s="9">
        <f>VLOOKUP(A393,'GDP4'!A393:G3083,5,0)</f>
        <v>0.048</v>
      </c>
      <c r="X393" s="9">
        <f>VLOOKUP(A393,'GDP4'!A393:G3083,6,0)</f>
        <v>19</v>
      </c>
      <c r="Y393" s="9">
        <f>VLOOKUP(A393,'GDP4'!A393:G3083,7,0)</f>
        <v>0.225</v>
      </c>
      <c r="Z393" s="9">
        <f>VLOOKUP(A393,ENERGY5!A393:E3083,4,0)</f>
        <v>17907</v>
      </c>
      <c r="AA393" s="9">
        <f>VLOOKUP(A393,ENERGY5!A393:E3083,5,0)</f>
        <v>20008</v>
      </c>
      <c r="AB393" s="12">
        <f t="shared" si="2"/>
        <v>464.1167288</v>
      </c>
      <c r="AC393" s="13">
        <f t="shared" si="3"/>
        <v>0.007167721751</v>
      </c>
      <c r="AD393" s="13">
        <f t="shared" si="4"/>
        <v>0.006415053649</v>
      </c>
      <c r="AE393" s="13">
        <f t="shared" si="5"/>
        <v>76.12374978</v>
      </c>
      <c r="AF393" s="13">
        <f t="shared" si="6"/>
        <v>1507.164324</v>
      </c>
    </row>
    <row r="394">
      <c r="A394" s="5" t="s">
        <v>32</v>
      </c>
      <c r="B394" s="6" t="s">
        <v>36</v>
      </c>
      <c r="C394" s="7" t="s">
        <v>76</v>
      </c>
      <c r="D394" s="5" t="str">
        <f t="shared" si="1"/>
        <v>Mauritania-Africa-2002</v>
      </c>
      <c r="E394" s="5">
        <v>0.038</v>
      </c>
      <c r="F394" s="5">
        <v>0.076</v>
      </c>
      <c r="G394" s="5">
        <v>61.0</v>
      </c>
      <c r="H394" s="5">
        <v>58.0</v>
      </c>
      <c r="I394" s="5">
        <v>0.423</v>
      </c>
      <c r="J394" s="5">
        <v>0.545</v>
      </c>
      <c r="K394" s="5">
        <v>0.032</v>
      </c>
      <c r="L394" s="5">
        <v>2877431.0</v>
      </c>
      <c r="M394" s="5">
        <v>0.508</v>
      </c>
      <c r="N394" s="8">
        <f>VLOOKUP(A394,TOURISM2!A394:E3084,4,0)</f>
        <v>212492063.5</v>
      </c>
      <c r="O394" s="8">
        <f>VLOOKUP(A394,TOURISM2!A394:E3084,5,0)</f>
        <v>4207103015</v>
      </c>
      <c r="P394" s="8">
        <f>VLOOKUP(A394,BUSINESS3!A394:E3084,4,0)</f>
        <v>0.671</v>
      </c>
      <c r="Q394" s="9">
        <f>VLOOKUP(A394,BUSINESS3!A394:E3084,5,0)</f>
        <v>47</v>
      </c>
      <c r="R394" s="10">
        <f>VLOOKUP(A394,BUSINESS3!A394:I3084,6,0)</f>
        <v>141</v>
      </c>
      <c r="S394" s="9">
        <f>VLOOKUP(A394,BUSINESS3!A394:I3084,7,0)</f>
        <v>328</v>
      </c>
      <c r="T394" s="9">
        <f>VLOOKUP(A394,BUSINESS3!A394:I3084,8,0)</f>
        <v>0.004</v>
      </c>
      <c r="U394" s="9">
        <f>VLOOKUP(A394,BUSINESS3!A394:I3084,9,0)</f>
        <v>0.086</v>
      </c>
      <c r="V394" s="11">
        <f>VLOOKUP(A394,'GDP4'!A394:G3084,4,0)</f>
        <v>1324424463</v>
      </c>
      <c r="W394" s="9">
        <f>VLOOKUP(A394,'GDP4'!A394:G3084,5,0)</f>
        <v>0.06</v>
      </c>
      <c r="X394" s="9">
        <f>VLOOKUP(A394,'GDP4'!A394:G3084,6,0)</f>
        <v>24</v>
      </c>
      <c r="Y394" s="9">
        <f>VLOOKUP(A394,'GDP4'!A394:G3084,7,0)</f>
        <v>0.21</v>
      </c>
      <c r="Z394" s="9">
        <f>VLOOKUP(A394,ENERGY5!A394:E3084,4,0)</f>
        <v>17907</v>
      </c>
      <c r="AA394" s="9">
        <f>VLOOKUP(A394,ENERGY5!A394:E3084,5,0)</f>
        <v>2215</v>
      </c>
      <c r="AB394" s="12">
        <f t="shared" si="2"/>
        <v>460.2801815</v>
      </c>
      <c r="AC394" s="13">
        <f t="shared" si="3"/>
        <v>0.0007697838801</v>
      </c>
      <c r="AD394" s="13">
        <f t="shared" si="4"/>
        <v>0.006223259567</v>
      </c>
      <c r="AE394" s="13">
        <f t="shared" si="5"/>
        <v>73.84783979</v>
      </c>
      <c r="AF394" s="13">
        <f t="shared" si="6"/>
        <v>1462.103875</v>
      </c>
    </row>
    <row r="395">
      <c r="A395" s="14" t="s">
        <v>32</v>
      </c>
      <c r="B395" s="15" t="s">
        <v>37</v>
      </c>
      <c r="C395" s="16" t="s">
        <v>76</v>
      </c>
      <c r="D395" s="14" t="str">
        <f t="shared" si="1"/>
        <v>Mauritania-Africa-2003</v>
      </c>
      <c r="E395" s="5">
        <v>0.037</v>
      </c>
      <c r="F395" s="5">
        <v>0.076</v>
      </c>
      <c r="G395" s="5">
        <v>62.0</v>
      </c>
      <c r="H395" s="5">
        <v>59.0</v>
      </c>
      <c r="I395" s="5">
        <v>0.42</v>
      </c>
      <c r="J395" s="5">
        <v>0.548</v>
      </c>
      <c r="K395" s="5">
        <v>0.032</v>
      </c>
      <c r="L395" s="5">
        <v>2965667.0</v>
      </c>
      <c r="M395" s="5">
        <v>0.516</v>
      </c>
      <c r="N395" s="8">
        <f>VLOOKUP(A395,TOURISM2!A395:E3085,4,0)</f>
        <v>212492063.5</v>
      </c>
      <c r="O395" s="8">
        <f>VLOOKUP(A395,TOURISM2!A395:E3085,5,0)</f>
        <v>4207103015</v>
      </c>
      <c r="P395" s="8">
        <f>VLOOKUP(A395,BUSINESS3!A395:E3085,4,0)</f>
        <v>0.671</v>
      </c>
      <c r="Q395" s="9">
        <f>VLOOKUP(A395,BUSINESS3!A395:E3085,5,0)</f>
        <v>82</v>
      </c>
      <c r="R395" s="10">
        <f>VLOOKUP(A395,BUSINESS3!A395:I3085,6,0)</f>
        <v>141</v>
      </c>
      <c r="S395" s="9">
        <f>VLOOKUP(A395,BUSINESS3!A395:I3085,7,0)</f>
        <v>328</v>
      </c>
      <c r="T395" s="9">
        <f>VLOOKUP(A395,BUSINESS3!A395:I3085,8,0)</f>
        <v>0.004</v>
      </c>
      <c r="U395" s="9">
        <f>VLOOKUP(A395,BUSINESS3!A395:I3085,9,0)</f>
        <v>0.118</v>
      </c>
      <c r="V395" s="11">
        <f>VLOOKUP(A395,'GDP4'!A395:G3085,4,0)</f>
        <v>1563072653</v>
      </c>
      <c r="W395" s="9">
        <f>VLOOKUP(A395,'GDP4'!A395:G3085,5,0)</f>
        <v>0.054</v>
      </c>
      <c r="X395" s="9">
        <f>VLOOKUP(A395,'GDP4'!A395:G3085,6,0)</f>
        <v>23</v>
      </c>
      <c r="Y395" s="9">
        <f>VLOOKUP(A395,'GDP4'!A395:G3085,7,0)</f>
        <v>0.21</v>
      </c>
      <c r="Z395" s="9">
        <f>VLOOKUP(A395,ENERGY5!A395:E3085,4,0)</f>
        <v>17907</v>
      </c>
      <c r="AA395" s="9">
        <f>VLOOKUP(A395,ENERGY5!A395:E3085,5,0)</f>
        <v>2211</v>
      </c>
      <c r="AB395" s="12">
        <f t="shared" si="2"/>
        <v>527.0560225</v>
      </c>
      <c r="AC395" s="13">
        <f t="shared" si="3"/>
        <v>0.0007455321181</v>
      </c>
      <c r="AD395" s="13">
        <f t="shared" si="4"/>
        <v>0.006038102053</v>
      </c>
      <c r="AE395" s="13">
        <f t="shared" si="5"/>
        <v>71.65068212</v>
      </c>
      <c r="AF395" s="13">
        <f t="shared" si="6"/>
        <v>1418.602633</v>
      </c>
    </row>
    <row r="396">
      <c r="A396" s="5" t="s">
        <v>32</v>
      </c>
      <c r="B396" s="6" t="s">
        <v>38</v>
      </c>
      <c r="C396" s="7" t="s">
        <v>76</v>
      </c>
      <c r="D396" s="5" t="str">
        <f t="shared" si="1"/>
        <v>Mauritania-Africa-2004</v>
      </c>
      <c r="E396" s="5">
        <v>0.037</v>
      </c>
      <c r="F396" s="5">
        <v>0.075</v>
      </c>
      <c r="G396" s="5">
        <v>62.0</v>
      </c>
      <c r="H396" s="5">
        <v>59.0</v>
      </c>
      <c r="I396" s="5">
        <v>0.418</v>
      </c>
      <c r="J396" s="5">
        <v>0.551</v>
      </c>
      <c r="K396" s="5">
        <v>0.032</v>
      </c>
      <c r="L396" s="5">
        <v>3055425.0</v>
      </c>
      <c r="M396" s="5">
        <v>0.524</v>
      </c>
      <c r="N396" s="8">
        <f>VLOOKUP(A396,TOURISM2!A396:E3086,4,0)</f>
        <v>212492063.5</v>
      </c>
      <c r="O396" s="8">
        <f>VLOOKUP(A396,TOURISM2!A396:E3086,5,0)</f>
        <v>4207103015</v>
      </c>
      <c r="P396" s="8">
        <f>VLOOKUP(A396,BUSINESS3!A396:E3086,4,0)</f>
        <v>0.671</v>
      </c>
      <c r="Q396" s="9">
        <f>VLOOKUP(A396,BUSINESS3!A396:E3086,5,0)</f>
        <v>82</v>
      </c>
      <c r="R396" s="10">
        <f>VLOOKUP(A396,BUSINESS3!A396:I3086,6,0)</f>
        <v>141</v>
      </c>
      <c r="S396" s="9">
        <f>VLOOKUP(A396,BUSINESS3!A396:I3086,7,0)</f>
        <v>328</v>
      </c>
      <c r="T396" s="9">
        <f>VLOOKUP(A396,BUSINESS3!A396:I3086,8,0)</f>
        <v>0.005</v>
      </c>
      <c r="U396" s="9">
        <f>VLOOKUP(A396,BUSINESS3!A396:I3086,9,0)</f>
        <v>0.171</v>
      </c>
      <c r="V396" s="11">
        <f>VLOOKUP(A396,'GDP4'!A396:G3086,4,0)</f>
        <v>1833445283</v>
      </c>
      <c r="W396" s="9">
        <f>VLOOKUP(A396,'GDP4'!A396:G3086,5,0)</f>
        <v>0.059</v>
      </c>
      <c r="X396" s="9">
        <f>VLOOKUP(A396,'GDP4'!A396:G3086,6,0)</f>
        <v>28</v>
      </c>
      <c r="Y396" s="9">
        <f>VLOOKUP(A396,'GDP4'!A396:G3086,7,0)</f>
        <v>0.21</v>
      </c>
      <c r="Z396" s="9">
        <f>VLOOKUP(A396,ENERGY5!A396:E3086,4,0)</f>
        <v>17907</v>
      </c>
      <c r="AA396" s="9">
        <f>VLOOKUP(A396,ENERGY5!A396:E3086,5,0)</f>
        <v>2021</v>
      </c>
      <c r="AB396" s="12">
        <f t="shared" si="2"/>
        <v>600.0622771</v>
      </c>
      <c r="AC396" s="13">
        <f t="shared" si="3"/>
        <v>0.0006614464436</v>
      </c>
      <c r="AD396" s="13">
        <f t="shared" si="4"/>
        <v>0.00586072314</v>
      </c>
      <c r="AE396" s="13">
        <f t="shared" si="5"/>
        <v>69.54582865</v>
      </c>
      <c r="AF396" s="13">
        <f t="shared" si="6"/>
        <v>1376.92891</v>
      </c>
    </row>
    <row r="397">
      <c r="A397" s="14" t="s">
        <v>32</v>
      </c>
      <c r="B397" s="15" t="s">
        <v>39</v>
      </c>
      <c r="C397" s="16" t="s">
        <v>76</v>
      </c>
      <c r="D397" s="14" t="str">
        <f t="shared" si="1"/>
        <v>Mauritania-Africa-2005</v>
      </c>
      <c r="E397" s="5">
        <v>0.037</v>
      </c>
      <c r="F397" s="5">
        <v>0.075</v>
      </c>
      <c r="G397" s="5">
        <v>62.0</v>
      </c>
      <c r="H397" s="5">
        <v>59.0</v>
      </c>
      <c r="I397" s="5">
        <v>0.416</v>
      </c>
      <c r="J397" s="5">
        <v>0.553</v>
      </c>
      <c r="K397" s="5">
        <v>0.031</v>
      </c>
      <c r="L397" s="5">
        <v>3146164.0</v>
      </c>
      <c r="M397" s="5">
        <v>0.531</v>
      </c>
      <c r="N397" s="8">
        <f>VLOOKUP(A397,TOURISM2!A397:E3087,4,0)</f>
        <v>212492063.5</v>
      </c>
      <c r="O397" s="8">
        <f>VLOOKUP(A397,TOURISM2!A397:E3087,5,0)</f>
        <v>4207103015</v>
      </c>
      <c r="P397" s="8">
        <f>VLOOKUP(A397,BUSINESS3!A397:E3087,4,0)</f>
        <v>0.947</v>
      </c>
      <c r="Q397" s="9">
        <f>VLOOKUP(A397,BUSINESS3!A397:E3087,5,0)</f>
        <v>82</v>
      </c>
      <c r="R397" s="10">
        <f>VLOOKUP(A397,BUSINESS3!A397:I3087,6,0)</f>
        <v>141</v>
      </c>
      <c r="S397" s="9">
        <f>VLOOKUP(A397,BUSINESS3!A397:I3087,7,0)</f>
        <v>696</v>
      </c>
      <c r="T397" s="9">
        <f>VLOOKUP(A397,BUSINESS3!A397:I3087,8,0)</f>
        <v>0.007</v>
      </c>
      <c r="U397" s="9">
        <f>VLOOKUP(A397,BUSINESS3!A397:I3087,9,0)</f>
        <v>0.237</v>
      </c>
      <c r="V397" s="11">
        <f>VLOOKUP(A397,'GDP4'!A397:G3087,4,0)</f>
        <v>2184444849</v>
      </c>
      <c r="W397" s="9">
        <f>VLOOKUP(A397,'GDP4'!A397:G3087,5,0)</f>
        <v>0.05</v>
      </c>
      <c r="X397" s="9">
        <f>VLOOKUP(A397,'GDP4'!A397:G3087,6,0)</f>
        <v>29</v>
      </c>
      <c r="Y397" s="9">
        <f>VLOOKUP(A397,'GDP4'!A397:G3087,7,0)</f>
        <v>0.231</v>
      </c>
      <c r="Z397" s="9">
        <f>VLOOKUP(A397,ENERGY5!A397:E3087,4,0)</f>
        <v>17907</v>
      </c>
      <c r="AA397" s="9">
        <f>VLOOKUP(A397,ENERGY5!A397:E3087,5,0)</f>
        <v>1914</v>
      </c>
      <c r="AB397" s="12">
        <f t="shared" si="2"/>
        <v>694.3200828</v>
      </c>
      <c r="AC397" s="13">
        <f t="shared" si="3"/>
        <v>0.0006083598948</v>
      </c>
      <c r="AD397" s="13">
        <f t="shared" si="4"/>
        <v>0.005691693122</v>
      </c>
      <c r="AE397" s="13">
        <f t="shared" si="5"/>
        <v>67.5400467</v>
      </c>
      <c r="AF397" s="13">
        <f t="shared" si="6"/>
        <v>1337.216692</v>
      </c>
    </row>
    <row r="398">
      <c r="A398" s="5" t="s">
        <v>32</v>
      </c>
      <c r="B398" s="6" t="s">
        <v>40</v>
      </c>
      <c r="C398" s="7" t="s">
        <v>76</v>
      </c>
      <c r="D398" s="5" t="str">
        <f t="shared" si="1"/>
        <v>Mauritania-Africa-2006</v>
      </c>
      <c r="E398" s="5">
        <v>0.037</v>
      </c>
      <c r="F398" s="5">
        <v>0.074</v>
      </c>
      <c r="G398" s="5">
        <v>62.0</v>
      </c>
      <c r="H398" s="5">
        <v>59.0</v>
      </c>
      <c r="I398" s="5">
        <v>0.413</v>
      </c>
      <c r="J398" s="5">
        <v>0.555</v>
      </c>
      <c r="K398" s="5">
        <v>0.031</v>
      </c>
      <c r="L398" s="5">
        <v>3237713.0</v>
      </c>
      <c r="M398" s="5">
        <v>0.539</v>
      </c>
      <c r="N398" s="8">
        <f>VLOOKUP(A398,TOURISM2!A398:E3088,4,0)</f>
        <v>212492063.5</v>
      </c>
      <c r="O398" s="8">
        <f>VLOOKUP(A398,TOURISM2!A398:E3088,5,0)</f>
        <v>4207103015</v>
      </c>
      <c r="P398" s="8">
        <f>VLOOKUP(A398,BUSINESS3!A398:E3088,4,0)</f>
        <v>0.947</v>
      </c>
      <c r="Q398" s="9">
        <f>VLOOKUP(A398,BUSINESS3!A398:E3088,5,0)</f>
        <v>82</v>
      </c>
      <c r="R398" s="10">
        <f>VLOOKUP(A398,BUSINESS3!A398:I3088,6,0)</f>
        <v>141</v>
      </c>
      <c r="S398" s="9">
        <f>VLOOKUP(A398,BUSINESS3!A398:I3088,7,0)</f>
        <v>696</v>
      </c>
      <c r="T398" s="9">
        <f>VLOOKUP(A398,BUSINESS3!A398:I3088,8,0)</f>
        <v>0.01</v>
      </c>
      <c r="U398" s="9">
        <f>VLOOKUP(A398,BUSINESS3!A398:I3088,9,0)</f>
        <v>0.327</v>
      </c>
      <c r="V398" s="11">
        <f>VLOOKUP(A398,'GDP4'!A398:G3088,4,0)</f>
        <v>3040718541</v>
      </c>
      <c r="W398" s="9">
        <f>VLOOKUP(A398,'GDP4'!A398:G3088,5,0)</f>
        <v>0.035</v>
      </c>
      <c r="X398" s="9">
        <f>VLOOKUP(A398,'GDP4'!A398:G3088,6,0)</f>
        <v>30</v>
      </c>
      <c r="Y398" s="9">
        <f>VLOOKUP(A398,'GDP4'!A398:G3088,7,0)</f>
        <v>0.24</v>
      </c>
      <c r="Z398" s="9">
        <f>VLOOKUP(A398,ENERGY5!A398:E3088,4,0)</f>
        <v>17907</v>
      </c>
      <c r="AA398" s="9">
        <f>VLOOKUP(A398,ENERGY5!A398:E3088,5,0)</f>
        <v>1676</v>
      </c>
      <c r="AB398" s="12">
        <f t="shared" si="2"/>
        <v>939.1562937</v>
      </c>
      <c r="AC398" s="13">
        <f t="shared" si="3"/>
        <v>0.0005176493408</v>
      </c>
      <c r="AD398" s="13">
        <f t="shared" si="4"/>
        <v>0.005530755814</v>
      </c>
      <c r="AE398" s="13">
        <f t="shared" si="5"/>
        <v>65.63029629</v>
      </c>
      <c r="AF398" s="13">
        <f t="shared" si="6"/>
        <v>1299.405789</v>
      </c>
    </row>
    <row r="399">
      <c r="A399" s="14" t="s">
        <v>32</v>
      </c>
      <c r="B399" s="15" t="s">
        <v>41</v>
      </c>
      <c r="C399" s="16" t="s">
        <v>76</v>
      </c>
      <c r="D399" s="14" t="str">
        <f t="shared" si="1"/>
        <v>Mauritania-Africa-2007</v>
      </c>
      <c r="E399" s="5">
        <v>0.036</v>
      </c>
      <c r="F399" s="5">
        <v>0.073</v>
      </c>
      <c r="G399" s="5">
        <v>62.0</v>
      </c>
      <c r="H399" s="5">
        <v>59.0</v>
      </c>
      <c r="I399" s="5">
        <v>0.411</v>
      </c>
      <c r="J399" s="5">
        <v>0.557</v>
      </c>
      <c r="K399" s="5">
        <v>0.031</v>
      </c>
      <c r="L399" s="5">
        <v>3330037.0</v>
      </c>
      <c r="M399" s="5">
        <v>0.546</v>
      </c>
      <c r="N399" s="8">
        <f>VLOOKUP(A399,TOURISM2!A399:E3089,4,0)</f>
        <v>212492063.5</v>
      </c>
      <c r="O399" s="8">
        <f>VLOOKUP(A399,TOURISM2!A399:E3089,5,0)</f>
        <v>4207103015</v>
      </c>
      <c r="P399" s="8">
        <f>VLOOKUP(A399,BUSINESS3!A399:E3089,4,0)</f>
        <v>0.947</v>
      </c>
      <c r="Q399" s="9">
        <f>VLOOKUP(A399,BUSINESS3!A399:E3089,5,0)</f>
        <v>65</v>
      </c>
      <c r="R399" s="10">
        <f>VLOOKUP(A399,BUSINESS3!A399:I3089,6,0)</f>
        <v>141</v>
      </c>
      <c r="S399" s="9">
        <f>VLOOKUP(A399,BUSINESS3!A399:I3089,7,0)</f>
        <v>696</v>
      </c>
      <c r="T399" s="9">
        <f>VLOOKUP(A399,BUSINESS3!A399:I3089,8,0)</f>
        <v>0.014</v>
      </c>
      <c r="U399" s="9">
        <f>VLOOKUP(A399,BUSINESS3!A399:I3089,9,0)</f>
        <v>0.425</v>
      </c>
      <c r="V399" s="11">
        <f>VLOOKUP(A399,'GDP4'!A399:G3089,4,0)</f>
        <v>3356758534</v>
      </c>
      <c r="W399" s="9">
        <f>VLOOKUP(A399,'GDP4'!A399:G3089,5,0)</f>
        <v>0.044</v>
      </c>
      <c r="X399" s="9">
        <f>VLOOKUP(A399,'GDP4'!A399:G3089,6,0)</f>
        <v>37</v>
      </c>
      <c r="Y399" s="9">
        <f>VLOOKUP(A399,'GDP4'!A399:G3089,7,0)</f>
        <v>0.235</v>
      </c>
      <c r="Z399" s="9">
        <f>VLOOKUP(A399,ENERGY5!A399:E3089,4,0)</f>
        <v>17907</v>
      </c>
      <c r="AA399" s="9">
        <f>VLOOKUP(A399,ENERGY5!A399:E3089,5,0)</f>
        <v>1676</v>
      </c>
      <c r="AB399" s="12">
        <f t="shared" si="2"/>
        <v>1008.024396</v>
      </c>
      <c r="AC399" s="13">
        <f t="shared" si="3"/>
        <v>0.0005032977111</v>
      </c>
      <c r="AD399" s="13">
        <f t="shared" si="4"/>
        <v>0.005377417728</v>
      </c>
      <c r="AE399" s="13">
        <f t="shared" si="5"/>
        <v>63.81072147</v>
      </c>
      <c r="AF399" s="13">
        <f t="shared" si="6"/>
        <v>1263.380261</v>
      </c>
    </row>
    <row r="400">
      <c r="A400" s="5" t="s">
        <v>32</v>
      </c>
      <c r="B400" s="6" t="s">
        <v>42</v>
      </c>
      <c r="C400" s="7" t="s">
        <v>76</v>
      </c>
      <c r="D400" s="5" t="str">
        <f t="shared" si="1"/>
        <v>Mauritania-Africa-2008</v>
      </c>
      <c r="E400" s="5">
        <v>0.036</v>
      </c>
      <c r="F400" s="5">
        <v>0.072</v>
      </c>
      <c r="G400" s="5">
        <v>62.0</v>
      </c>
      <c r="H400" s="5">
        <v>59.0</v>
      </c>
      <c r="I400" s="5">
        <v>0.409</v>
      </c>
      <c r="J400" s="5">
        <v>0.559</v>
      </c>
      <c r="K400" s="5">
        <v>0.031</v>
      </c>
      <c r="L400" s="5">
        <v>3422901.0</v>
      </c>
      <c r="M400" s="5">
        <v>0.553</v>
      </c>
      <c r="N400" s="8">
        <f>VLOOKUP(A400,TOURISM2!A400:E3090,4,0)</f>
        <v>212492063.5</v>
      </c>
      <c r="O400" s="8">
        <f>VLOOKUP(A400,TOURISM2!A400:E3090,5,0)</f>
        <v>4207103015</v>
      </c>
      <c r="P400" s="8">
        <f>VLOOKUP(A400,BUSINESS3!A400:E3090,4,0)</f>
        <v>0.858</v>
      </c>
      <c r="Q400" s="9">
        <f>VLOOKUP(A400,BUSINESS3!A400:E3090,5,0)</f>
        <v>19</v>
      </c>
      <c r="R400" s="10">
        <f>VLOOKUP(A400,BUSINESS3!A400:I3090,6,0)</f>
        <v>141</v>
      </c>
      <c r="S400" s="9">
        <f>VLOOKUP(A400,BUSINESS3!A400:I3090,7,0)</f>
        <v>696</v>
      </c>
      <c r="T400" s="9">
        <f>VLOOKUP(A400,BUSINESS3!A400:I3090,8,0)</f>
        <v>0.019</v>
      </c>
      <c r="U400" s="9">
        <f>VLOOKUP(A400,BUSINESS3!A400:I3090,9,0)</f>
        <v>0.611</v>
      </c>
      <c r="V400" s="11">
        <f>VLOOKUP(A400,'GDP4'!A400:G3090,4,0)</f>
        <v>3790240831</v>
      </c>
      <c r="W400" s="9">
        <f>VLOOKUP(A400,'GDP4'!A400:G3090,5,0)</f>
        <v>0.043</v>
      </c>
      <c r="X400" s="9">
        <f>VLOOKUP(A400,'GDP4'!A400:G3090,6,0)</f>
        <v>46</v>
      </c>
      <c r="Y400" s="9">
        <f>VLOOKUP(A400,'GDP4'!A400:G3090,7,0)</f>
        <v>0.203</v>
      </c>
      <c r="Z400" s="9">
        <f>VLOOKUP(A400,ENERGY5!A400:E3090,4,0)</f>
        <v>17907</v>
      </c>
      <c r="AA400" s="9">
        <f>VLOOKUP(A400,ENERGY5!A400:E3090,5,0)</f>
        <v>1632</v>
      </c>
      <c r="AB400" s="12">
        <f t="shared" si="2"/>
        <v>1107.318275</v>
      </c>
      <c r="AC400" s="13">
        <f t="shared" si="3"/>
        <v>0.0004767885487</v>
      </c>
      <c r="AD400" s="13">
        <f t="shared" si="4"/>
        <v>0.005231527292</v>
      </c>
      <c r="AE400" s="13">
        <f t="shared" si="5"/>
        <v>62.07952363</v>
      </c>
      <c r="AF400" s="13">
        <f t="shared" si="6"/>
        <v>1229.104498</v>
      </c>
    </row>
    <row r="401">
      <c r="A401" s="14" t="s">
        <v>32</v>
      </c>
      <c r="B401" s="15" t="s">
        <v>43</v>
      </c>
      <c r="C401" s="16" t="s">
        <v>76</v>
      </c>
      <c r="D401" s="14" t="str">
        <f t="shared" si="1"/>
        <v>Mauritania-Africa-2009</v>
      </c>
      <c r="E401" s="5">
        <v>0.036</v>
      </c>
      <c r="F401" s="5">
        <v>0.071</v>
      </c>
      <c r="G401" s="5">
        <v>62.0</v>
      </c>
      <c r="H401" s="5">
        <v>59.0</v>
      </c>
      <c r="I401" s="5">
        <v>0.407</v>
      </c>
      <c r="J401" s="5">
        <v>0.561</v>
      </c>
      <c r="K401" s="5">
        <v>0.031</v>
      </c>
      <c r="L401" s="5">
        <v>3516077.0</v>
      </c>
      <c r="M401" s="5">
        <v>0.56</v>
      </c>
      <c r="N401" s="8">
        <f>VLOOKUP(A401,TOURISM2!A401:E3091,4,0)</f>
        <v>212492063.5</v>
      </c>
      <c r="O401" s="8">
        <f>VLOOKUP(A401,TOURISM2!A401:E3091,5,0)</f>
        <v>4207103015</v>
      </c>
      <c r="P401" s="8">
        <f>VLOOKUP(A401,BUSINESS3!A401:E3091,4,0)</f>
        <v>0.858</v>
      </c>
      <c r="Q401" s="9">
        <f>VLOOKUP(A401,BUSINESS3!A401:E3091,5,0)</f>
        <v>19</v>
      </c>
      <c r="R401" s="10">
        <f>VLOOKUP(A401,BUSINESS3!A401:I3091,6,0)</f>
        <v>141</v>
      </c>
      <c r="S401" s="9">
        <f>VLOOKUP(A401,BUSINESS3!A401:I3091,7,0)</f>
        <v>696</v>
      </c>
      <c r="T401" s="9">
        <f>VLOOKUP(A401,BUSINESS3!A401:I3091,8,0)</f>
        <v>0.023</v>
      </c>
      <c r="U401" s="9">
        <f>VLOOKUP(A401,BUSINESS3!A401:I3091,9,0)</f>
        <v>0.621</v>
      </c>
      <c r="V401" s="11">
        <f>VLOOKUP(A401,'GDP4'!A401:G3091,4,0)</f>
        <v>3027032864</v>
      </c>
      <c r="W401" s="9">
        <f>VLOOKUP(A401,'GDP4'!A401:G3091,5,0)</f>
        <v>0.054</v>
      </c>
      <c r="X401" s="9">
        <f>VLOOKUP(A401,'GDP4'!A401:G3091,6,0)</f>
        <v>46</v>
      </c>
      <c r="Y401" s="9">
        <f>VLOOKUP(A401,'GDP4'!A401:G3091,7,0)</f>
        <v>0.195</v>
      </c>
      <c r="Z401" s="9">
        <f>VLOOKUP(A401,ENERGY5!A401:E3091,4,0)</f>
        <v>17907</v>
      </c>
      <c r="AA401" s="9">
        <f>VLOOKUP(A401,ENERGY5!A401:E3091,5,0)</f>
        <v>1474</v>
      </c>
      <c r="AB401" s="12">
        <f t="shared" si="2"/>
        <v>860.9119948</v>
      </c>
      <c r="AC401" s="13">
        <f t="shared" si="3"/>
        <v>0.0004192172128</v>
      </c>
      <c r="AD401" s="13">
        <f t="shared" si="4"/>
        <v>0.005092891879</v>
      </c>
      <c r="AE401" s="13">
        <f t="shared" si="5"/>
        <v>60.43441697</v>
      </c>
      <c r="AF401" s="13">
        <f t="shared" si="6"/>
        <v>1196.533243</v>
      </c>
    </row>
    <row r="402">
      <c r="A402" s="5" t="s">
        <v>32</v>
      </c>
      <c r="B402" s="6" t="s">
        <v>44</v>
      </c>
      <c r="C402" s="7" t="s">
        <v>76</v>
      </c>
      <c r="D402" s="5" t="str">
        <f t="shared" si="1"/>
        <v>Mauritania-Africa-2010</v>
      </c>
      <c r="E402" s="5">
        <v>0.035</v>
      </c>
      <c r="F402" s="5">
        <v>0.07</v>
      </c>
      <c r="G402" s="5">
        <v>63.0</v>
      </c>
      <c r="H402" s="5">
        <v>60.0</v>
      </c>
      <c r="I402" s="5">
        <v>0.406</v>
      </c>
      <c r="J402" s="5">
        <v>0.563</v>
      </c>
      <c r="K402" s="5">
        <v>0.031</v>
      </c>
      <c r="L402" s="5">
        <v>3609420.0</v>
      </c>
      <c r="M402" s="5">
        <v>0.567</v>
      </c>
      <c r="N402" s="8">
        <f>VLOOKUP(A402,TOURISM2!A402:E3092,4,0)</f>
        <v>212492063.5</v>
      </c>
      <c r="O402" s="8">
        <f>VLOOKUP(A402,TOURISM2!A402:E3092,5,0)</f>
        <v>4207103015</v>
      </c>
      <c r="P402" s="8">
        <f>VLOOKUP(A402,BUSINESS3!A402:E3092,4,0)</f>
        <v>0.682</v>
      </c>
      <c r="Q402" s="9">
        <f>VLOOKUP(A402,BUSINESS3!A402:E3092,5,0)</f>
        <v>19</v>
      </c>
      <c r="R402" s="10">
        <f>VLOOKUP(A402,BUSINESS3!A402:I3092,6,0)</f>
        <v>141</v>
      </c>
      <c r="S402" s="9">
        <f>VLOOKUP(A402,BUSINESS3!A402:I3092,7,0)</f>
        <v>696</v>
      </c>
      <c r="T402" s="9">
        <f>VLOOKUP(A402,BUSINESS3!A402:I3092,8,0)</f>
        <v>0.04</v>
      </c>
      <c r="U402" s="9">
        <f>VLOOKUP(A402,BUSINESS3!A402:I3092,9,0)</f>
        <v>0.769</v>
      </c>
      <c r="V402" s="11">
        <f>VLOOKUP(A402,'GDP4'!A402:G3092,4,0)</f>
        <v>3526946625</v>
      </c>
      <c r="W402" s="9">
        <f>VLOOKUP(A402,'GDP4'!A402:G3092,5,0)</f>
        <v>0.06</v>
      </c>
      <c r="X402" s="9">
        <f>VLOOKUP(A402,'GDP4'!A402:G3092,6,0)</f>
        <v>58</v>
      </c>
      <c r="Y402" s="9">
        <f>VLOOKUP(A402,'GDP4'!A402:G3092,7,0)</f>
        <v>0.17</v>
      </c>
      <c r="Z402" s="9">
        <f>VLOOKUP(A402,ENERGY5!A402:E3092,4,0)</f>
        <v>17907</v>
      </c>
      <c r="AA402" s="9">
        <f>VLOOKUP(A402,ENERGY5!A402:E3092,5,0)</f>
        <v>1434</v>
      </c>
      <c r="AB402" s="12">
        <f t="shared" si="2"/>
        <v>977.1505186</v>
      </c>
      <c r="AC402" s="13">
        <f t="shared" si="3"/>
        <v>0.000397293748</v>
      </c>
      <c r="AD402" s="13">
        <f t="shared" si="4"/>
        <v>0.0049611849</v>
      </c>
      <c r="AE402" s="13">
        <f t="shared" si="5"/>
        <v>58.87152603</v>
      </c>
      <c r="AF402" s="13">
        <f t="shared" si="6"/>
        <v>1165.589766</v>
      </c>
    </row>
    <row r="403">
      <c r="A403" s="14" t="s">
        <v>32</v>
      </c>
      <c r="B403" s="15" t="s">
        <v>45</v>
      </c>
      <c r="C403" s="16" t="s">
        <v>76</v>
      </c>
      <c r="D403" s="14" t="str">
        <f t="shared" si="1"/>
        <v>Mauritania-Africa-2011</v>
      </c>
      <c r="E403" s="5">
        <v>0.035</v>
      </c>
      <c r="F403" s="5">
        <v>0.069</v>
      </c>
      <c r="G403" s="5">
        <v>63.0</v>
      </c>
      <c r="H403" s="5">
        <v>60.0</v>
      </c>
      <c r="I403" s="5">
        <v>0.404</v>
      </c>
      <c r="J403" s="5">
        <v>0.565</v>
      </c>
      <c r="K403" s="5">
        <v>0.031</v>
      </c>
      <c r="L403" s="5">
        <v>3702763.0</v>
      </c>
      <c r="M403" s="5">
        <v>0.573</v>
      </c>
      <c r="N403" s="8">
        <f>VLOOKUP(A403,TOURISM2!A403:E3093,4,0)</f>
        <v>212492063.5</v>
      </c>
      <c r="O403" s="8">
        <f>VLOOKUP(A403,TOURISM2!A403:E3093,5,0)</f>
        <v>4207103015</v>
      </c>
      <c r="P403" s="8">
        <f>VLOOKUP(A403,BUSINESS3!A403:E3093,4,0)</f>
        <v>0.682</v>
      </c>
      <c r="Q403" s="9">
        <f>VLOOKUP(A403,BUSINESS3!A403:E3093,5,0)</f>
        <v>19</v>
      </c>
      <c r="R403" s="10">
        <f>VLOOKUP(A403,BUSINESS3!A403:I3093,6,0)</f>
        <v>141</v>
      </c>
      <c r="S403" s="9">
        <f>VLOOKUP(A403,BUSINESS3!A403:I3093,7,0)</f>
        <v>696</v>
      </c>
      <c r="T403" s="9">
        <f>VLOOKUP(A403,BUSINESS3!A403:I3093,8,0)</f>
        <v>0.045</v>
      </c>
      <c r="U403" s="9">
        <f>VLOOKUP(A403,BUSINESS3!A403:I3093,9,0)</f>
        <v>0.895</v>
      </c>
      <c r="V403" s="11">
        <f>VLOOKUP(A403,'GDP4'!A403:G3093,4,0)</f>
        <v>4136083856</v>
      </c>
      <c r="W403" s="9">
        <f>VLOOKUP(A403,'GDP4'!A403:G3093,5,0)</f>
        <v>0.059</v>
      </c>
      <c r="X403" s="9">
        <f>VLOOKUP(A403,'GDP4'!A403:G3093,6,0)</f>
        <v>51</v>
      </c>
      <c r="Y403" s="9">
        <f>VLOOKUP(A403,'GDP4'!A403:G3093,7,0)</f>
        <v>0.17</v>
      </c>
      <c r="Z403" s="9">
        <f>VLOOKUP(A403,ENERGY5!A403:E3093,4,0)</f>
        <v>17907</v>
      </c>
      <c r="AA403" s="9">
        <f>VLOOKUP(A403,ENERGY5!A403:E3093,5,0)</f>
        <v>1349</v>
      </c>
      <c r="AB403" s="12">
        <f t="shared" si="2"/>
        <v>1117.026355</v>
      </c>
      <c r="AC403" s="13">
        <f t="shared" si="3"/>
        <v>0.0003643225343</v>
      </c>
      <c r="AD403" s="13">
        <f t="shared" si="4"/>
        <v>0.004836118326</v>
      </c>
      <c r="AE403" s="13">
        <f t="shared" si="5"/>
        <v>57.38743298</v>
      </c>
      <c r="AF403" s="13">
        <f t="shared" si="6"/>
        <v>1136.206399</v>
      </c>
    </row>
    <row r="404">
      <c r="A404" s="5" t="s">
        <v>32</v>
      </c>
      <c r="B404" s="6" t="s">
        <v>46</v>
      </c>
      <c r="C404" s="7" t="s">
        <v>76</v>
      </c>
      <c r="D404" s="5" t="str">
        <f t="shared" si="1"/>
        <v>Mauritania-Africa-2012</v>
      </c>
      <c r="E404" s="5">
        <v>0.034</v>
      </c>
      <c r="F404" s="5">
        <v>0.068</v>
      </c>
      <c r="G404" s="5">
        <v>63.0</v>
      </c>
      <c r="H404" s="5">
        <v>60.0</v>
      </c>
      <c r="I404" s="5">
        <v>0.402</v>
      </c>
      <c r="J404" s="5">
        <v>0.566</v>
      </c>
      <c r="K404" s="5">
        <v>0.032</v>
      </c>
      <c r="L404" s="5">
        <v>3796141.0</v>
      </c>
      <c r="M404" s="5">
        <v>0.58</v>
      </c>
      <c r="N404" s="8">
        <f>VLOOKUP(A404,TOURISM2!A404:E3094,4,0)</f>
        <v>212492063.5</v>
      </c>
      <c r="O404" s="8">
        <f>VLOOKUP(A404,TOURISM2!A404:E3094,5,0)</f>
        <v>4207103015</v>
      </c>
      <c r="P404" s="8">
        <f>VLOOKUP(A404,BUSINESS3!A404:E3094,4,0)</f>
        <v>0.682</v>
      </c>
      <c r="Q404" s="9">
        <f>VLOOKUP(A404,BUSINESS3!A404:E3094,5,0)</f>
        <v>19</v>
      </c>
      <c r="R404" s="10">
        <f>VLOOKUP(A404,BUSINESS3!A404:I3094,6,0)</f>
        <v>171</v>
      </c>
      <c r="S404" s="9">
        <f>VLOOKUP(A404,BUSINESS3!A404:I3094,7,0)</f>
        <v>696</v>
      </c>
      <c r="T404" s="9">
        <f>VLOOKUP(A404,BUSINESS3!A404:I3094,8,0)</f>
        <v>0.054</v>
      </c>
      <c r="U404" s="9">
        <f>VLOOKUP(A404,BUSINESS3!A404:I3094,9,0)</f>
        <v>1.06</v>
      </c>
      <c r="V404" s="11">
        <f>VLOOKUP(A404,'GDP4'!A404:G3094,4,0)</f>
        <v>3958701369</v>
      </c>
      <c r="W404" s="9">
        <f>VLOOKUP(A404,'GDP4'!A404:G3094,5,0)</f>
        <v>0.064</v>
      </c>
      <c r="X404" s="9">
        <f>VLOOKUP(A404,'GDP4'!A404:G3094,6,0)</f>
        <v>52</v>
      </c>
      <c r="Y404" s="9">
        <f>VLOOKUP(A404,'GDP4'!A404:G3094,7,0)</f>
        <v>0.17</v>
      </c>
      <c r="Z404" s="9">
        <f>VLOOKUP(A404,ENERGY5!A404:E3094,4,0)</f>
        <v>17907</v>
      </c>
      <c r="AA404" s="9">
        <f>VLOOKUP(A404,ENERGY5!A404:E3094,5,0)</f>
        <v>1236</v>
      </c>
      <c r="AB404" s="12">
        <f t="shared" si="2"/>
        <v>1042.822532</v>
      </c>
      <c r="AC404" s="13">
        <f t="shared" si="3"/>
        <v>0.000325593807</v>
      </c>
      <c r="AD404" s="13">
        <f t="shared" si="4"/>
        <v>0.00471715882</v>
      </c>
      <c r="AE404" s="13">
        <f t="shared" si="5"/>
        <v>55.97580899</v>
      </c>
      <c r="AF404" s="13">
        <f t="shared" si="6"/>
        <v>1108.257837</v>
      </c>
    </row>
    <row r="405">
      <c r="A405" s="14" t="s">
        <v>32</v>
      </c>
      <c r="B405" s="15" t="s">
        <v>33</v>
      </c>
      <c r="C405" s="16" t="s">
        <v>77</v>
      </c>
      <c r="D405" s="14" t="str">
        <f t="shared" si="1"/>
        <v>Mauritius-Africa-2000</v>
      </c>
      <c r="E405" s="5">
        <v>0.017</v>
      </c>
      <c r="F405" s="5">
        <v>0.016</v>
      </c>
      <c r="G405" s="5">
        <v>75.0</v>
      </c>
      <c r="H405" s="5">
        <v>68.0</v>
      </c>
      <c r="I405" s="5">
        <v>0.258</v>
      </c>
      <c r="J405" s="5">
        <v>0.681</v>
      </c>
      <c r="K405" s="5">
        <v>0.061</v>
      </c>
      <c r="L405" s="5">
        <v>1186873.0</v>
      </c>
      <c r="M405" s="5">
        <v>0.427</v>
      </c>
      <c r="N405" s="8">
        <f>VLOOKUP(A405,TOURISM2!A405:E3095,4,0)</f>
        <v>732000000</v>
      </c>
      <c r="O405" s="8">
        <f>VLOOKUP(A405,TOURISM2!A405:E3095,5,0)</f>
        <v>203000000</v>
      </c>
      <c r="P405" s="8">
        <f>VLOOKUP(A405,BUSINESS3!A405:E3095,4,0)</f>
        <v>0.671</v>
      </c>
      <c r="Q405" s="9">
        <f>VLOOKUP(A405,BUSINESS3!A405:E3095,5,0)</f>
        <v>47</v>
      </c>
      <c r="R405" s="10">
        <f>VLOOKUP(A405,BUSINESS3!A405:I3095,6,0)</f>
        <v>141</v>
      </c>
      <c r="S405" s="9">
        <f>VLOOKUP(A405,BUSINESS3!A405:I3095,7,0)</f>
        <v>328</v>
      </c>
      <c r="T405" s="9">
        <f>VLOOKUP(A405,BUSINESS3!A405:I3095,8,0)</f>
        <v>0.073</v>
      </c>
      <c r="U405" s="9">
        <f>VLOOKUP(A405,BUSINESS3!A405:I3095,9,0)</f>
        <v>0.152</v>
      </c>
      <c r="V405" s="11">
        <f>VLOOKUP(A405,'GDP4'!A405:G3095,4,0)</f>
        <v>4582562398</v>
      </c>
      <c r="W405" s="9">
        <f>VLOOKUP(A405,'GDP4'!A405:G3095,5,0)</f>
        <v>0.037</v>
      </c>
      <c r="X405" s="9">
        <f>VLOOKUP(A405,'GDP4'!A405:G3095,6,0)</f>
        <v>146</v>
      </c>
      <c r="Y405" s="9">
        <f>VLOOKUP(A405,'GDP4'!A405:G3095,7,0)</f>
        <v>0.208</v>
      </c>
      <c r="Z405" s="9">
        <f>VLOOKUP(A405,ENERGY5!A405:E3095,4,0)</f>
        <v>17907</v>
      </c>
      <c r="AA405" s="9">
        <f>VLOOKUP(A405,ENERGY5!A405:E3095,5,0)</f>
        <v>20008</v>
      </c>
      <c r="AB405" s="12">
        <f t="shared" si="2"/>
        <v>3861.038542</v>
      </c>
      <c r="AC405" s="13">
        <f t="shared" si="3"/>
        <v>0.01685774299</v>
      </c>
      <c r="AD405" s="13">
        <f t="shared" si="4"/>
        <v>0.01508754517</v>
      </c>
      <c r="AE405" s="13">
        <f t="shared" si="5"/>
        <v>616.7466949</v>
      </c>
      <c r="AF405" s="13">
        <f t="shared" si="6"/>
        <v>171.0376763</v>
      </c>
    </row>
    <row r="406">
      <c r="A406" s="5" t="s">
        <v>32</v>
      </c>
      <c r="B406" s="6" t="s">
        <v>35</v>
      </c>
      <c r="C406" s="7" t="s">
        <v>77</v>
      </c>
      <c r="D406" s="5" t="str">
        <f t="shared" si="1"/>
        <v>Mauritius-Africa-2001</v>
      </c>
      <c r="E406" s="5">
        <v>0.016</v>
      </c>
      <c r="F406" s="5">
        <v>0.015</v>
      </c>
      <c r="G406" s="5">
        <v>75.0</v>
      </c>
      <c r="H406" s="5">
        <v>68.0</v>
      </c>
      <c r="I406" s="5">
        <v>0.255</v>
      </c>
      <c r="J406" s="5">
        <v>0.683</v>
      </c>
      <c r="K406" s="5">
        <v>0.063</v>
      </c>
      <c r="L406" s="5">
        <v>1199881.0</v>
      </c>
      <c r="M406" s="5">
        <v>0.425</v>
      </c>
      <c r="N406" s="8">
        <f>VLOOKUP(A406,TOURISM2!A406:E3096,4,0)</f>
        <v>820000000</v>
      </c>
      <c r="O406" s="8">
        <f>VLOOKUP(A406,TOURISM2!A406:E3096,5,0)</f>
        <v>216000000</v>
      </c>
      <c r="P406" s="8">
        <f>VLOOKUP(A406,BUSINESS3!A406:E3096,4,0)</f>
        <v>0.671</v>
      </c>
      <c r="Q406" s="9">
        <f>VLOOKUP(A406,BUSINESS3!A406:E3096,5,0)</f>
        <v>47</v>
      </c>
      <c r="R406" s="10">
        <f>VLOOKUP(A406,BUSINESS3!A406:I3096,6,0)</f>
        <v>141</v>
      </c>
      <c r="S406" s="9">
        <f>VLOOKUP(A406,BUSINESS3!A406:I3096,7,0)</f>
        <v>328</v>
      </c>
      <c r="T406" s="9">
        <f>VLOOKUP(A406,BUSINESS3!A406:I3096,8,0)</f>
        <v>0.088</v>
      </c>
      <c r="U406" s="9">
        <f>VLOOKUP(A406,BUSINESS3!A406:I3096,9,0)</f>
        <v>0.228</v>
      </c>
      <c r="V406" s="11">
        <f>VLOOKUP(A406,'GDP4'!A406:G3096,4,0)</f>
        <v>4536544699</v>
      </c>
      <c r="W406" s="9">
        <f>VLOOKUP(A406,'GDP4'!A406:G3096,5,0)</f>
        <v>0.038</v>
      </c>
      <c r="X406" s="9">
        <f>VLOOKUP(A406,'GDP4'!A406:G3096,6,0)</f>
        <v>147</v>
      </c>
      <c r="Y406" s="9">
        <f>VLOOKUP(A406,'GDP4'!A406:G3096,7,0)</f>
        <v>0.211</v>
      </c>
      <c r="Z406" s="9">
        <f>VLOOKUP(A406,ENERGY5!A406:E3096,4,0)</f>
        <v>17907</v>
      </c>
      <c r="AA406" s="9">
        <f>VLOOKUP(A406,ENERGY5!A406:E3096,5,0)</f>
        <v>20008</v>
      </c>
      <c r="AB406" s="12">
        <f t="shared" si="2"/>
        <v>3780.828848</v>
      </c>
      <c r="AC406" s="13">
        <f t="shared" si="3"/>
        <v>0.01667498694</v>
      </c>
      <c r="AD406" s="13">
        <f t="shared" si="4"/>
        <v>0.01492397996</v>
      </c>
      <c r="AE406" s="13">
        <f t="shared" si="5"/>
        <v>683.4011039</v>
      </c>
      <c r="AF406" s="13">
        <f t="shared" si="6"/>
        <v>180.0178518</v>
      </c>
    </row>
    <row r="407">
      <c r="A407" s="14" t="s">
        <v>32</v>
      </c>
      <c r="B407" s="15" t="s">
        <v>36</v>
      </c>
      <c r="C407" s="16" t="s">
        <v>77</v>
      </c>
      <c r="D407" s="14" t="str">
        <f t="shared" si="1"/>
        <v>Mauritius-Africa-2002</v>
      </c>
      <c r="E407" s="5">
        <v>0.017</v>
      </c>
      <c r="F407" s="5">
        <v>0.014</v>
      </c>
      <c r="G407" s="5">
        <v>76.0</v>
      </c>
      <c r="H407" s="5">
        <v>69.0</v>
      </c>
      <c r="I407" s="5">
        <v>0.252</v>
      </c>
      <c r="J407" s="5">
        <v>0.685</v>
      </c>
      <c r="K407" s="5">
        <v>0.064</v>
      </c>
      <c r="L407" s="5">
        <v>1210196.0</v>
      </c>
      <c r="M407" s="5">
        <v>0.423</v>
      </c>
      <c r="N407" s="8">
        <f>VLOOKUP(A407,TOURISM2!A407:E3097,4,0)</f>
        <v>829000000</v>
      </c>
      <c r="O407" s="8">
        <f>VLOOKUP(A407,TOURISM2!A407:E3097,5,0)</f>
        <v>223000000</v>
      </c>
      <c r="P407" s="8">
        <f>VLOOKUP(A407,BUSINESS3!A407:E3097,4,0)</f>
        <v>0.671</v>
      </c>
      <c r="Q407" s="9">
        <f>VLOOKUP(A407,BUSINESS3!A407:E3097,5,0)</f>
        <v>47</v>
      </c>
      <c r="R407" s="10">
        <f>VLOOKUP(A407,BUSINESS3!A407:I3097,6,0)</f>
        <v>141</v>
      </c>
      <c r="S407" s="9">
        <f>VLOOKUP(A407,BUSINESS3!A407:I3097,7,0)</f>
        <v>328</v>
      </c>
      <c r="T407" s="9">
        <f>VLOOKUP(A407,BUSINESS3!A407:I3097,8,0)</f>
        <v>0.103</v>
      </c>
      <c r="U407" s="9">
        <f>VLOOKUP(A407,BUSINESS3!A407:I3097,9,0)</f>
        <v>0.29</v>
      </c>
      <c r="V407" s="11">
        <f>VLOOKUP(A407,'GDP4'!A407:G3097,4,0)</f>
        <v>4767303153</v>
      </c>
      <c r="W407" s="9">
        <f>VLOOKUP(A407,'GDP4'!A407:G3097,5,0)</f>
        <v>0.042</v>
      </c>
      <c r="X407" s="9">
        <f>VLOOKUP(A407,'GDP4'!A407:G3097,6,0)</f>
        <v>168</v>
      </c>
      <c r="Y407" s="9">
        <f>VLOOKUP(A407,'GDP4'!A407:G3097,7,0)</f>
        <v>0.21</v>
      </c>
      <c r="Z407" s="9">
        <f>VLOOKUP(A407,ENERGY5!A407:E3097,4,0)</f>
        <v>17907</v>
      </c>
      <c r="AA407" s="9">
        <f>VLOOKUP(A407,ENERGY5!A407:E3097,5,0)</f>
        <v>4118</v>
      </c>
      <c r="AB407" s="12">
        <f t="shared" si="2"/>
        <v>3939.281863</v>
      </c>
      <c r="AC407" s="13">
        <f t="shared" si="3"/>
        <v>0.003402754595</v>
      </c>
      <c r="AD407" s="13">
        <f t="shared" si="4"/>
        <v>0.01479677672</v>
      </c>
      <c r="AE407" s="13">
        <f t="shared" si="5"/>
        <v>685.0130062</v>
      </c>
      <c r="AF407" s="13">
        <f t="shared" si="6"/>
        <v>184.2676723</v>
      </c>
    </row>
    <row r="408">
      <c r="A408" s="5" t="s">
        <v>32</v>
      </c>
      <c r="B408" s="6" t="s">
        <v>37</v>
      </c>
      <c r="C408" s="7" t="s">
        <v>77</v>
      </c>
      <c r="D408" s="5" t="str">
        <f t="shared" si="1"/>
        <v>Mauritius-Africa-2003</v>
      </c>
      <c r="E408" s="5">
        <v>0.016</v>
      </c>
      <c r="F408" s="5">
        <v>0.014</v>
      </c>
      <c r="G408" s="5">
        <v>76.0</v>
      </c>
      <c r="H408" s="5">
        <v>69.0</v>
      </c>
      <c r="I408" s="5">
        <v>0.249</v>
      </c>
      <c r="J408" s="5">
        <v>0.687</v>
      </c>
      <c r="K408" s="5">
        <v>0.064</v>
      </c>
      <c r="L408" s="5">
        <v>1222811.0</v>
      </c>
      <c r="M408" s="5">
        <v>0.42</v>
      </c>
      <c r="N408" s="8">
        <f>VLOOKUP(A408,TOURISM2!A408:E3098,4,0)</f>
        <v>960000000</v>
      </c>
      <c r="O408" s="8">
        <f>VLOOKUP(A408,TOURISM2!A408:E3098,5,0)</f>
        <v>236000000</v>
      </c>
      <c r="P408" s="8">
        <f>VLOOKUP(A408,BUSINESS3!A408:E3098,4,0)</f>
        <v>0.671</v>
      </c>
      <c r="Q408" s="9">
        <f>VLOOKUP(A408,BUSINESS3!A408:E3098,5,0)</f>
        <v>47</v>
      </c>
      <c r="R408" s="10">
        <f>VLOOKUP(A408,BUSINESS3!A408:I3098,6,0)</f>
        <v>141</v>
      </c>
      <c r="S408" s="9">
        <f>VLOOKUP(A408,BUSINESS3!A408:I3098,7,0)</f>
        <v>328</v>
      </c>
      <c r="T408" s="9">
        <f>VLOOKUP(A408,BUSINESS3!A408:I3098,8,0)</f>
        <v>0.122</v>
      </c>
      <c r="U408" s="9">
        <f>VLOOKUP(A408,BUSINESS3!A408:I3098,9,0)</f>
        <v>0.384</v>
      </c>
      <c r="V408" s="11">
        <f>VLOOKUP(A408,'GDP4'!A408:G3098,4,0)</f>
        <v>5609836354</v>
      </c>
      <c r="W408" s="9">
        <f>VLOOKUP(A408,'GDP4'!A408:G3098,5,0)</f>
        <v>0.039</v>
      </c>
      <c r="X408" s="9">
        <f>VLOOKUP(A408,'GDP4'!A408:G3098,6,0)</f>
        <v>188</v>
      </c>
      <c r="Y408" s="9">
        <f>VLOOKUP(A408,'GDP4'!A408:G3098,7,0)</f>
        <v>0.21</v>
      </c>
      <c r="Z408" s="9">
        <f>VLOOKUP(A408,ENERGY5!A408:E3098,4,0)</f>
        <v>17907</v>
      </c>
      <c r="AA408" s="9">
        <f>VLOOKUP(A408,ENERGY5!A408:E3098,5,0)</f>
        <v>3865</v>
      </c>
      <c r="AB408" s="12">
        <f t="shared" si="2"/>
        <v>4587.656109</v>
      </c>
      <c r="AC408" s="13">
        <f t="shared" si="3"/>
        <v>0.003160750108</v>
      </c>
      <c r="AD408" s="13">
        <f t="shared" si="4"/>
        <v>0.01464412734</v>
      </c>
      <c r="AE408" s="13">
        <f t="shared" si="5"/>
        <v>785.0763528</v>
      </c>
      <c r="AF408" s="13">
        <f t="shared" si="6"/>
        <v>192.9979367</v>
      </c>
    </row>
    <row r="409">
      <c r="A409" s="14" t="s">
        <v>32</v>
      </c>
      <c r="B409" s="15" t="s">
        <v>38</v>
      </c>
      <c r="C409" s="16" t="s">
        <v>77</v>
      </c>
      <c r="D409" s="14" t="str">
        <f t="shared" si="1"/>
        <v>Mauritius-Africa-2004</v>
      </c>
      <c r="E409" s="5">
        <v>0.016</v>
      </c>
      <c r="F409" s="5">
        <v>0.014</v>
      </c>
      <c r="G409" s="5">
        <v>76.0</v>
      </c>
      <c r="H409" s="5">
        <v>69.0</v>
      </c>
      <c r="I409" s="5">
        <v>0.246</v>
      </c>
      <c r="J409" s="5">
        <v>0.689</v>
      </c>
      <c r="K409" s="5">
        <v>0.065</v>
      </c>
      <c r="L409" s="5">
        <v>1233386.0</v>
      </c>
      <c r="M409" s="5">
        <v>0.418</v>
      </c>
      <c r="N409" s="8">
        <f>VLOOKUP(A409,TOURISM2!A409:E3099,4,0)</f>
        <v>1156000000</v>
      </c>
      <c r="O409" s="8">
        <f>VLOOKUP(A409,TOURISM2!A409:E3099,5,0)</f>
        <v>277000000</v>
      </c>
      <c r="P409" s="8">
        <f>VLOOKUP(A409,BUSINESS3!A409:E3099,4,0)</f>
        <v>0.671</v>
      </c>
      <c r="Q409" s="9">
        <f>VLOOKUP(A409,BUSINESS3!A409:E3099,5,0)</f>
        <v>46</v>
      </c>
      <c r="R409" s="10">
        <f>VLOOKUP(A409,BUSINESS3!A409:I3099,6,0)</f>
        <v>141</v>
      </c>
      <c r="S409" s="9">
        <f>VLOOKUP(A409,BUSINESS3!A409:I3099,7,0)</f>
        <v>328</v>
      </c>
      <c r="T409" s="9">
        <f>VLOOKUP(A409,BUSINESS3!A409:I3099,8,0)</f>
        <v>0.137</v>
      </c>
      <c r="U409" s="9">
        <f>VLOOKUP(A409,BUSINESS3!A409:I3099,9,0)</f>
        <v>0.453</v>
      </c>
      <c r="V409" s="11">
        <f>VLOOKUP(A409,'GDP4'!A409:G3099,4,0)</f>
        <v>6385691315</v>
      </c>
      <c r="W409" s="9">
        <f>VLOOKUP(A409,'GDP4'!A409:G3099,5,0)</f>
        <v>0.042</v>
      </c>
      <c r="X409" s="9">
        <f>VLOOKUP(A409,'GDP4'!A409:G3099,6,0)</f>
        <v>227</v>
      </c>
      <c r="Y409" s="9">
        <f>VLOOKUP(A409,'GDP4'!A409:G3099,7,0)</f>
        <v>0.21</v>
      </c>
      <c r="Z409" s="9">
        <f>VLOOKUP(A409,ENERGY5!A409:E3099,4,0)</f>
        <v>17907</v>
      </c>
      <c r="AA409" s="9">
        <f>VLOOKUP(A409,ENERGY5!A409:E3099,5,0)</f>
        <v>3953</v>
      </c>
      <c r="AB409" s="12">
        <f t="shared" si="2"/>
        <v>5177.366465</v>
      </c>
      <c r="AC409" s="13">
        <f t="shared" si="3"/>
        <v>0.003204998273</v>
      </c>
      <c r="AD409" s="13">
        <f t="shared" si="4"/>
        <v>0.01451856921</v>
      </c>
      <c r="AE409" s="13">
        <f t="shared" si="5"/>
        <v>937.2572739</v>
      </c>
      <c r="AF409" s="13">
        <f t="shared" si="6"/>
        <v>224.5850042</v>
      </c>
    </row>
    <row r="410">
      <c r="A410" s="5" t="s">
        <v>32</v>
      </c>
      <c r="B410" s="6" t="s">
        <v>39</v>
      </c>
      <c r="C410" s="7" t="s">
        <v>77</v>
      </c>
      <c r="D410" s="5" t="str">
        <f t="shared" si="1"/>
        <v>Mauritius-Africa-2005</v>
      </c>
      <c r="E410" s="5">
        <v>0.015</v>
      </c>
      <c r="F410" s="5">
        <v>0.014</v>
      </c>
      <c r="G410" s="5">
        <v>76.0</v>
      </c>
      <c r="H410" s="5">
        <v>69.0</v>
      </c>
      <c r="I410" s="5">
        <v>0.242</v>
      </c>
      <c r="J410" s="5">
        <v>0.692</v>
      </c>
      <c r="K410" s="5">
        <v>0.066</v>
      </c>
      <c r="L410" s="5">
        <v>1243253.0</v>
      </c>
      <c r="M410" s="5">
        <v>0.416</v>
      </c>
      <c r="N410" s="8">
        <f>VLOOKUP(A410,TOURISM2!A410:E3100,4,0)</f>
        <v>1189000000</v>
      </c>
      <c r="O410" s="8">
        <f>VLOOKUP(A410,TOURISM2!A410:E3100,5,0)</f>
        <v>295000000</v>
      </c>
      <c r="P410" s="8">
        <f>VLOOKUP(A410,BUSINESS3!A410:E3100,4,0)</f>
        <v>0.262</v>
      </c>
      <c r="Q410" s="9">
        <f>VLOOKUP(A410,BUSINESS3!A410:E3100,5,0)</f>
        <v>46</v>
      </c>
      <c r="R410" s="10">
        <f>VLOOKUP(A410,BUSINESS3!A410:I3100,6,0)</f>
        <v>141</v>
      </c>
      <c r="S410" s="9">
        <f>VLOOKUP(A410,BUSINESS3!A410:I3100,7,0)</f>
        <v>161</v>
      </c>
      <c r="T410" s="9">
        <f>VLOOKUP(A410,BUSINESS3!A410:I3100,8,0)</f>
        <v>0.152</v>
      </c>
      <c r="U410" s="9">
        <f>VLOOKUP(A410,BUSINESS3!A410:I3100,9,0)</f>
        <v>0.542</v>
      </c>
      <c r="V410" s="11">
        <f>VLOOKUP(A410,'GDP4'!A410:G3100,4,0)</f>
        <v>6283796155</v>
      </c>
      <c r="W410" s="9">
        <f>VLOOKUP(A410,'GDP4'!A410:G3100,5,0)</f>
        <v>0.045</v>
      </c>
      <c r="X410" s="9">
        <f>VLOOKUP(A410,'GDP4'!A410:G3100,6,0)</f>
        <v>239</v>
      </c>
      <c r="Y410" s="9">
        <f>VLOOKUP(A410,'GDP4'!A410:G3100,7,0)</f>
        <v>0.21</v>
      </c>
      <c r="Z410" s="9">
        <f>VLOOKUP(A410,ENERGY5!A410:E3100,4,0)</f>
        <v>1194</v>
      </c>
      <c r="AA410" s="9">
        <f>VLOOKUP(A410,ENERGY5!A410:E3100,5,0)</f>
        <v>3887</v>
      </c>
      <c r="AB410" s="12">
        <f t="shared" si="2"/>
        <v>5054.318111</v>
      </c>
      <c r="AC410" s="13">
        <f t="shared" si="3"/>
        <v>0.003126475464</v>
      </c>
      <c r="AD410" s="13">
        <f t="shared" si="4"/>
        <v>0.0009603837674</v>
      </c>
      <c r="AE410" s="13">
        <f t="shared" si="5"/>
        <v>956.3620599</v>
      </c>
      <c r="AF410" s="13">
        <f t="shared" si="6"/>
        <v>237.2807466</v>
      </c>
    </row>
    <row r="411">
      <c r="A411" s="14" t="s">
        <v>32</v>
      </c>
      <c r="B411" s="15" t="s">
        <v>40</v>
      </c>
      <c r="C411" s="16" t="s">
        <v>77</v>
      </c>
      <c r="D411" s="14" t="str">
        <f t="shared" si="1"/>
        <v>Mauritius-Africa-2006</v>
      </c>
      <c r="E411" s="5">
        <v>0.014</v>
      </c>
      <c r="F411" s="5">
        <v>0.014</v>
      </c>
      <c r="G411" s="5">
        <v>76.0</v>
      </c>
      <c r="H411" s="5">
        <v>69.0</v>
      </c>
      <c r="I411" s="5">
        <v>0.236</v>
      </c>
      <c r="J411" s="5">
        <v>0.696</v>
      </c>
      <c r="K411" s="5">
        <v>0.068</v>
      </c>
      <c r="L411" s="5">
        <v>1252698.0</v>
      </c>
      <c r="M411" s="5">
        <v>0.414</v>
      </c>
      <c r="N411" s="8">
        <f>VLOOKUP(A411,TOURISM2!A411:E3101,4,0)</f>
        <v>1302000000</v>
      </c>
      <c r="O411" s="8">
        <f>VLOOKUP(A411,TOURISM2!A411:E3101,5,0)</f>
        <v>347000000</v>
      </c>
      <c r="P411" s="8">
        <f>VLOOKUP(A411,BUSINESS3!A411:E3101,4,0)</f>
        <v>0.26</v>
      </c>
      <c r="Q411" s="9">
        <f>VLOOKUP(A411,BUSINESS3!A411:E3101,5,0)</f>
        <v>46</v>
      </c>
      <c r="R411" s="10">
        <f>VLOOKUP(A411,BUSINESS3!A411:I3101,6,0)</f>
        <v>141</v>
      </c>
      <c r="S411" s="9">
        <f>VLOOKUP(A411,BUSINESS3!A411:I3101,7,0)</f>
        <v>161</v>
      </c>
      <c r="T411" s="9">
        <f>VLOOKUP(A411,BUSINESS3!A411:I3101,8,0)</f>
        <v>0.167</v>
      </c>
      <c r="U411" s="9">
        <f>VLOOKUP(A411,BUSINESS3!A411:I3101,9,0)</f>
        <v>0.635</v>
      </c>
      <c r="V411" s="11">
        <f>VLOOKUP(A411,'GDP4'!A411:G3101,4,0)</f>
        <v>6731536244</v>
      </c>
      <c r="W411" s="9">
        <f>VLOOKUP(A411,'GDP4'!A411:G3101,5,0)</f>
        <v>0.048</v>
      </c>
      <c r="X411" s="9">
        <f>VLOOKUP(A411,'GDP4'!A411:G3101,6,0)</f>
        <v>269</v>
      </c>
      <c r="Y411" s="9">
        <f>VLOOKUP(A411,'GDP4'!A411:G3101,7,0)</f>
        <v>0.211</v>
      </c>
      <c r="Z411" s="9">
        <f>VLOOKUP(A411,ENERGY5!A411:E3101,4,0)</f>
        <v>1173</v>
      </c>
      <c r="AA411" s="9">
        <f>VLOOKUP(A411,ENERGY5!A411:E3101,5,0)</f>
        <v>3777</v>
      </c>
      <c r="AB411" s="12">
        <f t="shared" si="2"/>
        <v>5373.630551</v>
      </c>
      <c r="AC411" s="13">
        <f t="shared" si="3"/>
        <v>0.003015092225</v>
      </c>
      <c r="AD411" s="13">
        <f t="shared" si="4"/>
        <v>0.0009363789197</v>
      </c>
      <c r="AE411" s="13">
        <f t="shared" si="5"/>
        <v>1039.356653</v>
      </c>
      <c r="AF411" s="13">
        <f t="shared" si="6"/>
        <v>277.0021186</v>
      </c>
    </row>
    <row r="412">
      <c r="A412" s="5" t="s">
        <v>32</v>
      </c>
      <c r="B412" s="6" t="s">
        <v>41</v>
      </c>
      <c r="C412" s="7" t="s">
        <v>77</v>
      </c>
      <c r="D412" s="5" t="str">
        <f t="shared" si="1"/>
        <v>Mauritius-Africa-2007</v>
      </c>
      <c r="E412" s="5">
        <v>0.014</v>
      </c>
      <c r="F412" s="5">
        <v>0.014</v>
      </c>
      <c r="G412" s="5">
        <v>76.0</v>
      </c>
      <c r="H412" s="5">
        <v>69.0</v>
      </c>
      <c r="I412" s="5">
        <v>0.23</v>
      </c>
      <c r="J412" s="5">
        <v>0.7</v>
      </c>
      <c r="K412" s="5">
        <v>0.07</v>
      </c>
      <c r="L412" s="5">
        <v>1260403.0</v>
      </c>
      <c r="M412" s="5">
        <v>0.412</v>
      </c>
      <c r="N412" s="8">
        <f>VLOOKUP(A412,TOURISM2!A412:E3102,4,0)</f>
        <v>1663000000</v>
      </c>
      <c r="O412" s="8">
        <f>VLOOKUP(A412,TOURISM2!A412:E3102,5,0)</f>
        <v>384000000</v>
      </c>
      <c r="P412" s="8">
        <f>VLOOKUP(A412,BUSINESS3!A412:E3102,4,0)</f>
        <v>0.242</v>
      </c>
      <c r="Q412" s="9">
        <f>VLOOKUP(A412,BUSINESS3!A412:E3102,5,0)</f>
        <v>7</v>
      </c>
      <c r="R412" s="10">
        <f>VLOOKUP(A412,BUSINESS3!A412:I3102,6,0)</f>
        <v>141</v>
      </c>
      <c r="S412" s="9">
        <f>VLOOKUP(A412,BUSINESS3!A412:I3102,7,0)</f>
        <v>161</v>
      </c>
      <c r="T412" s="9">
        <f>VLOOKUP(A412,BUSINESS3!A412:I3102,8,0)</f>
        <v>0.202</v>
      </c>
      <c r="U412" s="9">
        <f>VLOOKUP(A412,BUSINESS3!A412:I3102,9,0)</f>
        <v>0.761</v>
      </c>
      <c r="V412" s="11">
        <f>VLOOKUP(A412,'GDP4'!A412:G3102,4,0)</f>
        <v>7792063567</v>
      </c>
      <c r="W412" s="9">
        <f>VLOOKUP(A412,'GDP4'!A412:G3102,5,0)</f>
        <v>0.05</v>
      </c>
      <c r="X412" s="9">
        <f>VLOOKUP(A412,'GDP4'!A412:G3102,6,0)</f>
        <v>316</v>
      </c>
      <c r="Y412" s="9">
        <f>VLOOKUP(A412,'GDP4'!A412:G3102,7,0)</f>
        <v>0.219</v>
      </c>
      <c r="Z412" s="9">
        <f>VLOOKUP(A412,ENERGY5!A412:E3102,4,0)</f>
        <v>1077</v>
      </c>
      <c r="AA412" s="9">
        <f>VLOOKUP(A412,ENERGY5!A412:E3102,5,0)</f>
        <v>3410</v>
      </c>
      <c r="AB412" s="12">
        <f t="shared" si="2"/>
        <v>6182.200111</v>
      </c>
      <c r="AC412" s="13">
        <f t="shared" si="3"/>
        <v>0.002705483881</v>
      </c>
      <c r="AD412" s="13">
        <f t="shared" si="4"/>
        <v>0.000854488604</v>
      </c>
      <c r="AE412" s="13">
        <f t="shared" si="5"/>
        <v>1319.419265</v>
      </c>
      <c r="AF412" s="13">
        <f t="shared" si="6"/>
        <v>304.6644605</v>
      </c>
    </row>
    <row r="413">
      <c r="A413" s="14" t="s">
        <v>32</v>
      </c>
      <c r="B413" s="15" t="s">
        <v>42</v>
      </c>
      <c r="C413" s="16" t="s">
        <v>77</v>
      </c>
      <c r="D413" s="14" t="str">
        <f t="shared" si="1"/>
        <v>Mauritius-Africa-2008</v>
      </c>
      <c r="E413" s="5">
        <v>0.013</v>
      </c>
      <c r="F413" s="5">
        <v>0.014</v>
      </c>
      <c r="G413" s="5">
        <v>76.0</v>
      </c>
      <c r="H413" s="5">
        <v>69.0</v>
      </c>
      <c r="I413" s="5">
        <v>0.224</v>
      </c>
      <c r="J413" s="5">
        <v>0.704</v>
      </c>
      <c r="K413" s="5">
        <v>0.072</v>
      </c>
      <c r="L413" s="5">
        <v>1268565.0</v>
      </c>
      <c r="M413" s="5">
        <v>0.41</v>
      </c>
      <c r="N413" s="8">
        <f>VLOOKUP(A413,TOURISM2!A413:E3103,4,0)</f>
        <v>1823000000</v>
      </c>
      <c r="O413" s="8">
        <f>VLOOKUP(A413,TOURISM2!A413:E3103,5,0)</f>
        <v>489000000</v>
      </c>
      <c r="P413" s="8">
        <f>VLOOKUP(A413,BUSINESS3!A413:E3103,4,0)</f>
        <v>0.258</v>
      </c>
      <c r="Q413" s="9">
        <f>VLOOKUP(A413,BUSINESS3!A413:E3103,5,0)</f>
        <v>6</v>
      </c>
      <c r="R413" s="10">
        <f>VLOOKUP(A413,BUSINESS3!A413:I3103,6,0)</f>
        <v>141</v>
      </c>
      <c r="S413" s="9">
        <f>VLOOKUP(A413,BUSINESS3!A413:I3103,7,0)</f>
        <v>161</v>
      </c>
      <c r="T413" s="9">
        <f>VLOOKUP(A413,BUSINESS3!A413:I3103,8,0)</f>
        <v>0.218</v>
      </c>
      <c r="U413" s="9">
        <f>VLOOKUP(A413,BUSINESS3!A413:I3103,9,0)</f>
        <v>0.845</v>
      </c>
      <c r="V413" s="11">
        <f>VLOOKUP(A413,'GDP4'!A413:G3103,4,0)</f>
        <v>9641077098</v>
      </c>
      <c r="W413" s="9">
        <f>VLOOKUP(A413,'GDP4'!A413:G3103,5,0)</f>
        <v>0.046</v>
      </c>
      <c r="X413" s="9">
        <f>VLOOKUP(A413,'GDP4'!A413:G3103,6,0)</f>
        <v>362</v>
      </c>
      <c r="Y413" s="9">
        <f>VLOOKUP(A413,'GDP4'!A413:G3103,7,0)</f>
        <v>0.115</v>
      </c>
      <c r="Z413" s="9">
        <f>VLOOKUP(A413,ENERGY5!A413:E3103,4,0)</f>
        <v>1019</v>
      </c>
      <c r="AA413" s="9">
        <f>VLOOKUP(A413,ENERGY5!A413:E3103,5,0)</f>
        <v>3194</v>
      </c>
      <c r="AB413" s="12">
        <f t="shared" si="2"/>
        <v>7599.986676</v>
      </c>
      <c r="AC413" s="13">
        <f t="shared" si="3"/>
        <v>0.002517805552</v>
      </c>
      <c r="AD413" s="13">
        <f t="shared" si="4"/>
        <v>0.0008032698364</v>
      </c>
      <c r="AE413" s="13">
        <f t="shared" si="5"/>
        <v>1437.056832</v>
      </c>
      <c r="AF413" s="13">
        <f t="shared" si="6"/>
        <v>385.4749264</v>
      </c>
    </row>
    <row r="414">
      <c r="A414" s="5" t="s">
        <v>32</v>
      </c>
      <c r="B414" s="6" t="s">
        <v>43</v>
      </c>
      <c r="C414" s="7" t="s">
        <v>77</v>
      </c>
      <c r="D414" s="5" t="str">
        <f t="shared" si="1"/>
        <v>Mauritius-Africa-2009</v>
      </c>
      <c r="E414" s="5">
        <v>0.012</v>
      </c>
      <c r="F414" s="5">
        <v>0.014</v>
      </c>
      <c r="G414" s="5">
        <v>77.0</v>
      </c>
      <c r="H414" s="5">
        <v>69.0</v>
      </c>
      <c r="I414" s="5">
        <v>0.217</v>
      </c>
      <c r="J414" s="5">
        <v>0.708</v>
      </c>
      <c r="K414" s="5">
        <v>0.075</v>
      </c>
      <c r="L414" s="5">
        <v>1275032.0</v>
      </c>
      <c r="M414" s="5">
        <v>0.408</v>
      </c>
      <c r="N414" s="8">
        <f>VLOOKUP(A414,TOURISM2!A414:E3104,4,0)</f>
        <v>1390000000</v>
      </c>
      <c r="O414" s="8">
        <f>VLOOKUP(A414,TOURISM2!A414:E3104,5,0)</f>
        <v>384000000</v>
      </c>
      <c r="P414" s="8">
        <f>VLOOKUP(A414,BUSINESS3!A414:E3104,4,0)</f>
        <v>0.26</v>
      </c>
      <c r="Q414" s="9">
        <f>VLOOKUP(A414,BUSINESS3!A414:E3104,5,0)</f>
        <v>6</v>
      </c>
      <c r="R414" s="10">
        <f>VLOOKUP(A414,BUSINESS3!A414:I3104,6,0)</f>
        <v>141</v>
      </c>
      <c r="S414" s="9">
        <f>VLOOKUP(A414,BUSINESS3!A414:I3104,7,0)</f>
        <v>161</v>
      </c>
      <c r="T414" s="9">
        <f>VLOOKUP(A414,BUSINESS3!A414:I3104,8,0)</f>
        <v>0.225</v>
      </c>
      <c r="U414" s="9">
        <f>VLOOKUP(A414,BUSINESS3!A414:I3104,9,0)</f>
        <v>0.886</v>
      </c>
      <c r="V414" s="11">
        <f>VLOOKUP(A414,'GDP4'!A414:G3104,4,0)</f>
        <v>8834661043</v>
      </c>
      <c r="W414" s="9">
        <f>VLOOKUP(A414,'GDP4'!A414:G3104,5,0)</f>
        <v>0.05</v>
      </c>
      <c r="X414" s="9">
        <f>VLOOKUP(A414,'GDP4'!A414:G3104,6,0)</f>
        <v>357</v>
      </c>
      <c r="Y414" s="9">
        <f>VLOOKUP(A414,'GDP4'!A414:G3104,7,0)</f>
        <v>0.093</v>
      </c>
      <c r="Z414" s="9">
        <f>VLOOKUP(A414,ENERGY5!A414:E3104,4,0)</f>
        <v>17907</v>
      </c>
      <c r="AA414" s="9">
        <f>VLOOKUP(A414,ENERGY5!A414:E3104,5,0)</f>
        <v>3146</v>
      </c>
      <c r="AB414" s="12">
        <f t="shared" si="2"/>
        <v>6928.972012</v>
      </c>
      <c r="AC414" s="13">
        <f t="shared" si="3"/>
        <v>0.002467389054</v>
      </c>
      <c r="AD414" s="13">
        <f t="shared" si="4"/>
        <v>0.0140443534</v>
      </c>
      <c r="AE414" s="13">
        <f t="shared" si="5"/>
        <v>1090.168717</v>
      </c>
      <c r="AF414" s="13">
        <f t="shared" si="6"/>
        <v>301.1689118</v>
      </c>
    </row>
    <row r="415">
      <c r="A415" s="14" t="s">
        <v>32</v>
      </c>
      <c r="B415" s="15" t="s">
        <v>44</v>
      </c>
      <c r="C415" s="16" t="s">
        <v>77</v>
      </c>
      <c r="D415" s="14" t="str">
        <f t="shared" si="1"/>
        <v>Mauritius-Africa-2010</v>
      </c>
      <c r="E415" s="5">
        <v>0.012</v>
      </c>
      <c r="F415" s="5">
        <v>0.013</v>
      </c>
      <c r="G415" s="5">
        <v>77.0</v>
      </c>
      <c r="H415" s="5">
        <v>69.0</v>
      </c>
      <c r="I415" s="5">
        <v>0.212</v>
      </c>
      <c r="J415" s="5">
        <v>0.711</v>
      </c>
      <c r="K415" s="5">
        <v>0.077</v>
      </c>
      <c r="L415" s="5">
        <v>1280924.0</v>
      </c>
      <c r="M415" s="5">
        <v>0.406</v>
      </c>
      <c r="N415" s="8">
        <f>VLOOKUP(A415,TOURISM2!A415:E3105,4,0)</f>
        <v>1585000000</v>
      </c>
      <c r="O415" s="8">
        <f>VLOOKUP(A415,TOURISM2!A415:E3105,5,0)</f>
        <v>423000000</v>
      </c>
      <c r="P415" s="8">
        <f>VLOOKUP(A415,BUSINESS3!A415:E3105,4,0)</f>
        <v>0.272</v>
      </c>
      <c r="Q415" s="9">
        <f>VLOOKUP(A415,BUSINESS3!A415:E3105,5,0)</f>
        <v>6</v>
      </c>
      <c r="R415" s="10">
        <f>VLOOKUP(A415,BUSINESS3!A415:I3105,6,0)</f>
        <v>141</v>
      </c>
      <c r="S415" s="9">
        <f>VLOOKUP(A415,BUSINESS3!A415:I3105,7,0)</f>
        <v>161</v>
      </c>
      <c r="T415" s="9">
        <f>VLOOKUP(A415,BUSINESS3!A415:I3105,8,0)</f>
        <v>0.283</v>
      </c>
      <c r="U415" s="9">
        <f>VLOOKUP(A415,BUSINESS3!A415:I3105,9,0)</f>
        <v>0.968</v>
      </c>
      <c r="V415" s="11">
        <f>VLOOKUP(A415,'GDP4'!A415:G3105,4,0)</f>
        <v>9718331363</v>
      </c>
      <c r="W415" s="9">
        <f>VLOOKUP(A415,'GDP4'!A415:G3105,5,0)</f>
        <v>0.054</v>
      </c>
      <c r="X415" s="9">
        <f>VLOOKUP(A415,'GDP4'!A415:G3105,6,0)</f>
        <v>427</v>
      </c>
      <c r="Y415" s="9">
        <f>VLOOKUP(A415,'GDP4'!A415:G3105,7,0)</f>
        <v>0.089</v>
      </c>
      <c r="Z415" s="9">
        <f>VLOOKUP(A415,ENERGY5!A415:E3105,4,0)</f>
        <v>17907</v>
      </c>
      <c r="AA415" s="9">
        <f>VLOOKUP(A415,ENERGY5!A415:E3105,5,0)</f>
        <v>2981</v>
      </c>
      <c r="AB415" s="12">
        <f t="shared" si="2"/>
        <v>7586.969534</v>
      </c>
      <c r="AC415" s="13">
        <f t="shared" si="3"/>
        <v>0.002327226284</v>
      </c>
      <c r="AD415" s="13">
        <f t="shared" si="4"/>
        <v>0.01397975212</v>
      </c>
      <c r="AE415" s="13">
        <f t="shared" si="5"/>
        <v>1237.388011</v>
      </c>
      <c r="AF415" s="13">
        <f t="shared" si="6"/>
        <v>330.230365</v>
      </c>
    </row>
    <row r="416">
      <c r="A416" s="5" t="s">
        <v>32</v>
      </c>
      <c r="B416" s="6" t="s">
        <v>45</v>
      </c>
      <c r="C416" s="7" t="s">
        <v>77</v>
      </c>
      <c r="D416" s="5" t="str">
        <f t="shared" si="1"/>
        <v>Mauritius-Africa-2011</v>
      </c>
      <c r="E416" s="5">
        <v>0.011</v>
      </c>
      <c r="F416" s="5">
        <v>0.013</v>
      </c>
      <c r="G416" s="5">
        <v>77.0</v>
      </c>
      <c r="H416" s="5">
        <v>70.0</v>
      </c>
      <c r="I416" s="5">
        <v>0.206</v>
      </c>
      <c r="J416" s="5">
        <v>0.713</v>
      </c>
      <c r="K416" s="5">
        <v>0.08</v>
      </c>
      <c r="L416" s="5">
        <v>1286051.0</v>
      </c>
      <c r="M416" s="5">
        <v>0.404</v>
      </c>
      <c r="N416" s="8">
        <f>VLOOKUP(A416,TOURISM2!A416:E3106,4,0)</f>
        <v>1808000000</v>
      </c>
      <c r="O416" s="8">
        <f>VLOOKUP(A416,TOURISM2!A416:E3106,5,0)</f>
        <v>427000000</v>
      </c>
      <c r="P416" s="8">
        <f>VLOOKUP(A416,BUSINESS3!A416:E3106,4,0)</f>
        <v>0.277</v>
      </c>
      <c r="Q416" s="9">
        <f>VLOOKUP(A416,BUSINESS3!A416:E3106,5,0)</f>
        <v>6</v>
      </c>
      <c r="R416" s="10">
        <f>VLOOKUP(A416,BUSINESS3!A416:I3106,6,0)</f>
        <v>141</v>
      </c>
      <c r="S416" s="9">
        <f>VLOOKUP(A416,BUSINESS3!A416:I3106,7,0)</f>
        <v>161</v>
      </c>
      <c r="T416" s="9">
        <f>VLOOKUP(A416,BUSINESS3!A416:I3106,8,0)</f>
        <v>0.35</v>
      </c>
      <c r="U416" s="9">
        <f>VLOOKUP(A416,BUSINESS3!A416:I3106,9,0)</f>
        <v>1.048</v>
      </c>
      <c r="V416" s="11">
        <f>VLOOKUP(A416,'GDP4'!A416:G3106,4,0)</f>
        <v>11252405860</v>
      </c>
      <c r="W416" s="9">
        <f>VLOOKUP(A416,'GDP4'!A416:G3106,5,0)</f>
        <v>0.049</v>
      </c>
      <c r="X416" s="9">
        <f>VLOOKUP(A416,'GDP4'!A416:G3106,6,0)</f>
        <v>450</v>
      </c>
      <c r="Y416" s="9">
        <f>VLOOKUP(A416,'GDP4'!A416:G3106,7,0)</f>
        <v>0.089</v>
      </c>
      <c r="Z416" s="9">
        <f>VLOOKUP(A416,ENERGY5!A416:E3106,4,0)</f>
        <v>17907</v>
      </c>
      <c r="AA416" s="9">
        <f>VLOOKUP(A416,ENERGY5!A416:E3106,5,0)</f>
        <v>2967</v>
      </c>
      <c r="AB416" s="12">
        <f t="shared" si="2"/>
        <v>8749.579807</v>
      </c>
      <c r="AC416" s="13">
        <f t="shared" si="3"/>
        <v>0.002307062473</v>
      </c>
      <c r="AD416" s="13">
        <f t="shared" si="4"/>
        <v>0.01392402012</v>
      </c>
      <c r="AE416" s="13">
        <f t="shared" si="5"/>
        <v>1405.854045</v>
      </c>
      <c r="AF416" s="13">
        <f t="shared" si="6"/>
        <v>332.0241577</v>
      </c>
    </row>
    <row r="417">
      <c r="A417" s="14" t="s">
        <v>32</v>
      </c>
      <c r="B417" s="15" t="s">
        <v>46</v>
      </c>
      <c r="C417" s="16" t="s">
        <v>77</v>
      </c>
      <c r="D417" s="14" t="str">
        <f t="shared" si="1"/>
        <v>Mauritius-Africa-2012</v>
      </c>
      <c r="E417" s="5">
        <v>0.011</v>
      </c>
      <c r="F417" s="5">
        <v>0.013</v>
      </c>
      <c r="G417" s="5">
        <v>77.0</v>
      </c>
      <c r="H417" s="5">
        <v>70.0</v>
      </c>
      <c r="I417" s="5">
        <v>0.202</v>
      </c>
      <c r="J417" s="5">
        <v>0.715</v>
      </c>
      <c r="K417" s="5">
        <v>0.084</v>
      </c>
      <c r="L417" s="5">
        <v>1291167.0</v>
      </c>
      <c r="M417" s="5">
        <v>0.402</v>
      </c>
      <c r="N417" s="8">
        <f>VLOOKUP(A417,TOURISM2!A417:E3107,4,0)</f>
        <v>1778000000</v>
      </c>
      <c r="O417" s="8">
        <f>VLOOKUP(A417,TOURISM2!A417:E3107,5,0)</f>
        <v>394000000</v>
      </c>
      <c r="P417" s="8">
        <f>VLOOKUP(A417,BUSINESS3!A417:E3107,4,0)</f>
        <v>0.275</v>
      </c>
      <c r="Q417" s="9">
        <f>VLOOKUP(A417,BUSINESS3!A417:E3107,5,0)</f>
        <v>6</v>
      </c>
      <c r="R417" s="10">
        <f>VLOOKUP(A417,BUSINESS3!A417:I3107,6,0)</f>
        <v>20</v>
      </c>
      <c r="S417" s="9">
        <f>VLOOKUP(A417,BUSINESS3!A417:I3107,7,0)</f>
        <v>161</v>
      </c>
      <c r="T417" s="9">
        <f>VLOOKUP(A417,BUSINESS3!A417:I3107,8,0)</f>
        <v>0.354</v>
      </c>
      <c r="U417" s="9">
        <f>VLOOKUP(A417,BUSINESS3!A417:I3107,9,0)</f>
        <v>1.199</v>
      </c>
      <c r="V417" s="11">
        <f>VLOOKUP(A417,'GDP4'!A417:G3107,4,0)</f>
        <v>11442063228</v>
      </c>
      <c r="W417" s="9">
        <f>VLOOKUP(A417,'GDP4'!A417:G3107,5,0)</f>
        <v>0.048</v>
      </c>
      <c r="X417" s="9">
        <f>VLOOKUP(A417,'GDP4'!A417:G3107,6,0)</f>
        <v>444</v>
      </c>
      <c r="Y417" s="9">
        <f>VLOOKUP(A417,'GDP4'!A417:G3107,7,0)</f>
        <v>0.087</v>
      </c>
      <c r="Z417" s="9">
        <f>VLOOKUP(A417,ENERGY5!A417:E3107,4,0)</f>
        <v>17907</v>
      </c>
      <c r="AA417" s="9">
        <f>VLOOKUP(A417,ENERGY5!A417:E3107,5,0)</f>
        <v>2769</v>
      </c>
      <c r="AB417" s="12">
        <f t="shared" si="2"/>
        <v>8861.799618</v>
      </c>
      <c r="AC417" s="13">
        <f t="shared" si="3"/>
        <v>0.002144571539</v>
      </c>
      <c r="AD417" s="13">
        <f t="shared" si="4"/>
        <v>0.01386884888</v>
      </c>
      <c r="AE417" s="13">
        <f t="shared" si="5"/>
        <v>1377.048825</v>
      </c>
      <c r="AF417" s="13">
        <f t="shared" si="6"/>
        <v>305.150302</v>
      </c>
    </row>
    <row r="418">
      <c r="A418" s="5" t="s">
        <v>32</v>
      </c>
      <c r="B418" s="6" t="s">
        <v>33</v>
      </c>
      <c r="C418" s="7" t="s">
        <v>78</v>
      </c>
      <c r="D418" s="5" t="str">
        <f t="shared" si="1"/>
        <v>Morocco-Africa-2000</v>
      </c>
      <c r="E418" s="5">
        <v>0.022</v>
      </c>
      <c r="F418" s="5">
        <v>0.043</v>
      </c>
      <c r="G418" s="5">
        <v>70.0</v>
      </c>
      <c r="H418" s="5">
        <v>67.0</v>
      </c>
      <c r="I418" s="5">
        <v>0.341</v>
      </c>
      <c r="J418" s="5">
        <v>0.613</v>
      </c>
      <c r="K418" s="5">
        <v>0.047</v>
      </c>
      <c r="L418" s="5">
        <v>2.8710123E7</v>
      </c>
      <c r="M418" s="5">
        <v>0.533</v>
      </c>
      <c r="N418" s="8">
        <f>VLOOKUP(A418,TOURISM2!A418:E3108,4,0)</f>
        <v>2280000000</v>
      </c>
      <c r="O418" s="8">
        <f>VLOOKUP(A418,TOURISM2!A418:E3108,5,0)</f>
        <v>506000000</v>
      </c>
      <c r="P418" s="8">
        <f>VLOOKUP(A418,BUSINESS3!A418:E3108,4,0)</f>
        <v>0.671</v>
      </c>
      <c r="Q418" s="9">
        <f>VLOOKUP(A418,BUSINESS3!A418:E3108,5,0)</f>
        <v>47</v>
      </c>
      <c r="R418" s="10">
        <f>VLOOKUP(A418,BUSINESS3!A418:I3108,6,0)</f>
        <v>141</v>
      </c>
      <c r="S418" s="9">
        <f>VLOOKUP(A418,BUSINESS3!A418:I3108,7,0)</f>
        <v>328</v>
      </c>
      <c r="T418" s="9">
        <f>VLOOKUP(A418,BUSINESS3!A418:I3108,8,0)</f>
        <v>0.007</v>
      </c>
      <c r="U418" s="9">
        <f>VLOOKUP(A418,BUSINESS3!A418:I3108,9,0)</f>
        <v>0.082</v>
      </c>
      <c r="V418" s="11">
        <f>VLOOKUP(A418,'GDP4'!A418:G3108,4,0)</f>
        <v>37020609825</v>
      </c>
      <c r="W418" s="9">
        <f>VLOOKUP(A418,'GDP4'!A418:G3108,5,0)</f>
        <v>0.042</v>
      </c>
      <c r="X418" s="9">
        <f>VLOOKUP(A418,'GDP4'!A418:G3108,6,0)</f>
        <v>54</v>
      </c>
      <c r="Y418" s="9">
        <f>VLOOKUP(A418,'GDP4'!A418:G3108,7,0)</f>
        <v>0.133</v>
      </c>
      <c r="Z418" s="9">
        <f>VLOOKUP(A418,ENERGY5!A418:E3108,4,0)</f>
        <v>17907</v>
      </c>
      <c r="AA418" s="9">
        <f>VLOOKUP(A418,ENERGY5!A418:E3108,5,0)</f>
        <v>20008</v>
      </c>
      <c r="AB418" s="12">
        <f t="shared" si="2"/>
        <v>1289.461903</v>
      </c>
      <c r="AC418" s="13">
        <f t="shared" si="3"/>
        <v>0.0006968970492</v>
      </c>
      <c r="AD418" s="13">
        <f t="shared" si="4"/>
        <v>0.0006237172861</v>
      </c>
      <c r="AE418" s="13">
        <f t="shared" si="5"/>
        <v>79.41449781</v>
      </c>
      <c r="AF418" s="13">
        <f t="shared" si="6"/>
        <v>17.62444557</v>
      </c>
    </row>
    <row r="419">
      <c r="A419" s="14" t="s">
        <v>32</v>
      </c>
      <c r="B419" s="15" t="s">
        <v>35</v>
      </c>
      <c r="C419" s="16" t="s">
        <v>78</v>
      </c>
      <c r="D419" s="14" t="str">
        <f t="shared" si="1"/>
        <v>Morocco-Africa-2001</v>
      </c>
      <c r="E419" s="5">
        <v>0.021</v>
      </c>
      <c r="F419" s="5">
        <v>0.041</v>
      </c>
      <c r="G419" s="5">
        <v>70.0</v>
      </c>
      <c r="H419" s="5">
        <v>67.0</v>
      </c>
      <c r="I419" s="5">
        <v>0.333</v>
      </c>
      <c r="J419" s="5">
        <v>0.619</v>
      </c>
      <c r="K419" s="5">
        <v>0.048</v>
      </c>
      <c r="L419" s="5">
        <v>2.9021156E7</v>
      </c>
      <c r="M419" s="5">
        <v>0.537</v>
      </c>
      <c r="N419" s="8">
        <f>VLOOKUP(A419,TOURISM2!A419:E3109,4,0)</f>
        <v>2966000000</v>
      </c>
      <c r="O419" s="8">
        <f>VLOOKUP(A419,TOURISM2!A419:E3109,5,0)</f>
        <v>589000000</v>
      </c>
      <c r="P419" s="8">
        <f>VLOOKUP(A419,BUSINESS3!A419:E3109,4,0)</f>
        <v>0.671</v>
      </c>
      <c r="Q419" s="9">
        <f>VLOOKUP(A419,BUSINESS3!A419:E3109,5,0)</f>
        <v>47</v>
      </c>
      <c r="R419" s="10">
        <f>VLOOKUP(A419,BUSINESS3!A419:I3109,6,0)</f>
        <v>141</v>
      </c>
      <c r="S419" s="9">
        <f>VLOOKUP(A419,BUSINESS3!A419:I3109,7,0)</f>
        <v>328</v>
      </c>
      <c r="T419" s="9">
        <f>VLOOKUP(A419,BUSINESS3!A419:I3109,8,0)</f>
        <v>0.014</v>
      </c>
      <c r="U419" s="9">
        <f>VLOOKUP(A419,BUSINESS3!A419:I3109,9,0)</f>
        <v>0.164</v>
      </c>
      <c r="V419" s="11">
        <f>VLOOKUP(A419,'GDP4'!A419:G3109,4,0)</f>
        <v>37724674865</v>
      </c>
      <c r="W419" s="9">
        <f>VLOOKUP(A419,'GDP4'!A419:G3109,5,0)</f>
        <v>0.044</v>
      </c>
      <c r="X419" s="9">
        <f>VLOOKUP(A419,'GDP4'!A419:G3109,6,0)</f>
        <v>58</v>
      </c>
      <c r="Y419" s="9">
        <f>VLOOKUP(A419,'GDP4'!A419:G3109,7,0)</f>
        <v>0.133</v>
      </c>
      <c r="Z419" s="9">
        <f>VLOOKUP(A419,ENERGY5!A419:E3109,4,0)</f>
        <v>17283</v>
      </c>
      <c r="AA419" s="9">
        <f>VLOOKUP(A419,ENERGY5!A419:E3109,5,0)</f>
        <v>20008</v>
      </c>
      <c r="AB419" s="12">
        <f t="shared" si="2"/>
        <v>1299.902556</v>
      </c>
      <c r="AC419" s="13">
        <f t="shared" si="3"/>
        <v>0.0006894280848</v>
      </c>
      <c r="AD419" s="13">
        <f t="shared" si="4"/>
        <v>0.0005955310671</v>
      </c>
      <c r="AE419" s="13">
        <f t="shared" si="5"/>
        <v>102.2013045</v>
      </c>
      <c r="AF419" s="13">
        <f t="shared" si="6"/>
        <v>20.29553888</v>
      </c>
    </row>
    <row r="420">
      <c r="A420" s="5" t="s">
        <v>32</v>
      </c>
      <c r="B420" s="6" t="s">
        <v>36</v>
      </c>
      <c r="C420" s="7" t="s">
        <v>78</v>
      </c>
      <c r="D420" s="5" t="str">
        <f t="shared" si="1"/>
        <v>Morocco-Africa-2002</v>
      </c>
      <c r="E420" s="5">
        <v>0.021</v>
      </c>
      <c r="F420" s="5">
        <v>0.04</v>
      </c>
      <c r="G420" s="5">
        <v>70.0</v>
      </c>
      <c r="H420" s="5">
        <v>67.0</v>
      </c>
      <c r="I420" s="5">
        <v>0.327</v>
      </c>
      <c r="J420" s="5">
        <v>0.625</v>
      </c>
      <c r="K420" s="5">
        <v>0.048</v>
      </c>
      <c r="L420" s="5">
        <v>2.9311443E7</v>
      </c>
      <c r="M420" s="5">
        <v>0.54</v>
      </c>
      <c r="N420" s="8">
        <f>VLOOKUP(A420,TOURISM2!A420:E3110,4,0)</f>
        <v>3157000000</v>
      </c>
      <c r="O420" s="8">
        <f>VLOOKUP(A420,TOURISM2!A420:E3110,5,0)</f>
        <v>669000000</v>
      </c>
      <c r="P420" s="8">
        <f>VLOOKUP(A420,BUSINESS3!A420:E3110,4,0)</f>
        <v>0.671</v>
      </c>
      <c r="Q420" s="9">
        <f>VLOOKUP(A420,BUSINESS3!A420:E3110,5,0)</f>
        <v>47</v>
      </c>
      <c r="R420" s="10">
        <f>VLOOKUP(A420,BUSINESS3!A420:I3110,6,0)</f>
        <v>141</v>
      </c>
      <c r="S420" s="9">
        <f>VLOOKUP(A420,BUSINESS3!A420:I3110,7,0)</f>
        <v>328</v>
      </c>
      <c r="T420" s="9">
        <f>VLOOKUP(A420,BUSINESS3!A420:I3110,8,0)</f>
        <v>0.024</v>
      </c>
      <c r="U420" s="9">
        <f>VLOOKUP(A420,BUSINESS3!A420:I3110,9,0)</f>
        <v>0.211</v>
      </c>
      <c r="V420" s="11">
        <f>VLOOKUP(A420,'GDP4'!A420:G3110,4,0)</f>
        <v>40416114690</v>
      </c>
      <c r="W420" s="9">
        <f>VLOOKUP(A420,'GDP4'!A420:G3110,5,0)</f>
        <v>0.053</v>
      </c>
      <c r="X420" s="9">
        <f>VLOOKUP(A420,'GDP4'!A420:G3110,6,0)</f>
        <v>73</v>
      </c>
      <c r="Y420" s="9">
        <f>VLOOKUP(A420,'GDP4'!A420:G3110,7,0)</f>
        <v>0.131</v>
      </c>
      <c r="Z420" s="9">
        <f>VLOOKUP(A420,ENERGY5!A420:E3110,4,0)</f>
        <v>16183</v>
      </c>
      <c r="AA420" s="9">
        <f>VLOOKUP(A420,ENERGY5!A420:E3110,5,0)</f>
        <v>50608</v>
      </c>
      <c r="AB420" s="12">
        <f t="shared" si="2"/>
        <v>1378.851075</v>
      </c>
      <c r="AC420" s="13">
        <f t="shared" si="3"/>
        <v>0.001726561193</v>
      </c>
      <c r="AD420" s="13">
        <f t="shared" si="4"/>
        <v>0.0005521051966</v>
      </c>
      <c r="AE420" s="13">
        <f t="shared" si="5"/>
        <v>107.7053764</v>
      </c>
      <c r="AF420" s="13">
        <f t="shared" si="6"/>
        <v>22.82385074</v>
      </c>
    </row>
    <row r="421">
      <c r="A421" s="14" t="s">
        <v>32</v>
      </c>
      <c r="B421" s="15" t="s">
        <v>37</v>
      </c>
      <c r="C421" s="16" t="s">
        <v>78</v>
      </c>
      <c r="D421" s="14" t="str">
        <f t="shared" si="1"/>
        <v>Morocco-Africa-2003</v>
      </c>
      <c r="E421" s="5">
        <v>0.021</v>
      </c>
      <c r="F421" s="5">
        <v>0.038</v>
      </c>
      <c r="G421" s="5">
        <v>70.0</v>
      </c>
      <c r="H421" s="5">
        <v>67.0</v>
      </c>
      <c r="I421" s="5">
        <v>0.32</v>
      </c>
      <c r="J421" s="5">
        <v>0.631</v>
      </c>
      <c r="K421" s="5">
        <v>0.049</v>
      </c>
      <c r="L421" s="5">
        <v>2.9586937E7</v>
      </c>
      <c r="M421" s="5">
        <v>0.543</v>
      </c>
      <c r="N421" s="8">
        <f>VLOOKUP(A421,TOURISM2!A421:E3111,4,0)</f>
        <v>3802000000</v>
      </c>
      <c r="O421" s="8">
        <f>VLOOKUP(A421,TOURISM2!A421:E3111,5,0)</f>
        <v>845000000</v>
      </c>
      <c r="P421" s="8">
        <f>VLOOKUP(A421,BUSINESS3!A421:E3111,4,0)</f>
        <v>0.671</v>
      </c>
      <c r="Q421" s="9">
        <f>VLOOKUP(A421,BUSINESS3!A421:E3111,5,0)</f>
        <v>36</v>
      </c>
      <c r="R421" s="10">
        <f>VLOOKUP(A421,BUSINESS3!A421:I3111,6,0)</f>
        <v>141</v>
      </c>
      <c r="S421" s="9">
        <f>VLOOKUP(A421,BUSINESS3!A421:I3111,7,0)</f>
        <v>328</v>
      </c>
      <c r="T421" s="9">
        <f>VLOOKUP(A421,BUSINESS3!A421:I3111,8,0)</f>
        <v>0.034</v>
      </c>
      <c r="U421" s="9">
        <f>VLOOKUP(A421,BUSINESS3!A421:I3111,9,0)</f>
        <v>0.249</v>
      </c>
      <c r="V421" s="11">
        <f>VLOOKUP(A421,'GDP4'!A421:G3111,4,0)</f>
        <v>49822651702</v>
      </c>
      <c r="W421" s="9">
        <f>VLOOKUP(A421,'GDP4'!A421:G3111,5,0)</f>
        <v>0.053</v>
      </c>
      <c r="X421" s="9">
        <f>VLOOKUP(A421,'GDP4'!A421:G3111,6,0)</f>
        <v>88</v>
      </c>
      <c r="Y421" s="9">
        <f>VLOOKUP(A421,'GDP4'!A421:G3111,7,0)</f>
        <v>0.126</v>
      </c>
      <c r="Z421" s="9">
        <f>VLOOKUP(A421,ENERGY5!A421:E3111,4,0)</f>
        <v>15054</v>
      </c>
      <c r="AA421" s="9">
        <f>VLOOKUP(A421,ENERGY5!A421:E3111,5,0)</f>
        <v>49541</v>
      </c>
      <c r="AB421" s="12">
        <f t="shared" si="2"/>
        <v>1683.940845</v>
      </c>
      <c r="AC421" s="13">
        <f t="shared" si="3"/>
        <v>0.001674421384</v>
      </c>
      <c r="AD421" s="13">
        <f t="shared" si="4"/>
        <v>0.0005088056259</v>
      </c>
      <c r="AE421" s="13">
        <f t="shared" si="5"/>
        <v>128.5026564</v>
      </c>
      <c r="AF421" s="13">
        <f t="shared" si="6"/>
        <v>28.55990128</v>
      </c>
    </row>
    <row r="422">
      <c r="A422" s="5" t="s">
        <v>32</v>
      </c>
      <c r="B422" s="6" t="s">
        <v>38</v>
      </c>
      <c r="C422" s="7" t="s">
        <v>78</v>
      </c>
      <c r="D422" s="5" t="str">
        <f t="shared" si="1"/>
        <v>Morocco-Africa-2004</v>
      </c>
      <c r="E422" s="5">
        <v>0.02</v>
      </c>
      <c r="F422" s="5">
        <v>0.037</v>
      </c>
      <c r="G422" s="5">
        <v>71.0</v>
      </c>
      <c r="H422" s="5">
        <v>67.0</v>
      </c>
      <c r="I422" s="5">
        <v>0.314</v>
      </c>
      <c r="J422" s="5">
        <v>0.636</v>
      </c>
      <c r="K422" s="5">
        <v>0.049</v>
      </c>
      <c r="L422" s="5">
        <v>2.985582E7</v>
      </c>
      <c r="M422" s="5">
        <v>0.546</v>
      </c>
      <c r="N422" s="8">
        <f>VLOOKUP(A422,TOURISM2!A422:E3112,4,0)</f>
        <v>4540000000</v>
      </c>
      <c r="O422" s="8">
        <f>VLOOKUP(A422,TOURISM2!A422:E3112,5,0)</f>
        <v>912000000</v>
      </c>
      <c r="P422" s="8">
        <f>VLOOKUP(A422,BUSINESS3!A422:E3112,4,0)</f>
        <v>0.671</v>
      </c>
      <c r="Q422" s="9">
        <f>VLOOKUP(A422,BUSINESS3!A422:E3112,5,0)</f>
        <v>12</v>
      </c>
      <c r="R422" s="10">
        <f>VLOOKUP(A422,BUSINESS3!A422:I3112,6,0)</f>
        <v>141</v>
      </c>
      <c r="S422" s="9">
        <f>VLOOKUP(A422,BUSINESS3!A422:I3112,7,0)</f>
        <v>328</v>
      </c>
      <c r="T422" s="9">
        <f>VLOOKUP(A422,BUSINESS3!A422:I3112,8,0)</f>
        <v>0.116</v>
      </c>
      <c r="U422" s="9">
        <f>VLOOKUP(A422,BUSINESS3!A422:I3112,9,0)</f>
        <v>0.313</v>
      </c>
      <c r="V422" s="11">
        <f>VLOOKUP(A422,'GDP4'!A422:G3112,4,0)</f>
        <v>56948015336</v>
      </c>
      <c r="W422" s="9">
        <f>VLOOKUP(A422,'GDP4'!A422:G3112,5,0)</f>
        <v>0.052</v>
      </c>
      <c r="X422" s="9">
        <f>VLOOKUP(A422,'GDP4'!A422:G3112,6,0)</f>
        <v>99</v>
      </c>
      <c r="Y422" s="9">
        <f>VLOOKUP(A422,'GDP4'!A422:G3112,7,0)</f>
        <v>0.115</v>
      </c>
      <c r="Z422" s="9">
        <f>VLOOKUP(A422,ENERGY5!A422:E3112,4,0)</f>
        <v>14933</v>
      </c>
      <c r="AA422" s="9">
        <f>VLOOKUP(A422,ENERGY5!A422:E3112,5,0)</f>
        <v>49934</v>
      </c>
      <c r="AB422" s="12">
        <f t="shared" si="2"/>
        <v>1907.434307</v>
      </c>
      <c r="AC422" s="13">
        <f t="shared" si="3"/>
        <v>0.001672504724</v>
      </c>
      <c r="AD422" s="13">
        <f t="shared" si="4"/>
        <v>0.000500170486</v>
      </c>
      <c r="AE422" s="13">
        <f t="shared" si="5"/>
        <v>152.0641537</v>
      </c>
      <c r="AF422" s="13">
        <f t="shared" si="6"/>
        <v>30.54680796</v>
      </c>
    </row>
    <row r="423">
      <c r="A423" s="14" t="s">
        <v>32</v>
      </c>
      <c r="B423" s="15" t="s">
        <v>39</v>
      </c>
      <c r="C423" s="16" t="s">
        <v>78</v>
      </c>
      <c r="D423" s="14" t="str">
        <f t="shared" si="1"/>
        <v>Morocco-Africa-2005</v>
      </c>
      <c r="E423" s="5">
        <v>0.02</v>
      </c>
      <c r="F423" s="5">
        <v>0.035</v>
      </c>
      <c r="G423" s="5">
        <v>71.0</v>
      </c>
      <c r="H423" s="5">
        <v>67.0</v>
      </c>
      <c r="I423" s="5">
        <v>0.308</v>
      </c>
      <c r="J423" s="5">
        <v>0.642</v>
      </c>
      <c r="K423" s="5">
        <v>0.05</v>
      </c>
      <c r="L423" s="5">
        <v>3.0125445E7</v>
      </c>
      <c r="M423" s="5">
        <v>0.551</v>
      </c>
      <c r="N423" s="8">
        <f>VLOOKUP(A423,TOURISM2!A423:E3113,4,0)</f>
        <v>5426000000</v>
      </c>
      <c r="O423" s="8">
        <f>VLOOKUP(A423,TOURISM2!A423:E3113,5,0)</f>
        <v>999000000</v>
      </c>
      <c r="P423" s="8">
        <f>VLOOKUP(A423,BUSINESS3!A423:E3113,4,0)</f>
        <v>0.517</v>
      </c>
      <c r="Q423" s="9">
        <f>VLOOKUP(A423,BUSINESS3!A423:E3113,5,0)</f>
        <v>12</v>
      </c>
      <c r="R423" s="10">
        <f>VLOOKUP(A423,BUSINESS3!A423:I3113,6,0)</f>
        <v>141</v>
      </c>
      <c r="S423" s="9">
        <f>VLOOKUP(A423,BUSINESS3!A423:I3113,7,0)</f>
        <v>358</v>
      </c>
      <c r="T423" s="9">
        <f>VLOOKUP(A423,BUSINESS3!A423:I3113,8,0)</f>
        <v>0.151</v>
      </c>
      <c r="U423" s="9">
        <f>VLOOKUP(A423,BUSINESS3!A423:I3113,9,0)</f>
        <v>0.411</v>
      </c>
      <c r="V423" s="11">
        <f>VLOOKUP(A423,'GDP4'!A423:G3113,4,0)</f>
        <v>59523857868</v>
      </c>
      <c r="W423" s="9">
        <f>VLOOKUP(A423,'GDP4'!A423:G3113,5,0)</f>
        <v>0.051</v>
      </c>
      <c r="X423" s="9">
        <f>VLOOKUP(A423,'GDP4'!A423:G3113,6,0)</f>
        <v>100</v>
      </c>
      <c r="Y423" s="9">
        <f>VLOOKUP(A423,'GDP4'!A423:G3113,7,0)</f>
        <v>0.115</v>
      </c>
      <c r="Z423" s="9">
        <f>VLOOKUP(A423,ENERGY5!A423:E3113,4,0)</f>
        <v>14457</v>
      </c>
      <c r="AA423" s="9">
        <f>VLOOKUP(A423,ENERGY5!A423:E3113,5,0)</f>
        <v>50267</v>
      </c>
      <c r="AB423" s="12">
        <f t="shared" si="2"/>
        <v>1975.86651</v>
      </c>
      <c r="AC423" s="13">
        <f t="shared" si="3"/>
        <v>0.00166858946</v>
      </c>
      <c r="AD423" s="13">
        <f t="shared" si="4"/>
        <v>0.0004798933261</v>
      </c>
      <c r="AE423" s="13">
        <f t="shared" si="5"/>
        <v>180.113522</v>
      </c>
      <c r="AF423" s="13">
        <f t="shared" si="6"/>
        <v>33.16133587</v>
      </c>
    </row>
    <row r="424">
      <c r="A424" s="5" t="s">
        <v>32</v>
      </c>
      <c r="B424" s="6" t="s">
        <v>40</v>
      </c>
      <c r="C424" s="7" t="s">
        <v>78</v>
      </c>
      <c r="D424" s="5" t="str">
        <f t="shared" si="1"/>
        <v>Morocco-Africa-2006</v>
      </c>
      <c r="E424" s="5">
        <v>0.02</v>
      </c>
      <c r="F424" s="5">
        <v>0.034</v>
      </c>
      <c r="G424" s="5">
        <v>71.0</v>
      </c>
      <c r="H424" s="5">
        <v>68.0</v>
      </c>
      <c r="I424" s="5">
        <v>0.302</v>
      </c>
      <c r="J424" s="5">
        <v>0.648</v>
      </c>
      <c r="K424" s="5">
        <v>0.05</v>
      </c>
      <c r="L424" s="5">
        <v>3.0395097E7</v>
      </c>
      <c r="M424" s="5">
        <v>0.556</v>
      </c>
      <c r="N424" s="8">
        <f>VLOOKUP(A424,TOURISM2!A424:E3114,4,0)</f>
        <v>6900000000</v>
      </c>
      <c r="O424" s="8">
        <f>VLOOKUP(A424,TOURISM2!A424:E3114,5,0)</f>
        <v>1113000000</v>
      </c>
      <c r="P424" s="8">
        <f>VLOOKUP(A424,BUSINESS3!A424:E3114,4,0)</f>
        <v>0.517</v>
      </c>
      <c r="Q424" s="9">
        <f>VLOOKUP(A424,BUSINESS3!A424:E3114,5,0)</f>
        <v>12</v>
      </c>
      <c r="R424" s="10">
        <f>VLOOKUP(A424,BUSINESS3!A424:I3114,6,0)</f>
        <v>141</v>
      </c>
      <c r="S424" s="9">
        <f>VLOOKUP(A424,BUSINESS3!A424:I3114,7,0)</f>
        <v>358</v>
      </c>
      <c r="T424" s="9">
        <f>VLOOKUP(A424,BUSINESS3!A424:I3114,8,0)</f>
        <v>0.198</v>
      </c>
      <c r="U424" s="9">
        <f>VLOOKUP(A424,BUSINESS3!A424:I3114,9,0)</f>
        <v>0.527</v>
      </c>
      <c r="V424" s="11">
        <f>VLOOKUP(A424,'GDP4'!A424:G3114,4,0)</f>
        <v>65637107776</v>
      </c>
      <c r="W424" s="9">
        <f>VLOOKUP(A424,'GDP4'!A424:G3114,5,0)</f>
        <v>0.052</v>
      </c>
      <c r="X424" s="9">
        <f>VLOOKUP(A424,'GDP4'!A424:G3114,6,0)</f>
        <v>113</v>
      </c>
      <c r="Y424" s="9">
        <f>VLOOKUP(A424,'GDP4'!A424:G3114,7,0)</f>
        <v>0.218</v>
      </c>
      <c r="Z424" s="9">
        <f>VLOOKUP(A424,ENERGY5!A424:E3114,4,0)</f>
        <v>13648</v>
      </c>
      <c r="AA424" s="9">
        <f>VLOOKUP(A424,ENERGY5!A424:E3114,5,0)</f>
        <v>47425</v>
      </c>
      <c r="AB424" s="12">
        <f t="shared" si="2"/>
        <v>2159.463672</v>
      </c>
      <c r="AC424" s="13">
        <f t="shared" si="3"/>
        <v>0.001560284542</v>
      </c>
      <c r="AD424" s="13">
        <f t="shared" si="4"/>
        <v>0.0004490197876</v>
      </c>
      <c r="AE424" s="13">
        <f t="shared" si="5"/>
        <v>227.0102971</v>
      </c>
      <c r="AF424" s="13">
        <f t="shared" si="6"/>
        <v>36.61774792</v>
      </c>
    </row>
    <row r="425">
      <c r="A425" s="14" t="s">
        <v>32</v>
      </c>
      <c r="B425" s="15" t="s">
        <v>41</v>
      </c>
      <c r="C425" s="16" t="s">
        <v>78</v>
      </c>
      <c r="D425" s="14" t="str">
        <f t="shared" si="1"/>
        <v>Morocco-Africa-2007</v>
      </c>
      <c r="E425" s="5">
        <v>0.02</v>
      </c>
      <c r="F425" s="5">
        <v>0.033</v>
      </c>
      <c r="G425" s="5">
        <v>71.0</v>
      </c>
      <c r="H425" s="5">
        <v>68.0</v>
      </c>
      <c r="I425" s="5">
        <v>0.295</v>
      </c>
      <c r="J425" s="5">
        <v>0.654</v>
      </c>
      <c r="K425" s="5">
        <v>0.05</v>
      </c>
      <c r="L425" s="5">
        <v>3.0667086E7</v>
      </c>
      <c r="M425" s="5">
        <v>0.562</v>
      </c>
      <c r="N425" s="8">
        <f>VLOOKUP(A425,TOURISM2!A425:E3115,4,0)</f>
        <v>8307000000</v>
      </c>
      <c r="O425" s="8">
        <f>VLOOKUP(A425,TOURISM2!A425:E3115,5,0)</f>
        <v>1418000000</v>
      </c>
      <c r="P425" s="8">
        <f>VLOOKUP(A425,BUSINESS3!A425:E3115,4,0)</f>
        <v>0.444</v>
      </c>
      <c r="Q425" s="9">
        <f>VLOOKUP(A425,BUSINESS3!A425:E3115,5,0)</f>
        <v>12</v>
      </c>
      <c r="R425" s="10">
        <f>VLOOKUP(A425,BUSINESS3!A425:I3115,6,0)</f>
        <v>141</v>
      </c>
      <c r="S425" s="9">
        <f>VLOOKUP(A425,BUSINESS3!A425:I3115,7,0)</f>
        <v>358</v>
      </c>
      <c r="T425" s="9">
        <f>VLOOKUP(A425,BUSINESS3!A425:I3115,8,0)</f>
        <v>0.215</v>
      </c>
      <c r="U425" s="9">
        <f>VLOOKUP(A425,BUSINESS3!A425:I3115,9,0)</f>
        <v>0.653</v>
      </c>
      <c r="V425" s="11">
        <f>VLOOKUP(A425,'GDP4'!A425:G3115,4,0)</f>
        <v>75226318359</v>
      </c>
      <c r="W425" s="9">
        <f>VLOOKUP(A425,'GDP4'!A425:G3115,5,0)</f>
        <v>0.055</v>
      </c>
      <c r="X425" s="9">
        <f>VLOOKUP(A425,'GDP4'!A425:G3115,6,0)</f>
        <v>134</v>
      </c>
      <c r="Y425" s="9">
        <f>VLOOKUP(A425,'GDP4'!A425:G3115,7,0)</f>
        <v>0.218</v>
      </c>
      <c r="Z425" s="9">
        <f>VLOOKUP(A425,ENERGY5!A425:E3115,4,0)</f>
        <v>13327</v>
      </c>
      <c r="AA425" s="9">
        <f>VLOOKUP(A425,ENERGY5!A425:E3115,5,0)</f>
        <v>45771</v>
      </c>
      <c r="AB425" s="12">
        <f t="shared" si="2"/>
        <v>2452.998578</v>
      </c>
      <c r="AC425" s="13">
        <f t="shared" si="3"/>
        <v>0.0014925122</v>
      </c>
      <c r="AD425" s="13">
        <f t="shared" si="4"/>
        <v>0.0004345701447</v>
      </c>
      <c r="AE425" s="13">
        <f t="shared" si="5"/>
        <v>270.8767308</v>
      </c>
      <c r="AF425" s="13">
        <f t="shared" si="6"/>
        <v>46.23849817</v>
      </c>
    </row>
    <row r="426">
      <c r="A426" s="5" t="s">
        <v>32</v>
      </c>
      <c r="B426" s="6" t="s">
        <v>42</v>
      </c>
      <c r="C426" s="7" t="s">
        <v>78</v>
      </c>
      <c r="D426" s="5" t="str">
        <f t="shared" si="1"/>
        <v>Morocco-Africa-2008</v>
      </c>
      <c r="E426" s="5">
        <v>0.021</v>
      </c>
      <c r="F426" s="5">
        <v>0.031</v>
      </c>
      <c r="G426" s="5">
        <v>71.0</v>
      </c>
      <c r="H426" s="5">
        <v>68.0</v>
      </c>
      <c r="I426" s="5">
        <v>0.289</v>
      </c>
      <c r="J426" s="5">
        <v>0.66</v>
      </c>
      <c r="K426" s="5">
        <v>0.05</v>
      </c>
      <c r="L426" s="5">
        <v>3.0955151E7</v>
      </c>
      <c r="M426" s="5">
        <v>0.567</v>
      </c>
      <c r="N426" s="8">
        <f>VLOOKUP(A426,TOURISM2!A426:E3116,4,0)</f>
        <v>8885000000</v>
      </c>
      <c r="O426" s="8">
        <f>VLOOKUP(A426,TOURISM2!A426:E3116,5,0)</f>
        <v>1910000000</v>
      </c>
      <c r="P426" s="8">
        <f>VLOOKUP(A426,BUSINESS3!A426:E3116,4,0)</f>
        <v>0.529</v>
      </c>
      <c r="Q426" s="9">
        <f>VLOOKUP(A426,BUSINESS3!A426:E3116,5,0)</f>
        <v>12</v>
      </c>
      <c r="R426" s="10">
        <f>VLOOKUP(A426,BUSINESS3!A426:I3116,6,0)</f>
        <v>141</v>
      </c>
      <c r="S426" s="9">
        <f>VLOOKUP(A426,BUSINESS3!A426:I3116,7,0)</f>
        <v>358</v>
      </c>
      <c r="T426" s="9">
        <f>VLOOKUP(A426,BUSINESS3!A426:I3116,8,0)</f>
        <v>0.331</v>
      </c>
      <c r="U426" s="9">
        <f>VLOOKUP(A426,BUSINESS3!A426:I3116,9,0)</f>
        <v>0.737</v>
      </c>
      <c r="V426" s="11">
        <f>VLOOKUP(A426,'GDP4'!A426:G3116,4,0)</f>
        <v>88882967742</v>
      </c>
      <c r="W426" s="9">
        <f>VLOOKUP(A426,'GDP4'!A426:G3116,5,0)</f>
        <v>0.054</v>
      </c>
      <c r="X426" s="9">
        <f>VLOOKUP(A426,'GDP4'!A426:G3116,6,0)</f>
        <v>156</v>
      </c>
      <c r="Y426" s="9">
        <f>VLOOKUP(A426,'GDP4'!A426:G3116,7,0)</f>
        <v>0.218</v>
      </c>
      <c r="Z426" s="9">
        <f>VLOOKUP(A426,ENERGY5!A426:E3116,4,0)</f>
        <v>12221</v>
      </c>
      <c r="AA426" s="9">
        <f>VLOOKUP(A426,ENERGY5!A426:E3116,5,0)</f>
        <v>43311</v>
      </c>
      <c r="AB426" s="12">
        <f t="shared" si="2"/>
        <v>2871.346605</v>
      </c>
      <c r="AC426" s="13">
        <f t="shared" si="3"/>
        <v>0.001399153246</v>
      </c>
      <c r="AD426" s="13">
        <f t="shared" si="4"/>
        <v>0.0003947969758</v>
      </c>
      <c r="AE426" s="13">
        <f t="shared" si="5"/>
        <v>287.0281589</v>
      </c>
      <c r="AF426" s="13">
        <f t="shared" si="6"/>
        <v>61.70217034</v>
      </c>
    </row>
    <row r="427">
      <c r="A427" s="14" t="s">
        <v>32</v>
      </c>
      <c r="B427" s="15" t="s">
        <v>43</v>
      </c>
      <c r="C427" s="16" t="s">
        <v>78</v>
      </c>
      <c r="D427" s="14" t="str">
        <f t="shared" si="1"/>
        <v>Morocco-Africa-2009</v>
      </c>
      <c r="E427" s="5">
        <v>0.021</v>
      </c>
      <c r="F427" s="5">
        <v>0.03</v>
      </c>
      <c r="G427" s="5">
        <v>72.0</v>
      </c>
      <c r="H427" s="5">
        <v>68.0</v>
      </c>
      <c r="I427" s="5">
        <v>0.285</v>
      </c>
      <c r="J427" s="5">
        <v>0.665</v>
      </c>
      <c r="K427" s="5">
        <v>0.05</v>
      </c>
      <c r="L427" s="5">
        <v>3.1276564E7</v>
      </c>
      <c r="M427" s="5">
        <v>0.572</v>
      </c>
      <c r="N427" s="8">
        <f>VLOOKUP(A427,TOURISM2!A427:E3117,4,0)</f>
        <v>7980000000</v>
      </c>
      <c r="O427" s="8">
        <f>VLOOKUP(A427,TOURISM2!A427:E3117,5,0)</f>
        <v>1713000000</v>
      </c>
      <c r="P427" s="8">
        <f>VLOOKUP(A427,BUSINESS3!A427:E3117,4,0)</f>
        <v>0.493</v>
      </c>
      <c r="Q427" s="9">
        <f>VLOOKUP(A427,BUSINESS3!A427:E3117,5,0)</f>
        <v>12</v>
      </c>
      <c r="R427" s="10">
        <f>VLOOKUP(A427,BUSINESS3!A427:I3117,6,0)</f>
        <v>141</v>
      </c>
      <c r="S427" s="9">
        <f>VLOOKUP(A427,BUSINESS3!A427:I3117,7,0)</f>
        <v>358</v>
      </c>
      <c r="T427" s="9">
        <f>VLOOKUP(A427,BUSINESS3!A427:I3117,8,0)</f>
        <v>0.413</v>
      </c>
      <c r="U427" s="9">
        <f>VLOOKUP(A427,BUSINESS3!A427:I3117,9,0)</f>
        <v>0.809</v>
      </c>
      <c r="V427" s="11">
        <f>VLOOKUP(A427,'GDP4'!A427:G3117,4,0)</f>
        <v>90908402631</v>
      </c>
      <c r="W427" s="9">
        <f>VLOOKUP(A427,'GDP4'!A427:G3117,5,0)</f>
        <v>0.057</v>
      </c>
      <c r="X427" s="9">
        <f>VLOOKUP(A427,'GDP4'!A427:G3117,6,0)</f>
        <v>165</v>
      </c>
      <c r="Y427" s="9">
        <f>VLOOKUP(A427,'GDP4'!A427:G3117,7,0)</f>
        <v>0.218</v>
      </c>
      <c r="Z427" s="9">
        <f>VLOOKUP(A427,ENERGY5!A427:E3117,4,0)</f>
        <v>11018</v>
      </c>
      <c r="AA427" s="9">
        <f>VLOOKUP(A427,ENERGY5!A427:E3117,5,0)</f>
        <v>37561</v>
      </c>
      <c r="AB427" s="12">
        <f t="shared" si="2"/>
        <v>2906.598136</v>
      </c>
      <c r="AC427" s="13">
        <f t="shared" si="3"/>
        <v>0.001200931151</v>
      </c>
      <c r="AD427" s="13">
        <f t="shared" si="4"/>
        <v>0.000352276548</v>
      </c>
      <c r="AE427" s="13">
        <f t="shared" si="5"/>
        <v>255.1431161</v>
      </c>
      <c r="AF427" s="13">
        <f t="shared" si="6"/>
        <v>54.76944334</v>
      </c>
    </row>
    <row r="428">
      <c r="A428" s="5" t="s">
        <v>32</v>
      </c>
      <c r="B428" s="6" t="s">
        <v>44</v>
      </c>
      <c r="C428" s="7" t="s">
        <v>78</v>
      </c>
      <c r="D428" s="5" t="str">
        <f t="shared" si="1"/>
        <v>Morocco-Africa-2010</v>
      </c>
      <c r="E428" s="5">
        <v>0.022</v>
      </c>
      <c r="F428" s="5">
        <v>0.029</v>
      </c>
      <c r="G428" s="5">
        <v>72.0</v>
      </c>
      <c r="H428" s="5">
        <v>68.0</v>
      </c>
      <c r="I428" s="5">
        <v>0.281</v>
      </c>
      <c r="J428" s="5">
        <v>0.669</v>
      </c>
      <c r="K428" s="5">
        <v>0.05</v>
      </c>
      <c r="L428" s="5">
        <v>3.164236E7</v>
      </c>
      <c r="M428" s="5">
        <v>0.577</v>
      </c>
      <c r="N428" s="8">
        <f>VLOOKUP(A428,TOURISM2!A428:E3118,4,0)</f>
        <v>8176000000</v>
      </c>
      <c r="O428" s="8">
        <f>VLOOKUP(A428,TOURISM2!A428:E3118,5,0)</f>
        <v>1879000000</v>
      </c>
      <c r="P428" s="8">
        <f>VLOOKUP(A428,BUSINESS3!A428:E3118,4,0)</f>
        <v>0.496</v>
      </c>
      <c r="Q428" s="9">
        <f>VLOOKUP(A428,BUSINESS3!A428:E3118,5,0)</f>
        <v>12</v>
      </c>
      <c r="R428" s="10">
        <f>VLOOKUP(A428,BUSINESS3!A428:I3118,6,0)</f>
        <v>141</v>
      </c>
      <c r="S428" s="9">
        <f>VLOOKUP(A428,BUSINESS3!A428:I3118,7,0)</f>
        <v>358</v>
      </c>
      <c r="T428" s="9">
        <f>VLOOKUP(A428,BUSINESS3!A428:I3118,8,0)</f>
        <v>0.52</v>
      </c>
      <c r="U428" s="9">
        <f>VLOOKUP(A428,BUSINESS3!A428:I3118,9,0)</f>
        <v>1.011</v>
      </c>
      <c r="V428" s="11">
        <f>VLOOKUP(A428,'GDP4'!A428:G3118,4,0)</f>
        <v>90770671432</v>
      </c>
      <c r="W428" s="9">
        <f>VLOOKUP(A428,'GDP4'!A428:G3118,5,0)</f>
        <v>0.059</v>
      </c>
      <c r="X428" s="9">
        <f>VLOOKUP(A428,'GDP4'!A428:G3118,6,0)</f>
        <v>168</v>
      </c>
      <c r="Y428" s="9">
        <f>VLOOKUP(A428,'GDP4'!A428:G3118,7,0)</f>
        <v>0.218</v>
      </c>
      <c r="Z428" s="9">
        <f>VLOOKUP(A428,ENERGY5!A428:E3118,4,0)</f>
        <v>11079</v>
      </c>
      <c r="AA428" s="9">
        <f>VLOOKUP(A428,ENERGY5!A428:E3118,5,0)</f>
        <v>38254</v>
      </c>
      <c r="AB428" s="12">
        <f t="shared" si="2"/>
        <v>2868.644167</v>
      </c>
      <c r="AC428" s="13">
        <f t="shared" si="3"/>
        <v>0.001208949016</v>
      </c>
      <c r="AD428" s="13">
        <f t="shared" si="4"/>
        <v>0.0003501319118</v>
      </c>
      <c r="AE428" s="13">
        <f t="shared" si="5"/>
        <v>258.3878067</v>
      </c>
      <c r="AF428" s="13">
        <f t="shared" si="6"/>
        <v>59.3824228</v>
      </c>
    </row>
    <row r="429">
      <c r="A429" s="14" t="s">
        <v>32</v>
      </c>
      <c r="B429" s="15" t="s">
        <v>45</v>
      </c>
      <c r="C429" s="16" t="s">
        <v>78</v>
      </c>
      <c r="D429" s="14" t="str">
        <f t="shared" si="1"/>
        <v>Morocco-Africa-2011</v>
      </c>
      <c r="E429" s="5">
        <v>0.022</v>
      </c>
      <c r="F429" s="5">
        <v>0.028</v>
      </c>
      <c r="G429" s="5">
        <v>72.0</v>
      </c>
      <c r="H429" s="5">
        <v>69.0</v>
      </c>
      <c r="I429" s="5">
        <v>0.279</v>
      </c>
      <c r="J429" s="5">
        <v>0.671</v>
      </c>
      <c r="K429" s="5">
        <v>0.05</v>
      </c>
      <c r="L429" s="5">
        <v>3.2059424E7</v>
      </c>
      <c r="M429" s="5">
        <v>0.582</v>
      </c>
      <c r="N429" s="8">
        <f>VLOOKUP(A429,TOURISM2!A429:E3119,4,0)</f>
        <v>9101000000</v>
      </c>
      <c r="O429" s="8">
        <f>VLOOKUP(A429,TOURISM2!A429:E3119,5,0)</f>
        <v>2260000000</v>
      </c>
      <c r="P429" s="8">
        <f>VLOOKUP(A429,BUSINESS3!A429:E3119,4,0)</f>
        <v>0.496</v>
      </c>
      <c r="Q429" s="9">
        <f>VLOOKUP(A429,BUSINESS3!A429:E3119,5,0)</f>
        <v>12</v>
      </c>
      <c r="R429" s="10">
        <f>VLOOKUP(A429,BUSINESS3!A429:I3119,6,0)</f>
        <v>141</v>
      </c>
      <c r="S429" s="9">
        <f>VLOOKUP(A429,BUSINESS3!A429:I3119,7,0)</f>
        <v>238</v>
      </c>
      <c r="T429" s="9">
        <f>VLOOKUP(A429,BUSINESS3!A429:I3119,8,0)</f>
        <v>0.461</v>
      </c>
      <c r="U429" s="9">
        <f>VLOOKUP(A429,BUSINESS3!A429:I3119,9,0)</f>
        <v>1.14</v>
      </c>
      <c r="V429" s="11">
        <f>VLOOKUP(A429,'GDP4'!A429:G3119,4,0)</f>
        <v>99211339029</v>
      </c>
      <c r="W429" s="9">
        <f>VLOOKUP(A429,'GDP4'!A429:G3119,5,0)</f>
        <v>0.063</v>
      </c>
      <c r="X429" s="9">
        <f>VLOOKUP(A429,'GDP4'!A429:G3119,6,0)</f>
        <v>195</v>
      </c>
      <c r="Y429" s="9">
        <f>VLOOKUP(A429,'GDP4'!A429:G3119,7,0)</f>
        <v>0.218</v>
      </c>
      <c r="Z429" s="9">
        <f>VLOOKUP(A429,ENERGY5!A429:E3119,4,0)</f>
        <v>10894</v>
      </c>
      <c r="AA429" s="9">
        <f>VLOOKUP(A429,ENERGY5!A429:E3119,5,0)</f>
        <v>37715</v>
      </c>
      <c r="AB429" s="12">
        <f t="shared" si="2"/>
        <v>3094.607658</v>
      </c>
      <c r="AC429" s="13">
        <f t="shared" si="3"/>
        <v>0.001176409158</v>
      </c>
      <c r="AD429" s="13">
        <f t="shared" si="4"/>
        <v>0.0003398064794</v>
      </c>
      <c r="AE429" s="13">
        <f t="shared" si="5"/>
        <v>283.8790865</v>
      </c>
      <c r="AF429" s="13">
        <f t="shared" si="6"/>
        <v>70.49409247</v>
      </c>
    </row>
    <row r="430">
      <c r="A430" s="5" t="s">
        <v>32</v>
      </c>
      <c r="B430" s="6" t="s">
        <v>46</v>
      </c>
      <c r="C430" s="7" t="s">
        <v>78</v>
      </c>
      <c r="D430" s="5" t="str">
        <f t="shared" si="1"/>
        <v>Morocco-Africa-2012</v>
      </c>
      <c r="E430" s="5">
        <v>0.023</v>
      </c>
      <c r="F430" s="5">
        <v>0.027</v>
      </c>
      <c r="G430" s="5">
        <v>72.0</v>
      </c>
      <c r="H430" s="5">
        <v>69.0</v>
      </c>
      <c r="I430" s="5">
        <v>0.278</v>
      </c>
      <c r="J430" s="5">
        <v>0.672</v>
      </c>
      <c r="K430" s="5">
        <v>0.05</v>
      </c>
      <c r="L430" s="5">
        <v>3.2521143E7</v>
      </c>
      <c r="M430" s="5">
        <v>0.587</v>
      </c>
      <c r="N430" s="8">
        <f>VLOOKUP(A430,TOURISM2!A430:E3120,4,0)</f>
        <v>8491000000</v>
      </c>
      <c r="O430" s="8">
        <f>VLOOKUP(A430,TOURISM2!A430:E3120,5,0)</f>
        <v>2095000000</v>
      </c>
      <c r="P430" s="8">
        <f>VLOOKUP(A430,BUSINESS3!A430:E3120,4,0)</f>
        <v>0.496</v>
      </c>
      <c r="Q430" s="9">
        <f>VLOOKUP(A430,BUSINESS3!A430:E3120,5,0)</f>
        <v>12</v>
      </c>
      <c r="R430" s="10">
        <f>VLOOKUP(A430,BUSINESS3!A430:I3120,6,0)</f>
        <v>95</v>
      </c>
      <c r="S430" s="9">
        <f>VLOOKUP(A430,BUSINESS3!A430:I3120,7,0)</f>
        <v>238</v>
      </c>
      <c r="T430" s="9">
        <f>VLOOKUP(A430,BUSINESS3!A430:I3120,8,0)</f>
        <v>0.554</v>
      </c>
      <c r="U430" s="9">
        <f>VLOOKUP(A430,BUSINESS3!A430:I3120,9,0)</f>
        <v>1.2</v>
      </c>
      <c r="V430" s="11">
        <f>VLOOKUP(A430,'GDP4'!A430:G3120,4,0)</f>
        <v>95981572517</v>
      </c>
      <c r="W430" s="9">
        <f>VLOOKUP(A430,'GDP4'!A430:G3120,5,0)</f>
        <v>0.064</v>
      </c>
      <c r="X430" s="9">
        <f>VLOOKUP(A430,'GDP4'!A430:G3120,6,0)</f>
        <v>190</v>
      </c>
      <c r="Y430" s="9">
        <f>VLOOKUP(A430,'GDP4'!A430:G3120,7,0)</f>
        <v>0.218</v>
      </c>
      <c r="Z430" s="9">
        <f>VLOOKUP(A430,ENERGY5!A430:E3120,4,0)</f>
        <v>10238</v>
      </c>
      <c r="AA430" s="9">
        <f>VLOOKUP(A430,ENERGY5!A430:E3120,5,0)</f>
        <v>33905</v>
      </c>
      <c r="AB430" s="12">
        <f t="shared" si="2"/>
        <v>2951.359136</v>
      </c>
      <c r="AC430" s="13">
        <f t="shared" si="3"/>
        <v>0.001042552533</v>
      </c>
      <c r="AD430" s="13">
        <f t="shared" si="4"/>
        <v>0.0003148105834</v>
      </c>
      <c r="AE430" s="13">
        <f t="shared" si="5"/>
        <v>261.0916843</v>
      </c>
      <c r="AF430" s="13">
        <f t="shared" si="6"/>
        <v>64.41963002</v>
      </c>
    </row>
    <row r="431">
      <c r="A431" s="14" t="s">
        <v>32</v>
      </c>
      <c r="B431" s="15" t="s">
        <v>33</v>
      </c>
      <c r="C431" s="16" t="s">
        <v>79</v>
      </c>
      <c r="D431" s="14" t="str">
        <f t="shared" si="1"/>
        <v>Mozambique-Africa-2000</v>
      </c>
      <c r="E431" s="5">
        <v>0.044</v>
      </c>
      <c r="F431" s="5">
        <v>0.114</v>
      </c>
      <c r="G431" s="5">
        <v>49.0</v>
      </c>
      <c r="H431" s="5">
        <v>46.0</v>
      </c>
      <c r="I431" s="5">
        <v>0.438</v>
      </c>
      <c r="J431" s="5">
        <v>0.53</v>
      </c>
      <c r="K431" s="5">
        <v>0.032</v>
      </c>
      <c r="L431" s="5">
        <v>1.8275618E7</v>
      </c>
      <c r="M431" s="5">
        <v>0.291</v>
      </c>
      <c r="N431" s="8">
        <f>VLOOKUP(A431,TOURISM2!A431:E3121,4,0)</f>
        <v>74000000</v>
      </c>
      <c r="O431" s="8">
        <f>VLOOKUP(A431,TOURISM2!A431:E3121,5,0)</f>
        <v>122000000</v>
      </c>
      <c r="P431" s="8">
        <f>VLOOKUP(A431,BUSINESS3!A431:E3121,4,0)</f>
        <v>0.671</v>
      </c>
      <c r="Q431" s="9">
        <f>VLOOKUP(A431,BUSINESS3!A431:E3121,5,0)</f>
        <v>47</v>
      </c>
      <c r="R431" s="10">
        <f>VLOOKUP(A431,BUSINESS3!A431:I3121,6,0)</f>
        <v>141</v>
      </c>
      <c r="S431" s="9">
        <f>VLOOKUP(A431,BUSINESS3!A431:I3121,7,0)</f>
        <v>328</v>
      </c>
      <c r="T431" s="9">
        <f>VLOOKUP(A431,BUSINESS3!A431:I3121,8,0)</f>
        <v>0.001</v>
      </c>
      <c r="U431" s="9">
        <f>VLOOKUP(A431,BUSINESS3!A431:I3121,9,0)</f>
        <v>0.003</v>
      </c>
      <c r="V431" s="11">
        <f>VLOOKUP(A431,'GDP4'!A431:G3121,4,0)</f>
        <v>4310090791</v>
      </c>
      <c r="W431" s="9">
        <f>VLOOKUP(A431,'GDP4'!A431:G3121,5,0)</f>
        <v>0.062</v>
      </c>
      <c r="X431" s="9">
        <f>VLOOKUP(A431,'GDP4'!A431:G3121,6,0)</f>
        <v>15</v>
      </c>
      <c r="Y431" s="9">
        <f>VLOOKUP(A431,'GDP4'!A431:G3121,7,0)</f>
        <v>0.19</v>
      </c>
      <c r="Z431" s="9">
        <f>VLOOKUP(A431,ENERGY5!A431:E3121,4,0)</f>
        <v>17907</v>
      </c>
      <c r="AA431" s="9">
        <f>VLOOKUP(A431,ENERGY5!A431:E3121,5,0)</f>
        <v>20008</v>
      </c>
      <c r="AB431" s="12">
        <f t="shared" si="2"/>
        <v>235.838306</v>
      </c>
      <c r="AC431" s="13">
        <f t="shared" si="3"/>
        <v>0.001094791979</v>
      </c>
      <c r="AD431" s="13">
        <f t="shared" si="4"/>
        <v>0.0009798300665</v>
      </c>
      <c r="AE431" s="13">
        <f t="shared" si="5"/>
        <v>4.049110679</v>
      </c>
      <c r="AF431" s="13">
        <f t="shared" si="6"/>
        <v>6.675560848</v>
      </c>
    </row>
    <row r="432">
      <c r="A432" s="5" t="s">
        <v>32</v>
      </c>
      <c r="B432" s="6" t="s">
        <v>35</v>
      </c>
      <c r="C432" s="7" t="s">
        <v>79</v>
      </c>
      <c r="D432" s="5" t="str">
        <f t="shared" si="1"/>
        <v>Mozambique-Africa-2001</v>
      </c>
      <c r="E432" s="5">
        <v>0.045</v>
      </c>
      <c r="F432" s="5">
        <v>0.109</v>
      </c>
      <c r="G432" s="5">
        <v>49.0</v>
      </c>
      <c r="H432" s="5">
        <v>46.0</v>
      </c>
      <c r="I432" s="5">
        <v>0.44</v>
      </c>
      <c r="J432" s="5">
        <v>0.529</v>
      </c>
      <c r="K432" s="5">
        <v>0.032</v>
      </c>
      <c r="L432" s="5">
        <v>1.8785719E7</v>
      </c>
      <c r="M432" s="5">
        <v>0.293</v>
      </c>
      <c r="N432" s="8">
        <f>VLOOKUP(A432,TOURISM2!A432:E3122,4,0)</f>
        <v>64000000</v>
      </c>
      <c r="O432" s="8">
        <f>VLOOKUP(A432,TOURISM2!A432:E3122,5,0)</f>
        <v>132000000</v>
      </c>
      <c r="P432" s="8">
        <f>VLOOKUP(A432,BUSINESS3!A432:E3122,4,0)</f>
        <v>0.671</v>
      </c>
      <c r="Q432" s="9">
        <f>VLOOKUP(A432,BUSINESS3!A432:E3122,5,0)</f>
        <v>47</v>
      </c>
      <c r="R432" s="10">
        <f>VLOOKUP(A432,BUSINESS3!A432:I3122,6,0)</f>
        <v>141</v>
      </c>
      <c r="S432" s="9">
        <f>VLOOKUP(A432,BUSINESS3!A432:I3122,7,0)</f>
        <v>328</v>
      </c>
      <c r="T432" s="9">
        <f>VLOOKUP(A432,BUSINESS3!A432:I3122,8,0)</f>
        <v>0.002</v>
      </c>
      <c r="U432" s="9">
        <f>VLOOKUP(A432,BUSINESS3!A432:I3122,9,0)</f>
        <v>0.008</v>
      </c>
      <c r="V432" s="11">
        <f>VLOOKUP(A432,'GDP4'!A432:G3122,4,0)</f>
        <v>4075049537</v>
      </c>
      <c r="W432" s="9">
        <f>VLOOKUP(A432,'GDP4'!A432:G3122,5,0)</f>
        <v>0.056</v>
      </c>
      <c r="X432" s="9">
        <f>VLOOKUP(A432,'GDP4'!A432:G3122,6,0)</f>
        <v>12</v>
      </c>
      <c r="Y432" s="9">
        <f>VLOOKUP(A432,'GDP4'!A432:G3122,7,0)</f>
        <v>0.227</v>
      </c>
      <c r="Z432" s="9">
        <f>VLOOKUP(A432,ENERGY5!A432:E3122,4,0)</f>
        <v>10202</v>
      </c>
      <c r="AA432" s="9">
        <f>VLOOKUP(A432,ENERGY5!A432:E3122,5,0)</f>
        <v>20008</v>
      </c>
      <c r="AB432" s="12">
        <f t="shared" si="2"/>
        <v>216.9227346</v>
      </c>
      <c r="AC432" s="13">
        <f t="shared" si="3"/>
        <v>0.001065064372</v>
      </c>
      <c r="AD432" s="13">
        <f t="shared" si="4"/>
        <v>0.0005430721071</v>
      </c>
      <c r="AE432" s="13">
        <f t="shared" si="5"/>
        <v>3.406843252</v>
      </c>
      <c r="AF432" s="13">
        <f t="shared" si="6"/>
        <v>7.026614206</v>
      </c>
    </row>
    <row r="433">
      <c r="A433" s="14" t="s">
        <v>32</v>
      </c>
      <c r="B433" s="15" t="s">
        <v>36</v>
      </c>
      <c r="C433" s="16" t="s">
        <v>79</v>
      </c>
      <c r="D433" s="14" t="str">
        <f t="shared" si="1"/>
        <v>Mozambique-Africa-2002</v>
      </c>
      <c r="E433" s="5">
        <v>0.045</v>
      </c>
      <c r="F433" s="5">
        <v>0.104</v>
      </c>
      <c r="G433" s="5">
        <v>49.0</v>
      </c>
      <c r="H433" s="5">
        <v>46.0</v>
      </c>
      <c r="I433" s="5">
        <v>0.441</v>
      </c>
      <c r="J433" s="5">
        <v>0.527</v>
      </c>
      <c r="K433" s="5">
        <v>0.032</v>
      </c>
      <c r="L433" s="5">
        <v>1.9319894E7</v>
      </c>
      <c r="M433" s="5">
        <v>0.295</v>
      </c>
      <c r="N433" s="8">
        <f>VLOOKUP(A433,TOURISM2!A433:E3123,4,0)</f>
        <v>65000000</v>
      </c>
      <c r="O433" s="8">
        <f>VLOOKUP(A433,TOURISM2!A433:E3123,5,0)</f>
        <v>115000000</v>
      </c>
      <c r="P433" s="8">
        <f>VLOOKUP(A433,BUSINESS3!A433:E3123,4,0)</f>
        <v>0.671</v>
      </c>
      <c r="Q433" s="9">
        <f>VLOOKUP(A433,BUSINESS3!A433:E3123,5,0)</f>
        <v>47</v>
      </c>
      <c r="R433" s="10">
        <f>VLOOKUP(A433,BUSINESS3!A433:I3123,6,0)</f>
        <v>141</v>
      </c>
      <c r="S433" s="9">
        <f>VLOOKUP(A433,BUSINESS3!A433:I3123,7,0)</f>
        <v>328</v>
      </c>
      <c r="T433" s="9">
        <f>VLOOKUP(A433,BUSINESS3!A433:I3123,8,0)</f>
        <v>0.003</v>
      </c>
      <c r="U433" s="9">
        <f>VLOOKUP(A433,BUSINESS3!A433:I3123,9,0)</f>
        <v>0.013</v>
      </c>
      <c r="V433" s="11">
        <f>VLOOKUP(A433,'GDP4'!A433:G3123,4,0)</f>
        <v>4201332885</v>
      </c>
      <c r="W433" s="9">
        <f>VLOOKUP(A433,'GDP4'!A433:G3123,5,0)</f>
        <v>0.064</v>
      </c>
      <c r="X433" s="9">
        <f>VLOOKUP(A433,'GDP4'!A433:G3123,6,0)</f>
        <v>14</v>
      </c>
      <c r="Y433" s="9">
        <f>VLOOKUP(A433,'GDP4'!A433:G3123,7,0)</f>
        <v>0.267</v>
      </c>
      <c r="Z433" s="9">
        <f>VLOOKUP(A433,ENERGY5!A433:E3123,4,0)</f>
        <v>9875</v>
      </c>
      <c r="AA433" s="9">
        <f>VLOOKUP(A433,ENERGY5!A433:E3123,5,0)</f>
        <v>2882</v>
      </c>
      <c r="AB433" s="12">
        <f t="shared" si="2"/>
        <v>217.4614874</v>
      </c>
      <c r="AC433" s="13">
        <f t="shared" si="3"/>
        <v>0.0001491726611</v>
      </c>
      <c r="AD433" s="13">
        <f t="shared" si="4"/>
        <v>0.0005111311687</v>
      </c>
      <c r="AE433" s="13">
        <f t="shared" si="5"/>
        <v>3.364407693</v>
      </c>
      <c r="AF433" s="13">
        <f t="shared" si="6"/>
        <v>5.952413611</v>
      </c>
    </row>
    <row r="434">
      <c r="A434" s="5" t="s">
        <v>32</v>
      </c>
      <c r="B434" s="6" t="s">
        <v>37</v>
      </c>
      <c r="C434" s="7" t="s">
        <v>79</v>
      </c>
      <c r="D434" s="5" t="str">
        <f t="shared" si="1"/>
        <v>Mozambique-Africa-2003</v>
      </c>
      <c r="E434" s="5">
        <v>0.045</v>
      </c>
      <c r="F434" s="5">
        <v>0.099</v>
      </c>
      <c r="G434" s="5">
        <v>49.0</v>
      </c>
      <c r="H434" s="5">
        <v>46.0</v>
      </c>
      <c r="I434" s="5">
        <v>0.444</v>
      </c>
      <c r="J434" s="5">
        <v>0.525</v>
      </c>
      <c r="K434" s="5">
        <v>0.032</v>
      </c>
      <c r="L434" s="5">
        <v>1.987346E7</v>
      </c>
      <c r="M434" s="5">
        <v>0.296</v>
      </c>
      <c r="N434" s="8">
        <f>VLOOKUP(A434,TOURISM2!A434:E3124,4,0)</f>
        <v>106000000</v>
      </c>
      <c r="O434" s="8">
        <f>VLOOKUP(A434,TOURISM2!A434:E3124,5,0)</f>
        <v>141000000</v>
      </c>
      <c r="P434" s="8">
        <f>VLOOKUP(A434,BUSINESS3!A434:E3124,4,0)</f>
        <v>0.671</v>
      </c>
      <c r="Q434" s="9">
        <f>VLOOKUP(A434,BUSINESS3!A434:E3124,5,0)</f>
        <v>153</v>
      </c>
      <c r="R434" s="10">
        <f>VLOOKUP(A434,BUSINESS3!A434:I3124,6,0)</f>
        <v>141</v>
      </c>
      <c r="S434" s="9">
        <f>VLOOKUP(A434,BUSINESS3!A434:I3124,7,0)</f>
        <v>328</v>
      </c>
      <c r="T434" s="9">
        <f>VLOOKUP(A434,BUSINESS3!A434:I3124,8,0)</f>
        <v>0.004</v>
      </c>
      <c r="U434" s="9">
        <f>VLOOKUP(A434,BUSINESS3!A434:I3124,9,0)</f>
        <v>0.022</v>
      </c>
      <c r="V434" s="11">
        <f>VLOOKUP(A434,'GDP4'!A434:G3124,4,0)</f>
        <v>4666197195</v>
      </c>
      <c r="W434" s="9">
        <f>VLOOKUP(A434,'GDP4'!A434:G3124,5,0)</f>
        <v>0.064</v>
      </c>
      <c r="X434" s="9">
        <f>VLOOKUP(A434,'GDP4'!A434:G3124,6,0)</f>
        <v>15</v>
      </c>
      <c r="Y434" s="9">
        <f>VLOOKUP(A434,'GDP4'!A434:G3124,7,0)</f>
        <v>0.247</v>
      </c>
      <c r="Z434" s="9">
        <f>VLOOKUP(A434,ENERGY5!A434:E3124,4,0)</f>
        <v>9554</v>
      </c>
      <c r="AA434" s="9">
        <f>VLOOKUP(A434,ENERGY5!A434:E3124,5,0)</f>
        <v>2574</v>
      </c>
      <c r="AB434" s="12">
        <f t="shared" si="2"/>
        <v>234.7954103</v>
      </c>
      <c r="AC434" s="13">
        <f t="shared" si="3"/>
        <v>0.0001295194697</v>
      </c>
      <c r="AD434" s="13">
        <f t="shared" si="4"/>
        <v>0.0004807416524</v>
      </c>
      <c r="AE434" s="13">
        <f t="shared" si="5"/>
        <v>5.333746615</v>
      </c>
      <c r="AF434" s="13">
        <f t="shared" si="6"/>
        <v>7.094889365</v>
      </c>
    </row>
    <row r="435">
      <c r="A435" s="14" t="s">
        <v>32</v>
      </c>
      <c r="B435" s="15" t="s">
        <v>38</v>
      </c>
      <c r="C435" s="16" t="s">
        <v>79</v>
      </c>
      <c r="D435" s="14" t="str">
        <f t="shared" si="1"/>
        <v>Mozambique-Africa-2004</v>
      </c>
      <c r="E435" s="5">
        <v>0.044</v>
      </c>
      <c r="F435" s="5">
        <v>0.095</v>
      </c>
      <c r="G435" s="5">
        <v>49.0</v>
      </c>
      <c r="H435" s="5">
        <v>46.0</v>
      </c>
      <c r="I435" s="5">
        <v>0.446</v>
      </c>
      <c r="J435" s="5">
        <v>0.522</v>
      </c>
      <c r="K435" s="5">
        <v>0.032</v>
      </c>
      <c r="L435" s="5">
        <v>2.0438827E7</v>
      </c>
      <c r="M435" s="5">
        <v>0.298</v>
      </c>
      <c r="N435" s="8">
        <f>VLOOKUP(A435,TOURISM2!A435:E3125,4,0)</f>
        <v>96000000</v>
      </c>
      <c r="O435" s="8">
        <f>VLOOKUP(A435,TOURISM2!A435:E3125,5,0)</f>
        <v>140000000</v>
      </c>
      <c r="P435" s="8">
        <f>VLOOKUP(A435,BUSINESS3!A435:E3125,4,0)</f>
        <v>0.671</v>
      </c>
      <c r="Q435" s="9">
        <f>VLOOKUP(A435,BUSINESS3!A435:E3125,5,0)</f>
        <v>153</v>
      </c>
      <c r="R435" s="10">
        <f>VLOOKUP(A435,BUSINESS3!A435:I3125,6,0)</f>
        <v>141</v>
      </c>
      <c r="S435" s="9">
        <f>VLOOKUP(A435,BUSINESS3!A435:I3125,7,0)</f>
        <v>328</v>
      </c>
      <c r="T435" s="9">
        <f>VLOOKUP(A435,BUSINESS3!A435:I3125,8,0)</f>
        <v>0.007</v>
      </c>
      <c r="U435" s="9">
        <f>VLOOKUP(A435,BUSINESS3!A435:I3125,9,0)</f>
        <v>0.035</v>
      </c>
      <c r="V435" s="11">
        <f>VLOOKUP(A435,'GDP4'!A435:G3125,4,0)</f>
        <v>5697991241</v>
      </c>
      <c r="W435" s="9">
        <f>VLOOKUP(A435,'GDP4'!A435:G3125,5,0)</f>
        <v>0.059</v>
      </c>
      <c r="X435" s="9">
        <f>VLOOKUP(A435,'GDP4'!A435:G3125,6,0)</f>
        <v>16</v>
      </c>
      <c r="Y435" s="9">
        <f>VLOOKUP(A435,'GDP4'!A435:G3125,7,0)</f>
        <v>0.221</v>
      </c>
      <c r="Z435" s="9">
        <f>VLOOKUP(A435,ENERGY5!A435:E3125,4,0)</f>
        <v>9264</v>
      </c>
      <c r="AA435" s="9">
        <f>VLOOKUP(A435,ENERGY5!A435:E3125,5,0)</f>
        <v>2340</v>
      </c>
      <c r="AB435" s="12">
        <f t="shared" si="2"/>
        <v>278.7826934</v>
      </c>
      <c r="AC435" s="13">
        <f t="shared" si="3"/>
        <v>0.0001144879792</v>
      </c>
      <c r="AD435" s="13">
        <f t="shared" si="4"/>
        <v>0.000453254974</v>
      </c>
      <c r="AE435" s="13">
        <f t="shared" si="5"/>
        <v>4.696942736</v>
      </c>
      <c r="AF435" s="13">
        <f t="shared" si="6"/>
        <v>6.849708156</v>
      </c>
    </row>
    <row r="436">
      <c r="A436" s="5" t="s">
        <v>32</v>
      </c>
      <c r="B436" s="6" t="s">
        <v>39</v>
      </c>
      <c r="C436" s="7" t="s">
        <v>79</v>
      </c>
      <c r="D436" s="5" t="str">
        <f t="shared" si="1"/>
        <v>Mozambique-Africa-2005</v>
      </c>
      <c r="E436" s="5">
        <v>0.044</v>
      </c>
      <c r="F436" s="5">
        <v>0.091</v>
      </c>
      <c r="G436" s="5">
        <v>49.0</v>
      </c>
      <c r="H436" s="5">
        <v>47.0</v>
      </c>
      <c r="I436" s="5">
        <v>0.448</v>
      </c>
      <c r="J436" s="5">
        <v>0.52</v>
      </c>
      <c r="K436" s="5">
        <v>0.032</v>
      </c>
      <c r="L436" s="5">
        <v>2.1010376E7</v>
      </c>
      <c r="M436" s="5">
        <v>0.3</v>
      </c>
      <c r="N436" s="8">
        <f>VLOOKUP(A436,TOURISM2!A436:E3126,4,0)</f>
        <v>138000000</v>
      </c>
      <c r="O436" s="8">
        <f>VLOOKUP(A436,TOURISM2!A436:E3126,5,0)</f>
        <v>187000000</v>
      </c>
      <c r="P436" s="8">
        <f>VLOOKUP(A436,BUSINESS3!A436:E3126,4,0)</f>
        <v>0.375</v>
      </c>
      <c r="Q436" s="9">
        <f>VLOOKUP(A436,BUSINESS3!A436:E3126,5,0)</f>
        <v>153</v>
      </c>
      <c r="R436" s="10">
        <f>VLOOKUP(A436,BUSINESS3!A436:I3126,6,0)</f>
        <v>141</v>
      </c>
      <c r="S436" s="9">
        <f>VLOOKUP(A436,BUSINESS3!A436:I3126,7,0)</f>
        <v>230</v>
      </c>
      <c r="T436" s="9">
        <f>VLOOKUP(A436,BUSINESS3!A436:I3126,8,0)</f>
        <v>0.009</v>
      </c>
      <c r="U436" s="9">
        <f>VLOOKUP(A436,BUSINESS3!A436:I3126,9,0)</f>
        <v>0.072</v>
      </c>
      <c r="V436" s="11">
        <f>VLOOKUP(A436,'GDP4'!A436:G3126,4,0)</f>
        <v>6578515331</v>
      </c>
      <c r="W436" s="9">
        <f>VLOOKUP(A436,'GDP4'!A436:G3126,5,0)</f>
        <v>0.069</v>
      </c>
      <c r="X436" s="9">
        <f>VLOOKUP(A436,'GDP4'!A436:G3126,6,0)</f>
        <v>22</v>
      </c>
      <c r="Y436" s="9">
        <f>VLOOKUP(A436,'GDP4'!A436:G3126,7,0)</f>
        <v>0.195</v>
      </c>
      <c r="Z436" s="9">
        <f>VLOOKUP(A436,ENERGY5!A436:E3126,4,0)</f>
        <v>9144</v>
      </c>
      <c r="AA436" s="9">
        <f>VLOOKUP(A436,ENERGY5!A436:E3126,5,0)</f>
        <v>2391</v>
      </c>
      <c r="AB436" s="12">
        <f t="shared" si="2"/>
        <v>313.1079297</v>
      </c>
      <c r="AC436" s="13">
        <f t="shared" si="3"/>
        <v>0.0001138009144</v>
      </c>
      <c r="AD436" s="13">
        <f t="shared" si="4"/>
        <v>0.0004352135345</v>
      </c>
      <c r="AE436" s="13">
        <f t="shared" si="5"/>
        <v>6.568183263</v>
      </c>
      <c r="AF436" s="13">
        <f t="shared" si="6"/>
        <v>8.900364277</v>
      </c>
    </row>
    <row r="437">
      <c r="A437" s="14" t="s">
        <v>32</v>
      </c>
      <c r="B437" s="15" t="s">
        <v>40</v>
      </c>
      <c r="C437" s="16" t="s">
        <v>79</v>
      </c>
      <c r="D437" s="14" t="str">
        <f t="shared" si="1"/>
        <v>Mozambique-Africa-2006</v>
      </c>
      <c r="E437" s="5">
        <v>0.043</v>
      </c>
      <c r="F437" s="5">
        <v>0.087</v>
      </c>
      <c r="G437" s="5">
        <v>49.0</v>
      </c>
      <c r="H437" s="5">
        <v>47.0</v>
      </c>
      <c r="I437" s="5">
        <v>0.45</v>
      </c>
      <c r="J437" s="5">
        <v>0.519</v>
      </c>
      <c r="K437" s="5">
        <v>0.032</v>
      </c>
      <c r="L437" s="5">
        <v>2.1587317E7</v>
      </c>
      <c r="M437" s="5">
        <v>0.302</v>
      </c>
      <c r="N437" s="8">
        <f>VLOOKUP(A437,TOURISM2!A437:E3127,4,0)</f>
        <v>145000000</v>
      </c>
      <c r="O437" s="8">
        <f>VLOOKUP(A437,TOURISM2!A437:E3127,5,0)</f>
        <v>196000000</v>
      </c>
      <c r="P437" s="8">
        <f>VLOOKUP(A437,BUSINESS3!A437:E3127,4,0)</f>
        <v>0.375</v>
      </c>
      <c r="Q437" s="9">
        <f>VLOOKUP(A437,BUSINESS3!A437:E3127,5,0)</f>
        <v>113</v>
      </c>
      <c r="R437" s="10">
        <f>VLOOKUP(A437,BUSINESS3!A437:I3127,6,0)</f>
        <v>141</v>
      </c>
      <c r="S437" s="9">
        <f>VLOOKUP(A437,BUSINESS3!A437:I3127,7,0)</f>
        <v>230</v>
      </c>
      <c r="T437" s="9">
        <f>VLOOKUP(A437,BUSINESS3!A437:I3127,8,0)</f>
        <v>0.008</v>
      </c>
      <c r="U437" s="9">
        <f>VLOOKUP(A437,BUSINESS3!A437:I3127,9,0)</f>
        <v>0.108</v>
      </c>
      <c r="V437" s="11">
        <f>VLOOKUP(A437,'GDP4'!A437:G3127,4,0)</f>
        <v>7095910828</v>
      </c>
      <c r="W437" s="9">
        <f>VLOOKUP(A437,'GDP4'!A437:G3127,5,0)</f>
        <v>0.065</v>
      </c>
      <c r="X437" s="9">
        <f>VLOOKUP(A437,'GDP4'!A437:G3127,6,0)</f>
        <v>21</v>
      </c>
      <c r="Y437" s="9">
        <f>VLOOKUP(A437,'GDP4'!A437:G3127,7,0)</f>
        <v>0.186</v>
      </c>
      <c r="Z437" s="9">
        <f>VLOOKUP(A437,ENERGY5!A437:E3127,4,0)</f>
        <v>8742</v>
      </c>
      <c r="AA437" s="9">
        <f>VLOOKUP(A437,ENERGY5!A437:E3127,5,0)</f>
        <v>1980</v>
      </c>
      <c r="AB437" s="12">
        <f t="shared" si="2"/>
        <v>328.7073993</v>
      </c>
      <c r="AC437" s="13">
        <f t="shared" si="3"/>
        <v>0.00009172052275</v>
      </c>
      <c r="AD437" s="13">
        <f t="shared" si="4"/>
        <v>0.000404960005</v>
      </c>
      <c r="AE437" s="13">
        <f t="shared" si="5"/>
        <v>6.716906969</v>
      </c>
      <c r="AF437" s="13">
        <f t="shared" si="6"/>
        <v>9.079405282</v>
      </c>
    </row>
    <row r="438">
      <c r="A438" s="5" t="s">
        <v>32</v>
      </c>
      <c r="B438" s="6" t="s">
        <v>41</v>
      </c>
      <c r="C438" s="7" t="s">
        <v>79</v>
      </c>
      <c r="D438" s="5" t="str">
        <f t="shared" si="1"/>
        <v>Mozambique-Africa-2007</v>
      </c>
      <c r="E438" s="5">
        <v>0.043</v>
      </c>
      <c r="F438" s="5">
        <v>0.082</v>
      </c>
      <c r="G438" s="5">
        <v>49.0</v>
      </c>
      <c r="H438" s="5">
        <v>47.0</v>
      </c>
      <c r="I438" s="5">
        <v>0.451</v>
      </c>
      <c r="J438" s="5">
        <v>0.517</v>
      </c>
      <c r="K438" s="5">
        <v>0.032</v>
      </c>
      <c r="L438" s="5">
        <v>2.2171404E7</v>
      </c>
      <c r="M438" s="5">
        <v>0.304</v>
      </c>
      <c r="N438" s="8">
        <f>VLOOKUP(A438,TOURISM2!A438:E3128,4,0)</f>
        <v>182000000</v>
      </c>
      <c r="O438" s="8">
        <f>VLOOKUP(A438,TOURISM2!A438:E3128,5,0)</f>
        <v>209000000</v>
      </c>
      <c r="P438" s="8">
        <f>VLOOKUP(A438,BUSINESS3!A438:E3128,4,0)</f>
        <v>0.375</v>
      </c>
      <c r="Q438" s="9">
        <f>VLOOKUP(A438,BUSINESS3!A438:E3128,5,0)</f>
        <v>29</v>
      </c>
      <c r="R438" s="10">
        <f>VLOOKUP(A438,BUSINESS3!A438:I3128,6,0)</f>
        <v>141</v>
      </c>
      <c r="S438" s="9">
        <f>VLOOKUP(A438,BUSINESS3!A438:I3128,7,0)</f>
        <v>230</v>
      </c>
      <c r="T438" s="9">
        <f>VLOOKUP(A438,BUSINESS3!A438:I3128,8,0)</f>
        <v>0.009</v>
      </c>
      <c r="U438" s="9">
        <f>VLOOKUP(A438,BUSINESS3!A438:I3128,9,0)</f>
        <v>0.139</v>
      </c>
      <c r="V438" s="11">
        <f>VLOOKUP(A438,'GDP4'!A438:G3128,4,0)</f>
        <v>8035635713</v>
      </c>
      <c r="W438" s="9">
        <f>VLOOKUP(A438,'GDP4'!A438:G3128,5,0)</f>
        <v>0.06</v>
      </c>
      <c r="X438" s="9">
        <f>VLOOKUP(A438,'GDP4'!A438:G3128,6,0)</f>
        <v>22</v>
      </c>
      <c r="Y438" s="9">
        <f>VLOOKUP(A438,'GDP4'!A438:G3128,7,0)</f>
        <v>0.195</v>
      </c>
      <c r="Z438" s="9">
        <f>VLOOKUP(A438,ENERGY5!A438:E3128,4,0)</f>
        <v>8489</v>
      </c>
      <c r="AA438" s="9">
        <f>VLOOKUP(A438,ENERGY5!A438:E3128,5,0)</f>
        <v>1822</v>
      </c>
      <c r="AB438" s="12">
        <f t="shared" si="2"/>
        <v>362.4324248</v>
      </c>
      <c r="AC438" s="13">
        <f t="shared" si="3"/>
        <v>0.00008217792613</v>
      </c>
      <c r="AD438" s="13">
        <f t="shared" si="4"/>
        <v>0.000382880579</v>
      </c>
      <c r="AE438" s="13">
        <f t="shared" si="5"/>
        <v>8.208771984</v>
      </c>
      <c r="AF438" s="13">
        <f t="shared" si="6"/>
        <v>9.426556839</v>
      </c>
    </row>
    <row r="439">
      <c r="A439" s="14" t="s">
        <v>32</v>
      </c>
      <c r="B439" s="15" t="s">
        <v>42</v>
      </c>
      <c r="C439" s="16" t="s">
        <v>79</v>
      </c>
      <c r="D439" s="14" t="str">
        <f t="shared" si="1"/>
        <v>Mozambique-Africa-2008</v>
      </c>
      <c r="E439" s="5">
        <v>0.042</v>
      </c>
      <c r="F439" s="5">
        <v>0.078</v>
      </c>
      <c r="G439" s="5">
        <v>50.0</v>
      </c>
      <c r="H439" s="5">
        <v>47.0</v>
      </c>
      <c r="I439" s="5">
        <v>0.452</v>
      </c>
      <c r="J439" s="5">
        <v>0.516</v>
      </c>
      <c r="K439" s="5">
        <v>0.032</v>
      </c>
      <c r="L439" s="5">
        <v>2.2762525E7</v>
      </c>
      <c r="M439" s="5">
        <v>0.305</v>
      </c>
      <c r="N439" s="8">
        <f>VLOOKUP(A439,TOURISM2!A439:E3129,4,0)</f>
        <v>213000000</v>
      </c>
      <c r="O439" s="8">
        <f>VLOOKUP(A439,TOURISM2!A439:E3129,5,0)</f>
        <v>235000000</v>
      </c>
      <c r="P439" s="8">
        <f>VLOOKUP(A439,BUSINESS3!A439:E3129,4,0)</f>
        <v>0.375</v>
      </c>
      <c r="Q439" s="9">
        <f>VLOOKUP(A439,BUSINESS3!A439:E3129,5,0)</f>
        <v>26</v>
      </c>
      <c r="R439" s="10">
        <f>VLOOKUP(A439,BUSINESS3!A439:I3129,6,0)</f>
        <v>141</v>
      </c>
      <c r="S439" s="9">
        <f>VLOOKUP(A439,BUSINESS3!A439:I3129,7,0)</f>
        <v>230</v>
      </c>
      <c r="T439" s="9">
        <f>VLOOKUP(A439,BUSINESS3!A439:I3129,8,0)</f>
        <v>0.016</v>
      </c>
      <c r="U439" s="9">
        <f>VLOOKUP(A439,BUSINESS3!A439:I3129,9,0)</f>
        <v>0.194</v>
      </c>
      <c r="V439" s="11">
        <f>VLOOKUP(A439,'GDP4'!A439:G3129,4,0)</f>
        <v>9891003405</v>
      </c>
      <c r="W439" s="9">
        <f>VLOOKUP(A439,'GDP4'!A439:G3129,5,0)</f>
        <v>0.055</v>
      </c>
      <c r="X439" s="9">
        <f>VLOOKUP(A439,'GDP4'!A439:G3129,6,0)</f>
        <v>24</v>
      </c>
      <c r="Y439" s="9">
        <f>VLOOKUP(A439,'GDP4'!A439:G3129,7,0)</f>
        <v>0.183</v>
      </c>
      <c r="Z439" s="9">
        <f>VLOOKUP(A439,ENERGY5!A439:E3129,4,0)</f>
        <v>8375</v>
      </c>
      <c r="AA439" s="9">
        <f>VLOOKUP(A439,ENERGY5!A439:E3129,5,0)</f>
        <v>1922</v>
      </c>
      <c r="AB439" s="12">
        <f t="shared" si="2"/>
        <v>434.5301501</v>
      </c>
      <c r="AC439" s="13">
        <f t="shared" si="3"/>
        <v>0.00008443702972</v>
      </c>
      <c r="AD439" s="13">
        <f t="shared" si="4"/>
        <v>0.0003679293049</v>
      </c>
      <c r="AE439" s="13">
        <f t="shared" si="5"/>
        <v>9.357485604</v>
      </c>
      <c r="AF439" s="13">
        <f t="shared" si="6"/>
        <v>10.32398646</v>
      </c>
    </row>
    <row r="440">
      <c r="A440" s="5" t="s">
        <v>32</v>
      </c>
      <c r="B440" s="6" t="s">
        <v>43</v>
      </c>
      <c r="C440" s="7" t="s">
        <v>79</v>
      </c>
      <c r="D440" s="5" t="str">
        <f t="shared" si="1"/>
        <v>Mozambique-Africa-2009</v>
      </c>
      <c r="E440" s="5">
        <v>0.041</v>
      </c>
      <c r="F440" s="5">
        <v>0.074</v>
      </c>
      <c r="G440" s="5">
        <v>50.0</v>
      </c>
      <c r="H440" s="5">
        <v>48.0</v>
      </c>
      <c r="I440" s="5">
        <v>0.453</v>
      </c>
      <c r="J440" s="5">
        <v>0.515</v>
      </c>
      <c r="K440" s="5">
        <v>0.032</v>
      </c>
      <c r="L440" s="5">
        <v>2.3361025E7</v>
      </c>
      <c r="M440" s="5">
        <v>0.307</v>
      </c>
      <c r="N440" s="8">
        <f>VLOOKUP(A440,TOURISM2!A440:E3130,4,0)</f>
        <v>217000000</v>
      </c>
      <c r="O440" s="8">
        <f>VLOOKUP(A440,TOURISM2!A440:E3130,5,0)</f>
        <v>247000000</v>
      </c>
      <c r="P440" s="8">
        <f>VLOOKUP(A440,BUSINESS3!A440:E3130,4,0)</f>
        <v>0.375</v>
      </c>
      <c r="Q440" s="9">
        <f>VLOOKUP(A440,BUSINESS3!A440:E3130,5,0)</f>
        <v>26</v>
      </c>
      <c r="R440" s="10">
        <f>VLOOKUP(A440,BUSINESS3!A440:I3130,6,0)</f>
        <v>141</v>
      </c>
      <c r="S440" s="9">
        <f>VLOOKUP(A440,BUSINESS3!A440:I3130,7,0)</f>
        <v>230</v>
      </c>
      <c r="T440" s="9">
        <f>VLOOKUP(A440,BUSINESS3!A440:I3130,8,0)</f>
        <v>0.027</v>
      </c>
      <c r="U440" s="9">
        <f>VLOOKUP(A440,BUSINESS3!A440:I3130,9,0)</f>
        <v>0.256</v>
      </c>
      <c r="V440" s="11">
        <f>VLOOKUP(A440,'GDP4'!A440:G3130,4,0)</f>
        <v>9674037707</v>
      </c>
      <c r="W440" s="9">
        <f>VLOOKUP(A440,'GDP4'!A440:G3130,5,0)</f>
        <v>0.06</v>
      </c>
      <c r="X440" s="9">
        <f>VLOOKUP(A440,'GDP4'!A440:G3130,6,0)</f>
        <v>25</v>
      </c>
      <c r="Y440" s="9">
        <f>VLOOKUP(A440,'GDP4'!A440:G3130,7,0)</f>
        <v>0.157</v>
      </c>
      <c r="Z440" s="9">
        <f>VLOOKUP(A440,ENERGY5!A440:E3130,4,0)</f>
        <v>8063</v>
      </c>
      <c r="AA440" s="9">
        <f>VLOOKUP(A440,ENERGY5!A440:E3130,5,0)</f>
        <v>1918</v>
      </c>
      <c r="AB440" s="12">
        <f t="shared" si="2"/>
        <v>414.110156</v>
      </c>
      <c r="AC440" s="13">
        <f t="shared" si="3"/>
        <v>0.00008210256185</v>
      </c>
      <c r="AD440" s="13">
        <f t="shared" si="4"/>
        <v>0.0003451475267</v>
      </c>
      <c r="AE440" s="13">
        <f t="shared" si="5"/>
        <v>9.288975976</v>
      </c>
      <c r="AF440" s="13">
        <f t="shared" si="6"/>
        <v>10.5731662</v>
      </c>
    </row>
    <row r="441">
      <c r="A441" s="14" t="s">
        <v>32</v>
      </c>
      <c r="B441" s="15" t="s">
        <v>44</v>
      </c>
      <c r="C441" s="16" t="s">
        <v>79</v>
      </c>
      <c r="D441" s="14" t="str">
        <f t="shared" si="1"/>
        <v>Mozambique-Africa-2010</v>
      </c>
      <c r="E441" s="5">
        <v>0.041</v>
      </c>
      <c r="F441" s="5">
        <v>0.072</v>
      </c>
      <c r="G441" s="5">
        <v>50.0</v>
      </c>
      <c r="H441" s="5">
        <v>48.0</v>
      </c>
      <c r="I441" s="5">
        <v>0.453</v>
      </c>
      <c r="J441" s="5">
        <v>0.514</v>
      </c>
      <c r="K441" s="5">
        <v>0.032</v>
      </c>
      <c r="L441" s="5">
        <v>2.3967265E7</v>
      </c>
      <c r="M441" s="5">
        <v>0.31</v>
      </c>
      <c r="N441" s="8">
        <f>VLOOKUP(A441,TOURISM2!A441:E3131,4,0)</f>
        <v>224000000</v>
      </c>
      <c r="O441" s="8">
        <f>VLOOKUP(A441,TOURISM2!A441:E3131,5,0)</f>
        <v>260000000</v>
      </c>
      <c r="P441" s="8">
        <f>VLOOKUP(A441,BUSINESS3!A441:E3131,4,0)</f>
        <v>0.375</v>
      </c>
      <c r="Q441" s="9">
        <f>VLOOKUP(A441,BUSINESS3!A441:E3131,5,0)</f>
        <v>13</v>
      </c>
      <c r="R441" s="10">
        <f>VLOOKUP(A441,BUSINESS3!A441:I3131,6,0)</f>
        <v>141</v>
      </c>
      <c r="S441" s="9">
        <f>VLOOKUP(A441,BUSINESS3!A441:I3131,7,0)</f>
        <v>230</v>
      </c>
      <c r="T441" s="9">
        <f>VLOOKUP(A441,BUSINESS3!A441:I3131,8,0)</f>
        <v>0.042</v>
      </c>
      <c r="U441" s="9">
        <f>VLOOKUP(A441,BUSINESS3!A441:I3131,9,0)</f>
        <v>0.301</v>
      </c>
      <c r="V441" s="11">
        <f>VLOOKUP(A441,'GDP4'!A441:G3131,4,0)</f>
        <v>9274448732</v>
      </c>
      <c r="W441" s="9">
        <f>VLOOKUP(A441,'GDP4'!A441:G3131,5,0)</f>
        <v>0.057</v>
      </c>
      <c r="X441" s="9">
        <f>VLOOKUP(A441,'GDP4'!A441:G3131,6,0)</f>
        <v>22</v>
      </c>
      <c r="Y441" s="9">
        <f>VLOOKUP(A441,'GDP4'!A441:G3131,7,0)</f>
        <v>0.163</v>
      </c>
      <c r="Z441" s="9">
        <f>VLOOKUP(A441,ENERGY5!A441:E3131,4,0)</f>
        <v>7645</v>
      </c>
      <c r="AA441" s="9">
        <f>VLOOKUP(A441,ENERGY5!A441:E3131,5,0)</f>
        <v>1588</v>
      </c>
      <c r="AB441" s="12">
        <f t="shared" si="2"/>
        <v>386.9631655</v>
      </c>
      <c r="AC441" s="13">
        <f t="shared" si="3"/>
        <v>0.00006625703851</v>
      </c>
      <c r="AD441" s="13">
        <f t="shared" si="4"/>
        <v>0.0003189767376</v>
      </c>
      <c r="AE441" s="13">
        <f t="shared" si="5"/>
        <v>9.346080998</v>
      </c>
      <c r="AF441" s="13">
        <f t="shared" si="6"/>
        <v>10.84812973</v>
      </c>
    </row>
    <row r="442">
      <c r="A442" s="5" t="s">
        <v>32</v>
      </c>
      <c r="B442" s="6" t="s">
        <v>45</v>
      </c>
      <c r="C442" s="7" t="s">
        <v>79</v>
      </c>
      <c r="D442" s="5" t="str">
        <f t="shared" si="1"/>
        <v>Mozambique-Africa-2011</v>
      </c>
      <c r="E442" s="5">
        <v>0.04</v>
      </c>
      <c r="F442" s="5">
        <v>0.068</v>
      </c>
      <c r="G442" s="5">
        <v>50.0</v>
      </c>
      <c r="H442" s="5">
        <v>49.0</v>
      </c>
      <c r="I442" s="5">
        <v>0.454</v>
      </c>
      <c r="J442" s="5">
        <v>0.514</v>
      </c>
      <c r="K442" s="5">
        <v>0.032</v>
      </c>
      <c r="L442" s="5">
        <v>2.4581367E7</v>
      </c>
      <c r="M442" s="5">
        <v>0.312</v>
      </c>
      <c r="N442" s="8">
        <f>VLOOKUP(A442,TOURISM2!A442:E3132,4,0)</f>
        <v>266000000</v>
      </c>
      <c r="O442" s="8">
        <f>VLOOKUP(A442,TOURISM2!A442:E3132,5,0)</f>
        <v>256000000</v>
      </c>
      <c r="P442" s="8">
        <f>VLOOKUP(A442,BUSINESS3!A442:E3132,4,0)</f>
        <v>0.375</v>
      </c>
      <c r="Q442" s="9">
        <f>VLOOKUP(A442,BUSINESS3!A442:E3132,5,0)</f>
        <v>13</v>
      </c>
      <c r="R442" s="10">
        <f>VLOOKUP(A442,BUSINESS3!A442:I3132,6,0)</f>
        <v>141</v>
      </c>
      <c r="S442" s="9">
        <f>VLOOKUP(A442,BUSINESS3!A442:I3132,7,0)</f>
        <v>230</v>
      </c>
      <c r="T442" s="9">
        <f>VLOOKUP(A442,BUSINESS3!A442:I3132,8,0)</f>
        <v>0.043</v>
      </c>
      <c r="U442" s="9">
        <f>VLOOKUP(A442,BUSINESS3!A442:I3132,9,0)</f>
        <v>0.32</v>
      </c>
      <c r="V442" s="11">
        <f>VLOOKUP(A442,'GDP4'!A442:G3132,4,0)</f>
        <v>12547888400</v>
      </c>
      <c r="W442" s="9">
        <f>VLOOKUP(A442,'GDP4'!A442:G3132,5,0)</f>
        <v>0.064</v>
      </c>
      <c r="X442" s="9">
        <f>VLOOKUP(A442,'GDP4'!A442:G3132,6,0)</f>
        <v>33</v>
      </c>
      <c r="Y442" s="9">
        <f>VLOOKUP(A442,'GDP4'!A442:G3132,7,0)</f>
        <v>0.191</v>
      </c>
      <c r="Z442" s="9">
        <f>VLOOKUP(A442,ENERGY5!A442:E3132,4,0)</f>
        <v>7547</v>
      </c>
      <c r="AA442" s="9">
        <f>VLOOKUP(A442,ENERGY5!A442:E3132,5,0)</f>
        <v>1580</v>
      </c>
      <c r="AB442" s="12">
        <f t="shared" si="2"/>
        <v>510.4634091</v>
      </c>
      <c r="AC442" s="13">
        <f t="shared" si="3"/>
        <v>0.00006427632768</v>
      </c>
      <c r="AD442" s="13">
        <f t="shared" si="4"/>
        <v>0.0003070211677</v>
      </c>
      <c r="AE442" s="13">
        <f t="shared" si="5"/>
        <v>10.82120453</v>
      </c>
      <c r="AF442" s="13">
        <f t="shared" si="6"/>
        <v>10.41439233</v>
      </c>
    </row>
    <row r="443">
      <c r="A443" s="14" t="s">
        <v>32</v>
      </c>
      <c r="B443" s="15" t="s">
        <v>46</v>
      </c>
      <c r="C443" s="16" t="s">
        <v>79</v>
      </c>
      <c r="D443" s="14" t="str">
        <f t="shared" si="1"/>
        <v>Mozambique-Africa-2012</v>
      </c>
      <c r="E443" s="5">
        <v>0.039</v>
      </c>
      <c r="F443" s="5">
        <v>0.064</v>
      </c>
      <c r="G443" s="5">
        <v>51.0</v>
      </c>
      <c r="H443" s="5">
        <v>49.0</v>
      </c>
      <c r="I443" s="5">
        <v>0.454</v>
      </c>
      <c r="J443" s="5">
        <v>0.514</v>
      </c>
      <c r="K443" s="5">
        <v>0.033</v>
      </c>
      <c r="L443" s="5">
        <v>2.5203395E7</v>
      </c>
      <c r="M443" s="5">
        <v>0.314</v>
      </c>
      <c r="N443" s="8">
        <f>VLOOKUP(A443,TOURISM2!A443:E3133,4,0)</f>
        <v>289000000</v>
      </c>
      <c r="O443" s="8">
        <f>VLOOKUP(A443,TOURISM2!A443:E3133,5,0)</f>
        <v>230000000</v>
      </c>
      <c r="P443" s="8">
        <f>VLOOKUP(A443,BUSINESS3!A443:E3133,4,0)</f>
        <v>0.375</v>
      </c>
      <c r="Q443" s="9">
        <f>VLOOKUP(A443,BUSINESS3!A443:E3133,5,0)</f>
        <v>13</v>
      </c>
      <c r="R443" s="10">
        <f>VLOOKUP(A443,BUSINESS3!A443:I3133,6,0)</f>
        <v>142</v>
      </c>
      <c r="S443" s="9">
        <f>VLOOKUP(A443,BUSINESS3!A443:I3133,7,0)</f>
        <v>230</v>
      </c>
      <c r="T443" s="9">
        <f>VLOOKUP(A443,BUSINESS3!A443:I3133,8,0)</f>
        <v>0.048</v>
      </c>
      <c r="U443" s="9">
        <f>VLOOKUP(A443,BUSINESS3!A443:I3133,9,0)</f>
        <v>0.349</v>
      </c>
      <c r="V443" s="11">
        <f>VLOOKUP(A443,'GDP4'!A443:G3133,4,0)</f>
        <v>14376457305</v>
      </c>
      <c r="W443" s="9">
        <f>VLOOKUP(A443,'GDP4'!A443:G3133,5,0)</f>
        <v>0.064</v>
      </c>
      <c r="X443" s="9">
        <f>VLOOKUP(A443,'GDP4'!A443:G3133,6,0)</f>
        <v>37</v>
      </c>
      <c r="Y443" s="9">
        <f>VLOOKUP(A443,'GDP4'!A443:G3133,7,0)</f>
        <v>0.168</v>
      </c>
      <c r="Z443" s="9">
        <f>VLOOKUP(A443,ENERGY5!A443:E3133,4,0)</f>
        <v>7173</v>
      </c>
      <c r="AA443" s="9">
        <f>VLOOKUP(A443,ENERGY5!A443:E3133,5,0)</f>
        <v>1349</v>
      </c>
      <c r="AB443" s="12">
        <f t="shared" si="2"/>
        <v>570.4174896</v>
      </c>
      <c r="AC443" s="13">
        <f t="shared" si="3"/>
        <v>0.00005352453509</v>
      </c>
      <c r="AD443" s="13">
        <f t="shared" si="4"/>
        <v>0.0002846045146</v>
      </c>
      <c r="AE443" s="13">
        <f t="shared" si="5"/>
        <v>11.46670915</v>
      </c>
      <c r="AF443" s="13">
        <f t="shared" si="6"/>
        <v>9.125754685</v>
      </c>
    </row>
    <row r="444">
      <c r="A444" s="5" t="s">
        <v>32</v>
      </c>
      <c r="B444" s="6" t="s">
        <v>33</v>
      </c>
      <c r="C444" s="7" t="s">
        <v>80</v>
      </c>
      <c r="D444" s="5" t="str">
        <f t="shared" si="1"/>
        <v>Namibia-Africa-2000</v>
      </c>
      <c r="E444" s="5">
        <v>0.032</v>
      </c>
      <c r="F444" s="5">
        <v>0.049</v>
      </c>
      <c r="G444" s="5">
        <v>57.0</v>
      </c>
      <c r="H444" s="5">
        <v>53.0</v>
      </c>
      <c r="I444" s="5">
        <v>0.405</v>
      </c>
      <c r="J444" s="5">
        <v>0.562</v>
      </c>
      <c r="K444" s="5">
        <v>0.033</v>
      </c>
      <c r="L444" s="5">
        <v>1897953.0</v>
      </c>
      <c r="M444" s="5">
        <v>0.324</v>
      </c>
      <c r="N444" s="8">
        <f>VLOOKUP(A444,TOURISM2!A444:E3134,4,0)</f>
        <v>193000000</v>
      </c>
      <c r="O444" s="8">
        <f>VLOOKUP(A444,TOURISM2!A444:E3134,5,0)</f>
        <v>86000000</v>
      </c>
      <c r="P444" s="8">
        <f>VLOOKUP(A444,BUSINESS3!A444:E3134,4,0)</f>
        <v>0.671</v>
      </c>
      <c r="Q444" s="9">
        <f>VLOOKUP(A444,BUSINESS3!A444:E3134,5,0)</f>
        <v>47</v>
      </c>
      <c r="R444" s="10">
        <f>VLOOKUP(A444,BUSINESS3!A444:I3134,6,0)</f>
        <v>141</v>
      </c>
      <c r="S444" s="9">
        <f>VLOOKUP(A444,BUSINESS3!A444:I3134,7,0)</f>
        <v>328</v>
      </c>
      <c r="T444" s="9">
        <f>VLOOKUP(A444,BUSINESS3!A444:I3134,8,0)</f>
        <v>0.016</v>
      </c>
      <c r="U444" s="9">
        <f>VLOOKUP(A444,BUSINESS3!A444:I3134,9,0)</f>
        <v>0.043</v>
      </c>
      <c r="V444" s="11">
        <f>VLOOKUP(A444,'GDP4'!A444:G3134,4,0)</f>
        <v>3908645566</v>
      </c>
      <c r="W444" s="9">
        <f>VLOOKUP(A444,'GDP4'!A444:G3134,5,0)</f>
        <v>0.061</v>
      </c>
      <c r="X444" s="9">
        <f>VLOOKUP(A444,'GDP4'!A444:G3134,6,0)</f>
        <v>126</v>
      </c>
      <c r="Y444" s="9">
        <f>VLOOKUP(A444,'GDP4'!A444:G3134,7,0)</f>
        <v>0.153</v>
      </c>
      <c r="Z444" s="9">
        <f>VLOOKUP(A444,ENERGY5!A444:E3134,4,0)</f>
        <v>17907</v>
      </c>
      <c r="AA444" s="9">
        <f>VLOOKUP(A444,ENERGY5!A444:E3134,5,0)</f>
        <v>20008</v>
      </c>
      <c r="AB444" s="12">
        <f t="shared" si="2"/>
        <v>2059.40061</v>
      </c>
      <c r="AC444" s="13">
        <f t="shared" si="3"/>
        <v>0.01054188381</v>
      </c>
      <c r="AD444" s="13">
        <f t="shared" si="4"/>
        <v>0.009434901707</v>
      </c>
      <c r="AE444" s="13">
        <f t="shared" si="5"/>
        <v>101.6885034</v>
      </c>
      <c r="AF444" s="13">
        <f t="shared" si="6"/>
        <v>45.31197559</v>
      </c>
    </row>
    <row r="445">
      <c r="A445" s="14" t="s">
        <v>32</v>
      </c>
      <c r="B445" s="15" t="s">
        <v>35</v>
      </c>
      <c r="C445" s="16" t="s">
        <v>80</v>
      </c>
      <c r="D445" s="14" t="str">
        <f t="shared" si="1"/>
        <v>Namibia-Africa-2001</v>
      </c>
      <c r="E445" s="5">
        <v>0.031</v>
      </c>
      <c r="F445" s="5">
        <v>0.049</v>
      </c>
      <c r="G445" s="5">
        <v>56.0</v>
      </c>
      <c r="H445" s="5">
        <v>52.0</v>
      </c>
      <c r="I445" s="5">
        <v>0.403</v>
      </c>
      <c r="J445" s="5">
        <v>0.564</v>
      </c>
      <c r="K445" s="5">
        <v>0.033</v>
      </c>
      <c r="L445" s="5">
        <v>1931282.0</v>
      </c>
      <c r="M445" s="5">
        <v>0.329</v>
      </c>
      <c r="N445" s="8">
        <f>VLOOKUP(A445,TOURISM2!A445:E3135,4,0)</f>
        <v>264000000</v>
      </c>
      <c r="O445" s="8">
        <f>VLOOKUP(A445,TOURISM2!A445:E3135,5,0)</f>
        <v>71000000</v>
      </c>
      <c r="P445" s="8">
        <f>VLOOKUP(A445,BUSINESS3!A445:E3135,4,0)</f>
        <v>0.671</v>
      </c>
      <c r="Q445" s="9">
        <f>VLOOKUP(A445,BUSINESS3!A445:E3135,5,0)</f>
        <v>47</v>
      </c>
      <c r="R445" s="10">
        <f>VLOOKUP(A445,BUSINESS3!A445:I3135,6,0)</f>
        <v>141</v>
      </c>
      <c r="S445" s="9">
        <f>VLOOKUP(A445,BUSINESS3!A445:I3135,7,0)</f>
        <v>328</v>
      </c>
      <c r="T445" s="9">
        <f>VLOOKUP(A445,BUSINESS3!A445:I3135,8,0)</f>
        <v>0.024</v>
      </c>
      <c r="U445" s="9">
        <f>VLOOKUP(A445,BUSINESS3!A445:I3135,9,0)</f>
        <v>0.055</v>
      </c>
      <c r="V445" s="11">
        <f>VLOOKUP(A445,'GDP4'!A445:G3135,4,0)</f>
        <v>3546791603</v>
      </c>
      <c r="W445" s="9">
        <f>VLOOKUP(A445,'GDP4'!A445:G3135,5,0)</f>
        <v>0.062</v>
      </c>
      <c r="X445" s="9">
        <f>VLOOKUP(A445,'GDP4'!A445:G3135,6,0)</f>
        <v>113</v>
      </c>
      <c r="Y445" s="9">
        <f>VLOOKUP(A445,'GDP4'!A445:G3135,7,0)</f>
        <v>0.145</v>
      </c>
      <c r="Z445" s="9">
        <f>VLOOKUP(A445,ENERGY5!A445:E3135,4,0)</f>
        <v>1589</v>
      </c>
      <c r="AA445" s="9">
        <f>VLOOKUP(A445,ENERGY5!A445:E3135,5,0)</f>
        <v>20008</v>
      </c>
      <c r="AB445" s="12">
        <f t="shared" si="2"/>
        <v>1836.495966</v>
      </c>
      <c r="AC445" s="13">
        <f t="shared" si="3"/>
        <v>0.01035995779</v>
      </c>
      <c r="AD445" s="13">
        <f t="shared" si="4"/>
        <v>0.0008227695386</v>
      </c>
      <c r="AE445" s="13">
        <f t="shared" si="5"/>
        <v>136.6967641</v>
      </c>
      <c r="AF445" s="13">
        <f t="shared" si="6"/>
        <v>36.7631449</v>
      </c>
    </row>
    <row r="446">
      <c r="A446" s="5" t="s">
        <v>32</v>
      </c>
      <c r="B446" s="6" t="s">
        <v>36</v>
      </c>
      <c r="C446" s="7" t="s">
        <v>80</v>
      </c>
      <c r="D446" s="5" t="str">
        <f t="shared" si="1"/>
        <v>Namibia-Africa-2002</v>
      </c>
      <c r="E446" s="5">
        <v>0.031</v>
      </c>
      <c r="F446" s="5">
        <v>0.049</v>
      </c>
      <c r="G446" s="5">
        <v>56.0</v>
      </c>
      <c r="H446" s="5">
        <v>52.0</v>
      </c>
      <c r="I446" s="5">
        <v>0.402</v>
      </c>
      <c r="J446" s="5">
        <v>0.565</v>
      </c>
      <c r="K446" s="5">
        <v>0.033</v>
      </c>
      <c r="L446" s="5">
        <v>1958303.0</v>
      </c>
      <c r="M446" s="5">
        <v>0.338</v>
      </c>
      <c r="N446" s="8">
        <f>VLOOKUP(A446,TOURISM2!A446:E3136,4,0)</f>
        <v>251000000</v>
      </c>
      <c r="O446" s="8">
        <f>VLOOKUP(A446,TOURISM2!A446:E3136,5,0)</f>
        <v>65000000</v>
      </c>
      <c r="P446" s="8">
        <f>VLOOKUP(A446,BUSINESS3!A446:E3136,4,0)</f>
        <v>0.671</v>
      </c>
      <c r="Q446" s="9">
        <f>VLOOKUP(A446,BUSINESS3!A446:E3136,5,0)</f>
        <v>47</v>
      </c>
      <c r="R446" s="10">
        <f>VLOOKUP(A446,BUSINESS3!A446:I3136,6,0)</f>
        <v>141</v>
      </c>
      <c r="S446" s="9">
        <f>VLOOKUP(A446,BUSINESS3!A446:I3136,7,0)</f>
        <v>328</v>
      </c>
      <c r="T446" s="9">
        <f>VLOOKUP(A446,BUSINESS3!A446:I3136,8,0)</f>
        <v>0.026</v>
      </c>
      <c r="U446" s="9">
        <f>VLOOKUP(A446,BUSINESS3!A446:I3136,9,0)</f>
        <v>0.077</v>
      </c>
      <c r="V446" s="11">
        <f>VLOOKUP(A446,'GDP4'!A446:G3136,4,0)</f>
        <v>3361236321</v>
      </c>
      <c r="W446" s="9">
        <f>VLOOKUP(A446,'GDP4'!A446:G3136,5,0)</f>
        <v>0.062</v>
      </c>
      <c r="X446" s="9">
        <f>VLOOKUP(A446,'GDP4'!A446:G3136,6,0)</f>
        <v>106</v>
      </c>
      <c r="Y446" s="9">
        <f>VLOOKUP(A446,'GDP4'!A446:G3136,7,0)</f>
        <v>0.138</v>
      </c>
      <c r="Z446" s="9">
        <f>VLOOKUP(A446,ENERGY5!A446:E3136,4,0)</f>
        <v>1552</v>
      </c>
      <c r="AA446" s="9">
        <f>VLOOKUP(A446,ENERGY5!A446:E3136,5,0)</f>
        <v>3176</v>
      </c>
      <c r="AB446" s="12">
        <f t="shared" si="2"/>
        <v>1716.40258</v>
      </c>
      <c r="AC446" s="13">
        <f t="shared" si="3"/>
        <v>0.001621812355</v>
      </c>
      <c r="AD446" s="13">
        <f t="shared" si="4"/>
        <v>0.000792522914</v>
      </c>
      <c r="AE446" s="13">
        <f t="shared" si="5"/>
        <v>128.1721981</v>
      </c>
      <c r="AF446" s="13">
        <f t="shared" si="6"/>
        <v>33.19200348</v>
      </c>
    </row>
    <row r="447">
      <c r="A447" s="14" t="s">
        <v>32</v>
      </c>
      <c r="B447" s="15" t="s">
        <v>37</v>
      </c>
      <c r="C447" s="16" t="s">
        <v>80</v>
      </c>
      <c r="D447" s="14" t="str">
        <f t="shared" si="1"/>
        <v>Namibia-Africa-2003</v>
      </c>
      <c r="E447" s="5">
        <v>0.03</v>
      </c>
      <c r="F447" s="5">
        <v>0.049</v>
      </c>
      <c r="G447" s="5">
        <v>56.0</v>
      </c>
      <c r="H447" s="5">
        <v>52.0</v>
      </c>
      <c r="I447" s="5">
        <v>0.401</v>
      </c>
      <c r="J447" s="5">
        <v>0.565</v>
      </c>
      <c r="K447" s="5">
        <v>0.033</v>
      </c>
      <c r="L447" s="5">
        <v>1981237.0</v>
      </c>
      <c r="M447" s="5">
        <v>0.347</v>
      </c>
      <c r="N447" s="8">
        <f>VLOOKUP(A447,TOURISM2!A447:E3137,4,0)</f>
        <v>383000000</v>
      </c>
      <c r="O447" s="8">
        <f>VLOOKUP(A447,TOURISM2!A447:E3137,5,0)</f>
        <v>101000000</v>
      </c>
      <c r="P447" s="8">
        <f>VLOOKUP(A447,BUSINESS3!A447:E3137,4,0)</f>
        <v>0.671</v>
      </c>
      <c r="Q447" s="9">
        <f>VLOOKUP(A447,BUSINESS3!A447:E3137,5,0)</f>
        <v>85</v>
      </c>
      <c r="R447" s="10">
        <f>VLOOKUP(A447,BUSINESS3!A447:I3137,6,0)</f>
        <v>141</v>
      </c>
      <c r="S447" s="9">
        <f>VLOOKUP(A447,BUSINESS3!A447:I3137,7,0)</f>
        <v>328</v>
      </c>
      <c r="T447" s="9">
        <f>VLOOKUP(A447,BUSINESS3!A447:I3137,8,0)</f>
        <v>0.034</v>
      </c>
      <c r="U447" s="9">
        <f>VLOOKUP(A447,BUSINESS3!A447:I3137,9,0)</f>
        <v>0.113</v>
      </c>
      <c r="V447" s="11">
        <f>VLOOKUP(A447,'GDP4'!A447:G3137,4,0)</f>
        <v>4931280096</v>
      </c>
      <c r="W447" s="9">
        <f>VLOOKUP(A447,'GDP4'!A447:G3137,5,0)</f>
        <v>0.065</v>
      </c>
      <c r="X447" s="9">
        <f>VLOOKUP(A447,'GDP4'!A447:G3137,6,0)</f>
        <v>162</v>
      </c>
      <c r="Y447" s="9">
        <f>VLOOKUP(A447,'GDP4'!A447:G3137,7,0)</f>
        <v>0.147</v>
      </c>
      <c r="Z447" s="9">
        <f>VLOOKUP(A447,ENERGY5!A447:E3137,4,0)</f>
        <v>1497</v>
      </c>
      <c r="AA447" s="9">
        <f>VLOOKUP(A447,ENERGY5!A447:E3137,5,0)</f>
        <v>3183</v>
      </c>
      <c r="AB447" s="12">
        <f t="shared" si="2"/>
        <v>2488.990512</v>
      </c>
      <c r="AC447" s="13">
        <f t="shared" si="3"/>
        <v>0.001606572056</v>
      </c>
      <c r="AD447" s="13">
        <f t="shared" si="4"/>
        <v>0.000755588554</v>
      </c>
      <c r="AE447" s="13">
        <f t="shared" si="5"/>
        <v>193.3135713</v>
      </c>
      <c r="AF447" s="13">
        <f t="shared" si="6"/>
        <v>50.97825248</v>
      </c>
    </row>
    <row r="448">
      <c r="A448" s="5" t="s">
        <v>32</v>
      </c>
      <c r="B448" s="6" t="s">
        <v>38</v>
      </c>
      <c r="C448" s="7" t="s">
        <v>80</v>
      </c>
      <c r="D448" s="5" t="str">
        <f t="shared" si="1"/>
        <v>Namibia-Africa-2004</v>
      </c>
      <c r="E448" s="5">
        <v>0.03</v>
      </c>
      <c r="F448" s="5">
        <v>0.048</v>
      </c>
      <c r="G448" s="5">
        <v>57.0</v>
      </c>
      <c r="H448" s="5">
        <v>53.0</v>
      </c>
      <c r="I448" s="5">
        <v>0.4</v>
      </c>
      <c r="J448" s="5">
        <v>0.567</v>
      </c>
      <c r="K448" s="5">
        <v>0.033</v>
      </c>
      <c r="L448" s="5">
        <v>2003320.0</v>
      </c>
      <c r="M448" s="5">
        <v>0.357</v>
      </c>
      <c r="N448" s="8">
        <f>VLOOKUP(A448,TOURISM2!A448:E3138,4,0)</f>
        <v>426000000</v>
      </c>
      <c r="O448" s="8">
        <f>VLOOKUP(A448,TOURISM2!A448:E3138,5,0)</f>
        <v>123000000</v>
      </c>
      <c r="P448" s="8">
        <f>VLOOKUP(A448,BUSINESS3!A448:E3138,4,0)</f>
        <v>0.671</v>
      </c>
      <c r="Q448" s="9">
        <f>VLOOKUP(A448,BUSINESS3!A448:E3138,5,0)</f>
        <v>85</v>
      </c>
      <c r="R448" s="10">
        <f>VLOOKUP(A448,BUSINESS3!A448:I3138,6,0)</f>
        <v>141</v>
      </c>
      <c r="S448" s="9">
        <f>VLOOKUP(A448,BUSINESS3!A448:I3138,7,0)</f>
        <v>328</v>
      </c>
      <c r="T448" s="9">
        <f>VLOOKUP(A448,BUSINESS3!A448:I3138,8,0)</f>
        <v>0.038</v>
      </c>
      <c r="U448" s="9">
        <f>VLOOKUP(A448,BUSINESS3!A448:I3138,9,0)</f>
        <v>0.143</v>
      </c>
      <c r="V448" s="11">
        <f>VLOOKUP(A448,'GDP4'!A448:G3138,4,0)</f>
        <v>6606866450</v>
      </c>
      <c r="W448" s="9">
        <f>VLOOKUP(A448,'GDP4'!A448:G3138,5,0)</f>
        <v>0.065</v>
      </c>
      <c r="X448" s="9">
        <f>VLOOKUP(A448,'GDP4'!A448:G3138,6,0)</f>
        <v>213</v>
      </c>
      <c r="Y448" s="9">
        <f>VLOOKUP(A448,'GDP4'!A448:G3138,7,0)</f>
        <v>0.114</v>
      </c>
      <c r="Z448" s="9">
        <f>VLOOKUP(A448,ENERGY5!A448:E3138,4,0)</f>
        <v>1455</v>
      </c>
      <c r="AA448" s="9">
        <f>VLOOKUP(A448,ENERGY5!A448:E3138,5,0)</f>
        <v>3579</v>
      </c>
      <c r="AB448" s="12">
        <f t="shared" si="2"/>
        <v>3297.958614</v>
      </c>
      <c r="AC448" s="13">
        <f t="shared" si="3"/>
        <v>0.001786534353</v>
      </c>
      <c r="AD448" s="13">
        <f t="shared" si="4"/>
        <v>0.0007262943514</v>
      </c>
      <c r="AE448" s="13">
        <f t="shared" si="5"/>
        <v>212.647006</v>
      </c>
      <c r="AF448" s="13">
        <f t="shared" si="6"/>
        <v>61.39807919</v>
      </c>
    </row>
    <row r="449">
      <c r="A449" s="14" t="s">
        <v>32</v>
      </c>
      <c r="B449" s="15" t="s">
        <v>39</v>
      </c>
      <c r="C449" s="16" t="s">
        <v>80</v>
      </c>
      <c r="D449" s="14" t="str">
        <f t="shared" si="1"/>
        <v>Namibia-Africa-2005</v>
      </c>
      <c r="E449" s="5">
        <v>0.029</v>
      </c>
      <c r="F449" s="5">
        <v>0.046</v>
      </c>
      <c r="G449" s="5">
        <v>58.0</v>
      </c>
      <c r="H449" s="5">
        <v>54.0</v>
      </c>
      <c r="I449" s="5">
        <v>0.398</v>
      </c>
      <c r="J449" s="5">
        <v>0.569</v>
      </c>
      <c r="K449" s="5">
        <v>0.033</v>
      </c>
      <c r="L449" s="5">
        <v>2027026.0</v>
      </c>
      <c r="M449" s="5">
        <v>0.366</v>
      </c>
      <c r="N449" s="8">
        <f>VLOOKUP(A449,TOURISM2!A449:E3139,4,0)</f>
        <v>363000000</v>
      </c>
      <c r="O449" s="8">
        <f>VLOOKUP(A449,TOURISM2!A449:E3139,5,0)</f>
        <v>108000000</v>
      </c>
      <c r="P449" s="8">
        <f>VLOOKUP(A449,BUSINESS3!A449:E3139,4,0)</f>
        <v>0.258</v>
      </c>
      <c r="Q449" s="9">
        <f>VLOOKUP(A449,BUSINESS3!A449:E3139,5,0)</f>
        <v>95</v>
      </c>
      <c r="R449" s="10">
        <f>VLOOKUP(A449,BUSINESS3!A449:I3139,6,0)</f>
        <v>141</v>
      </c>
      <c r="S449" s="9">
        <f>VLOOKUP(A449,BUSINESS3!A449:I3139,7,0)</f>
        <v>339</v>
      </c>
      <c r="T449" s="9">
        <f>VLOOKUP(A449,BUSINESS3!A449:I3139,8,0)</f>
        <v>0.04</v>
      </c>
      <c r="U449" s="9">
        <f>VLOOKUP(A449,BUSINESS3!A449:I3139,9,0)</f>
        <v>0.221</v>
      </c>
      <c r="V449" s="11">
        <f>VLOOKUP(A449,'GDP4'!A449:G3139,4,0)</f>
        <v>7261366632</v>
      </c>
      <c r="W449" s="9">
        <f>VLOOKUP(A449,'GDP4'!A449:G3139,5,0)</f>
        <v>0.073</v>
      </c>
      <c r="X449" s="9">
        <f>VLOOKUP(A449,'GDP4'!A449:G3139,6,0)</f>
        <v>262</v>
      </c>
      <c r="Y449" s="9">
        <f>VLOOKUP(A449,'GDP4'!A449:G3139,7,0)</f>
        <v>0.106</v>
      </c>
      <c r="Z449" s="9">
        <f>VLOOKUP(A449,ENERGY5!A449:E3139,4,0)</f>
        <v>1345</v>
      </c>
      <c r="AA449" s="9">
        <f>VLOOKUP(A449,ENERGY5!A449:E3139,5,0)</f>
        <v>2409</v>
      </c>
      <c r="AB449" s="12">
        <f t="shared" si="2"/>
        <v>3582.27602</v>
      </c>
      <c r="AC449" s="13">
        <f t="shared" si="3"/>
        <v>0.001188440602</v>
      </c>
      <c r="AD449" s="13">
        <f t="shared" si="4"/>
        <v>0.0006635336695</v>
      </c>
      <c r="AE449" s="13">
        <f t="shared" si="5"/>
        <v>179.0800907</v>
      </c>
      <c r="AF449" s="13">
        <f t="shared" si="6"/>
        <v>53.280027</v>
      </c>
    </row>
    <row r="450">
      <c r="A450" s="5" t="s">
        <v>32</v>
      </c>
      <c r="B450" s="6" t="s">
        <v>40</v>
      </c>
      <c r="C450" s="7" t="s">
        <v>80</v>
      </c>
      <c r="D450" s="5" t="str">
        <f t="shared" si="1"/>
        <v>Namibia-Africa-2006</v>
      </c>
      <c r="E450" s="5">
        <v>0.029</v>
      </c>
      <c r="F450" s="5">
        <v>0.044</v>
      </c>
      <c r="G450" s="5">
        <v>60.0</v>
      </c>
      <c r="H450" s="5">
        <v>55.0</v>
      </c>
      <c r="I450" s="5">
        <v>0.395</v>
      </c>
      <c r="J450" s="5">
        <v>0.571</v>
      </c>
      <c r="K450" s="5">
        <v>0.033</v>
      </c>
      <c r="L450" s="5">
        <v>2052931.0</v>
      </c>
      <c r="M450" s="5">
        <v>0.376</v>
      </c>
      <c r="N450" s="8">
        <f>VLOOKUP(A450,TOURISM2!A450:E3140,4,0)</f>
        <v>473000000</v>
      </c>
      <c r="O450" s="8">
        <f>VLOOKUP(A450,TOURISM2!A450:E3140,5,0)</f>
        <v>118000000</v>
      </c>
      <c r="P450" s="8">
        <f>VLOOKUP(A450,BUSINESS3!A450:E3140,4,0)</f>
        <v>0.258</v>
      </c>
      <c r="Q450" s="9">
        <f>VLOOKUP(A450,BUSINESS3!A450:E3140,5,0)</f>
        <v>95</v>
      </c>
      <c r="R450" s="10">
        <f>VLOOKUP(A450,BUSINESS3!A450:I3140,6,0)</f>
        <v>141</v>
      </c>
      <c r="S450" s="9">
        <f>VLOOKUP(A450,BUSINESS3!A450:I3140,7,0)</f>
        <v>339</v>
      </c>
      <c r="T450" s="9">
        <f>VLOOKUP(A450,BUSINESS3!A450:I3140,8,0)</f>
        <v>0.044</v>
      </c>
      <c r="U450" s="9">
        <f>VLOOKUP(A450,BUSINESS3!A450:I3140,9,0)</f>
        <v>0.297</v>
      </c>
      <c r="V450" s="11">
        <f>VLOOKUP(A450,'GDP4'!A450:G3140,4,0)</f>
        <v>7978609422</v>
      </c>
      <c r="W450" s="9">
        <f>VLOOKUP(A450,'GDP4'!A450:G3140,5,0)</f>
        <v>0.072</v>
      </c>
      <c r="X450" s="9">
        <f>VLOOKUP(A450,'GDP4'!A450:G3140,6,0)</f>
        <v>280</v>
      </c>
      <c r="Y450" s="9">
        <f>VLOOKUP(A450,'GDP4'!A450:G3140,7,0)</f>
        <v>0.112</v>
      </c>
      <c r="Z450" s="9">
        <f>VLOOKUP(A450,ENERGY5!A450:E3140,4,0)</f>
        <v>1294</v>
      </c>
      <c r="AA450" s="9">
        <f>VLOOKUP(A450,ENERGY5!A450:E3140,5,0)</f>
        <v>2329</v>
      </c>
      <c r="AB450" s="12">
        <f t="shared" si="2"/>
        <v>3886.447923</v>
      </c>
      <c r="AC450" s="13">
        <f t="shared" si="3"/>
        <v>0.001134475538</v>
      </c>
      <c r="AD450" s="13">
        <f t="shared" si="4"/>
        <v>0.0006303183107</v>
      </c>
      <c r="AE450" s="13">
        <f t="shared" si="5"/>
        <v>230.4022882</v>
      </c>
      <c r="AF450" s="13">
        <f t="shared" si="6"/>
        <v>57.47879495</v>
      </c>
    </row>
    <row r="451">
      <c r="A451" s="14" t="s">
        <v>32</v>
      </c>
      <c r="B451" s="15" t="s">
        <v>41</v>
      </c>
      <c r="C451" s="16" t="s">
        <v>80</v>
      </c>
      <c r="D451" s="14" t="str">
        <f t="shared" si="1"/>
        <v>Namibia-Africa-2007</v>
      </c>
      <c r="E451" s="5">
        <v>0.028</v>
      </c>
      <c r="F451" s="5">
        <v>0.042</v>
      </c>
      <c r="G451" s="5">
        <v>62.0</v>
      </c>
      <c r="H451" s="5">
        <v>56.0</v>
      </c>
      <c r="I451" s="5">
        <v>0.391</v>
      </c>
      <c r="J451" s="5">
        <v>0.575</v>
      </c>
      <c r="K451" s="5">
        <v>0.034</v>
      </c>
      <c r="L451" s="5">
        <v>2080700.0</v>
      </c>
      <c r="M451" s="5">
        <v>0.386</v>
      </c>
      <c r="N451" s="8">
        <f>VLOOKUP(A451,TOURISM2!A451:E3141,4,0)</f>
        <v>542000000</v>
      </c>
      <c r="O451" s="8">
        <f>VLOOKUP(A451,TOURISM2!A451:E3141,5,0)</f>
        <v>132000000</v>
      </c>
      <c r="P451" s="8">
        <f>VLOOKUP(A451,BUSINESS3!A451:E3141,4,0)</f>
        <v>0.258</v>
      </c>
      <c r="Q451" s="9">
        <f>VLOOKUP(A451,BUSINESS3!A451:E3141,5,0)</f>
        <v>99</v>
      </c>
      <c r="R451" s="10">
        <f>VLOOKUP(A451,BUSINESS3!A451:I3141,6,0)</f>
        <v>141</v>
      </c>
      <c r="S451" s="9">
        <f>VLOOKUP(A451,BUSINESS3!A451:I3141,7,0)</f>
        <v>339</v>
      </c>
      <c r="T451" s="9">
        <f>VLOOKUP(A451,BUSINESS3!A451:I3141,8,0)</f>
        <v>0.048</v>
      </c>
      <c r="U451" s="9">
        <f>VLOOKUP(A451,BUSINESS3!A451:I3141,9,0)</f>
        <v>0.385</v>
      </c>
      <c r="V451" s="11">
        <f>VLOOKUP(A451,'GDP4'!A451:G3141,4,0)</f>
        <v>8836063690</v>
      </c>
      <c r="W451" s="9">
        <f>VLOOKUP(A451,'GDP4'!A451:G3141,5,0)</f>
        <v>0.069</v>
      </c>
      <c r="X451" s="9">
        <f>VLOOKUP(A451,'GDP4'!A451:G3141,6,0)</f>
        <v>294</v>
      </c>
      <c r="Y451" s="9">
        <f>VLOOKUP(A451,'GDP4'!A451:G3141,7,0)</f>
        <v>0.129</v>
      </c>
      <c r="Z451" s="9">
        <f>VLOOKUP(A451,ENERGY5!A451:E3141,4,0)</f>
        <v>1294</v>
      </c>
      <c r="AA451" s="9">
        <f>VLOOKUP(A451,ENERGY5!A451:E3141,5,0)</f>
        <v>2310</v>
      </c>
      <c r="AB451" s="12">
        <f t="shared" si="2"/>
        <v>4246.678373</v>
      </c>
      <c r="AC451" s="13">
        <f t="shared" si="3"/>
        <v>0.001110203297</v>
      </c>
      <c r="AD451" s="13">
        <f t="shared" si="4"/>
        <v>0.0006219060893</v>
      </c>
      <c r="AE451" s="13">
        <f t="shared" si="5"/>
        <v>260.4892584</v>
      </c>
      <c r="AF451" s="13">
        <f t="shared" si="6"/>
        <v>63.4401884</v>
      </c>
    </row>
    <row r="452">
      <c r="A452" s="5" t="s">
        <v>32</v>
      </c>
      <c r="B452" s="6" t="s">
        <v>42</v>
      </c>
      <c r="C452" s="7" t="s">
        <v>80</v>
      </c>
      <c r="D452" s="5" t="str">
        <f t="shared" si="1"/>
        <v>Namibia-Africa-2008</v>
      </c>
      <c r="E452" s="5">
        <v>0.028</v>
      </c>
      <c r="F452" s="5">
        <v>0.041</v>
      </c>
      <c r="G452" s="5">
        <v>63.0</v>
      </c>
      <c r="H452" s="5">
        <v>57.0</v>
      </c>
      <c r="I452" s="5">
        <v>0.387</v>
      </c>
      <c r="J452" s="5">
        <v>0.579</v>
      </c>
      <c r="K452" s="5">
        <v>0.034</v>
      </c>
      <c r="L452" s="5">
        <v>2110791.0</v>
      </c>
      <c r="M452" s="5">
        <v>0.396</v>
      </c>
      <c r="N452" s="8">
        <f>VLOOKUP(A452,TOURISM2!A452:E3142,4,0)</f>
        <v>484000000</v>
      </c>
      <c r="O452" s="8">
        <f>VLOOKUP(A452,TOURISM2!A452:E3142,5,0)</f>
        <v>114000000</v>
      </c>
      <c r="P452" s="8">
        <f>VLOOKUP(A452,BUSINESS3!A452:E3142,4,0)</f>
        <v>0.228</v>
      </c>
      <c r="Q452" s="9">
        <f>VLOOKUP(A452,BUSINESS3!A452:E3142,5,0)</f>
        <v>66</v>
      </c>
      <c r="R452" s="10">
        <f>VLOOKUP(A452,BUSINESS3!A452:I3142,6,0)</f>
        <v>141</v>
      </c>
      <c r="S452" s="9">
        <f>VLOOKUP(A452,BUSINESS3!A452:I3142,7,0)</f>
        <v>339</v>
      </c>
      <c r="T452" s="9">
        <f>VLOOKUP(A452,BUSINESS3!A452:I3142,8,0)</f>
        <v>0.053</v>
      </c>
      <c r="U452" s="9">
        <f>VLOOKUP(A452,BUSINESS3!A452:I3142,9,0)</f>
        <v>0.498</v>
      </c>
      <c r="V452" s="11">
        <f>VLOOKUP(A452,'GDP4'!A452:G3142,4,0)</f>
        <v>8493167843</v>
      </c>
      <c r="W452" s="9">
        <f>VLOOKUP(A452,'GDP4'!A452:G3142,5,0)</f>
        <v>0.069</v>
      </c>
      <c r="X452" s="9">
        <f>VLOOKUP(A452,'GDP4'!A452:G3142,6,0)</f>
        <v>287</v>
      </c>
      <c r="Y452" s="9">
        <f>VLOOKUP(A452,'GDP4'!A452:G3142,7,0)</f>
        <v>0.137</v>
      </c>
      <c r="Z452" s="9">
        <f>VLOOKUP(A452,ENERGY5!A452:E3142,4,0)</f>
        <v>1163</v>
      </c>
      <c r="AA452" s="9">
        <f>VLOOKUP(A452,ENERGY5!A452:E3142,5,0)</f>
        <v>1962</v>
      </c>
      <c r="AB452" s="12">
        <f t="shared" si="2"/>
        <v>4023.689623</v>
      </c>
      <c r="AC452" s="13">
        <f t="shared" si="3"/>
        <v>0.000929509364</v>
      </c>
      <c r="AD452" s="13">
        <f t="shared" si="4"/>
        <v>0.0005509782825</v>
      </c>
      <c r="AE452" s="13">
        <f t="shared" si="5"/>
        <v>229.2979267</v>
      </c>
      <c r="AF452" s="13">
        <f t="shared" si="6"/>
        <v>54.00818935</v>
      </c>
    </row>
    <row r="453">
      <c r="A453" s="14" t="s">
        <v>32</v>
      </c>
      <c r="B453" s="15" t="s">
        <v>43</v>
      </c>
      <c r="C453" s="16" t="s">
        <v>80</v>
      </c>
      <c r="D453" s="14" t="str">
        <f t="shared" si="1"/>
        <v>Namibia-Africa-2009</v>
      </c>
      <c r="E453" s="5">
        <v>0.027</v>
      </c>
      <c r="F453" s="5">
        <v>0.039</v>
      </c>
      <c r="G453" s="5">
        <v>64.0</v>
      </c>
      <c r="H453" s="5">
        <v>59.0</v>
      </c>
      <c r="I453" s="5">
        <v>0.382</v>
      </c>
      <c r="J453" s="5">
        <v>0.584</v>
      </c>
      <c r="K453" s="5">
        <v>0.034</v>
      </c>
      <c r="L453" s="5">
        <v>2143498.0</v>
      </c>
      <c r="M453" s="5">
        <v>0.406</v>
      </c>
      <c r="N453" s="8">
        <f>VLOOKUP(A453,TOURISM2!A453:E3143,4,0)</f>
        <v>511000000</v>
      </c>
      <c r="O453" s="8">
        <f>VLOOKUP(A453,TOURISM2!A453:E3143,5,0)</f>
        <v>120000000</v>
      </c>
      <c r="P453" s="8">
        <f>VLOOKUP(A453,BUSINESS3!A453:E3143,4,0)</f>
        <v>0.223</v>
      </c>
      <c r="Q453" s="9">
        <f>VLOOKUP(A453,BUSINESS3!A453:E3143,5,0)</f>
        <v>66</v>
      </c>
      <c r="R453" s="10">
        <f>VLOOKUP(A453,BUSINESS3!A453:I3143,6,0)</f>
        <v>141</v>
      </c>
      <c r="S453" s="9">
        <f>VLOOKUP(A453,BUSINESS3!A453:I3143,7,0)</f>
        <v>339</v>
      </c>
      <c r="T453" s="9">
        <f>VLOOKUP(A453,BUSINESS3!A453:I3143,8,0)</f>
        <v>0.065</v>
      </c>
      <c r="U453" s="9">
        <f>VLOOKUP(A453,BUSINESS3!A453:I3143,9,0)</f>
        <v>0.761</v>
      </c>
      <c r="V453" s="11">
        <f>VLOOKUP(A453,'GDP4'!A453:G3143,4,0)</f>
        <v>8724107049</v>
      </c>
      <c r="W453" s="9">
        <f>VLOOKUP(A453,'GDP4'!A453:G3143,5,0)</f>
        <v>0.079</v>
      </c>
      <c r="X453" s="9">
        <f>VLOOKUP(A453,'GDP4'!A453:G3143,6,0)</f>
        <v>326</v>
      </c>
      <c r="Y453" s="9">
        <f>VLOOKUP(A453,'GDP4'!A453:G3143,7,0)</f>
        <v>0.111</v>
      </c>
      <c r="Z453" s="9">
        <f>VLOOKUP(A453,ENERGY5!A453:E3143,4,0)</f>
        <v>1076</v>
      </c>
      <c r="AA453" s="9">
        <f>VLOOKUP(A453,ENERGY5!A453:E3143,5,0)</f>
        <v>1874</v>
      </c>
      <c r="AB453" s="12">
        <f t="shared" si="2"/>
        <v>4070.032745</v>
      </c>
      <c r="AC453" s="13">
        <f t="shared" si="3"/>
        <v>0.0008742718678</v>
      </c>
      <c r="AD453" s="13">
        <f t="shared" si="4"/>
        <v>0.0005019832069</v>
      </c>
      <c r="AE453" s="13">
        <f t="shared" si="5"/>
        <v>238.3953706</v>
      </c>
      <c r="AF453" s="13">
        <f t="shared" si="6"/>
        <v>55.98325727</v>
      </c>
    </row>
    <row r="454">
      <c r="A454" s="5" t="s">
        <v>32</v>
      </c>
      <c r="B454" s="6" t="s">
        <v>44</v>
      </c>
      <c r="C454" s="7" t="s">
        <v>80</v>
      </c>
      <c r="D454" s="5" t="str">
        <f t="shared" si="1"/>
        <v>Namibia-Africa-2010</v>
      </c>
      <c r="E454" s="5">
        <v>0.027</v>
      </c>
      <c r="F454" s="5">
        <v>0.038</v>
      </c>
      <c r="G454" s="5">
        <v>65.0</v>
      </c>
      <c r="H454" s="5">
        <v>60.0</v>
      </c>
      <c r="I454" s="5">
        <v>0.377</v>
      </c>
      <c r="J454" s="5">
        <v>0.589</v>
      </c>
      <c r="K454" s="5">
        <v>0.034</v>
      </c>
      <c r="L454" s="5">
        <v>2178967.0</v>
      </c>
      <c r="M454" s="5">
        <v>0.416</v>
      </c>
      <c r="N454" s="8">
        <f>VLOOKUP(A454,TOURISM2!A454:E3144,4,0)</f>
        <v>560000000</v>
      </c>
      <c r="O454" s="8">
        <f>VLOOKUP(A454,TOURISM2!A454:E3144,5,0)</f>
        <v>145000000</v>
      </c>
      <c r="P454" s="8">
        <f>VLOOKUP(A454,BUSINESS3!A454:E3144,4,0)</f>
        <v>0.223</v>
      </c>
      <c r="Q454" s="9">
        <f>VLOOKUP(A454,BUSINESS3!A454:E3144,5,0)</f>
        <v>66</v>
      </c>
      <c r="R454" s="10">
        <f>VLOOKUP(A454,BUSINESS3!A454:I3144,6,0)</f>
        <v>141</v>
      </c>
      <c r="S454" s="9">
        <f>VLOOKUP(A454,BUSINESS3!A454:I3144,7,0)</f>
        <v>339</v>
      </c>
      <c r="T454" s="9">
        <f>VLOOKUP(A454,BUSINESS3!A454:I3144,8,0)</f>
        <v>0.116</v>
      </c>
      <c r="U454" s="9">
        <f>VLOOKUP(A454,BUSINESS3!A454:I3144,9,0)</f>
        <v>0.895</v>
      </c>
      <c r="V454" s="11">
        <f>VLOOKUP(A454,'GDP4'!A454:G3144,4,0)</f>
        <v>11141417478</v>
      </c>
      <c r="W454" s="9">
        <f>VLOOKUP(A454,'GDP4'!A454:G3144,5,0)</f>
        <v>0.082</v>
      </c>
      <c r="X454" s="9">
        <f>VLOOKUP(A454,'GDP4'!A454:G3144,6,0)</f>
        <v>416</v>
      </c>
      <c r="Y454" s="9">
        <f>VLOOKUP(A454,'GDP4'!A454:G3144,7,0)</f>
        <v>0.097</v>
      </c>
      <c r="Z454" s="9">
        <f>VLOOKUP(A454,ENERGY5!A454:E3144,4,0)</f>
        <v>1010</v>
      </c>
      <c r="AA454" s="9">
        <f>VLOOKUP(A454,ENERGY5!A454:E3144,5,0)</f>
        <v>1760</v>
      </c>
      <c r="AB454" s="12">
        <f t="shared" si="2"/>
        <v>5113.164852</v>
      </c>
      <c r="AC454" s="13">
        <f t="shared" si="3"/>
        <v>0.0008077221913</v>
      </c>
      <c r="AD454" s="13">
        <f t="shared" si="4"/>
        <v>0.0004635223939</v>
      </c>
      <c r="AE454" s="13">
        <f t="shared" si="5"/>
        <v>257.0025154</v>
      </c>
      <c r="AF454" s="13">
        <f t="shared" si="6"/>
        <v>66.54529417</v>
      </c>
    </row>
    <row r="455">
      <c r="A455" s="14" t="s">
        <v>32</v>
      </c>
      <c r="B455" s="15" t="s">
        <v>45</v>
      </c>
      <c r="C455" s="16" t="s">
        <v>80</v>
      </c>
      <c r="D455" s="14" t="str">
        <f t="shared" si="1"/>
        <v>Namibia-Africa-2011</v>
      </c>
      <c r="E455" s="5">
        <v>0.027</v>
      </c>
      <c r="F455" s="5">
        <v>0.036</v>
      </c>
      <c r="G455" s="5">
        <v>66.0</v>
      </c>
      <c r="H455" s="5">
        <v>61.0</v>
      </c>
      <c r="I455" s="5">
        <v>0.371</v>
      </c>
      <c r="J455" s="5">
        <v>0.594</v>
      </c>
      <c r="K455" s="5">
        <v>0.035</v>
      </c>
      <c r="L455" s="5">
        <v>2217618.0</v>
      </c>
      <c r="M455" s="5">
        <v>0.426</v>
      </c>
      <c r="N455" s="8">
        <f>VLOOKUP(A455,TOURISM2!A455:E3145,4,0)</f>
        <v>645000000</v>
      </c>
      <c r="O455" s="8">
        <f>VLOOKUP(A455,TOURISM2!A455:E3145,5,0)</f>
        <v>207000000</v>
      </c>
      <c r="P455" s="8">
        <f>VLOOKUP(A455,BUSINESS3!A455:E3145,4,0)</f>
        <v>0.218</v>
      </c>
      <c r="Q455" s="9">
        <f>VLOOKUP(A455,BUSINESS3!A455:E3145,5,0)</f>
        <v>66</v>
      </c>
      <c r="R455" s="10">
        <f>VLOOKUP(A455,BUSINESS3!A455:I3145,6,0)</f>
        <v>141</v>
      </c>
      <c r="S455" s="9">
        <f>VLOOKUP(A455,BUSINESS3!A455:I3145,7,0)</f>
        <v>339</v>
      </c>
      <c r="T455" s="9">
        <f>VLOOKUP(A455,BUSINESS3!A455:I3145,8,0)</f>
        <v>0.12</v>
      </c>
      <c r="U455" s="9">
        <f>VLOOKUP(A455,BUSINESS3!A455:I3145,9,0)</f>
        <v>0.99</v>
      </c>
      <c r="V455" s="11">
        <f>VLOOKUP(A455,'GDP4'!A455:G3145,4,0)</f>
        <v>12451760766</v>
      </c>
      <c r="W455" s="9">
        <f>VLOOKUP(A455,'GDP4'!A455:G3145,5,0)</f>
        <v>0.086</v>
      </c>
      <c r="X455" s="9">
        <f>VLOOKUP(A455,'GDP4'!A455:G3145,6,0)</f>
        <v>486</v>
      </c>
      <c r="Y455" s="9">
        <f>VLOOKUP(A455,'GDP4'!A455:G3145,7,0)</f>
        <v>0.087</v>
      </c>
      <c r="Z455" s="9">
        <f>VLOOKUP(A455,ENERGY5!A455:E3145,4,0)</f>
        <v>1127</v>
      </c>
      <c r="AA455" s="9">
        <f>VLOOKUP(A455,ENERGY5!A455:E3145,5,0)</f>
        <v>2017</v>
      </c>
      <c r="AB455" s="12">
        <f t="shared" si="2"/>
        <v>5614.92591</v>
      </c>
      <c r="AC455" s="13">
        <f t="shared" si="3"/>
        <v>0.0009095344645</v>
      </c>
      <c r="AD455" s="13">
        <f t="shared" si="4"/>
        <v>0.0005082029457</v>
      </c>
      <c r="AE455" s="13">
        <f t="shared" si="5"/>
        <v>290.8526175</v>
      </c>
      <c r="AF455" s="13">
        <f t="shared" si="6"/>
        <v>93.34339819</v>
      </c>
    </row>
    <row r="456">
      <c r="A456" s="5" t="s">
        <v>32</v>
      </c>
      <c r="B456" s="6" t="s">
        <v>46</v>
      </c>
      <c r="C456" s="7" t="s">
        <v>80</v>
      </c>
      <c r="D456" s="5" t="str">
        <f t="shared" si="1"/>
        <v>Namibia-Africa-2012</v>
      </c>
      <c r="E456" s="5">
        <v>0.026</v>
      </c>
      <c r="F456" s="5">
        <v>0.036</v>
      </c>
      <c r="G456" s="5">
        <v>67.0</v>
      </c>
      <c r="H456" s="5">
        <v>61.0</v>
      </c>
      <c r="I456" s="5">
        <v>0.366</v>
      </c>
      <c r="J456" s="5">
        <v>0.599</v>
      </c>
      <c r="K456" s="5">
        <v>0.035</v>
      </c>
      <c r="L456" s="5">
        <v>2259393.0</v>
      </c>
      <c r="M456" s="5">
        <v>0.437</v>
      </c>
      <c r="N456" s="8">
        <f>VLOOKUP(A456,TOURISM2!A456:E3146,4,0)</f>
        <v>212492063.5</v>
      </c>
      <c r="O456" s="8">
        <f>VLOOKUP(A456,TOURISM2!A456:E3146,5,0)</f>
        <v>4207103015</v>
      </c>
      <c r="P456" s="8">
        <f>VLOOKUP(A456,BUSINESS3!A456:E3146,4,0)</f>
        <v>0.218</v>
      </c>
      <c r="Q456" s="9">
        <f>VLOOKUP(A456,BUSINESS3!A456:E3146,5,0)</f>
        <v>66</v>
      </c>
      <c r="R456" s="10">
        <f>VLOOKUP(A456,BUSINESS3!A456:I3146,6,0)</f>
        <v>94</v>
      </c>
      <c r="S456" s="9">
        <f>VLOOKUP(A456,BUSINESS3!A456:I3146,7,0)</f>
        <v>314</v>
      </c>
      <c r="T456" s="9">
        <f>VLOOKUP(A456,BUSINESS3!A456:I3146,8,0)</f>
        <v>0.129</v>
      </c>
      <c r="U456" s="9">
        <f>VLOOKUP(A456,BUSINESS3!A456:I3146,9,0)</f>
        <v>0.95</v>
      </c>
      <c r="V456" s="11">
        <f>VLOOKUP(A456,'GDP4'!A456:G3146,4,0)</f>
        <v>13399386550</v>
      </c>
      <c r="W456" s="9">
        <f>VLOOKUP(A456,'GDP4'!A456:G3146,5,0)</f>
        <v>0.083</v>
      </c>
      <c r="X456" s="9">
        <f>VLOOKUP(A456,'GDP4'!A456:G3146,6,0)</f>
        <v>473</v>
      </c>
      <c r="Y456" s="9">
        <f>VLOOKUP(A456,'GDP4'!A456:G3146,7,0)</f>
        <v>0.087</v>
      </c>
      <c r="Z456" s="9">
        <f>VLOOKUP(A456,ENERGY5!A456:E3146,4,0)</f>
        <v>978</v>
      </c>
      <c r="AA456" s="9">
        <f>VLOOKUP(A456,ENERGY5!A456:E3146,5,0)</f>
        <v>1643</v>
      </c>
      <c r="AB456" s="12">
        <f t="shared" si="2"/>
        <v>5930.524946</v>
      </c>
      <c r="AC456" s="13">
        <f t="shared" si="3"/>
        <v>0.0007271864611</v>
      </c>
      <c r="AD456" s="13">
        <f t="shared" si="4"/>
        <v>0.000432859622</v>
      </c>
      <c r="AE456" s="13">
        <f t="shared" si="5"/>
        <v>94.04829682</v>
      </c>
      <c r="AF456" s="13">
        <f t="shared" si="6"/>
        <v>1862.050124</v>
      </c>
    </row>
    <row r="457">
      <c r="A457" s="14" t="s">
        <v>32</v>
      </c>
      <c r="B457" s="15" t="s">
        <v>33</v>
      </c>
      <c r="C457" s="16" t="s">
        <v>81</v>
      </c>
      <c r="D457" s="14" t="str">
        <f t="shared" si="1"/>
        <v>Niger-Africa-2000</v>
      </c>
      <c r="E457" s="5">
        <v>0.053</v>
      </c>
      <c r="F457" s="5">
        <v>0.101</v>
      </c>
      <c r="G457" s="5">
        <v>51.0</v>
      </c>
      <c r="H457" s="5">
        <v>51.0</v>
      </c>
      <c r="I457" s="5">
        <v>0.479</v>
      </c>
      <c r="J457" s="5">
        <v>0.495</v>
      </c>
      <c r="K457" s="5">
        <v>0.025</v>
      </c>
      <c r="L457" s="5">
        <v>1.0989815E7</v>
      </c>
      <c r="M457" s="5">
        <v>0.162</v>
      </c>
      <c r="N457" s="8">
        <f>VLOOKUP(A457,TOURISM2!A457:E3147,4,0)</f>
        <v>23000000</v>
      </c>
      <c r="O457" s="8">
        <f>VLOOKUP(A457,TOURISM2!A457:E3147,5,0)</f>
        <v>32000000</v>
      </c>
      <c r="P457" s="8">
        <f>VLOOKUP(A457,BUSINESS3!A457:E3147,4,0)</f>
        <v>0.671</v>
      </c>
      <c r="Q457" s="9">
        <f>VLOOKUP(A457,BUSINESS3!A457:E3147,5,0)</f>
        <v>47</v>
      </c>
      <c r="R457" s="10">
        <f>VLOOKUP(A457,BUSINESS3!A457:I3147,6,0)</f>
        <v>141</v>
      </c>
      <c r="S457" s="9">
        <f>VLOOKUP(A457,BUSINESS3!A457:I3147,7,0)</f>
        <v>328</v>
      </c>
      <c r="T457" s="9">
        <f>VLOOKUP(A457,BUSINESS3!A457:I3147,8,0)</f>
        <v>0</v>
      </c>
      <c r="U457" s="9">
        <f>VLOOKUP(A457,BUSINESS3!A457:I3147,9,0)</f>
        <v>0</v>
      </c>
      <c r="V457" s="11">
        <f>VLOOKUP(A457,'GDP4'!A457:G3147,4,0)</f>
        <v>1798374533</v>
      </c>
      <c r="W457" s="9">
        <f>VLOOKUP(A457,'GDP4'!A457:G3147,5,0)</f>
        <v>0.064</v>
      </c>
      <c r="X457" s="9">
        <f>VLOOKUP(A457,'GDP4'!A457:G3147,6,0)</f>
        <v>10</v>
      </c>
      <c r="Y457" s="9">
        <f>VLOOKUP(A457,'GDP4'!A457:G3147,7,0)</f>
        <v>0.218</v>
      </c>
      <c r="Z457" s="9">
        <f>VLOOKUP(A457,ENERGY5!A457:E3147,4,0)</f>
        <v>17907</v>
      </c>
      <c r="AA457" s="9">
        <f>VLOOKUP(A457,ENERGY5!A457:E3147,5,0)</f>
        <v>20008</v>
      </c>
      <c r="AB457" s="12">
        <f t="shared" si="2"/>
        <v>163.6401098</v>
      </c>
      <c r="AC457" s="13">
        <f t="shared" si="3"/>
        <v>0.001820594796</v>
      </c>
      <c r="AD457" s="13">
        <f t="shared" si="4"/>
        <v>0.001629417784</v>
      </c>
      <c r="AE457" s="13">
        <f t="shared" si="5"/>
        <v>2.092846877</v>
      </c>
      <c r="AF457" s="13">
        <f t="shared" si="6"/>
        <v>2.911786959</v>
      </c>
    </row>
    <row r="458">
      <c r="A458" s="5" t="s">
        <v>32</v>
      </c>
      <c r="B458" s="6" t="s">
        <v>35</v>
      </c>
      <c r="C458" s="7" t="s">
        <v>81</v>
      </c>
      <c r="D458" s="5" t="str">
        <f t="shared" si="1"/>
        <v>Niger-Africa-2001</v>
      </c>
      <c r="E458" s="5">
        <v>0.053</v>
      </c>
      <c r="F458" s="5">
        <v>0.098</v>
      </c>
      <c r="G458" s="5">
        <v>51.0</v>
      </c>
      <c r="H458" s="5">
        <v>51.0</v>
      </c>
      <c r="I458" s="5">
        <v>0.481</v>
      </c>
      <c r="J458" s="5">
        <v>0.494</v>
      </c>
      <c r="K458" s="5">
        <v>0.025</v>
      </c>
      <c r="L458" s="5">
        <v>1.1396434E7</v>
      </c>
      <c r="M458" s="5">
        <v>0.163</v>
      </c>
      <c r="N458" s="8">
        <f>VLOOKUP(A458,TOURISM2!A458:E3148,4,0)</f>
        <v>30000000</v>
      </c>
      <c r="O458" s="8">
        <f>VLOOKUP(A458,TOURISM2!A458:E3148,5,0)</f>
        <v>33000000</v>
      </c>
      <c r="P458" s="8">
        <f>VLOOKUP(A458,BUSINESS3!A458:E3148,4,0)</f>
        <v>0.671</v>
      </c>
      <c r="Q458" s="9">
        <f>VLOOKUP(A458,BUSINESS3!A458:E3148,5,0)</f>
        <v>47</v>
      </c>
      <c r="R458" s="10">
        <f>VLOOKUP(A458,BUSINESS3!A458:I3148,6,0)</f>
        <v>141</v>
      </c>
      <c r="S458" s="9">
        <f>VLOOKUP(A458,BUSINESS3!A458:I3148,7,0)</f>
        <v>328</v>
      </c>
      <c r="T458" s="9">
        <f>VLOOKUP(A458,BUSINESS3!A458:I3148,8,0)</f>
        <v>0.001</v>
      </c>
      <c r="U458" s="9">
        <f>VLOOKUP(A458,BUSINESS3!A458:I3148,9,0)</f>
        <v>0</v>
      </c>
      <c r="V458" s="11">
        <f>VLOOKUP(A458,'GDP4'!A458:G3148,4,0)</f>
        <v>1945327546</v>
      </c>
      <c r="W458" s="9">
        <f>VLOOKUP(A458,'GDP4'!A458:G3148,5,0)</f>
        <v>0.074</v>
      </c>
      <c r="X458" s="9">
        <f>VLOOKUP(A458,'GDP4'!A458:G3148,6,0)</f>
        <v>12</v>
      </c>
      <c r="Y458" s="9">
        <f>VLOOKUP(A458,'GDP4'!A458:G3148,7,0)</f>
        <v>0.218</v>
      </c>
      <c r="Z458" s="9">
        <f>VLOOKUP(A458,ENERGY5!A458:E3148,4,0)</f>
        <v>17907</v>
      </c>
      <c r="AA458" s="9">
        <f>VLOOKUP(A458,ENERGY5!A458:E3148,5,0)</f>
        <v>20008</v>
      </c>
      <c r="AB458" s="12">
        <f t="shared" si="2"/>
        <v>170.6961622</v>
      </c>
      <c r="AC458" s="13">
        <f t="shared" si="3"/>
        <v>0.001755636895</v>
      </c>
      <c r="AD458" s="13">
        <f t="shared" si="4"/>
        <v>0.001571280981</v>
      </c>
      <c r="AE458" s="13">
        <f t="shared" si="5"/>
        <v>2.632402381</v>
      </c>
      <c r="AF458" s="13">
        <f t="shared" si="6"/>
        <v>2.895642619</v>
      </c>
    </row>
    <row r="459">
      <c r="A459" s="14" t="s">
        <v>32</v>
      </c>
      <c r="B459" s="15" t="s">
        <v>36</v>
      </c>
      <c r="C459" s="16" t="s">
        <v>81</v>
      </c>
      <c r="D459" s="14" t="str">
        <f t="shared" si="1"/>
        <v>Niger-Africa-2002</v>
      </c>
      <c r="E459" s="5">
        <v>0.052</v>
      </c>
      <c r="F459" s="5">
        <v>0.094</v>
      </c>
      <c r="G459" s="5">
        <v>52.0</v>
      </c>
      <c r="H459" s="5">
        <v>52.0</v>
      </c>
      <c r="I459" s="5">
        <v>0.483</v>
      </c>
      <c r="J459" s="5">
        <v>0.491</v>
      </c>
      <c r="K459" s="5">
        <v>0.025</v>
      </c>
      <c r="L459" s="5">
        <v>1.1817297E7</v>
      </c>
      <c r="M459" s="5">
        <v>0.164</v>
      </c>
      <c r="N459" s="8">
        <f>VLOOKUP(A459,TOURISM2!A459:E3149,4,0)</f>
        <v>20000000</v>
      </c>
      <c r="O459" s="8">
        <f>VLOOKUP(A459,TOURISM2!A459:E3149,5,0)</f>
        <v>29000000</v>
      </c>
      <c r="P459" s="8">
        <f>VLOOKUP(A459,BUSINESS3!A459:E3149,4,0)</f>
        <v>0.671</v>
      </c>
      <c r="Q459" s="9">
        <f>VLOOKUP(A459,BUSINESS3!A459:E3149,5,0)</f>
        <v>47</v>
      </c>
      <c r="R459" s="10">
        <f>VLOOKUP(A459,BUSINESS3!A459:I3149,6,0)</f>
        <v>141</v>
      </c>
      <c r="S459" s="9">
        <f>VLOOKUP(A459,BUSINESS3!A459:I3149,7,0)</f>
        <v>328</v>
      </c>
      <c r="T459" s="9">
        <f>VLOOKUP(A459,BUSINESS3!A459:I3149,8,0)</f>
        <v>0.001</v>
      </c>
      <c r="U459" s="9">
        <f>VLOOKUP(A459,BUSINESS3!A459:I3149,9,0)</f>
        <v>0.005</v>
      </c>
      <c r="V459" s="11">
        <f>VLOOKUP(A459,'GDP4'!A459:G3149,4,0)</f>
        <v>2170481498</v>
      </c>
      <c r="W459" s="9">
        <f>VLOOKUP(A459,'GDP4'!A459:G3149,5,0)</f>
        <v>0.07</v>
      </c>
      <c r="X459" s="9">
        <f>VLOOKUP(A459,'GDP4'!A459:G3149,6,0)</f>
        <v>12</v>
      </c>
      <c r="Y459" s="9">
        <f>VLOOKUP(A459,'GDP4'!A459:G3149,7,0)</f>
        <v>0.218</v>
      </c>
      <c r="Z459" s="9">
        <f>VLOOKUP(A459,ENERGY5!A459:E3149,4,0)</f>
        <v>17907</v>
      </c>
      <c r="AA459" s="9">
        <f>VLOOKUP(A459,ENERGY5!A459:E3149,5,0)</f>
        <v>1412</v>
      </c>
      <c r="AB459" s="12">
        <f t="shared" si="2"/>
        <v>183.669878</v>
      </c>
      <c r="AC459" s="13">
        <f t="shared" si="3"/>
        <v>0.0001194858689</v>
      </c>
      <c r="AD459" s="13">
        <f t="shared" si="4"/>
        <v>0.001515321143</v>
      </c>
      <c r="AE459" s="13">
        <f t="shared" si="5"/>
        <v>1.692434404</v>
      </c>
      <c r="AF459" s="13">
        <f t="shared" si="6"/>
        <v>2.454029885</v>
      </c>
    </row>
    <row r="460">
      <c r="A460" s="5" t="s">
        <v>32</v>
      </c>
      <c r="B460" s="6" t="s">
        <v>37</v>
      </c>
      <c r="C460" s="7" t="s">
        <v>81</v>
      </c>
      <c r="D460" s="5" t="str">
        <f t="shared" si="1"/>
        <v>Niger-Africa-2003</v>
      </c>
      <c r="E460" s="5">
        <v>0.052</v>
      </c>
      <c r="F460" s="5">
        <v>0.09</v>
      </c>
      <c r="G460" s="5">
        <v>53.0</v>
      </c>
      <c r="H460" s="5">
        <v>53.0</v>
      </c>
      <c r="I460" s="5">
        <v>0.486</v>
      </c>
      <c r="J460" s="5">
        <v>0.489</v>
      </c>
      <c r="K460" s="5">
        <v>0.025</v>
      </c>
      <c r="L460" s="5">
        <v>1.225404E7</v>
      </c>
      <c r="M460" s="5">
        <v>0.165</v>
      </c>
      <c r="N460" s="8">
        <f>VLOOKUP(A460,TOURISM2!A460:E3150,4,0)</f>
        <v>28000000</v>
      </c>
      <c r="O460" s="8">
        <f>VLOOKUP(A460,TOURISM2!A460:E3150,5,0)</f>
        <v>39000000</v>
      </c>
      <c r="P460" s="8">
        <f>VLOOKUP(A460,BUSINESS3!A460:E3150,4,0)</f>
        <v>0.671</v>
      </c>
      <c r="Q460" s="9">
        <f>VLOOKUP(A460,BUSINESS3!A460:E3150,5,0)</f>
        <v>35</v>
      </c>
      <c r="R460" s="10">
        <f>VLOOKUP(A460,BUSINESS3!A460:I3150,6,0)</f>
        <v>141</v>
      </c>
      <c r="S460" s="9">
        <f>VLOOKUP(A460,BUSINESS3!A460:I3150,7,0)</f>
        <v>328</v>
      </c>
      <c r="T460" s="9">
        <f>VLOOKUP(A460,BUSINESS3!A460:I3150,8,0)</f>
        <v>0.002</v>
      </c>
      <c r="U460" s="9">
        <f>VLOOKUP(A460,BUSINESS3!A460:I3150,9,0)</f>
        <v>0.007</v>
      </c>
      <c r="V460" s="11">
        <f>VLOOKUP(A460,'GDP4'!A460:G3150,4,0)</f>
        <v>2731416281</v>
      </c>
      <c r="W460" s="9">
        <f>VLOOKUP(A460,'GDP4'!A460:G3150,5,0)</f>
        <v>0.068</v>
      </c>
      <c r="X460" s="9">
        <f>VLOOKUP(A460,'GDP4'!A460:G3150,6,0)</f>
        <v>15</v>
      </c>
      <c r="Y460" s="9">
        <f>VLOOKUP(A460,'GDP4'!A460:G3150,7,0)</f>
        <v>0.218</v>
      </c>
      <c r="Z460" s="9">
        <f>VLOOKUP(A460,ENERGY5!A460:E3150,4,0)</f>
        <v>17907</v>
      </c>
      <c r="AA460" s="9">
        <f>VLOOKUP(A460,ENERGY5!A460:E3150,5,0)</f>
        <v>1085</v>
      </c>
      <c r="AB460" s="12">
        <f t="shared" si="2"/>
        <v>222.8992464</v>
      </c>
      <c r="AC460" s="13">
        <f t="shared" si="3"/>
        <v>0.00008854222771</v>
      </c>
      <c r="AD460" s="13">
        <f t="shared" si="4"/>
        <v>0.001461313983</v>
      </c>
      <c r="AE460" s="13">
        <f t="shared" si="5"/>
        <v>2.284960715</v>
      </c>
      <c r="AF460" s="13">
        <f t="shared" si="6"/>
        <v>3.182623853</v>
      </c>
    </row>
    <row r="461">
      <c r="A461" s="14" t="s">
        <v>32</v>
      </c>
      <c r="B461" s="15" t="s">
        <v>38</v>
      </c>
      <c r="C461" s="16" t="s">
        <v>81</v>
      </c>
      <c r="D461" s="14" t="str">
        <f t="shared" si="1"/>
        <v>Niger-Africa-2004</v>
      </c>
      <c r="E461" s="5">
        <v>0.052</v>
      </c>
      <c r="F461" s="5">
        <v>0.086</v>
      </c>
      <c r="G461" s="5">
        <v>53.0</v>
      </c>
      <c r="H461" s="5">
        <v>53.0</v>
      </c>
      <c r="I461" s="5">
        <v>0.488</v>
      </c>
      <c r="J461" s="5">
        <v>0.487</v>
      </c>
      <c r="K461" s="5">
        <v>0.025</v>
      </c>
      <c r="L461" s="5">
        <v>1.2708897E7</v>
      </c>
      <c r="M461" s="5">
        <v>0.166</v>
      </c>
      <c r="N461" s="8">
        <f>VLOOKUP(A461,TOURISM2!A461:E3151,4,0)</f>
        <v>32000000</v>
      </c>
      <c r="O461" s="8">
        <f>VLOOKUP(A461,TOURISM2!A461:E3151,5,0)</f>
        <v>42000000</v>
      </c>
      <c r="P461" s="8">
        <f>VLOOKUP(A461,BUSINESS3!A461:E3151,4,0)</f>
        <v>0.671</v>
      </c>
      <c r="Q461" s="9">
        <f>VLOOKUP(A461,BUSINESS3!A461:E3151,5,0)</f>
        <v>35</v>
      </c>
      <c r="R461" s="10">
        <f>VLOOKUP(A461,BUSINESS3!A461:I3151,6,0)</f>
        <v>141</v>
      </c>
      <c r="S461" s="9">
        <f>VLOOKUP(A461,BUSINESS3!A461:I3151,7,0)</f>
        <v>328</v>
      </c>
      <c r="T461" s="9">
        <f>VLOOKUP(A461,BUSINESS3!A461:I3151,8,0)</f>
        <v>0.002</v>
      </c>
      <c r="U461" s="9">
        <f>VLOOKUP(A461,BUSINESS3!A461:I3151,9,0)</f>
        <v>0.014</v>
      </c>
      <c r="V461" s="11">
        <f>VLOOKUP(A461,'GDP4'!A461:G3151,4,0)</f>
        <v>3052898686</v>
      </c>
      <c r="W461" s="9">
        <f>VLOOKUP(A461,'GDP4'!A461:G3151,5,0)</f>
        <v>0.071</v>
      </c>
      <c r="X461" s="9">
        <f>VLOOKUP(A461,'GDP4'!A461:G3151,6,0)</f>
        <v>16</v>
      </c>
      <c r="Y461" s="9">
        <f>VLOOKUP(A461,'GDP4'!A461:G3151,7,0)</f>
        <v>0.218</v>
      </c>
      <c r="Z461" s="9">
        <f>VLOOKUP(A461,ENERGY5!A461:E3151,4,0)</f>
        <v>17907</v>
      </c>
      <c r="AA461" s="9">
        <f>VLOOKUP(A461,ENERGY5!A461:E3151,5,0)</f>
        <v>917</v>
      </c>
      <c r="AB461" s="12">
        <f t="shared" si="2"/>
        <v>240.2174387</v>
      </c>
      <c r="AC461" s="13">
        <f t="shared" si="3"/>
        <v>0.00007215417672</v>
      </c>
      <c r="AD461" s="13">
        <f t="shared" si="4"/>
        <v>0.001409012914</v>
      </c>
      <c r="AE461" s="13">
        <f t="shared" si="5"/>
        <v>2.517921107</v>
      </c>
      <c r="AF461" s="13">
        <f t="shared" si="6"/>
        <v>3.304771453</v>
      </c>
    </row>
    <row r="462">
      <c r="A462" s="5" t="s">
        <v>32</v>
      </c>
      <c r="B462" s="6" t="s">
        <v>39</v>
      </c>
      <c r="C462" s="7" t="s">
        <v>81</v>
      </c>
      <c r="D462" s="5" t="str">
        <f t="shared" si="1"/>
        <v>Niger-Africa-2005</v>
      </c>
      <c r="E462" s="5">
        <v>0.051</v>
      </c>
      <c r="F462" s="5">
        <v>0.082</v>
      </c>
      <c r="G462" s="5">
        <v>54.0</v>
      </c>
      <c r="H462" s="5">
        <v>54.0</v>
      </c>
      <c r="I462" s="5">
        <v>0.49</v>
      </c>
      <c r="J462" s="5">
        <v>0.485</v>
      </c>
      <c r="K462" s="5">
        <v>0.025</v>
      </c>
      <c r="L462" s="5">
        <v>1.3183798E7</v>
      </c>
      <c r="M462" s="5">
        <v>0.167</v>
      </c>
      <c r="N462" s="8">
        <f>VLOOKUP(A462,TOURISM2!A462:E3152,4,0)</f>
        <v>44000000</v>
      </c>
      <c r="O462" s="8">
        <f>VLOOKUP(A462,TOURISM2!A462:E3152,5,0)</f>
        <v>42000000</v>
      </c>
      <c r="P462" s="8">
        <f>VLOOKUP(A462,BUSINESS3!A462:E3152,4,0)</f>
        <v>0.423</v>
      </c>
      <c r="Q462" s="9">
        <f>VLOOKUP(A462,BUSINESS3!A462:E3152,5,0)</f>
        <v>35</v>
      </c>
      <c r="R462" s="10">
        <f>VLOOKUP(A462,BUSINESS3!A462:I3152,6,0)</f>
        <v>141</v>
      </c>
      <c r="S462" s="9">
        <f>VLOOKUP(A462,BUSINESS3!A462:I3152,7,0)</f>
        <v>270</v>
      </c>
      <c r="T462" s="9">
        <f>VLOOKUP(A462,BUSINESS3!A462:I3152,8,0)</f>
        <v>0.002</v>
      </c>
      <c r="U462" s="9">
        <f>VLOOKUP(A462,BUSINESS3!A462:I3152,9,0)</f>
        <v>0.025</v>
      </c>
      <c r="V462" s="11">
        <f>VLOOKUP(A462,'GDP4'!A462:G3152,4,0)</f>
        <v>3405134555</v>
      </c>
      <c r="W462" s="9">
        <f>VLOOKUP(A462,'GDP4'!A462:G3152,5,0)</f>
        <v>0.077</v>
      </c>
      <c r="X462" s="9">
        <f>VLOOKUP(A462,'GDP4'!A462:G3152,6,0)</f>
        <v>20</v>
      </c>
      <c r="Y462" s="9">
        <f>VLOOKUP(A462,'GDP4'!A462:G3152,7,0)</f>
        <v>0.218</v>
      </c>
      <c r="Z462" s="9">
        <f>VLOOKUP(A462,ENERGY5!A462:E3152,4,0)</f>
        <v>17907</v>
      </c>
      <c r="AA462" s="9">
        <f>VLOOKUP(A462,ENERGY5!A462:E3152,5,0)</f>
        <v>821</v>
      </c>
      <c r="AB462" s="12">
        <f t="shared" si="2"/>
        <v>258.2817603</v>
      </c>
      <c r="AC462" s="13">
        <f t="shared" si="3"/>
        <v>0.00006227340558</v>
      </c>
      <c r="AD462" s="13">
        <f t="shared" si="4"/>
        <v>0.001358258068</v>
      </c>
      <c r="AE462" s="13">
        <f t="shared" si="5"/>
        <v>3.337429776</v>
      </c>
      <c r="AF462" s="13">
        <f t="shared" si="6"/>
        <v>3.185728422</v>
      </c>
    </row>
    <row r="463">
      <c r="A463" s="14" t="s">
        <v>32</v>
      </c>
      <c r="B463" s="15" t="s">
        <v>40</v>
      </c>
      <c r="C463" s="16" t="s">
        <v>81</v>
      </c>
      <c r="D463" s="14" t="str">
        <f t="shared" si="1"/>
        <v>Niger-Africa-2006</v>
      </c>
      <c r="E463" s="5">
        <v>0.051</v>
      </c>
      <c r="F463" s="5">
        <v>0.079</v>
      </c>
      <c r="G463" s="5">
        <v>55.0</v>
      </c>
      <c r="H463" s="5">
        <v>55.0</v>
      </c>
      <c r="I463" s="5">
        <v>0.492</v>
      </c>
      <c r="J463" s="5">
        <v>0.483</v>
      </c>
      <c r="K463" s="5">
        <v>0.025</v>
      </c>
      <c r="L463" s="5">
        <v>1.3679705E7</v>
      </c>
      <c r="M463" s="5">
        <v>0.169</v>
      </c>
      <c r="N463" s="8">
        <f>VLOOKUP(A463,TOURISM2!A463:E3153,4,0)</f>
        <v>39000000</v>
      </c>
      <c r="O463" s="8">
        <f>VLOOKUP(A463,TOURISM2!A463:E3153,5,0)</f>
        <v>42000000</v>
      </c>
      <c r="P463" s="8">
        <f>VLOOKUP(A463,BUSINESS3!A463:E3153,4,0)</f>
        <v>0.423</v>
      </c>
      <c r="Q463" s="9">
        <f>VLOOKUP(A463,BUSINESS3!A463:E3153,5,0)</f>
        <v>24</v>
      </c>
      <c r="R463" s="10">
        <f>VLOOKUP(A463,BUSINESS3!A463:I3153,6,0)</f>
        <v>141</v>
      </c>
      <c r="S463" s="9">
        <f>VLOOKUP(A463,BUSINESS3!A463:I3153,7,0)</f>
        <v>270</v>
      </c>
      <c r="T463" s="9">
        <f>VLOOKUP(A463,BUSINESS3!A463:I3153,8,0)</f>
        <v>0.003</v>
      </c>
      <c r="U463" s="9">
        <f>VLOOKUP(A463,BUSINESS3!A463:I3153,9,0)</f>
        <v>0.035</v>
      </c>
      <c r="V463" s="11">
        <f>VLOOKUP(A463,'GDP4'!A463:G3153,4,0)</f>
        <v>3646727993</v>
      </c>
      <c r="W463" s="9">
        <f>VLOOKUP(A463,'GDP4'!A463:G3153,5,0)</f>
        <v>0.079</v>
      </c>
      <c r="X463" s="9">
        <f>VLOOKUP(A463,'GDP4'!A463:G3153,6,0)</f>
        <v>21</v>
      </c>
      <c r="Y463" s="9">
        <f>VLOOKUP(A463,'GDP4'!A463:G3153,7,0)</f>
        <v>0.218</v>
      </c>
      <c r="Z463" s="9">
        <f>VLOOKUP(A463,ENERGY5!A463:E3153,4,0)</f>
        <v>17907</v>
      </c>
      <c r="AA463" s="9">
        <f>VLOOKUP(A463,ENERGY5!A463:E3153,5,0)</f>
        <v>807</v>
      </c>
      <c r="AB463" s="12">
        <f t="shared" si="2"/>
        <v>266.5794323</v>
      </c>
      <c r="AC463" s="13">
        <f t="shared" si="3"/>
        <v>0.0000589925002</v>
      </c>
      <c r="AD463" s="13">
        <f t="shared" si="4"/>
        <v>0.001309019456</v>
      </c>
      <c r="AE463" s="13">
        <f t="shared" si="5"/>
        <v>2.850938672</v>
      </c>
      <c r="AF463" s="13">
        <f t="shared" si="6"/>
        <v>3.070241646</v>
      </c>
    </row>
    <row r="464">
      <c r="A464" s="5" t="s">
        <v>32</v>
      </c>
      <c r="B464" s="6" t="s">
        <v>41</v>
      </c>
      <c r="C464" s="7" t="s">
        <v>81</v>
      </c>
      <c r="D464" s="5" t="str">
        <f t="shared" si="1"/>
        <v>Niger-Africa-2007</v>
      </c>
      <c r="E464" s="5">
        <v>0.051</v>
      </c>
      <c r="F464" s="5">
        <v>0.075</v>
      </c>
      <c r="G464" s="5">
        <v>55.0</v>
      </c>
      <c r="H464" s="5">
        <v>55.0</v>
      </c>
      <c r="I464" s="5">
        <v>0.494</v>
      </c>
      <c r="J464" s="5">
        <v>0.481</v>
      </c>
      <c r="K464" s="5">
        <v>0.025</v>
      </c>
      <c r="L464" s="5">
        <v>1.4197289E7</v>
      </c>
      <c r="M464" s="5">
        <v>0.17</v>
      </c>
      <c r="N464" s="8">
        <f>VLOOKUP(A464,TOURISM2!A464:E3154,4,0)</f>
        <v>44000000</v>
      </c>
      <c r="O464" s="8">
        <f>VLOOKUP(A464,TOURISM2!A464:E3154,5,0)</f>
        <v>48000000</v>
      </c>
      <c r="P464" s="8">
        <f>VLOOKUP(A464,BUSINESS3!A464:E3154,4,0)</f>
        <v>0.424</v>
      </c>
      <c r="Q464" s="9">
        <f>VLOOKUP(A464,BUSINESS3!A464:E3154,5,0)</f>
        <v>23</v>
      </c>
      <c r="R464" s="10">
        <f>VLOOKUP(A464,BUSINESS3!A464:I3154,6,0)</f>
        <v>141</v>
      </c>
      <c r="S464" s="9">
        <f>VLOOKUP(A464,BUSINESS3!A464:I3154,7,0)</f>
        <v>270</v>
      </c>
      <c r="T464" s="9">
        <f>VLOOKUP(A464,BUSINESS3!A464:I3154,8,0)</f>
        <v>0.004</v>
      </c>
      <c r="U464" s="9">
        <f>VLOOKUP(A464,BUSINESS3!A464:I3154,9,0)</f>
        <v>0.063</v>
      </c>
      <c r="V464" s="11">
        <f>VLOOKUP(A464,'GDP4'!A464:G3154,4,0)</f>
        <v>4291363547</v>
      </c>
      <c r="W464" s="9">
        <f>VLOOKUP(A464,'GDP4'!A464:G3154,5,0)</f>
        <v>0.074</v>
      </c>
      <c r="X464" s="9">
        <f>VLOOKUP(A464,'GDP4'!A464:G3154,6,0)</f>
        <v>22</v>
      </c>
      <c r="Y464" s="9">
        <f>VLOOKUP(A464,'GDP4'!A464:G3154,7,0)</f>
        <v>0.218</v>
      </c>
      <c r="Z464" s="9">
        <f>VLOOKUP(A464,ENERGY5!A464:E3154,4,0)</f>
        <v>17907</v>
      </c>
      <c r="AA464" s="9">
        <f>VLOOKUP(A464,ENERGY5!A464:E3154,5,0)</f>
        <v>829</v>
      </c>
      <c r="AB464" s="12">
        <f t="shared" si="2"/>
        <v>302.2664078</v>
      </c>
      <c r="AC464" s="13">
        <f t="shared" si="3"/>
        <v>0.00005839142952</v>
      </c>
      <c r="AD464" s="13">
        <f t="shared" si="4"/>
        <v>0.001261297139</v>
      </c>
      <c r="AE464" s="13">
        <f t="shared" si="5"/>
        <v>3.099183231</v>
      </c>
      <c r="AF464" s="13">
        <f t="shared" si="6"/>
        <v>3.380927162</v>
      </c>
    </row>
    <row r="465">
      <c r="A465" s="14" t="s">
        <v>32</v>
      </c>
      <c r="B465" s="15" t="s">
        <v>42</v>
      </c>
      <c r="C465" s="16" t="s">
        <v>81</v>
      </c>
      <c r="D465" s="14" t="str">
        <f t="shared" si="1"/>
        <v>Niger-Africa-2008</v>
      </c>
      <c r="E465" s="5">
        <v>0.05</v>
      </c>
      <c r="F465" s="5">
        <v>0.072</v>
      </c>
      <c r="G465" s="5">
        <v>56.0</v>
      </c>
      <c r="H465" s="5">
        <v>56.0</v>
      </c>
      <c r="I465" s="5">
        <v>0.496</v>
      </c>
      <c r="J465" s="5">
        <v>0.479</v>
      </c>
      <c r="K465" s="5">
        <v>0.026</v>
      </c>
      <c r="L465" s="5">
        <v>1.4737895E7</v>
      </c>
      <c r="M465" s="5">
        <v>0.172</v>
      </c>
      <c r="N465" s="8">
        <f>VLOOKUP(A465,TOURISM2!A465:E3155,4,0)</f>
        <v>86000000</v>
      </c>
      <c r="O465" s="8">
        <f>VLOOKUP(A465,TOURISM2!A465:E3155,5,0)</f>
        <v>98000000</v>
      </c>
      <c r="P465" s="8">
        <f>VLOOKUP(A465,BUSINESS3!A465:E3155,4,0)</f>
        <v>0.423</v>
      </c>
      <c r="Q465" s="9">
        <f>VLOOKUP(A465,BUSINESS3!A465:E3155,5,0)</f>
        <v>19</v>
      </c>
      <c r="R465" s="10">
        <f>VLOOKUP(A465,BUSINESS3!A465:I3155,6,0)</f>
        <v>141</v>
      </c>
      <c r="S465" s="9">
        <f>VLOOKUP(A465,BUSINESS3!A465:I3155,7,0)</f>
        <v>270</v>
      </c>
      <c r="T465" s="9">
        <f>VLOOKUP(A465,BUSINESS3!A465:I3155,8,0)</f>
        <v>0.007</v>
      </c>
      <c r="U465" s="9">
        <f>VLOOKUP(A465,BUSINESS3!A465:I3155,9,0)</f>
        <v>0.129</v>
      </c>
      <c r="V465" s="11">
        <f>VLOOKUP(A465,'GDP4'!A465:G3155,4,0)</f>
        <v>5403364454</v>
      </c>
      <c r="W465" s="9">
        <f>VLOOKUP(A465,'GDP4'!A465:G3155,5,0)</f>
        <v>0.071</v>
      </c>
      <c r="X465" s="9">
        <f>VLOOKUP(A465,'GDP4'!A465:G3155,6,0)</f>
        <v>26</v>
      </c>
      <c r="Y465" s="9">
        <f>VLOOKUP(A465,'GDP4'!A465:G3155,7,0)</f>
        <v>0.218</v>
      </c>
      <c r="Z465" s="9">
        <f>VLOOKUP(A465,ENERGY5!A465:E3155,4,0)</f>
        <v>17907</v>
      </c>
      <c r="AA465" s="9">
        <f>VLOOKUP(A465,ENERGY5!A465:E3155,5,0)</f>
        <v>964</v>
      </c>
      <c r="AB465" s="12">
        <f t="shared" si="2"/>
        <v>366.6306792</v>
      </c>
      <c r="AC465" s="13">
        <f t="shared" si="3"/>
        <v>0.00006540961243</v>
      </c>
      <c r="AD465" s="13">
        <f t="shared" si="4"/>
        <v>0.001215031048</v>
      </c>
      <c r="AE465" s="13">
        <f t="shared" si="5"/>
        <v>5.835297375</v>
      </c>
      <c r="AF465" s="13">
        <f t="shared" si="6"/>
        <v>6.649524915</v>
      </c>
    </row>
    <row r="466">
      <c r="A466" s="5" t="s">
        <v>32</v>
      </c>
      <c r="B466" s="6" t="s">
        <v>43</v>
      </c>
      <c r="C466" s="7" t="s">
        <v>81</v>
      </c>
      <c r="D466" s="5" t="str">
        <f t="shared" si="1"/>
        <v>Niger-Africa-2009</v>
      </c>
      <c r="E466" s="5">
        <v>0.05</v>
      </c>
      <c r="F466" s="5">
        <v>0.069</v>
      </c>
      <c r="G466" s="5">
        <v>57.0</v>
      </c>
      <c r="H466" s="5">
        <v>56.0</v>
      </c>
      <c r="I466" s="5">
        <v>0.497</v>
      </c>
      <c r="J466" s="5">
        <v>0.477</v>
      </c>
      <c r="K466" s="5">
        <v>0.026</v>
      </c>
      <c r="L466" s="5">
        <v>1.5302948E7</v>
      </c>
      <c r="M466" s="5">
        <v>0.174</v>
      </c>
      <c r="N466" s="8">
        <f>VLOOKUP(A466,TOURISM2!A466:E3156,4,0)</f>
        <v>69000000</v>
      </c>
      <c r="O466" s="8">
        <f>VLOOKUP(A466,TOURISM2!A466:E3156,5,0)</f>
        <v>84000000</v>
      </c>
      <c r="P466" s="8">
        <f>VLOOKUP(A466,BUSINESS3!A466:E3156,4,0)</f>
        <v>0.465</v>
      </c>
      <c r="Q466" s="9">
        <f>VLOOKUP(A466,BUSINESS3!A466:E3156,5,0)</f>
        <v>17</v>
      </c>
      <c r="R466" s="10">
        <f>VLOOKUP(A466,BUSINESS3!A466:I3156,6,0)</f>
        <v>141</v>
      </c>
      <c r="S466" s="9">
        <f>VLOOKUP(A466,BUSINESS3!A466:I3156,7,0)</f>
        <v>270</v>
      </c>
      <c r="T466" s="9">
        <f>VLOOKUP(A466,BUSINESS3!A466:I3156,8,0)</f>
        <v>0.008</v>
      </c>
      <c r="U466" s="9">
        <f>VLOOKUP(A466,BUSINESS3!A466:I3156,9,0)</f>
        <v>0.17</v>
      </c>
      <c r="V466" s="11">
        <f>VLOOKUP(A466,'GDP4'!A466:G3156,4,0)</f>
        <v>5397121962</v>
      </c>
      <c r="W466" s="9">
        <f>VLOOKUP(A466,'GDP4'!A466:G3156,5,0)</f>
        <v>0.077</v>
      </c>
      <c r="X466" s="9">
        <f>VLOOKUP(A466,'GDP4'!A466:G3156,6,0)</f>
        <v>27</v>
      </c>
      <c r="Y466" s="9">
        <f>VLOOKUP(A466,'GDP4'!A466:G3156,7,0)</f>
        <v>0.218</v>
      </c>
      <c r="Z466" s="9">
        <f>VLOOKUP(A466,ENERGY5!A466:E3156,4,0)</f>
        <v>17907</v>
      </c>
      <c r="AA466" s="9">
        <f>VLOOKUP(A466,ENERGY5!A466:E3156,5,0)</f>
        <v>880</v>
      </c>
      <c r="AB466" s="12">
        <f t="shared" si="2"/>
        <v>352.6851141</v>
      </c>
      <c r="AC466" s="13">
        <f t="shared" si="3"/>
        <v>0.00005750525977</v>
      </c>
      <c r="AD466" s="13">
        <f t="shared" si="4"/>
        <v>0.001170166689</v>
      </c>
      <c r="AE466" s="13">
        <f t="shared" si="5"/>
        <v>4.508935141</v>
      </c>
      <c r="AF466" s="13">
        <f t="shared" si="6"/>
        <v>5.489138433</v>
      </c>
    </row>
    <row r="467">
      <c r="A467" s="14" t="s">
        <v>32</v>
      </c>
      <c r="B467" s="15" t="s">
        <v>44</v>
      </c>
      <c r="C467" s="16" t="s">
        <v>81</v>
      </c>
      <c r="D467" s="14" t="str">
        <f t="shared" si="1"/>
        <v>Niger-Africa-2010</v>
      </c>
      <c r="E467" s="5">
        <v>0.05</v>
      </c>
      <c r="F467" s="5">
        <v>0.066</v>
      </c>
      <c r="G467" s="5">
        <v>57.0</v>
      </c>
      <c r="H467" s="5">
        <v>57.0</v>
      </c>
      <c r="I467" s="5">
        <v>0.498</v>
      </c>
      <c r="J467" s="5">
        <v>0.476</v>
      </c>
      <c r="K467" s="5">
        <v>0.026</v>
      </c>
      <c r="L467" s="5">
        <v>1.5893746E7</v>
      </c>
      <c r="M467" s="5">
        <v>0.176</v>
      </c>
      <c r="N467" s="8">
        <f>VLOOKUP(A467,TOURISM2!A467:E3157,4,0)</f>
        <v>86000000</v>
      </c>
      <c r="O467" s="8">
        <f>VLOOKUP(A467,TOURISM2!A467:E3157,5,0)</f>
        <v>4207103015</v>
      </c>
      <c r="P467" s="8">
        <f>VLOOKUP(A467,BUSINESS3!A467:E3157,4,0)</f>
        <v>0.465</v>
      </c>
      <c r="Q467" s="9">
        <f>VLOOKUP(A467,BUSINESS3!A467:E3157,5,0)</f>
        <v>17</v>
      </c>
      <c r="R467" s="10">
        <f>VLOOKUP(A467,BUSINESS3!A467:I3157,6,0)</f>
        <v>141</v>
      </c>
      <c r="S467" s="9">
        <f>VLOOKUP(A467,BUSINESS3!A467:I3157,7,0)</f>
        <v>270</v>
      </c>
      <c r="T467" s="9">
        <f>VLOOKUP(A467,BUSINESS3!A467:I3157,8,0)</f>
        <v>0.008</v>
      </c>
      <c r="U467" s="9">
        <f>VLOOKUP(A467,BUSINESS3!A467:I3157,9,0)</f>
        <v>0.231</v>
      </c>
      <c r="V467" s="11">
        <f>VLOOKUP(A467,'GDP4'!A467:G3157,4,0)</f>
        <v>5718589550</v>
      </c>
      <c r="W467" s="9">
        <f>VLOOKUP(A467,'GDP4'!A467:G3157,5,0)</f>
        <v>0.069</v>
      </c>
      <c r="X467" s="9">
        <f>VLOOKUP(A467,'GDP4'!A467:G3157,6,0)</f>
        <v>24</v>
      </c>
      <c r="Y467" s="9">
        <f>VLOOKUP(A467,'GDP4'!A467:G3157,7,0)</f>
        <v>0.218</v>
      </c>
      <c r="Z467" s="9">
        <f>VLOOKUP(A467,ENERGY5!A467:E3157,4,0)</f>
        <v>17907</v>
      </c>
      <c r="AA467" s="9">
        <f>VLOOKUP(A467,ENERGY5!A467:E3157,5,0)</f>
        <v>814</v>
      </c>
      <c r="AB467" s="12">
        <f t="shared" si="2"/>
        <v>359.8012419</v>
      </c>
      <c r="AC467" s="13">
        <f t="shared" si="3"/>
        <v>0.00005121511316</v>
      </c>
      <c r="AD467" s="13">
        <f t="shared" si="4"/>
        <v>0.001126669572</v>
      </c>
      <c r="AE467" s="13">
        <f t="shared" si="5"/>
        <v>5.410933332</v>
      </c>
      <c r="AF467" s="13">
        <f t="shared" si="6"/>
        <v>264.7017899</v>
      </c>
    </row>
    <row r="468">
      <c r="A468" s="5" t="s">
        <v>32</v>
      </c>
      <c r="B468" s="6" t="s">
        <v>45</v>
      </c>
      <c r="C468" s="7" t="s">
        <v>81</v>
      </c>
      <c r="D468" s="5" t="str">
        <f t="shared" si="1"/>
        <v>Niger-Africa-2011</v>
      </c>
      <c r="E468" s="5">
        <v>0.05</v>
      </c>
      <c r="F468" s="5">
        <v>0.064</v>
      </c>
      <c r="G468" s="5">
        <v>58.0</v>
      </c>
      <c r="H468" s="5">
        <v>57.0</v>
      </c>
      <c r="I468" s="5">
        <v>0.499</v>
      </c>
      <c r="J468" s="5">
        <v>0.475</v>
      </c>
      <c r="K468" s="5">
        <v>0.026</v>
      </c>
      <c r="L468" s="5">
        <v>1.6511462E7</v>
      </c>
      <c r="M468" s="5">
        <v>0.178</v>
      </c>
      <c r="N468" s="8">
        <f>VLOOKUP(A468,TOURISM2!A468:E3158,4,0)</f>
        <v>86000000</v>
      </c>
      <c r="O468" s="8">
        <f>VLOOKUP(A468,TOURISM2!A468:E3158,5,0)</f>
        <v>4207103015</v>
      </c>
      <c r="P468" s="8">
        <f>VLOOKUP(A468,BUSINESS3!A468:E3158,4,0)</f>
        <v>0.438</v>
      </c>
      <c r="Q468" s="9">
        <f>VLOOKUP(A468,BUSINESS3!A468:E3158,5,0)</f>
        <v>17</v>
      </c>
      <c r="R468" s="10">
        <f>VLOOKUP(A468,BUSINESS3!A468:I3158,6,0)</f>
        <v>141</v>
      </c>
      <c r="S468" s="9">
        <f>VLOOKUP(A468,BUSINESS3!A468:I3158,7,0)</f>
        <v>270</v>
      </c>
      <c r="T468" s="9">
        <f>VLOOKUP(A468,BUSINESS3!A468:I3158,8,0)</f>
        <v>0.013</v>
      </c>
      <c r="U468" s="9">
        <f>VLOOKUP(A468,BUSINESS3!A468:I3158,9,0)</f>
        <v>0.287</v>
      </c>
      <c r="V468" s="11">
        <f>VLOOKUP(A468,'GDP4'!A468:G3158,4,0)</f>
        <v>6411842066</v>
      </c>
      <c r="W468" s="9">
        <f>VLOOKUP(A468,'GDP4'!A468:G3158,5,0)</f>
        <v>0.068</v>
      </c>
      <c r="X468" s="9">
        <f>VLOOKUP(A468,'GDP4'!A468:G3158,6,0)</f>
        <v>25</v>
      </c>
      <c r="Y468" s="9">
        <f>VLOOKUP(A468,'GDP4'!A468:G3158,7,0)</f>
        <v>0.218</v>
      </c>
      <c r="Z468" s="9">
        <f>VLOOKUP(A468,ENERGY5!A468:E3158,4,0)</f>
        <v>17907</v>
      </c>
      <c r="AA468" s="9">
        <f>VLOOKUP(A468,ENERGY5!A468:E3158,5,0)</f>
        <v>759</v>
      </c>
      <c r="AB468" s="12">
        <f t="shared" si="2"/>
        <v>388.3267312</v>
      </c>
      <c r="AC468" s="13">
        <f t="shared" si="3"/>
        <v>0.00004596806752</v>
      </c>
      <c r="AD468" s="13">
        <f t="shared" si="4"/>
        <v>0.001084519348</v>
      </c>
      <c r="AE468" s="13">
        <f t="shared" si="5"/>
        <v>5.208503039</v>
      </c>
      <c r="AF468" s="13">
        <f t="shared" si="6"/>
        <v>254.79894</v>
      </c>
    </row>
    <row r="469">
      <c r="A469" s="14" t="s">
        <v>32</v>
      </c>
      <c r="B469" s="15" t="s">
        <v>46</v>
      </c>
      <c r="C469" s="16" t="s">
        <v>81</v>
      </c>
      <c r="D469" s="14" t="str">
        <f t="shared" si="1"/>
        <v>Niger-Africa-2012</v>
      </c>
      <c r="E469" s="5">
        <v>0.05</v>
      </c>
      <c r="F469" s="5">
        <v>0.062</v>
      </c>
      <c r="G469" s="5">
        <v>58.0</v>
      </c>
      <c r="H469" s="5">
        <v>58.0</v>
      </c>
      <c r="I469" s="5">
        <v>0.5</v>
      </c>
      <c r="J469" s="5">
        <v>0.474</v>
      </c>
      <c r="K469" s="5">
        <v>0.026</v>
      </c>
      <c r="L469" s="5">
        <v>1.7157042E7</v>
      </c>
      <c r="M469" s="5">
        <v>0.18</v>
      </c>
      <c r="N469" s="8">
        <f>VLOOKUP(A469,TOURISM2!A469:E3159,4,0)</f>
        <v>212492063.5</v>
      </c>
      <c r="O469" s="8">
        <f>VLOOKUP(A469,TOURISM2!A469:E3159,5,0)</f>
        <v>4207103015</v>
      </c>
      <c r="P469" s="8">
        <f>VLOOKUP(A469,BUSINESS3!A469:E3159,4,0)</f>
        <v>0.438</v>
      </c>
      <c r="Q469" s="9">
        <f>VLOOKUP(A469,BUSINESS3!A469:E3159,5,0)</f>
        <v>17</v>
      </c>
      <c r="R469" s="10">
        <f>VLOOKUP(A469,BUSINESS3!A469:I3159,6,0)</f>
        <v>174</v>
      </c>
      <c r="S469" s="9">
        <f>VLOOKUP(A469,BUSINESS3!A469:I3159,7,0)</f>
        <v>270</v>
      </c>
      <c r="T469" s="9">
        <f>VLOOKUP(A469,BUSINESS3!A469:I3159,8,0)</f>
        <v>0.014</v>
      </c>
      <c r="U469" s="9">
        <f>VLOOKUP(A469,BUSINESS3!A469:I3159,9,0)</f>
        <v>0.314</v>
      </c>
      <c r="V469" s="11">
        <f>VLOOKUP(A469,'GDP4'!A469:G3159,4,0)</f>
        <v>6773185511</v>
      </c>
      <c r="W469" s="9">
        <f>VLOOKUP(A469,'GDP4'!A469:G3159,5,0)</f>
        <v>0.072</v>
      </c>
      <c r="X469" s="9">
        <f>VLOOKUP(A469,'GDP4'!A469:G3159,6,0)</f>
        <v>25</v>
      </c>
      <c r="Y469" s="9">
        <f>VLOOKUP(A469,'GDP4'!A469:G3159,7,0)</f>
        <v>0.218</v>
      </c>
      <c r="Z469" s="9">
        <f>VLOOKUP(A469,ENERGY5!A469:E3159,4,0)</f>
        <v>17907</v>
      </c>
      <c r="AA469" s="9">
        <f>VLOOKUP(A469,ENERGY5!A469:E3159,5,0)</f>
        <v>796</v>
      </c>
      <c r="AB469" s="12">
        <f t="shared" si="2"/>
        <v>394.7758309</v>
      </c>
      <c r="AC469" s="13">
        <f t="shared" si="3"/>
        <v>0.00004639494384</v>
      </c>
      <c r="AD469" s="13">
        <f t="shared" si="4"/>
        <v>0.001043711381</v>
      </c>
      <c r="AE469" s="13">
        <f t="shared" si="5"/>
        <v>12.3851223</v>
      </c>
      <c r="AF469" s="13">
        <f t="shared" si="6"/>
        <v>245.2114423</v>
      </c>
    </row>
    <row r="470">
      <c r="A470" s="5" t="s">
        <v>32</v>
      </c>
      <c r="B470" s="6" t="s">
        <v>33</v>
      </c>
      <c r="C470" s="7" t="s">
        <v>82</v>
      </c>
      <c r="D470" s="5" t="str">
        <f t="shared" si="1"/>
        <v>Nigeria-Africa-2000</v>
      </c>
      <c r="E470" s="5">
        <v>0.043</v>
      </c>
      <c r="F470" s="5">
        <v>0.113</v>
      </c>
      <c r="G470" s="5">
        <v>47.0</v>
      </c>
      <c r="H470" s="5">
        <v>46.0</v>
      </c>
      <c r="I470" s="5">
        <v>0.435</v>
      </c>
      <c r="J470" s="5">
        <v>0.537</v>
      </c>
      <c r="K470" s="5">
        <v>0.028</v>
      </c>
      <c r="L470" s="5">
        <v>1.22876727E8</v>
      </c>
      <c r="M470" s="5">
        <v>0.348</v>
      </c>
      <c r="N470" s="8">
        <f>VLOOKUP(A470,TOURISM2!A470:E3160,4,0)</f>
        <v>186000000</v>
      </c>
      <c r="O470" s="8">
        <f>VLOOKUP(A470,TOURISM2!A470:E3160,5,0)</f>
        <v>610000000</v>
      </c>
      <c r="P470" s="8">
        <f>VLOOKUP(A470,BUSINESS3!A470:E3160,4,0)</f>
        <v>0.671</v>
      </c>
      <c r="Q470" s="9">
        <f>VLOOKUP(A470,BUSINESS3!A470:E3160,5,0)</f>
        <v>47</v>
      </c>
      <c r="R470" s="10">
        <f>VLOOKUP(A470,BUSINESS3!A470:I3160,6,0)</f>
        <v>141</v>
      </c>
      <c r="S470" s="9">
        <f>VLOOKUP(A470,BUSINESS3!A470:I3160,7,0)</f>
        <v>328</v>
      </c>
      <c r="T470" s="9">
        <f>VLOOKUP(A470,BUSINESS3!A470:I3160,8,0)</f>
        <v>0.001</v>
      </c>
      <c r="U470" s="9">
        <f>VLOOKUP(A470,BUSINESS3!A470:I3160,9,0)</f>
        <v>0</v>
      </c>
      <c r="V470" s="11">
        <f>VLOOKUP(A470,'GDP4'!A470:G3160,4,0)</f>
        <v>46385996027</v>
      </c>
      <c r="W470" s="9">
        <f>VLOOKUP(A470,'GDP4'!A470:G3160,5,0)</f>
        <v>0.046</v>
      </c>
      <c r="X470" s="9">
        <f>VLOOKUP(A470,'GDP4'!A470:G3160,6,0)</f>
        <v>17</v>
      </c>
      <c r="Y470" s="9">
        <f>VLOOKUP(A470,'GDP4'!A470:G3160,7,0)</f>
        <v>0.213</v>
      </c>
      <c r="Z470" s="9">
        <f>VLOOKUP(A470,ENERGY5!A470:E3160,4,0)</f>
        <v>17907</v>
      </c>
      <c r="AA470" s="9">
        <f>VLOOKUP(A470,ENERGY5!A470:E3160,5,0)</f>
        <v>20008</v>
      </c>
      <c r="AB470" s="12">
        <f t="shared" si="2"/>
        <v>377.500257</v>
      </c>
      <c r="AC470" s="13">
        <f t="shared" si="3"/>
        <v>0.0001628298579</v>
      </c>
      <c r="AD470" s="13">
        <f t="shared" si="4"/>
        <v>0.0001457314207</v>
      </c>
      <c r="AE470" s="13">
        <f t="shared" si="5"/>
        <v>1.513712194</v>
      </c>
      <c r="AF470" s="13">
        <f t="shared" si="6"/>
        <v>4.964324937</v>
      </c>
    </row>
    <row r="471">
      <c r="A471" s="14" t="s">
        <v>32</v>
      </c>
      <c r="B471" s="15" t="s">
        <v>35</v>
      </c>
      <c r="C471" s="16" t="s">
        <v>82</v>
      </c>
      <c r="D471" s="14" t="str">
        <f t="shared" si="1"/>
        <v>Nigeria-Africa-2001</v>
      </c>
      <c r="E471" s="5">
        <v>0.043</v>
      </c>
      <c r="F471" s="5">
        <v>0.11</v>
      </c>
      <c r="G471" s="5">
        <v>47.0</v>
      </c>
      <c r="H471" s="5">
        <v>46.0</v>
      </c>
      <c r="I471" s="5">
        <v>0.435</v>
      </c>
      <c r="J471" s="5">
        <v>0.538</v>
      </c>
      <c r="K471" s="5">
        <v>0.028</v>
      </c>
      <c r="L471" s="5">
        <v>1.26004992E8</v>
      </c>
      <c r="M471" s="5">
        <v>0.357</v>
      </c>
      <c r="N471" s="8">
        <f>VLOOKUP(A471,TOURISM2!A471:E3161,4,0)</f>
        <v>168000000</v>
      </c>
      <c r="O471" s="8">
        <f>VLOOKUP(A471,TOURISM2!A471:E3161,5,0)</f>
        <v>858000000</v>
      </c>
      <c r="P471" s="8">
        <f>VLOOKUP(A471,BUSINESS3!A471:E3161,4,0)</f>
        <v>0.671</v>
      </c>
      <c r="Q471" s="9">
        <f>VLOOKUP(A471,BUSINESS3!A471:E3161,5,0)</f>
        <v>47</v>
      </c>
      <c r="R471" s="10">
        <f>VLOOKUP(A471,BUSINESS3!A471:I3161,6,0)</f>
        <v>141</v>
      </c>
      <c r="S471" s="9">
        <f>VLOOKUP(A471,BUSINESS3!A471:I3161,7,0)</f>
        <v>328</v>
      </c>
      <c r="T471" s="9">
        <f>VLOOKUP(A471,BUSINESS3!A471:I3161,8,0)</f>
        <v>0.001</v>
      </c>
      <c r="U471" s="9">
        <f>VLOOKUP(A471,BUSINESS3!A471:I3161,9,0)</f>
        <v>0.002</v>
      </c>
      <c r="V471" s="11">
        <f>VLOOKUP(A471,'GDP4'!A471:G3161,4,0)</f>
        <v>44138014092</v>
      </c>
      <c r="W471" s="9">
        <f>VLOOKUP(A471,'GDP4'!A471:G3161,5,0)</f>
        <v>0.048</v>
      </c>
      <c r="X471" s="9">
        <f>VLOOKUP(A471,'GDP4'!A471:G3161,6,0)</f>
        <v>18</v>
      </c>
      <c r="Y471" s="9">
        <f>VLOOKUP(A471,'GDP4'!A471:G3161,7,0)</f>
        <v>0.234</v>
      </c>
      <c r="Z471" s="9">
        <f>VLOOKUP(A471,ENERGY5!A471:E3161,4,0)</f>
        <v>118325</v>
      </c>
      <c r="AA471" s="9">
        <f>VLOOKUP(A471,ENERGY5!A471:E3161,5,0)</f>
        <v>20008</v>
      </c>
      <c r="AB471" s="12">
        <f t="shared" si="2"/>
        <v>350.2878211</v>
      </c>
      <c r="AC471" s="13">
        <f t="shared" si="3"/>
        <v>0.0001587873598</v>
      </c>
      <c r="AD471" s="13">
        <f t="shared" si="4"/>
        <v>0.0009390500973</v>
      </c>
      <c r="AE471" s="13">
        <f t="shared" si="5"/>
        <v>1.33328051</v>
      </c>
      <c r="AF471" s="13">
        <f t="shared" si="6"/>
        <v>6.809254033</v>
      </c>
    </row>
    <row r="472">
      <c r="A472" s="5" t="s">
        <v>32</v>
      </c>
      <c r="B472" s="6" t="s">
        <v>36</v>
      </c>
      <c r="C472" s="7" t="s">
        <v>82</v>
      </c>
      <c r="D472" s="5" t="str">
        <f t="shared" si="1"/>
        <v>Nigeria-Africa-2002</v>
      </c>
      <c r="E472" s="5">
        <v>0.043</v>
      </c>
      <c r="F472" s="5">
        <v>0.106</v>
      </c>
      <c r="G472" s="5">
        <v>48.0</v>
      </c>
      <c r="H472" s="5">
        <v>47.0</v>
      </c>
      <c r="I472" s="5">
        <v>0.434</v>
      </c>
      <c r="J472" s="5">
        <v>0.538</v>
      </c>
      <c r="K472" s="5">
        <v>0.028</v>
      </c>
      <c r="L472" s="5">
        <v>1.29224641E8</v>
      </c>
      <c r="M472" s="5">
        <v>0.365</v>
      </c>
      <c r="N472" s="8">
        <f>VLOOKUP(A472,TOURISM2!A472:E3162,4,0)</f>
        <v>256000000</v>
      </c>
      <c r="O472" s="8">
        <f>VLOOKUP(A472,TOURISM2!A472:E3162,5,0)</f>
        <v>910000000</v>
      </c>
      <c r="P472" s="8">
        <f>VLOOKUP(A472,BUSINESS3!A472:E3162,4,0)</f>
        <v>0.671</v>
      </c>
      <c r="Q472" s="9">
        <f>VLOOKUP(A472,BUSINESS3!A472:E3162,5,0)</f>
        <v>47</v>
      </c>
      <c r="R472" s="10">
        <f>VLOOKUP(A472,BUSINESS3!A472:I3162,6,0)</f>
        <v>141</v>
      </c>
      <c r="S472" s="9">
        <f>VLOOKUP(A472,BUSINESS3!A472:I3162,7,0)</f>
        <v>328</v>
      </c>
      <c r="T472" s="9">
        <f>VLOOKUP(A472,BUSINESS3!A472:I3162,8,0)</f>
        <v>0.003</v>
      </c>
      <c r="U472" s="9">
        <f>VLOOKUP(A472,BUSINESS3!A472:I3162,9,0)</f>
        <v>0.012</v>
      </c>
      <c r="V472" s="11">
        <f>VLOOKUP(A472,'GDP4'!A472:G3162,4,0)</f>
        <v>59116868250</v>
      </c>
      <c r="W472" s="9">
        <f>VLOOKUP(A472,'GDP4'!A472:G3162,5,0)</f>
        <v>0.039</v>
      </c>
      <c r="X472" s="9">
        <f>VLOOKUP(A472,'GDP4'!A472:G3162,6,0)</f>
        <v>18</v>
      </c>
      <c r="Y472" s="9">
        <f>VLOOKUP(A472,'GDP4'!A472:G3162,7,0)</f>
        <v>0.248</v>
      </c>
      <c r="Z472" s="9">
        <f>VLOOKUP(A472,ENERGY5!A472:E3162,4,0)</f>
        <v>115138</v>
      </c>
      <c r="AA472" s="9">
        <f>VLOOKUP(A472,ENERGY5!A472:E3162,5,0)</f>
        <v>78910</v>
      </c>
      <c r="AB472" s="12">
        <f t="shared" si="2"/>
        <v>457.4736505</v>
      </c>
      <c r="AC472" s="13">
        <f t="shared" si="3"/>
        <v>0.0006106420524</v>
      </c>
      <c r="AD472" s="13">
        <f t="shared" si="4"/>
        <v>0.0008909910611</v>
      </c>
      <c r="AE472" s="13">
        <f t="shared" si="5"/>
        <v>1.981046324</v>
      </c>
      <c r="AF472" s="13">
        <f t="shared" si="6"/>
        <v>7.042000604</v>
      </c>
    </row>
    <row r="473">
      <c r="A473" s="14" t="s">
        <v>32</v>
      </c>
      <c r="B473" s="15" t="s">
        <v>37</v>
      </c>
      <c r="C473" s="16" t="s">
        <v>82</v>
      </c>
      <c r="D473" s="14" t="str">
        <f t="shared" si="1"/>
        <v>Nigeria-Africa-2003</v>
      </c>
      <c r="E473" s="5">
        <v>0.043</v>
      </c>
      <c r="F473" s="5">
        <v>0.103</v>
      </c>
      <c r="G473" s="5">
        <v>48.0</v>
      </c>
      <c r="H473" s="5">
        <v>47.0</v>
      </c>
      <c r="I473" s="5">
        <v>0.435</v>
      </c>
      <c r="J473" s="5">
        <v>0.538</v>
      </c>
      <c r="K473" s="5">
        <v>0.028</v>
      </c>
      <c r="L473" s="5">
        <v>1.32550146E8</v>
      </c>
      <c r="M473" s="5">
        <v>0.374</v>
      </c>
      <c r="N473" s="8">
        <f>VLOOKUP(A473,TOURISM2!A473:E3163,4,0)</f>
        <v>58000000</v>
      </c>
      <c r="O473" s="8">
        <f>VLOOKUP(A473,TOURISM2!A473:E3163,5,0)</f>
        <v>2076000000</v>
      </c>
      <c r="P473" s="8">
        <f>VLOOKUP(A473,BUSINESS3!A473:E3163,4,0)</f>
        <v>0.671</v>
      </c>
      <c r="Q473" s="9">
        <f>VLOOKUP(A473,BUSINESS3!A473:E3163,5,0)</f>
        <v>36</v>
      </c>
      <c r="R473" s="10">
        <f>VLOOKUP(A473,BUSINESS3!A473:I3163,6,0)</f>
        <v>141</v>
      </c>
      <c r="S473" s="9">
        <f>VLOOKUP(A473,BUSINESS3!A473:I3163,7,0)</f>
        <v>328</v>
      </c>
      <c r="T473" s="9">
        <f>VLOOKUP(A473,BUSINESS3!A473:I3163,8,0)</f>
        <v>0.006</v>
      </c>
      <c r="U473" s="9">
        <f>VLOOKUP(A473,BUSINESS3!A473:I3163,9,0)</f>
        <v>0.024</v>
      </c>
      <c r="V473" s="11">
        <f>VLOOKUP(A473,'GDP4'!A473:G3163,4,0)</f>
        <v>67655840108</v>
      </c>
      <c r="W473" s="9">
        <f>VLOOKUP(A473,'GDP4'!A473:G3163,5,0)</f>
        <v>0.075</v>
      </c>
      <c r="X473" s="9">
        <f>VLOOKUP(A473,'GDP4'!A473:G3163,6,0)</f>
        <v>39</v>
      </c>
      <c r="Y473" s="9">
        <f>VLOOKUP(A473,'GDP4'!A473:G3163,7,0)</f>
        <v>0.207</v>
      </c>
      <c r="Z473" s="9">
        <f>VLOOKUP(A473,ENERGY5!A473:E3163,4,0)</f>
        <v>109255</v>
      </c>
      <c r="AA473" s="9">
        <f>VLOOKUP(A473,ENERGY5!A473:E3163,5,0)</f>
        <v>71719</v>
      </c>
      <c r="AB473" s="12">
        <f t="shared" si="2"/>
        <v>510.4169414</v>
      </c>
      <c r="AC473" s="13">
        <f t="shared" si="3"/>
        <v>0.0005410706979</v>
      </c>
      <c r="AD473" s="13">
        <f t="shared" si="4"/>
        <v>0.0008242540902</v>
      </c>
      <c r="AE473" s="13">
        <f t="shared" si="5"/>
        <v>0.4375702461</v>
      </c>
      <c r="AF473" s="13">
        <f t="shared" si="6"/>
        <v>15.66199708</v>
      </c>
    </row>
    <row r="474">
      <c r="A474" s="5" t="s">
        <v>32</v>
      </c>
      <c r="B474" s="6" t="s">
        <v>38</v>
      </c>
      <c r="C474" s="7" t="s">
        <v>82</v>
      </c>
      <c r="D474" s="5" t="str">
        <f t="shared" si="1"/>
        <v>Nigeria-Africa-2004</v>
      </c>
      <c r="E474" s="5">
        <v>0.043</v>
      </c>
      <c r="F474" s="5">
        <v>0.1</v>
      </c>
      <c r="G474" s="5">
        <v>49.0</v>
      </c>
      <c r="H474" s="5">
        <v>48.0</v>
      </c>
      <c r="I474" s="5">
        <v>0.435</v>
      </c>
      <c r="J474" s="5">
        <v>0.538</v>
      </c>
      <c r="K474" s="5">
        <v>0.027</v>
      </c>
      <c r="L474" s="5">
        <v>1.3599925E8</v>
      </c>
      <c r="M474" s="5">
        <v>0.382</v>
      </c>
      <c r="N474" s="8">
        <f>VLOOKUP(A474,TOURISM2!A474:E3164,4,0)</f>
        <v>49000000</v>
      </c>
      <c r="O474" s="8">
        <f>VLOOKUP(A474,TOURISM2!A474:E3164,5,0)</f>
        <v>4207103015</v>
      </c>
      <c r="P474" s="8">
        <f>VLOOKUP(A474,BUSINESS3!A474:E3164,4,0)</f>
        <v>0.671</v>
      </c>
      <c r="Q474" s="9">
        <f>VLOOKUP(A474,BUSINESS3!A474:E3164,5,0)</f>
        <v>36</v>
      </c>
      <c r="R474" s="10">
        <f>VLOOKUP(A474,BUSINESS3!A474:I3164,6,0)</f>
        <v>141</v>
      </c>
      <c r="S474" s="9">
        <f>VLOOKUP(A474,BUSINESS3!A474:I3164,7,0)</f>
        <v>328</v>
      </c>
      <c r="T474" s="9">
        <f>VLOOKUP(A474,BUSINESS3!A474:I3164,8,0)</f>
        <v>0.013</v>
      </c>
      <c r="U474" s="9">
        <f>VLOOKUP(A474,BUSINESS3!A474:I3164,9,0)</f>
        <v>0.067</v>
      </c>
      <c r="V474" s="11">
        <f>VLOOKUP(A474,'GDP4'!A474:G3164,4,0)</f>
        <v>87845403978</v>
      </c>
      <c r="W474" s="9">
        <f>VLOOKUP(A474,'GDP4'!A474:G3164,5,0)</f>
        <v>0.07</v>
      </c>
      <c r="X474" s="9">
        <f>VLOOKUP(A474,'GDP4'!A474:G3164,6,0)</f>
        <v>45</v>
      </c>
      <c r="Y474" s="9">
        <f>VLOOKUP(A474,'GDP4'!A474:G3164,7,0)</f>
        <v>0.192</v>
      </c>
      <c r="Z474" s="9">
        <f>VLOOKUP(A474,ENERGY5!A474:E3164,4,0)</f>
        <v>111225</v>
      </c>
      <c r="AA474" s="9">
        <f>VLOOKUP(A474,ENERGY5!A474:E3164,5,0)</f>
        <v>92621</v>
      </c>
      <c r="AB474" s="12">
        <f t="shared" si="2"/>
        <v>645.9256502</v>
      </c>
      <c r="AC474" s="13">
        <f t="shared" si="3"/>
        <v>0.0006810405204</v>
      </c>
      <c r="AD474" s="13">
        <f t="shared" si="4"/>
        <v>0.0008178353925</v>
      </c>
      <c r="AE474" s="13">
        <f t="shared" si="5"/>
        <v>0.3602961046</v>
      </c>
      <c r="AF474" s="13">
        <f t="shared" si="6"/>
        <v>30.93475159</v>
      </c>
    </row>
    <row r="475">
      <c r="A475" s="14" t="s">
        <v>32</v>
      </c>
      <c r="B475" s="15" t="s">
        <v>39</v>
      </c>
      <c r="C475" s="16" t="s">
        <v>82</v>
      </c>
      <c r="D475" s="14" t="str">
        <f t="shared" si="1"/>
        <v>Nigeria-Africa-2005</v>
      </c>
      <c r="E475" s="5">
        <v>0.042</v>
      </c>
      <c r="F475" s="5">
        <v>0.097</v>
      </c>
      <c r="G475" s="5">
        <v>49.0</v>
      </c>
      <c r="H475" s="5">
        <v>48.0</v>
      </c>
      <c r="I475" s="5">
        <v>0.436</v>
      </c>
      <c r="J475" s="5">
        <v>0.537</v>
      </c>
      <c r="K475" s="5">
        <v>0.027</v>
      </c>
      <c r="L475" s="5">
        <v>1.39585891E8</v>
      </c>
      <c r="M475" s="5">
        <v>0.391</v>
      </c>
      <c r="N475" s="8">
        <f>VLOOKUP(A475,TOURISM2!A475:E3165,4,0)</f>
        <v>139000000</v>
      </c>
      <c r="O475" s="8">
        <f>VLOOKUP(A475,TOURISM2!A475:E3165,5,0)</f>
        <v>501000000</v>
      </c>
      <c r="P475" s="8">
        <f>VLOOKUP(A475,BUSINESS3!A475:E3165,4,0)</f>
        <v>0.316</v>
      </c>
      <c r="Q475" s="9">
        <f>VLOOKUP(A475,BUSINESS3!A475:E3165,5,0)</f>
        <v>35</v>
      </c>
      <c r="R475" s="10">
        <f>VLOOKUP(A475,BUSINESS3!A475:I3165,6,0)</f>
        <v>141</v>
      </c>
      <c r="S475" s="9">
        <f>VLOOKUP(A475,BUSINESS3!A475:I3165,7,0)</f>
        <v>1120</v>
      </c>
      <c r="T475" s="9">
        <f>VLOOKUP(A475,BUSINESS3!A475:I3165,8,0)</f>
        <v>0.035</v>
      </c>
      <c r="U475" s="9">
        <f>VLOOKUP(A475,BUSINESS3!A475:I3165,9,0)</f>
        <v>0.133</v>
      </c>
      <c r="V475" s="11">
        <f>VLOOKUP(A475,'GDP4'!A475:G3165,4,0)</f>
        <v>112000000000</v>
      </c>
      <c r="W475" s="9">
        <f>VLOOKUP(A475,'GDP4'!A475:G3165,5,0)</f>
        <v>0.066</v>
      </c>
      <c r="X475" s="9">
        <f>VLOOKUP(A475,'GDP4'!A475:G3165,6,0)</f>
        <v>53</v>
      </c>
      <c r="Y475" s="9">
        <f>VLOOKUP(A475,'GDP4'!A475:G3165,7,0)</f>
        <v>0.179</v>
      </c>
      <c r="Z475" s="9">
        <f>VLOOKUP(A475,ENERGY5!A475:E3165,4,0)</f>
        <v>107683</v>
      </c>
      <c r="AA475" s="9">
        <f>VLOOKUP(A475,ENERGY5!A475:E3165,5,0)</f>
        <v>95210</v>
      </c>
      <c r="AB475" s="12">
        <f t="shared" si="2"/>
        <v>802.3733573</v>
      </c>
      <c r="AC475" s="13">
        <f t="shared" si="3"/>
        <v>0.0006820889942</v>
      </c>
      <c r="AD475" s="13">
        <f t="shared" si="4"/>
        <v>0.0007714461629</v>
      </c>
      <c r="AE475" s="13">
        <f t="shared" si="5"/>
        <v>0.9958026489</v>
      </c>
      <c r="AF475" s="13">
        <f t="shared" si="6"/>
        <v>3.589187965</v>
      </c>
    </row>
    <row r="476">
      <c r="A476" s="5" t="s">
        <v>32</v>
      </c>
      <c r="B476" s="6" t="s">
        <v>40</v>
      </c>
      <c r="C476" s="7" t="s">
        <v>82</v>
      </c>
      <c r="D476" s="5" t="str">
        <f t="shared" si="1"/>
        <v>Nigeria-Africa-2006</v>
      </c>
      <c r="E476" s="5">
        <v>0.042</v>
      </c>
      <c r="F476" s="5">
        <v>0.094</v>
      </c>
      <c r="G476" s="5">
        <v>50.0</v>
      </c>
      <c r="H476" s="5">
        <v>49.0</v>
      </c>
      <c r="I476" s="5">
        <v>0.436</v>
      </c>
      <c r="J476" s="5">
        <v>0.536</v>
      </c>
      <c r="K476" s="5">
        <v>0.027</v>
      </c>
      <c r="L476" s="5">
        <v>1.43314909E8</v>
      </c>
      <c r="M476" s="5">
        <v>0.399</v>
      </c>
      <c r="N476" s="8">
        <f>VLOOKUP(A476,TOURISM2!A476:E3166,4,0)</f>
        <v>209000000</v>
      </c>
      <c r="O476" s="8">
        <f>VLOOKUP(A476,TOURISM2!A476:E3166,5,0)</f>
        <v>3536000000</v>
      </c>
      <c r="P476" s="8">
        <f>VLOOKUP(A476,BUSINESS3!A476:E3166,4,0)</f>
        <v>0.322</v>
      </c>
      <c r="Q476" s="9">
        <f>VLOOKUP(A476,BUSINESS3!A476:E3166,5,0)</f>
        <v>35</v>
      </c>
      <c r="R476" s="10">
        <f>VLOOKUP(A476,BUSINESS3!A476:I3166,6,0)</f>
        <v>141</v>
      </c>
      <c r="S476" s="9">
        <f>VLOOKUP(A476,BUSINESS3!A476:I3166,7,0)</f>
        <v>1120</v>
      </c>
      <c r="T476" s="9">
        <f>VLOOKUP(A476,BUSINESS3!A476:I3166,8,0)</f>
        <v>0.055</v>
      </c>
      <c r="U476" s="9">
        <f>VLOOKUP(A476,BUSINESS3!A476:I3166,9,0)</f>
        <v>0.226</v>
      </c>
      <c r="V476" s="11">
        <f>VLOOKUP(A476,'GDP4'!A476:G3166,4,0)</f>
        <v>145000000000</v>
      </c>
      <c r="W476" s="9">
        <f>VLOOKUP(A476,'GDP4'!A476:G3166,5,0)</f>
        <v>0.057</v>
      </c>
      <c r="X476" s="9">
        <f>VLOOKUP(A476,'GDP4'!A476:G3166,6,0)</f>
        <v>59</v>
      </c>
      <c r="Y476" s="9">
        <f>VLOOKUP(A476,'GDP4'!A476:G3166,7,0)</f>
        <v>0.169</v>
      </c>
      <c r="Z476" s="9">
        <f>VLOOKUP(A476,ENERGY5!A476:E3166,4,0)</f>
        <v>107005</v>
      </c>
      <c r="AA476" s="9">
        <f>VLOOKUP(A476,ENERGY5!A476:E3166,5,0)</f>
        <v>98514</v>
      </c>
      <c r="AB476" s="12">
        <f t="shared" si="2"/>
        <v>1011.75796</v>
      </c>
      <c r="AC476" s="13">
        <f t="shared" si="3"/>
        <v>0.0006873953358</v>
      </c>
      <c r="AD476" s="13">
        <f t="shared" si="4"/>
        <v>0.0007466424864</v>
      </c>
      <c r="AE476" s="13">
        <f t="shared" si="5"/>
        <v>1.458326991</v>
      </c>
      <c r="AF476" s="13">
        <f t="shared" si="6"/>
        <v>24.67293895</v>
      </c>
    </row>
    <row r="477">
      <c r="A477" s="14" t="s">
        <v>32</v>
      </c>
      <c r="B477" s="15" t="s">
        <v>41</v>
      </c>
      <c r="C477" s="16" t="s">
        <v>82</v>
      </c>
      <c r="D477" s="14" t="str">
        <f t="shared" si="1"/>
        <v>Nigeria-Africa-2007</v>
      </c>
      <c r="E477" s="5">
        <v>0.042</v>
      </c>
      <c r="F477" s="5">
        <v>0.091</v>
      </c>
      <c r="G477" s="5">
        <v>50.0</v>
      </c>
      <c r="H477" s="5">
        <v>49.0</v>
      </c>
      <c r="I477" s="5">
        <v>0.437</v>
      </c>
      <c r="J477" s="5">
        <v>0.536</v>
      </c>
      <c r="K477" s="5">
        <v>0.027</v>
      </c>
      <c r="L477" s="5">
        <v>1.47187353E8</v>
      </c>
      <c r="M477" s="5">
        <v>0.408</v>
      </c>
      <c r="N477" s="8">
        <f>VLOOKUP(A477,TOURISM2!A477:E3167,4,0)</f>
        <v>337000000</v>
      </c>
      <c r="O477" s="8">
        <f>VLOOKUP(A477,TOURISM2!A477:E3167,5,0)</f>
        <v>6664000000</v>
      </c>
      <c r="P477" s="8">
        <f>VLOOKUP(A477,BUSINESS3!A477:E3167,4,0)</f>
        <v>0.322</v>
      </c>
      <c r="Q477" s="9">
        <f>VLOOKUP(A477,BUSINESS3!A477:E3167,5,0)</f>
        <v>27</v>
      </c>
      <c r="R477" s="10">
        <f>VLOOKUP(A477,BUSINESS3!A477:I3167,6,0)</f>
        <v>141</v>
      </c>
      <c r="S477" s="9">
        <f>VLOOKUP(A477,BUSINESS3!A477:I3167,7,0)</f>
        <v>1120</v>
      </c>
      <c r="T477" s="9">
        <f>VLOOKUP(A477,BUSINESS3!A477:I3167,8,0)</f>
        <v>0.068</v>
      </c>
      <c r="U477" s="9">
        <f>VLOOKUP(A477,BUSINESS3!A477:I3167,9,0)</f>
        <v>0.274</v>
      </c>
      <c r="V477" s="11">
        <f>VLOOKUP(A477,'GDP4'!A477:G3167,4,0)</f>
        <v>166000000000</v>
      </c>
      <c r="W477" s="9">
        <f>VLOOKUP(A477,'GDP4'!A477:G3167,5,0)</f>
        <v>0.072</v>
      </c>
      <c r="X477" s="9">
        <f>VLOOKUP(A477,'GDP4'!A477:G3167,6,0)</f>
        <v>81</v>
      </c>
      <c r="Y477" s="9">
        <f>VLOOKUP(A477,'GDP4'!A477:G3167,7,0)</f>
        <v>0.169</v>
      </c>
      <c r="Z477" s="9">
        <f>VLOOKUP(A477,ENERGY5!A477:E3167,4,0)</f>
        <v>106509</v>
      </c>
      <c r="AA477" s="9">
        <f>VLOOKUP(A477,ENERGY5!A477:E3167,5,0)</f>
        <v>104697</v>
      </c>
      <c r="AB477" s="12">
        <f t="shared" si="2"/>
        <v>1127.81429</v>
      </c>
      <c r="AC477" s="13">
        <f t="shared" si="3"/>
        <v>0.0007113179079</v>
      </c>
      <c r="AD477" s="13">
        <f t="shared" si="4"/>
        <v>0.0007236287482</v>
      </c>
      <c r="AE477" s="13">
        <f t="shared" si="5"/>
        <v>2.28959889</v>
      </c>
      <c r="AF477" s="13">
        <f t="shared" si="6"/>
        <v>45.27562908</v>
      </c>
    </row>
    <row r="478">
      <c r="A478" s="5" t="s">
        <v>32</v>
      </c>
      <c r="B478" s="6" t="s">
        <v>42</v>
      </c>
      <c r="C478" s="7" t="s">
        <v>82</v>
      </c>
      <c r="D478" s="5" t="str">
        <f t="shared" si="1"/>
        <v>Nigeria-Africa-2008</v>
      </c>
      <c r="E478" s="5">
        <v>0.042</v>
      </c>
      <c r="F478" s="5">
        <v>0.088</v>
      </c>
      <c r="G478" s="5">
        <v>51.0</v>
      </c>
      <c r="H478" s="5">
        <v>50.0</v>
      </c>
      <c r="I478" s="5">
        <v>0.438</v>
      </c>
      <c r="J478" s="5">
        <v>0.535</v>
      </c>
      <c r="K478" s="5">
        <v>0.027</v>
      </c>
      <c r="L478" s="5">
        <v>1.5120808E8</v>
      </c>
      <c r="M478" s="5">
        <v>0.417</v>
      </c>
      <c r="N478" s="8">
        <f>VLOOKUP(A478,TOURISM2!A478:E3168,4,0)</f>
        <v>959000000</v>
      </c>
      <c r="O478" s="8">
        <f>VLOOKUP(A478,TOURISM2!A478:E3168,5,0)</f>
        <v>11009000000</v>
      </c>
      <c r="P478" s="8">
        <f>VLOOKUP(A478,BUSINESS3!A478:E3168,4,0)</f>
        <v>0.322</v>
      </c>
      <c r="Q478" s="9">
        <f>VLOOKUP(A478,BUSINESS3!A478:E3168,5,0)</f>
        <v>25</v>
      </c>
      <c r="R478" s="10">
        <f>VLOOKUP(A478,BUSINESS3!A478:I3168,6,0)</f>
        <v>141</v>
      </c>
      <c r="S478" s="9">
        <f>VLOOKUP(A478,BUSINESS3!A478:I3168,7,0)</f>
        <v>938</v>
      </c>
      <c r="T478" s="9">
        <f>VLOOKUP(A478,BUSINESS3!A478:I3168,8,0)</f>
        <v>0.159</v>
      </c>
      <c r="U478" s="9">
        <f>VLOOKUP(A478,BUSINESS3!A478:I3168,9,0)</f>
        <v>0.417</v>
      </c>
      <c r="V478" s="11">
        <f>VLOOKUP(A478,'GDP4'!A478:G3168,4,0)</f>
        <v>208000000000</v>
      </c>
      <c r="W478" s="9">
        <f>VLOOKUP(A478,'GDP4'!A478:G3168,5,0)</f>
        <v>0.065</v>
      </c>
      <c r="X478" s="9">
        <f>VLOOKUP(A478,'GDP4'!A478:G3168,6,0)</f>
        <v>88</v>
      </c>
      <c r="Y478" s="9">
        <f>VLOOKUP(A478,'GDP4'!A478:G3168,7,0)</f>
        <v>0.155</v>
      </c>
      <c r="Z478" s="9">
        <f>VLOOKUP(A478,ENERGY5!A478:E3168,4,0)</f>
        <v>101751</v>
      </c>
      <c r="AA478" s="9">
        <f>VLOOKUP(A478,ENERGY5!A478:E3168,5,0)</f>
        <v>97047</v>
      </c>
      <c r="AB478" s="12">
        <f t="shared" si="2"/>
        <v>1375.587865</v>
      </c>
      <c r="AC478" s="13">
        <f t="shared" si="3"/>
        <v>0.0006418109403</v>
      </c>
      <c r="AD478" s="13">
        <f t="shared" si="4"/>
        <v>0.0006729203889</v>
      </c>
      <c r="AE478" s="13">
        <f t="shared" si="5"/>
        <v>6.342253668</v>
      </c>
      <c r="AF478" s="13">
        <f t="shared" si="6"/>
        <v>72.80695582</v>
      </c>
    </row>
    <row r="479">
      <c r="A479" s="14" t="s">
        <v>32</v>
      </c>
      <c r="B479" s="15" t="s">
        <v>43</v>
      </c>
      <c r="C479" s="16" t="s">
        <v>82</v>
      </c>
      <c r="D479" s="14" t="str">
        <f t="shared" si="1"/>
        <v>Nigeria-Africa-2009</v>
      </c>
      <c r="E479" s="5">
        <v>0.042</v>
      </c>
      <c r="F479" s="5">
        <v>0.085</v>
      </c>
      <c r="G479" s="5">
        <v>51.0</v>
      </c>
      <c r="H479" s="5">
        <v>51.0</v>
      </c>
      <c r="I479" s="5">
        <v>0.439</v>
      </c>
      <c r="J479" s="5">
        <v>0.534</v>
      </c>
      <c r="K479" s="5">
        <v>0.027</v>
      </c>
      <c r="L479" s="5">
        <v>1.5538102E8</v>
      </c>
      <c r="M479" s="5">
        <v>0.426</v>
      </c>
      <c r="N479" s="8">
        <f>VLOOKUP(A479,TOURISM2!A479:E3169,4,0)</f>
        <v>791000000</v>
      </c>
      <c r="O479" s="8">
        <f>VLOOKUP(A479,TOURISM2!A479:E3169,5,0)</f>
        <v>6236000000</v>
      </c>
      <c r="P479" s="8">
        <f>VLOOKUP(A479,BUSINESS3!A479:E3169,4,0)</f>
        <v>0.322</v>
      </c>
      <c r="Q479" s="9">
        <f>VLOOKUP(A479,BUSINESS3!A479:E3169,5,0)</f>
        <v>25</v>
      </c>
      <c r="R479" s="10">
        <f>VLOOKUP(A479,BUSINESS3!A479:I3169,6,0)</f>
        <v>141</v>
      </c>
      <c r="S479" s="9">
        <f>VLOOKUP(A479,BUSINESS3!A479:I3169,7,0)</f>
        <v>938</v>
      </c>
      <c r="T479" s="9">
        <f>VLOOKUP(A479,BUSINESS3!A479:I3169,8,0)</f>
        <v>0.2</v>
      </c>
      <c r="U479" s="9">
        <f>VLOOKUP(A479,BUSINESS3!A479:I3169,9,0)</f>
        <v>0.48</v>
      </c>
      <c r="V479" s="11">
        <f>VLOOKUP(A479,'GDP4'!A479:G3169,4,0)</f>
        <v>169000000000</v>
      </c>
      <c r="W479" s="9">
        <f>VLOOKUP(A479,'GDP4'!A479:G3169,5,0)</f>
        <v>0.068</v>
      </c>
      <c r="X479" s="9">
        <f>VLOOKUP(A479,'GDP4'!A479:G3169,6,0)</f>
        <v>74</v>
      </c>
      <c r="Y479" s="9">
        <f>VLOOKUP(A479,'GDP4'!A479:G3169,7,0)</f>
        <v>0.184</v>
      </c>
      <c r="Z479" s="9">
        <f>VLOOKUP(A479,ENERGY5!A479:E3169,4,0)</f>
        <v>99007</v>
      </c>
      <c r="AA479" s="9">
        <f>VLOOKUP(A479,ENERGY5!A479:E3169,5,0)</f>
        <v>93138</v>
      </c>
      <c r="AB479" s="12">
        <f t="shared" si="2"/>
        <v>1087.648929</v>
      </c>
      <c r="AC479" s="13">
        <f t="shared" si="3"/>
        <v>0.00059941684</v>
      </c>
      <c r="AD479" s="13">
        <f t="shared" si="4"/>
        <v>0.000637188506</v>
      </c>
      <c r="AE479" s="13">
        <f t="shared" si="5"/>
        <v>5.090711851</v>
      </c>
      <c r="AF479" s="13">
        <f t="shared" si="6"/>
        <v>40.1336019</v>
      </c>
    </row>
    <row r="480">
      <c r="A480" s="5" t="s">
        <v>32</v>
      </c>
      <c r="B480" s="6" t="s">
        <v>44</v>
      </c>
      <c r="C480" s="7" t="s">
        <v>82</v>
      </c>
      <c r="D480" s="5" t="str">
        <f t="shared" si="1"/>
        <v>Nigeria-Africa-2010</v>
      </c>
      <c r="E480" s="5">
        <v>0.042</v>
      </c>
      <c r="F480" s="5">
        <v>0.082</v>
      </c>
      <c r="G480" s="5">
        <v>52.0</v>
      </c>
      <c r="H480" s="5">
        <v>51.0</v>
      </c>
      <c r="I480" s="5">
        <v>0.44</v>
      </c>
      <c r="J480" s="5">
        <v>0.532</v>
      </c>
      <c r="K480" s="5">
        <v>0.027</v>
      </c>
      <c r="L480" s="5">
        <v>1.5970778E8</v>
      </c>
      <c r="M480" s="5">
        <v>0.435</v>
      </c>
      <c r="N480" s="8">
        <f>VLOOKUP(A480,TOURISM2!A480:E3170,4,0)</f>
        <v>738000000</v>
      </c>
      <c r="O480" s="8">
        <f>VLOOKUP(A480,TOURISM2!A480:E3170,5,0)</f>
        <v>8379000000</v>
      </c>
      <c r="P480" s="8">
        <f>VLOOKUP(A480,BUSINESS3!A480:E3170,4,0)</f>
        <v>0.322</v>
      </c>
      <c r="Q480" s="9">
        <f>VLOOKUP(A480,BUSINESS3!A480:E3170,5,0)</f>
        <v>25</v>
      </c>
      <c r="R480" s="10">
        <f>VLOOKUP(A480,BUSINESS3!A480:I3170,6,0)</f>
        <v>141</v>
      </c>
      <c r="S480" s="9">
        <f>VLOOKUP(A480,BUSINESS3!A480:I3170,7,0)</f>
        <v>938</v>
      </c>
      <c r="T480" s="9">
        <f>VLOOKUP(A480,BUSINESS3!A480:I3170,8,0)</f>
        <v>0.24</v>
      </c>
      <c r="U480" s="9">
        <f>VLOOKUP(A480,BUSINESS3!A480:I3170,9,0)</f>
        <v>0.547</v>
      </c>
      <c r="V480" s="11">
        <f>VLOOKUP(A480,'GDP4'!A480:G3170,4,0)</f>
        <v>369000000000</v>
      </c>
      <c r="W480" s="9">
        <f>VLOOKUP(A480,'GDP4'!A480:G3170,5,0)</f>
        <v>0.056</v>
      </c>
      <c r="X480" s="9">
        <f>VLOOKUP(A480,'GDP4'!A480:G3170,6,0)</f>
        <v>80</v>
      </c>
      <c r="Y480" s="9">
        <f>VLOOKUP(A480,'GDP4'!A480:G3170,7,0)</f>
        <v>0.176</v>
      </c>
      <c r="Z480" s="9">
        <f>VLOOKUP(A480,ENERGY5!A480:E3170,4,0)</f>
        <v>97389</v>
      </c>
      <c r="AA480" s="9">
        <f>VLOOKUP(A480,ENERGY5!A480:E3170,5,0)</f>
        <v>98125</v>
      </c>
      <c r="AB480" s="12">
        <f t="shared" si="2"/>
        <v>2310.469784</v>
      </c>
      <c r="AC480" s="13">
        <f t="shared" si="3"/>
        <v>0.000614403381</v>
      </c>
      <c r="AD480" s="13">
        <f t="shared" si="4"/>
        <v>0.0006097949643</v>
      </c>
      <c r="AE480" s="13">
        <f t="shared" si="5"/>
        <v>4.620939569</v>
      </c>
      <c r="AF480" s="13">
        <f t="shared" si="6"/>
        <v>52.46456998</v>
      </c>
    </row>
    <row r="481">
      <c r="A481" s="14" t="s">
        <v>32</v>
      </c>
      <c r="B481" s="15" t="s">
        <v>45</v>
      </c>
      <c r="C481" s="16" t="s">
        <v>82</v>
      </c>
      <c r="D481" s="14" t="str">
        <f t="shared" si="1"/>
        <v>Nigeria-Africa-2011</v>
      </c>
      <c r="E481" s="5">
        <v>0.042</v>
      </c>
      <c r="F481" s="5">
        <v>0.079</v>
      </c>
      <c r="G481" s="5">
        <v>52.0</v>
      </c>
      <c r="H481" s="5">
        <v>51.0</v>
      </c>
      <c r="I481" s="5">
        <v>0.441</v>
      </c>
      <c r="J481" s="5">
        <v>0.531</v>
      </c>
      <c r="K481" s="5">
        <v>0.027</v>
      </c>
      <c r="L481" s="5">
        <v>1.64192925E8</v>
      </c>
      <c r="M481" s="5">
        <v>0.444</v>
      </c>
      <c r="N481" s="8">
        <f>VLOOKUP(A481,TOURISM2!A481:E3171,4,0)</f>
        <v>688000000</v>
      </c>
      <c r="O481" s="8">
        <f>VLOOKUP(A481,TOURISM2!A481:E3171,5,0)</f>
        <v>9534000000</v>
      </c>
      <c r="P481" s="8">
        <f>VLOOKUP(A481,BUSINESS3!A481:E3171,4,0)</f>
        <v>0.327</v>
      </c>
      <c r="Q481" s="9">
        <f>VLOOKUP(A481,BUSINESS3!A481:E3171,5,0)</f>
        <v>28</v>
      </c>
      <c r="R481" s="10">
        <f>VLOOKUP(A481,BUSINESS3!A481:I3171,6,0)</f>
        <v>141</v>
      </c>
      <c r="S481" s="9">
        <f>VLOOKUP(A481,BUSINESS3!A481:I3171,7,0)</f>
        <v>938</v>
      </c>
      <c r="T481" s="9">
        <f>VLOOKUP(A481,BUSINESS3!A481:I3171,8,0)</f>
        <v>0.284</v>
      </c>
      <c r="U481" s="9">
        <f>VLOOKUP(A481,BUSINESS3!A481:I3171,9,0)</f>
        <v>0.58</v>
      </c>
      <c r="V481" s="11">
        <f>VLOOKUP(A481,'GDP4'!A481:G3171,4,0)</f>
        <v>412000000000</v>
      </c>
      <c r="W481" s="9">
        <f>VLOOKUP(A481,'GDP4'!A481:G3171,5,0)</f>
        <v>0.057</v>
      </c>
      <c r="X481" s="9">
        <f>VLOOKUP(A481,'GDP4'!A481:G3171,6,0)</f>
        <v>85</v>
      </c>
      <c r="Y481" s="9">
        <f>VLOOKUP(A481,'GDP4'!A481:G3171,7,0)</f>
        <v>0.16</v>
      </c>
      <c r="Z481" s="9">
        <f>VLOOKUP(A481,ENERGY5!A481:E3171,4,0)</f>
        <v>94633</v>
      </c>
      <c r="AA481" s="9">
        <f>VLOOKUP(A481,ENERGY5!A481:E3171,5,0)</f>
        <v>83351</v>
      </c>
      <c r="AB481" s="12">
        <f t="shared" si="2"/>
        <v>2509.243318</v>
      </c>
      <c r="AC481" s="13">
        <f t="shared" si="3"/>
        <v>0.0005076406307</v>
      </c>
      <c r="AD481" s="13">
        <f t="shared" si="4"/>
        <v>0.0005763524829</v>
      </c>
      <c r="AE481" s="13">
        <f t="shared" si="5"/>
        <v>4.190192726</v>
      </c>
      <c r="AF481" s="13">
        <f t="shared" si="6"/>
        <v>58.06583932</v>
      </c>
    </row>
    <row r="482">
      <c r="A482" s="5" t="s">
        <v>32</v>
      </c>
      <c r="B482" s="6" t="s">
        <v>46</v>
      </c>
      <c r="C482" s="7" t="s">
        <v>82</v>
      </c>
      <c r="D482" s="5" t="str">
        <f t="shared" si="1"/>
        <v>Nigeria-Africa-2012</v>
      </c>
      <c r="E482" s="5">
        <v>0.042</v>
      </c>
      <c r="F482" s="5">
        <v>0.077</v>
      </c>
      <c r="G482" s="5">
        <v>52.0</v>
      </c>
      <c r="H482" s="5">
        <v>52.0</v>
      </c>
      <c r="I482" s="5">
        <v>0.442</v>
      </c>
      <c r="J482" s="5">
        <v>0.531</v>
      </c>
      <c r="K482" s="5">
        <v>0.027</v>
      </c>
      <c r="L482" s="5">
        <v>1.68833776E8</v>
      </c>
      <c r="M482" s="5">
        <v>0.452</v>
      </c>
      <c r="N482" s="8">
        <f>VLOOKUP(A482,TOURISM2!A482:E3172,4,0)</f>
        <v>641000000</v>
      </c>
      <c r="O482" s="8">
        <f>VLOOKUP(A482,TOURISM2!A482:E3172,5,0)</f>
        <v>9280000000</v>
      </c>
      <c r="P482" s="8">
        <f>VLOOKUP(A482,BUSINESS3!A482:E3172,4,0)</f>
        <v>0.338</v>
      </c>
      <c r="Q482" s="9">
        <f>VLOOKUP(A482,BUSINESS3!A482:E3172,5,0)</f>
        <v>28</v>
      </c>
      <c r="R482" s="10">
        <f>VLOOKUP(A482,BUSINESS3!A482:I3172,6,0)</f>
        <v>138</v>
      </c>
      <c r="S482" s="9">
        <f>VLOOKUP(A482,BUSINESS3!A482:I3172,7,0)</f>
        <v>956</v>
      </c>
      <c r="T482" s="9">
        <f>VLOOKUP(A482,BUSINESS3!A482:I3172,8,0)</f>
        <v>0.328</v>
      </c>
      <c r="U482" s="9">
        <f>VLOOKUP(A482,BUSINESS3!A482:I3172,9,0)</f>
        <v>0.668</v>
      </c>
      <c r="V482" s="11">
        <f>VLOOKUP(A482,'GDP4'!A482:G3172,4,0)</f>
        <v>463000000000</v>
      </c>
      <c r="W482" s="9">
        <f>VLOOKUP(A482,'GDP4'!A482:G3172,5,0)</f>
        <v>0.061</v>
      </c>
      <c r="X482" s="9">
        <f>VLOOKUP(A482,'GDP4'!A482:G3172,6,0)</f>
        <v>94</v>
      </c>
      <c r="Y482" s="9">
        <f>VLOOKUP(A482,'GDP4'!A482:G3172,7,0)</f>
        <v>0.168</v>
      </c>
      <c r="Z482" s="9">
        <f>VLOOKUP(A482,ENERGY5!A482:E3172,4,0)</f>
        <v>90596</v>
      </c>
      <c r="AA482" s="9">
        <f>VLOOKUP(A482,ENERGY5!A482:E3172,5,0)</f>
        <v>79182</v>
      </c>
      <c r="AB482" s="12">
        <f t="shared" si="2"/>
        <v>2742.342267</v>
      </c>
      <c r="AC482" s="13">
        <f t="shared" si="3"/>
        <v>0.0004689938345</v>
      </c>
      <c r="AD482" s="13">
        <f t="shared" si="4"/>
        <v>0.0005365987905</v>
      </c>
      <c r="AE482" s="13">
        <f t="shared" si="5"/>
        <v>3.796633678</v>
      </c>
      <c r="AF482" s="13">
        <f t="shared" si="6"/>
        <v>54.96530505</v>
      </c>
    </row>
    <row r="483">
      <c r="A483" s="14" t="s">
        <v>32</v>
      </c>
      <c r="B483" s="15" t="s">
        <v>33</v>
      </c>
      <c r="C483" s="16" t="s">
        <v>83</v>
      </c>
      <c r="D483" s="14" t="str">
        <f t="shared" si="1"/>
        <v>Rwanda-Africa-2000</v>
      </c>
      <c r="E483" s="5">
        <v>0.041</v>
      </c>
      <c r="F483" s="5">
        <v>0.108</v>
      </c>
      <c r="G483" s="5">
        <v>49.0</v>
      </c>
      <c r="H483" s="5">
        <v>47.0</v>
      </c>
      <c r="I483" s="5">
        <v>0.466</v>
      </c>
      <c r="J483" s="5">
        <v>0.505</v>
      </c>
      <c r="K483" s="5">
        <v>0.03</v>
      </c>
      <c r="L483" s="5">
        <v>8395577.0</v>
      </c>
      <c r="M483" s="5">
        <v>0.149</v>
      </c>
      <c r="N483" s="8">
        <f>VLOOKUP(A483,TOURISM2!A483:E3173,4,0)</f>
        <v>27000000</v>
      </c>
      <c r="O483" s="8">
        <f>VLOOKUP(A483,TOURISM2!A483:E3173,5,0)</f>
        <v>35000000</v>
      </c>
      <c r="P483" s="8">
        <f>VLOOKUP(A483,BUSINESS3!A483:E3173,4,0)</f>
        <v>0.671</v>
      </c>
      <c r="Q483" s="9">
        <f>VLOOKUP(A483,BUSINESS3!A483:E3173,5,0)</f>
        <v>47</v>
      </c>
      <c r="R483" s="10">
        <f>VLOOKUP(A483,BUSINESS3!A483:I3173,6,0)</f>
        <v>141</v>
      </c>
      <c r="S483" s="9">
        <f>VLOOKUP(A483,BUSINESS3!A483:I3173,7,0)</f>
        <v>328</v>
      </c>
      <c r="T483" s="9">
        <f>VLOOKUP(A483,BUSINESS3!A483:I3173,8,0)</f>
        <v>0.001</v>
      </c>
      <c r="U483" s="9">
        <f>VLOOKUP(A483,BUSINESS3!A483:I3173,9,0)</f>
        <v>0.005</v>
      </c>
      <c r="V483" s="11">
        <f>VLOOKUP(A483,'GDP4'!A483:G3173,4,0)</f>
        <v>1734938190</v>
      </c>
      <c r="W483" s="9">
        <f>VLOOKUP(A483,'GDP4'!A483:G3173,5,0)</f>
        <v>0.042</v>
      </c>
      <c r="X483" s="9">
        <f>VLOOKUP(A483,'GDP4'!A483:G3173,6,0)</f>
        <v>9</v>
      </c>
      <c r="Y483" s="9">
        <f>VLOOKUP(A483,'GDP4'!A483:G3173,7,0)</f>
        <v>0.17</v>
      </c>
      <c r="Z483" s="9">
        <f>VLOOKUP(A483,ENERGY5!A483:E3173,4,0)</f>
        <v>17907</v>
      </c>
      <c r="AA483" s="9">
        <f>VLOOKUP(A483,ENERGY5!A483:E3173,5,0)</f>
        <v>20008</v>
      </c>
      <c r="AB483" s="12">
        <f t="shared" si="2"/>
        <v>206.6490713</v>
      </c>
      <c r="AC483" s="13">
        <f t="shared" si="3"/>
        <v>0.002383159609</v>
      </c>
      <c r="AD483" s="13">
        <f t="shared" si="4"/>
        <v>0.002132908792</v>
      </c>
      <c r="AE483" s="13">
        <f t="shared" si="5"/>
        <v>3.21597908</v>
      </c>
      <c r="AF483" s="13">
        <f t="shared" si="6"/>
        <v>4.168861771</v>
      </c>
    </row>
    <row r="484">
      <c r="A484" s="5" t="s">
        <v>32</v>
      </c>
      <c r="B484" s="6" t="s">
        <v>35</v>
      </c>
      <c r="C484" s="7" t="s">
        <v>83</v>
      </c>
      <c r="D484" s="5" t="str">
        <f t="shared" si="1"/>
        <v>Rwanda-Africa-2001</v>
      </c>
      <c r="E484" s="5">
        <v>0.04</v>
      </c>
      <c r="F484" s="5">
        <v>0.101</v>
      </c>
      <c r="G484" s="5">
        <v>50.0</v>
      </c>
      <c r="H484" s="5">
        <v>48.0</v>
      </c>
      <c r="I484" s="5">
        <v>0.464</v>
      </c>
      <c r="J484" s="5">
        <v>0.507</v>
      </c>
      <c r="K484" s="5">
        <v>0.029</v>
      </c>
      <c r="L484" s="5">
        <v>8760003.0</v>
      </c>
      <c r="M484" s="5">
        <v>0.158</v>
      </c>
      <c r="N484" s="8">
        <f>VLOOKUP(A484,TOURISM2!A484:E3174,4,0)</f>
        <v>29000000</v>
      </c>
      <c r="O484" s="8">
        <f>VLOOKUP(A484,TOURISM2!A484:E3174,5,0)</f>
        <v>33000000</v>
      </c>
      <c r="P484" s="8">
        <f>VLOOKUP(A484,BUSINESS3!A484:E3174,4,0)</f>
        <v>0.671</v>
      </c>
      <c r="Q484" s="9">
        <f>VLOOKUP(A484,BUSINESS3!A484:E3174,5,0)</f>
        <v>47</v>
      </c>
      <c r="R484" s="10">
        <f>VLOOKUP(A484,BUSINESS3!A484:I3174,6,0)</f>
        <v>141</v>
      </c>
      <c r="S484" s="9">
        <f>VLOOKUP(A484,BUSINESS3!A484:I3174,7,0)</f>
        <v>328</v>
      </c>
      <c r="T484" s="9">
        <f>VLOOKUP(A484,BUSINESS3!A484:I3174,8,0)</f>
        <v>0.002</v>
      </c>
      <c r="U484" s="9">
        <f>VLOOKUP(A484,BUSINESS3!A484:I3174,9,0)</f>
        <v>0.007</v>
      </c>
      <c r="V484" s="11">
        <f>VLOOKUP(A484,'GDP4'!A484:G3174,4,0)</f>
        <v>1674685126</v>
      </c>
      <c r="W484" s="9">
        <f>VLOOKUP(A484,'GDP4'!A484:G3174,5,0)</f>
        <v>0.044</v>
      </c>
      <c r="X484" s="9">
        <f>VLOOKUP(A484,'GDP4'!A484:G3174,6,0)</f>
        <v>8</v>
      </c>
      <c r="Y484" s="9">
        <f>VLOOKUP(A484,'GDP4'!A484:G3174,7,0)</f>
        <v>0.173</v>
      </c>
      <c r="Z484" s="9">
        <f>VLOOKUP(A484,ENERGY5!A484:E3174,4,0)</f>
        <v>17907</v>
      </c>
      <c r="AA484" s="9">
        <f>VLOOKUP(A484,ENERGY5!A484:E3174,5,0)</f>
        <v>20008</v>
      </c>
      <c r="AB484" s="12">
        <f t="shared" si="2"/>
        <v>191.1740357</v>
      </c>
      <c r="AC484" s="13">
        <f t="shared" si="3"/>
        <v>0.002284017483</v>
      </c>
      <c r="AD484" s="13">
        <f t="shared" si="4"/>
        <v>0.002044177382</v>
      </c>
      <c r="AE484" s="13">
        <f t="shared" si="5"/>
        <v>3.310501149</v>
      </c>
      <c r="AF484" s="13">
        <f t="shared" si="6"/>
        <v>3.767121998</v>
      </c>
    </row>
    <row r="485">
      <c r="A485" s="14" t="s">
        <v>32</v>
      </c>
      <c r="B485" s="15" t="s">
        <v>36</v>
      </c>
      <c r="C485" s="16" t="s">
        <v>83</v>
      </c>
      <c r="D485" s="14" t="str">
        <f t="shared" si="1"/>
        <v>Rwanda-Africa-2002</v>
      </c>
      <c r="E485" s="5">
        <v>0.04</v>
      </c>
      <c r="F485" s="5">
        <v>0.092</v>
      </c>
      <c r="G485" s="5">
        <v>51.0</v>
      </c>
      <c r="H485" s="5">
        <v>50.0</v>
      </c>
      <c r="I485" s="5">
        <v>0.459</v>
      </c>
      <c r="J485" s="5">
        <v>0.513</v>
      </c>
      <c r="K485" s="5">
        <v>0.029</v>
      </c>
      <c r="L485" s="5">
        <v>8987523.0</v>
      </c>
      <c r="M485" s="5">
        <v>0.168</v>
      </c>
      <c r="N485" s="8">
        <f>VLOOKUP(A485,TOURISM2!A485:E3175,4,0)</f>
        <v>31000000</v>
      </c>
      <c r="O485" s="8">
        <f>VLOOKUP(A485,TOURISM2!A485:E3175,5,0)</f>
        <v>24000000</v>
      </c>
      <c r="P485" s="8">
        <f>VLOOKUP(A485,BUSINESS3!A485:E3175,4,0)</f>
        <v>0.671</v>
      </c>
      <c r="Q485" s="9">
        <f>VLOOKUP(A485,BUSINESS3!A485:E3175,5,0)</f>
        <v>47</v>
      </c>
      <c r="R485" s="10">
        <f>VLOOKUP(A485,BUSINESS3!A485:I3175,6,0)</f>
        <v>141</v>
      </c>
      <c r="S485" s="9">
        <f>VLOOKUP(A485,BUSINESS3!A485:I3175,7,0)</f>
        <v>328</v>
      </c>
      <c r="T485" s="9">
        <f>VLOOKUP(A485,BUSINESS3!A485:I3175,8,0)</f>
        <v>0.003</v>
      </c>
      <c r="U485" s="9">
        <f>VLOOKUP(A485,BUSINESS3!A485:I3175,9,0)</f>
        <v>0.009</v>
      </c>
      <c r="V485" s="11">
        <f>VLOOKUP(A485,'GDP4'!A485:G3175,4,0)</f>
        <v>1677447003</v>
      </c>
      <c r="W485" s="9">
        <f>VLOOKUP(A485,'GDP4'!A485:G3175,5,0)</f>
        <v>0.042</v>
      </c>
      <c r="X485" s="9">
        <f>VLOOKUP(A485,'GDP4'!A485:G3175,6,0)</f>
        <v>8</v>
      </c>
      <c r="Y485" s="9">
        <f>VLOOKUP(A485,'GDP4'!A485:G3175,7,0)</f>
        <v>0.164</v>
      </c>
      <c r="Z485" s="9">
        <f>VLOOKUP(A485,ENERGY5!A485:E3175,4,0)</f>
        <v>17907</v>
      </c>
      <c r="AA485" s="9">
        <f>VLOOKUP(A485,ENERGY5!A485:E3175,5,0)</f>
        <v>594</v>
      </c>
      <c r="AB485" s="12">
        <f t="shared" si="2"/>
        <v>186.641748</v>
      </c>
      <c r="AC485" s="13">
        <f t="shared" si="3"/>
        <v>0.00006609162502</v>
      </c>
      <c r="AD485" s="13">
        <f t="shared" si="4"/>
        <v>0.001992428837</v>
      </c>
      <c r="AE485" s="13">
        <f t="shared" si="5"/>
        <v>3.449226222</v>
      </c>
      <c r="AF485" s="13">
        <f t="shared" si="6"/>
        <v>2.670368688</v>
      </c>
    </row>
    <row r="486">
      <c r="A486" s="5" t="s">
        <v>32</v>
      </c>
      <c r="B486" s="6" t="s">
        <v>37</v>
      </c>
      <c r="C486" s="7" t="s">
        <v>83</v>
      </c>
      <c r="D486" s="5" t="str">
        <f t="shared" si="1"/>
        <v>Rwanda-Africa-2003</v>
      </c>
      <c r="E486" s="5">
        <v>0.039</v>
      </c>
      <c r="F486" s="5">
        <v>0.083</v>
      </c>
      <c r="G486" s="5">
        <v>53.0</v>
      </c>
      <c r="H486" s="5">
        <v>51.0</v>
      </c>
      <c r="I486" s="5">
        <v>0.452</v>
      </c>
      <c r="J486" s="5">
        <v>0.521</v>
      </c>
      <c r="K486" s="5">
        <v>0.027</v>
      </c>
      <c r="L486" s="5">
        <v>9126167.0</v>
      </c>
      <c r="M486" s="5">
        <v>0.176</v>
      </c>
      <c r="N486" s="8">
        <f>VLOOKUP(A486,TOURISM2!A486:E3176,4,0)</f>
        <v>30000000</v>
      </c>
      <c r="O486" s="8">
        <f>VLOOKUP(A486,TOURISM2!A486:E3176,5,0)</f>
        <v>26000000</v>
      </c>
      <c r="P486" s="8">
        <f>VLOOKUP(A486,BUSINESS3!A486:E3176,4,0)</f>
        <v>0.671</v>
      </c>
      <c r="Q486" s="9">
        <f>VLOOKUP(A486,BUSINESS3!A486:E3176,5,0)</f>
        <v>18</v>
      </c>
      <c r="R486" s="10">
        <f>VLOOKUP(A486,BUSINESS3!A486:I3176,6,0)</f>
        <v>141</v>
      </c>
      <c r="S486" s="9">
        <f>VLOOKUP(A486,BUSINESS3!A486:I3176,7,0)</f>
        <v>328</v>
      </c>
      <c r="T486" s="9">
        <f>VLOOKUP(A486,BUSINESS3!A486:I3176,8,0)</f>
        <v>0.004</v>
      </c>
      <c r="U486" s="9">
        <f>VLOOKUP(A486,BUSINESS3!A486:I3176,9,0)</f>
        <v>0.014</v>
      </c>
      <c r="V486" s="11">
        <f>VLOOKUP(A486,'GDP4'!A486:G3176,4,0)</f>
        <v>1845979351</v>
      </c>
      <c r="W486" s="9">
        <f>VLOOKUP(A486,'GDP4'!A486:G3176,5,0)</f>
        <v>0.063</v>
      </c>
      <c r="X486" s="9">
        <f>VLOOKUP(A486,'GDP4'!A486:G3176,6,0)</f>
        <v>13</v>
      </c>
      <c r="Y486" s="9">
        <f>VLOOKUP(A486,'GDP4'!A486:G3176,7,0)</f>
        <v>0.171</v>
      </c>
      <c r="Z486" s="9">
        <f>VLOOKUP(A486,ENERGY5!A486:E3176,4,0)</f>
        <v>17907</v>
      </c>
      <c r="AA486" s="9">
        <f>VLOOKUP(A486,ENERGY5!A486:E3176,5,0)</f>
        <v>576</v>
      </c>
      <c r="AB486" s="12">
        <f t="shared" si="2"/>
        <v>202.2732382</v>
      </c>
      <c r="AC486" s="13">
        <f t="shared" si="3"/>
        <v>0.00006311521584</v>
      </c>
      <c r="AD486" s="13">
        <f t="shared" si="4"/>
        <v>0.001962160017</v>
      </c>
      <c r="AE486" s="13">
        <f t="shared" si="5"/>
        <v>3.287250825</v>
      </c>
      <c r="AF486" s="13">
        <f t="shared" si="6"/>
        <v>2.848950715</v>
      </c>
    </row>
    <row r="487">
      <c r="A487" s="14" t="s">
        <v>32</v>
      </c>
      <c r="B487" s="15" t="s">
        <v>38</v>
      </c>
      <c r="C487" s="16" t="s">
        <v>83</v>
      </c>
      <c r="D487" s="14" t="str">
        <f t="shared" si="1"/>
        <v>Rwanda-Africa-2004</v>
      </c>
      <c r="E487" s="5">
        <v>0.039</v>
      </c>
      <c r="F487" s="5">
        <v>0.075</v>
      </c>
      <c r="G487" s="5">
        <v>55.0</v>
      </c>
      <c r="H487" s="5">
        <v>52.0</v>
      </c>
      <c r="I487" s="5">
        <v>0.446</v>
      </c>
      <c r="J487" s="5">
        <v>0.528</v>
      </c>
      <c r="K487" s="5">
        <v>0.026</v>
      </c>
      <c r="L487" s="5">
        <v>9254379.0</v>
      </c>
      <c r="M487" s="5">
        <v>0.184</v>
      </c>
      <c r="N487" s="8">
        <f>VLOOKUP(A487,TOURISM2!A487:E3177,4,0)</f>
        <v>44000000</v>
      </c>
      <c r="O487" s="8">
        <f>VLOOKUP(A487,TOURISM2!A487:E3177,5,0)</f>
        <v>31000000</v>
      </c>
      <c r="P487" s="8">
        <f>VLOOKUP(A487,BUSINESS3!A487:E3177,4,0)</f>
        <v>0.671</v>
      </c>
      <c r="Q487" s="9">
        <f>VLOOKUP(A487,BUSINESS3!A487:E3177,5,0)</f>
        <v>18</v>
      </c>
      <c r="R487" s="10">
        <f>VLOOKUP(A487,BUSINESS3!A487:I3177,6,0)</f>
        <v>141</v>
      </c>
      <c r="S487" s="9">
        <f>VLOOKUP(A487,BUSINESS3!A487:I3177,7,0)</f>
        <v>328</v>
      </c>
      <c r="T487" s="9">
        <f>VLOOKUP(A487,BUSINESS3!A487:I3177,8,0)</f>
        <v>0.004</v>
      </c>
      <c r="U487" s="9">
        <f>VLOOKUP(A487,BUSINESS3!A487:I3177,9,0)</f>
        <v>0.015</v>
      </c>
      <c r="V487" s="11">
        <f>VLOOKUP(A487,'GDP4'!A487:G3177,4,0)</f>
        <v>2089188921</v>
      </c>
      <c r="W487" s="9">
        <f>VLOOKUP(A487,'GDP4'!A487:G3177,5,0)</f>
        <v>0.058</v>
      </c>
      <c r="X487" s="9">
        <f>VLOOKUP(A487,'GDP4'!A487:G3177,6,0)</f>
        <v>13</v>
      </c>
      <c r="Y487" s="9">
        <f>VLOOKUP(A487,'GDP4'!A487:G3177,7,0)</f>
        <v>0.165</v>
      </c>
      <c r="Z487" s="9">
        <f>VLOOKUP(A487,ENERGY5!A487:E3177,4,0)</f>
        <v>17907</v>
      </c>
      <c r="AA487" s="9">
        <f>VLOOKUP(A487,ENERGY5!A487:E3177,5,0)</f>
        <v>543</v>
      </c>
      <c r="AB487" s="12">
        <f t="shared" si="2"/>
        <v>225.7513898</v>
      </c>
      <c r="AC487" s="13">
        <f t="shared" si="3"/>
        <v>0.00005867492568</v>
      </c>
      <c r="AD487" s="13">
        <f t="shared" si="4"/>
        <v>0.001934975864</v>
      </c>
      <c r="AE487" s="13">
        <f t="shared" si="5"/>
        <v>4.754505948</v>
      </c>
      <c r="AF487" s="13">
        <f t="shared" si="6"/>
        <v>3.349765554</v>
      </c>
    </row>
    <row r="488">
      <c r="A488" s="5" t="s">
        <v>32</v>
      </c>
      <c r="B488" s="6" t="s">
        <v>39</v>
      </c>
      <c r="C488" s="7" t="s">
        <v>83</v>
      </c>
      <c r="D488" s="5" t="str">
        <f t="shared" si="1"/>
        <v>Rwanda-Africa-2005</v>
      </c>
      <c r="E488" s="5">
        <v>0.038</v>
      </c>
      <c r="F488" s="5">
        <v>0.067</v>
      </c>
      <c r="G488" s="5">
        <v>56.0</v>
      </c>
      <c r="H488" s="5">
        <v>54.0</v>
      </c>
      <c r="I488" s="5">
        <v>0.442</v>
      </c>
      <c r="J488" s="5">
        <v>0.532</v>
      </c>
      <c r="K488" s="5">
        <v>0.025</v>
      </c>
      <c r="L488" s="5">
        <v>9429457.0</v>
      </c>
      <c r="M488" s="5">
        <v>0.193</v>
      </c>
      <c r="N488" s="8">
        <f>VLOOKUP(A488,TOURISM2!A488:E3178,4,0)</f>
        <v>67000000</v>
      </c>
      <c r="O488" s="8">
        <f>VLOOKUP(A488,TOURISM2!A488:E3178,5,0)</f>
        <v>75000000</v>
      </c>
      <c r="P488" s="8">
        <f>VLOOKUP(A488,BUSINESS3!A488:E3178,4,0)</f>
        <v>0.468</v>
      </c>
      <c r="Q488" s="9">
        <f>VLOOKUP(A488,BUSINESS3!A488:E3178,5,0)</f>
        <v>18</v>
      </c>
      <c r="R488" s="10">
        <f>VLOOKUP(A488,BUSINESS3!A488:I3178,6,0)</f>
        <v>141</v>
      </c>
      <c r="S488" s="9">
        <f>VLOOKUP(A488,BUSINESS3!A488:I3178,7,0)</f>
        <v>168</v>
      </c>
      <c r="T488" s="9">
        <f>VLOOKUP(A488,BUSINESS3!A488:I3178,8,0)</f>
        <v>0.006</v>
      </c>
      <c r="U488" s="9">
        <f>VLOOKUP(A488,BUSINESS3!A488:I3178,9,0)</f>
        <v>0.024</v>
      </c>
      <c r="V488" s="11">
        <f>VLOOKUP(A488,'GDP4'!A488:G3178,4,0)</f>
        <v>2581286407</v>
      </c>
      <c r="W488" s="9">
        <f>VLOOKUP(A488,'GDP4'!A488:G3178,5,0)</f>
        <v>0.061</v>
      </c>
      <c r="X488" s="9">
        <f>VLOOKUP(A488,'GDP4'!A488:G3178,6,0)</f>
        <v>17</v>
      </c>
      <c r="Y488" s="9">
        <f>VLOOKUP(A488,'GDP4'!A488:G3178,7,0)</f>
        <v>0.161</v>
      </c>
      <c r="Z488" s="9">
        <f>VLOOKUP(A488,ENERGY5!A488:E3178,4,0)</f>
        <v>17907</v>
      </c>
      <c r="AA488" s="9">
        <f>VLOOKUP(A488,ENERGY5!A488:E3178,5,0)</f>
        <v>557</v>
      </c>
      <c r="AB488" s="12">
        <f t="shared" si="2"/>
        <v>273.7470893</v>
      </c>
      <c r="AC488" s="13">
        <f t="shared" si="3"/>
        <v>0.00005907020945</v>
      </c>
      <c r="AD488" s="13">
        <f t="shared" si="4"/>
        <v>0.001899048906</v>
      </c>
      <c r="AE488" s="13">
        <f t="shared" si="5"/>
        <v>7.105393237</v>
      </c>
      <c r="AF488" s="13">
        <f t="shared" si="6"/>
        <v>7.9537984</v>
      </c>
    </row>
    <row r="489">
      <c r="A489" s="14" t="s">
        <v>32</v>
      </c>
      <c r="B489" s="15" t="s">
        <v>40</v>
      </c>
      <c r="C489" s="16" t="s">
        <v>83</v>
      </c>
      <c r="D489" s="14" t="str">
        <f t="shared" si="1"/>
        <v>Rwanda-Africa-2006</v>
      </c>
      <c r="E489" s="5">
        <v>0.038</v>
      </c>
      <c r="F489" s="5">
        <v>0.061</v>
      </c>
      <c r="G489" s="5">
        <v>58.0</v>
      </c>
      <c r="H489" s="5">
        <v>56.0</v>
      </c>
      <c r="I489" s="5">
        <v>0.442</v>
      </c>
      <c r="J489" s="5">
        <v>0.533</v>
      </c>
      <c r="K489" s="5">
        <v>0.024</v>
      </c>
      <c r="L489" s="5">
        <v>9660946.0</v>
      </c>
      <c r="M489" s="5">
        <v>0.202</v>
      </c>
      <c r="N489" s="8">
        <f>VLOOKUP(A489,TOURISM2!A489:E3179,4,0)</f>
        <v>148000000</v>
      </c>
      <c r="O489" s="8">
        <f>VLOOKUP(A489,TOURISM2!A489:E3179,5,0)</f>
        <v>84000000</v>
      </c>
      <c r="P489" s="8">
        <f>VLOOKUP(A489,BUSINESS3!A489:E3179,4,0)</f>
        <v>0.369</v>
      </c>
      <c r="Q489" s="9">
        <f>VLOOKUP(A489,BUSINESS3!A489:E3179,5,0)</f>
        <v>16</v>
      </c>
      <c r="R489" s="10">
        <f>VLOOKUP(A489,BUSINESS3!A489:I3179,6,0)</f>
        <v>141</v>
      </c>
      <c r="S489" s="9">
        <f>VLOOKUP(A489,BUSINESS3!A489:I3179,7,0)</f>
        <v>168</v>
      </c>
      <c r="T489" s="9">
        <f>VLOOKUP(A489,BUSINESS3!A489:I3179,8,0)</f>
        <v>0.053</v>
      </c>
      <c r="U489" s="9">
        <f>VLOOKUP(A489,BUSINESS3!A489:I3179,9,0)</f>
        <v>0.033</v>
      </c>
      <c r="V489" s="11">
        <f>VLOOKUP(A489,'GDP4'!A489:G3179,4,0)</f>
        <v>3110327823</v>
      </c>
      <c r="W489" s="9">
        <f>VLOOKUP(A489,'GDP4'!A489:G3179,5,0)</f>
        <v>0.1</v>
      </c>
      <c r="X489" s="9">
        <f>VLOOKUP(A489,'GDP4'!A489:G3179,6,0)</f>
        <v>32</v>
      </c>
      <c r="Y489" s="9">
        <f>VLOOKUP(A489,'GDP4'!A489:G3179,7,0)</f>
        <v>0.161</v>
      </c>
      <c r="Z489" s="9">
        <f>VLOOKUP(A489,ENERGY5!A489:E3179,4,0)</f>
        <v>17907</v>
      </c>
      <c r="AA489" s="9">
        <f>VLOOKUP(A489,ENERGY5!A489:E3179,5,0)</f>
        <v>528</v>
      </c>
      <c r="AB489" s="12">
        <f t="shared" si="2"/>
        <v>321.9485776</v>
      </c>
      <c r="AC489" s="13">
        <f t="shared" si="3"/>
        <v>0.00005465303294</v>
      </c>
      <c r="AD489" s="13">
        <f t="shared" si="4"/>
        <v>0.001853545191</v>
      </c>
      <c r="AE489" s="13">
        <f t="shared" si="5"/>
        <v>15.31941075</v>
      </c>
      <c r="AF489" s="13">
        <f t="shared" si="6"/>
        <v>8.694800696</v>
      </c>
    </row>
    <row r="490">
      <c r="A490" s="5" t="s">
        <v>32</v>
      </c>
      <c r="B490" s="6" t="s">
        <v>41</v>
      </c>
      <c r="C490" s="7" t="s">
        <v>83</v>
      </c>
      <c r="D490" s="5" t="str">
        <f t="shared" si="1"/>
        <v>Rwanda-Africa-2007</v>
      </c>
      <c r="E490" s="5">
        <v>0.038</v>
      </c>
      <c r="F490" s="5">
        <v>0.055</v>
      </c>
      <c r="G490" s="5">
        <v>60.0</v>
      </c>
      <c r="H490" s="5">
        <v>57.0</v>
      </c>
      <c r="I490" s="5">
        <v>0.445</v>
      </c>
      <c r="J490" s="5">
        <v>0.532</v>
      </c>
      <c r="K490" s="5">
        <v>0.024</v>
      </c>
      <c r="L490" s="5">
        <v>9928143.0</v>
      </c>
      <c r="M490" s="5">
        <v>0.211</v>
      </c>
      <c r="N490" s="8">
        <f>VLOOKUP(A490,TOURISM2!A490:E3180,4,0)</f>
        <v>177000000</v>
      </c>
      <c r="O490" s="8">
        <f>VLOOKUP(A490,TOURISM2!A490:E3180,5,0)</f>
        <v>98000000</v>
      </c>
      <c r="P490" s="8">
        <f>VLOOKUP(A490,BUSINESS3!A490:E3180,4,0)</f>
        <v>0.335</v>
      </c>
      <c r="Q490" s="9">
        <f>VLOOKUP(A490,BUSINESS3!A490:E3180,5,0)</f>
        <v>16</v>
      </c>
      <c r="R490" s="10">
        <f>VLOOKUP(A490,BUSINESS3!A490:I3180,6,0)</f>
        <v>141</v>
      </c>
      <c r="S490" s="9">
        <f>VLOOKUP(A490,BUSINESS3!A490:I3180,7,0)</f>
        <v>168</v>
      </c>
      <c r="T490" s="9">
        <f>VLOOKUP(A490,BUSINESS3!A490:I3180,8,0)</f>
        <v>0.021</v>
      </c>
      <c r="U490" s="9">
        <f>VLOOKUP(A490,BUSINESS3!A490:I3180,9,0)</f>
        <v>0.064</v>
      </c>
      <c r="V490" s="11">
        <f>VLOOKUP(A490,'GDP4'!A490:G3180,4,0)</f>
        <v>3707800459</v>
      </c>
      <c r="W490" s="9">
        <f>VLOOKUP(A490,'GDP4'!A490:G3180,5,0)</f>
        <v>0.1</v>
      </c>
      <c r="X490" s="9">
        <f>VLOOKUP(A490,'GDP4'!A490:G3180,6,0)</f>
        <v>38</v>
      </c>
      <c r="Y490" s="9">
        <f>VLOOKUP(A490,'GDP4'!A490:G3180,7,0)</f>
        <v>0.161</v>
      </c>
      <c r="Z490" s="9">
        <f>VLOOKUP(A490,ENERGY5!A490:E3180,4,0)</f>
        <v>17907</v>
      </c>
      <c r="AA490" s="9">
        <f>VLOOKUP(A490,ENERGY5!A490:E3180,5,0)</f>
        <v>528</v>
      </c>
      <c r="AB490" s="12">
        <f t="shared" si="2"/>
        <v>373.4636436</v>
      </c>
      <c r="AC490" s="13">
        <f t="shared" si="3"/>
        <v>0.00005318215098</v>
      </c>
      <c r="AD490" s="13">
        <f t="shared" si="4"/>
        <v>0.001803660564</v>
      </c>
      <c r="AE490" s="13">
        <f t="shared" si="5"/>
        <v>17.82810743</v>
      </c>
      <c r="AF490" s="13">
        <f t="shared" si="6"/>
        <v>9.870929538</v>
      </c>
    </row>
    <row r="491">
      <c r="A491" s="14" t="s">
        <v>32</v>
      </c>
      <c r="B491" s="15" t="s">
        <v>42</v>
      </c>
      <c r="C491" s="16" t="s">
        <v>83</v>
      </c>
      <c r="D491" s="14" t="str">
        <f t="shared" si="1"/>
        <v>Rwanda-Africa-2008</v>
      </c>
      <c r="E491" s="5">
        <v>0.038</v>
      </c>
      <c r="F491" s="5">
        <v>0.05</v>
      </c>
      <c r="G491" s="5">
        <v>61.0</v>
      </c>
      <c r="H491" s="5">
        <v>59.0</v>
      </c>
      <c r="I491" s="5">
        <v>0.447</v>
      </c>
      <c r="J491" s="5">
        <v>0.53</v>
      </c>
      <c r="K491" s="5">
        <v>0.023</v>
      </c>
      <c r="L491" s="5">
        <v>1.0222961E7</v>
      </c>
      <c r="M491" s="5">
        <v>0.22</v>
      </c>
      <c r="N491" s="8">
        <f>VLOOKUP(A491,TOURISM2!A491:E3181,4,0)</f>
        <v>224000000</v>
      </c>
      <c r="O491" s="8">
        <f>VLOOKUP(A491,TOURISM2!A491:E3181,5,0)</f>
        <v>146000000</v>
      </c>
      <c r="P491" s="8">
        <f>VLOOKUP(A491,BUSINESS3!A491:E3181,4,0)</f>
        <v>0.334</v>
      </c>
      <c r="Q491" s="9">
        <f>VLOOKUP(A491,BUSINESS3!A491:E3181,5,0)</f>
        <v>14</v>
      </c>
      <c r="R491" s="10">
        <f>VLOOKUP(A491,BUSINESS3!A491:I3181,6,0)</f>
        <v>141</v>
      </c>
      <c r="S491" s="9">
        <f>VLOOKUP(A491,BUSINESS3!A491:I3181,7,0)</f>
        <v>160</v>
      </c>
      <c r="T491" s="9">
        <f>VLOOKUP(A491,BUSINESS3!A491:I3181,8,0)</f>
        <v>0.045</v>
      </c>
      <c r="U491" s="9">
        <f>VLOOKUP(A491,BUSINESS3!A491:I3181,9,0)</f>
        <v>0.129</v>
      </c>
      <c r="V491" s="11">
        <f>VLOOKUP(A491,'GDP4'!A491:G3181,4,0)</f>
        <v>4674053754</v>
      </c>
      <c r="W491" s="9">
        <f>VLOOKUP(A491,'GDP4'!A491:G3181,5,0)</f>
        <v>0.101</v>
      </c>
      <c r="X491" s="9">
        <f>VLOOKUP(A491,'GDP4'!A491:G3181,6,0)</f>
        <v>47</v>
      </c>
      <c r="Y491" s="9">
        <f>VLOOKUP(A491,'GDP4'!A491:G3181,7,0)</f>
        <v>0.165</v>
      </c>
      <c r="Z491" s="9">
        <f>VLOOKUP(A491,ENERGY5!A491:E3181,4,0)</f>
        <v>17907</v>
      </c>
      <c r="AA491" s="9">
        <f>VLOOKUP(A491,ENERGY5!A491:E3181,5,0)</f>
        <v>689</v>
      </c>
      <c r="AB491" s="12">
        <f t="shared" si="2"/>
        <v>457.2113455</v>
      </c>
      <c r="AC491" s="13">
        <f t="shared" si="3"/>
        <v>0.00006739730299</v>
      </c>
      <c r="AD491" s="13">
        <f t="shared" si="4"/>
        <v>0.001751645145</v>
      </c>
      <c r="AE491" s="13">
        <f t="shared" si="5"/>
        <v>21.9114599</v>
      </c>
      <c r="AF491" s="13">
        <f t="shared" si="6"/>
        <v>14.28157654</v>
      </c>
    </row>
    <row r="492">
      <c r="A492" s="5" t="s">
        <v>32</v>
      </c>
      <c r="B492" s="6" t="s">
        <v>43</v>
      </c>
      <c r="C492" s="7" t="s">
        <v>83</v>
      </c>
      <c r="D492" s="5" t="str">
        <f t="shared" si="1"/>
        <v>Rwanda-Africa-2009</v>
      </c>
      <c r="E492" s="5">
        <v>0.037</v>
      </c>
      <c r="F492" s="5">
        <v>0.047</v>
      </c>
      <c r="G492" s="5">
        <v>63.0</v>
      </c>
      <c r="H492" s="5">
        <v>60.0</v>
      </c>
      <c r="I492" s="5">
        <v>0.448</v>
      </c>
      <c r="J492" s="5">
        <v>0.529</v>
      </c>
      <c r="K492" s="5">
        <v>0.023</v>
      </c>
      <c r="L492" s="5">
        <v>1.0529668E7</v>
      </c>
      <c r="M492" s="5">
        <v>0.23</v>
      </c>
      <c r="N492" s="8">
        <f>VLOOKUP(A492,TOURISM2!A492:E3182,4,0)</f>
        <v>223000000</v>
      </c>
      <c r="O492" s="8">
        <f>VLOOKUP(A492,TOURISM2!A492:E3182,5,0)</f>
        <v>148000000</v>
      </c>
      <c r="P492" s="8">
        <f>VLOOKUP(A492,BUSINESS3!A492:E3182,4,0)</f>
        <v>0.31</v>
      </c>
      <c r="Q492" s="9">
        <f>VLOOKUP(A492,BUSINESS3!A492:E3182,5,0)</f>
        <v>3</v>
      </c>
      <c r="R492" s="10">
        <f>VLOOKUP(A492,BUSINESS3!A492:I3182,6,0)</f>
        <v>141</v>
      </c>
      <c r="S492" s="9">
        <f>VLOOKUP(A492,BUSINESS3!A492:I3182,7,0)</f>
        <v>160</v>
      </c>
      <c r="T492" s="9">
        <f>VLOOKUP(A492,BUSINESS3!A492:I3182,8,0)</f>
        <v>0.077</v>
      </c>
      <c r="U492" s="9">
        <f>VLOOKUP(A492,BUSINESS3!A492:I3182,9,0)</f>
        <v>0.231</v>
      </c>
      <c r="V492" s="11">
        <f>VLOOKUP(A492,'GDP4'!A492:G3182,4,0)</f>
        <v>5208687775</v>
      </c>
      <c r="W492" s="9">
        <f>VLOOKUP(A492,'GDP4'!A492:G3182,5,0)</f>
        <v>0.1</v>
      </c>
      <c r="X492" s="9">
        <f>VLOOKUP(A492,'GDP4'!A492:G3182,6,0)</f>
        <v>50</v>
      </c>
      <c r="Y492" s="9">
        <f>VLOOKUP(A492,'GDP4'!A492:G3182,7,0)</f>
        <v>0.161</v>
      </c>
      <c r="Z492" s="9">
        <f>VLOOKUP(A492,ENERGY5!A492:E3182,4,0)</f>
        <v>17907</v>
      </c>
      <c r="AA492" s="9">
        <f>VLOOKUP(A492,ENERGY5!A492:E3182,5,0)</f>
        <v>682</v>
      </c>
      <c r="AB492" s="12">
        <f t="shared" si="2"/>
        <v>494.6678067</v>
      </c>
      <c r="AC492" s="13">
        <f t="shared" si="3"/>
        <v>0.00006476937355</v>
      </c>
      <c r="AD492" s="13">
        <f t="shared" si="4"/>
        <v>0.001700623419</v>
      </c>
      <c r="AE492" s="13">
        <f t="shared" si="5"/>
        <v>21.17825557</v>
      </c>
      <c r="AF492" s="13">
        <f t="shared" si="6"/>
        <v>14.05552388</v>
      </c>
    </row>
    <row r="493">
      <c r="A493" s="14" t="s">
        <v>32</v>
      </c>
      <c r="B493" s="15" t="s">
        <v>44</v>
      </c>
      <c r="C493" s="16" t="s">
        <v>83</v>
      </c>
      <c r="D493" s="14" t="str">
        <f t="shared" si="1"/>
        <v>Rwanda-Africa-2010</v>
      </c>
      <c r="E493" s="5">
        <v>0.037</v>
      </c>
      <c r="F493" s="5">
        <v>0.044</v>
      </c>
      <c r="G493" s="5">
        <v>64.0</v>
      </c>
      <c r="H493" s="5">
        <v>61.0</v>
      </c>
      <c r="I493" s="5">
        <v>0.447</v>
      </c>
      <c r="J493" s="5">
        <v>0.53</v>
      </c>
      <c r="K493" s="5">
        <v>0.023</v>
      </c>
      <c r="L493" s="5">
        <v>1.0836732E7</v>
      </c>
      <c r="M493" s="5">
        <v>0.24</v>
      </c>
      <c r="N493" s="8">
        <f>VLOOKUP(A493,TOURISM2!A493:E3183,4,0)</f>
        <v>224000000</v>
      </c>
      <c r="O493" s="8">
        <f>VLOOKUP(A493,TOURISM2!A493:E3183,5,0)</f>
        <v>120000000</v>
      </c>
      <c r="P493" s="8">
        <f>VLOOKUP(A493,BUSINESS3!A493:E3183,4,0)</f>
        <v>0.31</v>
      </c>
      <c r="Q493" s="9">
        <f>VLOOKUP(A493,BUSINESS3!A493:E3183,5,0)</f>
        <v>3</v>
      </c>
      <c r="R493" s="10">
        <f>VLOOKUP(A493,BUSINESS3!A493:I3183,6,0)</f>
        <v>141</v>
      </c>
      <c r="S493" s="9">
        <f>VLOOKUP(A493,BUSINESS3!A493:I3183,7,0)</f>
        <v>148</v>
      </c>
      <c r="T493" s="9">
        <f>VLOOKUP(A493,BUSINESS3!A493:I3183,8,0)</f>
        <v>0.08</v>
      </c>
      <c r="U493" s="9">
        <f>VLOOKUP(A493,BUSINESS3!A493:I3183,9,0)</f>
        <v>0.327</v>
      </c>
      <c r="V493" s="11">
        <f>VLOOKUP(A493,'GDP4'!A493:G3183,4,0)</f>
        <v>5624809049</v>
      </c>
      <c r="W493" s="9">
        <f>VLOOKUP(A493,'GDP4'!A493:G3183,5,0)</f>
        <v>0.108</v>
      </c>
      <c r="X493" s="9">
        <f>VLOOKUP(A493,'GDP4'!A493:G3183,6,0)</f>
        <v>56</v>
      </c>
      <c r="Y493" s="9">
        <f>VLOOKUP(A493,'GDP4'!A493:G3183,7,0)</f>
        <v>0.167</v>
      </c>
      <c r="Z493" s="9">
        <f>VLOOKUP(A493,ENERGY5!A493:E3183,4,0)</f>
        <v>17907</v>
      </c>
      <c r="AA493" s="9">
        <f>VLOOKUP(A493,ENERGY5!A493:E3183,5,0)</f>
        <v>689</v>
      </c>
      <c r="AB493" s="12">
        <f t="shared" si="2"/>
        <v>519.0503049</v>
      </c>
      <c r="AC493" s="13">
        <f t="shared" si="3"/>
        <v>0.00006358005347</v>
      </c>
      <c r="AD493" s="13">
        <f t="shared" si="4"/>
        <v>0.001652435439</v>
      </c>
      <c r="AE493" s="13">
        <f t="shared" si="5"/>
        <v>20.67043828</v>
      </c>
      <c r="AF493" s="13">
        <f t="shared" si="6"/>
        <v>11.07344908</v>
      </c>
    </row>
    <row r="494">
      <c r="A494" s="5" t="s">
        <v>32</v>
      </c>
      <c r="B494" s="6" t="s">
        <v>45</v>
      </c>
      <c r="C494" s="7" t="s">
        <v>83</v>
      </c>
      <c r="D494" s="5" t="str">
        <f t="shared" si="1"/>
        <v>Rwanda-Africa-2011</v>
      </c>
      <c r="E494" s="5">
        <v>0.036</v>
      </c>
      <c r="F494" s="5">
        <v>0.041</v>
      </c>
      <c r="G494" s="5">
        <v>65.0</v>
      </c>
      <c r="H494" s="5">
        <v>61.0</v>
      </c>
      <c r="I494" s="5">
        <v>0.442</v>
      </c>
      <c r="J494" s="5">
        <v>0.535</v>
      </c>
      <c r="K494" s="5">
        <v>0.023</v>
      </c>
      <c r="L494" s="5">
        <v>1.1144315E7</v>
      </c>
      <c r="M494" s="5">
        <v>0.249</v>
      </c>
      <c r="N494" s="8">
        <f>VLOOKUP(A494,TOURISM2!A494:E3184,4,0)</f>
        <v>298000000</v>
      </c>
      <c r="O494" s="8">
        <f>VLOOKUP(A494,TOURISM2!A494:E3184,5,0)</f>
        <v>147000000</v>
      </c>
      <c r="P494" s="8">
        <f>VLOOKUP(A494,BUSINESS3!A494:E3184,4,0)</f>
        <v>0.31</v>
      </c>
      <c r="Q494" s="9">
        <f>VLOOKUP(A494,BUSINESS3!A494:E3184,5,0)</f>
        <v>3</v>
      </c>
      <c r="R494" s="10">
        <f>VLOOKUP(A494,BUSINESS3!A494:I3184,6,0)</f>
        <v>141</v>
      </c>
      <c r="S494" s="9">
        <f>VLOOKUP(A494,BUSINESS3!A494:I3184,7,0)</f>
        <v>148</v>
      </c>
      <c r="T494" s="9">
        <f>VLOOKUP(A494,BUSINESS3!A494:I3184,8,0)</f>
        <v>0.07</v>
      </c>
      <c r="U494" s="9">
        <f>VLOOKUP(A494,BUSINESS3!A494:I3184,9,0)</f>
        <v>0.399</v>
      </c>
      <c r="V494" s="11">
        <f>VLOOKUP(A494,'GDP4'!A494:G3184,4,0)</f>
        <v>6406727020</v>
      </c>
      <c r="W494" s="9">
        <f>VLOOKUP(A494,'GDP4'!A494:G3184,5,0)</f>
        <v>0.11</v>
      </c>
      <c r="X494" s="9">
        <f>VLOOKUP(A494,'GDP4'!A494:G3184,6,0)</f>
        <v>62</v>
      </c>
      <c r="Y494" s="9">
        <f>VLOOKUP(A494,'GDP4'!A494:G3184,7,0)</f>
        <v>0.218</v>
      </c>
      <c r="Z494" s="9">
        <f>VLOOKUP(A494,ENERGY5!A494:E3184,4,0)</f>
        <v>17907</v>
      </c>
      <c r="AA494" s="9">
        <f>VLOOKUP(A494,ENERGY5!A494:E3184,5,0)</f>
        <v>689</v>
      </c>
      <c r="AB494" s="12">
        <f t="shared" si="2"/>
        <v>574.8874668</v>
      </c>
      <c r="AC494" s="13">
        <f t="shared" si="3"/>
        <v>0.00006182524453</v>
      </c>
      <c r="AD494" s="13">
        <f t="shared" si="4"/>
        <v>0.001606828235</v>
      </c>
      <c r="AE494" s="13">
        <f t="shared" si="5"/>
        <v>26.74009125</v>
      </c>
      <c r="AF494" s="13">
        <f t="shared" si="6"/>
        <v>13.19058192</v>
      </c>
    </row>
    <row r="495">
      <c r="A495" s="14" t="s">
        <v>32</v>
      </c>
      <c r="B495" s="15" t="s">
        <v>46</v>
      </c>
      <c r="C495" s="16" t="s">
        <v>83</v>
      </c>
      <c r="D495" s="14" t="str">
        <f t="shared" si="1"/>
        <v>Rwanda-Africa-2012</v>
      </c>
      <c r="E495" s="5">
        <v>0.036</v>
      </c>
      <c r="F495" s="5">
        <v>0.039</v>
      </c>
      <c r="G495" s="5">
        <v>65.0</v>
      </c>
      <c r="H495" s="5">
        <v>62.0</v>
      </c>
      <c r="I495" s="5">
        <v>0.436</v>
      </c>
      <c r="J495" s="5">
        <v>0.541</v>
      </c>
      <c r="K495" s="5">
        <v>0.023</v>
      </c>
      <c r="L495" s="5">
        <v>1.1457801E7</v>
      </c>
      <c r="M495" s="5">
        <v>0.259</v>
      </c>
      <c r="N495" s="8">
        <f>VLOOKUP(A495,TOURISM2!A495:E3185,4,0)</f>
        <v>337000000</v>
      </c>
      <c r="O495" s="8">
        <f>VLOOKUP(A495,TOURISM2!A495:E3185,5,0)</f>
        <v>133000000</v>
      </c>
      <c r="P495" s="8">
        <f>VLOOKUP(A495,BUSINESS3!A495:E3185,4,0)</f>
        <v>0.308</v>
      </c>
      <c r="Q495" s="9">
        <f>VLOOKUP(A495,BUSINESS3!A495:E3185,5,0)</f>
        <v>3</v>
      </c>
      <c r="R495" s="10">
        <f>VLOOKUP(A495,BUSINESS3!A495:I3185,6,0)</f>
        <v>54</v>
      </c>
      <c r="S495" s="9">
        <f>VLOOKUP(A495,BUSINESS3!A495:I3185,7,0)</f>
        <v>134</v>
      </c>
      <c r="T495" s="9">
        <f>VLOOKUP(A495,BUSINESS3!A495:I3185,8,0)</f>
        <v>0.08</v>
      </c>
      <c r="U495" s="9">
        <f>VLOOKUP(A495,BUSINESS3!A495:I3185,9,0)</f>
        <v>0.497</v>
      </c>
      <c r="V495" s="11">
        <f>VLOOKUP(A495,'GDP4'!A495:G3185,4,0)</f>
        <v>7133378888</v>
      </c>
      <c r="W495" s="9">
        <f>VLOOKUP(A495,'GDP4'!A495:G3185,5,0)</f>
        <v>0.107</v>
      </c>
      <c r="X495" s="9">
        <f>VLOOKUP(A495,'GDP4'!A495:G3185,6,0)</f>
        <v>66</v>
      </c>
      <c r="Y495" s="9">
        <f>VLOOKUP(A495,'GDP4'!A495:G3185,7,0)</f>
        <v>0.218</v>
      </c>
      <c r="Z495" s="9">
        <f>VLOOKUP(A495,ENERGY5!A495:E3185,4,0)</f>
        <v>17907</v>
      </c>
      <c r="AA495" s="9">
        <f>VLOOKUP(A495,ENERGY5!A495:E3185,5,0)</f>
        <v>686</v>
      </c>
      <c r="AB495" s="12">
        <f t="shared" si="2"/>
        <v>622.5783541</v>
      </c>
      <c r="AC495" s="13">
        <f t="shared" si="3"/>
        <v>0.00005987187245</v>
      </c>
      <c r="AD495" s="13">
        <f t="shared" si="4"/>
        <v>0.001562865335</v>
      </c>
      <c r="AE495" s="13">
        <f t="shared" si="5"/>
        <v>29.41227553</v>
      </c>
      <c r="AF495" s="13">
        <f t="shared" si="6"/>
        <v>11.60781201</v>
      </c>
    </row>
    <row r="496">
      <c r="A496" s="5" t="s">
        <v>32</v>
      </c>
      <c r="B496" s="6" t="s">
        <v>33</v>
      </c>
      <c r="C496" s="7" t="s">
        <v>84</v>
      </c>
      <c r="D496" s="5" t="str">
        <f t="shared" si="1"/>
        <v>Sao Tome and Principe-Africa-2000</v>
      </c>
      <c r="E496" s="5">
        <v>0.036</v>
      </c>
      <c r="F496" s="5">
        <v>0.058</v>
      </c>
      <c r="G496" s="5">
        <v>65.0</v>
      </c>
      <c r="H496" s="5">
        <v>62.0</v>
      </c>
      <c r="I496" s="5">
        <v>0.44</v>
      </c>
      <c r="J496" s="5">
        <v>0.52</v>
      </c>
      <c r="K496" s="5">
        <v>0.04</v>
      </c>
      <c r="L496" s="5">
        <v>139428.0</v>
      </c>
      <c r="M496" s="5">
        <v>0.534</v>
      </c>
      <c r="N496" s="8">
        <f>VLOOKUP(A496,TOURISM2!A496:E3186,4,0)</f>
        <v>9900000</v>
      </c>
      <c r="O496" s="8">
        <f>VLOOKUP(A496,TOURISM2!A496:E3186,5,0)</f>
        <v>2200000</v>
      </c>
      <c r="P496" s="8">
        <f>VLOOKUP(A496,BUSINESS3!A496:E3186,4,0)</f>
        <v>0.671</v>
      </c>
      <c r="Q496" s="9">
        <f>VLOOKUP(A496,BUSINESS3!A496:E3186,5,0)</f>
        <v>47</v>
      </c>
      <c r="R496" s="10">
        <f>VLOOKUP(A496,BUSINESS3!A496:I3186,6,0)</f>
        <v>141</v>
      </c>
      <c r="S496" s="9">
        <f>VLOOKUP(A496,BUSINESS3!A496:I3186,7,0)</f>
        <v>328</v>
      </c>
      <c r="T496" s="9">
        <f>VLOOKUP(A496,BUSINESS3!A496:I3186,8,0)</f>
        <v>0.046</v>
      </c>
      <c r="U496" s="9">
        <f>VLOOKUP(A496,BUSINESS3!A496:I3186,9,0)</f>
        <v>0.299</v>
      </c>
      <c r="V496" s="11">
        <f>VLOOKUP(A496,'GDP4'!A496:G3186,4,0)</f>
        <v>76709305</v>
      </c>
      <c r="W496" s="9">
        <f>VLOOKUP(A496,'GDP4'!A496:G3186,5,0)</f>
        <v>0.089</v>
      </c>
      <c r="X496" s="9">
        <f>VLOOKUP(A496,'GDP4'!A496:G3186,6,0)</f>
        <v>46</v>
      </c>
      <c r="Y496" s="9">
        <f>VLOOKUP(A496,'GDP4'!A496:G3186,7,0)</f>
        <v>0.397</v>
      </c>
      <c r="Z496" s="9">
        <f>VLOOKUP(A496,ENERGY5!A496:E3186,4,0)</f>
        <v>17907</v>
      </c>
      <c r="AA496" s="9">
        <f>VLOOKUP(A496,ENERGY5!A496:E3186,5,0)</f>
        <v>20008</v>
      </c>
      <c r="AB496" s="12">
        <f t="shared" si="2"/>
        <v>550.1714505</v>
      </c>
      <c r="AC496" s="13">
        <f t="shared" si="3"/>
        <v>0.1435005881</v>
      </c>
      <c r="AD496" s="13">
        <f t="shared" si="4"/>
        <v>0.1284318788</v>
      </c>
      <c r="AE496" s="13">
        <f t="shared" si="5"/>
        <v>71.00438936</v>
      </c>
      <c r="AF496" s="13">
        <f t="shared" si="6"/>
        <v>15.77875319</v>
      </c>
    </row>
    <row r="497">
      <c r="A497" s="14" t="s">
        <v>32</v>
      </c>
      <c r="B497" s="15" t="s">
        <v>35</v>
      </c>
      <c r="C497" s="16" t="s">
        <v>84</v>
      </c>
      <c r="D497" s="14" t="str">
        <f t="shared" si="1"/>
        <v>Sao Tome and Principe-Africa-2001</v>
      </c>
      <c r="E497" s="5">
        <v>0.037</v>
      </c>
      <c r="F497" s="5">
        <v>0.056</v>
      </c>
      <c r="G497" s="5">
        <v>65.0</v>
      </c>
      <c r="H497" s="5">
        <v>62.0</v>
      </c>
      <c r="I497" s="5">
        <v>0.434</v>
      </c>
      <c r="J497" s="5">
        <v>0.526</v>
      </c>
      <c r="K497" s="5">
        <v>0.04</v>
      </c>
      <c r="L497" s="5">
        <v>141783.0</v>
      </c>
      <c r="M497" s="5">
        <v>0.544</v>
      </c>
      <c r="N497" s="8">
        <f>VLOOKUP(A497,TOURISM2!A497:E3187,4,0)</f>
        <v>6200000</v>
      </c>
      <c r="O497" s="8">
        <f>VLOOKUP(A497,TOURISM2!A497:E3187,5,0)</f>
        <v>2000000</v>
      </c>
      <c r="P497" s="8">
        <f>VLOOKUP(A497,BUSINESS3!A497:E3187,4,0)</f>
        <v>0.671</v>
      </c>
      <c r="Q497" s="9">
        <f>VLOOKUP(A497,BUSINESS3!A497:E3187,5,0)</f>
        <v>47</v>
      </c>
      <c r="R497" s="10">
        <f>VLOOKUP(A497,BUSINESS3!A497:I3187,6,0)</f>
        <v>141</v>
      </c>
      <c r="S497" s="9">
        <f>VLOOKUP(A497,BUSINESS3!A497:I3187,7,0)</f>
        <v>328</v>
      </c>
      <c r="T497" s="9">
        <f>VLOOKUP(A497,BUSINESS3!A497:I3187,8,0)</f>
        <v>0.063</v>
      </c>
      <c r="U497" s="9">
        <f>VLOOKUP(A497,BUSINESS3!A497:I3187,9,0)</f>
        <v>0.299</v>
      </c>
      <c r="V497" s="11">
        <f>VLOOKUP(A497,'GDP4'!A497:G3187,4,0)</f>
        <v>76553443</v>
      </c>
      <c r="W497" s="9">
        <f>VLOOKUP(A497,'GDP4'!A497:G3187,5,0)</f>
        <v>0.103</v>
      </c>
      <c r="X497" s="9">
        <f>VLOOKUP(A497,'GDP4'!A497:G3187,6,0)</f>
        <v>52</v>
      </c>
      <c r="Y497" s="9">
        <f>VLOOKUP(A497,'GDP4'!A497:G3187,7,0)</f>
        <v>0.37</v>
      </c>
      <c r="Z497" s="9">
        <f>VLOOKUP(A497,ENERGY5!A497:E3187,4,0)</f>
        <v>17907</v>
      </c>
      <c r="AA497" s="9">
        <f>VLOOKUP(A497,ENERGY5!A497:E3187,5,0)</f>
        <v>20008</v>
      </c>
      <c r="AB497" s="12">
        <f t="shared" si="2"/>
        <v>539.9338637</v>
      </c>
      <c r="AC497" s="13">
        <f t="shared" si="3"/>
        <v>0.1411170592</v>
      </c>
      <c r="AD497" s="13">
        <f t="shared" si="4"/>
        <v>0.1262986395</v>
      </c>
      <c r="AE497" s="13">
        <f t="shared" si="5"/>
        <v>43.72879682</v>
      </c>
      <c r="AF497" s="13">
        <f t="shared" si="6"/>
        <v>14.10606349</v>
      </c>
    </row>
    <row r="498">
      <c r="A498" s="5" t="s">
        <v>32</v>
      </c>
      <c r="B498" s="6" t="s">
        <v>36</v>
      </c>
      <c r="C498" s="7" t="s">
        <v>84</v>
      </c>
      <c r="D498" s="5" t="str">
        <f t="shared" si="1"/>
        <v>Sao Tome and Principe-Africa-2002</v>
      </c>
      <c r="E498" s="5">
        <v>0.037</v>
      </c>
      <c r="F498" s="5">
        <v>0.054</v>
      </c>
      <c r="G498" s="5">
        <v>66.0</v>
      </c>
      <c r="H498" s="5">
        <v>62.0</v>
      </c>
      <c r="I498" s="5">
        <v>0.429</v>
      </c>
      <c r="J498" s="5">
        <v>0.53</v>
      </c>
      <c r="K498" s="5">
        <v>0.04</v>
      </c>
      <c r="L498" s="5">
        <v>144447.0</v>
      </c>
      <c r="M498" s="5">
        <v>0.553</v>
      </c>
      <c r="N498" s="8">
        <f>VLOOKUP(A498,TOURISM2!A498:E3188,4,0)</f>
        <v>6900000</v>
      </c>
      <c r="O498" s="8">
        <f>VLOOKUP(A498,TOURISM2!A498:E3188,5,0)</f>
        <v>1800000</v>
      </c>
      <c r="P498" s="8">
        <f>VLOOKUP(A498,BUSINESS3!A498:E3188,4,0)</f>
        <v>0.671</v>
      </c>
      <c r="Q498" s="9">
        <f>VLOOKUP(A498,BUSINESS3!A498:E3188,5,0)</f>
        <v>47</v>
      </c>
      <c r="R498" s="10">
        <f>VLOOKUP(A498,BUSINESS3!A498:I3188,6,0)</f>
        <v>141</v>
      </c>
      <c r="S498" s="9">
        <f>VLOOKUP(A498,BUSINESS3!A498:I3188,7,0)</f>
        <v>328</v>
      </c>
      <c r="T498" s="9">
        <f>VLOOKUP(A498,BUSINESS3!A498:I3188,8,0)</f>
        <v>0.076</v>
      </c>
      <c r="U498" s="9">
        <f>VLOOKUP(A498,BUSINESS3!A498:I3188,9,0)</f>
        <v>0.014</v>
      </c>
      <c r="V498" s="11">
        <f>VLOOKUP(A498,'GDP4'!A498:G3188,4,0)</f>
        <v>84617971</v>
      </c>
      <c r="W498" s="9">
        <f>VLOOKUP(A498,'GDP4'!A498:G3188,5,0)</f>
        <v>0.106</v>
      </c>
      <c r="X498" s="9">
        <f>VLOOKUP(A498,'GDP4'!A498:G3188,6,0)</f>
        <v>59</v>
      </c>
      <c r="Y498" s="9">
        <f>VLOOKUP(A498,'GDP4'!A498:G3188,7,0)</f>
        <v>0.374</v>
      </c>
      <c r="Z498" s="9">
        <f>VLOOKUP(A498,ENERGY5!A498:E3188,4,0)</f>
        <v>17907</v>
      </c>
      <c r="AA498" s="9">
        <f>VLOOKUP(A498,ENERGY5!A498:E3188,5,0)</f>
        <v>99</v>
      </c>
      <c r="AB498" s="12">
        <f t="shared" si="2"/>
        <v>585.806358</v>
      </c>
      <c r="AC498" s="13">
        <f t="shared" si="3"/>
        <v>0.0006853724896</v>
      </c>
      <c r="AD498" s="13">
        <f t="shared" si="4"/>
        <v>0.1239693452</v>
      </c>
      <c r="AE498" s="13">
        <f t="shared" si="5"/>
        <v>47.76838564</v>
      </c>
      <c r="AF498" s="13">
        <f t="shared" si="6"/>
        <v>12.46131799</v>
      </c>
    </row>
    <row r="499">
      <c r="A499" s="14" t="s">
        <v>32</v>
      </c>
      <c r="B499" s="15" t="s">
        <v>37</v>
      </c>
      <c r="C499" s="16" t="s">
        <v>84</v>
      </c>
      <c r="D499" s="14" t="str">
        <f t="shared" si="1"/>
        <v>Sao Tome and Principe-Africa-2003</v>
      </c>
      <c r="E499" s="5">
        <v>0.037</v>
      </c>
      <c r="F499" s="5">
        <v>0.052</v>
      </c>
      <c r="G499" s="5">
        <v>66.0</v>
      </c>
      <c r="H499" s="5">
        <v>62.0</v>
      </c>
      <c r="I499" s="5">
        <v>0.426</v>
      </c>
      <c r="J499" s="5">
        <v>0.534</v>
      </c>
      <c r="K499" s="5">
        <v>0.04</v>
      </c>
      <c r="L499" s="5">
        <v>147455.0</v>
      </c>
      <c r="M499" s="5">
        <v>0.563</v>
      </c>
      <c r="N499" s="8">
        <f>VLOOKUP(A499,TOURISM2!A499:E3189,4,0)</f>
        <v>7400000</v>
      </c>
      <c r="O499" s="8">
        <f>VLOOKUP(A499,TOURISM2!A499:E3189,5,0)</f>
        <v>1800000</v>
      </c>
      <c r="P499" s="8">
        <f>VLOOKUP(A499,BUSINESS3!A499:E3189,4,0)</f>
        <v>0.671</v>
      </c>
      <c r="Q499" s="9">
        <f>VLOOKUP(A499,BUSINESS3!A499:E3189,5,0)</f>
        <v>47</v>
      </c>
      <c r="R499" s="10">
        <f>VLOOKUP(A499,BUSINESS3!A499:I3189,6,0)</f>
        <v>141</v>
      </c>
      <c r="S499" s="9">
        <f>VLOOKUP(A499,BUSINESS3!A499:I3189,7,0)</f>
        <v>328</v>
      </c>
      <c r="T499" s="9">
        <f>VLOOKUP(A499,BUSINESS3!A499:I3189,8,0)</f>
        <v>0.102</v>
      </c>
      <c r="U499" s="9">
        <f>VLOOKUP(A499,BUSINESS3!A499:I3189,9,0)</f>
        <v>0.033</v>
      </c>
      <c r="V499" s="11">
        <f>VLOOKUP(A499,'GDP4'!A499:G3189,4,0)</f>
        <v>101315400</v>
      </c>
      <c r="W499" s="9">
        <f>VLOOKUP(A499,'GDP4'!A499:G3189,5,0)</f>
        <v>0.118</v>
      </c>
      <c r="X499" s="9">
        <f>VLOOKUP(A499,'GDP4'!A499:G3189,6,0)</f>
        <v>78</v>
      </c>
      <c r="Y499" s="9">
        <f>VLOOKUP(A499,'GDP4'!A499:G3189,7,0)</f>
        <v>0.296</v>
      </c>
      <c r="Z499" s="9">
        <f>VLOOKUP(A499,ENERGY5!A499:E3189,4,0)</f>
        <v>17907</v>
      </c>
      <c r="AA499" s="9">
        <f>VLOOKUP(A499,ENERGY5!A499:E3189,5,0)</f>
        <v>92</v>
      </c>
      <c r="AB499" s="12">
        <f t="shared" si="2"/>
        <v>687.0936896</v>
      </c>
      <c r="AC499" s="13">
        <f t="shared" si="3"/>
        <v>0.0006239191618</v>
      </c>
      <c r="AD499" s="13">
        <f t="shared" si="4"/>
        <v>0.1214404395</v>
      </c>
      <c r="AE499" s="13">
        <f t="shared" si="5"/>
        <v>50.18480214</v>
      </c>
      <c r="AF499" s="13">
        <f t="shared" si="6"/>
        <v>12.20711403</v>
      </c>
    </row>
    <row r="500">
      <c r="A500" s="5" t="s">
        <v>32</v>
      </c>
      <c r="B500" s="6" t="s">
        <v>38</v>
      </c>
      <c r="C500" s="7" t="s">
        <v>84</v>
      </c>
      <c r="D500" s="5" t="str">
        <f t="shared" si="1"/>
        <v>Sao Tome and Principe-Africa-2004</v>
      </c>
      <c r="E500" s="5">
        <v>0.038</v>
      </c>
      <c r="F500" s="5">
        <v>0.05</v>
      </c>
      <c r="G500" s="5">
        <v>66.0</v>
      </c>
      <c r="H500" s="5">
        <v>62.0</v>
      </c>
      <c r="I500" s="5">
        <v>0.422</v>
      </c>
      <c r="J500" s="5">
        <v>0.537</v>
      </c>
      <c r="K500" s="5">
        <v>0.04</v>
      </c>
      <c r="L500" s="5">
        <v>150842.0</v>
      </c>
      <c r="M500" s="5">
        <v>0.571</v>
      </c>
      <c r="N500" s="8">
        <f>VLOOKUP(A500,TOURISM2!A500:E3190,4,0)</f>
        <v>7700000</v>
      </c>
      <c r="O500" s="8">
        <f>VLOOKUP(A500,TOURISM2!A500:E3190,5,0)</f>
        <v>2100000</v>
      </c>
      <c r="P500" s="8">
        <f>VLOOKUP(A500,BUSINESS3!A500:E3190,4,0)</f>
        <v>0.671</v>
      </c>
      <c r="Q500" s="9">
        <f>VLOOKUP(A500,BUSINESS3!A500:E3190,5,0)</f>
        <v>192</v>
      </c>
      <c r="R500" s="10">
        <f>VLOOKUP(A500,BUSINESS3!A500:I3190,6,0)</f>
        <v>141</v>
      </c>
      <c r="S500" s="9">
        <f>VLOOKUP(A500,BUSINESS3!A500:I3190,7,0)</f>
        <v>328</v>
      </c>
      <c r="T500" s="9">
        <f>VLOOKUP(A500,BUSINESS3!A500:I3190,8,0)</f>
        <v>0.133</v>
      </c>
      <c r="U500" s="9">
        <f>VLOOKUP(A500,BUSINESS3!A500:I3190,9,0)</f>
        <v>0.051</v>
      </c>
      <c r="V500" s="11">
        <f>VLOOKUP(A500,'GDP4'!A500:G3190,4,0)</f>
        <v>110723362</v>
      </c>
      <c r="W500" s="9">
        <f>VLOOKUP(A500,'GDP4'!A500:G3190,5,0)</f>
        <v>0.11</v>
      </c>
      <c r="X500" s="9">
        <f>VLOOKUP(A500,'GDP4'!A500:G3190,6,0)</f>
        <v>79</v>
      </c>
      <c r="Y500" s="9">
        <f>VLOOKUP(A500,'GDP4'!A500:G3190,7,0)</f>
        <v>0.298</v>
      </c>
      <c r="Z500" s="9">
        <f>VLOOKUP(A500,ENERGY5!A500:E3190,4,0)</f>
        <v>17907</v>
      </c>
      <c r="AA500" s="9">
        <f>VLOOKUP(A500,ENERGY5!A500:E3190,5,0)</f>
        <v>84</v>
      </c>
      <c r="AB500" s="12">
        <f t="shared" si="2"/>
        <v>734.0353615</v>
      </c>
      <c r="AC500" s="13">
        <f t="shared" si="3"/>
        <v>0.0005568740802</v>
      </c>
      <c r="AD500" s="13">
        <f t="shared" si="4"/>
        <v>0.1187136209</v>
      </c>
      <c r="AE500" s="13">
        <f t="shared" si="5"/>
        <v>51.04679068</v>
      </c>
      <c r="AF500" s="13">
        <f t="shared" si="6"/>
        <v>13.921852</v>
      </c>
    </row>
    <row r="501">
      <c r="A501" s="14" t="s">
        <v>32</v>
      </c>
      <c r="B501" s="15" t="s">
        <v>39</v>
      </c>
      <c r="C501" s="16" t="s">
        <v>84</v>
      </c>
      <c r="D501" s="14" t="str">
        <f t="shared" si="1"/>
        <v>Sao Tome and Principe-Africa-2005</v>
      </c>
      <c r="E501" s="5">
        <v>0.038</v>
      </c>
      <c r="F501" s="5">
        <v>0.048</v>
      </c>
      <c r="G501" s="5">
        <v>66.0</v>
      </c>
      <c r="H501" s="5">
        <v>63.0</v>
      </c>
      <c r="I501" s="5">
        <v>0.42</v>
      </c>
      <c r="J501" s="5">
        <v>0.54</v>
      </c>
      <c r="K501" s="5">
        <v>0.04</v>
      </c>
      <c r="L501" s="5">
        <v>154615.0</v>
      </c>
      <c r="M501" s="5">
        <v>0.58</v>
      </c>
      <c r="N501" s="8">
        <f>VLOOKUP(A501,TOURISM2!A501:E3191,4,0)</f>
        <v>7300000</v>
      </c>
      <c r="O501" s="8">
        <f>VLOOKUP(A501,TOURISM2!A501:E3191,5,0)</f>
        <v>500000</v>
      </c>
      <c r="P501" s="8">
        <f>VLOOKUP(A501,BUSINESS3!A501:E3191,4,0)</f>
        <v>0.469</v>
      </c>
      <c r="Q501" s="9">
        <f>VLOOKUP(A501,BUSINESS3!A501:E3191,5,0)</f>
        <v>144</v>
      </c>
      <c r="R501" s="10">
        <f>VLOOKUP(A501,BUSINESS3!A501:I3191,6,0)</f>
        <v>141</v>
      </c>
      <c r="S501" s="9">
        <f>VLOOKUP(A501,BUSINESS3!A501:I3191,7,0)</f>
        <v>424</v>
      </c>
      <c r="T501" s="9">
        <f>VLOOKUP(A501,BUSINESS3!A501:I3191,8,0)</f>
        <v>0.138</v>
      </c>
      <c r="U501" s="9">
        <f>VLOOKUP(A501,BUSINESS3!A501:I3191,9,0)</f>
        <v>0.077</v>
      </c>
      <c r="V501" s="11">
        <f>VLOOKUP(A501,'GDP4'!A501:G3191,4,0)</f>
        <v>123258507</v>
      </c>
      <c r="W501" s="9">
        <f>VLOOKUP(A501,'GDP4'!A501:G3191,5,0)</f>
        <v>0.1</v>
      </c>
      <c r="X501" s="9">
        <f>VLOOKUP(A501,'GDP4'!A501:G3191,6,0)</f>
        <v>81</v>
      </c>
      <c r="Y501" s="9">
        <f>VLOOKUP(A501,'GDP4'!A501:G3191,7,0)</f>
        <v>0.312</v>
      </c>
      <c r="Z501" s="9">
        <f>VLOOKUP(A501,ENERGY5!A501:E3191,4,0)</f>
        <v>44</v>
      </c>
      <c r="AA501" s="9">
        <f>VLOOKUP(A501,ENERGY5!A501:E3191,5,0)</f>
        <v>84</v>
      </c>
      <c r="AB501" s="12">
        <f t="shared" si="2"/>
        <v>797.196307</v>
      </c>
      <c r="AC501" s="13">
        <f t="shared" si="3"/>
        <v>0.0005432849335</v>
      </c>
      <c r="AD501" s="13">
        <f t="shared" si="4"/>
        <v>0.0002845778223</v>
      </c>
      <c r="AE501" s="13">
        <f t="shared" si="5"/>
        <v>47.2140478</v>
      </c>
      <c r="AF501" s="13">
        <f t="shared" si="6"/>
        <v>3.23383889</v>
      </c>
    </row>
    <row r="502">
      <c r="A502" s="5" t="s">
        <v>32</v>
      </c>
      <c r="B502" s="6" t="s">
        <v>40</v>
      </c>
      <c r="C502" s="7" t="s">
        <v>84</v>
      </c>
      <c r="D502" s="5" t="str">
        <f t="shared" si="1"/>
        <v>Sao Tome and Principe-Africa-2006</v>
      </c>
      <c r="E502" s="5">
        <v>0.038</v>
      </c>
      <c r="F502" s="5">
        <v>0.046</v>
      </c>
      <c r="G502" s="5">
        <v>67.0</v>
      </c>
      <c r="H502" s="5">
        <v>63.0</v>
      </c>
      <c r="I502" s="5">
        <v>0.418</v>
      </c>
      <c r="J502" s="5">
        <v>0.542</v>
      </c>
      <c r="K502" s="5">
        <v>0.039</v>
      </c>
      <c r="L502" s="5">
        <v>158806.0</v>
      </c>
      <c r="M502" s="5">
        <v>0.588</v>
      </c>
      <c r="N502" s="8">
        <f>VLOOKUP(A502,TOURISM2!A502:E3192,4,0)</f>
        <v>6700000</v>
      </c>
      <c r="O502" s="8">
        <f>VLOOKUP(A502,TOURISM2!A502:E3192,5,0)</f>
        <v>1100000</v>
      </c>
      <c r="P502" s="8">
        <f>VLOOKUP(A502,BUSINESS3!A502:E3192,4,0)</f>
        <v>0.487</v>
      </c>
      <c r="Q502" s="9">
        <f>VLOOKUP(A502,BUSINESS3!A502:E3192,5,0)</f>
        <v>144</v>
      </c>
      <c r="R502" s="10">
        <f>VLOOKUP(A502,BUSINESS3!A502:I3192,6,0)</f>
        <v>141</v>
      </c>
      <c r="S502" s="9">
        <f>VLOOKUP(A502,BUSINESS3!A502:I3192,7,0)</f>
        <v>424</v>
      </c>
      <c r="T502" s="9">
        <f>VLOOKUP(A502,BUSINESS3!A502:I3192,8,0)</f>
        <v>0.142</v>
      </c>
      <c r="U502" s="9">
        <f>VLOOKUP(A502,BUSINESS3!A502:I3192,9,0)</f>
        <v>0.116</v>
      </c>
      <c r="V502" s="11">
        <f>VLOOKUP(A502,'GDP4'!A502:G3192,4,0)</f>
        <v>135181862</v>
      </c>
      <c r="W502" s="9">
        <f>VLOOKUP(A502,'GDP4'!A502:G3192,5,0)</f>
        <v>0.078</v>
      </c>
      <c r="X502" s="9">
        <f>VLOOKUP(A502,'GDP4'!A502:G3192,6,0)</f>
        <v>68</v>
      </c>
      <c r="Y502" s="9">
        <f>VLOOKUP(A502,'GDP4'!A502:G3192,7,0)</f>
        <v>0.293</v>
      </c>
      <c r="Z502" s="9">
        <f>VLOOKUP(A502,ENERGY5!A502:E3192,4,0)</f>
        <v>44</v>
      </c>
      <c r="AA502" s="9">
        <f>VLOOKUP(A502,ENERGY5!A502:E3192,5,0)</f>
        <v>84</v>
      </c>
      <c r="AB502" s="12">
        <f t="shared" si="2"/>
        <v>851.2390086</v>
      </c>
      <c r="AC502" s="13">
        <f t="shared" si="3"/>
        <v>0.000528947269</v>
      </c>
      <c r="AD502" s="13">
        <f t="shared" si="4"/>
        <v>0.0002770676171</v>
      </c>
      <c r="AE502" s="13">
        <f t="shared" si="5"/>
        <v>42.18984169</v>
      </c>
      <c r="AF502" s="13">
        <f t="shared" si="6"/>
        <v>6.926690427</v>
      </c>
    </row>
    <row r="503">
      <c r="A503" s="14" t="s">
        <v>32</v>
      </c>
      <c r="B503" s="15" t="s">
        <v>41</v>
      </c>
      <c r="C503" s="16" t="s">
        <v>84</v>
      </c>
      <c r="D503" s="14" t="str">
        <f t="shared" si="1"/>
        <v>Sao Tome and Principe-Africa-2007</v>
      </c>
      <c r="E503" s="5">
        <v>0.038</v>
      </c>
      <c r="F503" s="5">
        <v>0.044</v>
      </c>
      <c r="G503" s="5">
        <v>67.0</v>
      </c>
      <c r="H503" s="5">
        <v>63.0</v>
      </c>
      <c r="I503" s="5">
        <v>0.417</v>
      </c>
      <c r="J503" s="5">
        <v>0.544</v>
      </c>
      <c r="K503" s="5">
        <v>0.039</v>
      </c>
      <c r="L503" s="5">
        <v>163390.0</v>
      </c>
      <c r="M503" s="5">
        <v>0.597</v>
      </c>
      <c r="N503" s="8">
        <f>VLOOKUP(A503,TOURISM2!A503:E3193,4,0)</f>
        <v>5000000</v>
      </c>
      <c r="O503" s="8">
        <f>VLOOKUP(A503,TOURISM2!A503:E3193,5,0)</f>
        <v>700000</v>
      </c>
      <c r="P503" s="8">
        <f>VLOOKUP(A503,BUSINESS3!A503:E3193,4,0)</f>
        <v>0.487</v>
      </c>
      <c r="Q503" s="9">
        <f>VLOOKUP(A503,BUSINESS3!A503:E3193,5,0)</f>
        <v>144</v>
      </c>
      <c r="R503" s="10">
        <f>VLOOKUP(A503,BUSINESS3!A503:I3193,6,0)</f>
        <v>141</v>
      </c>
      <c r="S503" s="9">
        <f>VLOOKUP(A503,BUSINESS3!A503:I3193,7,0)</f>
        <v>424</v>
      </c>
      <c r="T503" s="9">
        <f>VLOOKUP(A503,BUSINESS3!A503:I3193,8,0)</f>
        <v>0.146</v>
      </c>
      <c r="U503" s="9">
        <f>VLOOKUP(A503,BUSINESS3!A503:I3193,9,0)</f>
        <v>0.184</v>
      </c>
      <c r="V503" s="11">
        <f>VLOOKUP(A503,'GDP4'!A503:G3193,4,0)</f>
        <v>144259257</v>
      </c>
      <c r="W503" s="9">
        <f>VLOOKUP(A503,'GDP4'!A503:G3193,5,0)</f>
        <v>0.071</v>
      </c>
      <c r="X503" s="9">
        <f>VLOOKUP(A503,'GDP4'!A503:G3193,6,0)</f>
        <v>66</v>
      </c>
      <c r="Y503" s="9">
        <f>VLOOKUP(A503,'GDP4'!A503:G3193,7,0)</f>
        <v>0.324</v>
      </c>
      <c r="Z503" s="9">
        <f>VLOOKUP(A503,ENERGY5!A503:E3193,4,0)</f>
        <v>43</v>
      </c>
      <c r="AA503" s="9">
        <f>VLOOKUP(A503,ENERGY5!A503:E3193,5,0)</f>
        <v>77</v>
      </c>
      <c r="AB503" s="12">
        <f t="shared" si="2"/>
        <v>882.9136238</v>
      </c>
      <c r="AC503" s="13">
        <f t="shared" si="3"/>
        <v>0.0004712650713</v>
      </c>
      <c r="AD503" s="13">
        <f t="shared" si="4"/>
        <v>0.0002631740009</v>
      </c>
      <c r="AE503" s="13">
        <f t="shared" si="5"/>
        <v>30.60162801</v>
      </c>
      <c r="AF503" s="13">
        <f t="shared" si="6"/>
        <v>4.284227921</v>
      </c>
    </row>
    <row r="504">
      <c r="A504" s="5" t="s">
        <v>32</v>
      </c>
      <c r="B504" s="6" t="s">
        <v>42</v>
      </c>
      <c r="C504" s="7" t="s">
        <v>84</v>
      </c>
      <c r="D504" s="5" t="str">
        <f t="shared" si="1"/>
        <v>Sao Tome and Principe-Africa-2008</v>
      </c>
      <c r="E504" s="5">
        <v>0.037</v>
      </c>
      <c r="F504" s="5">
        <v>0.043</v>
      </c>
      <c r="G504" s="5">
        <v>67.0</v>
      </c>
      <c r="H504" s="5">
        <v>64.0</v>
      </c>
      <c r="I504" s="5">
        <v>0.416</v>
      </c>
      <c r="J504" s="5">
        <v>0.546</v>
      </c>
      <c r="K504" s="5">
        <v>0.038</v>
      </c>
      <c r="L504" s="5">
        <v>168253.0</v>
      </c>
      <c r="M504" s="5">
        <v>0.604</v>
      </c>
      <c r="N504" s="8">
        <f>VLOOKUP(A504,TOURISM2!A504:E3194,4,0)</f>
        <v>7700000</v>
      </c>
      <c r="O504" s="8">
        <f>VLOOKUP(A504,TOURISM2!A504:E3194,5,0)</f>
        <v>300000</v>
      </c>
      <c r="P504" s="8">
        <f>VLOOKUP(A504,BUSINESS3!A504:E3194,4,0)</f>
        <v>0.472</v>
      </c>
      <c r="Q504" s="9">
        <f>VLOOKUP(A504,BUSINESS3!A504:E3194,5,0)</f>
        <v>144</v>
      </c>
      <c r="R504" s="10">
        <f>VLOOKUP(A504,BUSINESS3!A504:I3194,6,0)</f>
        <v>141</v>
      </c>
      <c r="S504" s="9">
        <f>VLOOKUP(A504,BUSINESS3!A504:I3194,7,0)</f>
        <v>424</v>
      </c>
      <c r="T504" s="9">
        <f>VLOOKUP(A504,BUSINESS3!A504:I3194,8,0)</f>
        <v>0.155</v>
      </c>
      <c r="U504" s="9">
        <f>VLOOKUP(A504,BUSINESS3!A504:I3194,9,0)</f>
        <v>0.3</v>
      </c>
      <c r="V504" s="11">
        <f>VLOOKUP(A504,'GDP4'!A504:G3194,4,0)</f>
        <v>183464986</v>
      </c>
      <c r="W504" s="9">
        <f>VLOOKUP(A504,'GDP4'!A504:G3194,5,0)</f>
        <v>0.063</v>
      </c>
      <c r="X504" s="9">
        <f>VLOOKUP(A504,'GDP4'!A504:G3194,6,0)</f>
        <v>75</v>
      </c>
      <c r="Y504" s="9">
        <f>VLOOKUP(A504,'GDP4'!A504:G3194,7,0)</f>
        <v>0.324</v>
      </c>
      <c r="Z504" s="9">
        <f>VLOOKUP(A504,ENERGY5!A504:E3194,4,0)</f>
        <v>38</v>
      </c>
      <c r="AA504" s="9">
        <f>VLOOKUP(A504,ENERGY5!A504:E3194,5,0)</f>
        <v>73</v>
      </c>
      <c r="AB504" s="12">
        <f t="shared" si="2"/>
        <v>1090.41138</v>
      </c>
      <c r="AC504" s="13">
        <f t="shared" si="3"/>
        <v>0.0004338704213</v>
      </c>
      <c r="AD504" s="13">
        <f t="shared" si="4"/>
        <v>0.0002258503563</v>
      </c>
      <c r="AE504" s="13">
        <f t="shared" si="5"/>
        <v>45.7644143</v>
      </c>
      <c r="AF504" s="13">
        <f t="shared" si="6"/>
        <v>1.783029129</v>
      </c>
    </row>
    <row r="505">
      <c r="A505" s="14" t="s">
        <v>32</v>
      </c>
      <c r="B505" s="15" t="s">
        <v>43</v>
      </c>
      <c r="C505" s="16" t="s">
        <v>84</v>
      </c>
      <c r="D505" s="14" t="str">
        <f t="shared" si="1"/>
        <v>Sao Tome and Principe-Africa-2009</v>
      </c>
      <c r="E505" s="5">
        <v>0.037</v>
      </c>
      <c r="F505" s="5">
        <v>0.041</v>
      </c>
      <c r="G505" s="5">
        <v>68.0</v>
      </c>
      <c r="H505" s="5">
        <v>64.0</v>
      </c>
      <c r="I505" s="5">
        <v>0.416</v>
      </c>
      <c r="J505" s="5">
        <v>0.547</v>
      </c>
      <c r="K505" s="5">
        <v>0.037</v>
      </c>
      <c r="L505" s="5">
        <v>173240.0</v>
      </c>
      <c r="M505" s="5">
        <v>0.612</v>
      </c>
      <c r="N505" s="8">
        <f>VLOOKUP(A505,TOURISM2!A505:E3195,4,0)</f>
        <v>8300000</v>
      </c>
      <c r="O505" s="8">
        <f>VLOOKUP(A505,TOURISM2!A505:E3195,5,0)</f>
        <v>400000</v>
      </c>
      <c r="P505" s="8">
        <f>VLOOKUP(A505,BUSINESS3!A505:E3195,4,0)</f>
        <v>0.472</v>
      </c>
      <c r="Q505" s="9">
        <f>VLOOKUP(A505,BUSINESS3!A505:E3195,5,0)</f>
        <v>144</v>
      </c>
      <c r="R505" s="10">
        <f>VLOOKUP(A505,BUSINESS3!A505:I3195,6,0)</f>
        <v>141</v>
      </c>
      <c r="S505" s="9">
        <f>VLOOKUP(A505,BUSINESS3!A505:I3195,7,0)</f>
        <v>424</v>
      </c>
      <c r="T505" s="9">
        <f>VLOOKUP(A505,BUSINESS3!A505:I3195,8,0)</f>
        <v>0.164</v>
      </c>
      <c r="U505" s="9">
        <f>VLOOKUP(A505,BUSINESS3!A505:I3195,9,0)</f>
        <v>0.467</v>
      </c>
      <c r="V505" s="11">
        <f>VLOOKUP(A505,'GDP4'!A505:G3195,4,0)</f>
        <v>196473839</v>
      </c>
      <c r="W505" s="9">
        <f>VLOOKUP(A505,'GDP4'!A505:G3195,5,0)</f>
        <v>0.075</v>
      </c>
      <c r="X505" s="9">
        <f>VLOOKUP(A505,'GDP4'!A505:G3195,6,0)</f>
        <v>94</v>
      </c>
      <c r="Y505" s="9">
        <f>VLOOKUP(A505,'GDP4'!A505:G3195,7,0)</f>
        <v>0.311</v>
      </c>
      <c r="Z505" s="9">
        <f>VLOOKUP(A505,ENERGY5!A505:E3195,4,0)</f>
        <v>17907</v>
      </c>
      <c r="AA505" s="9">
        <f>VLOOKUP(A505,ENERGY5!A505:E3195,5,0)</f>
        <v>66</v>
      </c>
      <c r="AB505" s="12">
        <f t="shared" si="2"/>
        <v>1134.113594</v>
      </c>
      <c r="AC505" s="13">
        <f t="shared" si="3"/>
        <v>0.0003809743708</v>
      </c>
      <c r="AD505" s="13">
        <f t="shared" si="4"/>
        <v>0.1033652736</v>
      </c>
      <c r="AE505" s="13">
        <f t="shared" si="5"/>
        <v>47.9104133</v>
      </c>
      <c r="AF505" s="13">
        <f t="shared" si="6"/>
        <v>2.308935581</v>
      </c>
    </row>
    <row r="506">
      <c r="A506" s="5" t="s">
        <v>32</v>
      </c>
      <c r="B506" s="6" t="s">
        <v>44</v>
      </c>
      <c r="C506" s="7" t="s">
        <v>84</v>
      </c>
      <c r="D506" s="5" t="str">
        <f t="shared" si="1"/>
        <v>Sao Tome and Principe-Africa-2010</v>
      </c>
      <c r="E506" s="5">
        <v>0.036</v>
      </c>
      <c r="F506" s="5">
        <v>0.04</v>
      </c>
      <c r="G506" s="5">
        <v>68.0</v>
      </c>
      <c r="H506" s="5">
        <v>64.0</v>
      </c>
      <c r="I506" s="5">
        <v>0.416</v>
      </c>
      <c r="J506" s="5">
        <v>0.548</v>
      </c>
      <c r="K506" s="5">
        <v>0.036</v>
      </c>
      <c r="L506" s="5">
        <v>178228.0</v>
      </c>
      <c r="M506" s="5">
        <v>0.619</v>
      </c>
      <c r="N506" s="8">
        <f>VLOOKUP(A506,TOURISM2!A506:E3196,4,0)</f>
        <v>11100000</v>
      </c>
      <c r="O506" s="8">
        <f>VLOOKUP(A506,TOURISM2!A506:E3196,5,0)</f>
        <v>600000</v>
      </c>
      <c r="P506" s="8">
        <f>VLOOKUP(A506,BUSINESS3!A506:E3196,4,0)</f>
        <v>0.333</v>
      </c>
      <c r="Q506" s="9">
        <f>VLOOKUP(A506,BUSINESS3!A506:E3196,5,0)</f>
        <v>144</v>
      </c>
      <c r="R506" s="10">
        <f>VLOOKUP(A506,BUSINESS3!A506:I3196,6,0)</f>
        <v>141</v>
      </c>
      <c r="S506" s="9">
        <f>VLOOKUP(A506,BUSINESS3!A506:I3196,7,0)</f>
        <v>424</v>
      </c>
      <c r="T506" s="9">
        <f>VLOOKUP(A506,BUSINESS3!A506:I3196,8,0)</f>
        <v>0.188</v>
      </c>
      <c r="U506" s="9">
        <f>VLOOKUP(A506,BUSINESS3!A506:I3196,9,0)</f>
        <v>0.576</v>
      </c>
      <c r="V506" s="11">
        <f>VLOOKUP(A506,'GDP4'!A506:G3196,4,0)</f>
        <v>201037917</v>
      </c>
      <c r="W506" s="9">
        <f>VLOOKUP(A506,'GDP4'!A506:G3196,5,0)</f>
        <v>0.071</v>
      </c>
      <c r="X506" s="9">
        <f>VLOOKUP(A506,'GDP4'!A506:G3196,6,0)</f>
        <v>86</v>
      </c>
      <c r="Y506" s="9">
        <f>VLOOKUP(A506,'GDP4'!A506:G3196,7,0)</f>
        <v>0.289</v>
      </c>
      <c r="Z506" s="9">
        <f>VLOOKUP(A506,ENERGY5!A506:E3196,4,0)</f>
        <v>17907</v>
      </c>
      <c r="AA506" s="9">
        <f>VLOOKUP(A506,ENERGY5!A506:E3196,5,0)</f>
        <v>59</v>
      </c>
      <c r="AB506" s="12">
        <f t="shared" si="2"/>
        <v>1127.98167</v>
      </c>
      <c r="AC506" s="13">
        <f t="shared" si="3"/>
        <v>0.0003310366497</v>
      </c>
      <c r="AD506" s="13">
        <f t="shared" si="4"/>
        <v>0.1004724286</v>
      </c>
      <c r="AE506" s="13">
        <f t="shared" si="5"/>
        <v>62.27977647</v>
      </c>
      <c r="AF506" s="13">
        <f t="shared" si="6"/>
        <v>3.366474404</v>
      </c>
    </row>
    <row r="507">
      <c r="A507" s="14" t="s">
        <v>32</v>
      </c>
      <c r="B507" s="15" t="s">
        <v>45</v>
      </c>
      <c r="C507" s="16" t="s">
        <v>84</v>
      </c>
      <c r="D507" s="14" t="str">
        <f t="shared" si="1"/>
        <v>Sao Tome and Principe-Africa-2011</v>
      </c>
      <c r="E507" s="5">
        <v>0.036</v>
      </c>
      <c r="F507" s="5">
        <v>0.039</v>
      </c>
      <c r="G507" s="5">
        <v>68.0</v>
      </c>
      <c r="H507" s="5">
        <v>64.0</v>
      </c>
      <c r="I507" s="5">
        <v>0.416</v>
      </c>
      <c r="J507" s="5">
        <v>0.549</v>
      </c>
      <c r="K507" s="5">
        <v>0.035</v>
      </c>
      <c r="L507" s="5">
        <v>183177.0</v>
      </c>
      <c r="M507" s="5">
        <v>0.626</v>
      </c>
      <c r="N507" s="8">
        <f>VLOOKUP(A507,TOURISM2!A507:E3197,4,0)</f>
        <v>15900000</v>
      </c>
      <c r="O507" s="8">
        <f>VLOOKUP(A507,TOURISM2!A507:E3197,5,0)</f>
        <v>1400000</v>
      </c>
      <c r="P507" s="8">
        <f>VLOOKUP(A507,BUSINESS3!A507:E3197,4,0)</f>
        <v>0.325</v>
      </c>
      <c r="Q507" s="9">
        <f>VLOOKUP(A507,BUSINESS3!A507:E3197,5,0)</f>
        <v>10</v>
      </c>
      <c r="R507" s="10">
        <f>VLOOKUP(A507,BUSINESS3!A507:I3197,6,0)</f>
        <v>141</v>
      </c>
      <c r="S507" s="9">
        <f>VLOOKUP(A507,BUSINESS3!A507:I3197,7,0)</f>
        <v>424</v>
      </c>
      <c r="T507" s="9">
        <f>VLOOKUP(A507,BUSINESS3!A507:I3197,8,0)</f>
        <v>0.202</v>
      </c>
      <c r="U507" s="9">
        <f>VLOOKUP(A507,BUSINESS3!A507:I3197,9,0)</f>
        <v>0.628</v>
      </c>
      <c r="V507" s="11">
        <f>VLOOKUP(A507,'GDP4'!A507:G3197,4,0)</f>
        <v>248286778</v>
      </c>
      <c r="W507" s="9">
        <f>VLOOKUP(A507,'GDP4'!A507:G3197,5,0)</f>
        <v>0.076</v>
      </c>
      <c r="X507" s="9">
        <f>VLOOKUP(A507,'GDP4'!A507:G3197,6,0)</f>
        <v>108</v>
      </c>
      <c r="Y507" s="9">
        <f>VLOOKUP(A507,'GDP4'!A507:G3197,7,0)</f>
        <v>0.27</v>
      </c>
      <c r="Z507" s="9">
        <f>VLOOKUP(A507,ENERGY5!A507:E3197,4,0)</f>
        <v>17907</v>
      </c>
      <c r="AA507" s="9">
        <f>VLOOKUP(A507,ENERGY5!A507:E3197,5,0)</f>
        <v>51</v>
      </c>
      <c r="AB507" s="12">
        <f t="shared" si="2"/>
        <v>1355.447343</v>
      </c>
      <c r="AC507" s="13">
        <f t="shared" si="3"/>
        <v>0.0002784192339</v>
      </c>
      <c r="AD507" s="13">
        <f t="shared" si="4"/>
        <v>0.09775790629</v>
      </c>
      <c r="AE507" s="13">
        <f t="shared" si="5"/>
        <v>86.80129056</v>
      </c>
      <c r="AF507" s="13">
        <f t="shared" si="6"/>
        <v>7.642880929</v>
      </c>
    </row>
    <row r="508">
      <c r="A508" s="5" t="s">
        <v>32</v>
      </c>
      <c r="B508" s="6" t="s">
        <v>46</v>
      </c>
      <c r="C508" s="7" t="s">
        <v>84</v>
      </c>
      <c r="D508" s="5" t="str">
        <f t="shared" si="1"/>
        <v>Sao Tome and Principe-Africa-2012</v>
      </c>
      <c r="E508" s="5">
        <v>0.035</v>
      </c>
      <c r="F508" s="5">
        <v>0.038</v>
      </c>
      <c r="G508" s="5">
        <v>68.0</v>
      </c>
      <c r="H508" s="5">
        <v>64.0</v>
      </c>
      <c r="I508" s="5">
        <v>0.416</v>
      </c>
      <c r="J508" s="5">
        <v>0.55</v>
      </c>
      <c r="K508" s="5">
        <v>0.034</v>
      </c>
      <c r="L508" s="5">
        <v>188098.0</v>
      </c>
      <c r="M508" s="5">
        <v>0.633</v>
      </c>
      <c r="N508" s="8">
        <f>VLOOKUP(A508,TOURISM2!A508:E3198,4,0)</f>
        <v>15000000</v>
      </c>
      <c r="O508" s="8">
        <f>VLOOKUP(A508,TOURISM2!A508:E3198,5,0)</f>
        <v>1300000</v>
      </c>
      <c r="P508" s="8">
        <f>VLOOKUP(A508,BUSINESS3!A508:E3198,4,0)</f>
        <v>0.325</v>
      </c>
      <c r="Q508" s="9">
        <f>VLOOKUP(A508,BUSINESS3!A508:E3198,5,0)</f>
        <v>5</v>
      </c>
      <c r="R508" s="10">
        <f>VLOOKUP(A508,BUSINESS3!A508:I3198,6,0)</f>
        <v>166</v>
      </c>
      <c r="S508" s="9">
        <f>VLOOKUP(A508,BUSINESS3!A508:I3198,7,0)</f>
        <v>424</v>
      </c>
      <c r="T508" s="9">
        <f>VLOOKUP(A508,BUSINESS3!A508:I3198,8,0)</f>
        <v>0.216</v>
      </c>
      <c r="U508" s="9">
        <f>VLOOKUP(A508,BUSINESS3!A508:I3198,9,0)</f>
        <v>0.65</v>
      </c>
      <c r="V508" s="11">
        <f>VLOOKUP(A508,'GDP4'!A508:G3198,4,0)</f>
        <v>263328450</v>
      </c>
      <c r="W508" s="9">
        <f>VLOOKUP(A508,'GDP4'!A508:G3198,5,0)</f>
        <v>0.079</v>
      </c>
      <c r="X508" s="9">
        <f>VLOOKUP(A508,'GDP4'!A508:G3198,6,0)</f>
        <v>109</v>
      </c>
      <c r="Y508" s="9">
        <f>VLOOKUP(A508,'GDP4'!A508:G3198,7,0)</f>
        <v>0.262</v>
      </c>
      <c r="Z508" s="9">
        <f>VLOOKUP(A508,ENERGY5!A508:E3198,4,0)</f>
        <v>17907</v>
      </c>
      <c r="AA508" s="9">
        <f>VLOOKUP(A508,ENERGY5!A508:E3198,5,0)</f>
        <v>48</v>
      </c>
      <c r="AB508" s="12">
        <f t="shared" si="2"/>
        <v>1399.953482</v>
      </c>
      <c r="AC508" s="13">
        <f t="shared" si="3"/>
        <v>0.0002551861264</v>
      </c>
      <c r="AD508" s="13">
        <f t="shared" si="4"/>
        <v>0.09520037427</v>
      </c>
      <c r="AE508" s="13">
        <f t="shared" si="5"/>
        <v>79.74566449</v>
      </c>
      <c r="AF508" s="13">
        <f t="shared" si="6"/>
        <v>6.911290923</v>
      </c>
    </row>
    <row r="509">
      <c r="A509" s="14" t="s">
        <v>32</v>
      </c>
      <c r="B509" s="15" t="s">
        <v>33</v>
      </c>
      <c r="C509" s="16" t="s">
        <v>85</v>
      </c>
      <c r="D509" s="14" t="str">
        <f t="shared" si="1"/>
        <v>Senegal-Africa-2000</v>
      </c>
      <c r="E509" s="5">
        <v>0.04</v>
      </c>
      <c r="F509" s="5">
        <v>0.069</v>
      </c>
      <c r="G509" s="5">
        <v>59.0</v>
      </c>
      <c r="H509" s="5">
        <v>56.0</v>
      </c>
      <c r="I509" s="5">
        <v>0.451</v>
      </c>
      <c r="J509" s="5">
        <v>0.517</v>
      </c>
      <c r="K509" s="5">
        <v>0.032</v>
      </c>
      <c r="L509" s="5">
        <v>9861679.0</v>
      </c>
      <c r="M509" s="5">
        <v>0.403</v>
      </c>
      <c r="N509" s="8">
        <f>VLOOKUP(A509,TOURISM2!A509:E3199,4,0)</f>
        <v>152000000</v>
      </c>
      <c r="O509" s="8">
        <f>VLOOKUP(A509,TOURISM2!A509:E3199,5,0)</f>
        <v>125000000</v>
      </c>
      <c r="P509" s="8">
        <f>VLOOKUP(A509,BUSINESS3!A509:E3199,4,0)</f>
        <v>0.671</v>
      </c>
      <c r="Q509" s="9">
        <f>VLOOKUP(A509,BUSINESS3!A509:E3199,5,0)</f>
        <v>47</v>
      </c>
      <c r="R509" s="10">
        <f>VLOOKUP(A509,BUSINESS3!A509:I3199,6,0)</f>
        <v>141</v>
      </c>
      <c r="S509" s="9">
        <f>VLOOKUP(A509,BUSINESS3!A509:I3199,7,0)</f>
        <v>328</v>
      </c>
      <c r="T509" s="9">
        <f>VLOOKUP(A509,BUSINESS3!A509:I3199,8,0)</f>
        <v>0.004</v>
      </c>
      <c r="U509" s="9">
        <f>VLOOKUP(A509,BUSINESS3!A509:I3199,9,0)</f>
        <v>0.025</v>
      </c>
      <c r="V509" s="11">
        <f>VLOOKUP(A509,'GDP4'!A509:G3199,4,0)</f>
        <v>4679604922</v>
      </c>
      <c r="W509" s="9">
        <f>VLOOKUP(A509,'GDP4'!A509:G3199,5,0)</f>
        <v>0.046</v>
      </c>
      <c r="X509" s="9">
        <f>VLOOKUP(A509,'GDP4'!A509:G3199,6,0)</f>
        <v>22</v>
      </c>
      <c r="Y509" s="9">
        <f>VLOOKUP(A509,'GDP4'!A509:G3199,7,0)</f>
        <v>0.218</v>
      </c>
      <c r="Z509" s="9">
        <f>VLOOKUP(A509,ENERGY5!A509:E3199,4,0)</f>
        <v>17907</v>
      </c>
      <c r="AA509" s="9">
        <f>VLOOKUP(A509,ENERGY5!A509:E3199,5,0)</f>
        <v>20008</v>
      </c>
      <c r="AB509" s="12">
        <f t="shared" si="2"/>
        <v>474.5241578</v>
      </c>
      <c r="AC509" s="13">
        <f t="shared" si="3"/>
        <v>0.002028863442</v>
      </c>
      <c r="AD509" s="13">
        <f t="shared" si="4"/>
        <v>0.001815816556</v>
      </c>
      <c r="AE509" s="13">
        <f t="shared" si="5"/>
        <v>15.41319688</v>
      </c>
      <c r="AF509" s="13">
        <f t="shared" si="6"/>
        <v>12.67532638</v>
      </c>
    </row>
    <row r="510">
      <c r="A510" s="5" t="s">
        <v>32</v>
      </c>
      <c r="B510" s="6" t="s">
        <v>35</v>
      </c>
      <c r="C510" s="7" t="s">
        <v>85</v>
      </c>
      <c r="D510" s="5" t="str">
        <f t="shared" si="1"/>
        <v>Senegal-Africa-2001</v>
      </c>
      <c r="E510" s="5">
        <v>0.04</v>
      </c>
      <c r="F510" s="5">
        <v>0.067</v>
      </c>
      <c r="G510" s="5">
        <v>60.0</v>
      </c>
      <c r="H510" s="5">
        <v>57.0</v>
      </c>
      <c r="I510" s="5">
        <v>0.449</v>
      </c>
      <c r="J510" s="5">
        <v>0.519</v>
      </c>
      <c r="K510" s="5">
        <v>0.032</v>
      </c>
      <c r="L510" s="5">
        <v>1.0119118E7</v>
      </c>
      <c r="M510" s="5">
        <v>0.405</v>
      </c>
      <c r="N510" s="8">
        <f>VLOOKUP(A510,TOURISM2!A510:E3200,4,0)</f>
        <v>175000000</v>
      </c>
      <c r="O510" s="8">
        <f>VLOOKUP(A510,TOURISM2!A510:E3200,5,0)</f>
        <v>112000000</v>
      </c>
      <c r="P510" s="8">
        <f>VLOOKUP(A510,BUSINESS3!A510:E3200,4,0)</f>
        <v>0.671</v>
      </c>
      <c r="Q510" s="9">
        <f>VLOOKUP(A510,BUSINESS3!A510:E3200,5,0)</f>
        <v>47</v>
      </c>
      <c r="R510" s="10">
        <f>VLOOKUP(A510,BUSINESS3!A510:I3200,6,0)</f>
        <v>141</v>
      </c>
      <c r="S510" s="9">
        <f>VLOOKUP(A510,BUSINESS3!A510:I3200,7,0)</f>
        <v>328</v>
      </c>
      <c r="T510" s="9">
        <f>VLOOKUP(A510,BUSINESS3!A510:I3200,8,0)</f>
        <v>0.01</v>
      </c>
      <c r="U510" s="9">
        <f>VLOOKUP(A510,BUSINESS3!A510:I3200,9,0)</f>
        <v>0.03</v>
      </c>
      <c r="V510" s="11">
        <f>VLOOKUP(A510,'GDP4'!A510:G3200,4,0)</f>
        <v>4877602012</v>
      </c>
      <c r="W510" s="9">
        <f>VLOOKUP(A510,'GDP4'!A510:G3200,5,0)</f>
        <v>0.05</v>
      </c>
      <c r="X510" s="9">
        <f>VLOOKUP(A510,'GDP4'!A510:G3200,6,0)</f>
        <v>24</v>
      </c>
      <c r="Y510" s="9">
        <f>VLOOKUP(A510,'GDP4'!A510:G3200,7,0)</f>
        <v>0.218</v>
      </c>
      <c r="Z510" s="9">
        <f>VLOOKUP(A510,ENERGY5!A510:E3200,4,0)</f>
        <v>3515</v>
      </c>
      <c r="AA510" s="9">
        <f>VLOOKUP(A510,ENERGY5!A510:E3200,5,0)</f>
        <v>20008</v>
      </c>
      <c r="AB510" s="12">
        <f t="shared" si="2"/>
        <v>482.0184933</v>
      </c>
      <c r="AC510" s="13">
        <f t="shared" si="3"/>
        <v>0.001977247424</v>
      </c>
      <c r="AD510" s="13">
        <f t="shared" si="4"/>
        <v>0.0003473622899</v>
      </c>
      <c r="AE510" s="13">
        <f t="shared" si="5"/>
        <v>17.29399736</v>
      </c>
      <c r="AF510" s="13">
        <f t="shared" si="6"/>
        <v>11.06815831</v>
      </c>
    </row>
    <row r="511">
      <c r="A511" s="14" t="s">
        <v>32</v>
      </c>
      <c r="B511" s="15" t="s">
        <v>36</v>
      </c>
      <c r="C511" s="16" t="s">
        <v>85</v>
      </c>
      <c r="D511" s="14" t="str">
        <f t="shared" si="1"/>
        <v>Senegal-Africa-2002</v>
      </c>
      <c r="E511" s="5">
        <v>0.04</v>
      </c>
      <c r="F511" s="5">
        <v>0.065</v>
      </c>
      <c r="G511" s="5">
        <v>60.0</v>
      </c>
      <c r="H511" s="5">
        <v>57.0</v>
      </c>
      <c r="I511" s="5">
        <v>0.447</v>
      </c>
      <c r="J511" s="5">
        <v>0.521</v>
      </c>
      <c r="K511" s="5">
        <v>0.032</v>
      </c>
      <c r="L511" s="5">
        <v>1.039005E7</v>
      </c>
      <c r="M511" s="5">
        <v>0.406</v>
      </c>
      <c r="N511" s="8">
        <f>VLOOKUP(A511,TOURISM2!A511:E3201,4,0)</f>
        <v>210000000</v>
      </c>
      <c r="O511" s="8">
        <f>VLOOKUP(A511,TOURISM2!A511:E3201,5,0)</f>
        <v>112000000</v>
      </c>
      <c r="P511" s="8">
        <f>VLOOKUP(A511,BUSINESS3!A511:E3201,4,0)</f>
        <v>0.671</v>
      </c>
      <c r="Q511" s="9">
        <f>VLOOKUP(A511,BUSINESS3!A511:E3201,5,0)</f>
        <v>47</v>
      </c>
      <c r="R511" s="10">
        <f>VLOOKUP(A511,BUSINESS3!A511:I3201,6,0)</f>
        <v>141</v>
      </c>
      <c r="S511" s="9">
        <f>VLOOKUP(A511,BUSINESS3!A511:I3201,7,0)</f>
        <v>328</v>
      </c>
      <c r="T511" s="9">
        <f>VLOOKUP(A511,BUSINESS3!A511:I3201,8,0)</f>
        <v>0.01</v>
      </c>
      <c r="U511" s="9">
        <f>VLOOKUP(A511,BUSINESS3!A511:I3201,9,0)</f>
        <v>0.053</v>
      </c>
      <c r="V511" s="11">
        <f>VLOOKUP(A511,'GDP4'!A511:G3201,4,0)</f>
        <v>5333862344</v>
      </c>
      <c r="W511" s="9">
        <f>VLOOKUP(A511,'GDP4'!A511:G3201,5,0)</f>
        <v>0.051</v>
      </c>
      <c r="X511" s="9">
        <f>VLOOKUP(A511,'GDP4'!A511:G3201,6,0)</f>
        <v>26</v>
      </c>
      <c r="Y511" s="9">
        <f>VLOOKUP(A511,'GDP4'!A511:G3201,7,0)</f>
        <v>0.218</v>
      </c>
      <c r="Z511" s="9">
        <f>VLOOKUP(A511,ENERGY5!A511:E3201,4,0)</f>
        <v>3426</v>
      </c>
      <c r="AA511" s="9">
        <f>VLOOKUP(A511,ENERGY5!A511:E3201,5,0)</f>
        <v>7059</v>
      </c>
      <c r="AB511" s="12">
        <f t="shared" si="2"/>
        <v>513.362529</v>
      </c>
      <c r="AC511" s="13">
        <f t="shared" si="3"/>
        <v>0.0006794000029</v>
      </c>
      <c r="AD511" s="13">
        <f t="shared" si="4"/>
        <v>0.0003297385479</v>
      </c>
      <c r="AE511" s="13">
        <f t="shared" si="5"/>
        <v>20.21164479</v>
      </c>
      <c r="AF511" s="13">
        <f t="shared" si="6"/>
        <v>10.77954389</v>
      </c>
    </row>
    <row r="512">
      <c r="A512" s="5" t="s">
        <v>32</v>
      </c>
      <c r="B512" s="6" t="s">
        <v>37</v>
      </c>
      <c r="C512" s="7" t="s">
        <v>85</v>
      </c>
      <c r="D512" s="5" t="str">
        <f t="shared" si="1"/>
        <v>Senegal-Africa-2003</v>
      </c>
      <c r="E512" s="5">
        <v>0.039</v>
      </c>
      <c r="F512" s="5">
        <v>0.062</v>
      </c>
      <c r="G512" s="5">
        <v>61.0</v>
      </c>
      <c r="H512" s="5">
        <v>58.0</v>
      </c>
      <c r="I512" s="5">
        <v>0.445</v>
      </c>
      <c r="J512" s="5">
        <v>0.524</v>
      </c>
      <c r="K512" s="5">
        <v>0.032</v>
      </c>
      <c r="L512" s="5">
        <v>1.0673535E7</v>
      </c>
      <c r="M512" s="5">
        <v>0.408</v>
      </c>
      <c r="N512" s="8">
        <f>VLOOKUP(A512,TOURISM2!A512:E3202,4,0)</f>
        <v>269000000</v>
      </c>
      <c r="O512" s="8">
        <f>VLOOKUP(A512,TOURISM2!A512:E3202,5,0)</f>
        <v>129000000</v>
      </c>
      <c r="P512" s="8">
        <f>VLOOKUP(A512,BUSINESS3!A512:E3202,4,0)</f>
        <v>0.671</v>
      </c>
      <c r="Q512" s="9">
        <f>VLOOKUP(A512,BUSINESS3!A512:E3202,5,0)</f>
        <v>59</v>
      </c>
      <c r="R512" s="10">
        <f>VLOOKUP(A512,BUSINESS3!A512:I3202,6,0)</f>
        <v>141</v>
      </c>
      <c r="S512" s="9">
        <f>VLOOKUP(A512,BUSINESS3!A512:I3202,7,0)</f>
        <v>328</v>
      </c>
      <c r="T512" s="9">
        <f>VLOOKUP(A512,BUSINESS3!A512:I3202,8,0)</f>
        <v>0.021</v>
      </c>
      <c r="U512" s="9">
        <f>VLOOKUP(A512,BUSINESS3!A512:I3202,9,0)</f>
        <v>0.073</v>
      </c>
      <c r="V512" s="11">
        <f>VLOOKUP(A512,'GDP4'!A512:G3202,4,0)</f>
        <v>6858952717</v>
      </c>
      <c r="W512" s="9">
        <f>VLOOKUP(A512,'GDP4'!A512:G3202,5,0)</f>
        <v>0.054</v>
      </c>
      <c r="X512" s="9">
        <f>VLOOKUP(A512,'GDP4'!A512:G3202,6,0)</f>
        <v>35</v>
      </c>
      <c r="Y512" s="9">
        <f>VLOOKUP(A512,'GDP4'!A512:G3202,7,0)</f>
        <v>0.218</v>
      </c>
      <c r="Z512" s="9">
        <f>VLOOKUP(A512,ENERGY5!A512:E3202,4,0)</f>
        <v>3270</v>
      </c>
      <c r="AA512" s="9">
        <f>VLOOKUP(A512,ENERGY5!A512:E3202,5,0)</f>
        <v>5849</v>
      </c>
      <c r="AB512" s="12">
        <f t="shared" si="2"/>
        <v>642.6130347</v>
      </c>
      <c r="AC512" s="13">
        <f t="shared" si="3"/>
        <v>0.0005479908952</v>
      </c>
      <c r="AD512" s="13">
        <f t="shared" si="4"/>
        <v>0.0003063652295</v>
      </c>
      <c r="AE512" s="13">
        <f t="shared" si="5"/>
        <v>25.20252194</v>
      </c>
      <c r="AF512" s="13">
        <f t="shared" si="6"/>
        <v>12.08596777</v>
      </c>
    </row>
    <row r="513">
      <c r="A513" s="14" t="s">
        <v>32</v>
      </c>
      <c r="B513" s="15" t="s">
        <v>38</v>
      </c>
      <c r="C513" s="16" t="s">
        <v>85</v>
      </c>
      <c r="D513" s="14" t="str">
        <f t="shared" si="1"/>
        <v>Senegal-Africa-2004</v>
      </c>
      <c r="E513" s="5">
        <v>0.039</v>
      </c>
      <c r="F513" s="5">
        <v>0.059</v>
      </c>
      <c r="G513" s="5">
        <v>62.0</v>
      </c>
      <c r="H513" s="5">
        <v>58.0</v>
      </c>
      <c r="I513" s="5">
        <v>0.443</v>
      </c>
      <c r="J513" s="5">
        <v>0.526</v>
      </c>
      <c r="K513" s="5">
        <v>0.032</v>
      </c>
      <c r="L513" s="5">
        <v>1.0967568E7</v>
      </c>
      <c r="M513" s="5">
        <v>0.409</v>
      </c>
      <c r="N513" s="8">
        <f>VLOOKUP(A513,TOURISM2!A513:E3203,4,0)</f>
        <v>286000000</v>
      </c>
      <c r="O513" s="8">
        <f>VLOOKUP(A513,TOURISM2!A513:E3203,5,0)</f>
        <v>138000000</v>
      </c>
      <c r="P513" s="8">
        <f>VLOOKUP(A513,BUSINESS3!A513:E3203,4,0)</f>
        <v>0.671</v>
      </c>
      <c r="Q513" s="9">
        <f>VLOOKUP(A513,BUSINESS3!A513:E3203,5,0)</f>
        <v>59</v>
      </c>
      <c r="R513" s="10">
        <f>VLOOKUP(A513,BUSINESS3!A513:I3203,6,0)</f>
        <v>141</v>
      </c>
      <c r="S513" s="9">
        <f>VLOOKUP(A513,BUSINESS3!A513:I3203,7,0)</f>
        <v>328</v>
      </c>
      <c r="T513" s="9">
        <f>VLOOKUP(A513,BUSINESS3!A513:I3203,8,0)</f>
        <v>0.044</v>
      </c>
      <c r="U513" s="9">
        <f>VLOOKUP(A513,BUSINESS3!A513:I3203,9,0)</f>
        <v>0.102</v>
      </c>
      <c r="V513" s="11">
        <f>VLOOKUP(A513,'GDP4'!A513:G3203,4,0)</f>
        <v>8031344240</v>
      </c>
      <c r="W513" s="9">
        <f>VLOOKUP(A513,'GDP4'!A513:G3203,5,0)</f>
        <v>0.057</v>
      </c>
      <c r="X513" s="9">
        <f>VLOOKUP(A513,'GDP4'!A513:G3203,6,0)</f>
        <v>42</v>
      </c>
      <c r="Y513" s="9">
        <f>VLOOKUP(A513,'GDP4'!A513:G3203,7,0)</f>
        <v>0.218</v>
      </c>
      <c r="Z513" s="9">
        <f>VLOOKUP(A513,ENERGY5!A513:E3203,4,0)</f>
        <v>3036</v>
      </c>
      <c r="AA513" s="9">
        <f>VLOOKUP(A513,ENERGY5!A513:E3203,5,0)</f>
        <v>5442</v>
      </c>
      <c r="AB513" s="12">
        <f t="shared" si="2"/>
        <v>732.281235</v>
      </c>
      <c r="AC513" s="13">
        <f t="shared" si="3"/>
        <v>0.0004961902219</v>
      </c>
      <c r="AD513" s="13">
        <f t="shared" si="4"/>
        <v>0.0002768161547</v>
      </c>
      <c r="AE513" s="13">
        <f t="shared" si="5"/>
        <v>26.07688414</v>
      </c>
      <c r="AF513" s="13">
        <f t="shared" si="6"/>
        <v>12.58255249</v>
      </c>
    </row>
    <row r="514">
      <c r="A514" s="5" t="s">
        <v>32</v>
      </c>
      <c r="B514" s="6" t="s">
        <v>39</v>
      </c>
      <c r="C514" s="7" t="s">
        <v>85</v>
      </c>
      <c r="D514" s="5" t="str">
        <f t="shared" si="1"/>
        <v>Senegal-Africa-2005</v>
      </c>
      <c r="E514" s="5">
        <v>0.039</v>
      </c>
      <c r="F514" s="5">
        <v>0.057</v>
      </c>
      <c r="G514" s="5">
        <v>62.0</v>
      </c>
      <c r="H514" s="5">
        <v>59.0</v>
      </c>
      <c r="I514" s="5">
        <v>0.441</v>
      </c>
      <c r="J514" s="5">
        <v>0.527</v>
      </c>
      <c r="K514" s="5">
        <v>0.032</v>
      </c>
      <c r="L514" s="5">
        <v>1.1270826E7</v>
      </c>
      <c r="M514" s="5">
        <v>0.411</v>
      </c>
      <c r="N514" s="8">
        <f>VLOOKUP(A514,TOURISM2!A514:E3204,4,0)</f>
        <v>334000000</v>
      </c>
      <c r="O514" s="8">
        <f>VLOOKUP(A514,TOURISM2!A514:E3204,5,0)</f>
        <v>144000000</v>
      </c>
      <c r="P514" s="8">
        <f>VLOOKUP(A514,BUSINESS3!A514:E3204,4,0)</f>
        <v>0.503</v>
      </c>
      <c r="Q514" s="9">
        <f>VLOOKUP(A514,BUSINESS3!A514:E3204,5,0)</f>
        <v>59</v>
      </c>
      <c r="R514" s="10">
        <f>VLOOKUP(A514,BUSINESS3!A514:I3204,6,0)</f>
        <v>141</v>
      </c>
      <c r="S514" s="9">
        <f>VLOOKUP(A514,BUSINESS3!A514:I3204,7,0)</f>
        <v>696</v>
      </c>
      <c r="T514" s="9">
        <f>VLOOKUP(A514,BUSINESS3!A514:I3204,8,0)</f>
        <v>0.048</v>
      </c>
      <c r="U514" s="9">
        <f>VLOOKUP(A514,BUSINESS3!A514:I3204,9,0)</f>
        <v>0.154</v>
      </c>
      <c r="V514" s="11">
        <f>VLOOKUP(A514,'GDP4'!A514:G3204,4,0)</f>
        <v>8707015064</v>
      </c>
      <c r="W514" s="9">
        <f>VLOOKUP(A514,'GDP4'!A514:G3204,5,0)</f>
        <v>0.054</v>
      </c>
      <c r="X514" s="9">
        <f>VLOOKUP(A514,'GDP4'!A514:G3204,6,0)</f>
        <v>41</v>
      </c>
      <c r="Y514" s="9">
        <f>VLOOKUP(A514,'GDP4'!A514:G3204,7,0)</f>
        <v>0.218</v>
      </c>
      <c r="Z514" s="9">
        <f>VLOOKUP(A514,ENERGY5!A514:E3204,4,0)</f>
        <v>3000</v>
      </c>
      <c r="AA514" s="9">
        <f>VLOOKUP(A514,ENERGY5!A514:E3204,5,0)</f>
        <v>5335</v>
      </c>
      <c r="AB514" s="12">
        <f t="shared" si="2"/>
        <v>772.526793</v>
      </c>
      <c r="AC514" s="13">
        <f t="shared" si="3"/>
        <v>0.0004733459642</v>
      </c>
      <c r="AD514" s="13">
        <f t="shared" si="4"/>
        <v>0.0002661739255</v>
      </c>
      <c r="AE514" s="13">
        <f t="shared" si="5"/>
        <v>29.63403037</v>
      </c>
      <c r="AF514" s="13">
        <f t="shared" si="6"/>
        <v>12.77634842</v>
      </c>
    </row>
    <row r="515">
      <c r="A515" s="14" t="s">
        <v>32</v>
      </c>
      <c r="B515" s="15" t="s">
        <v>40</v>
      </c>
      <c r="C515" s="16" t="s">
        <v>85</v>
      </c>
      <c r="D515" s="14" t="str">
        <f t="shared" si="1"/>
        <v>Senegal-Africa-2006</v>
      </c>
      <c r="E515" s="5">
        <v>0.039</v>
      </c>
      <c r="F515" s="5">
        <v>0.055</v>
      </c>
      <c r="G515" s="5">
        <v>63.0</v>
      </c>
      <c r="H515" s="5">
        <v>60.0</v>
      </c>
      <c r="I515" s="5">
        <v>0.44</v>
      </c>
      <c r="J515" s="5">
        <v>0.529</v>
      </c>
      <c r="K515" s="5">
        <v>0.032</v>
      </c>
      <c r="L515" s="5">
        <v>1.1582925E7</v>
      </c>
      <c r="M515" s="5">
        <v>0.413</v>
      </c>
      <c r="N515" s="8">
        <f>VLOOKUP(A515,TOURISM2!A515:E3205,4,0)</f>
        <v>329000000</v>
      </c>
      <c r="O515" s="8">
        <f>VLOOKUP(A515,TOURISM2!A515:E3205,5,0)</f>
        <v>139000000</v>
      </c>
      <c r="P515" s="8">
        <f>VLOOKUP(A515,BUSINESS3!A515:E3205,4,0)</f>
        <v>0.455</v>
      </c>
      <c r="Q515" s="9">
        <f>VLOOKUP(A515,BUSINESS3!A515:E3205,5,0)</f>
        <v>59</v>
      </c>
      <c r="R515" s="10">
        <f>VLOOKUP(A515,BUSINESS3!A515:I3205,6,0)</f>
        <v>141</v>
      </c>
      <c r="S515" s="9">
        <f>VLOOKUP(A515,BUSINESS3!A515:I3205,7,0)</f>
        <v>696</v>
      </c>
      <c r="T515" s="9">
        <f>VLOOKUP(A515,BUSINESS3!A515:I3205,8,0)</f>
        <v>0.056</v>
      </c>
      <c r="U515" s="9">
        <f>VLOOKUP(A515,BUSINESS3!A515:I3205,9,0)</f>
        <v>0.258</v>
      </c>
      <c r="V515" s="11">
        <f>VLOOKUP(A515,'GDP4'!A515:G3205,4,0)</f>
        <v>9358710763</v>
      </c>
      <c r="W515" s="9">
        <f>VLOOKUP(A515,'GDP4'!A515:G3205,5,0)</f>
        <v>0.054</v>
      </c>
      <c r="X515" s="9">
        <f>VLOOKUP(A515,'GDP4'!A515:G3205,6,0)</f>
        <v>44</v>
      </c>
      <c r="Y515" s="9">
        <f>VLOOKUP(A515,'GDP4'!A515:G3205,7,0)</f>
        <v>0.218</v>
      </c>
      <c r="Z515" s="9">
        <f>VLOOKUP(A515,ENERGY5!A515:E3205,4,0)</f>
        <v>2798</v>
      </c>
      <c r="AA515" s="9">
        <f>VLOOKUP(A515,ENERGY5!A515:E3205,5,0)</f>
        <v>4789</v>
      </c>
      <c r="AB515" s="12">
        <f t="shared" si="2"/>
        <v>807.9747355</v>
      </c>
      <c r="AC515" s="13">
        <f t="shared" si="3"/>
        <v>0.0004134534239</v>
      </c>
      <c r="AD515" s="13">
        <f t="shared" si="4"/>
        <v>0.0002415624723</v>
      </c>
      <c r="AE515" s="13">
        <f t="shared" si="5"/>
        <v>28.40387899</v>
      </c>
      <c r="AF515" s="13">
        <f t="shared" si="6"/>
        <v>12.00042304</v>
      </c>
    </row>
    <row r="516">
      <c r="A516" s="5" t="s">
        <v>32</v>
      </c>
      <c r="B516" s="6" t="s">
        <v>41</v>
      </c>
      <c r="C516" s="7" t="s">
        <v>85</v>
      </c>
      <c r="D516" s="5" t="str">
        <f t="shared" si="1"/>
        <v>Senegal-Africa-2007</v>
      </c>
      <c r="E516" s="5">
        <v>0.039</v>
      </c>
      <c r="F516" s="5">
        <v>0.052</v>
      </c>
      <c r="G516" s="5">
        <v>63.0</v>
      </c>
      <c r="H516" s="5">
        <v>60.0</v>
      </c>
      <c r="I516" s="5">
        <v>0.439</v>
      </c>
      <c r="J516" s="5">
        <v>0.53</v>
      </c>
      <c r="K516" s="5">
        <v>0.031</v>
      </c>
      <c r="L516" s="5">
        <v>1.1904974E7</v>
      </c>
      <c r="M516" s="5">
        <v>0.415</v>
      </c>
      <c r="N516" s="8">
        <f>VLOOKUP(A516,TOURISM2!A516:E3206,4,0)</f>
        <v>622000000</v>
      </c>
      <c r="O516" s="8">
        <f>VLOOKUP(A516,TOURISM2!A516:E3206,5,0)</f>
        <v>352000000</v>
      </c>
      <c r="P516" s="8">
        <f>VLOOKUP(A516,BUSINESS3!A516:E3206,4,0)</f>
        <v>0.455</v>
      </c>
      <c r="Q516" s="9">
        <f>VLOOKUP(A516,BUSINESS3!A516:E3206,5,0)</f>
        <v>59</v>
      </c>
      <c r="R516" s="10">
        <f>VLOOKUP(A516,BUSINESS3!A516:I3206,6,0)</f>
        <v>141</v>
      </c>
      <c r="S516" s="9">
        <f>VLOOKUP(A516,BUSINESS3!A516:I3206,7,0)</f>
        <v>696</v>
      </c>
      <c r="T516" s="9">
        <f>VLOOKUP(A516,BUSINESS3!A516:I3206,8,0)</f>
        <v>0.077</v>
      </c>
      <c r="U516" s="9">
        <f>VLOOKUP(A516,BUSINESS3!A516:I3206,9,0)</f>
        <v>0.305</v>
      </c>
      <c r="V516" s="11">
        <f>VLOOKUP(A516,'GDP4'!A516:G3206,4,0)</f>
        <v>11284603481</v>
      </c>
      <c r="W516" s="9">
        <f>VLOOKUP(A516,'GDP4'!A516:G3206,5,0)</f>
        <v>0.047</v>
      </c>
      <c r="X516" s="9">
        <f>VLOOKUP(A516,'GDP4'!A516:G3206,6,0)</f>
        <v>45</v>
      </c>
      <c r="Y516" s="9">
        <f>VLOOKUP(A516,'GDP4'!A516:G3206,7,0)</f>
        <v>0.218</v>
      </c>
      <c r="Z516" s="9">
        <f>VLOOKUP(A516,ENERGY5!A516:E3206,4,0)</f>
        <v>2791</v>
      </c>
      <c r="AA516" s="9">
        <f>VLOOKUP(A516,ENERGY5!A516:E3206,5,0)</f>
        <v>5860</v>
      </c>
      <c r="AB516" s="12">
        <f t="shared" si="2"/>
        <v>947.8898048</v>
      </c>
      <c r="AC516" s="13">
        <f t="shared" si="3"/>
        <v>0.0004922312304</v>
      </c>
      <c r="AD516" s="13">
        <f t="shared" si="4"/>
        <v>0.0002344398232</v>
      </c>
      <c r="AE516" s="13">
        <f t="shared" si="5"/>
        <v>52.24706917</v>
      </c>
      <c r="AF516" s="13">
        <f t="shared" si="6"/>
        <v>29.56747323</v>
      </c>
    </row>
    <row r="517">
      <c r="A517" s="14" t="s">
        <v>32</v>
      </c>
      <c r="B517" s="15" t="s">
        <v>42</v>
      </c>
      <c r="C517" s="16" t="s">
        <v>85</v>
      </c>
      <c r="D517" s="14" t="str">
        <f t="shared" si="1"/>
        <v>Senegal-Africa-2008</v>
      </c>
      <c r="E517" s="5">
        <v>0.039</v>
      </c>
      <c r="F517" s="5">
        <v>0.051</v>
      </c>
      <c r="G517" s="5">
        <v>64.0</v>
      </c>
      <c r="H517" s="5">
        <v>61.0</v>
      </c>
      <c r="I517" s="5">
        <v>0.438</v>
      </c>
      <c r="J517" s="5">
        <v>0.531</v>
      </c>
      <c r="K517" s="5">
        <v>0.031</v>
      </c>
      <c r="L517" s="5">
        <v>1.2238791E7</v>
      </c>
      <c r="M517" s="5">
        <v>0.417</v>
      </c>
      <c r="N517" s="8">
        <f>VLOOKUP(A517,TOURISM2!A517:E3207,4,0)</f>
        <v>637000000</v>
      </c>
      <c r="O517" s="8">
        <f>VLOOKUP(A517,TOURISM2!A517:E3207,5,0)</f>
        <v>276000000</v>
      </c>
      <c r="P517" s="8">
        <f>VLOOKUP(A517,BUSINESS3!A517:E3207,4,0)</f>
        <v>0.455</v>
      </c>
      <c r="Q517" s="9">
        <f>VLOOKUP(A517,BUSINESS3!A517:E3207,5,0)</f>
        <v>9</v>
      </c>
      <c r="R517" s="10">
        <f>VLOOKUP(A517,BUSINESS3!A517:I3207,6,0)</f>
        <v>141</v>
      </c>
      <c r="S517" s="9">
        <f>VLOOKUP(A517,BUSINESS3!A517:I3207,7,0)</f>
        <v>666</v>
      </c>
      <c r="T517" s="9">
        <f>VLOOKUP(A517,BUSINESS3!A517:I3207,8,0)</f>
        <v>0.106</v>
      </c>
      <c r="U517" s="9">
        <f>VLOOKUP(A517,BUSINESS3!A517:I3207,9,0)</f>
        <v>0.44</v>
      </c>
      <c r="V517" s="11">
        <f>VLOOKUP(A517,'GDP4'!A517:G3207,4,0)</f>
        <v>13386346543</v>
      </c>
      <c r="W517" s="9">
        <f>VLOOKUP(A517,'GDP4'!A517:G3207,5,0)</f>
        <v>0.049</v>
      </c>
      <c r="X517" s="9">
        <f>VLOOKUP(A517,'GDP4'!A517:G3207,6,0)</f>
        <v>54</v>
      </c>
      <c r="Y517" s="9">
        <f>VLOOKUP(A517,'GDP4'!A517:G3207,7,0)</f>
        <v>0.218</v>
      </c>
      <c r="Z517" s="9">
        <f>VLOOKUP(A517,ENERGY5!A517:E3207,4,0)</f>
        <v>2736</v>
      </c>
      <c r="AA517" s="9">
        <f>VLOOKUP(A517,ENERGY5!A517:E3207,5,0)</f>
        <v>5280</v>
      </c>
      <c r="AB517" s="12">
        <f t="shared" si="2"/>
        <v>1093.763799</v>
      </c>
      <c r="AC517" s="13">
        <f t="shared" si="3"/>
        <v>0.0004314151618</v>
      </c>
      <c r="AD517" s="13">
        <f t="shared" si="4"/>
        <v>0.000223551493</v>
      </c>
      <c r="AE517" s="13">
        <f t="shared" si="5"/>
        <v>52.04762464</v>
      </c>
      <c r="AF517" s="13">
        <f t="shared" si="6"/>
        <v>22.5512471</v>
      </c>
    </row>
    <row r="518">
      <c r="A518" s="5" t="s">
        <v>32</v>
      </c>
      <c r="B518" s="6" t="s">
        <v>43</v>
      </c>
      <c r="C518" s="7" t="s">
        <v>85</v>
      </c>
      <c r="D518" s="5" t="str">
        <f t="shared" si="1"/>
        <v>Senegal-Africa-2009</v>
      </c>
      <c r="E518" s="5">
        <v>0.039</v>
      </c>
      <c r="F518" s="5">
        <v>0.049</v>
      </c>
      <c r="G518" s="5">
        <v>64.0</v>
      </c>
      <c r="H518" s="5">
        <v>61.0</v>
      </c>
      <c r="I518" s="5">
        <v>0.437</v>
      </c>
      <c r="J518" s="5">
        <v>0.532</v>
      </c>
      <c r="K518" s="5">
        <v>0.031</v>
      </c>
      <c r="L518" s="5">
        <v>1.2586827E7</v>
      </c>
      <c r="M518" s="5">
        <v>0.42</v>
      </c>
      <c r="N518" s="8">
        <f>VLOOKUP(A518,TOURISM2!A518:E3208,4,0)</f>
        <v>474000000</v>
      </c>
      <c r="O518" s="8">
        <f>VLOOKUP(A518,TOURISM2!A518:E3208,5,0)</f>
        <v>258000000</v>
      </c>
      <c r="P518" s="8">
        <f>VLOOKUP(A518,BUSINESS3!A518:E3208,4,0)</f>
        <v>0.455</v>
      </c>
      <c r="Q518" s="9">
        <f>VLOOKUP(A518,BUSINESS3!A518:E3208,5,0)</f>
        <v>9</v>
      </c>
      <c r="R518" s="10">
        <f>VLOOKUP(A518,BUSINESS3!A518:I3208,6,0)</f>
        <v>141</v>
      </c>
      <c r="S518" s="9">
        <f>VLOOKUP(A518,BUSINESS3!A518:I3208,7,0)</f>
        <v>666</v>
      </c>
      <c r="T518" s="9">
        <f>VLOOKUP(A518,BUSINESS3!A518:I3208,8,0)</f>
        <v>0.145</v>
      </c>
      <c r="U518" s="9">
        <f>VLOOKUP(A518,BUSINESS3!A518:I3208,9,0)</f>
        <v>0.548</v>
      </c>
      <c r="V518" s="11">
        <f>VLOOKUP(A518,'GDP4'!A518:G3208,4,0)</f>
        <v>12812994670</v>
      </c>
      <c r="W518" s="9">
        <f>VLOOKUP(A518,'GDP4'!A518:G3208,5,0)</f>
        <v>0.048</v>
      </c>
      <c r="X518" s="9">
        <f>VLOOKUP(A518,'GDP4'!A518:G3208,6,0)</f>
        <v>49</v>
      </c>
      <c r="Y518" s="9">
        <f>VLOOKUP(A518,'GDP4'!A518:G3208,7,0)</f>
        <v>0.218</v>
      </c>
      <c r="Z518" s="9">
        <f>VLOOKUP(A518,ENERGY5!A518:E3208,4,0)</f>
        <v>2556</v>
      </c>
      <c r="AA518" s="9">
        <f>VLOOKUP(A518,ENERGY5!A518:E3208,5,0)</f>
        <v>5013</v>
      </c>
      <c r="AB518" s="12">
        <f t="shared" si="2"/>
        <v>1017.968601</v>
      </c>
      <c r="AC518" s="13">
        <f t="shared" si="3"/>
        <v>0.0003982735283</v>
      </c>
      <c r="AD518" s="13">
        <f t="shared" si="4"/>
        <v>0.0002030694471</v>
      </c>
      <c r="AE518" s="13">
        <f t="shared" si="5"/>
        <v>37.6584186</v>
      </c>
      <c r="AF518" s="13">
        <f t="shared" si="6"/>
        <v>20.49762025</v>
      </c>
    </row>
    <row r="519">
      <c r="A519" s="14" t="s">
        <v>32</v>
      </c>
      <c r="B519" s="15" t="s">
        <v>44</v>
      </c>
      <c r="C519" s="16" t="s">
        <v>85</v>
      </c>
      <c r="D519" s="14" t="str">
        <f t="shared" si="1"/>
        <v>Senegal-Africa-2010</v>
      </c>
      <c r="E519" s="5">
        <v>0.039</v>
      </c>
      <c r="F519" s="5">
        <v>0.047</v>
      </c>
      <c r="G519" s="5">
        <v>64.0</v>
      </c>
      <c r="H519" s="5">
        <v>61.0</v>
      </c>
      <c r="I519" s="5">
        <v>0.436</v>
      </c>
      <c r="J519" s="5">
        <v>0.533</v>
      </c>
      <c r="K519" s="5">
        <v>0.031</v>
      </c>
      <c r="L519" s="5">
        <v>1.2950564E7</v>
      </c>
      <c r="M519" s="5">
        <v>0.422</v>
      </c>
      <c r="N519" s="8">
        <f>VLOOKUP(A519,TOURISM2!A519:E3209,4,0)</f>
        <v>464000000</v>
      </c>
      <c r="O519" s="8">
        <f>VLOOKUP(A519,TOURISM2!A519:E3209,5,0)</f>
        <v>217000000</v>
      </c>
      <c r="P519" s="8">
        <f>VLOOKUP(A519,BUSINESS3!A519:E3209,4,0)</f>
        <v>0.455</v>
      </c>
      <c r="Q519" s="9">
        <f>VLOOKUP(A519,BUSINESS3!A519:E3209,5,0)</f>
        <v>9</v>
      </c>
      <c r="R519" s="10">
        <f>VLOOKUP(A519,BUSINESS3!A519:I3209,6,0)</f>
        <v>141</v>
      </c>
      <c r="S519" s="9">
        <f>VLOOKUP(A519,BUSINESS3!A519:I3209,7,0)</f>
        <v>666</v>
      </c>
      <c r="T519" s="9">
        <f>VLOOKUP(A519,BUSINESS3!A519:I3209,8,0)</f>
        <v>0.16</v>
      </c>
      <c r="U519" s="9">
        <f>VLOOKUP(A519,BUSINESS3!A519:I3209,9,0)</f>
        <v>0.644</v>
      </c>
      <c r="V519" s="11">
        <f>VLOOKUP(A519,'GDP4'!A519:G3209,4,0)</f>
        <v>12932427724</v>
      </c>
      <c r="W519" s="9">
        <f>VLOOKUP(A519,'GDP4'!A519:G3209,5,0)</f>
        <v>0.048</v>
      </c>
      <c r="X519" s="9">
        <f>VLOOKUP(A519,'GDP4'!A519:G3209,6,0)</f>
        <v>48</v>
      </c>
      <c r="Y519" s="9">
        <f>VLOOKUP(A519,'GDP4'!A519:G3209,7,0)</f>
        <v>0.218</v>
      </c>
      <c r="Z519" s="9">
        <f>VLOOKUP(A519,ENERGY5!A519:E3209,4,0)</f>
        <v>2632</v>
      </c>
      <c r="AA519" s="9">
        <f>VLOOKUP(A519,ENERGY5!A519:E3209,5,0)</f>
        <v>4547</v>
      </c>
      <c r="AB519" s="12">
        <f t="shared" si="2"/>
        <v>998.5995764</v>
      </c>
      <c r="AC519" s="13">
        <f t="shared" si="3"/>
        <v>0.0003511043998</v>
      </c>
      <c r="AD519" s="13">
        <f t="shared" si="4"/>
        <v>0.000203234392</v>
      </c>
      <c r="AE519" s="13">
        <f t="shared" si="5"/>
        <v>35.82855542</v>
      </c>
      <c r="AF519" s="13">
        <f t="shared" si="6"/>
        <v>16.756027</v>
      </c>
    </row>
    <row r="520">
      <c r="A520" s="5" t="s">
        <v>32</v>
      </c>
      <c r="B520" s="6" t="s">
        <v>45</v>
      </c>
      <c r="C520" s="7" t="s">
        <v>85</v>
      </c>
      <c r="D520" s="5" t="str">
        <f t="shared" si="1"/>
        <v>Senegal-Africa-2011</v>
      </c>
      <c r="E520" s="5">
        <v>0.038</v>
      </c>
      <c r="F520" s="5">
        <v>0.046</v>
      </c>
      <c r="G520" s="5">
        <v>65.0</v>
      </c>
      <c r="H520" s="5">
        <v>62.0</v>
      </c>
      <c r="I520" s="5">
        <v>0.436</v>
      </c>
      <c r="J520" s="5">
        <v>0.534</v>
      </c>
      <c r="K520" s="5">
        <v>0.031</v>
      </c>
      <c r="L520" s="5">
        <v>1.3330737E7</v>
      </c>
      <c r="M520" s="5">
        <v>0.425</v>
      </c>
      <c r="N520" s="8">
        <f>VLOOKUP(A520,TOURISM2!A520:E3210,4,0)</f>
        <v>212492063.5</v>
      </c>
      <c r="O520" s="8">
        <f>VLOOKUP(A520,TOURISM2!A520:E3210,5,0)</f>
        <v>4207103015</v>
      </c>
      <c r="P520" s="8">
        <f>VLOOKUP(A520,BUSINESS3!A520:E3210,4,0)</f>
        <v>0.455</v>
      </c>
      <c r="Q520" s="9">
        <f>VLOOKUP(A520,BUSINESS3!A520:E3210,5,0)</f>
        <v>6</v>
      </c>
      <c r="R520" s="10">
        <f>VLOOKUP(A520,BUSINESS3!A520:I3210,6,0)</f>
        <v>141</v>
      </c>
      <c r="S520" s="9">
        <f>VLOOKUP(A520,BUSINESS3!A520:I3210,7,0)</f>
        <v>666</v>
      </c>
      <c r="T520" s="9">
        <f>VLOOKUP(A520,BUSINESS3!A520:I3210,8,0)</f>
        <v>0.175</v>
      </c>
      <c r="U520" s="9">
        <f>VLOOKUP(A520,BUSINESS3!A520:I3210,9,0)</f>
        <v>0.702</v>
      </c>
      <c r="V520" s="11">
        <f>VLOOKUP(A520,'GDP4'!A520:G3210,4,0)</f>
        <v>14440676498</v>
      </c>
      <c r="W520" s="9">
        <f>VLOOKUP(A520,'GDP4'!A520:G3210,5,0)</f>
        <v>0.05</v>
      </c>
      <c r="X520" s="9">
        <f>VLOOKUP(A520,'GDP4'!A520:G3210,6,0)</f>
        <v>54</v>
      </c>
      <c r="Y520" s="9">
        <f>VLOOKUP(A520,'GDP4'!A520:G3210,7,0)</f>
        <v>0.218</v>
      </c>
      <c r="Z520" s="9">
        <f>VLOOKUP(A520,ENERGY5!A520:E3210,4,0)</f>
        <v>2592</v>
      </c>
      <c r="AA520" s="9">
        <f>VLOOKUP(A520,ENERGY5!A520:E3210,5,0)</f>
        <v>4331</v>
      </c>
      <c r="AB520" s="12">
        <f t="shared" si="2"/>
        <v>1083.261675</v>
      </c>
      <c r="AC520" s="13">
        <f t="shared" si="3"/>
        <v>0.0003248882639</v>
      </c>
      <c r="AD520" s="13">
        <f t="shared" si="4"/>
        <v>0.0001944378619</v>
      </c>
      <c r="AE520" s="13">
        <f t="shared" si="5"/>
        <v>15.94000868</v>
      </c>
      <c r="AF520" s="13">
        <f t="shared" si="6"/>
        <v>315.5941802</v>
      </c>
    </row>
    <row r="521">
      <c r="A521" s="14" t="s">
        <v>32</v>
      </c>
      <c r="B521" s="15" t="s">
        <v>46</v>
      </c>
      <c r="C521" s="16" t="s">
        <v>85</v>
      </c>
      <c r="D521" s="14" t="str">
        <f t="shared" si="1"/>
        <v>Senegal-Africa-2012</v>
      </c>
      <c r="E521" s="5">
        <v>0.038</v>
      </c>
      <c r="F521" s="5">
        <v>0.045</v>
      </c>
      <c r="G521" s="5">
        <v>65.0</v>
      </c>
      <c r="H521" s="5">
        <v>62.0</v>
      </c>
      <c r="I521" s="5">
        <v>0.435</v>
      </c>
      <c r="J521" s="5">
        <v>0.534</v>
      </c>
      <c r="K521" s="5">
        <v>0.03</v>
      </c>
      <c r="L521" s="5">
        <v>1.3726021E7</v>
      </c>
      <c r="M521" s="5">
        <v>0.428</v>
      </c>
      <c r="N521" s="8">
        <f>VLOOKUP(A521,TOURISM2!A521:E3211,4,0)</f>
        <v>212492063.5</v>
      </c>
      <c r="O521" s="8">
        <f>VLOOKUP(A521,TOURISM2!A521:E3211,5,0)</f>
        <v>4207103015</v>
      </c>
      <c r="P521" s="8">
        <f>VLOOKUP(A521,BUSINESS3!A521:E3211,4,0)</f>
        <v>0.455</v>
      </c>
      <c r="Q521" s="9">
        <f>VLOOKUP(A521,BUSINESS3!A521:E3211,5,0)</f>
        <v>6</v>
      </c>
      <c r="R521" s="10">
        <f>VLOOKUP(A521,BUSINESS3!A521:I3211,6,0)</f>
        <v>176</v>
      </c>
      <c r="S521" s="9">
        <f>VLOOKUP(A521,BUSINESS3!A521:I3211,7,0)</f>
        <v>666</v>
      </c>
      <c r="T521" s="9">
        <f>VLOOKUP(A521,BUSINESS3!A521:I3211,8,0)</f>
        <v>0.192</v>
      </c>
      <c r="U521" s="9">
        <f>VLOOKUP(A521,BUSINESS3!A521:I3211,9,0)</f>
        <v>0.836</v>
      </c>
      <c r="V521" s="11">
        <f>VLOOKUP(A521,'GDP4'!A521:G3211,4,0)</f>
        <v>14045680427</v>
      </c>
      <c r="W521" s="9">
        <f>VLOOKUP(A521,'GDP4'!A521:G3211,5,0)</f>
        <v>0.05</v>
      </c>
      <c r="X521" s="9">
        <f>VLOOKUP(A521,'GDP4'!A521:G3211,6,0)</f>
        <v>51</v>
      </c>
      <c r="Y521" s="9">
        <f>VLOOKUP(A521,'GDP4'!A521:G3211,7,0)</f>
        <v>0.218</v>
      </c>
      <c r="Z521" s="9">
        <f>VLOOKUP(A521,ENERGY5!A521:E3211,4,0)</f>
        <v>2398</v>
      </c>
      <c r="AA521" s="9">
        <f>VLOOKUP(A521,ENERGY5!A521:E3211,5,0)</f>
        <v>3938</v>
      </c>
      <c r="AB521" s="12">
        <f t="shared" si="2"/>
        <v>1023.288572</v>
      </c>
      <c r="AC521" s="13">
        <f t="shared" si="3"/>
        <v>0.0002869003333</v>
      </c>
      <c r="AD521" s="13">
        <f t="shared" si="4"/>
        <v>0.0001747046722</v>
      </c>
      <c r="AE521" s="13">
        <f t="shared" si="5"/>
        <v>15.48096593</v>
      </c>
      <c r="AF521" s="13">
        <f t="shared" si="6"/>
        <v>306.5056519</v>
      </c>
    </row>
    <row r="522">
      <c r="A522" s="5" t="s">
        <v>32</v>
      </c>
      <c r="B522" s="6" t="s">
        <v>33</v>
      </c>
      <c r="C522" s="7" t="s">
        <v>86</v>
      </c>
      <c r="D522" s="5" t="str">
        <f t="shared" si="1"/>
        <v>Seychelles-Africa-2000</v>
      </c>
      <c r="E522" s="5">
        <v>0.019</v>
      </c>
      <c r="F522" s="5">
        <v>0.012</v>
      </c>
      <c r="G522" s="5">
        <v>57.0</v>
      </c>
      <c r="H522" s="5">
        <v>54.0</v>
      </c>
      <c r="I522" s="5">
        <v>0.282</v>
      </c>
      <c r="J522" s="5">
        <v>0.637</v>
      </c>
      <c r="K522" s="5">
        <v>0.081</v>
      </c>
      <c r="L522" s="5">
        <v>81131.0</v>
      </c>
      <c r="M522" s="5">
        <v>0.501</v>
      </c>
      <c r="N522" s="8">
        <f>VLOOKUP(A522,TOURISM2!A522:E3212,4,0)</f>
        <v>225000000</v>
      </c>
      <c r="O522" s="8">
        <f>VLOOKUP(A522,TOURISM2!A522:E3212,5,0)</f>
        <v>44000000</v>
      </c>
      <c r="P522" s="8">
        <f>VLOOKUP(A522,BUSINESS3!A522:E3212,4,0)</f>
        <v>0.671</v>
      </c>
      <c r="Q522" s="9">
        <f>VLOOKUP(A522,BUSINESS3!A522:E3212,5,0)</f>
        <v>47</v>
      </c>
      <c r="R522" s="10">
        <f>VLOOKUP(A522,BUSINESS3!A522:I3212,6,0)</f>
        <v>141</v>
      </c>
      <c r="S522" s="9">
        <f>VLOOKUP(A522,BUSINESS3!A522:I3212,7,0)</f>
        <v>328</v>
      </c>
      <c r="T522" s="9">
        <f>VLOOKUP(A522,BUSINESS3!A522:I3212,8,0)</f>
        <v>0.074</v>
      </c>
      <c r="U522" s="9">
        <f>VLOOKUP(A522,BUSINESS3!A522:I3212,9,0)</f>
        <v>0.325</v>
      </c>
      <c r="V522" s="11">
        <f>VLOOKUP(A522,'GDP4'!A522:G3212,4,0)</f>
        <v>614877971</v>
      </c>
      <c r="W522" s="9">
        <f>VLOOKUP(A522,'GDP4'!A522:G3212,5,0)</f>
        <v>0.048</v>
      </c>
      <c r="X522" s="9">
        <f>VLOOKUP(A522,'GDP4'!A522:G3212,6,0)</f>
        <v>371</v>
      </c>
      <c r="Y522" s="9">
        <f>VLOOKUP(A522,'GDP4'!A522:G3212,7,0)</f>
        <v>0.107</v>
      </c>
      <c r="Z522" s="9">
        <f>VLOOKUP(A522,ENERGY5!A522:E3212,4,0)</f>
        <v>17907</v>
      </c>
      <c r="AA522" s="9">
        <f>VLOOKUP(A522,ENERGY5!A522:E3212,5,0)</f>
        <v>20008</v>
      </c>
      <c r="AB522" s="12">
        <f t="shared" si="2"/>
        <v>7578.828943</v>
      </c>
      <c r="AC522" s="13">
        <f t="shared" si="3"/>
        <v>0.2466135016</v>
      </c>
      <c r="AD522" s="13">
        <f t="shared" si="4"/>
        <v>0.2207171118</v>
      </c>
      <c r="AE522" s="13">
        <f t="shared" si="5"/>
        <v>2773.292576</v>
      </c>
      <c r="AF522" s="13">
        <f t="shared" si="6"/>
        <v>542.3327705</v>
      </c>
    </row>
    <row r="523">
      <c r="A523" s="14" t="s">
        <v>32</v>
      </c>
      <c r="B523" s="15" t="s">
        <v>35</v>
      </c>
      <c r="C523" s="16" t="s">
        <v>86</v>
      </c>
      <c r="D523" s="14" t="str">
        <f t="shared" si="1"/>
        <v>Seychelles-Africa-2001</v>
      </c>
      <c r="E523" s="5">
        <v>0.018</v>
      </c>
      <c r="F523" s="5">
        <v>0.012</v>
      </c>
      <c r="G523" s="5">
        <v>57.0</v>
      </c>
      <c r="H523" s="5">
        <v>54.0</v>
      </c>
      <c r="I523" s="5">
        <v>0.275</v>
      </c>
      <c r="J523" s="5">
        <v>0.645</v>
      </c>
      <c r="K523" s="5">
        <v>0.08</v>
      </c>
      <c r="L523" s="5">
        <v>81202.0</v>
      </c>
      <c r="M523" s="5">
        <v>0.503</v>
      </c>
      <c r="N523" s="8">
        <f>VLOOKUP(A523,TOURISM2!A523:E3213,4,0)</f>
        <v>221000000</v>
      </c>
      <c r="O523" s="8">
        <f>VLOOKUP(A523,TOURISM2!A523:E3213,5,0)</f>
        <v>41000000</v>
      </c>
      <c r="P523" s="8">
        <f>VLOOKUP(A523,BUSINESS3!A523:E3213,4,0)</f>
        <v>0.671</v>
      </c>
      <c r="Q523" s="9">
        <f>VLOOKUP(A523,BUSINESS3!A523:E3213,5,0)</f>
        <v>47</v>
      </c>
      <c r="R523" s="10">
        <f>VLOOKUP(A523,BUSINESS3!A523:I3213,6,0)</f>
        <v>141</v>
      </c>
      <c r="S523" s="9">
        <f>VLOOKUP(A523,BUSINESS3!A523:I3213,7,0)</f>
        <v>328</v>
      </c>
      <c r="T523" s="9">
        <f>VLOOKUP(A523,BUSINESS3!A523:I3213,8,0)</f>
        <v>0.11</v>
      </c>
      <c r="U523" s="9">
        <f>VLOOKUP(A523,BUSINESS3!A523:I3213,9,0)</f>
        <v>0.452</v>
      </c>
      <c r="V523" s="11">
        <f>VLOOKUP(A523,'GDP4'!A523:G3213,4,0)</f>
        <v>618433501</v>
      </c>
      <c r="W523" s="9">
        <f>VLOOKUP(A523,'GDP4'!A523:G3213,5,0)</f>
        <v>0.047</v>
      </c>
      <c r="X523" s="9">
        <f>VLOOKUP(A523,'GDP4'!A523:G3213,6,0)</f>
        <v>356</v>
      </c>
      <c r="Y523" s="9">
        <f>VLOOKUP(A523,'GDP4'!A523:G3213,7,0)</f>
        <v>0.106</v>
      </c>
      <c r="Z523" s="9">
        <f>VLOOKUP(A523,ENERGY5!A523:E3213,4,0)</f>
        <v>17907</v>
      </c>
      <c r="AA523" s="9">
        <f>VLOOKUP(A523,ENERGY5!A523:E3213,5,0)</f>
        <v>20008</v>
      </c>
      <c r="AB523" s="12">
        <f t="shared" si="2"/>
        <v>7615.988535</v>
      </c>
      <c r="AC523" s="13">
        <f t="shared" si="3"/>
        <v>0.246397872</v>
      </c>
      <c r="AD523" s="13">
        <f t="shared" si="4"/>
        <v>0.220524125</v>
      </c>
      <c r="AE523" s="13">
        <f t="shared" si="5"/>
        <v>2721.607842</v>
      </c>
      <c r="AF523" s="13">
        <f t="shared" si="6"/>
        <v>504.9136721</v>
      </c>
    </row>
    <row r="524">
      <c r="A524" s="5" t="s">
        <v>32</v>
      </c>
      <c r="B524" s="6" t="s">
        <v>36</v>
      </c>
      <c r="C524" s="7" t="s">
        <v>86</v>
      </c>
      <c r="D524" s="5" t="str">
        <f t="shared" si="1"/>
        <v>Seychelles-Africa-2002</v>
      </c>
      <c r="E524" s="5">
        <v>0.018</v>
      </c>
      <c r="F524" s="5">
        <v>0.012</v>
      </c>
      <c r="G524" s="5">
        <v>77.0</v>
      </c>
      <c r="H524" s="5">
        <v>69.0</v>
      </c>
      <c r="I524" s="5">
        <v>0.267</v>
      </c>
      <c r="J524" s="5">
        <v>0.654</v>
      </c>
      <c r="K524" s="5">
        <v>0.079</v>
      </c>
      <c r="L524" s="5">
        <v>83700.0</v>
      </c>
      <c r="M524" s="5">
        <v>0.505</v>
      </c>
      <c r="N524" s="8">
        <f>VLOOKUP(A524,TOURISM2!A524:E3214,4,0)</f>
        <v>247000000</v>
      </c>
      <c r="O524" s="8">
        <f>VLOOKUP(A524,TOURISM2!A524:E3214,5,0)</f>
        <v>53000000</v>
      </c>
      <c r="P524" s="8">
        <f>VLOOKUP(A524,BUSINESS3!A524:E3214,4,0)</f>
        <v>0.671</v>
      </c>
      <c r="Q524" s="9">
        <f>VLOOKUP(A524,BUSINESS3!A524:E3214,5,0)</f>
        <v>47</v>
      </c>
      <c r="R524" s="10">
        <f>VLOOKUP(A524,BUSINESS3!A524:I3214,6,0)</f>
        <v>141</v>
      </c>
      <c r="S524" s="9">
        <f>VLOOKUP(A524,BUSINESS3!A524:I3214,7,0)</f>
        <v>328</v>
      </c>
      <c r="T524" s="9">
        <f>VLOOKUP(A524,BUSINESS3!A524:I3214,8,0)</f>
        <v>0.143</v>
      </c>
      <c r="U524" s="9">
        <f>VLOOKUP(A524,BUSINESS3!A524:I3214,9,0)</f>
        <v>0.541</v>
      </c>
      <c r="V524" s="11">
        <f>VLOOKUP(A524,'GDP4'!A524:G3214,4,0)</f>
        <v>698083345</v>
      </c>
      <c r="W524" s="9">
        <f>VLOOKUP(A524,'GDP4'!A524:G3214,5,0)</f>
        <v>0.044</v>
      </c>
      <c r="X524" s="9">
        <f>VLOOKUP(A524,'GDP4'!A524:G3214,6,0)</f>
        <v>371</v>
      </c>
      <c r="Y524" s="9">
        <f>VLOOKUP(A524,'GDP4'!A524:G3214,7,0)</f>
        <v>0.106</v>
      </c>
      <c r="Z524" s="9">
        <f>VLOOKUP(A524,ENERGY5!A524:E3214,4,0)</f>
        <v>17907</v>
      </c>
      <c r="AA524" s="9">
        <f>VLOOKUP(A524,ENERGY5!A524:E3214,5,0)</f>
        <v>704</v>
      </c>
      <c r="AB524" s="12">
        <f t="shared" si="2"/>
        <v>8340.302808</v>
      </c>
      <c r="AC524" s="13">
        <f t="shared" si="3"/>
        <v>0.008410991637</v>
      </c>
      <c r="AD524" s="13">
        <f t="shared" si="4"/>
        <v>0.2139426523</v>
      </c>
      <c r="AE524" s="13">
        <f t="shared" si="5"/>
        <v>2951.015532</v>
      </c>
      <c r="AF524" s="13">
        <f t="shared" si="6"/>
        <v>633.213859</v>
      </c>
    </row>
    <row r="525">
      <c r="A525" s="14" t="s">
        <v>32</v>
      </c>
      <c r="B525" s="15" t="s">
        <v>37</v>
      </c>
      <c r="C525" s="16" t="s">
        <v>86</v>
      </c>
      <c r="D525" s="14" t="str">
        <f t="shared" si="1"/>
        <v>Seychelles-Africa-2003</v>
      </c>
      <c r="E525" s="5">
        <v>0.018</v>
      </c>
      <c r="F525" s="5">
        <v>0.012</v>
      </c>
      <c r="G525" s="5">
        <v>76.0</v>
      </c>
      <c r="H525" s="5">
        <v>66.0</v>
      </c>
      <c r="I525" s="5">
        <v>0.258</v>
      </c>
      <c r="J525" s="5">
        <v>0.664</v>
      </c>
      <c r="K525" s="5">
        <v>0.078</v>
      </c>
      <c r="L525" s="5">
        <v>82800.0</v>
      </c>
      <c r="M525" s="5">
        <v>0.506</v>
      </c>
      <c r="N525" s="8">
        <f>VLOOKUP(A525,TOURISM2!A525:E3215,4,0)</f>
        <v>258000000</v>
      </c>
      <c r="O525" s="8">
        <f>VLOOKUP(A525,TOURISM2!A525:E3215,5,0)</f>
        <v>54000000</v>
      </c>
      <c r="P525" s="8">
        <f>VLOOKUP(A525,BUSINESS3!A525:E3215,4,0)</f>
        <v>0.671</v>
      </c>
      <c r="Q525" s="9">
        <f>VLOOKUP(A525,BUSINESS3!A525:E3215,5,0)</f>
        <v>47</v>
      </c>
      <c r="R525" s="10">
        <f>VLOOKUP(A525,BUSINESS3!A525:I3215,6,0)</f>
        <v>141</v>
      </c>
      <c r="S525" s="9">
        <f>VLOOKUP(A525,BUSINESS3!A525:I3215,7,0)</f>
        <v>328</v>
      </c>
      <c r="T525" s="9">
        <f>VLOOKUP(A525,BUSINESS3!A525:I3215,8,0)</f>
        <v>0.146</v>
      </c>
      <c r="U525" s="9">
        <f>VLOOKUP(A525,BUSINESS3!A525:I3215,9,0)</f>
        <v>0.585</v>
      </c>
      <c r="V525" s="11">
        <f>VLOOKUP(A525,'GDP4'!A525:G3215,4,0)</f>
        <v>703096503</v>
      </c>
      <c r="W525" s="9">
        <f>VLOOKUP(A525,'GDP4'!A525:G3215,5,0)</f>
        <v>0.048</v>
      </c>
      <c r="X525" s="9">
        <f>VLOOKUP(A525,'GDP4'!A525:G3215,6,0)</f>
        <v>403</v>
      </c>
      <c r="Y525" s="9">
        <f>VLOOKUP(A525,'GDP4'!A525:G3215,7,0)</f>
        <v>0.106</v>
      </c>
      <c r="Z525" s="9">
        <f>VLOOKUP(A525,ENERGY5!A525:E3215,4,0)</f>
        <v>17907</v>
      </c>
      <c r="AA525" s="9">
        <f>VLOOKUP(A525,ENERGY5!A525:E3215,5,0)</f>
        <v>755</v>
      </c>
      <c r="AB525" s="12">
        <f t="shared" si="2"/>
        <v>8491.503659</v>
      </c>
      <c r="AC525" s="13">
        <f t="shared" si="3"/>
        <v>0.009118357488</v>
      </c>
      <c r="AD525" s="13">
        <f t="shared" si="4"/>
        <v>0.2162681159</v>
      </c>
      <c r="AE525" s="13">
        <f t="shared" si="5"/>
        <v>3115.942029</v>
      </c>
      <c r="AF525" s="13">
        <f t="shared" si="6"/>
        <v>652.173913</v>
      </c>
    </row>
    <row r="526">
      <c r="A526" s="5" t="s">
        <v>32</v>
      </c>
      <c r="B526" s="6" t="s">
        <v>38</v>
      </c>
      <c r="C526" s="7" t="s">
        <v>86</v>
      </c>
      <c r="D526" s="5" t="str">
        <f t="shared" si="1"/>
        <v>Seychelles-Africa-2004</v>
      </c>
      <c r="E526" s="5">
        <v>0.017</v>
      </c>
      <c r="F526" s="5">
        <v>0.012</v>
      </c>
      <c r="G526" s="5">
        <v>76.0</v>
      </c>
      <c r="H526" s="5">
        <v>69.0</v>
      </c>
      <c r="I526" s="5">
        <v>0.25</v>
      </c>
      <c r="J526" s="5">
        <v>0.673</v>
      </c>
      <c r="K526" s="5">
        <v>0.076</v>
      </c>
      <c r="L526" s="5">
        <v>82500.0</v>
      </c>
      <c r="M526" s="5">
        <v>0.508</v>
      </c>
      <c r="N526" s="8">
        <f>VLOOKUP(A526,TOURISM2!A526:E3216,4,0)</f>
        <v>256000000</v>
      </c>
      <c r="O526" s="8">
        <f>VLOOKUP(A526,TOURISM2!A526:E3216,5,0)</f>
        <v>53000000</v>
      </c>
      <c r="P526" s="8">
        <f>VLOOKUP(A526,BUSINESS3!A526:E3216,4,0)</f>
        <v>0.671</v>
      </c>
      <c r="Q526" s="9">
        <f>VLOOKUP(A526,BUSINESS3!A526:E3216,5,0)</f>
        <v>47</v>
      </c>
      <c r="R526" s="10">
        <f>VLOOKUP(A526,BUSINESS3!A526:I3216,6,0)</f>
        <v>141</v>
      </c>
      <c r="S526" s="9">
        <f>VLOOKUP(A526,BUSINESS3!A526:I3216,7,0)</f>
        <v>328</v>
      </c>
      <c r="T526" s="9">
        <f>VLOOKUP(A526,BUSINESS3!A526:I3216,8,0)</f>
        <v>0.243</v>
      </c>
      <c r="U526" s="9">
        <f>VLOOKUP(A526,BUSINESS3!A526:I3216,9,0)</f>
        <v>0.634</v>
      </c>
      <c r="V526" s="11">
        <f>VLOOKUP(A526,'GDP4'!A526:G3216,4,0)</f>
        <v>839319935</v>
      </c>
      <c r="W526" s="9">
        <f>VLOOKUP(A526,'GDP4'!A526:G3216,5,0)</f>
        <v>0.043</v>
      </c>
      <c r="X526" s="9">
        <f>VLOOKUP(A526,'GDP4'!A526:G3216,6,0)</f>
        <v>421</v>
      </c>
      <c r="Y526" s="9">
        <f>VLOOKUP(A526,'GDP4'!A526:G3216,7,0)</f>
        <v>0.1</v>
      </c>
      <c r="Z526" s="9">
        <f>VLOOKUP(A526,ENERGY5!A526:E3216,4,0)</f>
        <v>17907</v>
      </c>
      <c r="AA526" s="9">
        <f>VLOOKUP(A526,ENERGY5!A526:E3216,5,0)</f>
        <v>708</v>
      </c>
      <c r="AB526" s="12">
        <f t="shared" si="2"/>
        <v>10173.57497</v>
      </c>
      <c r="AC526" s="13">
        <f t="shared" si="3"/>
        <v>0.008581818182</v>
      </c>
      <c r="AD526" s="13">
        <f t="shared" si="4"/>
        <v>0.2170545455</v>
      </c>
      <c r="AE526" s="13">
        <f t="shared" si="5"/>
        <v>3103.030303</v>
      </c>
      <c r="AF526" s="13">
        <f t="shared" si="6"/>
        <v>642.4242424</v>
      </c>
    </row>
    <row r="527">
      <c r="A527" s="14" t="s">
        <v>32</v>
      </c>
      <c r="B527" s="15" t="s">
        <v>39</v>
      </c>
      <c r="C527" s="16" t="s">
        <v>86</v>
      </c>
      <c r="D527" s="14" t="str">
        <f t="shared" si="1"/>
        <v>Seychelles-Africa-2005</v>
      </c>
      <c r="E527" s="5">
        <v>0.019</v>
      </c>
      <c r="F527" s="5">
        <v>0.012</v>
      </c>
      <c r="G527" s="5">
        <v>77.0</v>
      </c>
      <c r="H527" s="5">
        <v>67.0</v>
      </c>
      <c r="I527" s="5">
        <v>0.243</v>
      </c>
      <c r="J527" s="5">
        <v>0.681</v>
      </c>
      <c r="K527" s="5">
        <v>0.075</v>
      </c>
      <c r="L527" s="5">
        <v>82900.0</v>
      </c>
      <c r="M527" s="5">
        <v>0.511</v>
      </c>
      <c r="N527" s="8">
        <f>VLOOKUP(A527,TOURISM2!A527:E3217,4,0)</f>
        <v>269000000</v>
      </c>
      <c r="O527" s="8">
        <f>VLOOKUP(A527,TOURISM2!A527:E3217,5,0)</f>
        <v>59000000</v>
      </c>
      <c r="P527" s="8">
        <f>VLOOKUP(A527,BUSINESS3!A527:E3217,4,0)</f>
        <v>0.484</v>
      </c>
      <c r="Q527" s="9">
        <f>VLOOKUP(A527,BUSINESS3!A527:E3217,5,0)</f>
        <v>39</v>
      </c>
      <c r="R527" s="10">
        <f>VLOOKUP(A527,BUSINESS3!A527:I3217,6,0)</f>
        <v>141</v>
      </c>
      <c r="S527" s="9">
        <f>VLOOKUP(A527,BUSINESS3!A527:I3217,7,0)</f>
        <v>76</v>
      </c>
      <c r="T527" s="9">
        <f>VLOOKUP(A527,BUSINESS3!A527:I3217,8,0)</f>
        <v>0.254</v>
      </c>
      <c r="U527" s="9">
        <f>VLOOKUP(A527,BUSINESS3!A527:I3217,9,0)</f>
        <v>0.675</v>
      </c>
      <c r="V527" s="11">
        <f>VLOOKUP(A527,'GDP4'!A527:G3217,4,0)</f>
        <v>919103262</v>
      </c>
      <c r="W527" s="9">
        <f>VLOOKUP(A527,'GDP4'!A527:G3217,5,0)</f>
        <v>0.04</v>
      </c>
      <c r="X527" s="9">
        <f>VLOOKUP(A527,'GDP4'!A527:G3217,6,0)</f>
        <v>423</v>
      </c>
      <c r="Y527" s="9">
        <f>VLOOKUP(A527,'GDP4'!A527:G3217,7,0)</f>
        <v>0.098</v>
      </c>
      <c r="Z527" s="9">
        <f>VLOOKUP(A527,ENERGY5!A527:E3217,4,0)</f>
        <v>205</v>
      </c>
      <c r="AA527" s="9">
        <f>VLOOKUP(A527,ENERGY5!A527:E3217,5,0)</f>
        <v>653</v>
      </c>
      <c r="AB527" s="12">
        <f t="shared" si="2"/>
        <v>11086.89098</v>
      </c>
      <c r="AC527" s="13">
        <f t="shared" si="3"/>
        <v>0.007876960193</v>
      </c>
      <c r="AD527" s="13">
        <f t="shared" si="4"/>
        <v>0.002472858866</v>
      </c>
      <c r="AE527" s="13">
        <f t="shared" si="5"/>
        <v>3244.873341</v>
      </c>
      <c r="AF527" s="13">
        <f t="shared" si="6"/>
        <v>711.7008444</v>
      </c>
    </row>
    <row r="528">
      <c r="A528" s="5" t="s">
        <v>32</v>
      </c>
      <c r="B528" s="6" t="s">
        <v>40</v>
      </c>
      <c r="C528" s="7" t="s">
        <v>86</v>
      </c>
      <c r="D528" s="5" t="str">
        <f t="shared" si="1"/>
        <v>Seychelles-Africa-2006</v>
      </c>
      <c r="E528" s="5">
        <v>0.017</v>
      </c>
      <c r="F528" s="5">
        <v>0.012</v>
      </c>
      <c r="G528" s="5">
        <v>76.0</v>
      </c>
      <c r="H528" s="5">
        <v>69.0</v>
      </c>
      <c r="I528" s="5">
        <v>0.238</v>
      </c>
      <c r="J528" s="5">
        <v>0.688</v>
      </c>
      <c r="K528" s="5">
        <v>0.075</v>
      </c>
      <c r="L528" s="5">
        <v>84600.0</v>
      </c>
      <c r="M528" s="5">
        <v>0.513</v>
      </c>
      <c r="N528" s="8">
        <f>VLOOKUP(A528,TOURISM2!A528:E3218,4,0)</f>
        <v>323000000</v>
      </c>
      <c r="O528" s="8">
        <f>VLOOKUP(A528,TOURISM2!A528:E3218,5,0)</f>
        <v>56000000</v>
      </c>
      <c r="P528" s="8">
        <f>VLOOKUP(A528,BUSINESS3!A528:E3218,4,0)</f>
        <v>0.484</v>
      </c>
      <c r="Q528" s="9">
        <f>VLOOKUP(A528,BUSINESS3!A528:E3218,5,0)</f>
        <v>39</v>
      </c>
      <c r="R528" s="10">
        <f>VLOOKUP(A528,BUSINESS3!A528:I3218,6,0)</f>
        <v>141</v>
      </c>
      <c r="S528" s="9">
        <f>VLOOKUP(A528,BUSINESS3!A528:I3218,7,0)</f>
        <v>76</v>
      </c>
      <c r="T528" s="9">
        <f>VLOOKUP(A528,BUSINESS3!A528:I3218,8,0)</f>
        <v>0.35</v>
      </c>
      <c r="U528" s="9">
        <f>VLOOKUP(A528,BUSINESS3!A528:I3218,9,0)</f>
        <v>0.797</v>
      </c>
      <c r="V528" s="11">
        <f>VLOOKUP(A528,'GDP4'!A528:G3218,4,0)</f>
        <v>1016419769</v>
      </c>
      <c r="W528" s="9">
        <f>VLOOKUP(A528,'GDP4'!A528:G3218,5,0)</f>
        <v>0.038</v>
      </c>
      <c r="X528" s="9">
        <f>VLOOKUP(A528,'GDP4'!A528:G3218,6,0)</f>
        <v>438</v>
      </c>
      <c r="Y528" s="9">
        <f>VLOOKUP(A528,'GDP4'!A528:G3218,7,0)</f>
        <v>0.1</v>
      </c>
      <c r="Z528" s="9">
        <f>VLOOKUP(A528,ENERGY5!A528:E3218,4,0)</f>
        <v>243</v>
      </c>
      <c r="AA528" s="9">
        <f>VLOOKUP(A528,ENERGY5!A528:E3218,5,0)</f>
        <v>744</v>
      </c>
      <c r="AB528" s="12">
        <f t="shared" si="2"/>
        <v>12014.41807</v>
      </c>
      <c r="AC528" s="13">
        <f t="shared" si="3"/>
        <v>0.008794326241</v>
      </c>
      <c r="AD528" s="13">
        <f t="shared" si="4"/>
        <v>0.002872340426</v>
      </c>
      <c r="AE528" s="13">
        <f t="shared" si="5"/>
        <v>3817.966903</v>
      </c>
      <c r="AF528" s="13">
        <f t="shared" si="6"/>
        <v>661.9385343</v>
      </c>
    </row>
    <row r="529">
      <c r="A529" s="14" t="s">
        <v>32</v>
      </c>
      <c r="B529" s="15" t="s">
        <v>41</v>
      </c>
      <c r="C529" s="16" t="s">
        <v>86</v>
      </c>
      <c r="D529" s="14" t="str">
        <f t="shared" si="1"/>
        <v>Seychelles-Africa-2007</v>
      </c>
      <c r="E529" s="5">
        <v>0.018</v>
      </c>
      <c r="F529" s="5">
        <v>0.012</v>
      </c>
      <c r="G529" s="5">
        <v>78.0</v>
      </c>
      <c r="H529" s="5">
        <v>69.0</v>
      </c>
      <c r="I529" s="5">
        <v>0.233</v>
      </c>
      <c r="J529" s="5">
        <v>0.693</v>
      </c>
      <c r="K529" s="5">
        <v>0.075</v>
      </c>
      <c r="L529" s="5">
        <v>85033.0</v>
      </c>
      <c r="M529" s="5">
        <v>0.515</v>
      </c>
      <c r="N529" s="8">
        <f>VLOOKUP(A529,TOURISM2!A529:E3219,4,0)</f>
        <v>60000000</v>
      </c>
      <c r="O529" s="8">
        <f>VLOOKUP(A529,TOURISM2!A529:E3219,5,0)</f>
        <v>11000000</v>
      </c>
      <c r="P529" s="8">
        <f>VLOOKUP(A529,BUSINESS3!A529:E3219,4,0)</f>
        <v>0.484</v>
      </c>
      <c r="Q529" s="9">
        <f>VLOOKUP(A529,BUSINESS3!A529:E3219,5,0)</f>
        <v>39</v>
      </c>
      <c r="R529" s="10">
        <f>VLOOKUP(A529,BUSINESS3!A529:I3219,6,0)</f>
        <v>141</v>
      </c>
      <c r="S529" s="9">
        <f>VLOOKUP(A529,BUSINESS3!A529:I3219,7,0)</f>
        <v>76</v>
      </c>
      <c r="T529" s="9">
        <f>VLOOKUP(A529,BUSINESS3!A529:I3219,8,0)</f>
        <v>0.384</v>
      </c>
      <c r="U529" s="9">
        <f>VLOOKUP(A529,BUSINESS3!A529:I3219,9,0)</f>
        <v>0.867</v>
      </c>
      <c r="V529" s="11">
        <f>VLOOKUP(A529,'GDP4'!A529:G3219,4,0)</f>
        <v>1033635773</v>
      </c>
      <c r="W529" s="9">
        <f>VLOOKUP(A529,'GDP4'!A529:G3219,5,0)</f>
        <v>0.034</v>
      </c>
      <c r="X529" s="9">
        <f>VLOOKUP(A529,'GDP4'!A529:G3219,6,0)</f>
        <v>393</v>
      </c>
      <c r="Y529" s="9">
        <f>VLOOKUP(A529,'GDP4'!A529:G3219,7,0)</f>
        <v>0.109</v>
      </c>
      <c r="Z529" s="9">
        <f>VLOOKUP(A529,ENERGY5!A529:E3219,4,0)</f>
        <v>228</v>
      </c>
      <c r="AA529" s="9">
        <f>VLOOKUP(A529,ENERGY5!A529:E3219,5,0)</f>
        <v>697</v>
      </c>
      <c r="AB529" s="12">
        <f t="shared" si="2"/>
        <v>12155.70159</v>
      </c>
      <c r="AC529" s="13">
        <f t="shared" si="3"/>
        <v>0.008196817706</v>
      </c>
      <c r="AD529" s="13">
        <f t="shared" si="4"/>
        <v>0.002681311961</v>
      </c>
      <c r="AE529" s="13">
        <f t="shared" si="5"/>
        <v>705.6084109</v>
      </c>
      <c r="AF529" s="13">
        <f t="shared" si="6"/>
        <v>129.361542</v>
      </c>
    </row>
    <row r="530">
      <c r="A530" s="5" t="s">
        <v>32</v>
      </c>
      <c r="B530" s="6" t="s">
        <v>42</v>
      </c>
      <c r="C530" s="7" t="s">
        <v>86</v>
      </c>
      <c r="D530" s="5" t="str">
        <f t="shared" si="1"/>
        <v>Seychelles-Africa-2008</v>
      </c>
      <c r="E530" s="5">
        <v>0.018</v>
      </c>
      <c r="F530" s="5">
        <v>0.012</v>
      </c>
      <c r="G530" s="5">
        <v>79.0</v>
      </c>
      <c r="H530" s="5">
        <v>68.0</v>
      </c>
      <c r="I530" s="5">
        <v>0.229</v>
      </c>
      <c r="J530" s="5">
        <v>0.696</v>
      </c>
      <c r="K530" s="5">
        <v>0.075</v>
      </c>
      <c r="L530" s="5">
        <v>86956.0</v>
      </c>
      <c r="M530" s="5">
        <v>0.518</v>
      </c>
      <c r="N530" s="8">
        <f>VLOOKUP(A530,TOURISM2!A530:E3220,4,0)</f>
        <v>46000000</v>
      </c>
      <c r="O530" s="8">
        <f>VLOOKUP(A530,TOURISM2!A530:E3220,5,0)</f>
        <v>7000000</v>
      </c>
      <c r="P530" s="8">
        <f>VLOOKUP(A530,BUSINESS3!A530:E3220,4,0)</f>
        <v>0.466</v>
      </c>
      <c r="Q530" s="9">
        <f>VLOOKUP(A530,BUSINESS3!A530:E3220,5,0)</f>
        <v>39</v>
      </c>
      <c r="R530" s="10">
        <f>VLOOKUP(A530,BUSINESS3!A530:I3220,6,0)</f>
        <v>141</v>
      </c>
      <c r="S530" s="9">
        <f>VLOOKUP(A530,BUSINESS3!A530:I3220,7,0)</f>
        <v>76</v>
      </c>
      <c r="T530" s="9">
        <f>VLOOKUP(A530,BUSINESS3!A530:I3220,8,0)</f>
        <v>0.404</v>
      </c>
      <c r="U530" s="9">
        <f>VLOOKUP(A530,BUSINESS3!A530:I3220,9,0)</f>
        <v>1.04</v>
      </c>
      <c r="V530" s="11">
        <f>VLOOKUP(A530,'GDP4'!A530:G3220,4,0)</f>
        <v>967211975</v>
      </c>
      <c r="W530" s="9">
        <f>VLOOKUP(A530,'GDP4'!A530:G3220,5,0)</f>
        <v>0.027</v>
      </c>
      <c r="X530" s="9">
        <f>VLOOKUP(A530,'GDP4'!A530:G3220,6,0)</f>
        <v>289</v>
      </c>
      <c r="Y530" s="9">
        <f>VLOOKUP(A530,'GDP4'!A530:G3220,7,0)</f>
        <v>0.118</v>
      </c>
      <c r="Z530" s="9">
        <f>VLOOKUP(A530,ENERGY5!A530:E3220,4,0)</f>
        <v>256</v>
      </c>
      <c r="AA530" s="9">
        <f>VLOOKUP(A530,ENERGY5!A530:E3220,5,0)</f>
        <v>744</v>
      </c>
      <c r="AB530" s="12">
        <f t="shared" si="2"/>
        <v>11123.00445</v>
      </c>
      <c r="AC530" s="13">
        <f t="shared" si="3"/>
        <v>0.008556051336</v>
      </c>
      <c r="AD530" s="13">
        <f t="shared" si="4"/>
        <v>0.002944017664</v>
      </c>
      <c r="AE530" s="13">
        <f t="shared" si="5"/>
        <v>529.003174</v>
      </c>
      <c r="AF530" s="13">
        <f t="shared" si="6"/>
        <v>80.500483</v>
      </c>
    </row>
    <row r="531">
      <c r="A531" s="14" t="s">
        <v>32</v>
      </c>
      <c r="B531" s="15" t="s">
        <v>43</v>
      </c>
      <c r="C531" s="16" t="s">
        <v>86</v>
      </c>
      <c r="D531" s="14" t="str">
        <f t="shared" si="1"/>
        <v>Seychelles-Africa-2009</v>
      </c>
      <c r="E531" s="5">
        <v>0.018</v>
      </c>
      <c r="F531" s="5">
        <v>0.012</v>
      </c>
      <c r="G531" s="5">
        <v>78.0</v>
      </c>
      <c r="H531" s="5">
        <v>68.0</v>
      </c>
      <c r="I531" s="5">
        <v>0.225</v>
      </c>
      <c r="J531" s="5">
        <v>0.699</v>
      </c>
      <c r="K531" s="5">
        <v>0.076</v>
      </c>
      <c r="L531" s="5">
        <v>87298.0</v>
      </c>
      <c r="M531" s="5">
        <v>0.52</v>
      </c>
      <c r="N531" s="8">
        <f>VLOOKUP(A531,TOURISM2!A531:E3221,4,0)</f>
        <v>27000000</v>
      </c>
      <c r="O531" s="8">
        <f>VLOOKUP(A531,TOURISM2!A531:E3221,5,0)</f>
        <v>5000000</v>
      </c>
      <c r="P531" s="8">
        <f>VLOOKUP(A531,BUSINESS3!A531:E3221,4,0)</f>
        <v>0.441</v>
      </c>
      <c r="Q531" s="9">
        <f>VLOOKUP(A531,BUSINESS3!A531:E3221,5,0)</f>
        <v>39</v>
      </c>
      <c r="R531" s="10">
        <f>VLOOKUP(A531,BUSINESS3!A531:I3221,6,0)</f>
        <v>141</v>
      </c>
      <c r="S531" s="9">
        <f>VLOOKUP(A531,BUSINESS3!A531:I3221,7,0)</f>
        <v>76</v>
      </c>
      <c r="T531" s="9">
        <f>VLOOKUP(A531,BUSINESS3!A531:I3221,8,0)</f>
        <v>0.053</v>
      </c>
      <c r="U531" s="9">
        <f>VLOOKUP(A531,BUSINESS3!A531:I3221,9,0)</f>
        <v>1.222</v>
      </c>
      <c r="V531" s="11">
        <f>VLOOKUP(A531,'GDP4'!A531:G3221,4,0)</f>
        <v>847424852</v>
      </c>
      <c r="W531" s="9">
        <f>VLOOKUP(A531,'GDP4'!A531:G3221,5,0)</f>
        <v>0.027</v>
      </c>
      <c r="X531" s="9">
        <f>VLOOKUP(A531,'GDP4'!A531:G3221,6,0)</f>
        <v>250</v>
      </c>
      <c r="Y531" s="9">
        <f>VLOOKUP(A531,'GDP4'!A531:G3221,7,0)</f>
        <v>0.153</v>
      </c>
      <c r="Z531" s="9">
        <f>VLOOKUP(A531,ENERGY5!A531:E3221,4,0)</f>
        <v>17907</v>
      </c>
      <c r="AA531" s="9">
        <f>VLOOKUP(A531,ENERGY5!A531:E3221,5,0)</f>
        <v>557</v>
      </c>
      <c r="AB531" s="12">
        <f t="shared" si="2"/>
        <v>9707.265367</v>
      </c>
      <c r="AC531" s="13">
        <f t="shared" si="3"/>
        <v>0.006380443996</v>
      </c>
      <c r="AD531" s="13">
        <f t="shared" si="4"/>
        <v>0.2051249742</v>
      </c>
      <c r="AE531" s="13">
        <f t="shared" si="5"/>
        <v>309.2854361</v>
      </c>
      <c r="AF531" s="13">
        <f t="shared" si="6"/>
        <v>57.27508076</v>
      </c>
    </row>
    <row r="532">
      <c r="A532" s="5" t="s">
        <v>32</v>
      </c>
      <c r="B532" s="6" t="s">
        <v>44</v>
      </c>
      <c r="C532" s="7" t="s">
        <v>86</v>
      </c>
      <c r="D532" s="5" t="str">
        <f t="shared" si="1"/>
        <v>Seychelles-Africa-2010</v>
      </c>
      <c r="E532" s="5">
        <v>0.017</v>
      </c>
      <c r="F532" s="5">
        <v>0.012</v>
      </c>
      <c r="G532" s="5">
        <v>78.0</v>
      </c>
      <c r="H532" s="5">
        <v>69.0</v>
      </c>
      <c r="I532" s="5">
        <v>0.223</v>
      </c>
      <c r="J532" s="5">
        <v>0.701</v>
      </c>
      <c r="K532" s="5">
        <v>0.076</v>
      </c>
      <c r="L532" s="5">
        <v>89770.0</v>
      </c>
      <c r="M532" s="5">
        <v>0.523</v>
      </c>
      <c r="N532" s="8">
        <f>VLOOKUP(A532,TOURISM2!A532:E3222,4,0)</f>
        <v>29000000</v>
      </c>
      <c r="O532" s="8">
        <f>VLOOKUP(A532,TOURISM2!A532:E3222,5,0)</f>
        <v>5000000</v>
      </c>
      <c r="P532" s="8">
        <f>VLOOKUP(A532,BUSINESS3!A532:E3222,4,0)</f>
        <v>0.441</v>
      </c>
      <c r="Q532" s="9">
        <f>VLOOKUP(A532,BUSINESS3!A532:E3222,5,0)</f>
        <v>39</v>
      </c>
      <c r="R532" s="10">
        <f>VLOOKUP(A532,BUSINESS3!A532:I3222,6,0)</f>
        <v>141</v>
      </c>
      <c r="S532" s="9">
        <f>VLOOKUP(A532,BUSINESS3!A532:I3222,7,0)</f>
        <v>76</v>
      </c>
      <c r="T532" s="9">
        <f>VLOOKUP(A532,BUSINESS3!A532:I3222,8,0)</f>
        <v>0.41</v>
      </c>
      <c r="U532" s="9">
        <f>VLOOKUP(A532,BUSINESS3!A532:I3222,9,0)</f>
        <v>1.289</v>
      </c>
      <c r="V532" s="11">
        <f>VLOOKUP(A532,'GDP4'!A532:G3222,4,0)</f>
        <v>973355738</v>
      </c>
      <c r="W532" s="9">
        <f>VLOOKUP(A532,'GDP4'!A532:G3222,5,0)</f>
        <v>0.037</v>
      </c>
      <c r="X532" s="9">
        <f>VLOOKUP(A532,'GDP4'!A532:G3222,6,0)</f>
        <v>394</v>
      </c>
      <c r="Y532" s="9">
        <f>VLOOKUP(A532,'GDP4'!A532:G3222,7,0)</f>
        <v>0.127</v>
      </c>
      <c r="Z532" s="9">
        <f>VLOOKUP(A532,ENERGY5!A532:E3222,4,0)</f>
        <v>17907</v>
      </c>
      <c r="AA532" s="9">
        <f>VLOOKUP(A532,ENERGY5!A532:E3222,5,0)</f>
        <v>543</v>
      </c>
      <c r="AB532" s="12">
        <f t="shared" si="2"/>
        <v>10842.77306</v>
      </c>
      <c r="AC532" s="13">
        <f t="shared" si="3"/>
        <v>0.006048791356</v>
      </c>
      <c r="AD532" s="13">
        <f t="shared" si="4"/>
        <v>0.1994764398</v>
      </c>
      <c r="AE532" s="13">
        <f t="shared" si="5"/>
        <v>323.0477888</v>
      </c>
      <c r="AF532" s="13">
        <f t="shared" si="6"/>
        <v>55.69789462</v>
      </c>
    </row>
    <row r="533">
      <c r="A533" s="14" t="s">
        <v>32</v>
      </c>
      <c r="B533" s="15" t="s">
        <v>45</v>
      </c>
      <c r="C533" s="16" t="s">
        <v>86</v>
      </c>
      <c r="D533" s="14" t="str">
        <f t="shared" si="1"/>
        <v>Seychelles-Africa-2011</v>
      </c>
      <c r="E533" s="5">
        <v>0.019</v>
      </c>
      <c r="F533" s="5">
        <v>0.012</v>
      </c>
      <c r="G533" s="5">
        <v>78.0</v>
      </c>
      <c r="H533" s="5">
        <v>68.0</v>
      </c>
      <c r="I533" s="5">
        <v>0.222</v>
      </c>
      <c r="J533" s="5">
        <v>0.702</v>
      </c>
      <c r="K533" s="5">
        <v>0.076</v>
      </c>
      <c r="L533" s="5">
        <v>87441.0</v>
      </c>
      <c r="M533" s="5">
        <v>0.526</v>
      </c>
      <c r="N533" s="8">
        <f>VLOOKUP(A533,TOURISM2!A533:E3223,4,0)</f>
        <v>31000000</v>
      </c>
      <c r="O533" s="8">
        <f>VLOOKUP(A533,TOURISM2!A533:E3223,5,0)</f>
        <v>5000000</v>
      </c>
      <c r="P533" s="8">
        <f>VLOOKUP(A533,BUSINESS3!A533:E3223,4,0)</f>
        <v>0.322</v>
      </c>
      <c r="Q533" s="9">
        <f>VLOOKUP(A533,BUSINESS3!A533:E3223,5,0)</f>
        <v>39</v>
      </c>
      <c r="R533" s="10">
        <f>VLOOKUP(A533,BUSINESS3!A533:I3223,6,0)</f>
        <v>141</v>
      </c>
      <c r="S533" s="9">
        <f>VLOOKUP(A533,BUSINESS3!A533:I3223,7,0)</f>
        <v>76</v>
      </c>
      <c r="T533" s="9">
        <f>VLOOKUP(A533,BUSINESS3!A533:I3223,8,0)</f>
        <v>0.432</v>
      </c>
      <c r="U533" s="9">
        <f>VLOOKUP(A533,BUSINESS3!A533:I3223,9,0)</f>
        <v>1.379</v>
      </c>
      <c r="V533" s="11">
        <f>VLOOKUP(A533,'GDP4'!A533:G3223,4,0)</f>
        <v>1059593023</v>
      </c>
      <c r="W533" s="9">
        <f>VLOOKUP(A533,'GDP4'!A533:G3223,5,0)</f>
        <v>0.036</v>
      </c>
      <c r="X533" s="9">
        <f>VLOOKUP(A533,'GDP4'!A533:G3223,6,0)</f>
        <v>413</v>
      </c>
      <c r="Y533" s="9">
        <f>VLOOKUP(A533,'GDP4'!A533:G3223,7,0)</f>
        <v>0.112</v>
      </c>
      <c r="Z533" s="9">
        <f>VLOOKUP(A533,ENERGY5!A533:E3223,4,0)</f>
        <v>17907</v>
      </c>
      <c r="AA533" s="9">
        <f>VLOOKUP(A533,ENERGY5!A533:E3223,5,0)</f>
        <v>642</v>
      </c>
      <c r="AB533" s="12">
        <f t="shared" si="2"/>
        <v>12117.80541</v>
      </c>
      <c r="AC533" s="13">
        <f t="shared" si="3"/>
        <v>0.007342093526</v>
      </c>
      <c r="AD533" s="13">
        <f t="shared" si="4"/>
        <v>0.2047895152</v>
      </c>
      <c r="AE533" s="13">
        <f t="shared" si="5"/>
        <v>354.5247653</v>
      </c>
      <c r="AF533" s="13">
        <f t="shared" si="6"/>
        <v>57.18141375</v>
      </c>
    </row>
    <row r="534">
      <c r="A534" s="5" t="s">
        <v>32</v>
      </c>
      <c r="B534" s="6" t="s">
        <v>46</v>
      </c>
      <c r="C534" s="7" t="s">
        <v>86</v>
      </c>
      <c r="D534" s="5" t="str">
        <f t="shared" si="1"/>
        <v>Seychelles-Africa-2012</v>
      </c>
      <c r="E534" s="5">
        <v>0.019</v>
      </c>
      <c r="F534" s="5">
        <v>0.012</v>
      </c>
      <c r="G534" s="5">
        <v>78.0</v>
      </c>
      <c r="H534" s="5">
        <v>68.0</v>
      </c>
      <c r="I534" s="5">
        <v>0.221</v>
      </c>
      <c r="J534" s="5">
        <v>0.702</v>
      </c>
      <c r="K534" s="5">
        <v>0.077</v>
      </c>
      <c r="L534" s="5">
        <v>88303.0</v>
      </c>
      <c r="M534" s="5">
        <v>0.529</v>
      </c>
      <c r="N534" s="8">
        <f>VLOOKUP(A534,TOURISM2!A534:E3224,4,0)</f>
        <v>26000000</v>
      </c>
      <c r="O534" s="8">
        <f>VLOOKUP(A534,TOURISM2!A534:E3224,5,0)</f>
        <v>4000000</v>
      </c>
      <c r="P534" s="8">
        <f>VLOOKUP(A534,BUSINESS3!A534:E3224,4,0)</f>
        <v>0.257</v>
      </c>
      <c r="Q534" s="9">
        <f>VLOOKUP(A534,BUSINESS3!A534:E3224,5,0)</f>
        <v>39</v>
      </c>
      <c r="R534" s="10">
        <f>VLOOKUP(A534,BUSINESS3!A534:I3224,6,0)</f>
        <v>77</v>
      </c>
      <c r="S534" s="9">
        <f>VLOOKUP(A534,BUSINESS3!A534:I3224,7,0)</f>
        <v>76</v>
      </c>
      <c r="T534" s="9">
        <f>VLOOKUP(A534,BUSINESS3!A534:I3224,8,0)</f>
        <v>0.471</v>
      </c>
      <c r="U534" s="9">
        <f>VLOOKUP(A534,BUSINESS3!A534:I3224,9,0)</f>
        <v>1.478</v>
      </c>
      <c r="V534" s="11">
        <f>VLOOKUP(A534,'GDP4'!A534:G3224,4,0)</f>
        <v>1032199341</v>
      </c>
      <c r="W534" s="9">
        <f>VLOOKUP(A534,'GDP4'!A534:G3224,5,0)</f>
        <v>0.047</v>
      </c>
      <c r="X534" s="9">
        <f>VLOOKUP(A534,'GDP4'!A534:G3224,6,0)</f>
        <v>521</v>
      </c>
      <c r="Y534" s="9">
        <f>VLOOKUP(A534,'GDP4'!A534:G3224,7,0)</f>
        <v>0.122</v>
      </c>
      <c r="Z534" s="9">
        <f>VLOOKUP(A534,ENERGY5!A534:E3224,4,0)</f>
        <v>17907</v>
      </c>
      <c r="AA534" s="9">
        <f>VLOOKUP(A534,ENERGY5!A534:E3224,5,0)</f>
        <v>565</v>
      </c>
      <c r="AB534" s="12">
        <f t="shared" si="2"/>
        <v>11689.28962</v>
      </c>
      <c r="AC534" s="13">
        <f t="shared" si="3"/>
        <v>0.00639842361</v>
      </c>
      <c r="AD534" s="13">
        <f t="shared" si="4"/>
        <v>0.2027903922</v>
      </c>
      <c r="AE534" s="13">
        <f t="shared" si="5"/>
        <v>294.4407325</v>
      </c>
      <c r="AF534" s="13">
        <f t="shared" si="6"/>
        <v>45.29857423</v>
      </c>
    </row>
    <row r="535">
      <c r="A535" s="14" t="s">
        <v>32</v>
      </c>
      <c r="B535" s="15" t="s">
        <v>33</v>
      </c>
      <c r="C535" s="16" t="s">
        <v>87</v>
      </c>
      <c r="D535" s="14" t="str">
        <f t="shared" si="1"/>
        <v>Sierra Leone-Africa-2000</v>
      </c>
      <c r="E535" s="5">
        <v>0.044</v>
      </c>
      <c r="F535" s="5">
        <v>0.141</v>
      </c>
      <c r="G535" s="5">
        <v>39.0</v>
      </c>
      <c r="H535" s="5">
        <v>37.0</v>
      </c>
      <c r="I535" s="5">
        <v>0.43</v>
      </c>
      <c r="J535" s="5">
        <v>0.546</v>
      </c>
      <c r="K535" s="5">
        <v>0.025</v>
      </c>
      <c r="L535" s="5">
        <v>4139757.0</v>
      </c>
      <c r="M535" s="5">
        <v>0.356</v>
      </c>
      <c r="N535" s="8">
        <f>VLOOKUP(A535,TOURISM2!A535:E3225,4,0)</f>
        <v>10000000</v>
      </c>
      <c r="O535" s="8">
        <f>VLOOKUP(A535,TOURISM2!A535:E3225,5,0)</f>
        <v>35000000</v>
      </c>
      <c r="P535" s="8">
        <f>VLOOKUP(A535,BUSINESS3!A535:E3225,4,0)</f>
        <v>0.671</v>
      </c>
      <c r="Q535" s="9">
        <f>VLOOKUP(A535,BUSINESS3!A535:E3225,5,0)</f>
        <v>47</v>
      </c>
      <c r="R535" s="10">
        <f>VLOOKUP(A535,BUSINESS3!A535:I3225,6,0)</f>
        <v>141</v>
      </c>
      <c r="S535" s="9">
        <f>VLOOKUP(A535,BUSINESS3!A535:I3225,7,0)</f>
        <v>328</v>
      </c>
      <c r="T535" s="9">
        <f>VLOOKUP(A535,BUSINESS3!A535:I3225,8,0)</f>
        <v>0.001</v>
      </c>
      <c r="U535" s="9">
        <f>VLOOKUP(A535,BUSINESS3!A535:I3225,9,0)</f>
        <v>0.003</v>
      </c>
      <c r="V535" s="11">
        <f>VLOOKUP(A535,'GDP4'!A535:G3225,4,0)</f>
        <v>635874002</v>
      </c>
      <c r="W535" s="9">
        <f>VLOOKUP(A535,'GDP4'!A535:G3225,5,0)</f>
        <v>0.184</v>
      </c>
      <c r="X535" s="9">
        <f>VLOOKUP(A535,'GDP4'!A535:G3225,6,0)</f>
        <v>28</v>
      </c>
      <c r="Y535" s="9">
        <f>VLOOKUP(A535,'GDP4'!A535:G3225,7,0)</f>
        <v>0.263</v>
      </c>
      <c r="Z535" s="9">
        <f>VLOOKUP(A535,ENERGY5!A535:E3225,4,0)</f>
        <v>17907</v>
      </c>
      <c r="AA535" s="9">
        <f>VLOOKUP(A535,ENERGY5!A535:E3225,5,0)</f>
        <v>20008</v>
      </c>
      <c r="AB535" s="12">
        <f t="shared" si="2"/>
        <v>153.6017699</v>
      </c>
      <c r="AC535" s="13">
        <f t="shared" si="3"/>
        <v>0.004833133925</v>
      </c>
      <c r="AD535" s="13">
        <f t="shared" si="4"/>
        <v>0.004325616214</v>
      </c>
      <c r="AE535" s="13">
        <f t="shared" si="5"/>
        <v>2.415600722</v>
      </c>
      <c r="AF535" s="13">
        <f t="shared" si="6"/>
        <v>8.454602529</v>
      </c>
    </row>
    <row r="536">
      <c r="A536" s="5" t="s">
        <v>32</v>
      </c>
      <c r="B536" s="6" t="s">
        <v>35</v>
      </c>
      <c r="C536" s="7" t="s">
        <v>87</v>
      </c>
      <c r="D536" s="5" t="str">
        <f t="shared" si="1"/>
        <v>Sierra Leone-Africa-2001</v>
      </c>
      <c r="E536" s="5">
        <v>0.044</v>
      </c>
      <c r="F536" s="5">
        <v>0.139</v>
      </c>
      <c r="G536" s="5">
        <v>40.0</v>
      </c>
      <c r="H536" s="5">
        <v>38.0</v>
      </c>
      <c r="I536" s="5">
        <v>0.429</v>
      </c>
      <c r="J536" s="5">
        <v>0.547</v>
      </c>
      <c r="K536" s="5">
        <v>0.024</v>
      </c>
      <c r="L536" s="5">
        <v>4295667.0</v>
      </c>
      <c r="M536" s="5">
        <v>0.359</v>
      </c>
      <c r="N536" s="8">
        <f>VLOOKUP(A536,TOURISM2!A536:E3226,4,0)</f>
        <v>14000000</v>
      </c>
      <c r="O536" s="8">
        <f>VLOOKUP(A536,TOURISM2!A536:E3226,5,0)</f>
        <v>42000000</v>
      </c>
      <c r="P536" s="8">
        <f>VLOOKUP(A536,BUSINESS3!A536:E3226,4,0)</f>
        <v>0.671</v>
      </c>
      <c r="Q536" s="9">
        <f>VLOOKUP(A536,BUSINESS3!A536:E3226,5,0)</f>
        <v>47</v>
      </c>
      <c r="R536" s="10">
        <f>VLOOKUP(A536,BUSINESS3!A536:I3226,6,0)</f>
        <v>141</v>
      </c>
      <c r="S536" s="9">
        <f>VLOOKUP(A536,BUSINESS3!A536:I3226,7,0)</f>
        <v>328</v>
      </c>
      <c r="T536" s="9">
        <f>VLOOKUP(A536,BUSINESS3!A536:I3226,8,0)</f>
        <v>0.002</v>
      </c>
      <c r="U536" s="9">
        <f>VLOOKUP(A536,BUSINESS3!A536:I3226,9,0)</f>
        <v>0.006</v>
      </c>
      <c r="V536" s="11">
        <f>VLOOKUP(A536,'GDP4'!A536:G3226,4,0)</f>
        <v>1079478388</v>
      </c>
      <c r="W536" s="9">
        <f>VLOOKUP(A536,'GDP4'!A536:G3226,5,0)</f>
        <v>0.16</v>
      </c>
      <c r="X536" s="9">
        <f>VLOOKUP(A536,'GDP4'!A536:G3226,6,0)</f>
        <v>40</v>
      </c>
      <c r="Y536" s="9">
        <f>VLOOKUP(A536,'GDP4'!A536:G3226,7,0)</f>
        <v>0.243</v>
      </c>
      <c r="Z536" s="9">
        <f>VLOOKUP(A536,ENERGY5!A536:E3226,4,0)</f>
        <v>17907</v>
      </c>
      <c r="AA536" s="9">
        <f>VLOOKUP(A536,ENERGY5!A536:E3226,5,0)</f>
        <v>20008</v>
      </c>
      <c r="AB536" s="12">
        <f t="shared" si="2"/>
        <v>251.2947088</v>
      </c>
      <c r="AC536" s="13">
        <f t="shared" si="3"/>
        <v>0.004657716718</v>
      </c>
      <c r="AD536" s="13">
        <f t="shared" si="4"/>
        <v>0.004168619216</v>
      </c>
      <c r="AE536" s="13">
        <f t="shared" si="5"/>
        <v>3.259098063</v>
      </c>
      <c r="AF536" s="13">
        <f t="shared" si="6"/>
        <v>9.77729419</v>
      </c>
    </row>
    <row r="537">
      <c r="A537" s="14" t="s">
        <v>32</v>
      </c>
      <c r="B537" s="15" t="s">
        <v>36</v>
      </c>
      <c r="C537" s="16" t="s">
        <v>87</v>
      </c>
      <c r="D537" s="14" t="str">
        <f t="shared" si="1"/>
        <v>Sierra Leone-Africa-2002</v>
      </c>
      <c r="E537" s="5">
        <v>0.043</v>
      </c>
      <c r="F537" s="5">
        <v>0.136</v>
      </c>
      <c r="G537" s="5">
        <v>40.0</v>
      </c>
      <c r="H537" s="5">
        <v>39.0</v>
      </c>
      <c r="I537" s="5">
        <v>0.428</v>
      </c>
      <c r="J537" s="5">
        <v>0.548</v>
      </c>
      <c r="K537" s="5">
        <v>0.024</v>
      </c>
      <c r="L537" s="5">
        <v>4493047.0</v>
      </c>
      <c r="M537" s="5">
        <v>0.361</v>
      </c>
      <c r="N537" s="8">
        <f>VLOOKUP(A537,TOURISM2!A537:E3227,4,0)</f>
        <v>38000000</v>
      </c>
      <c r="O537" s="8">
        <f>VLOOKUP(A537,TOURISM2!A537:E3227,5,0)</f>
        <v>39000000</v>
      </c>
      <c r="P537" s="8">
        <f>VLOOKUP(A537,BUSINESS3!A537:E3227,4,0)</f>
        <v>0.671</v>
      </c>
      <c r="Q537" s="9">
        <f>VLOOKUP(A537,BUSINESS3!A537:E3227,5,0)</f>
        <v>47</v>
      </c>
      <c r="R537" s="10">
        <f>VLOOKUP(A537,BUSINESS3!A537:I3227,6,0)</f>
        <v>141</v>
      </c>
      <c r="S537" s="9">
        <f>VLOOKUP(A537,BUSINESS3!A537:I3227,7,0)</f>
        <v>328</v>
      </c>
      <c r="T537" s="9">
        <f>VLOOKUP(A537,BUSINESS3!A537:I3227,8,0)</f>
        <v>0.002</v>
      </c>
      <c r="U537" s="9">
        <f>VLOOKUP(A537,BUSINESS3!A537:I3227,9,0)</f>
        <v>0.015</v>
      </c>
      <c r="V537" s="11">
        <f>VLOOKUP(A537,'GDP4'!A537:G3227,4,0)</f>
        <v>1239004288</v>
      </c>
      <c r="W537" s="9">
        <f>VLOOKUP(A537,'GDP4'!A537:G3227,5,0)</f>
        <v>0.16</v>
      </c>
      <c r="X537" s="9">
        <f>VLOOKUP(A537,'GDP4'!A537:G3227,6,0)</f>
        <v>44</v>
      </c>
      <c r="Y537" s="9">
        <f>VLOOKUP(A537,'GDP4'!A537:G3227,7,0)</f>
        <v>0.222</v>
      </c>
      <c r="Z537" s="9">
        <f>VLOOKUP(A537,ENERGY5!A537:E3227,4,0)</f>
        <v>17907</v>
      </c>
      <c r="AA537" s="9">
        <f>VLOOKUP(A537,ENERGY5!A537:E3227,5,0)</f>
        <v>689</v>
      </c>
      <c r="AB537" s="12">
        <f t="shared" si="2"/>
        <v>275.7603666</v>
      </c>
      <c r="AC537" s="13">
        <f t="shared" si="3"/>
        <v>0.0001533480509</v>
      </c>
      <c r="AD537" s="13">
        <f t="shared" si="4"/>
        <v>0.00398549136</v>
      </c>
      <c r="AE537" s="13">
        <f t="shared" si="5"/>
        <v>8.457512241</v>
      </c>
      <c r="AF537" s="13">
        <f t="shared" si="6"/>
        <v>8.680078352</v>
      </c>
    </row>
    <row r="538">
      <c r="A538" s="5" t="s">
        <v>32</v>
      </c>
      <c r="B538" s="6" t="s">
        <v>37</v>
      </c>
      <c r="C538" s="7" t="s">
        <v>87</v>
      </c>
      <c r="D538" s="5" t="str">
        <f t="shared" si="1"/>
        <v>Sierra Leone-Africa-2003</v>
      </c>
      <c r="E538" s="5">
        <v>0.043</v>
      </c>
      <c r="F538" s="5">
        <v>0.133</v>
      </c>
      <c r="G538" s="5">
        <v>41.0</v>
      </c>
      <c r="H538" s="5">
        <v>40.0</v>
      </c>
      <c r="I538" s="5">
        <v>0.428</v>
      </c>
      <c r="J538" s="5">
        <v>0.548</v>
      </c>
      <c r="K538" s="5">
        <v>0.024</v>
      </c>
      <c r="L538" s="5">
        <v>4712763.0</v>
      </c>
      <c r="M538" s="5">
        <v>0.364</v>
      </c>
      <c r="N538" s="8">
        <f>VLOOKUP(A538,TOURISM2!A538:E3228,4,0)</f>
        <v>60000000</v>
      </c>
      <c r="O538" s="8">
        <f>VLOOKUP(A538,TOURISM2!A538:E3228,5,0)</f>
        <v>38000000</v>
      </c>
      <c r="P538" s="8">
        <f>VLOOKUP(A538,BUSINESS3!A538:E3228,4,0)</f>
        <v>0.671</v>
      </c>
      <c r="Q538" s="9">
        <f>VLOOKUP(A538,BUSINESS3!A538:E3228,5,0)</f>
        <v>26</v>
      </c>
      <c r="R538" s="10">
        <f>VLOOKUP(A538,BUSINESS3!A538:I3228,6,0)</f>
        <v>141</v>
      </c>
      <c r="S538" s="9">
        <f>VLOOKUP(A538,BUSINESS3!A538:I3228,7,0)</f>
        <v>328</v>
      </c>
      <c r="T538" s="9">
        <f>VLOOKUP(A538,BUSINESS3!A538:I3228,8,0)</f>
        <v>0.002</v>
      </c>
      <c r="U538" s="9">
        <f>VLOOKUP(A538,BUSINESS3!A538:I3228,9,0)</f>
        <v>0.024</v>
      </c>
      <c r="V538" s="11">
        <f>VLOOKUP(A538,'GDP4'!A538:G3228,4,0)</f>
        <v>1371442566</v>
      </c>
      <c r="W538" s="9">
        <f>VLOOKUP(A538,'GDP4'!A538:G3228,5,0)</f>
        <v>0.155</v>
      </c>
      <c r="X538" s="9">
        <f>VLOOKUP(A538,'GDP4'!A538:G3228,6,0)</f>
        <v>45</v>
      </c>
      <c r="Y538" s="9">
        <f>VLOOKUP(A538,'GDP4'!A538:G3228,7,0)</f>
        <v>0.2</v>
      </c>
      <c r="Z538" s="9">
        <f>VLOOKUP(A538,ENERGY5!A538:E3228,4,0)</f>
        <v>17907</v>
      </c>
      <c r="AA538" s="9">
        <f>VLOOKUP(A538,ENERGY5!A538:E3228,5,0)</f>
        <v>653</v>
      </c>
      <c r="AB538" s="12">
        <f t="shared" si="2"/>
        <v>291.0060544</v>
      </c>
      <c r="AC538" s="13">
        <f t="shared" si="3"/>
        <v>0.0001385599064</v>
      </c>
      <c r="AD538" s="13">
        <f t="shared" si="4"/>
        <v>0.003799681843</v>
      </c>
      <c r="AE538" s="13">
        <f t="shared" si="5"/>
        <v>12.73138496</v>
      </c>
      <c r="AF538" s="13">
        <f t="shared" si="6"/>
        <v>8.063210478</v>
      </c>
    </row>
    <row r="539">
      <c r="A539" s="14" t="s">
        <v>32</v>
      </c>
      <c r="B539" s="15" t="s">
        <v>38</v>
      </c>
      <c r="C539" s="16" t="s">
        <v>87</v>
      </c>
      <c r="D539" s="14" t="str">
        <f t="shared" si="1"/>
        <v>Sierra Leone-Africa-2004</v>
      </c>
      <c r="E539" s="5">
        <v>0.042</v>
      </c>
      <c r="F539" s="5">
        <v>0.13</v>
      </c>
      <c r="G539" s="5">
        <v>42.0</v>
      </c>
      <c r="H539" s="5">
        <v>41.0</v>
      </c>
      <c r="I539" s="5">
        <v>0.427</v>
      </c>
      <c r="J539" s="5">
        <v>0.549</v>
      </c>
      <c r="K539" s="5">
        <v>0.024</v>
      </c>
      <c r="L539" s="5">
        <v>4928175.0</v>
      </c>
      <c r="M539" s="5">
        <v>0.366</v>
      </c>
      <c r="N539" s="8">
        <f>VLOOKUP(A539,TOURISM2!A539:E3229,4,0)</f>
        <v>58000000</v>
      </c>
      <c r="O539" s="8">
        <f>VLOOKUP(A539,TOURISM2!A539:E3229,5,0)</f>
        <v>30000000</v>
      </c>
      <c r="P539" s="8">
        <f>VLOOKUP(A539,BUSINESS3!A539:E3229,4,0)</f>
        <v>0.671</v>
      </c>
      <c r="Q539" s="9">
        <f>VLOOKUP(A539,BUSINESS3!A539:E3229,5,0)</f>
        <v>26</v>
      </c>
      <c r="R539" s="10">
        <f>VLOOKUP(A539,BUSINESS3!A539:I3229,6,0)</f>
        <v>141</v>
      </c>
      <c r="S539" s="9">
        <f>VLOOKUP(A539,BUSINESS3!A539:I3229,7,0)</f>
        <v>328</v>
      </c>
      <c r="T539" s="9">
        <f>VLOOKUP(A539,BUSINESS3!A539:I3229,8,0)</f>
        <v>0.002</v>
      </c>
      <c r="U539" s="9">
        <f>VLOOKUP(A539,BUSINESS3!A539:I3229,9,0)</f>
        <v>0.299</v>
      </c>
      <c r="V539" s="11">
        <f>VLOOKUP(A539,'GDP4'!A539:G3229,4,0)</f>
        <v>1431208677</v>
      </c>
      <c r="W539" s="9">
        <f>VLOOKUP(A539,'GDP4'!A539:G3229,5,0)</f>
        <v>0.154</v>
      </c>
      <c r="X539" s="9">
        <f>VLOOKUP(A539,'GDP4'!A539:G3229,6,0)</f>
        <v>45</v>
      </c>
      <c r="Y539" s="9">
        <f>VLOOKUP(A539,'GDP4'!A539:G3229,7,0)</f>
        <v>0.221</v>
      </c>
      <c r="Z539" s="9">
        <f>VLOOKUP(A539,ENERGY5!A539:E3229,4,0)</f>
        <v>17907</v>
      </c>
      <c r="AA539" s="9">
        <f>VLOOKUP(A539,ENERGY5!A539:E3229,5,0)</f>
        <v>664</v>
      </c>
      <c r="AB539" s="12">
        <f t="shared" si="2"/>
        <v>290.4135257</v>
      </c>
      <c r="AC539" s="13">
        <f t="shared" si="3"/>
        <v>0.0001347354751</v>
      </c>
      <c r="AD539" s="13">
        <f t="shared" si="4"/>
        <v>0.003633596615</v>
      </c>
      <c r="AE539" s="13">
        <f t="shared" si="5"/>
        <v>11.76906258</v>
      </c>
      <c r="AF539" s="13">
        <f t="shared" si="6"/>
        <v>6.087446164</v>
      </c>
    </row>
    <row r="540">
      <c r="A540" s="5" t="s">
        <v>32</v>
      </c>
      <c r="B540" s="6" t="s">
        <v>39</v>
      </c>
      <c r="C540" s="7" t="s">
        <v>87</v>
      </c>
      <c r="D540" s="5" t="str">
        <f t="shared" si="1"/>
        <v>Sierra Leone-Africa-2005</v>
      </c>
      <c r="E540" s="5">
        <v>0.042</v>
      </c>
      <c r="F540" s="5">
        <v>0.128</v>
      </c>
      <c r="G540" s="5">
        <v>42.0</v>
      </c>
      <c r="H540" s="5">
        <v>42.0</v>
      </c>
      <c r="I540" s="5">
        <v>0.427</v>
      </c>
      <c r="J540" s="5">
        <v>0.549</v>
      </c>
      <c r="K540" s="5">
        <v>0.024</v>
      </c>
      <c r="L540" s="5">
        <v>5119895.0</v>
      </c>
      <c r="M540" s="5">
        <v>0.368</v>
      </c>
      <c r="N540" s="8">
        <f>VLOOKUP(A540,TOURISM2!A540:E3230,4,0)</f>
        <v>64000000</v>
      </c>
      <c r="O540" s="8">
        <f>VLOOKUP(A540,TOURISM2!A540:E3230,5,0)</f>
        <v>34000000</v>
      </c>
      <c r="P540" s="8">
        <f>VLOOKUP(A540,BUSINESS3!A540:E3230,4,0)</f>
        <v>2.72</v>
      </c>
      <c r="Q540" s="9">
        <f>VLOOKUP(A540,BUSINESS3!A540:E3230,5,0)</f>
        <v>26</v>
      </c>
      <c r="R540" s="10">
        <f>VLOOKUP(A540,BUSINESS3!A540:I3230,6,0)</f>
        <v>141</v>
      </c>
      <c r="S540" s="9">
        <f>VLOOKUP(A540,BUSINESS3!A540:I3230,7,0)</f>
        <v>399</v>
      </c>
      <c r="T540" s="9">
        <f>VLOOKUP(A540,BUSINESS3!A540:I3230,8,0)</f>
        <v>0.002</v>
      </c>
      <c r="U540" s="9">
        <f>VLOOKUP(A540,BUSINESS3!A540:I3230,9,0)</f>
        <v>0.299</v>
      </c>
      <c r="V540" s="11">
        <f>VLOOKUP(A540,'GDP4'!A540:G3230,4,0)</f>
        <v>1627853086</v>
      </c>
      <c r="W540" s="9">
        <f>VLOOKUP(A540,'GDP4'!A540:G3230,5,0)</f>
        <v>0.159</v>
      </c>
      <c r="X540" s="9">
        <f>VLOOKUP(A540,'GDP4'!A540:G3230,6,0)</f>
        <v>51</v>
      </c>
      <c r="Y540" s="9">
        <f>VLOOKUP(A540,'GDP4'!A540:G3230,7,0)</f>
        <v>0.246</v>
      </c>
      <c r="Z540" s="9">
        <f>VLOOKUP(A540,ENERGY5!A540:E3230,4,0)</f>
        <v>17907</v>
      </c>
      <c r="AA540" s="9">
        <f>VLOOKUP(A540,ENERGY5!A540:E3230,5,0)</f>
        <v>634</v>
      </c>
      <c r="AB540" s="12">
        <f t="shared" si="2"/>
        <v>317.9465762</v>
      </c>
      <c r="AC540" s="13">
        <f t="shared" si="3"/>
        <v>0.0001238306645</v>
      </c>
      <c r="AD540" s="13">
        <f t="shared" si="4"/>
        <v>0.003497532664</v>
      </c>
      <c r="AE540" s="13">
        <f t="shared" si="5"/>
        <v>12.50025635</v>
      </c>
      <c r="AF540" s="13">
        <f t="shared" si="6"/>
        <v>6.640761187</v>
      </c>
    </row>
    <row r="541">
      <c r="A541" s="14" t="s">
        <v>32</v>
      </c>
      <c r="B541" s="15" t="s">
        <v>40</v>
      </c>
      <c r="C541" s="16" t="s">
        <v>87</v>
      </c>
      <c r="D541" s="14" t="str">
        <f t="shared" si="1"/>
        <v>Sierra Leone-Africa-2006</v>
      </c>
      <c r="E541" s="5">
        <v>0.041</v>
      </c>
      <c r="F541" s="5">
        <v>0.125</v>
      </c>
      <c r="G541" s="5">
        <v>43.0</v>
      </c>
      <c r="H541" s="5">
        <v>43.0</v>
      </c>
      <c r="I541" s="5">
        <v>0.426</v>
      </c>
      <c r="J541" s="5">
        <v>0.549</v>
      </c>
      <c r="K541" s="5">
        <v>0.025</v>
      </c>
      <c r="L541" s="5">
        <v>5280909.0</v>
      </c>
      <c r="M541" s="5">
        <v>0.371</v>
      </c>
      <c r="N541" s="8">
        <f>VLOOKUP(A541,TOURISM2!A541:E3231,4,0)</f>
        <v>23000000</v>
      </c>
      <c r="O541" s="8">
        <f>VLOOKUP(A541,TOURISM2!A541:E3231,5,0)</f>
        <v>15000000</v>
      </c>
      <c r="P541" s="8">
        <f>VLOOKUP(A541,BUSINESS3!A541:E3231,4,0)</f>
        <v>2.72</v>
      </c>
      <c r="Q541" s="9">
        <f>VLOOKUP(A541,BUSINESS3!A541:E3231,5,0)</f>
        <v>26</v>
      </c>
      <c r="R541" s="10">
        <f>VLOOKUP(A541,BUSINESS3!A541:I3231,6,0)</f>
        <v>141</v>
      </c>
      <c r="S541" s="9">
        <f>VLOOKUP(A541,BUSINESS3!A541:I3231,7,0)</f>
        <v>399</v>
      </c>
      <c r="T541" s="9">
        <f>VLOOKUP(A541,BUSINESS3!A541:I3231,8,0)</f>
        <v>0.002</v>
      </c>
      <c r="U541" s="9">
        <f>VLOOKUP(A541,BUSINESS3!A541:I3231,9,0)</f>
        <v>0.299</v>
      </c>
      <c r="V541" s="11">
        <f>VLOOKUP(A541,'GDP4'!A541:G3231,4,0)</f>
        <v>1887429109</v>
      </c>
      <c r="W541" s="9">
        <f>VLOOKUP(A541,'GDP4'!A541:G3231,5,0)</f>
        <v>0.142</v>
      </c>
      <c r="X541" s="9">
        <f>VLOOKUP(A541,'GDP4'!A541:G3231,6,0)</f>
        <v>51</v>
      </c>
      <c r="Y541" s="9">
        <f>VLOOKUP(A541,'GDP4'!A541:G3231,7,0)</f>
        <v>0.24</v>
      </c>
      <c r="Z541" s="9">
        <f>VLOOKUP(A541,ENERGY5!A541:E3231,4,0)</f>
        <v>17907</v>
      </c>
      <c r="AA541" s="9">
        <f>VLOOKUP(A541,ENERGY5!A541:E3231,5,0)</f>
        <v>733</v>
      </c>
      <c r="AB541" s="12">
        <f t="shared" si="2"/>
        <v>357.4061036</v>
      </c>
      <c r="AC541" s="13">
        <f t="shared" si="3"/>
        <v>0.0001388018616</v>
      </c>
      <c r="AD541" s="13">
        <f t="shared" si="4"/>
        <v>0.0033908935</v>
      </c>
      <c r="AE541" s="13">
        <f t="shared" si="5"/>
        <v>4.3553108</v>
      </c>
      <c r="AF541" s="13">
        <f t="shared" si="6"/>
        <v>2.840420087</v>
      </c>
    </row>
    <row r="542">
      <c r="A542" s="5" t="s">
        <v>32</v>
      </c>
      <c r="B542" s="6" t="s">
        <v>41</v>
      </c>
      <c r="C542" s="7" t="s">
        <v>87</v>
      </c>
      <c r="D542" s="5" t="str">
        <f t="shared" si="1"/>
        <v>Sierra Leone-Africa-2007</v>
      </c>
      <c r="E542" s="5">
        <v>0.04</v>
      </c>
      <c r="F542" s="5">
        <v>0.122</v>
      </c>
      <c r="G542" s="5">
        <v>44.0</v>
      </c>
      <c r="H542" s="5">
        <v>43.0</v>
      </c>
      <c r="I542" s="5">
        <v>0.425</v>
      </c>
      <c r="J542" s="5">
        <v>0.55</v>
      </c>
      <c r="K542" s="5">
        <v>0.025</v>
      </c>
      <c r="L542" s="5">
        <v>5416015.0</v>
      </c>
      <c r="M542" s="5">
        <v>0.374</v>
      </c>
      <c r="N542" s="8">
        <f>VLOOKUP(A542,TOURISM2!A542:E3232,4,0)</f>
        <v>22000000</v>
      </c>
      <c r="O542" s="8">
        <f>VLOOKUP(A542,TOURISM2!A542:E3232,5,0)</f>
        <v>17000000</v>
      </c>
      <c r="P542" s="8">
        <f>VLOOKUP(A542,BUSINESS3!A542:E3232,4,0)</f>
        <v>2.352</v>
      </c>
      <c r="Q542" s="9">
        <f>VLOOKUP(A542,BUSINESS3!A542:E3232,5,0)</f>
        <v>26</v>
      </c>
      <c r="R542" s="10">
        <f>VLOOKUP(A542,BUSINESS3!A542:I3232,6,0)</f>
        <v>141</v>
      </c>
      <c r="S542" s="9">
        <f>VLOOKUP(A542,BUSINESS3!A542:I3232,7,0)</f>
        <v>399</v>
      </c>
      <c r="T542" s="9">
        <f>VLOOKUP(A542,BUSINESS3!A542:I3232,8,0)</f>
        <v>0.002</v>
      </c>
      <c r="U542" s="9">
        <f>VLOOKUP(A542,BUSINESS3!A542:I3232,9,0)</f>
        <v>0.143</v>
      </c>
      <c r="V542" s="11">
        <f>VLOOKUP(A542,'GDP4'!A542:G3232,4,0)</f>
        <v>2158653216</v>
      </c>
      <c r="W542" s="9">
        <f>VLOOKUP(A542,'GDP4'!A542:G3232,5,0)</f>
        <v>0.14</v>
      </c>
      <c r="X542" s="9">
        <f>VLOOKUP(A542,'GDP4'!A542:G3232,6,0)</f>
        <v>56</v>
      </c>
      <c r="Y542" s="9">
        <f>VLOOKUP(A542,'GDP4'!A542:G3232,7,0)</f>
        <v>0.25</v>
      </c>
      <c r="Z542" s="9">
        <f>VLOOKUP(A542,ENERGY5!A542:E3232,4,0)</f>
        <v>17907</v>
      </c>
      <c r="AA542" s="9">
        <f>VLOOKUP(A542,ENERGY5!A542:E3232,5,0)</f>
        <v>546</v>
      </c>
      <c r="AB542" s="12">
        <f t="shared" si="2"/>
        <v>398.5685446</v>
      </c>
      <c r="AC542" s="13">
        <f t="shared" si="3"/>
        <v>0.0001008121285</v>
      </c>
      <c r="AD542" s="13">
        <f t="shared" si="4"/>
        <v>0.003306305466</v>
      </c>
      <c r="AE542" s="13">
        <f t="shared" si="5"/>
        <v>4.062027155</v>
      </c>
      <c r="AF542" s="13">
        <f t="shared" si="6"/>
        <v>3.138839165</v>
      </c>
    </row>
    <row r="543">
      <c r="A543" s="14" t="s">
        <v>32</v>
      </c>
      <c r="B543" s="15" t="s">
        <v>42</v>
      </c>
      <c r="C543" s="16" t="s">
        <v>87</v>
      </c>
      <c r="D543" s="14" t="str">
        <f t="shared" si="1"/>
        <v>Sierra Leone-Africa-2008</v>
      </c>
      <c r="E543" s="5">
        <v>0.04</v>
      </c>
      <c r="F543" s="5">
        <v>0.12</v>
      </c>
      <c r="G543" s="5">
        <v>44.0</v>
      </c>
      <c r="H543" s="5">
        <v>44.0</v>
      </c>
      <c r="I543" s="5">
        <v>0.424</v>
      </c>
      <c r="J543" s="5">
        <v>0.551</v>
      </c>
      <c r="K543" s="5">
        <v>0.025</v>
      </c>
      <c r="L543" s="5">
        <v>5532139.0</v>
      </c>
      <c r="M543" s="5">
        <v>0.376</v>
      </c>
      <c r="N543" s="8">
        <f>VLOOKUP(A543,TOURISM2!A543:E3233,4,0)</f>
        <v>34000000</v>
      </c>
      <c r="O543" s="8">
        <f>VLOOKUP(A543,TOURISM2!A543:E3233,5,0)</f>
        <v>24000000</v>
      </c>
      <c r="P543" s="8">
        <f>VLOOKUP(A543,BUSINESS3!A543:E3233,4,0)</f>
        <v>2.352</v>
      </c>
      <c r="Q543" s="9">
        <f>VLOOKUP(A543,BUSINESS3!A543:E3233,5,0)</f>
        <v>17</v>
      </c>
      <c r="R543" s="10">
        <f>VLOOKUP(A543,BUSINESS3!A543:I3233,6,0)</f>
        <v>141</v>
      </c>
      <c r="S543" s="9">
        <f>VLOOKUP(A543,BUSINESS3!A543:I3233,7,0)</f>
        <v>399</v>
      </c>
      <c r="T543" s="9">
        <f>VLOOKUP(A543,BUSINESS3!A543:I3233,8,0)</f>
        <v>0.003</v>
      </c>
      <c r="U543" s="9">
        <f>VLOOKUP(A543,BUSINESS3!A543:I3233,9,0)</f>
        <v>0.182</v>
      </c>
      <c r="V543" s="11">
        <f>VLOOKUP(A543,'GDP4'!A543:G3233,4,0)</f>
        <v>2505620416</v>
      </c>
      <c r="W543" s="9">
        <f>VLOOKUP(A543,'GDP4'!A543:G3233,5,0)</f>
        <v>0.142</v>
      </c>
      <c r="X543" s="9">
        <f>VLOOKUP(A543,'GDP4'!A543:G3233,6,0)</f>
        <v>64</v>
      </c>
      <c r="Y543" s="9">
        <f>VLOOKUP(A543,'GDP4'!A543:G3233,7,0)</f>
        <v>0.245</v>
      </c>
      <c r="Z543" s="9">
        <f>VLOOKUP(A543,ENERGY5!A543:E3233,4,0)</f>
        <v>17907</v>
      </c>
      <c r="AA543" s="9">
        <f>VLOOKUP(A543,ENERGY5!A543:E3233,5,0)</f>
        <v>642</v>
      </c>
      <c r="AB543" s="12">
        <f t="shared" si="2"/>
        <v>452.9207267</v>
      </c>
      <c r="AC543" s="13">
        <f t="shared" si="3"/>
        <v>0.0001160491448</v>
      </c>
      <c r="AD543" s="13">
        <f t="shared" si="4"/>
        <v>0.003236903483</v>
      </c>
      <c r="AE543" s="13">
        <f t="shared" si="5"/>
        <v>6.145904866</v>
      </c>
      <c r="AF543" s="13">
        <f t="shared" si="6"/>
        <v>4.338285788</v>
      </c>
    </row>
    <row r="544">
      <c r="A544" s="5" t="s">
        <v>32</v>
      </c>
      <c r="B544" s="6" t="s">
        <v>43</v>
      </c>
      <c r="C544" s="7" t="s">
        <v>87</v>
      </c>
      <c r="D544" s="5" t="str">
        <f t="shared" si="1"/>
        <v>Sierra Leone-Africa-2009</v>
      </c>
      <c r="E544" s="5">
        <v>0.039</v>
      </c>
      <c r="F544" s="5">
        <v>0.117</v>
      </c>
      <c r="G544" s="5">
        <v>45.0</v>
      </c>
      <c r="H544" s="5">
        <v>44.0</v>
      </c>
      <c r="I544" s="5">
        <v>0.423</v>
      </c>
      <c r="J544" s="5">
        <v>0.551</v>
      </c>
      <c r="K544" s="5">
        <v>0.025</v>
      </c>
      <c r="L544" s="5">
        <v>5641182.0</v>
      </c>
      <c r="M544" s="5">
        <v>0.379</v>
      </c>
      <c r="N544" s="8">
        <f>VLOOKUP(A544,TOURISM2!A544:E3234,4,0)</f>
        <v>25000000</v>
      </c>
      <c r="O544" s="8">
        <f>VLOOKUP(A544,TOURISM2!A544:E3234,5,0)</f>
        <v>22000000</v>
      </c>
      <c r="P544" s="8">
        <f>VLOOKUP(A544,BUSINESS3!A544:E3234,4,0)</f>
        <v>2.352</v>
      </c>
      <c r="Q544" s="9">
        <f>VLOOKUP(A544,BUSINESS3!A544:E3234,5,0)</f>
        <v>12</v>
      </c>
      <c r="R544" s="10">
        <f>VLOOKUP(A544,BUSINESS3!A544:I3234,6,0)</f>
        <v>141</v>
      </c>
      <c r="S544" s="9">
        <f>VLOOKUP(A544,BUSINESS3!A544:I3234,7,0)</f>
        <v>357</v>
      </c>
      <c r="T544" s="9">
        <f>VLOOKUP(A544,BUSINESS3!A544:I3234,8,0)</f>
        <v>0.003</v>
      </c>
      <c r="U544" s="9">
        <f>VLOOKUP(A544,BUSINESS3!A544:I3234,9,0)</f>
        <v>0.206</v>
      </c>
      <c r="V544" s="11">
        <f>VLOOKUP(A544,'GDP4'!A544:G3234,4,0)</f>
        <v>2453972797</v>
      </c>
      <c r="W544" s="9">
        <f>VLOOKUP(A544,'GDP4'!A544:G3234,5,0)</f>
        <v>0.169</v>
      </c>
      <c r="X544" s="9">
        <f>VLOOKUP(A544,'GDP4'!A544:G3234,6,0)</f>
        <v>74</v>
      </c>
      <c r="Y544" s="9">
        <f>VLOOKUP(A544,'GDP4'!A544:G3234,7,0)</f>
        <v>0.222</v>
      </c>
      <c r="Z544" s="9">
        <f>VLOOKUP(A544,ENERGY5!A544:E3234,4,0)</f>
        <v>17907</v>
      </c>
      <c r="AA544" s="9">
        <f>VLOOKUP(A544,ENERGY5!A544:E3234,5,0)</f>
        <v>653</v>
      </c>
      <c r="AB544" s="12">
        <f t="shared" si="2"/>
        <v>435.0103927</v>
      </c>
      <c r="AC544" s="13">
        <f t="shared" si="3"/>
        <v>0.0001157558824</v>
      </c>
      <c r="AD544" s="13">
        <f t="shared" si="4"/>
        <v>0.00317433474</v>
      </c>
      <c r="AE544" s="13">
        <f t="shared" si="5"/>
        <v>4.431695343</v>
      </c>
      <c r="AF544" s="13">
        <f t="shared" si="6"/>
        <v>3.899891902</v>
      </c>
    </row>
    <row r="545">
      <c r="A545" s="14" t="s">
        <v>32</v>
      </c>
      <c r="B545" s="15" t="s">
        <v>44</v>
      </c>
      <c r="C545" s="16" t="s">
        <v>87</v>
      </c>
      <c r="D545" s="14" t="str">
        <f t="shared" si="1"/>
        <v>Sierra Leone-Africa-2010</v>
      </c>
      <c r="E545" s="5">
        <v>0.038</v>
      </c>
      <c r="F545" s="5">
        <v>0.114</v>
      </c>
      <c r="G545" s="5">
        <v>45.0</v>
      </c>
      <c r="H545" s="5">
        <v>45.0</v>
      </c>
      <c r="I545" s="5">
        <v>0.422</v>
      </c>
      <c r="J545" s="5">
        <v>0.553</v>
      </c>
      <c r="K545" s="5">
        <v>0.026</v>
      </c>
      <c r="L545" s="5">
        <v>5751976.0</v>
      </c>
      <c r="M545" s="5">
        <v>0.382</v>
      </c>
      <c r="N545" s="8">
        <f>VLOOKUP(A545,TOURISM2!A545:E3235,4,0)</f>
        <v>26000000</v>
      </c>
      <c r="O545" s="8">
        <f>VLOOKUP(A545,TOURISM2!A545:E3235,5,0)</f>
        <v>22000000</v>
      </c>
      <c r="P545" s="8">
        <f>VLOOKUP(A545,BUSINESS3!A545:E3235,4,0)</f>
        <v>2.352</v>
      </c>
      <c r="Q545" s="9">
        <f>VLOOKUP(A545,BUSINESS3!A545:E3235,5,0)</f>
        <v>12</v>
      </c>
      <c r="R545" s="10">
        <f>VLOOKUP(A545,BUSINESS3!A545:I3235,6,0)</f>
        <v>141</v>
      </c>
      <c r="S545" s="9">
        <f>VLOOKUP(A545,BUSINESS3!A545:I3235,7,0)</f>
        <v>357</v>
      </c>
      <c r="T545" s="9">
        <f>VLOOKUP(A545,BUSINESS3!A545:I3235,8,0)</f>
        <v>0.006</v>
      </c>
      <c r="U545" s="9">
        <f>VLOOKUP(A545,BUSINESS3!A545:I3235,9,0)</f>
        <v>0.348</v>
      </c>
      <c r="V545" s="11">
        <f>VLOOKUP(A545,'GDP4'!A545:G3235,4,0)</f>
        <v>2578159463</v>
      </c>
      <c r="W545" s="9">
        <f>VLOOKUP(A545,'GDP4'!A545:G3235,5,0)</f>
        <v>0.154</v>
      </c>
      <c r="X545" s="9">
        <f>VLOOKUP(A545,'GDP4'!A545:G3235,6,0)</f>
        <v>69</v>
      </c>
      <c r="Y545" s="9">
        <f>VLOOKUP(A545,'GDP4'!A545:G3235,7,0)</f>
        <v>0.213</v>
      </c>
      <c r="Z545" s="9">
        <f>VLOOKUP(A545,ENERGY5!A545:E3235,4,0)</f>
        <v>17907</v>
      </c>
      <c r="AA545" s="9">
        <f>VLOOKUP(A545,ENERGY5!A545:E3235,5,0)</f>
        <v>609</v>
      </c>
      <c r="AB545" s="12">
        <f t="shared" si="2"/>
        <v>448.2215265</v>
      </c>
      <c r="AC545" s="13">
        <f t="shared" si="3"/>
        <v>0.0001058766587</v>
      </c>
      <c r="AD545" s="13">
        <f t="shared" si="4"/>
        <v>0.003113191015</v>
      </c>
      <c r="AE545" s="13">
        <f t="shared" si="5"/>
        <v>4.520185759</v>
      </c>
      <c r="AF545" s="13">
        <f t="shared" si="6"/>
        <v>3.824772565</v>
      </c>
    </row>
    <row r="546">
      <c r="A546" s="5" t="s">
        <v>32</v>
      </c>
      <c r="B546" s="6" t="s">
        <v>45</v>
      </c>
      <c r="C546" s="7" t="s">
        <v>87</v>
      </c>
      <c r="D546" s="5" t="str">
        <f t="shared" si="1"/>
        <v>Sierra Leone-Africa-2011</v>
      </c>
      <c r="E546" s="5">
        <v>0.038</v>
      </c>
      <c r="F546" s="5">
        <v>0.112</v>
      </c>
      <c r="G546" s="5">
        <v>45.0</v>
      </c>
      <c r="H546" s="5">
        <v>45.0</v>
      </c>
      <c r="I546" s="5">
        <v>0.42</v>
      </c>
      <c r="J546" s="5">
        <v>0.554</v>
      </c>
      <c r="K546" s="5">
        <v>0.026</v>
      </c>
      <c r="L546" s="5">
        <v>5865491.0</v>
      </c>
      <c r="M546" s="5">
        <v>0.386</v>
      </c>
      <c r="N546" s="8">
        <f>VLOOKUP(A546,TOURISM2!A546:E3236,4,0)</f>
        <v>44000000</v>
      </c>
      <c r="O546" s="8">
        <f>VLOOKUP(A546,TOURISM2!A546:E3236,5,0)</f>
        <v>29000000</v>
      </c>
      <c r="P546" s="8">
        <f>VLOOKUP(A546,BUSINESS3!A546:E3236,4,0)</f>
        <v>0.324</v>
      </c>
      <c r="Q546" s="9">
        <f>VLOOKUP(A546,BUSINESS3!A546:E3236,5,0)</f>
        <v>12</v>
      </c>
      <c r="R546" s="10">
        <f>VLOOKUP(A546,BUSINESS3!A546:I3236,6,0)</f>
        <v>141</v>
      </c>
      <c r="S546" s="9">
        <f>VLOOKUP(A546,BUSINESS3!A546:I3236,7,0)</f>
        <v>357</v>
      </c>
      <c r="T546" s="9">
        <f>VLOOKUP(A546,BUSINESS3!A546:I3236,8,0)</f>
        <v>0.009</v>
      </c>
      <c r="U546" s="9">
        <f>VLOOKUP(A546,BUSINESS3!A546:I3236,9,0)</f>
        <v>0.364</v>
      </c>
      <c r="V546" s="11">
        <f>VLOOKUP(A546,'GDP4'!A546:G3236,4,0)</f>
        <v>2932273988</v>
      </c>
      <c r="W546" s="9">
        <f>VLOOKUP(A546,'GDP4'!A546:G3236,5,0)</f>
        <v>0.163</v>
      </c>
      <c r="X546" s="9">
        <f>VLOOKUP(A546,'GDP4'!A546:G3236,6,0)</f>
        <v>82</v>
      </c>
      <c r="Y546" s="9">
        <f>VLOOKUP(A546,'GDP4'!A546:G3236,7,0)</f>
        <v>0.21</v>
      </c>
      <c r="Z546" s="9">
        <f>VLOOKUP(A546,ENERGY5!A546:E3236,4,0)</f>
        <v>17907</v>
      </c>
      <c r="AA546" s="9">
        <f>VLOOKUP(A546,ENERGY5!A546:E3236,5,0)</f>
        <v>568</v>
      </c>
      <c r="AB546" s="12">
        <f t="shared" si="2"/>
        <v>499.9196125</v>
      </c>
      <c r="AC546" s="13">
        <f t="shared" si="3"/>
        <v>0.00009683758785</v>
      </c>
      <c r="AD546" s="13">
        <f t="shared" si="4"/>
        <v>0.003052941348</v>
      </c>
      <c r="AE546" s="13">
        <f t="shared" si="5"/>
        <v>7.501503284</v>
      </c>
      <c r="AF546" s="13">
        <f t="shared" si="6"/>
        <v>4.944172619</v>
      </c>
    </row>
    <row r="547">
      <c r="A547" s="14" t="s">
        <v>32</v>
      </c>
      <c r="B547" s="15" t="s">
        <v>46</v>
      </c>
      <c r="C547" s="16" t="s">
        <v>87</v>
      </c>
      <c r="D547" s="14" t="str">
        <f t="shared" si="1"/>
        <v>Sierra Leone-Africa-2012</v>
      </c>
      <c r="E547" s="5">
        <v>0.037</v>
      </c>
      <c r="F547" s="5">
        <v>0.11</v>
      </c>
      <c r="G547" s="5">
        <v>46.0</v>
      </c>
      <c r="H547" s="5">
        <v>45.0</v>
      </c>
      <c r="I547" s="5">
        <v>0.417</v>
      </c>
      <c r="J547" s="5">
        <v>0.556</v>
      </c>
      <c r="K547" s="5">
        <v>0.026</v>
      </c>
      <c r="L547" s="5">
        <v>5978727.0</v>
      </c>
      <c r="M547" s="5">
        <v>0.389</v>
      </c>
      <c r="N547" s="8">
        <f>VLOOKUP(A547,TOURISM2!A547:E3237,4,0)</f>
        <v>41000000</v>
      </c>
      <c r="O547" s="8">
        <f>VLOOKUP(A547,TOURISM2!A547:E3237,5,0)</f>
        <v>25000000</v>
      </c>
      <c r="P547" s="8">
        <f>VLOOKUP(A547,BUSINESS3!A547:E3237,4,0)</f>
        <v>0.324</v>
      </c>
      <c r="Q547" s="9">
        <f>VLOOKUP(A547,BUSINESS3!A547:E3237,5,0)</f>
        <v>12</v>
      </c>
      <c r="R547" s="10">
        <f>VLOOKUP(A547,BUSINESS3!A547:I3237,6,0)</f>
        <v>137</v>
      </c>
      <c r="S547" s="9">
        <f>VLOOKUP(A547,BUSINESS3!A547:I3237,7,0)</f>
        <v>357</v>
      </c>
      <c r="T547" s="9">
        <f>VLOOKUP(A547,BUSINESS3!A547:I3237,8,0)</f>
        <v>0.013</v>
      </c>
      <c r="U547" s="9">
        <f>VLOOKUP(A547,BUSINESS3!A547:I3237,9,0)</f>
        <v>0.37</v>
      </c>
      <c r="V547" s="11">
        <f>VLOOKUP(A547,'GDP4'!A547:G3237,4,0)</f>
        <v>3787392596</v>
      </c>
      <c r="W547" s="9">
        <f>VLOOKUP(A547,'GDP4'!A547:G3237,5,0)</f>
        <v>0.151</v>
      </c>
      <c r="X547" s="9">
        <f>VLOOKUP(A547,'GDP4'!A547:G3237,6,0)</f>
        <v>96</v>
      </c>
      <c r="Y547" s="9">
        <f>VLOOKUP(A547,'GDP4'!A547:G3237,7,0)</f>
        <v>0.21</v>
      </c>
      <c r="Z547" s="9">
        <f>VLOOKUP(A547,ENERGY5!A547:E3237,4,0)</f>
        <v>17907</v>
      </c>
      <c r="AA547" s="9">
        <f>VLOOKUP(A547,ENERGY5!A547:E3237,5,0)</f>
        <v>425</v>
      </c>
      <c r="AB547" s="12">
        <f t="shared" si="2"/>
        <v>633.4780959</v>
      </c>
      <c r="AC547" s="13">
        <f t="shared" si="3"/>
        <v>0.0000710853665</v>
      </c>
      <c r="AD547" s="13">
        <f t="shared" si="4"/>
        <v>0.002995119195</v>
      </c>
      <c r="AE547" s="13">
        <f t="shared" si="5"/>
        <v>6.857647121</v>
      </c>
      <c r="AF547" s="13">
        <f t="shared" si="6"/>
        <v>4.181492147</v>
      </c>
    </row>
    <row r="548">
      <c r="A548" s="5" t="s">
        <v>32</v>
      </c>
      <c r="B548" s="6" t="s">
        <v>33</v>
      </c>
      <c r="C548" s="7" t="s">
        <v>88</v>
      </c>
      <c r="D548" s="5" t="str">
        <f t="shared" si="1"/>
        <v>Somalia-Africa-2000</v>
      </c>
      <c r="E548" s="5">
        <v>0.049</v>
      </c>
      <c r="F548" s="5">
        <v>0.105</v>
      </c>
      <c r="G548" s="5">
        <v>52.0</v>
      </c>
      <c r="H548" s="5">
        <v>49.0</v>
      </c>
      <c r="I548" s="5">
        <v>0.472</v>
      </c>
      <c r="J548" s="5">
        <v>0.499</v>
      </c>
      <c r="K548" s="5">
        <v>0.029</v>
      </c>
      <c r="L548" s="5">
        <v>7385416.0</v>
      </c>
      <c r="M548" s="5">
        <v>0.332</v>
      </c>
      <c r="N548" s="8">
        <f>VLOOKUP(A548,TOURISM2!A548:E3238,4,0)</f>
        <v>212492063.5</v>
      </c>
      <c r="O548" s="8">
        <f>VLOOKUP(A548,TOURISM2!A548:E3238,5,0)</f>
        <v>4207103015</v>
      </c>
      <c r="P548" s="8">
        <f>VLOOKUP(A548,BUSINESS3!A548:E3238,4,0)</f>
        <v>0.671</v>
      </c>
      <c r="Q548" s="9">
        <f>VLOOKUP(A548,BUSINESS3!A548:E3238,5,0)</f>
        <v>47</v>
      </c>
      <c r="R548" s="10">
        <f>VLOOKUP(A548,BUSINESS3!A548:I3238,6,0)</f>
        <v>141</v>
      </c>
      <c r="S548" s="9">
        <f>VLOOKUP(A548,BUSINESS3!A548:I3238,7,0)</f>
        <v>328</v>
      </c>
      <c r="T548" s="9">
        <f>VLOOKUP(A548,BUSINESS3!A548:I3238,8,0)</f>
        <v>0</v>
      </c>
      <c r="U548" s="9">
        <f>VLOOKUP(A548,BUSINESS3!A548:I3238,9,0)</f>
        <v>0.011</v>
      </c>
      <c r="V548" s="11">
        <f>VLOOKUP(A548,'GDP4'!A548:G3238,4,0)</f>
        <v>24035532807</v>
      </c>
      <c r="W548" s="9">
        <f>VLOOKUP(A548,'GDP4'!A548:G3238,5,0)</f>
        <v>0.058</v>
      </c>
      <c r="X548" s="9">
        <f>VLOOKUP(A548,'GDP4'!A548:G3238,6,0)</f>
        <v>93</v>
      </c>
      <c r="Y548" s="9">
        <f>VLOOKUP(A548,'GDP4'!A548:G3238,7,0)</f>
        <v>0.218</v>
      </c>
      <c r="Z548" s="9">
        <f>VLOOKUP(A548,ENERGY5!A548:E3238,4,0)</f>
        <v>17907</v>
      </c>
      <c r="AA548" s="9">
        <f>VLOOKUP(A548,ENERGY5!A548:E3238,5,0)</f>
        <v>20008</v>
      </c>
      <c r="AB548" s="12">
        <f t="shared" si="2"/>
        <v>3254.458897</v>
      </c>
      <c r="AC548" s="13">
        <f t="shared" si="3"/>
        <v>0.002709122953</v>
      </c>
      <c r="AD548" s="13">
        <f t="shared" si="4"/>
        <v>0.002424643378</v>
      </c>
      <c r="AE548" s="13">
        <f t="shared" si="5"/>
        <v>28.77184758</v>
      </c>
      <c r="AF548" s="13">
        <f t="shared" si="6"/>
        <v>569.650107</v>
      </c>
    </row>
    <row r="549">
      <c r="A549" s="14" t="s">
        <v>32</v>
      </c>
      <c r="B549" s="15" t="s">
        <v>35</v>
      </c>
      <c r="C549" s="16" t="s">
        <v>88</v>
      </c>
      <c r="D549" s="14" t="str">
        <f t="shared" si="1"/>
        <v>Somalia-Africa-2001</v>
      </c>
      <c r="E549" s="5">
        <v>0.048</v>
      </c>
      <c r="F549" s="5">
        <v>0.105</v>
      </c>
      <c r="G549" s="5">
        <v>53.0</v>
      </c>
      <c r="H549" s="5">
        <v>50.0</v>
      </c>
      <c r="I549" s="5">
        <v>0.473</v>
      </c>
      <c r="J549" s="5">
        <v>0.497</v>
      </c>
      <c r="K549" s="5">
        <v>0.029</v>
      </c>
      <c r="L549" s="5">
        <v>7609265.0</v>
      </c>
      <c r="M549" s="5">
        <v>0.336</v>
      </c>
      <c r="N549" s="8">
        <f>VLOOKUP(A549,TOURISM2!A549:E3239,4,0)</f>
        <v>212492063.5</v>
      </c>
      <c r="O549" s="8">
        <f>VLOOKUP(A549,TOURISM2!A549:E3239,5,0)</f>
        <v>4207103015</v>
      </c>
      <c r="P549" s="8">
        <f>VLOOKUP(A549,BUSINESS3!A549:E3239,4,0)</f>
        <v>0.671</v>
      </c>
      <c r="Q549" s="9">
        <f>VLOOKUP(A549,BUSINESS3!A549:E3239,5,0)</f>
        <v>47</v>
      </c>
      <c r="R549" s="10">
        <f>VLOOKUP(A549,BUSINESS3!A549:I3239,6,0)</f>
        <v>141</v>
      </c>
      <c r="S549" s="9">
        <f>VLOOKUP(A549,BUSINESS3!A549:I3239,7,0)</f>
        <v>328</v>
      </c>
      <c r="T549" s="9">
        <f>VLOOKUP(A549,BUSINESS3!A549:I3239,8,0)</f>
        <v>0.001</v>
      </c>
      <c r="U549" s="9">
        <f>VLOOKUP(A549,BUSINESS3!A549:I3239,9,0)</f>
        <v>0.011</v>
      </c>
      <c r="V549" s="11">
        <f>VLOOKUP(A549,'GDP4'!A549:G3239,4,0)</f>
        <v>24035532807</v>
      </c>
      <c r="W549" s="9">
        <f>VLOOKUP(A549,'GDP4'!A549:G3239,5,0)</f>
        <v>0.058</v>
      </c>
      <c r="X549" s="9">
        <f>VLOOKUP(A549,'GDP4'!A549:G3239,6,0)</f>
        <v>93</v>
      </c>
      <c r="Y549" s="9">
        <f>VLOOKUP(A549,'GDP4'!A549:G3239,7,0)</f>
        <v>0.218</v>
      </c>
      <c r="Z549" s="9">
        <f>VLOOKUP(A549,ENERGY5!A549:E3239,4,0)</f>
        <v>17907</v>
      </c>
      <c r="AA549" s="9">
        <f>VLOOKUP(A549,ENERGY5!A549:E3239,5,0)</f>
        <v>20008</v>
      </c>
      <c r="AB549" s="12">
        <f t="shared" si="2"/>
        <v>3158.719378</v>
      </c>
      <c r="AC549" s="13">
        <f t="shared" si="3"/>
        <v>0.002629426101</v>
      </c>
      <c r="AD549" s="13">
        <f t="shared" si="4"/>
        <v>0.002353315333</v>
      </c>
      <c r="AE549" s="13">
        <f t="shared" si="5"/>
        <v>27.92543873</v>
      </c>
      <c r="AF549" s="13">
        <f t="shared" si="6"/>
        <v>552.892167</v>
      </c>
    </row>
    <row r="550">
      <c r="A550" s="5" t="s">
        <v>32</v>
      </c>
      <c r="B550" s="6" t="s">
        <v>36</v>
      </c>
      <c r="C550" s="7" t="s">
        <v>88</v>
      </c>
      <c r="D550" s="5" t="str">
        <f t="shared" si="1"/>
        <v>Somalia-Africa-2002</v>
      </c>
      <c r="E550" s="5">
        <v>0.048</v>
      </c>
      <c r="F550" s="5">
        <v>0.105</v>
      </c>
      <c r="G550" s="5">
        <v>53.0</v>
      </c>
      <c r="H550" s="5">
        <v>50.0</v>
      </c>
      <c r="I550" s="5">
        <v>0.475</v>
      </c>
      <c r="J550" s="5">
        <v>0.496</v>
      </c>
      <c r="K550" s="5">
        <v>0.029</v>
      </c>
      <c r="L550" s="5">
        <v>7825924.0</v>
      </c>
      <c r="M550" s="5">
        <v>0.34</v>
      </c>
      <c r="N550" s="8">
        <f>VLOOKUP(A550,TOURISM2!A550:E3240,4,0)</f>
        <v>212492063.5</v>
      </c>
      <c r="O550" s="8">
        <f>VLOOKUP(A550,TOURISM2!A550:E3240,5,0)</f>
        <v>4207103015</v>
      </c>
      <c r="P550" s="8">
        <f>VLOOKUP(A550,BUSINESS3!A550:E3240,4,0)</f>
        <v>0.671</v>
      </c>
      <c r="Q550" s="9">
        <f>VLOOKUP(A550,BUSINESS3!A550:E3240,5,0)</f>
        <v>47</v>
      </c>
      <c r="R550" s="10">
        <f>VLOOKUP(A550,BUSINESS3!A550:I3240,6,0)</f>
        <v>141</v>
      </c>
      <c r="S550" s="9">
        <f>VLOOKUP(A550,BUSINESS3!A550:I3240,7,0)</f>
        <v>328</v>
      </c>
      <c r="T550" s="9">
        <f>VLOOKUP(A550,BUSINESS3!A550:I3240,8,0)</f>
        <v>0.001</v>
      </c>
      <c r="U550" s="9">
        <f>VLOOKUP(A550,BUSINESS3!A550:I3240,9,0)</f>
        <v>0.013</v>
      </c>
      <c r="V550" s="11">
        <f>VLOOKUP(A550,'GDP4'!A550:G3240,4,0)</f>
        <v>24035532807</v>
      </c>
      <c r="W550" s="9">
        <f>VLOOKUP(A550,'GDP4'!A550:G3240,5,0)</f>
        <v>0.058</v>
      </c>
      <c r="X550" s="9">
        <f>VLOOKUP(A550,'GDP4'!A550:G3240,6,0)</f>
        <v>93</v>
      </c>
      <c r="Y550" s="9">
        <f>VLOOKUP(A550,'GDP4'!A550:G3240,7,0)</f>
        <v>0.218</v>
      </c>
      <c r="Z550" s="9">
        <f>VLOOKUP(A550,ENERGY5!A550:E3240,4,0)</f>
        <v>17907</v>
      </c>
      <c r="AA550" s="9">
        <f>VLOOKUP(A550,ENERGY5!A550:E3240,5,0)</f>
        <v>609</v>
      </c>
      <c r="AB550" s="12">
        <f t="shared" si="2"/>
        <v>3071.27092</v>
      </c>
      <c r="AC550" s="13">
        <f t="shared" si="3"/>
        <v>0.00007781828702</v>
      </c>
      <c r="AD550" s="13">
        <f t="shared" si="4"/>
        <v>0.002288164311</v>
      </c>
      <c r="AE550" s="13">
        <f t="shared" si="5"/>
        <v>27.15232904</v>
      </c>
      <c r="AF550" s="13">
        <f t="shared" si="6"/>
        <v>537.5854679</v>
      </c>
    </row>
    <row r="551">
      <c r="A551" s="14" t="s">
        <v>32</v>
      </c>
      <c r="B551" s="15" t="s">
        <v>37</v>
      </c>
      <c r="C551" s="16" t="s">
        <v>88</v>
      </c>
      <c r="D551" s="14" t="str">
        <f t="shared" si="1"/>
        <v>Somalia-Africa-2003</v>
      </c>
      <c r="E551" s="5">
        <v>0.047</v>
      </c>
      <c r="F551" s="5">
        <v>0.105</v>
      </c>
      <c r="G551" s="5">
        <v>53.0</v>
      </c>
      <c r="H551" s="5">
        <v>50.0</v>
      </c>
      <c r="I551" s="5">
        <v>0.476</v>
      </c>
      <c r="J551" s="5">
        <v>0.495</v>
      </c>
      <c r="K551" s="5">
        <v>0.029</v>
      </c>
      <c r="L551" s="5">
        <v>8037706.0</v>
      </c>
      <c r="M551" s="5">
        <v>0.344</v>
      </c>
      <c r="N551" s="8">
        <f>VLOOKUP(A551,TOURISM2!A551:E3241,4,0)</f>
        <v>212492063.5</v>
      </c>
      <c r="O551" s="8">
        <f>VLOOKUP(A551,TOURISM2!A551:E3241,5,0)</f>
        <v>4207103015</v>
      </c>
      <c r="P551" s="8">
        <f>VLOOKUP(A551,BUSINESS3!A551:E3241,4,0)</f>
        <v>0.671</v>
      </c>
      <c r="Q551" s="9">
        <f>VLOOKUP(A551,BUSINESS3!A551:E3241,5,0)</f>
        <v>47</v>
      </c>
      <c r="R551" s="10">
        <f>VLOOKUP(A551,BUSINESS3!A551:I3241,6,0)</f>
        <v>141</v>
      </c>
      <c r="S551" s="9">
        <f>VLOOKUP(A551,BUSINESS3!A551:I3241,7,0)</f>
        <v>328</v>
      </c>
      <c r="T551" s="9">
        <f>VLOOKUP(A551,BUSINESS3!A551:I3241,8,0)</f>
        <v>0.004</v>
      </c>
      <c r="U551" s="9">
        <f>VLOOKUP(A551,BUSINESS3!A551:I3241,9,0)</f>
        <v>0.025</v>
      </c>
      <c r="V551" s="11">
        <f>VLOOKUP(A551,'GDP4'!A551:G3241,4,0)</f>
        <v>24035532807</v>
      </c>
      <c r="W551" s="9">
        <f>VLOOKUP(A551,'GDP4'!A551:G3241,5,0)</f>
        <v>0.058</v>
      </c>
      <c r="X551" s="9">
        <f>VLOOKUP(A551,'GDP4'!A551:G3241,6,0)</f>
        <v>93</v>
      </c>
      <c r="Y551" s="9">
        <f>VLOOKUP(A551,'GDP4'!A551:G3241,7,0)</f>
        <v>0.218</v>
      </c>
      <c r="Z551" s="9">
        <f>VLOOKUP(A551,ENERGY5!A551:E3241,4,0)</f>
        <v>17907</v>
      </c>
      <c r="AA551" s="9">
        <f>VLOOKUP(A551,ENERGY5!A551:E3241,5,0)</f>
        <v>594</v>
      </c>
      <c r="AB551" s="12">
        <f t="shared" si="2"/>
        <v>2990.347346</v>
      </c>
      <c r="AC551" s="13">
        <f t="shared" si="3"/>
        <v>0.00007390168289</v>
      </c>
      <c r="AD551" s="13">
        <f t="shared" si="4"/>
        <v>0.002227874471</v>
      </c>
      <c r="AE551" s="13">
        <f t="shared" si="5"/>
        <v>26.4369042</v>
      </c>
      <c r="AF551" s="13">
        <f t="shared" si="6"/>
        <v>523.4208635</v>
      </c>
    </row>
    <row r="552">
      <c r="A552" s="5" t="s">
        <v>32</v>
      </c>
      <c r="B552" s="6" t="s">
        <v>38</v>
      </c>
      <c r="C552" s="7" t="s">
        <v>88</v>
      </c>
      <c r="D552" s="5" t="str">
        <f t="shared" si="1"/>
        <v>Somalia-Africa-2004</v>
      </c>
      <c r="E552" s="5">
        <v>0.047</v>
      </c>
      <c r="F552" s="5">
        <v>0.105</v>
      </c>
      <c r="G552" s="5">
        <v>54.0</v>
      </c>
      <c r="H552" s="5">
        <v>51.0</v>
      </c>
      <c r="I552" s="5">
        <v>0.477</v>
      </c>
      <c r="J552" s="5">
        <v>0.494</v>
      </c>
      <c r="K552" s="5">
        <v>0.029</v>
      </c>
      <c r="L552" s="5">
        <v>8249965.0</v>
      </c>
      <c r="M552" s="5">
        <v>0.348</v>
      </c>
      <c r="N552" s="8">
        <f>VLOOKUP(A552,TOURISM2!A552:E3242,4,0)</f>
        <v>212492063.5</v>
      </c>
      <c r="O552" s="8">
        <f>VLOOKUP(A552,TOURISM2!A552:E3242,5,0)</f>
        <v>4207103015</v>
      </c>
      <c r="P552" s="8">
        <f>VLOOKUP(A552,BUSINESS3!A552:E3242,4,0)</f>
        <v>0.671</v>
      </c>
      <c r="Q552" s="9">
        <f>VLOOKUP(A552,BUSINESS3!A552:E3242,5,0)</f>
        <v>47</v>
      </c>
      <c r="R552" s="10">
        <f>VLOOKUP(A552,BUSINESS3!A552:I3242,6,0)</f>
        <v>141</v>
      </c>
      <c r="S552" s="9">
        <f>VLOOKUP(A552,BUSINESS3!A552:I3242,7,0)</f>
        <v>328</v>
      </c>
      <c r="T552" s="9">
        <f>VLOOKUP(A552,BUSINESS3!A552:I3242,8,0)</f>
        <v>0.011</v>
      </c>
      <c r="U552" s="9">
        <f>VLOOKUP(A552,BUSINESS3!A552:I3242,9,0)</f>
        <v>0.061</v>
      </c>
      <c r="V552" s="11">
        <f>VLOOKUP(A552,'GDP4'!A552:G3242,4,0)</f>
        <v>24035532807</v>
      </c>
      <c r="W552" s="9">
        <f>VLOOKUP(A552,'GDP4'!A552:G3242,5,0)</f>
        <v>0.058</v>
      </c>
      <c r="X552" s="9">
        <f>VLOOKUP(A552,'GDP4'!A552:G3242,6,0)</f>
        <v>93</v>
      </c>
      <c r="Y552" s="9">
        <f>VLOOKUP(A552,'GDP4'!A552:G3242,7,0)</f>
        <v>0.218</v>
      </c>
      <c r="Z552" s="9">
        <f>VLOOKUP(A552,ENERGY5!A552:E3242,4,0)</f>
        <v>17907</v>
      </c>
      <c r="AA552" s="9">
        <f>VLOOKUP(A552,ENERGY5!A552:E3242,5,0)</f>
        <v>609</v>
      </c>
      <c r="AB552" s="12">
        <f t="shared" si="2"/>
        <v>2913.410276</v>
      </c>
      <c r="AC552" s="13">
        <f t="shared" si="3"/>
        <v>0.00007381849499</v>
      </c>
      <c r="AD552" s="13">
        <f t="shared" si="4"/>
        <v>0.002170554663</v>
      </c>
      <c r="AE552" s="13">
        <f t="shared" si="5"/>
        <v>25.75672303</v>
      </c>
      <c r="AF552" s="13">
        <f t="shared" si="6"/>
        <v>509.954044</v>
      </c>
    </row>
    <row r="553">
      <c r="A553" s="14" t="s">
        <v>32</v>
      </c>
      <c r="B553" s="15" t="s">
        <v>39</v>
      </c>
      <c r="C553" s="16" t="s">
        <v>88</v>
      </c>
      <c r="D553" s="14" t="str">
        <f t="shared" si="1"/>
        <v>Somalia-Africa-2005</v>
      </c>
      <c r="E553" s="5">
        <v>0.047</v>
      </c>
      <c r="F553" s="5">
        <v>0.105</v>
      </c>
      <c r="G553" s="5">
        <v>54.0</v>
      </c>
      <c r="H553" s="5">
        <v>51.0</v>
      </c>
      <c r="I553" s="5">
        <v>0.477</v>
      </c>
      <c r="J553" s="5">
        <v>0.494</v>
      </c>
      <c r="K553" s="5">
        <v>0.029</v>
      </c>
      <c r="L553" s="5">
        <v>8466938.0</v>
      </c>
      <c r="M553" s="5">
        <v>0.352</v>
      </c>
      <c r="N553" s="8">
        <f>VLOOKUP(A553,TOURISM2!A553:E3243,4,0)</f>
        <v>212492063.5</v>
      </c>
      <c r="O553" s="8">
        <f>VLOOKUP(A553,TOURISM2!A553:E3243,5,0)</f>
        <v>4207103015</v>
      </c>
      <c r="P553" s="8">
        <f>VLOOKUP(A553,BUSINESS3!A553:E3243,4,0)</f>
        <v>0.671</v>
      </c>
      <c r="Q553" s="9">
        <f>VLOOKUP(A553,BUSINESS3!A553:E3243,5,0)</f>
        <v>47</v>
      </c>
      <c r="R553" s="10">
        <f>VLOOKUP(A553,BUSINESS3!A553:I3243,6,0)</f>
        <v>141</v>
      </c>
      <c r="S553" s="9">
        <f>VLOOKUP(A553,BUSINESS3!A553:I3243,7,0)</f>
        <v>328</v>
      </c>
      <c r="T553" s="9">
        <f>VLOOKUP(A553,BUSINESS3!A553:I3243,8,0)</f>
        <v>0.011</v>
      </c>
      <c r="U553" s="9">
        <f>VLOOKUP(A553,BUSINESS3!A553:I3243,9,0)</f>
        <v>0.059</v>
      </c>
      <c r="V553" s="11">
        <f>VLOOKUP(A553,'GDP4'!A553:G3243,4,0)</f>
        <v>24035532807</v>
      </c>
      <c r="W553" s="9">
        <f>VLOOKUP(A553,'GDP4'!A553:G3243,5,0)</f>
        <v>0.058</v>
      </c>
      <c r="X553" s="9">
        <f>VLOOKUP(A553,'GDP4'!A553:G3243,6,0)</f>
        <v>93</v>
      </c>
      <c r="Y553" s="9">
        <f>VLOOKUP(A553,'GDP4'!A553:G3243,7,0)</f>
        <v>0.218</v>
      </c>
      <c r="Z553" s="9">
        <f>VLOOKUP(A553,ENERGY5!A553:E3243,4,0)</f>
        <v>17907</v>
      </c>
      <c r="AA553" s="9">
        <f>VLOOKUP(A553,ENERGY5!A553:E3243,5,0)</f>
        <v>605</v>
      </c>
      <c r="AB553" s="12">
        <f t="shared" si="2"/>
        <v>2838.751483</v>
      </c>
      <c r="AC553" s="13">
        <f t="shared" si="3"/>
        <v>0.000071454403</v>
      </c>
      <c r="AD553" s="13">
        <f t="shared" si="4"/>
        <v>0.002114932222</v>
      </c>
      <c r="AE553" s="13">
        <f t="shared" si="5"/>
        <v>25.09668354</v>
      </c>
      <c r="AF553" s="13">
        <f t="shared" si="6"/>
        <v>496.8860071</v>
      </c>
    </row>
    <row r="554">
      <c r="A554" s="5" t="s">
        <v>32</v>
      </c>
      <c r="B554" s="6" t="s">
        <v>40</v>
      </c>
      <c r="C554" s="7" t="s">
        <v>88</v>
      </c>
      <c r="D554" s="5" t="str">
        <f t="shared" si="1"/>
        <v>Somalia-Africa-2006</v>
      </c>
      <c r="E554" s="5">
        <v>0.047</v>
      </c>
      <c r="F554" s="5">
        <v>0.105</v>
      </c>
      <c r="G554" s="5">
        <v>54.0</v>
      </c>
      <c r="H554" s="5">
        <v>51.0</v>
      </c>
      <c r="I554" s="5">
        <v>0.478</v>
      </c>
      <c r="J554" s="5">
        <v>0.493</v>
      </c>
      <c r="K554" s="5">
        <v>0.029</v>
      </c>
      <c r="L554" s="5">
        <v>8687671.0</v>
      </c>
      <c r="M554" s="5">
        <v>0.356</v>
      </c>
      <c r="N554" s="8">
        <f>VLOOKUP(A554,TOURISM2!A554:E3244,4,0)</f>
        <v>212492063.5</v>
      </c>
      <c r="O554" s="8">
        <f>VLOOKUP(A554,TOURISM2!A554:E3244,5,0)</f>
        <v>4207103015</v>
      </c>
      <c r="P554" s="8">
        <f>VLOOKUP(A554,BUSINESS3!A554:E3244,4,0)</f>
        <v>0.671</v>
      </c>
      <c r="Q554" s="9">
        <f>VLOOKUP(A554,BUSINESS3!A554:E3244,5,0)</f>
        <v>47</v>
      </c>
      <c r="R554" s="10">
        <f>VLOOKUP(A554,BUSINESS3!A554:I3244,6,0)</f>
        <v>141</v>
      </c>
      <c r="S554" s="9">
        <f>VLOOKUP(A554,BUSINESS3!A554:I3244,7,0)</f>
        <v>328</v>
      </c>
      <c r="T554" s="9">
        <f>VLOOKUP(A554,BUSINESS3!A554:I3244,8,0)</f>
        <v>0.011</v>
      </c>
      <c r="U554" s="9">
        <f>VLOOKUP(A554,BUSINESS3!A554:I3244,9,0)</f>
        <v>0.063</v>
      </c>
      <c r="V554" s="11">
        <f>VLOOKUP(A554,'GDP4'!A554:G3244,4,0)</f>
        <v>24035532807</v>
      </c>
      <c r="W554" s="9">
        <f>VLOOKUP(A554,'GDP4'!A554:G3244,5,0)</f>
        <v>0.058</v>
      </c>
      <c r="X554" s="9">
        <f>VLOOKUP(A554,'GDP4'!A554:G3244,6,0)</f>
        <v>93</v>
      </c>
      <c r="Y554" s="9">
        <f>VLOOKUP(A554,'GDP4'!A554:G3244,7,0)</f>
        <v>0.218</v>
      </c>
      <c r="Z554" s="9">
        <f>VLOOKUP(A554,ENERGY5!A554:E3244,4,0)</f>
        <v>17907</v>
      </c>
      <c r="AA554" s="9">
        <f>VLOOKUP(A554,ENERGY5!A554:E3244,5,0)</f>
        <v>576</v>
      </c>
      <c r="AB554" s="12">
        <f t="shared" si="2"/>
        <v>2766.625579</v>
      </c>
      <c r="AC554" s="13">
        <f t="shared" si="3"/>
        <v>0.00006630085324</v>
      </c>
      <c r="AD554" s="13">
        <f t="shared" si="4"/>
        <v>0.002061196839</v>
      </c>
      <c r="AE554" s="13">
        <f t="shared" si="5"/>
        <v>24.45903666</v>
      </c>
      <c r="AF554" s="13">
        <f t="shared" si="6"/>
        <v>484.2613187</v>
      </c>
    </row>
    <row r="555">
      <c r="A555" s="14" t="s">
        <v>32</v>
      </c>
      <c r="B555" s="15" t="s">
        <v>41</v>
      </c>
      <c r="C555" s="16" t="s">
        <v>88</v>
      </c>
      <c r="D555" s="14" t="str">
        <f t="shared" si="1"/>
        <v>Somalia-Africa-2007</v>
      </c>
      <c r="E555" s="5">
        <v>0.046</v>
      </c>
      <c r="F555" s="5">
        <v>0.104</v>
      </c>
      <c r="G555" s="5">
        <v>55.0</v>
      </c>
      <c r="H555" s="5">
        <v>51.0</v>
      </c>
      <c r="I555" s="5">
        <v>0.478</v>
      </c>
      <c r="J555" s="5">
        <v>0.493</v>
      </c>
      <c r="K555" s="5">
        <v>0.029</v>
      </c>
      <c r="L555" s="5">
        <v>8910851.0</v>
      </c>
      <c r="M555" s="5">
        <v>0.36</v>
      </c>
      <c r="N555" s="8">
        <f>VLOOKUP(A555,TOURISM2!A555:E3245,4,0)</f>
        <v>212492063.5</v>
      </c>
      <c r="O555" s="8">
        <f>VLOOKUP(A555,TOURISM2!A555:E3245,5,0)</f>
        <v>4207103015</v>
      </c>
      <c r="P555" s="8">
        <f>VLOOKUP(A555,BUSINESS3!A555:E3245,4,0)</f>
        <v>0.671</v>
      </c>
      <c r="Q555" s="9">
        <f>VLOOKUP(A555,BUSINESS3!A555:E3245,5,0)</f>
        <v>47</v>
      </c>
      <c r="R555" s="10">
        <f>VLOOKUP(A555,BUSINESS3!A555:I3245,6,0)</f>
        <v>141</v>
      </c>
      <c r="S555" s="9">
        <f>VLOOKUP(A555,BUSINESS3!A555:I3245,7,0)</f>
        <v>328</v>
      </c>
      <c r="T555" s="9">
        <f>VLOOKUP(A555,BUSINESS3!A555:I3245,8,0)</f>
        <v>0.011</v>
      </c>
      <c r="U555" s="9">
        <f>VLOOKUP(A555,BUSINESS3!A555:I3245,9,0)</f>
        <v>0.067</v>
      </c>
      <c r="V555" s="11">
        <f>VLOOKUP(A555,'GDP4'!A555:G3245,4,0)</f>
        <v>24035532807</v>
      </c>
      <c r="W555" s="9">
        <f>VLOOKUP(A555,'GDP4'!A555:G3245,5,0)</f>
        <v>0.058</v>
      </c>
      <c r="X555" s="9">
        <f>VLOOKUP(A555,'GDP4'!A555:G3245,6,0)</f>
        <v>93</v>
      </c>
      <c r="Y555" s="9">
        <f>VLOOKUP(A555,'GDP4'!A555:G3245,7,0)</f>
        <v>0.218</v>
      </c>
      <c r="Z555" s="9">
        <f>VLOOKUP(A555,ENERGY5!A555:E3245,4,0)</f>
        <v>17907</v>
      </c>
      <c r="AA555" s="9">
        <f>VLOOKUP(A555,ENERGY5!A555:E3245,5,0)</f>
        <v>579</v>
      </c>
      <c r="AB555" s="12">
        <f t="shared" si="2"/>
        <v>2697.333039</v>
      </c>
      <c r="AC555" s="13">
        <f t="shared" si="3"/>
        <v>0.00006497695899</v>
      </c>
      <c r="AD555" s="13">
        <f t="shared" si="4"/>
        <v>0.002009572374</v>
      </c>
      <c r="AE555" s="13">
        <f t="shared" si="5"/>
        <v>23.84643885</v>
      </c>
      <c r="AF555" s="13">
        <f t="shared" si="6"/>
        <v>472.1325735</v>
      </c>
    </row>
    <row r="556">
      <c r="A556" s="5" t="s">
        <v>32</v>
      </c>
      <c r="B556" s="6" t="s">
        <v>42</v>
      </c>
      <c r="C556" s="7" t="s">
        <v>88</v>
      </c>
      <c r="D556" s="5" t="str">
        <f t="shared" si="1"/>
        <v>Somalia-Africa-2008</v>
      </c>
      <c r="E556" s="5">
        <v>0.046</v>
      </c>
      <c r="F556" s="5">
        <v>0.102</v>
      </c>
      <c r="G556" s="5">
        <v>55.0</v>
      </c>
      <c r="H556" s="5">
        <v>52.0</v>
      </c>
      <c r="I556" s="5">
        <v>0.478</v>
      </c>
      <c r="J556" s="5">
        <v>0.493</v>
      </c>
      <c r="K556" s="5">
        <v>0.029</v>
      </c>
      <c r="L556" s="5">
        <v>9140259.0</v>
      </c>
      <c r="M556" s="5">
        <v>0.364</v>
      </c>
      <c r="N556" s="8">
        <f>VLOOKUP(A556,TOURISM2!A556:E3246,4,0)</f>
        <v>212492063.5</v>
      </c>
      <c r="O556" s="8">
        <f>VLOOKUP(A556,TOURISM2!A556:E3246,5,0)</f>
        <v>4207103015</v>
      </c>
      <c r="P556" s="8">
        <f>VLOOKUP(A556,BUSINESS3!A556:E3246,4,0)</f>
        <v>0.671</v>
      </c>
      <c r="Q556" s="9">
        <f>VLOOKUP(A556,BUSINESS3!A556:E3246,5,0)</f>
        <v>47</v>
      </c>
      <c r="R556" s="10">
        <f>VLOOKUP(A556,BUSINESS3!A556:I3246,6,0)</f>
        <v>141</v>
      </c>
      <c r="S556" s="9">
        <f>VLOOKUP(A556,BUSINESS3!A556:I3246,7,0)</f>
        <v>328</v>
      </c>
      <c r="T556" s="9">
        <f>VLOOKUP(A556,BUSINESS3!A556:I3246,8,0)</f>
        <v>0.011</v>
      </c>
      <c r="U556" s="9">
        <f>VLOOKUP(A556,BUSINESS3!A556:I3246,9,0)</f>
        <v>0.069</v>
      </c>
      <c r="V556" s="11">
        <f>VLOOKUP(A556,'GDP4'!A556:G3246,4,0)</f>
        <v>24035532807</v>
      </c>
      <c r="W556" s="9">
        <f>VLOOKUP(A556,'GDP4'!A556:G3246,5,0)</f>
        <v>0.058</v>
      </c>
      <c r="X556" s="9">
        <f>VLOOKUP(A556,'GDP4'!A556:G3246,6,0)</f>
        <v>93</v>
      </c>
      <c r="Y556" s="9">
        <f>VLOOKUP(A556,'GDP4'!A556:G3246,7,0)</f>
        <v>0.218</v>
      </c>
      <c r="Z556" s="9">
        <f>VLOOKUP(A556,ENERGY5!A556:E3246,4,0)</f>
        <v>17907</v>
      </c>
      <c r="AA556" s="9">
        <f>VLOOKUP(A556,ENERGY5!A556:E3246,5,0)</f>
        <v>576</v>
      </c>
      <c r="AB556" s="12">
        <f t="shared" si="2"/>
        <v>2629.633669</v>
      </c>
      <c r="AC556" s="13">
        <f t="shared" si="3"/>
        <v>0.00006301790792</v>
      </c>
      <c r="AD556" s="13">
        <f t="shared" si="4"/>
        <v>0.001959134856</v>
      </c>
      <c r="AE556" s="13">
        <f t="shared" si="5"/>
        <v>23.24792585</v>
      </c>
      <c r="AF556" s="13">
        <f t="shared" si="6"/>
        <v>460.2826917</v>
      </c>
    </row>
    <row r="557">
      <c r="A557" s="14" t="s">
        <v>32</v>
      </c>
      <c r="B557" s="15" t="s">
        <v>43</v>
      </c>
      <c r="C557" s="16" t="s">
        <v>88</v>
      </c>
      <c r="D557" s="14" t="str">
        <f t="shared" si="1"/>
        <v>Somalia-Africa-2009</v>
      </c>
      <c r="E557" s="5">
        <v>0.046</v>
      </c>
      <c r="F557" s="5">
        <v>0.1</v>
      </c>
      <c r="G557" s="5">
        <v>55.0</v>
      </c>
      <c r="H557" s="5">
        <v>52.0</v>
      </c>
      <c r="I557" s="5">
        <v>0.478</v>
      </c>
      <c r="J557" s="5">
        <v>0.494</v>
      </c>
      <c r="K557" s="5">
        <v>0.028</v>
      </c>
      <c r="L557" s="5">
        <v>9380854.0</v>
      </c>
      <c r="M557" s="5">
        <v>0.368</v>
      </c>
      <c r="N557" s="8">
        <f>VLOOKUP(A557,TOURISM2!A557:E3247,4,0)</f>
        <v>212492063.5</v>
      </c>
      <c r="O557" s="8">
        <f>VLOOKUP(A557,TOURISM2!A557:E3247,5,0)</f>
        <v>4207103015</v>
      </c>
      <c r="P557" s="8">
        <f>VLOOKUP(A557,BUSINESS3!A557:E3247,4,0)</f>
        <v>0.671</v>
      </c>
      <c r="Q557" s="9">
        <f>VLOOKUP(A557,BUSINESS3!A557:E3247,5,0)</f>
        <v>47</v>
      </c>
      <c r="R557" s="10">
        <f>VLOOKUP(A557,BUSINESS3!A557:I3247,6,0)</f>
        <v>141</v>
      </c>
      <c r="S557" s="9">
        <f>VLOOKUP(A557,BUSINESS3!A557:I3247,7,0)</f>
        <v>328</v>
      </c>
      <c r="T557" s="9">
        <f>VLOOKUP(A557,BUSINESS3!A557:I3247,8,0)</f>
        <v>0.012</v>
      </c>
      <c r="U557" s="9">
        <f>VLOOKUP(A557,BUSINESS3!A557:I3247,9,0)</f>
        <v>0.068</v>
      </c>
      <c r="V557" s="11">
        <f>VLOOKUP(A557,'GDP4'!A557:G3247,4,0)</f>
        <v>24035532807</v>
      </c>
      <c r="W557" s="9">
        <f>VLOOKUP(A557,'GDP4'!A557:G3247,5,0)</f>
        <v>0.058</v>
      </c>
      <c r="X557" s="9">
        <f>VLOOKUP(A557,'GDP4'!A557:G3247,6,0)</f>
        <v>93</v>
      </c>
      <c r="Y557" s="9">
        <f>VLOOKUP(A557,'GDP4'!A557:G3247,7,0)</f>
        <v>0.218</v>
      </c>
      <c r="Z557" s="9">
        <f>VLOOKUP(A557,ENERGY5!A557:E3247,4,0)</f>
        <v>17907</v>
      </c>
      <c r="AA557" s="9">
        <f>VLOOKUP(A557,ENERGY5!A557:E3247,5,0)</f>
        <v>576</v>
      </c>
      <c r="AB557" s="12">
        <f t="shared" si="2"/>
        <v>2562.190266</v>
      </c>
      <c r="AC557" s="13">
        <f t="shared" si="3"/>
        <v>0.00006140165917</v>
      </c>
      <c r="AD557" s="13">
        <f t="shared" si="4"/>
        <v>0.001908888039</v>
      </c>
      <c r="AE557" s="13">
        <f t="shared" si="5"/>
        <v>22.6516758</v>
      </c>
      <c r="AF557" s="13">
        <f t="shared" si="6"/>
        <v>448.4776136</v>
      </c>
    </row>
    <row r="558">
      <c r="A558" s="5" t="s">
        <v>32</v>
      </c>
      <c r="B558" s="6" t="s">
        <v>44</v>
      </c>
      <c r="C558" s="7" t="s">
        <v>88</v>
      </c>
      <c r="D558" s="5" t="str">
        <f t="shared" si="1"/>
        <v>Somalia-Africa-2010</v>
      </c>
      <c r="E558" s="5">
        <v>0.045</v>
      </c>
      <c r="F558" s="5">
        <v>0.097</v>
      </c>
      <c r="G558" s="5">
        <v>56.0</v>
      </c>
      <c r="H558" s="5">
        <v>52.0</v>
      </c>
      <c r="I558" s="5">
        <v>0.477</v>
      </c>
      <c r="J558" s="5">
        <v>0.495</v>
      </c>
      <c r="K558" s="5">
        <v>0.028</v>
      </c>
      <c r="L558" s="5">
        <v>9636173.0</v>
      </c>
      <c r="M558" s="5">
        <v>0.373</v>
      </c>
      <c r="N558" s="8">
        <f>VLOOKUP(A558,TOURISM2!A558:E3248,4,0)</f>
        <v>212492063.5</v>
      </c>
      <c r="O558" s="8">
        <f>VLOOKUP(A558,TOURISM2!A558:E3248,5,0)</f>
        <v>4207103015</v>
      </c>
      <c r="P558" s="8">
        <f>VLOOKUP(A558,BUSINESS3!A558:E3248,4,0)</f>
        <v>0.671</v>
      </c>
      <c r="Q558" s="9">
        <f>VLOOKUP(A558,BUSINESS3!A558:E3248,5,0)</f>
        <v>47</v>
      </c>
      <c r="R558" s="10">
        <f>VLOOKUP(A558,BUSINESS3!A558:I3248,6,0)</f>
        <v>141</v>
      </c>
      <c r="S558" s="9">
        <f>VLOOKUP(A558,BUSINESS3!A558:I3248,7,0)</f>
        <v>328</v>
      </c>
      <c r="T558" s="9">
        <f>VLOOKUP(A558,BUSINESS3!A558:I3248,8,0)</f>
        <v>0.053</v>
      </c>
      <c r="U558" s="9">
        <f>VLOOKUP(A558,BUSINESS3!A558:I3248,9,0)</f>
        <v>0.067</v>
      </c>
      <c r="V558" s="11">
        <f>VLOOKUP(A558,'GDP4'!A558:G3248,4,0)</f>
        <v>24035532807</v>
      </c>
      <c r="W558" s="9">
        <f>VLOOKUP(A558,'GDP4'!A558:G3248,5,0)</f>
        <v>0.058</v>
      </c>
      <c r="X558" s="9">
        <f>VLOOKUP(A558,'GDP4'!A558:G3248,6,0)</f>
        <v>93</v>
      </c>
      <c r="Y558" s="9">
        <f>VLOOKUP(A558,'GDP4'!A558:G3248,7,0)</f>
        <v>0.218</v>
      </c>
      <c r="Z558" s="9">
        <f>VLOOKUP(A558,ENERGY5!A558:E3248,4,0)</f>
        <v>17907</v>
      </c>
      <c r="AA558" s="9">
        <f>VLOOKUP(A558,ENERGY5!A558:E3248,5,0)</f>
        <v>572</v>
      </c>
      <c r="AB558" s="12">
        <f t="shared" si="2"/>
        <v>2494.302749</v>
      </c>
      <c r="AC558" s="13">
        <f t="shared" si="3"/>
        <v>0.00005935966488</v>
      </c>
      <c r="AD558" s="13">
        <f t="shared" si="4"/>
        <v>0.001858310348</v>
      </c>
      <c r="AE558" s="13">
        <f t="shared" si="5"/>
        <v>22.05149944</v>
      </c>
      <c r="AF558" s="13">
        <f t="shared" si="6"/>
        <v>436.5947991</v>
      </c>
    </row>
    <row r="559">
      <c r="A559" s="14" t="s">
        <v>32</v>
      </c>
      <c r="B559" s="15" t="s">
        <v>45</v>
      </c>
      <c r="C559" s="16" t="s">
        <v>88</v>
      </c>
      <c r="D559" s="14" t="str">
        <f t="shared" si="1"/>
        <v>Somalia-Africa-2011</v>
      </c>
      <c r="E559" s="5">
        <v>0.045</v>
      </c>
      <c r="F559" s="5">
        <v>0.095</v>
      </c>
      <c r="G559" s="5">
        <v>56.0</v>
      </c>
      <c r="H559" s="5">
        <v>53.0</v>
      </c>
      <c r="I559" s="5">
        <v>0.475</v>
      </c>
      <c r="J559" s="5">
        <v>0.496</v>
      </c>
      <c r="K559" s="5">
        <v>0.028</v>
      </c>
      <c r="L559" s="5">
        <v>9907903.0</v>
      </c>
      <c r="M559" s="5">
        <v>0.377</v>
      </c>
      <c r="N559" s="8">
        <f>VLOOKUP(A559,TOURISM2!A559:E3249,4,0)</f>
        <v>212492063.5</v>
      </c>
      <c r="O559" s="8">
        <f>VLOOKUP(A559,TOURISM2!A559:E3249,5,0)</f>
        <v>4207103015</v>
      </c>
      <c r="P559" s="8">
        <f>VLOOKUP(A559,BUSINESS3!A559:E3249,4,0)</f>
        <v>0.671</v>
      </c>
      <c r="Q559" s="9">
        <f>VLOOKUP(A559,BUSINESS3!A559:E3249,5,0)</f>
        <v>47</v>
      </c>
      <c r="R559" s="10">
        <f>VLOOKUP(A559,BUSINESS3!A559:I3249,6,0)</f>
        <v>141</v>
      </c>
      <c r="S559" s="9">
        <f>VLOOKUP(A559,BUSINESS3!A559:I3249,7,0)</f>
        <v>328</v>
      </c>
      <c r="T559" s="9">
        <f>VLOOKUP(A559,BUSINESS3!A559:I3249,8,0)</f>
        <v>0.013</v>
      </c>
      <c r="U559" s="9">
        <f>VLOOKUP(A559,BUSINESS3!A559:I3249,9,0)</f>
        <v>0.182</v>
      </c>
      <c r="V559" s="11">
        <f>VLOOKUP(A559,'GDP4'!A559:G3249,4,0)</f>
        <v>24035532807</v>
      </c>
      <c r="W559" s="9">
        <f>VLOOKUP(A559,'GDP4'!A559:G3249,5,0)</f>
        <v>0.058</v>
      </c>
      <c r="X559" s="9">
        <f>VLOOKUP(A559,'GDP4'!A559:G3249,6,0)</f>
        <v>93</v>
      </c>
      <c r="Y559" s="9">
        <f>VLOOKUP(A559,'GDP4'!A559:G3249,7,0)</f>
        <v>0.218</v>
      </c>
      <c r="Z559" s="9">
        <f>VLOOKUP(A559,ENERGY5!A559:E3249,4,0)</f>
        <v>17907</v>
      </c>
      <c r="AA559" s="9">
        <f>VLOOKUP(A559,ENERGY5!A559:E3249,5,0)</f>
        <v>502</v>
      </c>
      <c r="AB559" s="12">
        <f t="shared" si="2"/>
        <v>2425.895046</v>
      </c>
      <c r="AC559" s="13">
        <f t="shared" si="3"/>
        <v>0.00005066662441</v>
      </c>
      <c r="AD559" s="13">
        <f t="shared" si="4"/>
        <v>0.001807345106</v>
      </c>
      <c r="AE559" s="13">
        <f t="shared" si="5"/>
        <v>21.44672425</v>
      </c>
      <c r="AF559" s="13">
        <f t="shared" si="6"/>
        <v>424.6209329</v>
      </c>
    </row>
    <row r="560">
      <c r="A560" s="5" t="s">
        <v>32</v>
      </c>
      <c r="B560" s="6" t="s">
        <v>46</v>
      </c>
      <c r="C560" s="7" t="s">
        <v>88</v>
      </c>
      <c r="D560" s="5" t="str">
        <f t="shared" si="1"/>
        <v>Somalia-Africa-2012</v>
      </c>
      <c r="E560" s="5">
        <v>0.044</v>
      </c>
      <c r="F560" s="5">
        <v>0.092</v>
      </c>
      <c r="G560" s="5">
        <v>56.0</v>
      </c>
      <c r="H560" s="5">
        <v>53.0</v>
      </c>
      <c r="I560" s="5">
        <v>0.473</v>
      </c>
      <c r="J560" s="5">
        <v>0.498</v>
      </c>
      <c r="K560" s="5">
        <v>0.028</v>
      </c>
      <c r="L560" s="5">
        <v>1.0195134E7</v>
      </c>
      <c r="M560" s="5">
        <v>0.382</v>
      </c>
      <c r="N560" s="8">
        <f>VLOOKUP(A560,TOURISM2!A560:E3250,4,0)</f>
        <v>212492063.5</v>
      </c>
      <c r="O560" s="8">
        <f>VLOOKUP(A560,TOURISM2!A560:E3250,5,0)</f>
        <v>4207103015</v>
      </c>
      <c r="P560" s="8">
        <f>VLOOKUP(A560,BUSINESS3!A560:E3250,4,0)</f>
        <v>0.671</v>
      </c>
      <c r="Q560" s="9">
        <f>VLOOKUP(A560,BUSINESS3!A560:E3250,5,0)</f>
        <v>47</v>
      </c>
      <c r="R560" s="10">
        <f>VLOOKUP(A560,BUSINESS3!A560:I3250,6,0)</f>
        <v>141</v>
      </c>
      <c r="S560" s="9">
        <f>VLOOKUP(A560,BUSINESS3!A560:I3250,7,0)</f>
        <v>328</v>
      </c>
      <c r="T560" s="9">
        <f>VLOOKUP(A560,BUSINESS3!A560:I3250,8,0)</f>
        <v>0.014</v>
      </c>
      <c r="U560" s="9">
        <f>VLOOKUP(A560,BUSINESS3!A560:I3250,9,0)</f>
        <v>0.226</v>
      </c>
      <c r="V560" s="11">
        <f>VLOOKUP(A560,'GDP4'!A560:G3250,4,0)</f>
        <v>24035532807</v>
      </c>
      <c r="W560" s="9">
        <f>VLOOKUP(A560,'GDP4'!A560:G3250,5,0)</f>
        <v>0.058</v>
      </c>
      <c r="X560" s="9">
        <f>VLOOKUP(A560,'GDP4'!A560:G3250,6,0)</f>
        <v>93</v>
      </c>
      <c r="Y560" s="9">
        <f>VLOOKUP(A560,'GDP4'!A560:G3250,7,0)</f>
        <v>0.218</v>
      </c>
      <c r="Z560" s="9">
        <f>VLOOKUP(A560,ENERGY5!A560:E3250,4,0)</f>
        <v>17907</v>
      </c>
      <c r="AA560" s="9">
        <f>VLOOKUP(A560,ENERGY5!A560:E3250,5,0)</f>
        <v>517</v>
      </c>
      <c r="AB560" s="12">
        <f t="shared" si="2"/>
        <v>2357.549475</v>
      </c>
      <c r="AC560" s="13">
        <f t="shared" si="3"/>
        <v>0.00005071046639</v>
      </c>
      <c r="AD560" s="13">
        <f t="shared" si="4"/>
        <v>0.001756426154</v>
      </c>
      <c r="AE560" s="13">
        <f t="shared" si="5"/>
        <v>20.84249834</v>
      </c>
      <c r="AF560" s="13">
        <f t="shared" si="6"/>
        <v>412.657942</v>
      </c>
    </row>
    <row r="561">
      <c r="A561" s="14" t="s">
        <v>32</v>
      </c>
      <c r="B561" s="15" t="s">
        <v>33</v>
      </c>
      <c r="C561" s="16" t="s">
        <v>89</v>
      </c>
      <c r="D561" s="14" t="str">
        <f t="shared" si="1"/>
        <v>South Africa-Africa-2000</v>
      </c>
      <c r="E561" s="5">
        <v>0.024</v>
      </c>
      <c r="F561" s="5">
        <v>0.052</v>
      </c>
      <c r="G561" s="5">
        <v>58.0</v>
      </c>
      <c r="H561" s="5">
        <v>54.0</v>
      </c>
      <c r="I561" s="5">
        <v>0.33</v>
      </c>
      <c r="J561" s="5">
        <v>0.636</v>
      </c>
      <c r="K561" s="5">
        <v>0.034</v>
      </c>
      <c r="L561" s="5">
        <v>4.4E7</v>
      </c>
      <c r="M561" s="5">
        <v>0.569</v>
      </c>
      <c r="N561" s="8">
        <f>VLOOKUP(A561,TOURISM2!A561:E3251,4,0)</f>
        <v>3338000000</v>
      </c>
      <c r="O561" s="8">
        <f>VLOOKUP(A561,TOURISM2!A561:E3251,5,0)</f>
        <v>2684000000</v>
      </c>
      <c r="P561" s="8">
        <f>VLOOKUP(A561,BUSINESS3!A561:E3251,4,0)</f>
        <v>0.671</v>
      </c>
      <c r="Q561" s="9">
        <f>VLOOKUP(A561,BUSINESS3!A561:E3251,5,0)</f>
        <v>47</v>
      </c>
      <c r="R561" s="10">
        <f>VLOOKUP(A561,BUSINESS3!A561:I3251,6,0)</f>
        <v>141</v>
      </c>
      <c r="S561" s="9">
        <f>VLOOKUP(A561,BUSINESS3!A561:I3251,7,0)</f>
        <v>328</v>
      </c>
      <c r="T561" s="9">
        <f>VLOOKUP(A561,BUSINESS3!A561:I3251,8,0)</f>
        <v>0.053</v>
      </c>
      <c r="U561" s="9">
        <f>VLOOKUP(A561,BUSINESS3!A561:I3251,9,0)</f>
        <v>0.186</v>
      </c>
      <c r="V561" s="11">
        <f>VLOOKUP(A561,'GDP4'!A561:G3251,4,0)</f>
        <v>133000000000</v>
      </c>
      <c r="W561" s="9">
        <f>VLOOKUP(A561,'GDP4'!A561:G3251,5,0)</f>
        <v>0.083</v>
      </c>
      <c r="X561" s="9">
        <f>VLOOKUP(A561,'GDP4'!A561:G3251,6,0)</f>
        <v>246</v>
      </c>
      <c r="Y561" s="9">
        <f>VLOOKUP(A561,'GDP4'!A561:G3251,7,0)</f>
        <v>0.145</v>
      </c>
      <c r="Z561" s="9">
        <f>VLOOKUP(A561,ENERGY5!A561:E3251,4,0)</f>
        <v>17907</v>
      </c>
      <c r="AA561" s="9">
        <f>VLOOKUP(A561,ENERGY5!A561:E3251,5,0)</f>
        <v>20008</v>
      </c>
      <c r="AB561" s="12">
        <f t="shared" si="2"/>
        <v>3022.727273</v>
      </c>
      <c r="AC561" s="13">
        <f t="shared" si="3"/>
        <v>0.0004547272727</v>
      </c>
      <c r="AD561" s="13">
        <f t="shared" si="4"/>
        <v>0.0004069772727</v>
      </c>
      <c r="AE561" s="13">
        <f t="shared" si="5"/>
        <v>75.86363636</v>
      </c>
      <c r="AF561" s="13">
        <f t="shared" si="6"/>
        <v>61</v>
      </c>
    </row>
    <row r="562">
      <c r="A562" s="5" t="s">
        <v>32</v>
      </c>
      <c r="B562" s="6" t="s">
        <v>35</v>
      </c>
      <c r="C562" s="7" t="s">
        <v>89</v>
      </c>
      <c r="D562" s="5" t="str">
        <f t="shared" si="1"/>
        <v>South Africa-Africa-2001</v>
      </c>
      <c r="E562" s="5">
        <v>0.024</v>
      </c>
      <c r="F562" s="5">
        <v>0.053</v>
      </c>
      <c r="G562" s="5">
        <v>57.0</v>
      </c>
      <c r="H562" s="5">
        <v>53.0</v>
      </c>
      <c r="I562" s="5">
        <v>0.325</v>
      </c>
      <c r="J562" s="5">
        <v>0.64</v>
      </c>
      <c r="K562" s="5">
        <v>0.036</v>
      </c>
      <c r="L562" s="5">
        <v>4.4909738E7</v>
      </c>
      <c r="M562" s="5">
        <v>0.574</v>
      </c>
      <c r="N562" s="8">
        <f>VLOOKUP(A562,TOURISM2!A562:E3252,4,0)</f>
        <v>3256000000</v>
      </c>
      <c r="O562" s="8">
        <f>VLOOKUP(A562,TOURISM2!A562:E3252,5,0)</f>
        <v>2366000000</v>
      </c>
      <c r="P562" s="8">
        <f>VLOOKUP(A562,BUSINESS3!A562:E3252,4,0)</f>
        <v>0.671</v>
      </c>
      <c r="Q562" s="9">
        <f>VLOOKUP(A562,BUSINESS3!A562:E3252,5,0)</f>
        <v>47</v>
      </c>
      <c r="R562" s="10">
        <f>VLOOKUP(A562,BUSINESS3!A562:I3252,6,0)</f>
        <v>141</v>
      </c>
      <c r="S562" s="9">
        <f>VLOOKUP(A562,BUSINESS3!A562:I3252,7,0)</f>
        <v>328</v>
      </c>
      <c r="T562" s="9">
        <f>VLOOKUP(A562,BUSINESS3!A562:I3252,8,0)</f>
        <v>0.063</v>
      </c>
      <c r="U562" s="9">
        <f>VLOOKUP(A562,BUSINESS3!A562:I3252,9,0)</f>
        <v>0.237</v>
      </c>
      <c r="V562" s="11">
        <f>VLOOKUP(A562,'GDP4'!A562:G3252,4,0)</f>
        <v>118000000000</v>
      </c>
      <c r="W562" s="9">
        <f>VLOOKUP(A562,'GDP4'!A562:G3252,5,0)</f>
        <v>0.086</v>
      </c>
      <c r="X562" s="9">
        <f>VLOOKUP(A562,'GDP4'!A562:G3252,6,0)</f>
        <v>223</v>
      </c>
      <c r="Y562" s="9">
        <f>VLOOKUP(A562,'GDP4'!A562:G3252,7,0)</f>
        <v>0.138</v>
      </c>
      <c r="Z562" s="9">
        <f>VLOOKUP(A562,ENERGY5!A562:E3252,4,0)</f>
        <v>141372</v>
      </c>
      <c r="AA562" s="9">
        <f>VLOOKUP(A562,ENERGY5!A562:E3252,5,0)</f>
        <v>20008</v>
      </c>
      <c r="AB562" s="12">
        <f t="shared" si="2"/>
        <v>2627.492505</v>
      </c>
      <c r="AC562" s="13">
        <f t="shared" si="3"/>
        <v>0.0004455158478</v>
      </c>
      <c r="AD562" s="13">
        <f t="shared" si="4"/>
        <v>0.003147914156</v>
      </c>
      <c r="AE562" s="13">
        <f t="shared" si="5"/>
        <v>72.50097963</v>
      </c>
      <c r="AF562" s="13">
        <f t="shared" si="6"/>
        <v>52.68345142</v>
      </c>
    </row>
    <row r="563">
      <c r="A563" s="14" t="s">
        <v>32</v>
      </c>
      <c r="B563" s="15" t="s">
        <v>36</v>
      </c>
      <c r="C563" s="16" t="s">
        <v>89</v>
      </c>
      <c r="D563" s="14" t="str">
        <f t="shared" si="1"/>
        <v>South Africa-Africa-2002</v>
      </c>
      <c r="E563" s="5">
        <v>0.024</v>
      </c>
      <c r="F563" s="5">
        <v>0.053</v>
      </c>
      <c r="G563" s="5">
        <v>55.0</v>
      </c>
      <c r="H563" s="5">
        <v>52.0</v>
      </c>
      <c r="I563" s="5">
        <v>0.32</v>
      </c>
      <c r="J563" s="5">
        <v>0.643</v>
      </c>
      <c r="K563" s="5">
        <v>0.037</v>
      </c>
      <c r="L563" s="5">
        <v>4.5808736E7</v>
      </c>
      <c r="M563" s="5">
        <v>0.579</v>
      </c>
      <c r="N563" s="8">
        <f>VLOOKUP(A563,TOURISM2!A563:E3253,4,0)</f>
        <v>3695000000</v>
      </c>
      <c r="O563" s="8">
        <f>VLOOKUP(A563,TOURISM2!A563:E3253,5,0)</f>
        <v>2251000000</v>
      </c>
      <c r="P563" s="8">
        <f>VLOOKUP(A563,BUSINESS3!A563:E3253,4,0)</f>
        <v>0.671</v>
      </c>
      <c r="Q563" s="9">
        <f>VLOOKUP(A563,BUSINESS3!A563:E3253,5,0)</f>
        <v>47</v>
      </c>
      <c r="R563" s="10">
        <f>VLOOKUP(A563,BUSINESS3!A563:I3253,6,0)</f>
        <v>141</v>
      </c>
      <c r="S563" s="9">
        <f>VLOOKUP(A563,BUSINESS3!A563:I3253,7,0)</f>
        <v>328</v>
      </c>
      <c r="T563" s="9">
        <f>VLOOKUP(A563,BUSINESS3!A563:I3253,8,0)</f>
        <v>0.067</v>
      </c>
      <c r="U563" s="9">
        <f>VLOOKUP(A563,BUSINESS3!A563:I3253,9,0)</f>
        <v>0.297</v>
      </c>
      <c r="V563" s="11">
        <f>VLOOKUP(A563,'GDP4'!A563:G3253,4,0)</f>
        <v>111000000000</v>
      </c>
      <c r="W563" s="9">
        <f>VLOOKUP(A563,'GDP4'!A563:G3253,5,0)</f>
        <v>0.085</v>
      </c>
      <c r="X563" s="9">
        <f>VLOOKUP(A563,'GDP4'!A563:G3253,6,0)</f>
        <v>205</v>
      </c>
      <c r="Y563" s="9">
        <f>VLOOKUP(A563,'GDP4'!A563:G3253,7,0)</f>
        <v>0.158</v>
      </c>
      <c r="Z563" s="9">
        <f>VLOOKUP(A563,ENERGY5!A563:E3253,4,0)</f>
        <v>142291</v>
      </c>
      <c r="AA563" s="9">
        <f>VLOOKUP(A563,ENERGY5!A563:E3253,5,0)</f>
        <v>460124</v>
      </c>
      <c r="AB563" s="12">
        <f t="shared" si="2"/>
        <v>2423.118595</v>
      </c>
      <c r="AC563" s="13">
        <f t="shared" si="3"/>
        <v>0.01004445964</v>
      </c>
      <c r="AD563" s="13">
        <f t="shared" si="4"/>
        <v>0.003106197909</v>
      </c>
      <c r="AE563" s="13">
        <f t="shared" si="5"/>
        <v>80.66147034</v>
      </c>
      <c r="AF563" s="13">
        <f t="shared" si="6"/>
        <v>49.13909871</v>
      </c>
    </row>
    <row r="564">
      <c r="A564" s="5" t="s">
        <v>32</v>
      </c>
      <c r="B564" s="6" t="s">
        <v>37</v>
      </c>
      <c r="C564" s="7" t="s">
        <v>89</v>
      </c>
      <c r="D564" s="5" t="str">
        <f t="shared" si="1"/>
        <v>South Africa-Africa-2003</v>
      </c>
      <c r="E564" s="5">
        <v>0.023</v>
      </c>
      <c r="F564" s="5">
        <v>0.053</v>
      </c>
      <c r="G564" s="5">
        <v>54.0</v>
      </c>
      <c r="H564" s="5">
        <v>51.0</v>
      </c>
      <c r="I564" s="5">
        <v>0.316</v>
      </c>
      <c r="J564" s="5">
        <v>0.645</v>
      </c>
      <c r="K564" s="5">
        <v>0.039</v>
      </c>
      <c r="L564" s="5">
        <v>4.6409243E7</v>
      </c>
      <c r="M564" s="5">
        <v>0.584</v>
      </c>
      <c r="N564" s="8">
        <f>VLOOKUP(A564,TOURISM2!A564:E3254,4,0)</f>
        <v>6674000000</v>
      </c>
      <c r="O564" s="8">
        <f>VLOOKUP(A564,TOURISM2!A564:E3254,5,0)</f>
        <v>3655000000</v>
      </c>
      <c r="P564" s="8">
        <f>VLOOKUP(A564,BUSINESS3!A564:E3254,4,0)</f>
        <v>0.671</v>
      </c>
      <c r="Q564" s="9">
        <f>VLOOKUP(A564,BUSINESS3!A564:E3254,5,0)</f>
        <v>38</v>
      </c>
      <c r="R564" s="10">
        <f>VLOOKUP(A564,BUSINESS3!A564:I3254,6,0)</f>
        <v>141</v>
      </c>
      <c r="S564" s="9">
        <f>VLOOKUP(A564,BUSINESS3!A564:I3254,7,0)</f>
        <v>328</v>
      </c>
      <c r="T564" s="9">
        <f>VLOOKUP(A564,BUSINESS3!A564:I3254,8,0)</f>
        <v>0.07</v>
      </c>
      <c r="U564" s="9">
        <f>VLOOKUP(A564,BUSINESS3!A564:I3254,9,0)</f>
        <v>0.36</v>
      </c>
      <c r="V564" s="11">
        <f>VLOOKUP(A564,'GDP4'!A564:G3254,4,0)</f>
        <v>168000000000</v>
      </c>
      <c r="W564" s="9">
        <f>VLOOKUP(A564,'GDP4'!A564:G3254,5,0)</f>
        <v>0.086</v>
      </c>
      <c r="X564" s="9">
        <f>VLOOKUP(A564,'GDP4'!A564:G3254,6,0)</f>
        <v>310</v>
      </c>
      <c r="Y564" s="9">
        <f>VLOOKUP(A564,'GDP4'!A564:G3254,7,0)</f>
        <v>0.15</v>
      </c>
      <c r="Z564" s="9">
        <f>VLOOKUP(A564,ENERGY5!A564:E3254,4,0)</f>
        <v>142761</v>
      </c>
      <c r="AA564" s="9">
        <f>VLOOKUP(A564,ENERGY5!A564:E3254,5,0)</f>
        <v>503941</v>
      </c>
      <c r="AB564" s="12">
        <f t="shared" si="2"/>
        <v>3619.968548</v>
      </c>
      <c r="AC564" s="13">
        <f t="shared" si="3"/>
        <v>0.01085863435</v>
      </c>
      <c r="AD564" s="13">
        <f t="shared" si="4"/>
        <v>0.003076132916</v>
      </c>
      <c r="AE564" s="13">
        <f t="shared" si="5"/>
        <v>143.8075601</v>
      </c>
      <c r="AF564" s="13">
        <f t="shared" si="6"/>
        <v>78.75586335</v>
      </c>
    </row>
    <row r="565">
      <c r="A565" s="14" t="s">
        <v>32</v>
      </c>
      <c r="B565" s="15" t="s">
        <v>38</v>
      </c>
      <c r="C565" s="16" t="s">
        <v>89</v>
      </c>
      <c r="D565" s="14" t="str">
        <f t="shared" si="1"/>
        <v>South Africa-Africa-2004</v>
      </c>
      <c r="E565" s="5">
        <v>0.023</v>
      </c>
      <c r="F565" s="5">
        <v>0.052</v>
      </c>
      <c r="G565" s="5">
        <v>53.0</v>
      </c>
      <c r="H565" s="5">
        <v>51.0</v>
      </c>
      <c r="I565" s="5">
        <v>0.312</v>
      </c>
      <c r="J565" s="5">
        <v>0.647</v>
      </c>
      <c r="K565" s="5">
        <v>0.042</v>
      </c>
      <c r="L565" s="5">
        <v>4.7019452E7</v>
      </c>
      <c r="M565" s="5">
        <v>0.59</v>
      </c>
      <c r="N565" s="8">
        <f>VLOOKUP(A565,TOURISM2!A565:E3255,4,0)</f>
        <v>7571000000</v>
      </c>
      <c r="O565" s="8">
        <f>VLOOKUP(A565,TOURISM2!A565:E3255,5,0)</f>
        <v>4237000000</v>
      </c>
      <c r="P565" s="8">
        <f>VLOOKUP(A565,BUSINESS3!A565:E3255,4,0)</f>
        <v>0.671</v>
      </c>
      <c r="Q565" s="9">
        <f>VLOOKUP(A565,BUSINESS3!A565:E3255,5,0)</f>
        <v>38</v>
      </c>
      <c r="R565" s="10">
        <f>VLOOKUP(A565,BUSINESS3!A565:I3255,6,0)</f>
        <v>141</v>
      </c>
      <c r="S565" s="9">
        <f>VLOOKUP(A565,BUSINESS3!A565:I3255,7,0)</f>
        <v>328</v>
      </c>
      <c r="T565" s="9">
        <f>VLOOKUP(A565,BUSINESS3!A565:I3255,8,0)</f>
        <v>0.084</v>
      </c>
      <c r="U565" s="9">
        <f>VLOOKUP(A565,BUSINESS3!A565:I3255,9,0)</f>
        <v>0.438</v>
      </c>
      <c r="V565" s="11">
        <f>VLOOKUP(A565,'GDP4'!A565:G3255,4,0)</f>
        <v>219000000000</v>
      </c>
      <c r="W565" s="9">
        <f>VLOOKUP(A565,'GDP4'!A565:G3255,5,0)</f>
        <v>0.089</v>
      </c>
      <c r="X565" s="9">
        <f>VLOOKUP(A565,'GDP4'!A565:G3255,6,0)</f>
        <v>410</v>
      </c>
      <c r="Y565" s="9">
        <f>VLOOKUP(A565,'GDP4'!A565:G3255,7,0)</f>
        <v>0.113</v>
      </c>
      <c r="Z565" s="9">
        <f>VLOOKUP(A565,ENERGY5!A565:E3255,4,0)</f>
        <v>146768</v>
      </c>
      <c r="AA565" s="9">
        <f>VLOOKUP(A565,ENERGY5!A565:E3255,5,0)</f>
        <v>465023</v>
      </c>
      <c r="AB565" s="12">
        <f t="shared" si="2"/>
        <v>4657.646797</v>
      </c>
      <c r="AC565" s="13">
        <f t="shared" si="3"/>
        <v>0.00989001318</v>
      </c>
      <c r="AD565" s="13">
        <f t="shared" si="4"/>
        <v>0.00312143153</v>
      </c>
      <c r="AE565" s="13">
        <f t="shared" si="5"/>
        <v>161.0184653</v>
      </c>
      <c r="AF565" s="13">
        <f t="shared" si="6"/>
        <v>90.11164145</v>
      </c>
    </row>
    <row r="566">
      <c r="A566" s="5" t="s">
        <v>32</v>
      </c>
      <c r="B566" s="6" t="s">
        <v>39</v>
      </c>
      <c r="C566" s="7" t="s">
        <v>89</v>
      </c>
      <c r="D566" s="5" t="str">
        <f t="shared" si="1"/>
        <v>South Africa-Africa-2005</v>
      </c>
      <c r="E566" s="5">
        <v>0.023</v>
      </c>
      <c r="F566" s="5">
        <v>0.051</v>
      </c>
      <c r="G566" s="5">
        <v>53.0</v>
      </c>
      <c r="H566" s="5">
        <v>50.0</v>
      </c>
      <c r="I566" s="5">
        <v>0.308</v>
      </c>
      <c r="J566" s="5">
        <v>0.648</v>
      </c>
      <c r="K566" s="5">
        <v>0.044</v>
      </c>
      <c r="L566" s="5">
        <v>4.7639556E7</v>
      </c>
      <c r="M566" s="5">
        <v>0.595</v>
      </c>
      <c r="N566" s="8">
        <f>VLOOKUP(A566,TOURISM2!A566:E3256,4,0)</f>
        <v>8629000000</v>
      </c>
      <c r="O566" s="8">
        <f>VLOOKUP(A566,TOURISM2!A566:E3256,5,0)</f>
        <v>4812000000</v>
      </c>
      <c r="P566" s="8">
        <f>VLOOKUP(A566,BUSINESS3!A566:E3256,4,0)</f>
        <v>0.376</v>
      </c>
      <c r="Q566" s="9">
        <f>VLOOKUP(A566,BUSINESS3!A566:E3256,5,0)</f>
        <v>35</v>
      </c>
      <c r="R566" s="10">
        <f>VLOOKUP(A566,BUSINESS3!A566:I3256,6,0)</f>
        <v>141</v>
      </c>
      <c r="S566" s="9">
        <f>VLOOKUP(A566,BUSINESS3!A566:I3256,7,0)</f>
        <v>350</v>
      </c>
      <c r="T566" s="9">
        <f>VLOOKUP(A566,BUSINESS3!A566:I3256,8,0)</f>
        <v>0.075</v>
      </c>
      <c r="U566" s="9">
        <f>VLOOKUP(A566,BUSINESS3!A566:I3256,9,0)</f>
        <v>0.704</v>
      </c>
      <c r="V566" s="11">
        <f>VLOOKUP(A566,'GDP4'!A566:G3256,4,0)</f>
        <v>247000000000</v>
      </c>
      <c r="W566" s="9">
        <f>VLOOKUP(A566,'GDP4'!A566:G3256,5,0)</f>
        <v>0.088</v>
      </c>
      <c r="X566" s="9">
        <f>VLOOKUP(A566,'GDP4'!A566:G3256,6,0)</f>
        <v>450</v>
      </c>
      <c r="Y566" s="9">
        <f>VLOOKUP(A566,'GDP4'!A566:G3256,7,0)</f>
        <v>0.106</v>
      </c>
      <c r="Z566" s="9">
        <f>VLOOKUP(A566,ENERGY5!A566:E3256,4,0)</f>
        <v>136604</v>
      </c>
      <c r="AA566" s="9">
        <f>VLOOKUP(A566,ENERGY5!A566:E3256,5,0)</f>
        <v>443648</v>
      </c>
      <c r="AB566" s="12">
        <f t="shared" si="2"/>
        <v>5184.767045</v>
      </c>
      <c r="AC566" s="13">
        <f t="shared" si="3"/>
        <v>0.009312597288</v>
      </c>
      <c r="AD566" s="13">
        <f t="shared" si="4"/>
        <v>0.002867449059</v>
      </c>
      <c r="AE566" s="13">
        <f t="shared" si="5"/>
        <v>181.1309912</v>
      </c>
      <c r="AF566" s="13">
        <f t="shared" si="6"/>
        <v>101.0084981</v>
      </c>
    </row>
    <row r="567">
      <c r="A567" s="14" t="s">
        <v>32</v>
      </c>
      <c r="B567" s="15" t="s">
        <v>40</v>
      </c>
      <c r="C567" s="16" t="s">
        <v>89</v>
      </c>
      <c r="D567" s="14" t="str">
        <f t="shared" si="1"/>
        <v>South Africa-Africa-2006</v>
      </c>
      <c r="E567" s="5">
        <v>0.023</v>
      </c>
      <c r="F567" s="5">
        <v>0.05</v>
      </c>
      <c r="G567" s="5">
        <v>53.0</v>
      </c>
      <c r="H567" s="5">
        <v>50.0</v>
      </c>
      <c r="I567" s="5">
        <v>0.305</v>
      </c>
      <c r="J567" s="5">
        <v>0.649</v>
      </c>
      <c r="K567" s="5">
        <v>0.046</v>
      </c>
      <c r="L567" s="5">
        <v>4.8269753E7</v>
      </c>
      <c r="M567" s="5">
        <v>0.601</v>
      </c>
      <c r="N567" s="8">
        <f>VLOOKUP(A567,TOURISM2!A567:E3257,4,0)</f>
        <v>9211000000</v>
      </c>
      <c r="O567" s="8">
        <f>VLOOKUP(A567,TOURISM2!A567:E3257,5,0)</f>
        <v>5230000000</v>
      </c>
      <c r="P567" s="8">
        <f>VLOOKUP(A567,BUSINESS3!A567:E3257,4,0)</f>
        <v>0.371</v>
      </c>
      <c r="Q567" s="9">
        <f>VLOOKUP(A567,BUSINESS3!A567:E3257,5,0)</f>
        <v>35</v>
      </c>
      <c r="R567" s="10">
        <f>VLOOKUP(A567,BUSINESS3!A567:I3257,6,0)</f>
        <v>141</v>
      </c>
      <c r="S567" s="9">
        <f>VLOOKUP(A567,BUSINESS3!A567:I3257,7,0)</f>
        <v>350</v>
      </c>
      <c r="T567" s="9">
        <f>VLOOKUP(A567,BUSINESS3!A567:I3257,8,0)</f>
        <v>0.076</v>
      </c>
      <c r="U567" s="9">
        <f>VLOOKUP(A567,BUSINESS3!A567:I3257,9,0)</f>
        <v>0.811</v>
      </c>
      <c r="V567" s="11">
        <f>VLOOKUP(A567,'GDP4'!A567:G3257,4,0)</f>
        <v>261000000000</v>
      </c>
      <c r="W567" s="9">
        <f>VLOOKUP(A567,'GDP4'!A567:G3257,5,0)</f>
        <v>0.085</v>
      </c>
      <c r="X567" s="9">
        <f>VLOOKUP(A567,'GDP4'!A567:G3257,6,0)</f>
        <v>455</v>
      </c>
      <c r="Y567" s="9">
        <f>VLOOKUP(A567,'GDP4'!A567:G3257,7,0)</f>
        <v>0.112</v>
      </c>
      <c r="Z567" s="9">
        <f>VLOOKUP(A567,ENERGY5!A567:E3257,4,0)</f>
        <v>127255</v>
      </c>
      <c r="AA567" s="9">
        <f>VLOOKUP(A567,ENERGY5!A567:E3257,5,0)</f>
        <v>424844</v>
      </c>
      <c r="AB567" s="12">
        <f t="shared" si="2"/>
        <v>5407.112815</v>
      </c>
      <c r="AC567" s="13">
        <f t="shared" si="3"/>
        <v>0.00880145378</v>
      </c>
      <c r="AD567" s="13">
        <f t="shared" si="4"/>
        <v>0.002636330043</v>
      </c>
      <c r="AE567" s="13">
        <f t="shared" si="5"/>
        <v>190.8234335</v>
      </c>
      <c r="AF567" s="13">
        <f t="shared" si="6"/>
        <v>108.3494254</v>
      </c>
    </row>
    <row r="568">
      <c r="A568" s="5" t="s">
        <v>32</v>
      </c>
      <c r="B568" s="6" t="s">
        <v>41</v>
      </c>
      <c r="C568" s="7" t="s">
        <v>89</v>
      </c>
      <c r="D568" s="5" t="str">
        <f t="shared" si="1"/>
        <v>South Africa-Africa-2007</v>
      </c>
      <c r="E568" s="5">
        <v>0.022</v>
      </c>
      <c r="F568" s="5">
        <v>0.047</v>
      </c>
      <c r="G568" s="5">
        <v>53.0</v>
      </c>
      <c r="H568" s="5">
        <v>51.0</v>
      </c>
      <c r="I568" s="5">
        <v>0.303</v>
      </c>
      <c r="J568" s="5">
        <v>0.65</v>
      </c>
      <c r="K568" s="5">
        <v>0.048</v>
      </c>
      <c r="L568" s="5">
        <v>4.8910248E7</v>
      </c>
      <c r="M568" s="5">
        <v>0.606</v>
      </c>
      <c r="N568" s="8">
        <f>VLOOKUP(A568,TOURISM2!A568:E3258,4,0)</f>
        <v>10226000000</v>
      </c>
      <c r="O568" s="8">
        <f>VLOOKUP(A568,TOURISM2!A568:E3258,5,0)</f>
        <v>6103000000</v>
      </c>
      <c r="P568" s="8">
        <f>VLOOKUP(A568,BUSINESS3!A568:E3258,4,0)</f>
        <v>0.365</v>
      </c>
      <c r="Q568" s="9">
        <f>VLOOKUP(A568,BUSINESS3!A568:E3258,5,0)</f>
        <v>31</v>
      </c>
      <c r="R568" s="10">
        <f>VLOOKUP(A568,BUSINESS3!A568:I3258,6,0)</f>
        <v>141</v>
      </c>
      <c r="S568" s="9">
        <f>VLOOKUP(A568,BUSINESS3!A568:I3258,7,0)</f>
        <v>350</v>
      </c>
      <c r="T568" s="9">
        <f>VLOOKUP(A568,BUSINESS3!A568:I3258,8,0)</f>
        <v>0.081</v>
      </c>
      <c r="U568" s="9">
        <f>VLOOKUP(A568,BUSINESS3!A568:I3258,9,0)</f>
        <v>0.853</v>
      </c>
      <c r="V568" s="11">
        <f>VLOOKUP(A568,'GDP4'!A568:G3258,4,0)</f>
        <v>286000000000</v>
      </c>
      <c r="W568" s="9">
        <f>VLOOKUP(A568,'GDP4'!A568:G3258,5,0)</f>
        <v>0.078</v>
      </c>
      <c r="X568" s="9">
        <f>VLOOKUP(A568,'GDP4'!A568:G3258,6,0)</f>
        <v>449</v>
      </c>
      <c r="Y568" s="9">
        <f>VLOOKUP(A568,'GDP4'!A568:G3258,7,0)</f>
        <v>0.132</v>
      </c>
      <c r="Z568" s="9">
        <f>VLOOKUP(A568,ENERGY5!A568:E3258,4,0)</f>
        <v>128214</v>
      </c>
      <c r="AA568" s="9">
        <f>VLOOKUP(A568,ENERGY5!A568:E3258,5,0)</f>
        <v>396117</v>
      </c>
      <c r="AB568" s="12">
        <f t="shared" si="2"/>
        <v>5847.445304</v>
      </c>
      <c r="AC568" s="13">
        <f t="shared" si="3"/>
        <v>0.008098854866</v>
      </c>
      <c r="AD568" s="13">
        <f t="shared" si="4"/>
        <v>0.002621413819</v>
      </c>
      <c r="AE568" s="13">
        <f t="shared" si="5"/>
        <v>209.076838</v>
      </c>
      <c r="AF568" s="13">
        <f t="shared" si="6"/>
        <v>124.7795758</v>
      </c>
    </row>
    <row r="569">
      <c r="A569" s="14" t="s">
        <v>32</v>
      </c>
      <c r="B569" s="15" t="s">
        <v>42</v>
      </c>
      <c r="C569" s="16" t="s">
        <v>89</v>
      </c>
      <c r="D569" s="14" t="str">
        <f t="shared" si="1"/>
        <v>South Africa-Africa-2008</v>
      </c>
      <c r="E569" s="5">
        <v>0.022</v>
      </c>
      <c r="F569" s="5">
        <v>0.046</v>
      </c>
      <c r="G569" s="5">
        <v>54.0</v>
      </c>
      <c r="H569" s="5">
        <v>51.0</v>
      </c>
      <c r="I569" s="5">
        <v>0.3</v>
      </c>
      <c r="J569" s="5">
        <v>0.65</v>
      </c>
      <c r="K569" s="5">
        <v>0.049</v>
      </c>
      <c r="L569" s="5">
        <v>4.9561256E7</v>
      </c>
      <c r="M569" s="5">
        <v>0.612</v>
      </c>
      <c r="N569" s="8">
        <f>VLOOKUP(A569,TOURISM2!A569:E3259,4,0)</f>
        <v>9178000000</v>
      </c>
      <c r="O569" s="8">
        <f>VLOOKUP(A569,TOURISM2!A569:E3259,5,0)</f>
        <v>6905000000</v>
      </c>
      <c r="P569" s="8">
        <f>VLOOKUP(A569,BUSINESS3!A569:E3259,4,0)</f>
        <v>0.337</v>
      </c>
      <c r="Q569" s="9">
        <f>VLOOKUP(A569,BUSINESS3!A569:E3259,5,0)</f>
        <v>22</v>
      </c>
      <c r="R569" s="10">
        <f>VLOOKUP(A569,BUSINESS3!A569:I3259,6,0)</f>
        <v>141</v>
      </c>
      <c r="S569" s="9">
        <f>VLOOKUP(A569,BUSINESS3!A569:I3259,7,0)</f>
        <v>200</v>
      </c>
      <c r="T569" s="9">
        <f>VLOOKUP(A569,BUSINESS3!A569:I3259,8,0)</f>
        <v>0.084</v>
      </c>
      <c r="U569" s="9">
        <f>VLOOKUP(A569,BUSINESS3!A569:I3259,9,0)</f>
        <v>0.895</v>
      </c>
      <c r="V569" s="11">
        <f>VLOOKUP(A569,'GDP4'!A569:G3259,4,0)</f>
        <v>273000000000</v>
      </c>
      <c r="W569" s="9">
        <f>VLOOKUP(A569,'GDP4'!A569:G3259,5,0)</f>
        <v>0.08</v>
      </c>
      <c r="X569" s="9">
        <f>VLOOKUP(A569,'GDP4'!A569:G3259,6,0)</f>
        <v>437</v>
      </c>
      <c r="Y569" s="9">
        <f>VLOOKUP(A569,'GDP4'!A569:G3259,7,0)</f>
        <v>0.151</v>
      </c>
      <c r="Z569" s="9">
        <f>VLOOKUP(A569,ENERGY5!A569:E3259,4,0)</f>
        <v>128722</v>
      </c>
      <c r="AA569" s="9">
        <f>VLOOKUP(A569,ENERGY5!A569:E3259,5,0)</f>
        <v>427132</v>
      </c>
      <c r="AB569" s="12">
        <f t="shared" si="2"/>
        <v>5508.334978</v>
      </c>
      <c r="AC569" s="13">
        <f t="shared" si="3"/>
        <v>0.008618264234</v>
      </c>
      <c r="AD569" s="13">
        <f t="shared" si="4"/>
        <v>0.002597230385</v>
      </c>
      <c r="AE569" s="13">
        <f t="shared" si="5"/>
        <v>185.1849759</v>
      </c>
      <c r="AF569" s="13">
        <f t="shared" si="6"/>
        <v>139.3225386</v>
      </c>
    </row>
    <row r="570">
      <c r="A570" s="5" t="s">
        <v>32</v>
      </c>
      <c r="B570" s="6" t="s">
        <v>43</v>
      </c>
      <c r="C570" s="7" t="s">
        <v>89</v>
      </c>
      <c r="D570" s="5" t="str">
        <f t="shared" si="1"/>
        <v>South Africa-Africa-2009</v>
      </c>
      <c r="E570" s="5">
        <v>0.022</v>
      </c>
      <c r="F570" s="5">
        <v>0.04</v>
      </c>
      <c r="G570" s="5">
        <v>55.0</v>
      </c>
      <c r="H570" s="5">
        <v>52.0</v>
      </c>
      <c r="I570" s="5">
        <v>0.299</v>
      </c>
      <c r="J570" s="5">
        <v>0.651</v>
      </c>
      <c r="K570" s="5">
        <v>0.051</v>
      </c>
      <c r="L570" s="5">
        <v>5.0222996E7</v>
      </c>
      <c r="M570" s="5">
        <v>0.617</v>
      </c>
      <c r="N570" s="8">
        <f>VLOOKUP(A570,TOURISM2!A570:E3260,4,0)</f>
        <v>8684000000</v>
      </c>
      <c r="O570" s="8">
        <f>VLOOKUP(A570,TOURISM2!A570:E3260,5,0)</f>
        <v>6420000000</v>
      </c>
      <c r="P570" s="8">
        <f>VLOOKUP(A570,BUSINESS3!A570:E3260,4,0)</f>
        <v>0.298</v>
      </c>
      <c r="Q570" s="9">
        <f>VLOOKUP(A570,BUSINESS3!A570:E3260,5,0)</f>
        <v>22</v>
      </c>
      <c r="R570" s="10">
        <f>VLOOKUP(A570,BUSINESS3!A570:I3260,6,0)</f>
        <v>141</v>
      </c>
      <c r="S570" s="9">
        <f>VLOOKUP(A570,BUSINESS3!A570:I3260,7,0)</f>
        <v>200</v>
      </c>
      <c r="T570" s="9">
        <f>VLOOKUP(A570,BUSINESS3!A570:I3260,8,0)</f>
        <v>0.1</v>
      </c>
      <c r="U570" s="9">
        <f>VLOOKUP(A570,BUSINESS3!A570:I3260,9,0)</f>
        <v>0.912</v>
      </c>
      <c r="V570" s="11">
        <f>VLOOKUP(A570,'GDP4'!A570:G3260,4,0)</f>
        <v>284000000000</v>
      </c>
      <c r="W570" s="9">
        <f>VLOOKUP(A570,'GDP4'!A570:G3260,5,0)</f>
        <v>0.087</v>
      </c>
      <c r="X570" s="9">
        <f>VLOOKUP(A570,'GDP4'!A570:G3260,6,0)</f>
        <v>484</v>
      </c>
      <c r="Y570" s="9">
        <f>VLOOKUP(A570,'GDP4'!A570:G3260,7,0)</f>
        <v>0.117</v>
      </c>
      <c r="Z570" s="9">
        <f>VLOOKUP(A570,ENERGY5!A570:E3260,4,0)</f>
        <v>117374</v>
      </c>
      <c r="AA570" s="9">
        <f>VLOOKUP(A570,ENERGY5!A570:E3260,5,0)</f>
        <v>380811</v>
      </c>
      <c r="AB570" s="12">
        <f t="shared" si="2"/>
        <v>5654.780133</v>
      </c>
      <c r="AC570" s="13">
        <f t="shared" si="3"/>
        <v>0.007582403089</v>
      </c>
      <c r="AD570" s="13">
        <f t="shared" si="4"/>
        <v>0.002337056913</v>
      </c>
      <c r="AE570" s="13">
        <f t="shared" si="5"/>
        <v>172.9088404</v>
      </c>
      <c r="AF570" s="13">
        <f t="shared" si="6"/>
        <v>127.8298889</v>
      </c>
    </row>
    <row r="571">
      <c r="A571" s="14" t="s">
        <v>32</v>
      </c>
      <c r="B571" s="15" t="s">
        <v>44</v>
      </c>
      <c r="C571" s="16" t="s">
        <v>89</v>
      </c>
      <c r="D571" s="14" t="str">
        <f t="shared" si="1"/>
        <v>South Africa-Africa-2010</v>
      </c>
      <c r="E571" s="5">
        <v>0.022</v>
      </c>
      <c r="F571" s="5">
        <v>0.035</v>
      </c>
      <c r="G571" s="5">
        <v>56.0</v>
      </c>
      <c r="H571" s="5">
        <v>53.0</v>
      </c>
      <c r="I571" s="5">
        <v>0.297</v>
      </c>
      <c r="J571" s="5">
        <v>0.651</v>
      </c>
      <c r="K571" s="5">
        <v>0.052</v>
      </c>
      <c r="L571" s="5">
        <v>5.0895698E7</v>
      </c>
      <c r="M571" s="5">
        <v>0.622</v>
      </c>
      <c r="N571" s="8">
        <f>VLOOKUP(A571,TOURISM2!A571:E3261,4,0)</f>
        <v>10308000000</v>
      </c>
      <c r="O571" s="8">
        <f>VLOOKUP(A571,TOURISM2!A571:E3261,5,0)</f>
        <v>8139000000</v>
      </c>
      <c r="P571" s="8">
        <f>VLOOKUP(A571,BUSINESS3!A571:E3261,4,0)</f>
        <v>0.3</v>
      </c>
      <c r="Q571" s="9">
        <f>VLOOKUP(A571,BUSINESS3!A571:E3261,5,0)</f>
        <v>22</v>
      </c>
      <c r="R571" s="10">
        <f>VLOOKUP(A571,BUSINESS3!A571:I3261,6,0)</f>
        <v>141</v>
      </c>
      <c r="S571" s="9">
        <f>VLOOKUP(A571,BUSINESS3!A571:I3261,7,0)</f>
        <v>200</v>
      </c>
      <c r="T571" s="9">
        <f>VLOOKUP(A571,BUSINESS3!A571:I3261,8,0)</f>
        <v>0.24</v>
      </c>
      <c r="U571" s="9">
        <f>VLOOKUP(A571,BUSINESS3!A571:I3261,9,0)</f>
        <v>0.979</v>
      </c>
      <c r="V571" s="11">
        <f>VLOOKUP(A571,'GDP4'!A571:G3261,4,0)</f>
        <v>365000000000</v>
      </c>
      <c r="W571" s="9">
        <f>VLOOKUP(A571,'GDP4'!A571:G3261,5,0)</f>
        <v>0.087</v>
      </c>
      <c r="X571" s="9">
        <f>VLOOKUP(A571,'GDP4'!A571:G3261,6,0)</f>
        <v>615</v>
      </c>
      <c r="Y571" s="9">
        <f>VLOOKUP(A571,'GDP4'!A571:G3261,7,0)</f>
        <v>0.098</v>
      </c>
      <c r="Z571" s="9">
        <f>VLOOKUP(A571,ENERGY5!A571:E3261,4,0)</f>
        <v>109908</v>
      </c>
      <c r="AA571" s="9">
        <f>VLOOKUP(A571,ENERGY5!A571:E3261,5,0)</f>
        <v>347687</v>
      </c>
      <c r="AB571" s="12">
        <f t="shared" si="2"/>
        <v>7171.529507</v>
      </c>
      <c r="AC571" s="13">
        <f t="shared" si="3"/>
        <v>0.006831363232</v>
      </c>
      <c r="AD571" s="13">
        <f t="shared" si="4"/>
        <v>0.002159475247</v>
      </c>
      <c r="AE571" s="13">
        <f t="shared" si="5"/>
        <v>202.5318525</v>
      </c>
      <c r="AF571" s="13">
        <f t="shared" si="6"/>
        <v>159.915284</v>
      </c>
    </row>
    <row r="572">
      <c r="A572" s="5" t="s">
        <v>32</v>
      </c>
      <c r="B572" s="6" t="s">
        <v>45</v>
      </c>
      <c r="C572" s="7" t="s">
        <v>89</v>
      </c>
      <c r="D572" s="5" t="str">
        <f t="shared" si="1"/>
        <v>South Africa-Africa-2011</v>
      </c>
      <c r="E572" s="5">
        <v>0.021</v>
      </c>
      <c r="F572" s="5">
        <v>0.034</v>
      </c>
      <c r="G572" s="5">
        <v>57.0</v>
      </c>
      <c r="H572" s="5">
        <v>53.0</v>
      </c>
      <c r="I572" s="5">
        <v>0.296</v>
      </c>
      <c r="J572" s="5">
        <v>0.651</v>
      </c>
      <c r="K572" s="5">
        <v>0.053</v>
      </c>
      <c r="L572" s="5">
        <v>5.1579599E7</v>
      </c>
      <c r="M572" s="5">
        <v>0.627</v>
      </c>
      <c r="N572" s="8">
        <f>VLOOKUP(A572,TOURISM2!A572:E3262,4,0)</f>
        <v>10707000000</v>
      </c>
      <c r="O572" s="8">
        <f>VLOOKUP(A572,TOURISM2!A572:E3262,5,0)</f>
        <v>8397000000</v>
      </c>
      <c r="P572" s="8">
        <f>VLOOKUP(A572,BUSINESS3!A572:E3262,4,0)</f>
        <v>0.324</v>
      </c>
      <c r="Q572" s="9">
        <f>VLOOKUP(A572,BUSINESS3!A572:E3262,5,0)</f>
        <v>19</v>
      </c>
      <c r="R572" s="10">
        <f>VLOOKUP(A572,BUSINESS3!A572:I3262,6,0)</f>
        <v>141</v>
      </c>
      <c r="S572" s="9">
        <f>VLOOKUP(A572,BUSINESS3!A572:I3262,7,0)</f>
        <v>200</v>
      </c>
      <c r="T572" s="9">
        <f>VLOOKUP(A572,BUSINESS3!A572:I3262,8,0)</f>
        <v>0.34</v>
      </c>
      <c r="U572" s="9">
        <f>VLOOKUP(A572,BUSINESS3!A572:I3262,9,0)</f>
        <v>1.232</v>
      </c>
      <c r="V572" s="11">
        <f>VLOOKUP(A572,'GDP4'!A572:G3262,4,0)</f>
        <v>404000000000</v>
      </c>
      <c r="W572" s="9">
        <f>VLOOKUP(A572,'GDP4'!A572:G3262,5,0)</f>
        <v>0.087</v>
      </c>
      <c r="X572" s="9">
        <f>VLOOKUP(A572,'GDP4'!A572:G3262,6,0)</f>
        <v>670</v>
      </c>
      <c r="Y572" s="9">
        <f>VLOOKUP(A572,'GDP4'!A572:G3262,7,0)</f>
        <v>0.09</v>
      </c>
      <c r="Z572" s="9">
        <f>VLOOKUP(A572,ENERGY5!A572:E3262,4,0)</f>
        <v>112399</v>
      </c>
      <c r="AA572" s="9">
        <f>VLOOKUP(A572,ENERGY5!A572:E3262,5,0)</f>
        <v>362743</v>
      </c>
      <c r="AB572" s="12">
        <f t="shared" si="2"/>
        <v>7832.554107</v>
      </c>
      <c r="AC572" s="13">
        <f t="shared" si="3"/>
        <v>0.0070326836</v>
      </c>
      <c r="AD572" s="13">
        <f t="shared" si="4"/>
        <v>0.002179136755</v>
      </c>
      <c r="AE572" s="13">
        <f t="shared" si="5"/>
        <v>207.5820714</v>
      </c>
      <c r="AF572" s="13">
        <f t="shared" si="6"/>
        <v>162.7969229</v>
      </c>
    </row>
    <row r="573">
      <c r="A573" s="14" t="s">
        <v>32</v>
      </c>
      <c r="B573" s="15" t="s">
        <v>46</v>
      </c>
      <c r="C573" s="16" t="s">
        <v>89</v>
      </c>
      <c r="D573" s="14" t="str">
        <f t="shared" si="1"/>
        <v>South Africa-Africa-2012</v>
      </c>
      <c r="E573" s="5">
        <v>0.021</v>
      </c>
      <c r="F573" s="5">
        <v>0.034</v>
      </c>
      <c r="G573" s="5">
        <v>58.0</v>
      </c>
      <c r="H573" s="5">
        <v>54.0</v>
      </c>
      <c r="I573" s="5">
        <v>0.295</v>
      </c>
      <c r="J573" s="5">
        <v>0.65</v>
      </c>
      <c r="K573" s="5">
        <v>0.054</v>
      </c>
      <c r="L573" s="5">
        <v>5.2274945E7</v>
      </c>
      <c r="M573" s="5">
        <v>0.633</v>
      </c>
      <c r="N573" s="8">
        <f>VLOOKUP(A573,TOURISM2!A573:E3263,4,0)</f>
        <v>11201000000</v>
      </c>
      <c r="O573" s="8">
        <f>VLOOKUP(A573,TOURISM2!A573:E3263,5,0)</f>
        <v>7144000000</v>
      </c>
      <c r="P573" s="8">
        <f>VLOOKUP(A573,BUSINESS3!A573:E3263,4,0)</f>
        <v>0.327</v>
      </c>
      <c r="Q573" s="9">
        <f>VLOOKUP(A573,BUSINESS3!A573:E3263,5,0)</f>
        <v>19</v>
      </c>
      <c r="R573" s="10">
        <f>VLOOKUP(A573,BUSINESS3!A573:I3263,6,0)</f>
        <v>41</v>
      </c>
      <c r="S573" s="9">
        <f>VLOOKUP(A573,BUSINESS3!A573:I3263,7,0)</f>
        <v>200</v>
      </c>
      <c r="T573" s="9">
        <f>VLOOKUP(A573,BUSINESS3!A573:I3263,8,0)</f>
        <v>0.41</v>
      </c>
      <c r="U573" s="9">
        <f>VLOOKUP(A573,BUSINESS3!A573:I3263,9,0)</f>
        <v>1.306</v>
      </c>
      <c r="V573" s="11">
        <f>VLOOKUP(A573,'GDP4'!A573:G3263,4,0)</f>
        <v>382000000000</v>
      </c>
      <c r="W573" s="9">
        <f>VLOOKUP(A573,'GDP4'!A573:G3263,5,0)</f>
        <v>0.088</v>
      </c>
      <c r="X573" s="9">
        <f>VLOOKUP(A573,'GDP4'!A573:G3263,6,0)</f>
        <v>645</v>
      </c>
      <c r="Y573" s="9">
        <f>VLOOKUP(A573,'GDP4'!A573:G3263,7,0)</f>
        <v>0.088</v>
      </c>
      <c r="Z573" s="9">
        <f>VLOOKUP(A573,ENERGY5!A573:E3263,4,0)</f>
        <v>109264</v>
      </c>
      <c r="AA573" s="9">
        <f>VLOOKUP(A573,ENERGY5!A573:E3263,5,0)</f>
        <v>368611</v>
      </c>
      <c r="AB573" s="12">
        <f t="shared" si="2"/>
        <v>7307.516058</v>
      </c>
      <c r="AC573" s="13">
        <f t="shared" si="3"/>
        <v>0.007051389533</v>
      </c>
      <c r="AD573" s="13">
        <f t="shared" si="4"/>
        <v>0.002090179148</v>
      </c>
      <c r="AE573" s="13">
        <f t="shared" si="5"/>
        <v>214.2709093</v>
      </c>
      <c r="AF573" s="13">
        <f t="shared" si="6"/>
        <v>136.6620281</v>
      </c>
    </row>
    <row r="574">
      <c r="A574" s="5" t="s">
        <v>32</v>
      </c>
      <c r="B574" s="6" t="s">
        <v>33</v>
      </c>
      <c r="C574" s="7" t="s">
        <v>90</v>
      </c>
      <c r="D574" s="5" t="str">
        <f t="shared" si="1"/>
        <v>South Sudan-Africa-2000</v>
      </c>
      <c r="E574" s="5">
        <v>0.043</v>
      </c>
      <c r="F574" s="5">
        <v>0.11</v>
      </c>
      <c r="G574" s="5">
        <v>50.0</v>
      </c>
      <c r="H574" s="5">
        <v>48.0</v>
      </c>
      <c r="I574" s="5">
        <v>0.447</v>
      </c>
      <c r="J574" s="5">
        <v>0.523</v>
      </c>
      <c r="K574" s="5">
        <v>0.03</v>
      </c>
      <c r="L574" s="5">
        <v>6652984.0</v>
      </c>
      <c r="M574" s="5">
        <v>0.165</v>
      </c>
      <c r="N574" s="8">
        <f>VLOOKUP(A574,TOURISM2!A574:E3264,4,0)</f>
        <v>212492063.5</v>
      </c>
      <c r="O574" s="8">
        <f>VLOOKUP(A574,TOURISM2!A574:E3264,5,0)</f>
        <v>4207103015</v>
      </c>
      <c r="P574" s="8">
        <f>VLOOKUP(A574,BUSINESS3!A574:E3264,4,0)</f>
        <v>0.671</v>
      </c>
      <c r="Q574" s="9">
        <f>VLOOKUP(A574,BUSINESS3!A574:E3264,5,0)</f>
        <v>47</v>
      </c>
      <c r="R574" s="10">
        <f>VLOOKUP(A574,BUSINESS3!A574:I3264,6,0)</f>
        <v>141</v>
      </c>
      <c r="S574" s="9">
        <f>VLOOKUP(A574,BUSINESS3!A574:I3264,7,0)</f>
        <v>328</v>
      </c>
      <c r="T574" s="9">
        <f>VLOOKUP(A574,BUSINESS3!A574:I3264,8,0)</f>
        <v>0.053</v>
      </c>
      <c r="U574" s="9">
        <f>VLOOKUP(A574,BUSINESS3!A574:I3264,9,0)</f>
        <v>0.299</v>
      </c>
      <c r="V574" s="11">
        <f>VLOOKUP(A574,'GDP4'!A574:G3264,4,0)</f>
        <v>24035532807</v>
      </c>
      <c r="W574" s="9">
        <f>VLOOKUP(A574,'GDP4'!A574:G3264,5,0)</f>
        <v>0.058</v>
      </c>
      <c r="X574" s="9">
        <f>VLOOKUP(A574,'GDP4'!A574:G3264,6,0)</f>
        <v>93</v>
      </c>
      <c r="Y574" s="9">
        <f>VLOOKUP(A574,'GDP4'!A574:G3264,7,0)</f>
        <v>0.218</v>
      </c>
      <c r="Z574" s="9">
        <f>VLOOKUP(A574,ENERGY5!A574:E3264,4,0)</f>
        <v>17907</v>
      </c>
      <c r="AA574" s="9">
        <f>VLOOKUP(A574,ENERGY5!A574:E3264,5,0)</f>
        <v>20008</v>
      </c>
      <c r="AB574" s="12">
        <f t="shared" si="2"/>
        <v>3612.744718</v>
      </c>
      <c r="AC574" s="13">
        <f t="shared" si="3"/>
        <v>0.003007372331</v>
      </c>
      <c r="AD574" s="13">
        <f t="shared" si="4"/>
        <v>0.002691574187</v>
      </c>
      <c r="AE574" s="13">
        <f t="shared" si="5"/>
        <v>31.93936187</v>
      </c>
      <c r="AF574" s="13">
        <f t="shared" si="6"/>
        <v>632.3633147</v>
      </c>
    </row>
    <row r="575">
      <c r="A575" s="14" t="s">
        <v>32</v>
      </c>
      <c r="B575" s="15" t="s">
        <v>35</v>
      </c>
      <c r="C575" s="16" t="s">
        <v>90</v>
      </c>
      <c r="D575" s="14" t="str">
        <f t="shared" si="1"/>
        <v>South Sudan-Africa-2001</v>
      </c>
      <c r="E575" s="5">
        <v>0.042</v>
      </c>
      <c r="F575" s="5">
        <v>0.105</v>
      </c>
      <c r="G575" s="5">
        <v>51.0</v>
      </c>
      <c r="H575" s="5">
        <v>48.0</v>
      </c>
      <c r="I575" s="5">
        <v>0.446</v>
      </c>
      <c r="J575" s="5">
        <v>0.523</v>
      </c>
      <c r="K575" s="5">
        <v>0.031</v>
      </c>
      <c r="L575" s="5">
        <v>6924455.0</v>
      </c>
      <c r="M575" s="5">
        <v>0.166</v>
      </c>
      <c r="N575" s="8">
        <f>VLOOKUP(A575,TOURISM2!A575:E3265,4,0)</f>
        <v>212492063.5</v>
      </c>
      <c r="O575" s="8">
        <f>VLOOKUP(A575,TOURISM2!A575:E3265,5,0)</f>
        <v>4207103015</v>
      </c>
      <c r="P575" s="8">
        <f>VLOOKUP(A575,BUSINESS3!A575:E3265,4,0)</f>
        <v>0.671</v>
      </c>
      <c r="Q575" s="9">
        <f>VLOOKUP(A575,BUSINESS3!A575:E3265,5,0)</f>
        <v>47</v>
      </c>
      <c r="R575" s="10">
        <f>VLOOKUP(A575,BUSINESS3!A575:I3265,6,0)</f>
        <v>141</v>
      </c>
      <c r="S575" s="9">
        <f>VLOOKUP(A575,BUSINESS3!A575:I3265,7,0)</f>
        <v>328</v>
      </c>
      <c r="T575" s="9">
        <f>VLOOKUP(A575,BUSINESS3!A575:I3265,8,0)</f>
        <v>0.053</v>
      </c>
      <c r="U575" s="9">
        <f>VLOOKUP(A575,BUSINESS3!A575:I3265,9,0)</f>
        <v>0.299</v>
      </c>
      <c r="V575" s="11">
        <f>VLOOKUP(A575,'GDP4'!A575:G3265,4,0)</f>
        <v>24035532807</v>
      </c>
      <c r="W575" s="9">
        <f>VLOOKUP(A575,'GDP4'!A575:G3265,5,0)</f>
        <v>0.058</v>
      </c>
      <c r="X575" s="9">
        <f>VLOOKUP(A575,'GDP4'!A575:G3265,6,0)</f>
        <v>93</v>
      </c>
      <c r="Y575" s="9">
        <f>VLOOKUP(A575,'GDP4'!A575:G3265,7,0)</f>
        <v>0.218</v>
      </c>
      <c r="Z575" s="9">
        <f>VLOOKUP(A575,ENERGY5!A575:E3265,4,0)</f>
        <v>17907</v>
      </c>
      <c r="AA575" s="9">
        <f>VLOOKUP(A575,ENERGY5!A575:E3265,5,0)</f>
        <v>20008</v>
      </c>
      <c r="AB575" s="12">
        <f t="shared" si="2"/>
        <v>3471.10824</v>
      </c>
      <c r="AC575" s="13">
        <f t="shared" si="3"/>
        <v>0.00288946928</v>
      </c>
      <c r="AD575" s="13">
        <f t="shared" si="4"/>
        <v>0.002586051899</v>
      </c>
      <c r="AE575" s="13">
        <f t="shared" si="5"/>
        <v>30.68718961</v>
      </c>
      <c r="AF575" s="13">
        <f t="shared" si="6"/>
        <v>607.5717172</v>
      </c>
    </row>
    <row r="576">
      <c r="A576" s="5" t="s">
        <v>32</v>
      </c>
      <c r="B576" s="6" t="s">
        <v>36</v>
      </c>
      <c r="C576" s="7" t="s">
        <v>90</v>
      </c>
      <c r="D576" s="5" t="str">
        <f t="shared" si="1"/>
        <v>South Sudan-Africa-2002</v>
      </c>
      <c r="E576" s="5">
        <v>0.041</v>
      </c>
      <c r="F576" s="5">
        <v>0.1</v>
      </c>
      <c r="G576" s="5">
        <v>51.0</v>
      </c>
      <c r="H576" s="5">
        <v>49.0</v>
      </c>
      <c r="I576" s="5">
        <v>0.445</v>
      </c>
      <c r="J576" s="5">
        <v>0.524</v>
      </c>
      <c r="K576" s="5">
        <v>0.031</v>
      </c>
      <c r="L576" s="5">
        <v>7186820.0</v>
      </c>
      <c r="M576" s="5">
        <v>0.168</v>
      </c>
      <c r="N576" s="8">
        <f>VLOOKUP(A576,TOURISM2!A576:E3266,4,0)</f>
        <v>212492063.5</v>
      </c>
      <c r="O576" s="8">
        <f>VLOOKUP(A576,TOURISM2!A576:E3266,5,0)</f>
        <v>4207103015</v>
      </c>
      <c r="P576" s="8">
        <f>VLOOKUP(A576,BUSINESS3!A576:E3266,4,0)</f>
        <v>0.671</v>
      </c>
      <c r="Q576" s="9">
        <f>VLOOKUP(A576,BUSINESS3!A576:E3266,5,0)</f>
        <v>47</v>
      </c>
      <c r="R576" s="10">
        <f>VLOOKUP(A576,BUSINESS3!A576:I3266,6,0)</f>
        <v>141</v>
      </c>
      <c r="S576" s="9">
        <f>VLOOKUP(A576,BUSINESS3!A576:I3266,7,0)</f>
        <v>328</v>
      </c>
      <c r="T576" s="9">
        <f>VLOOKUP(A576,BUSINESS3!A576:I3266,8,0)</f>
        <v>0.053</v>
      </c>
      <c r="U576" s="9">
        <f>VLOOKUP(A576,BUSINESS3!A576:I3266,9,0)</f>
        <v>0.299</v>
      </c>
      <c r="V576" s="11">
        <f>VLOOKUP(A576,'GDP4'!A576:G3266,4,0)</f>
        <v>24035532807</v>
      </c>
      <c r="W576" s="9">
        <f>VLOOKUP(A576,'GDP4'!A576:G3266,5,0)</f>
        <v>0.058</v>
      </c>
      <c r="X576" s="9">
        <f>VLOOKUP(A576,'GDP4'!A576:G3266,6,0)</f>
        <v>93</v>
      </c>
      <c r="Y576" s="9">
        <f>VLOOKUP(A576,'GDP4'!A576:G3266,7,0)</f>
        <v>0.218</v>
      </c>
      <c r="Z576" s="9">
        <f>VLOOKUP(A576,ENERGY5!A576:E3266,4,0)</f>
        <v>17907</v>
      </c>
      <c r="AA576" s="9">
        <f>VLOOKUP(A576,ENERGY5!A576:E3266,5,0)</f>
        <v>20008</v>
      </c>
      <c r="AB576" s="12">
        <f t="shared" si="2"/>
        <v>3344.390538</v>
      </c>
      <c r="AC576" s="13">
        <f t="shared" si="3"/>
        <v>0.002783985128</v>
      </c>
      <c r="AD576" s="13">
        <f t="shared" si="4"/>
        <v>0.002491644427</v>
      </c>
      <c r="AE576" s="13">
        <f t="shared" si="5"/>
        <v>29.56691047</v>
      </c>
      <c r="AF576" s="13">
        <f t="shared" si="6"/>
        <v>585.3914548</v>
      </c>
    </row>
    <row r="577">
      <c r="A577" s="14" t="s">
        <v>32</v>
      </c>
      <c r="B577" s="15" t="s">
        <v>37</v>
      </c>
      <c r="C577" s="16" t="s">
        <v>90</v>
      </c>
      <c r="D577" s="14" t="str">
        <f t="shared" si="1"/>
        <v>South Sudan-Africa-2003</v>
      </c>
      <c r="E577" s="5">
        <v>0.041</v>
      </c>
      <c r="F577" s="5">
        <v>0.095</v>
      </c>
      <c r="G577" s="5">
        <v>51.0</v>
      </c>
      <c r="H577" s="5">
        <v>49.0</v>
      </c>
      <c r="I577" s="5">
        <v>0.444</v>
      </c>
      <c r="J577" s="5">
        <v>0.525</v>
      </c>
      <c r="K577" s="5">
        <v>0.031</v>
      </c>
      <c r="L577" s="5">
        <v>7449905.0</v>
      </c>
      <c r="M577" s="5">
        <v>0.169</v>
      </c>
      <c r="N577" s="8">
        <f>VLOOKUP(A577,TOURISM2!A577:E3267,4,0)</f>
        <v>212492063.5</v>
      </c>
      <c r="O577" s="8">
        <f>VLOOKUP(A577,TOURISM2!A577:E3267,5,0)</f>
        <v>4207103015</v>
      </c>
      <c r="P577" s="8">
        <f>VLOOKUP(A577,BUSINESS3!A577:E3267,4,0)</f>
        <v>0.671</v>
      </c>
      <c r="Q577" s="9">
        <f>VLOOKUP(A577,BUSINESS3!A577:E3267,5,0)</f>
        <v>47</v>
      </c>
      <c r="R577" s="10">
        <f>VLOOKUP(A577,BUSINESS3!A577:I3267,6,0)</f>
        <v>141</v>
      </c>
      <c r="S577" s="9">
        <f>VLOOKUP(A577,BUSINESS3!A577:I3267,7,0)</f>
        <v>328</v>
      </c>
      <c r="T577" s="9">
        <f>VLOOKUP(A577,BUSINESS3!A577:I3267,8,0)</f>
        <v>0.053</v>
      </c>
      <c r="U577" s="9">
        <f>VLOOKUP(A577,BUSINESS3!A577:I3267,9,0)</f>
        <v>0.299</v>
      </c>
      <c r="V577" s="11">
        <f>VLOOKUP(A577,'GDP4'!A577:G3267,4,0)</f>
        <v>24035532807</v>
      </c>
      <c r="W577" s="9">
        <f>VLOOKUP(A577,'GDP4'!A577:G3267,5,0)</f>
        <v>0.058</v>
      </c>
      <c r="X577" s="9">
        <f>VLOOKUP(A577,'GDP4'!A577:G3267,6,0)</f>
        <v>93</v>
      </c>
      <c r="Y577" s="9">
        <f>VLOOKUP(A577,'GDP4'!A577:G3267,7,0)</f>
        <v>0.218</v>
      </c>
      <c r="Z577" s="9">
        <f>VLOOKUP(A577,ENERGY5!A577:E3267,4,0)</f>
        <v>17907</v>
      </c>
      <c r="AA577" s="9">
        <f>VLOOKUP(A577,ENERGY5!A577:E3267,5,0)</f>
        <v>20008</v>
      </c>
      <c r="AB577" s="12">
        <f t="shared" si="2"/>
        <v>3226.287155</v>
      </c>
      <c r="AC577" s="13">
        <f t="shared" si="3"/>
        <v>0.002685671831</v>
      </c>
      <c r="AD577" s="13">
        <f t="shared" si="4"/>
        <v>0.002403654812</v>
      </c>
      <c r="AE577" s="13">
        <f t="shared" si="5"/>
        <v>28.52278834</v>
      </c>
      <c r="AF577" s="13">
        <f t="shared" si="6"/>
        <v>564.7190152</v>
      </c>
    </row>
    <row r="578">
      <c r="A578" s="5" t="s">
        <v>32</v>
      </c>
      <c r="B578" s="6" t="s">
        <v>38</v>
      </c>
      <c r="C578" s="7" t="s">
        <v>90</v>
      </c>
      <c r="D578" s="5" t="str">
        <f t="shared" si="1"/>
        <v>South Sudan-Africa-2004</v>
      </c>
      <c r="E578" s="5">
        <v>0.04</v>
      </c>
      <c r="F578" s="5">
        <v>0.091</v>
      </c>
      <c r="G578" s="5">
        <v>52.0</v>
      </c>
      <c r="H578" s="5">
        <v>50.0</v>
      </c>
      <c r="I578" s="5">
        <v>0.442</v>
      </c>
      <c r="J578" s="5">
        <v>0.526</v>
      </c>
      <c r="K578" s="5">
        <v>0.032</v>
      </c>
      <c r="L578" s="5">
        <v>7730180.0</v>
      </c>
      <c r="M578" s="5">
        <v>0.17</v>
      </c>
      <c r="N578" s="8">
        <f>VLOOKUP(A578,TOURISM2!A578:E3268,4,0)</f>
        <v>212492063.5</v>
      </c>
      <c r="O578" s="8">
        <f>VLOOKUP(A578,TOURISM2!A578:E3268,5,0)</f>
        <v>4207103015</v>
      </c>
      <c r="P578" s="8">
        <f>VLOOKUP(A578,BUSINESS3!A578:E3268,4,0)</f>
        <v>0.671</v>
      </c>
      <c r="Q578" s="9">
        <f>VLOOKUP(A578,BUSINESS3!A578:E3268,5,0)</f>
        <v>47</v>
      </c>
      <c r="R578" s="10">
        <f>VLOOKUP(A578,BUSINESS3!A578:I3268,6,0)</f>
        <v>141</v>
      </c>
      <c r="S578" s="9">
        <f>VLOOKUP(A578,BUSINESS3!A578:I3268,7,0)</f>
        <v>328</v>
      </c>
      <c r="T578" s="9">
        <f>VLOOKUP(A578,BUSINESS3!A578:I3268,8,0)</f>
        <v>0.053</v>
      </c>
      <c r="U578" s="9">
        <f>VLOOKUP(A578,BUSINESS3!A578:I3268,9,0)</f>
        <v>0.299</v>
      </c>
      <c r="V578" s="11">
        <f>VLOOKUP(A578,'GDP4'!A578:G3268,4,0)</f>
        <v>24035532807</v>
      </c>
      <c r="W578" s="9">
        <f>VLOOKUP(A578,'GDP4'!A578:G3268,5,0)</f>
        <v>0.058</v>
      </c>
      <c r="X578" s="9">
        <f>VLOOKUP(A578,'GDP4'!A578:G3268,6,0)</f>
        <v>93</v>
      </c>
      <c r="Y578" s="9">
        <f>VLOOKUP(A578,'GDP4'!A578:G3268,7,0)</f>
        <v>0.218</v>
      </c>
      <c r="Z578" s="9">
        <f>VLOOKUP(A578,ENERGY5!A578:E3268,4,0)</f>
        <v>17907</v>
      </c>
      <c r="AA578" s="9">
        <f>VLOOKUP(A578,ENERGY5!A578:E3268,5,0)</f>
        <v>20008</v>
      </c>
      <c r="AB578" s="12">
        <f t="shared" si="2"/>
        <v>3109.310884</v>
      </c>
      <c r="AC578" s="13">
        <f t="shared" si="3"/>
        <v>0.00258829678</v>
      </c>
      <c r="AD578" s="13">
        <f t="shared" si="4"/>
        <v>0.00231650492</v>
      </c>
      <c r="AE578" s="13">
        <f t="shared" si="5"/>
        <v>27.48863073</v>
      </c>
      <c r="AF578" s="13">
        <f t="shared" si="6"/>
        <v>544.2438617</v>
      </c>
    </row>
    <row r="579">
      <c r="A579" s="14" t="s">
        <v>32</v>
      </c>
      <c r="B579" s="15" t="s">
        <v>39</v>
      </c>
      <c r="C579" s="16" t="s">
        <v>90</v>
      </c>
      <c r="D579" s="14" t="str">
        <f t="shared" si="1"/>
        <v>South Sudan-Africa-2005</v>
      </c>
      <c r="E579" s="5">
        <v>0.04</v>
      </c>
      <c r="F579" s="5">
        <v>0.087</v>
      </c>
      <c r="G579" s="5">
        <v>52.0</v>
      </c>
      <c r="H579" s="5">
        <v>50.0</v>
      </c>
      <c r="I579" s="5">
        <v>0.44</v>
      </c>
      <c r="J579" s="5">
        <v>0.527</v>
      </c>
      <c r="K579" s="5">
        <v>0.032</v>
      </c>
      <c r="L579" s="5">
        <v>8039351.0</v>
      </c>
      <c r="M579" s="5">
        <v>0.172</v>
      </c>
      <c r="N579" s="8">
        <f>VLOOKUP(A579,TOURISM2!A579:E3269,4,0)</f>
        <v>212492063.5</v>
      </c>
      <c r="O579" s="8">
        <f>VLOOKUP(A579,TOURISM2!A579:E3269,5,0)</f>
        <v>4207103015</v>
      </c>
      <c r="P579" s="8">
        <f>VLOOKUP(A579,BUSINESS3!A579:E3269,4,0)</f>
        <v>0.671</v>
      </c>
      <c r="Q579" s="9">
        <f>VLOOKUP(A579,BUSINESS3!A579:E3269,5,0)</f>
        <v>47</v>
      </c>
      <c r="R579" s="10">
        <f>VLOOKUP(A579,BUSINESS3!A579:I3269,6,0)</f>
        <v>141</v>
      </c>
      <c r="S579" s="9">
        <f>VLOOKUP(A579,BUSINESS3!A579:I3269,7,0)</f>
        <v>328</v>
      </c>
      <c r="T579" s="9">
        <f>VLOOKUP(A579,BUSINESS3!A579:I3269,8,0)</f>
        <v>0.053</v>
      </c>
      <c r="U579" s="9">
        <f>VLOOKUP(A579,BUSINESS3!A579:I3269,9,0)</f>
        <v>0.299</v>
      </c>
      <c r="V579" s="11">
        <f>VLOOKUP(A579,'GDP4'!A579:G3269,4,0)</f>
        <v>24035532807</v>
      </c>
      <c r="W579" s="9">
        <f>VLOOKUP(A579,'GDP4'!A579:G3269,5,0)</f>
        <v>0.058</v>
      </c>
      <c r="X579" s="9">
        <f>VLOOKUP(A579,'GDP4'!A579:G3269,6,0)</f>
        <v>93</v>
      </c>
      <c r="Y579" s="9">
        <f>VLOOKUP(A579,'GDP4'!A579:G3269,7,0)</f>
        <v>0.218</v>
      </c>
      <c r="Z579" s="9">
        <f>VLOOKUP(A579,ENERGY5!A579:E3269,4,0)</f>
        <v>17907</v>
      </c>
      <c r="AA579" s="9">
        <f>VLOOKUP(A579,ENERGY5!A579:E3269,5,0)</f>
        <v>20008</v>
      </c>
      <c r="AB579" s="12">
        <f t="shared" si="2"/>
        <v>2989.735466</v>
      </c>
      <c r="AC579" s="13">
        <f t="shared" si="3"/>
        <v>0.00248875811</v>
      </c>
      <c r="AD579" s="13">
        <f t="shared" si="4"/>
        <v>0.002227418606</v>
      </c>
      <c r="AE579" s="13">
        <f t="shared" si="5"/>
        <v>26.43149472</v>
      </c>
      <c r="AF579" s="13">
        <f t="shared" si="6"/>
        <v>523.3137619</v>
      </c>
    </row>
    <row r="580">
      <c r="A580" s="5" t="s">
        <v>32</v>
      </c>
      <c r="B580" s="6" t="s">
        <v>40</v>
      </c>
      <c r="C580" s="7" t="s">
        <v>90</v>
      </c>
      <c r="D580" s="5" t="str">
        <f t="shared" si="1"/>
        <v>South Sudan-Africa-2006</v>
      </c>
      <c r="E580" s="5">
        <v>0.039</v>
      </c>
      <c r="F580" s="5">
        <v>0.083</v>
      </c>
      <c r="G580" s="5">
        <v>53.0</v>
      </c>
      <c r="H580" s="5">
        <v>50.0</v>
      </c>
      <c r="I580" s="5">
        <v>0.438</v>
      </c>
      <c r="J580" s="5">
        <v>0.529</v>
      </c>
      <c r="K580" s="5">
        <v>0.033</v>
      </c>
      <c r="L580" s="5">
        <v>8376893.0</v>
      </c>
      <c r="M580" s="5">
        <v>0.173</v>
      </c>
      <c r="N580" s="8">
        <f>VLOOKUP(A580,TOURISM2!A580:E3270,4,0)</f>
        <v>212492063.5</v>
      </c>
      <c r="O580" s="8">
        <f>VLOOKUP(A580,TOURISM2!A580:E3270,5,0)</f>
        <v>4207103015</v>
      </c>
      <c r="P580" s="8">
        <f>VLOOKUP(A580,BUSINESS3!A580:E3270,4,0)</f>
        <v>0.671</v>
      </c>
      <c r="Q580" s="9">
        <f>VLOOKUP(A580,BUSINESS3!A580:E3270,5,0)</f>
        <v>47</v>
      </c>
      <c r="R580" s="10">
        <f>VLOOKUP(A580,BUSINESS3!A580:I3270,6,0)</f>
        <v>141</v>
      </c>
      <c r="S580" s="9">
        <f>VLOOKUP(A580,BUSINESS3!A580:I3270,7,0)</f>
        <v>328</v>
      </c>
      <c r="T580" s="9">
        <f>VLOOKUP(A580,BUSINESS3!A580:I3270,8,0)</f>
        <v>0.053</v>
      </c>
      <c r="U580" s="9">
        <f>VLOOKUP(A580,BUSINESS3!A580:I3270,9,0)</f>
        <v>0.299</v>
      </c>
      <c r="V580" s="11">
        <f>VLOOKUP(A580,'GDP4'!A580:G3270,4,0)</f>
        <v>24035532807</v>
      </c>
      <c r="W580" s="9">
        <f>VLOOKUP(A580,'GDP4'!A580:G3270,5,0)</f>
        <v>0.058</v>
      </c>
      <c r="X580" s="9">
        <f>VLOOKUP(A580,'GDP4'!A580:G3270,6,0)</f>
        <v>93</v>
      </c>
      <c r="Y580" s="9">
        <f>VLOOKUP(A580,'GDP4'!A580:G3270,7,0)</f>
        <v>0.218</v>
      </c>
      <c r="Z580" s="9">
        <f>VLOOKUP(A580,ENERGY5!A580:E3270,4,0)</f>
        <v>17907</v>
      </c>
      <c r="AA580" s="9">
        <f>VLOOKUP(A580,ENERGY5!A580:E3270,5,0)</f>
        <v>20008</v>
      </c>
      <c r="AB580" s="12">
        <f t="shared" si="2"/>
        <v>2869.265825</v>
      </c>
      <c r="AC580" s="13">
        <f t="shared" si="3"/>
        <v>0.002388475059</v>
      </c>
      <c r="AD580" s="13">
        <f t="shared" si="4"/>
        <v>0.002137666077</v>
      </c>
      <c r="AE580" s="13">
        <f t="shared" si="5"/>
        <v>25.36645311</v>
      </c>
      <c r="AF580" s="13">
        <f t="shared" si="6"/>
        <v>502.2271402</v>
      </c>
    </row>
    <row r="581">
      <c r="A581" s="14" t="s">
        <v>32</v>
      </c>
      <c r="B581" s="15" t="s">
        <v>41</v>
      </c>
      <c r="C581" s="16" t="s">
        <v>90</v>
      </c>
      <c r="D581" s="14" t="str">
        <f t="shared" si="1"/>
        <v>South Sudan-Africa-2007</v>
      </c>
      <c r="E581" s="5">
        <v>0.039</v>
      </c>
      <c r="F581" s="5">
        <v>0.079</v>
      </c>
      <c r="G581" s="5">
        <v>53.0</v>
      </c>
      <c r="H581" s="5">
        <v>51.0</v>
      </c>
      <c r="I581" s="5">
        <v>0.436</v>
      </c>
      <c r="J581" s="5">
        <v>0.531</v>
      </c>
      <c r="K581" s="5">
        <v>0.033</v>
      </c>
      <c r="L581" s="5">
        <v>8736736.0</v>
      </c>
      <c r="M581" s="5">
        <v>0.174</v>
      </c>
      <c r="N581" s="8">
        <f>VLOOKUP(A581,TOURISM2!A581:E3271,4,0)</f>
        <v>212492063.5</v>
      </c>
      <c r="O581" s="8">
        <f>VLOOKUP(A581,TOURISM2!A581:E3271,5,0)</f>
        <v>4207103015</v>
      </c>
      <c r="P581" s="8">
        <f>VLOOKUP(A581,BUSINESS3!A581:E3271,4,0)</f>
        <v>0.671</v>
      </c>
      <c r="Q581" s="9">
        <f>VLOOKUP(A581,BUSINESS3!A581:E3271,5,0)</f>
        <v>47</v>
      </c>
      <c r="R581" s="10">
        <f>VLOOKUP(A581,BUSINESS3!A581:I3271,6,0)</f>
        <v>141</v>
      </c>
      <c r="S581" s="9">
        <f>VLOOKUP(A581,BUSINESS3!A581:I3271,7,0)</f>
        <v>328</v>
      </c>
      <c r="T581" s="9">
        <f>VLOOKUP(A581,BUSINESS3!A581:I3271,8,0)</f>
        <v>0.053</v>
      </c>
      <c r="U581" s="9">
        <f>VLOOKUP(A581,BUSINESS3!A581:I3271,9,0)</f>
        <v>0.299</v>
      </c>
      <c r="V581" s="11">
        <f>VLOOKUP(A581,'GDP4'!A581:G3271,4,0)</f>
        <v>24035532807</v>
      </c>
      <c r="W581" s="9">
        <f>VLOOKUP(A581,'GDP4'!A581:G3271,5,0)</f>
        <v>0.058</v>
      </c>
      <c r="X581" s="9">
        <f>VLOOKUP(A581,'GDP4'!A581:G3271,6,0)</f>
        <v>93</v>
      </c>
      <c r="Y581" s="9">
        <f>VLOOKUP(A581,'GDP4'!A581:G3271,7,0)</f>
        <v>0.218</v>
      </c>
      <c r="Z581" s="9">
        <f>VLOOKUP(A581,ENERGY5!A581:E3271,4,0)</f>
        <v>17907</v>
      </c>
      <c r="AA581" s="9">
        <f>VLOOKUP(A581,ENERGY5!A581:E3271,5,0)</f>
        <v>20008</v>
      </c>
      <c r="AB581" s="12">
        <f t="shared" si="2"/>
        <v>2751.088371</v>
      </c>
      <c r="AC581" s="13">
        <f t="shared" si="3"/>
        <v>0.002290100101</v>
      </c>
      <c r="AD581" s="13">
        <f t="shared" si="4"/>
        <v>0.002049621277</v>
      </c>
      <c r="AE581" s="13">
        <f t="shared" si="5"/>
        <v>24.32167614</v>
      </c>
      <c r="AF581" s="13">
        <f t="shared" si="6"/>
        <v>481.5417354</v>
      </c>
    </row>
    <row r="582">
      <c r="A582" s="5" t="s">
        <v>32</v>
      </c>
      <c r="B582" s="6" t="s">
        <v>42</v>
      </c>
      <c r="C582" s="7" t="s">
        <v>90</v>
      </c>
      <c r="D582" s="5" t="str">
        <f t="shared" si="1"/>
        <v>South Sudan-Africa-2008</v>
      </c>
      <c r="E582" s="5">
        <v>0.038</v>
      </c>
      <c r="F582" s="5">
        <v>0.076</v>
      </c>
      <c r="G582" s="5">
        <v>53.0</v>
      </c>
      <c r="H582" s="5">
        <v>51.0</v>
      </c>
      <c r="I582" s="5">
        <v>0.434</v>
      </c>
      <c r="J582" s="5">
        <v>0.533</v>
      </c>
      <c r="K582" s="5">
        <v>0.033</v>
      </c>
      <c r="L582" s="5">
        <v>9118386.0</v>
      </c>
      <c r="M582" s="5">
        <v>0.176</v>
      </c>
      <c r="N582" s="8">
        <f>VLOOKUP(A582,TOURISM2!A582:E3272,4,0)</f>
        <v>212492063.5</v>
      </c>
      <c r="O582" s="8">
        <f>VLOOKUP(A582,TOURISM2!A582:E3272,5,0)</f>
        <v>4207103015</v>
      </c>
      <c r="P582" s="8">
        <f>VLOOKUP(A582,BUSINESS3!A582:E3272,4,0)</f>
        <v>0.671</v>
      </c>
      <c r="Q582" s="9">
        <f>VLOOKUP(A582,BUSINESS3!A582:E3272,5,0)</f>
        <v>47</v>
      </c>
      <c r="R582" s="10">
        <f>VLOOKUP(A582,BUSINESS3!A582:I3272,6,0)</f>
        <v>141</v>
      </c>
      <c r="S582" s="9">
        <f>VLOOKUP(A582,BUSINESS3!A582:I3272,7,0)</f>
        <v>328</v>
      </c>
      <c r="T582" s="9">
        <f>VLOOKUP(A582,BUSINESS3!A582:I3272,8,0)</f>
        <v>0.053</v>
      </c>
      <c r="U582" s="9">
        <f>VLOOKUP(A582,BUSINESS3!A582:I3272,9,0)</f>
        <v>0.299</v>
      </c>
      <c r="V582" s="11">
        <f>VLOOKUP(A582,'GDP4'!A582:G3272,4,0)</f>
        <v>16382632812</v>
      </c>
      <c r="W582" s="9">
        <f>VLOOKUP(A582,'GDP4'!A582:G3272,5,0)</f>
        <v>0.02</v>
      </c>
      <c r="X582" s="9">
        <f>VLOOKUP(A582,'GDP4'!A582:G3272,6,0)</f>
        <v>34</v>
      </c>
      <c r="Y582" s="9">
        <f>VLOOKUP(A582,'GDP4'!A582:G3272,7,0)</f>
        <v>0.218</v>
      </c>
      <c r="Z582" s="9">
        <f>VLOOKUP(A582,ENERGY5!A582:E3272,4,0)</f>
        <v>17907</v>
      </c>
      <c r="AA582" s="9">
        <f>VLOOKUP(A582,ENERGY5!A582:E3272,5,0)</f>
        <v>20008</v>
      </c>
      <c r="AB582" s="12">
        <f t="shared" si="2"/>
        <v>1796.659279</v>
      </c>
      <c r="AC582" s="13">
        <f t="shared" si="3"/>
        <v>0.002194247973</v>
      </c>
      <c r="AD582" s="13">
        <f t="shared" si="4"/>
        <v>0.001963834389</v>
      </c>
      <c r="AE582" s="13">
        <f t="shared" si="5"/>
        <v>23.30369251</v>
      </c>
      <c r="AF582" s="13">
        <f t="shared" si="6"/>
        <v>461.3868085</v>
      </c>
    </row>
    <row r="583">
      <c r="A583" s="14" t="s">
        <v>32</v>
      </c>
      <c r="B583" s="15" t="s">
        <v>43</v>
      </c>
      <c r="C583" s="16" t="s">
        <v>90</v>
      </c>
      <c r="D583" s="14" t="str">
        <f t="shared" si="1"/>
        <v>South Sudan-Africa-2009</v>
      </c>
      <c r="E583" s="5">
        <v>0.038</v>
      </c>
      <c r="F583" s="5">
        <v>0.073</v>
      </c>
      <c r="G583" s="5">
        <v>54.0</v>
      </c>
      <c r="H583" s="5">
        <v>52.0</v>
      </c>
      <c r="I583" s="5">
        <v>0.431</v>
      </c>
      <c r="J583" s="5">
        <v>0.535</v>
      </c>
      <c r="K583" s="5">
        <v>0.034</v>
      </c>
      <c r="L583" s="5">
        <v>9520571.0</v>
      </c>
      <c r="M583" s="5">
        <v>0.177</v>
      </c>
      <c r="N583" s="8">
        <f>VLOOKUP(A583,TOURISM2!A583:E3273,4,0)</f>
        <v>212492063.5</v>
      </c>
      <c r="O583" s="8">
        <f>VLOOKUP(A583,TOURISM2!A583:E3273,5,0)</f>
        <v>4207103015</v>
      </c>
      <c r="P583" s="8">
        <f>VLOOKUP(A583,BUSINESS3!A583:E3273,4,0)</f>
        <v>0.671</v>
      </c>
      <c r="Q583" s="9">
        <f>VLOOKUP(A583,BUSINESS3!A583:E3273,5,0)</f>
        <v>47</v>
      </c>
      <c r="R583" s="10">
        <f>VLOOKUP(A583,BUSINESS3!A583:I3273,6,0)</f>
        <v>141</v>
      </c>
      <c r="S583" s="9">
        <f>VLOOKUP(A583,BUSINESS3!A583:I3273,7,0)</f>
        <v>328</v>
      </c>
      <c r="T583" s="9">
        <f>VLOOKUP(A583,BUSINESS3!A583:I3273,8,0)</f>
        <v>0.053</v>
      </c>
      <c r="U583" s="9">
        <f>VLOOKUP(A583,BUSINESS3!A583:I3273,9,0)</f>
        <v>0.299</v>
      </c>
      <c r="V583" s="11">
        <f>VLOOKUP(A583,'GDP4'!A583:G3273,4,0)</f>
        <v>13298986925</v>
      </c>
      <c r="W583" s="9">
        <f>VLOOKUP(A583,'GDP4'!A583:G3273,5,0)</f>
        <v>0.024</v>
      </c>
      <c r="X583" s="9">
        <f>VLOOKUP(A583,'GDP4'!A583:G3273,6,0)</f>
        <v>30</v>
      </c>
      <c r="Y583" s="9">
        <f>VLOOKUP(A583,'GDP4'!A583:G3273,7,0)</f>
        <v>0.218</v>
      </c>
      <c r="Z583" s="9">
        <f>VLOOKUP(A583,ENERGY5!A583:E3273,4,0)</f>
        <v>17907</v>
      </c>
      <c r="AA583" s="9">
        <f>VLOOKUP(A583,ENERGY5!A583:E3273,5,0)</f>
        <v>20008</v>
      </c>
      <c r="AB583" s="12">
        <f t="shared" si="2"/>
        <v>1396.868625</v>
      </c>
      <c r="AC583" s="13">
        <f t="shared" si="3"/>
        <v>0.002101554623</v>
      </c>
      <c r="AD583" s="13">
        <f t="shared" si="4"/>
        <v>0.001880874582</v>
      </c>
      <c r="AE583" s="13">
        <f t="shared" si="5"/>
        <v>22.31925622</v>
      </c>
      <c r="AF583" s="13">
        <f t="shared" si="6"/>
        <v>441.8960811</v>
      </c>
    </row>
    <row r="584">
      <c r="A584" s="5" t="s">
        <v>32</v>
      </c>
      <c r="B584" s="6" t="s">
        <v>44</v>
      </c>
      <c r="C584" s="7" t="s">
        <v>90</v>
      </c>
      <c r="D584" s="5" t="str">
        <f t="shared" si="1"/>
        <v>South Sudan-Africa-2010</v>
      </c>
      <c r="E584" s="5">
        <v>0.037</v>
      </c>
      <c r="F584" s="5">
        <v>0.071</v>
      </c>
      <c r="G584" s="5">
        <v>54.0</v>
      </c>
      <c r="H584" s="5">
        <v>52.0</v>
      </c>
      <c r="I584" s="5">
        <v>0.428</v>
      </c>
      <c r="J584" s="5">
        <v>0.538</v>
      </c>
      <c r="K584" s="5">
        <v>0.034</v>
      </c>
      <c r="L584" s="5">
        <v>9940929.0</v>
      </c>
      <c r="M584" s="5">
        <v>0.179</v>
      </c>
      <c r="N584" s="8">
        <f>VLOOKUP(A584,TOURISM2!A584:E3274,4,0)</f>
        <v>212492063.5</v>
      </c>
      <c r="O584" s="8">
        <f>VLOOKUP(A584,TOURISM2!A584:E3274,5,0)</f>
        <v>4207103015</v>
      </c>
      <c r="P584" s="8">
        <f>VLOOKUP(A584,BUSINESS3!A584:E3274,4,0)</f>
        <v>0.671</v>
      </c>
      <c r="Q584" s="9">
        <f>VLOOKUP(A584,BUSINESS3!A584:E3274,5,0)</f>
        <v>47</v>
      </c>
      <c r="R584" s="10">
        <f>VLOOKUP(A584,BUSINESS3!A584:I3274,6,0)</f>
        <v>141</v>
      </c>
      <c r="S584" s="9">
        <f>VLOOKUP(A584,BUSINESS3!A584:I3274,7,0)</f>
        <v>328</v>
      </c>
      <c r="T584" s="9">
        <f>VLOOKUP(A584,BUSINESS3!A584:I3274,8,0)</f>
        <v>0.053</v>
      </c>
      <c r="U584" s="9">
        <f>VLOOKUP(A584,BUSINESS3!A584:I3274,9,0)</f>
        <v>0.299</v>
      </c>
      <c r="V584" s="11">
        <f>VLOOKUP(A584,'GDP4'!A584:G3274,4,0)</f>
        <v>16338510934</v>
      </c>
      <c r="W584" s="9">
        <f>VLOOKUP(A584,'GDP4'!A584:G3274,5,0)</f>
        <v>0.021</v>
      </c>
      <c r="X584" s="9">
        <f>VLOOKUP(A584,'GDP4'!A584:G3274,6,0)</f>
        <v>32</v>
      </c>
      <c r="Y584" s="9">
        <f>VLOOKUP(A584,'GDP4'!A584:G3274,7,0)</f>
        <v>0.218</v>
      </c>
      <c r="Z584" s="9">
        <f>VLOOKUP(A584,ENERGY5!A584:E3274,4,0)</f>
        <v>17907</v>
      </c>
      <c r="AA584" s="9">
        <f>VLOOKUP(A584,ENERGY5!A584:E3274,5,0)</f>
        <v>20008</v>
      </c>
      <c r="AB584" s="12">
        <f t="shared" si="2"/>
        <v>1643.559765</v>
      </c>
      <c r="AC584" s="13">
        <f t="shared" si="3"/>
        <v>0.002012689156</v>
      </c>
      <c r="AD584" s="13">
        <f t="shared" si="4"/>
        <v>0.0018013407</v>
      </c>
      <c r="AE584" s="13">
        <f t="shared" si="5"/>
        <v>21.37547341</v>
      </c>
      <c r="AF584" s="13">
        <f t="shared" si="6"/>
        <v>423.2102467</v>
      </c>
    </row>
    <row r="585">
      <c r="A585" s="14" t="s">
        <v>32</v>
      </c>
      <c r="B585" s="15" t="s">
        <v>45</v>
      </c>
      <c r="C585" s="16" t="s">
        <v>90</v>
      </c>
      <c r="D585" s="14" t="str">
        <f t="shared" si="1"/>
        <v>South Sudan-Africa-2011</v>
      </c>
      <c r="E585" s="5">
        <v>0.037</v>
      </c>
      <c r="F585" s="5">
        <v>0.068</v>
      </c>
      <c r="G585" s="5">
        <v>55.0</v>
      </c>
      <c r="H585" s="5">
        <v>53.0</v>
      </c>
      <c r="I585" s="5">
        <v>0.426</v>
      </c>
      <c r="J585" s="5">
        <v>0.54</v>
      </c>
      <c r="K585" s="5">
        <v>0.034</v>
      </c>
      <c r="L585" s="5">
        <v>1.038111E7</v>
      </c>
      <c r="M585" s="5">
        <v>0.18</v>
      </c>
      <c r="N585" s="8">
        <f>VLOOKUP(A585,TOURISM2!A585:E3275,4,0)</f>
        <v>212492063.5</v>
      </c>
      <c r="O585" s="8">
        <f>VLOOKUP(A585,TOURISM2!A585:E3275,5,0)</f>
        <v>4207103015</v>
      </c>
      <c r="P585" s="8">
        <f>VLOOKUP(A585,BUSINESS3!A585:E3275,4,0)</f>
        <v>0.671</v>
      </c>
      <c r="Q585" s="9">
        <f>VLOOKUP(A585,BUSINESS3!A585:E3275,5,0)</f>
        <v>47</v>
      </c>
      <c r="R585" s="10">
        <f>VLOOKUP(A585,BUSINESS3!A585:I3275,6,0)</f>
        <v>141</v>
      </c>
      <c r="S585" s="9">
        <f>VLOOKUP(A585,BUSINESS3!A585:I3275,7,0)</f>
        <v>328</v>
      </c>
      <c r="T585" s="9">
        <f>VLOOKUP(A585,BUSINESS3!A585:I3275,8,0)</f>
        <v>0.053</v>
      </c>
      <c r="U585" s="9">
        <f>VLOOKUP(A585,BUSINESS3!A585:I3275,9,0)</f>
        <v>0.173</v>
      </c>
      <c r="V585" s="11">
        <f>VLOOKUP(A585,'GDP4'!A585:G3275,4,0)</f>
        <v>20782116982</v>
      </c>
      <c r="W585" s="9">
        <f>VLOOKUP(A585,'GDP4'!A585:G3275,5,0)</f>
        <v>0.017</v>
      </c>
      <c r="X585" s="9">
        <f>VLOOKUP(A585,'GDP4'!A585:G3275,6,0)</f>
        <v>32</v>
      </c>
      <c r="Y585" s="9">
        <f>VLOOKUP(A585,'GDP4'!A585:G3275,7,0)</f>
        <v>0.218</v>
      </c>
      <c r="Z585" s="9">
        <f>VLOOKUP(A585,ENERGY5!A585:E3275,4,0)</f>
        <v>17907</v>
      </c>
      <c r="AA585" s="9">
        <f>VLOOKUP(A585,ENERGY5!A585:E3275,5,0)</f>
        <v>20008</v>
      </c>
      <c r="AB585" s="12">
        <f t="shared" si="2"/>
        <v>2001.916653</v>
      </c>
      <c r="AC585" s="13">
        <f t="shared" si="3"/>
        <v>0.001927346883</v>
      </c>
      <c r="AD585" s="13">
        <f t="shared" si="4"/>
        <v>0.001724960048</v>
      </c>
      <c r="AE585" s="13">
        <f t="shared" si="5"/>
        <v>20.46910817</v>
      </c>
      <c r="AF585" s="13">
        <f t="shared" si="6"/>
        <v>405.265238</v>
      </c>
    </row>
    <row r="586">
      <c r="A586" s="5" t="s">
        <v>32</v>
      </c>
      <c r="B586" s="6" t="s">
        <v>46</v>
      </c>
      <c r="C586" s="7" t="s">
        <v>90</v>
      </c>
      <c r="D586" s="5" t="str">
        <f t="shared" si="1"/>
        <v>South Sudan-Africa-2012</v>
      </c>
      <c r="E586" s="5">
        <v>0.037</v>
      </c>
      <c r="F586" s="5">
        <v>0.066</v>
      </c>
      <c r="G586" s="5">
        <v>56.0</v>
      </c>
      <c r="H586" s="5">
        <v>54.0</v>
      </c>
      <c r="I586" s="5">
        <v>0.423</v>
      </c>
      <c r="J586" s="5">
        <v>0.543</v>
      </c>
      <c r="K586" s="5">
        <v>0.035</v>
      </c>
      <c r="L586" s="5">
        <v>1.0837527E7</v>
      </c>
      <c r="M586" s="5">
        <v>0.182</v>
      </c>
      <c r="N586" s="8">
        <f>VLOOKUP(A586,TOURISM2!A586:E3276,4,0)</f>
        <v>212492063.5</v>
      </c>
      <c r="O586" s="8">
        <f>VLOOKUP(A586,TOURISM2!A586:E3276,5,0)</f>
        <v>4207103015</v>
      </c>
      <c r="P586" s="8">
        <f>VLOOKUP(A586,BUSINESS3!A586:E3276,4,0)</f>
        <v>0.263</v>
      </c>
      <c r="Q586" s="9">
        <f>VLOOKUP(A586,BUSINESS3!A586:E3276,5,0)</f>
        <v>17</v>
      </c>
      <c r="R586" s="10">
        <f>VLOOKUP(A586,BUSINESS3!A586:I3276,6,0)</f>
        <v>184</v>
      </c>
      <c r="S586" s="9">
        <f>VLOOKUP(A586,BUSINESS3!A586:I3276,7,0)</f>
        <v>218</v>
      </c>
      <c r="T586" s="9">
        <f>VLOOKUP(A586,BUSINESS3!A586:I3276,8,0)</f>
        <v>0.053</v>
      </c>
      <c r="U586" s="9">
        <f>VLOOKUP(A586,BUSINESS3!A586:I3276,9,0)</f>
        <v>0.212</v>
      </c>
      <c r="V586" s="11">
        <f>VLOOKUP(A586,'GDP4'!A586:G3276,4,0)</f>
        <v>10560000000</v>
      </c>
      <c r="W586" s="9">
        <f>VLOOKUP(A586,'GDP4'!A586:G3276,5,0)</f>
        <v>0.026</v>
      </c>
      <c r="X586" s="9">
        <f>VLOOKUP(A586,'GDP4'!A586:G3276,6,0)</f>
        <v>27</v>
      </c>
      <c r="Y586" s="9">
        <f>VLOOKUP(A586,'GDP4'!A586:G3276,7,0)</f>
        <v>0.218</v>
      </c>
      <c r="Z586" s="9">
        <f>VLOOKUP(A586,ENERGY5!A586:E3276,4,0)</f>
        <v>17907</v>
      </c>
      <c r="AA586" s="9">
        <f>VLOOKUP(A586,ENERGY5!A586:E3276,5,0)</f>
        <v>20008</v>
      </c>
      <c r="AB586" s="12">
        <f t="shared" si="2"/>
        <v>974.3920361</v>
      </c>
      <c r="AC586" s="13">
        <f t="shared" si="3"/>
        <v>0.001846177638</v>
      </c>
      <c r="AD586" s="13">
        <f t="shared" si="4"/>
        <v>0.001652314223</v>
      </c>
      <c r="AE586" s="13">
        <f t="shared" si="5"/>
        <v>19.60706197</v>
      </c>
      <c r="AF586" s="13">
        <f t="shared" si="6"/>
        <v>388.1976963</v>
      </c>
    </row>
    <row r="587">
      <c r="A587" s="14" t="s">
        <v>32</v>
      </c>
      <c r="B587" s="15" t="s">
        <v>33</v>
      </c>
      <c r="C587" s="16" t="s">
        <v>91</v>
      </c>
      <c r="D587" s="14" t="str">
        <f t="shared" si="1"/>
        <v>Sudan-Africa-2000</v>
      </c>
      <c r="E587" s="5">
        <v>0.04</v>
      </c>
      <c r="F587" s="5">
        <v>0.069</v>
      </c>
      <c r="G587" s="5">
        <v>60.0</v>
      </c>
      <c r="H587" s="5">
        <v>56.0</v>
      </c>
      <c r="I587" s="5">
        <v>0.437</v>
      </c>
      <c r="J587" s="5">
        <v>0.533</v>
      </c>
      <c r="K587" s="5">
        <v>0.03</v>
      </c>
      <c r="L587" s="5">
        <v>2.7729798E7</v>
      </c>
      <c r="M587" s="5">
        <v>0.325</v>
      </c>
      <c r="N587" s="8">
        <f>VLOOKUP(A587,TOURISM2!A587:E3277,4,0)</f>
        <v>5000000</v>
      </c>
      <c r="O587" s="8">
        <f>VLOOKUP(A587,TOURISM2!A587:E3277,5,0)</f>
        <v>55000000</v>
      </c>
      <c r="P587" s="8">
        <f>VLOOKUP(A587,BUSINESS3!A587:E3277,4,0)</f>
        <v>0.671</v>
      </c>
      <c r="Q587" s="9">
        <f>VLOOKUP(A587,BUSINESS3!A587:E3277,5,0)</f>
        <v>47</v>
      </c>
      <c r="R587" s="10">
        <f>VLOOKUP(A587,BUSINESS3!A587:I3277,6,0)</f>
        <v>141</v>
      </c>
      <c r="S587" s="9">
        <f>VLOOKUP(A587,BUSINESS3!A587:I3277,7,0)</f>
        <v>328</v>
      </c>
      <c r="T587" s="9">
        <f>VLOOKUP(A587,BUSINESS3!A587:I3277,8,0)</f>
        <v>0</v>
      </c>
      <c r="U587" s="9">
        <f>VLOOKUP(A587,BUSINESS3!A587:I3277,9,0)</f>
        <v>0.001</v>
      </c>
      <c r="V587" s="11">
        <f>VLOOKUP(A587,'GDP4'!A587:G3277,4,0)</f>
        <v>12257299163</v>
      </c>
      <c r="W587" s="9">
        <f>VLOOKUP(A587,'GDP4'!A587:G3277,5,0)</f>
        <v>0.034</v>
      </c>
      <c r="X587" s="9">
        <f>VLOOKUP(A587,'GDP4'!A587:G3277,6,0)</f>
        <v>15</v>
      </c>
      <c r="Y587" s="9">
        <f>VLOOKUP(A587,'GDP4'!A587:G3277,7,0)</f>
        <v>0.218</v>
      </c>
      <c r="Z587" s="9">
        <f>VLOOKUP(A587,ENERGY5!A587:E3277,4,0)</f>
        <v>17907</v>
      </c>
      <c r="AA587" s="9">
        <f>VLOOKUP(A587,ENERGY5!A587:E3277,5,0)</f>
        <v>20008</v>
      </c>
      <c r="AB587" s="12">
        <f t="shared" si="2"/>
        <v>442.0262695</v>
      </c>
      <c r="AC587" s="13">
        <f t="shared" si="3"/>
        <v>0.000721534286</v>
      </c>
      <c r="AD587" s="13">
        <f t="shared" si="4"/>
        <v>0.000645767416</v>
      </c>
      <c r="AE587" s="13">
        <f t="shared" si="5"/>
        <v>0.1803114469</v>
      </c>
      <c r="AF587" s="13">
        <f t="shared" si="6"/>
        <v>1.983425916</v>
      </c>
    </row>
    <row r="588">
      <c r="A588" s="5" t="s">
        <v>32</v>
      </c>
      <c r="B588" s="6" t="s">
        <v>35</v>
      </c>
      <c r="C588" s="7" t="s">
        <v>91</v>
      </c>
      <c r="D588" s="5" t="str">
        <f t="shared" si="1"/>
        <v>Sudan-Africa-2001</v>
      </c>
      <c r="E588" s="5">
        <v>0.039</v>
      </c>
      <c r="F588" s="5">
        <v>0.067</v>
      </c>
      <c r="G588" s="5">
        <v>60.0</v>
      </c>
      <c r="H588" s="5">
        <v>57.0</v>
      </c>
      <c r="I588" s="5">
        <v>0.436</v>
      </c>
      <c r="J588" s="5">
        <v>0.534</v>
      </c>
      <c r="K588" s="5">
        <v>0.03</v>
      </c>
      <c r="L588" s="5">
        <v>2.843481E7</v>
      </c>
      <c r="M588" s="5">
        <v>0.325</v>
      </c>
      <c r="N588" s="8">
        <f>VLOOKUP(A588,TOURISM2!A588:E3278,4,0)</f>
        <v>3000000</v>
      </c>
      <c r="O588" s="8">
        <f>VLOOKUP(A588,TOURISM2!A588:E3278,5,0)</f>
        <v>74000000</v>
      </c>
      <c r="P588" s="8">
        <f>VLOOKUP(A588,BUSINESS3!A588:E3278,4,0)</f>
        <v>0.671</v>
      </c>
      <c r="Q588" s="9">
        <f>VLOOKUP(A588,BUSINESS3!A588:E3278,5,0)</f>
        <v>47</v>
      </c>
      <c r="R588" s="10">
        <f>VLOOKUP(A588,BUSINESS3!A588:I3278,6,0)</f>
        <v>141</v>
      </c>
      <c r="S588" s="9">
        <f>VLOOKUP(A588,BUSINESS3!A588:I3278,7,0)</f>
        <v>328</v>
      </c>
      <c r="T588" s="9">
        <f>VLOOKUP(A588,BUSINESS3!A588:I3278,8,0)</f>
        <v>0.001</v>
      </c>
      <c r="U588" s="9">
        <f>VLOOKUP(A588,BUSINESS3!A588:I3278,9,0)</f>
        <v>0.003</v>
      </c>
      <c r="V588" s="11">
        <f>VLOOKUP(A588,'GDP4'!A588:G3278,4,0)</f>
        <v>13182872555</v>
      </c>
      <c r="W588" s="9">
        <f>VLOOKUP(A588,'GDP4'!A588:G3278,5,0)</f>
        <v>0.035</v>
      </c>
      <c r="X588" s="9">
        <f>VLOOKUP(A588,'GDP4'!A588:G3278,6,0)</f>
        <v>16</v>
      </c>
      <c r="Y588" s="9">
        <f>VLOOKUP(A588,'GDP4'!A588:G3278,7,0)</f>
        <v>0.218</v>
      </c>
      <c r="Z588" s="9">
        <f>VLOOKUP(A588,ENERGY5!A588:E3278,4,0)</f>
        <v>16622</v>
      </c>
      <c r="AA588" s="9">
        <f>VLOOKUP(A588,ENERGY5!A588:E3278,5,0)</f>
        <v>20008</v>
      </c>
      <c r="AB588" s="12">
        <f t="shared" si="2"/>
        <v>463.6173955</v>
      </c>
      <c r="AC588" s="13">
        <f t="shared" si="3"/>
        <v>0.0007036445821</v>
      </c>
      <c r="AD588" s="13">
        <f t="shared" si="4"/>
        <v>0.0005845651861</v>
      </c>
      <c r="AE588" s="13">
        <f t="shared" si="5"/>
        <v>0.1055044855</v>
      </c>
      <c r="AF588" s="13">
        <f t="shared" si="6"/>
        <v>2.602443976</v>
      </c>
    </row>
    <row r="589">
      <c r="A589" s="14" t="s">
        <v>32</v>
      </c>
      <c r="B589" s="15" t="s">
        <v>36</v>
      </c>
      <c r="C589" s="16" t="s">
        <v>91</v>
      </c>
      <c r="D589" s="14" t="str">
        <f t="shared" si="1"/>
        <v>Sudan-Africa-2002</v>
      </c>
      <c r="E589" s="5">
        <v>0.039</v>
      </c>
      <c r="F589" s="5">
        <v>0.066</v>
      </c>
      <c r="G589" s="5">
        <v>61.0</v>
      </c>
      <c r="H589" s="5">
        <v>57.0</v>
      </c>
      <c r="I589" s="5">
        <v>0.435</v>
      </c>
      <c r="J589" s="5">
        <v>0.535</v>
      </c>
      <c r="K589" s="5">
        <v>0.03</v>
      </c>
      <c r="L589" s="5">
        <v>2.9186427E7</v>
      </c>
      <c r="M589" s="5">
        <v>0.326</v>
      </c>
      <c r="N589" s="8">
        <f>VLOOKUP(A589,TOURISM2!A589:E3279,4,0)</f>
        <v>108000000</v>
      </c>
      <c r="O589" s="8">
        <f>VLOOKUP(A589,TOURISM2!A589:E3279,5,0)</f>
        <v>91000000</v>
      </c>
      <c r="P589" s="8">
        <f>VLOOKUP(A589,BUSINESS3!A589:E3279,4,0)</f>
        <v>0.671</v>
      </c>
      <c r="Q589" s="9">
        <f>VLOOKUP(A589,BUSINESS3!A589:E3279,5,0)</f>
        <v>47</v>
      </c>
      <c r="R589" s="10">
        <f>VLOOKUP(A589,BUSINESS3!A589:I3279,6,0)</f>
        <v>141</v>
      </c>
      <c r="S589" s="9">
        <f>VLOOKUP(A589,BUSINESS3!A589:I3279,7,0)</f>
        <v>328</v>
      </c>
      <c r="T589" s="9">
        <f>VLOOKUP(A589,BUSINESS3!A589:I3279,8,0)</f>
        <v>0.004</v>
      </c>
      <c r="U589" s="9">
        <f>VLOOKUP(A589,BUSINESS3!A589:I3279,9,0)</f>
        <v>0.005</v>
      </c>
      <c r="V589" s="11">
        <f>VLOOKUP(A589,'GDP4'!A589:G3279,4,0)</f>
        <v>14803423335</v>
      </c>
      <c r="W589" s="9">
        <f>VLOOKUP(A589,'GDP4'!A589:G3279,5,0)</f>
        <v>0.036</v>
      </c>
      <c r="X589" s="9">
        <f>VLOOKUP(A589,'GDP4'!A589:G3279,6,0)</f>
        <v>18</v>
      </c>
      <c r="Y589" s="9">
        <f>VLOOKUP(A589,'GDP4'!A589:G3279,7,0)</f>
        <v>0.218</v>
      </c>
      <c r="Z589" s="9">
        <f>VLOOKUP(A589,ENERGY5!A589:E3279,4,0)</f>
        <v>16605</v>
      </c>
      <c r="AA589" s="9">
        <f>VLOOKUP(A589,ENERGY5!A589:E3279,5,0)</f>
        <v>14173</v>
      </c>
      <c r="AB589" s="12">
        <f t="shared" si="2"/>
        <v>507.2023148</v>
      </c>
      <c r="AC589" s="13">
        <f t="shared" si="3"/>
        <v>0.0004856024343</v>
      </c>
      <c r="AD589" s="13">
        <f t="shared" si="4"/>
        <v>0.0005689288381</v>
      </c>
      <c r="AE589" s="13">
        <f t="shared" si="5"/>
        <v>3.700350166</v>
      </c>
      <c r="AF589" s="13">
        <f t="shared" si="6"/>
        <v>3.11788764</v>
      </c>
    </row>
    <row r="590">
      <c r="A590" s="5" t="s">
        <v>32</v>
      </c>
      <c r="B590" s="6" t="s">
        <v>37</v>
      </c>
      <c r="C590" s="7" t="s">
        <v>91</v>
      </c>
      <c r="D590" s="5" t="str">
        <f t="shared" si="1"/>
        <v>Sudan-Africa-2003</v>
      </c>
      <c r="E590" s="5">
        <v>0.039</v>
      </c>
      <c r="F590" s="5">
        <v>0.064</v>
      </c>
      <c r="G590" s="5">
        <v>61.0</v>
      </c>
      <c r="H590" s="5">
        <v>57.0</v>
      </c>
      <c r="I590" s="5">
        <v>0.435</v>
      </c>
      <c r="J590" s="5">
        <v>0.535</v>
      </c>
      <c r="K590" s="5">
        <v>0.03</v>
      </c>
      <c r="L590" s="5">
        <v>2.9973979E7</v>
      </c>
      <c r="M590" s="5">
        <v>0.327</v>
      </c>
      <c r="N590" s="8">
        <f>VLOOKUP(A590,TOURISM2!A590:E3280,4,0)</f>
        <v>17000000</v>
      </c>
      <c r="O590" s="8">
        <f>VLOOKUP(A590,TOURISM2!A590:E3280,5,0)</f>
        <v>119000000</v>
      </c>
      <c r="P590" s="8">
        <f>VLOOKUP(A590,BUSINESS3!A590:E3280,4,0)</f>
        <v>0.671</v>
      </c>
      <c r="Q590" s="9">
        <f>VLOOKUP(A590,BUSINESS3!A590:E3280,5,0)</f>
        <v>47</v>
      </c>
      <c r="R590" s="10">
        <f>VLOOKUP(A590,BUSINESS3!A590:I3280,6,0)</f>
        <v>141</v>
      </c>
      <c r="S590" s="9">
        <f>VLOOKUP(A590,BUSINESS3!A590:I3280,7,0)</f>
        <v>328</v>
      </c>
      <c r="T590" s="9">
        <f>VLOOKUP(A590,BUSINESS3!A590:I3280,8,0)</f>
        <v>0.005</v>
      </c>
      <c r="U590" s="9">
        <f>VLOOKUP(A590,BUSINESS3!A590:I3280,9,0)</f>
        <v>0.014</v>
      </c>
      <c r="V590" s="11">
        <f>VLOOKUP(A590,'GDP4'!A590:G3280,4,0)</f>
        <v>17646271397</v>
      </c>
      <c r="W590" s="9">
        <f>VLOOKUP(A590,'GDP4'!A590:G3280,5,0)</f>
        <v>0.038</v>
      </c>
      <c r="X590" s="9">
        <f>VLOOKUP(A590,'GDP4'!A590:G3280,6,0)</f>
        <v>23</v>
      </c>
      <c r="Y590" s="9">
        <f>VLOOKUP(A590,'GDP4'!A590:G3280,7,0)</f>
        <v>0.218</v>
      </c>
      <c r="Z590" s="9">
        <f>VLOOKUP(A590,ENERGY5!A590:E3280,4,0)</f>
        <v>16297</v>
      </c>
      <c r="AA590" s="9">
        <f>VLOOKUP(A590,ENERGY5!A590:E3280,5,0)</f>
        <v>14056</v>
      </c>
      <c r="AB590" s="12">
        <f t="shared" si="2"/>
        <v>588.7196824</v>
      </c>
      <c r="AC590" s="13">
        <f t="shared" si="3"/>
        <v>0.0004689400763</v>
      </c>
      <c r="AD590" s="13">
        <f t="shared" si="4"/>
        <v>0.0005437049249</v>
      </c>
      <c r="AE590" s="13">
        <f t="shared" si="5"/>
        <v>0.5671586011</v>
      </c>
      <c r="AF590" s="13">
        <f t="shared" si="6"/>
        <v>3.970110208</v>
      </c>
    </row>
    <row r="591">
      <c r="A591" s="14" t="s">
        <v>32</v>
      </c>
      <c r="B591" s="15" t="s">
        <v>38</v>
      </c>
      <c r="C591" s="16" t="s">
        <v>91</v>
      </c>
      <c r="D591" s="14" t="str">
        <f t="shared" si="1"/>
        <v>Sudan-Africa-2004</v>
      </c>
      <c r="E591" s="5">
        <v>0.038</v>
      </c>
      <c r="F591" s="5">
        <v>0.063</v>
      </c>
      <c r="G591" s="5">
        <v>61.0</v>
      </c>
      <c r="H591" s="5">
        <v>58.0</v>
      </c>
      <c r="I591" s="5">
        <v>0.433</v>
      </c>
      <c r="J591" s="5">
        <v>0.536</v>
      </c>
      <c r="K591" s="5">
        <v>0.03</v>
      </c>
      <c r="L591" s="5">
        <v>3.0778572E7</v>
      </c>
      <c r="M591" s="5">
        <v>0.327</v>
      </c>
      <c r="N591" s="8">
        <f>VLOOKUP(A591,TOURISM2!A591:E3281,4,0)</f>
        <v>21000000</v>
      </c>
      <c r="O591" s="8">
        <f>VLOOKUP(A591,TOURISM2!A591:E3281,5,0)</f>
        <v>176000000</v>
      </c>
      <c r="P591" s="8">
        <f>VLOOKUP(A591,BUSINESS3!A591:E3281,4,0)</f>
        <v>0.671</v>
      </c>
      <c r="Q591" s="9">
        <f>VLOOKUP(A591,BUSINESS3!A591:E3281,5,0)</f>
        <v>39</v>
      </c>
      <c r="R591" s="10">
        <f>VLOOKUP(A591,BUSINESS3!A591:I3281,6,0)</f>
        <v>141</v>
      </c>
      <c r="S591" s="9">
        <f>VLOOKUP(A591,BUSINESS3!A591:I3281,7,0)</f>
        <v>328</v>
      </c>
      <c r="T591" s="9">
        <f>VLOOKUP(A591,BUSINESS3!A591:I3281,8,0)</f>
        <v>0.008</v>
      </c>
      <c r="U591" s="9">
        <f>VLOOKUP(A591,BUSINESS3!A591:I3281,9,0)</f>
        <v>0.028</v>
      </c>
      <c r="V591" s="11">
        <f>VLOOKUP(A591,'GDP4'!A591:G3281,4,0)</f>
        <v>21457886199</v>
      </c>
      <c r="W591" s="9">
        <f>VLOOKUP(A591,'GDP4'!A591:G3281,5,0)</f>
        <v>0.041</v>
      </c>
      <c r="X591" s="9">
        <f>VLOOKUP(A591,'GDP4'!A591:G3281,6,0)</f>
        <v>29</v>
      </c>
      <c r="Y591" s="9">
        <f>VLOOKUP(A591,'GDP4'!A591:G3281,7,0)</f>
        <v>0.218</v>
      </c>
      <c r="Z591" s="9">
        <f>VLOOKUP(A591,ENERGY5!A591:E3281,4,0)</f>
        <v>15539</v>
      </c>
      <c r="AA591" s="9">
        <f>VLOOKUP(A591,ENERGY5!A591:E3281,5,0)</f>
        <v>12589</v>
      </c>
      <c r="AB591" s="12">
        <f t="shared" si="2"/>
        <v>697.1696477</v>
      </c>
      <c r="AC591" s="13">
        <f t="shared" si="3"/>
        <v>0.0004090183261</v>
      </c>
      <c r="AD591" s="13">
        <f t="shared" si="4"/>
        <v>0.0005048642283</v>
      </c>
      <c r="AE591" s="13">
        <f t="shared" si="5"/>
        <v>0.6822928627</v>
      </c>
      <c r="AF591" s="13">
        <f t="shared" si="6"/>
        <v>5.718263992</v>
      </c>
    </row>
    <row r="592">
      <c r="A592" s="5" t="s">
        <v>32</v>
      </c>
      <c r="B592" s="6" t="s">
        <v>39</v>
      </c>
      <c r="C592" s="7" t="s">
        <v>91</v>
      </c>
      <c r="D592" s="5" t="str">
        <f t="shared" si="1"/>
        <v>Sudan-Africa-2005</v>
      </c>
      <c r="E592" s="5">
        <v>0.038</v>
      </c>
      <c r="F592" s="5">
        <v>0.061</v>
      </c>
      <c r="G592" s="5">
        <v>62.0</v>
      </c>
      <c r="H592" s="5">
        <v>58.0</v>
      </c>
      <c r="I592" s="5">
        <v>0.432</v>
      </c>
      <c r="J592" s="5">
        <v>0.538</v>
      </c>
      <c r="K592" s="5">
        <v>0.03</v>
      </c>
      <c r="L592" s="5">
        <v>3.1585871E7</v>
      </c>
      <c r="M592" s="5">
        <v>0.328</v>
      </c>
      <c r="N592" s="8">
        <f>VLOOKUP(A592,TOURISM2!A592:E3282,4,0)</f>
        <v>150000000</v>
      </c>
      <c r="O592" s="8">
        <f>VLOOKUP(A592,TOURISM2!A592:E3282,5,0)</f>
        <v>667000000</v>
      </c>
      <c r="P592" s="8">
        <f>VLOOKUP(A592,BUSINESS3!A592:E3282,4,0)</f>
        <v>0.497</v>
      </c>
      <c r="Q592" s="9">
        <f>VLOOKUP(A592,BUSINESS3!A592:E3282,5,0)</f>
        <v>39</v>
      </c>
      <c r="R592" s="10">
        <f>VLOOKUP(A592,BUSINESS3!A592:I3282,6,0)</f>
        <v>141</v>
      </c>
      <c r="S592" s="9">
        <f>VLOOKUP(A592,BUSINESS3!A592:I3282,7,0)</f>
        <v>180</v>
      </c>
      <c r="T592" s="9">
        <f>VLOOKUP(A592,BUSINESS3!A592:I3282,8,0)</f>
        <v>0.013</v>
      </c>
      <c r="U592" s="9">
        <f>VLOOKUP(A592,BUSINESS3!A592:I3282,9,0)</f>
        <v>0.048</v>
      </c>
      <c r="V592" s="11">
        <f>VLOOKUP(A592,'GDP4'!A592:G3282,4,0)</f>
        <v>26524992225</v>
      </c>
      <c r="W592" s="9">
        <f>VLOOKUP(A592,'GDP4'!A592:G3282,5,0)</f>
        <v>0.041</v>
      </c>
      <c r="X592" s="9">
        <f>VLOOKUP(A592,'GDP4'!A592:G3282,6,0)</f>
        <v>35</v>
      </c>
      <c r="Y592" s="9">
        <f>VLOOKUP(A592,'GDP4'!A592:G3282,7,0)</f>
        <v>0.218</v>
      </c>
      <c r="Z592" s="9">
        <f>VLOOKUP(A592,ENERGY5!A592:E3282,4,0)</f>
        <v>15294</v>
      </c>
      <c r="AA592" s="9">
        <f>VLOOKUP(A592,ENERGY5!A592:E3282,5,0)</f>
        <v>12541</v>
      </c>
      <c r="AB592" s="12">
        <f t="shared" si="2"/>
        <v>839.7739681</v>
      </c>
      <c r="AC592" s="13">
        <f t="shared" si="3"/>
        <v>0.0003970446153</v>
      </c>
      <c r="AD592" s="13">
        <f t="shared" si="4"/>
        <v>0.0004842038391</v>
      </c>
      <c r="AE592" s="13">
        <f t="shared" si="5"/>
        <v>4.748958799</v>
      </c>
      <c r="AF592" s="13">
        <f t="shared" si="6"/>
        <v>21.11703679</v>
      </c>
    </row>
    <row r="593">
      <c r="A593" s="14" t="s">
        <v>32</v>
      </c>
      <c r="B593" s="15" t="s">
        <v>40</v>
      </c>
      <c r="C593" s="16" t="s">
        <v>91</v>
      </c>
      <c r="D593" s="14" t="str">
        <f t="shared" si="1"/>
        <v>Sudan-Africa-2006</v>
      </c>
      <c r="E593" s="5">
        <v>0.037</v>
      </c>
      <c r="F593" s="5">
        <v>0.06</v>
      </c>
      <c r="G593" s="5">
        <v>62.0</v>
      </c>
      <c r="H593" s="5">
        <v>59.0</v>
      </c>
      <c r="I593" s="5">
        <v>0.43</v>
      </c>
      <c r="J593" s="5">
        <v>0.539</v>
      </c>
      <c r="K593" s="5">
        <v>0.031</v>
      </c>
      <c r="L593" s="5">
        <v>3.2397535E7</v>
      </c>
      <c r="M593" s="5">
        <v>0.328</v>
      </c>
      <c r="N593" s="8">
        <f>VLOOKUP(A593,TOURISM2!A593:E3283,4,0)</f>
        <v>252000000</v>
      </c>
      <c r="O593" s="8">
        <f>VLOOKUP(A593,TOURISM2!A593:E3283,5,0)</f>
        <v>1414000000</v>
      </c>
      <c r="P593" s="8">
        <f>VLOOKUP(A593,BUSINESS3!A593:E3283,4,0)</f>
        <v>0.361</v>
      </c>
      <c r="Q593" s="9">
        <f>VLOOKUP(A593,BUSINESS3!A593:E3283,5,0)</f>
        <v>39</v>
      </c>
      <c r="R593" s="10">
        <f>VLOOKUP(A593,BUSINESS3!A593:I3283,6,0)</f>
        <v>141</v>
      </c>
      <c r="S593" s="9">
        <f>VLOOKUP(A593,BUSINESS3!A593:I3283,7,0)</f>
        <v>180</v>
      </c>
      <c r="T593" s="9">
        <f>VLOOKUP(A593,BUSINESS3!A593:I3283,8,0)</f>
        <v>0.053</v>
      </c>
      <c r="U593" s="9">
        <f>VLOOKUP(A593,BUSINESS3!A593:I3283,9,0)</f>
        <v>0.119</v>
      </c>
      <c r="V593" s="11">
        <f>VLOOKUP(A593,'GDP4'!A593:G3283,4,0)</f>
        <v>35159250985</v>
      </c>
      <c r="W593" s="9">
        <f>VLOOKUP(A593,'GDP4'!A593:G3283,5,0)</f>
        <v>0.05</v>
      </c>
      <c r="X593" s="9">
        <f>VLOOKUP(A593,'GDP4'!A593:G3283,6,0)</f>
        <v>54</v>
      </c>
      <c r="Y593" s="9">
        <f>VLOOKUP(A593,'GDP4'!A593:G3283,7,0)</f>
        <v>0.218</v>
      </c>
      <c r="Z593" s="9">
        <f>VLOOKUP(A593,ENERGY5!A593:E3283,4,0)</f>
        <v>15917</v>
      </c>
      <c r="AA593" s="9">
        <f>VLOOKUP(A593,ENERGY5!A593:E3283,5,0)</f>
        <v>11503</v>
      </c>
      <c r="AB593" s="12">
        <f t="shared" si="2"/>
        <v>1085.244633</v>
      </c>
      <c r="AC593" s="13">
        <f t="shared" si="3"/>
        <v>0.0003550578771</v>
      </c>
      <c r="AD593" s="13">
        <f t="shared" si="4"/>
        <v>0.0004913028105</v>
      </c>
      <c r="AE593" s="13">
        <f t="shared" si="5"/>
        <v>7.778369558</v>
      </c>
      <c r="AF593" s="13">
        <f t="shared" si="6"/>
        <v>43.64529585</v>
      </c>
    </row>
    <row r="594">
      <c r="A594" s="5" t="s">
        <v>32</v>
      </c>
      <c r="B594" s="6" t="s">
        <v>41</v>
      </c>
      <c r="C594" s="7" t="s">
        <v>91</v>
      </c>
      <c r="D594" s="5" t="str">
        <f t="shared" si="1"/>
        <v>Sudan-Africa-2007</v>
      </c>
      <c r="E594" s="5">
        <v>0.036</v>
      </c>
      <c r="F594" s="5">
        <v>0.059</v>
      </c>
      <c r="G594" s="5">
        <v>62.0</v>
      </c>
      <c r="H594" s="5">
        <v>59.0</v>
      </c>
      <c r="I594" s="5">
        <v>0.428</v>
      </c>
      <c r="J594" s="5">
        <v>0.541</v>
      </c>
      <c r="K594" s="5">
        <v>0.031</v>
      </c>
      <c r="L594" s="5">
        <v>3.321825E7</v>
      </c>
      <c r="M594" s="5">
        <v>0.329</v>
      </c>
      <c r="N594" s="8">
        <f>VLOOKUP(A594,TOURISM2!A594:E3284,4,0)</f>
        <v>262000000</v>
      </c>
      <c r="O594" s="8">
        <f>VLOOKUP(A594,TOURISM2!A594:E3284,5,0)</f>
        <v>1477000000</v>
      </c>
      <c r="P594" s="8">
        <f>VLOOKUP(A594,BUSINESS3!A594:E3284,4,0)</f>
        <v>0.361</v>
      </c>
      <c r="Q594" s="9">
        <f>VLOOKUP(A594,BUSINESS3!A594:E3284,5,0)</f>
        <v>39</v>
      </c>
      <c r="R594" s="10">
        <f>VLOOKUP(A594,BUSINESS3!A594:I3284,6,0)</f>
        <v>141</v>
      </c>
      <c r="S594" s="9">
        <f>VLOOKUP(A594,BUSINESS3!A594:I3284,7,0)</f>
        <v>180</v>
      </c>
      <c r="T594" s="9">
        <f>VLOOKUP(A594,BUSINESS3!A594:I3284,8,0)</f>
        <v>0.087</v>
      </c>
      <c r="U594" s="9">
        <f>VLOOKUP(A594,BUSINESS3!A594:I3284,9,0)</f>
        <v>0.204</v>
      </c>
      <c r="V594" s="11">
        <f>VLOOKUP(A594,'GDP4'!A594:G3284,4,0)</f>
        <v>45456460335</v>
      </c>
      <c r="W594" s="9">
        <f>VLOOKUP(A594,'GDP4'!A594:G3284,5,0)</f>
        <v>0.062</v>
      </c>
      <c r="X594" s="9">
        <f>VLOOKUP(A594,'GDP4'!A594:G3284,6,0)</f>
        <v>85</v>
      </c>
      <c r="Y594" s="9">
        <f>VLOOKUP(A594,'GDP4'!A594:G3284,7,0)</f>
        <v>0.218</v>
      </c>
      <c r="Z594" s="9">
        <f>VLOOKUP(A594,ENERGY5!A594:E3284,4,0)</f>
        <v>14837</v>
      </c>
      <c r="AA594" s="9">
        <f>VLOOKUP(A594,ENERGY5!A594:E3284,5,0)</f>
        <v>10708</v>
      </c>
      <c r="AB594" s="12">
        <f t="shared" si="2"/>
        <v>1368.418274</v>
      </c>
      <c r="AC594" s="13">
        <f t="shared" si="3"/>
        <v>0.0003223529235</v>
      </c>
      <c r="AD594" s="13">
        <f t="shared" si="4"/>
        <v>0.0004466520663</v>
      </c>
      <c r="AE594" s="13">
        <f t="shared" si="5"/>
        <v>7.887230664</v>
      </c>
      <c r="AF594" s="13">
        <f t="shared" si="6"/>
        <v>44.46351027</v>
      </c>
    </row>
    <row r="595">
      <c r="A595" s="14" t="s">
        <v>32</v>
      </c>
      <c r="B595" s="15" t="s">
        <v>42</v>
      </c>
      <c r="C595" s="16" t="s">
        <v>91</v>
      </c>
      <c r="D595" s="14" t="str">
        <f t="shared" si="1"/>
        <v>Sudan-Africa-2008</v>
      </c>
      <c r="E595" s="5">
        <v>0.036</v>
      </c>
      <c r="F595" s="5">
        <v>0.058</v>
      </c>
      <c r="G595" s="5">
        <v>63.0</v>
      </c>
      <c r="H595" s="5">
        <v>59.0</v>
      </c>
      <c r="I595" s="5">
        <v>0.426</v>
      </c>
      <c r="J595" s="5">
        <v>0.543</v>
      </c>
      <c r="K595" s="5">
        <v>0.031</v>
      </c>
      <c r="L595" s="5">
        <v>3.4040065E7</v>
      </c>
      <c r="M595" s="5">
        <v>0.329</v>
      </c>
      <c r="N595" s="8">
        <f>VLOOKUP(A595,TOURISM2!A595:E3285,4,0)</f>
        <v>331000000</v>
      </c>
      <c r="O595" s="8">
        <f>VLOOKUP(A595,TOURISM2!A595:E3285,5,0)</f>
        <v>1188000000</v>
      </c>
      <c r="P595" s="8">
        <f>VLOOKUP(A595,BUSINESS3!A595:E3285,4,0)</f>
        <v>0.361</v>
      </c>
      <c r="Q595" s="9">
        <f>VLOOKUP(A595,BUSINESS3!A595:E3285,5,0)</f>
        <v>39</v>
      </c>
      <c r="R595" s="10">
        <f>VLOOKUP(A595,BUSINESS3!A595:I3285,6,0)</f>
        <v>141</v>
      </c>
      <c r="S595" s="9">
        <f>VLOOKUP(A595,BUSINESS3!A595:I3285,7,0)</f>
        <v>180</v>
      </c>
      <c r="T595" s="9">
        <f>VLOOKUP(A595,BUSINESS3!A595:I3285,8,0)</f>
        <v>0.053</v>
      </c>
      <c r="U595" s="9">
        <f>VLOOKUP(A595,BUSINESS3!A595:I3285,9,0)</f>
        <v>0.29</v>
      </c>
      <c r="V595" s="11">
        <f>VLOOKUP(A595,'GDP4'!A595:G3285,4,0)</f>
        <v>54082389393</v>
      </c>
      <c r="W595" s="9">
        <f>VLOOKUP(A595,'GDP4'!A595:G3285,5,0)</f>
        <v>0.075</v>
      </c>
      <c r="X595" s="9">
        <f>VLOOKUP(A595,'GDP4'!A595:G3285,6,0)</f>
        <v>118</v>
      </c>
      <c r="Y595" s="9">
        <f>VLOOKUP(A595,'GDP4'!A595:G3285,7,0)</f>
        <v>0.218</v>
      </c>
      <c r="Z595" s="9">
        <f>VLOOKUP(A595,ENERGY5!A595:E3285,4,0)</f>
        <v>14769</v>
      </c>
      <c r="AA595" s="9">
        <f>VLOOKUP(A595,ENERGY5!A595:E3285,5,0)</f>
        <v>11382</v>
      </c>
      <c r="AB595" s="12">
        <f t="shared" si="2"/>
        <v>1588.786314</v>
      </c>
      <c r="AC595" s="13">
        <f t="shared" si="3"/>
        <v>0.0003343706894</v>
      </c>
      <c r="AD595" s="13">
        <f t="shared" si="4"/>
        <v>0.0004338710869</v>
      </c>
      <c r="AE595" s="13">
        <f t="shared" si="5"/>
        <v>9.723835721</v>
      </c>
      <c r="AF595" s="13">
        <f t="shared" si="6"/>
        <v>34.90005087</v>
      </c>
    </row>
    <row r="596">
      <c r="A596" s="5" t="s">
        <v>32</v>
      </c>
      <c r="B596" s="6" t="s">
        <v>43</v>
      </c>
      <c r="C596" s="7" t="s">
        <v>91</v>
      </c>
      <c r="D596" s="5" t="str">
        <f t="shared" si="1"/>
        <v>Sudan-Africa-2009</v>
      </c>
      <c r="E596" s="5">
        <v>0.035</v>
      </c>
      <c r="F596" s="5">
        <v>0.056</v>
      </c>
      <c r="G596" s="5">
        <v>63.0</v>
      </c>
      <c r="H596" s="5">
        <v>60.0</v>
      </c>
      <c r="I596" s="5">
        <v>0.423</v>
      </c>
      <c r="J596" s="5">
        <v>0.546</v>
      </c>
      <c r="K596" s="5">
        <v>0.031</v>
      </c>
      <c r="L596" s="5">
        <v>3.4853178E7</v>
      </c>
      <c r="M596" s="5">
        <v>0.33</v>
      </c>
      <c r="N596" s="8">
        <f>VLOOKUP(A596,TOURISM2!A596:E3286,4,0)</f>
        <v>299000000</v>
      </c>
      <c r="O596" s="8">
        <f>VLOOKUP(A596,TOURISM2!A596:E3286,5,0)</f>
        <v>868000000</v>
      </c>
      <c r="P596" s="8">
        <f>VLOOKUP(A596,BUSINESS3!A596:E3286,4,0)</f>
        <v>0.361</v>
      </c>
      <c r="Q596" s="9">
        <f>VLOOKUP(A596,BUSINESS3!A596:E3286,5,0)</f>
        <v>36</v>
      </c>
      <c r="R596" s="10">
        <f>VLOOKUP(A596,BUSINESS3!A596:I3286,6,0)</f>
        <v>141</v>
      </c>
      <c r="S596" s="9">
        <f>VLOOKUP(A596,BUSINESS3!A596:I3286,7,0)</f>
        <v>180</v>
      </c>
      <c r="T596" s="9">
        <f>VLOOKUP(A596,BUSINESS3!A596:I3286,8,0)</f>
        <v>0.053</v>
      </c>
      <c r="U596" s="9">
        <f>VLOOKUP(A596,BUSINESS3!A596:I3286,9,0)</f>
        <v>0.361</v>
      </c>
      <c r="V596" s="11">
        <f>VLOOKUP(A596,'GDP4'!A596:G3286,4,0)</f>
        <v>52839990731</v>
      </c>
      <c r="W596" s="9">
        <f>VLOOKUP(A596,'GDP4'!A596:G3286,5,0)</f>
        <v>0.074</v>
      </c>
      <c r="X596" s="9">
        <f>VLOOKUP(A596,'GDP4'!A596:G3286,6,0)</f>
        <v>112</v>
      </c>
      <c r="Y596" s="9">
        <f>VLOOKUP(A596,'GDP4'!A596:G3286,7,0)</f>
        <v>0.218</v>
      </c>
      <c r="Z596" s="9">
        <f>VLOOKUP(A596,ENERGY5!A596:E3286,4,0)</f>
        <v>14725</v>
      </c>
      <c r="AA596" s="9">
        <f>VLOOKUP(A596,ENERGY5!A596:E3286,5,0)</f>
        <v>9072</v>
      </c>
      <c r="AB596" s="12">
        <f t="shared" si="2"/>
        <v>1516.073821</v>
      </c>
      <c r="AC596" s="13">
        <f t="shared" si="3"/>
        <v>0.0002602919022</v>
      </c>
      <c r="AD596" s="13">
        <f t="shared" si="4"/>
        <v>0.0004224865807</v>
      </c>
      <c r="AE596" s="13">
        <f t="shared" si="5"/>
        <v>8.578844661</v>
      </c>
      <c r="AF596" s="13">
        <f t="shared" si="6"/>
        <v>24.90447213</v>
      </c>
    </row>
    <row r="597">
      <c r="A597" s="14" t="s">
        <v>32</v>
      </c>
      <c r="B597" s="15" t="s">
        <v>44</v>
      </c>
      <c r="C597" s="16" t="s">
        <v>91</v>
      </c>
      <c r="D597" s="14" t="str">
        <f t="shared" si="1"/>
        <v>Sudan-Africa-2010</v>
      </c>
      <c r="E597" s="5">
        <v>0.035</v>
      </c>
      <c r="F597" s="5">
        <v>0.055</v>
      </c>
      <c r="G597" s="5">
        <v>63.0</v>
      </c>
      <c r="H597" s="5">
        <v>60.0</v>
      </c>
      <c r="I597" s="5">
        <v>0.421</v>
      </c>
      <c r="J597" s="5">
        <v>0.548</v>
      </c>
      <c r="K597" s="5">
        <v>0.031</v>
      </c>
      <c r="L597" s="5">
        <v>3.5652002E7</v>
      </c>
      <c r="M597" s="5">
        <v>0.331</v>
      </c>
      <c r="N597" s="8">
        <f>VLOOKUP(A597,TOURISM2!A597:E3287,4,0)</f>
        <v>94000000</v>
      </c>
      <c r="O597" s="8">
        <f>VLOOKUP(A597,TOURISM2!A597:E3287,5,0)</f>
        <v>1116000000</v>
      </c>
      <c r="P597" s="8">
        <f>VLOOKUP(A597,BUSINESS3!A597:E3287,4,0)</f>
        <v>0.361</v>
      </c>
      <c r="Q597" s="9">
        <f>VLOOKUP(A597,BUSINESS3!A597:E3287,5,0)</f>
        <v>36</v>
      </c>
      <c r="R597" s="10">
        <f>VLOOKUP(A597,BUSINESS3!A597:I3287,6,0)</f>
        <v>141</v>
      </c>
      <c r="S597" s="9">
        <f>VLOOKUP(A597,BUSINESS3!A597:I3287,7,0)</f>
        <v>180</v>
      </c>
      <c r="T597" s="9">
        <f>VLOOKUP(A597,BUSINESS3!A597:I3287,8,0)</f>
        <v>0.167</v>
      </c>
      <c r="U597" s="9">
        <f>VLOOKUP(A597,BUSINESS3!A597:I3287,9,0)</f>
        <v>0.415</v>
      </c>
      <c r="V597" s="11">
        <f>VLOOKUP(A597,'GDP4'!A597:G3287,4,0)</f>
        <v>65632237471</v>
      </c>
      <c r="W597" s="9">
        <f>VLOOKUP(A597,'GDP4'!A597:G3287,5,0)</f>
        <v>0.065</v>
      </c>
      <c r="X597" s="9">
        <f>VLOOKUP(A597,'GDP4'!A597:G3287,6,0)</f>
        <v>119</v>
      </c>
      <c r="Y597" s="9">
        <f>VLOOKUP(A597,'GDP4'!A597:G3287,7,0)</f>
        <v>0.218</v>
      </c>
      <c r="Z597" s="9">
        <f>VLOOKUP(A597,ENERGY5!A597:E3287,4,0)</f>
        <v>15205</v>
      </c>
      <c r="AA597" s="9">
        <f>VLOOKUP(A597,ENERGY5!A597:E3287,5,0)</f>
        <v>8119</v>
      </c>
      <c r="AB597" s="12">
        <f t="shared" si="2"/>
        <v>1840.913099</v>
      </c>
      <c r="AC597" s="13">
        <f t="shared" si="3"/>
        <v>0.0002277291469</v>
      </c>
      <c r="AD597" s="13">
        <f t="shared" si="4"/>
        <v>0.0004264837638</v>
      </c>
      <c r="AE597" s="13">
        <f t="shared" si="5"/>
        <v>2.636598079</v>
      </c>
      <c r="AF597" s="13">
        <f t="shared" si="6"/>
        <v>31.30258996</v>
      </c>
    </row>
    <row r="598">
      <c r="A598" s="5" t="s">
        <v>32</v>
      </c>
      <c r="B598" s="6" t="s">
        <v>45</v>
      </c>
      <c r="C598" s="7" t="s">
        <v>91</v>
      </c>
      <c r="D598" s="5" t="str">
        <f t="shared" si="1"/>
        <v>Sudan-Africa-2011</v>
      </c>
      <c r="E598" s="5">
        <v>0.034</v>
      </c>
      <c r="F598" s="5">
        <v>0.054</v>
      </c>
      <c r="G598" s="5">
        <v>63.0</v>
      </c>
      <c r="H598" s="5">
        <v>60.0</v>
      </c>
      <c r="I598" s="5">
        <v>0.418</v>
      </c>
      <c r="J598" s="5">
        <v>0.551</v>
      </c>
      <c r="K598" s="5">
        <v>0.032</v>
      </c>
      <c r="L598" s="5">
        <v>3.6430923E7</v>
      </c>
      <c r="M598" s="5">
        <v>0.332</v>
      </c>
      <c r="N598" s="8">
        <f>VLOOKUP(A598,TOURISM2!A598:E3288,4,0)</f>
        <v>185000000</v>
      </c>
      <c r="O598" s="8">
        <f>VLOOKUP(A598,TOURISM2!A598:E3288,5,0)</f>
        <v>937000000</v>
      </c>
      <c r="P598" s="8">
        <f>VLOOKUP(A598,BUSINESS3!A598:E3288,4,0)</f>
        <v>0.361</v>
      </c>
      <c r="Q598" s="9">
        <f>VLOOKUP(A598,BUSINESS3!A598:E3288,5,0)</f>
        <v>36</v>
      </c>
      <c r="R598" s="10">
        <f>VLOOKUP(A598,BUSINESS3!A598:I3288,6,0)</f>
        <v>141</v>
      </c>
      <c r="S598" s="9">
        <f>VLOOKUP(A598,BUSINESS3!A598:I3288,7,0)</f>
        <v>180</v>
      </c>
      <c r="T598" s="9">
        <f>VLOOKUP(A598,BUSINESS3!A598:I3288,8,0)</f>
        <v>0.173</v>
      </c>
      <c r="U598" s="9">
        <f>VLOOKUP(A598,BUSINESS3!A598:I3288,9,0)</f>
        <v>0.688</v>
      </c>
      <c r="V598" s="11">
        <f>VLOOKUP(A598,'GDP4'!A598:G3288,4,0)</f>
        <v>67320812663</v>
      </c>
      <c r="W598" s="9">
        <f>VLOOKUP(A598,'GDP4'!A598:G3288,5,0)</f>
        <v>0.067</v>
      </c>
      <c r="X598" s="9">
        <f>VLOOKUP(A598,'GDP4'!A598:G3288,6,0)</f>
        <v>119</v>
      </c>
      <c r="Y598" s="9">
        <f>VLOOKUP(A598,'GDP4'!A598:G3288,7,0)</f>
        <v>0.218</v>
      </c>
      <c r="Z598" s="9">
        <f>VLOOKUP(A598,ENERGY5!A598:E3288,4,0)</f>
        <v>13988</v>
      </c>
      <c r="AA598" s="9">
        <f>VLOOKUP(A598,ENERGY5!A598:E3288,5,0)</f>
        <v>6370</v>
      </c>
      <c r="AB598" s="12">
        <f t="shared" si="2"/>
        <v>1847.903021</v>
      </c>
      <c r="AC598" s="13">
        <f t="shared" si="3"/>
        <v>0.0001748514579</v>
      </c>
      <c r="AD598" s="13">
        <f t="shared" si="4"/>
        <v>0.000383959528</v>
      </c>
      <c r="AE598" s="13">
        <f t="shared" si="5"/>
        <v>5.078103566</v>
      </c>
      <c r="AF598" s="13">
        <f t="shared" si="6"/>
        <v>25.71990833</v>
      </c>
    </row>
    <row r="599">
      <c r="A599" s="14" t="s">
        <v>32</v>
      </c>
      <c r="B599" s="15" t="s">
        <v>46</v>
      </c>
      <c r="C599" s="16" t="s">
        <v>91</v>
      </c>
      <c r="D599" s="14" t="str">
        <f t="shared" si="1"/>
        <v>Sudan-Africa-2012</v>
      </c>
      <c r="E599" s="5">
        <v>0.034</v>
      </c>
      <c r="F599" s="5">
        <v>0.053</v>
      </c>
      <c r="G599" s="5">
        <v>64.0</v>
      </c>
      <c r="H599" s="5">
        <v>60.0</v>
      </c>
      <c r="I599" s="5">
        <v>0.415</v>
      </c>
      <c r="J599" s="5">
        <v>0.553</v>
      </c>
      <c r="K599" s="5">
        <v>0.032</v>
      </c>
      <c r="L599" s="5">
        <v>3.7195349E7</v>
      </c>
      <c r="M599" s="5">
        <v>0.333</v>
      </c>
      <c r="N599" s="8">
        <f>VLOOKUP(A599,TOURISM2!A599:E3289,4,0)</f>
        <v>880000000</v>
      </c>
      <c r="O599" s="8">
        <f>VLOOKUP(A599,TOURISM2!A599:E3289,5,0)</f>
        <v>908000000</v>
      </c>
      <c r="P599" s="8">
        <f>VLOOKUP(A599,BUSINESS3!A599:E3289,4,0)</f>
        <v>0.361</v>
      </c>
      <c r="Q599" s="9">
        <f>VLOOKUP(A599,BUSINESS3!A599:E3289,5,0)</f>
        <v>36</v>
      </c>
      <c r="R599" s="10">
        <f>VLOOKUP(A599,BUSINESS3!A599:I3289,6,0)</f>
        <v>143</v>
      </c>
      <c r="S599" s="9">
        <f>VLOOKUP(A599,BUSINESS3!A599:I3289,7,0)</f>
        <v>180</v>
      </c>
      <c r="T599" s="9">
        <f>VLOOKUP(A599,BUSINESS3!A599:I3289,8,0)</f>
        <v>0.21</v>
      </c>
      <c r="U599" s="9">
        <f>VLOOKUP(A599,BUSINESS3!A599:I3289,9,0)</f>
        <v>0.744</v>
      </c>
      <c r="V599" s="11">
        <f>VLOOKUP(A599,'GDP4'!A599:G3289,4,0)</f>
        <v>63029562337</v>
      </c>
      <c r="W599" s="9">
        <f>VLOOKUP(A599,'GDP4'!A599:G3289,5,0)</f>
        <v>0.072</v>
      </c>
      <c r="X599" s="9">
        <f>VLOOKUP(A599,'GDP4'!A599:G3289,6,0)</f>
        <v>115</v>
      </c>
      <c r="Y599" s="9">
        <f>VLOOKUP(A599,'GDP4'!A599:G3289,7,0)</f>
        <v>0.218</v>
      </c>
      <c r="Z599" s="9">
        <f>VLOOKUP(A599,ENERGY5!A599:E3289,4,0)</f>
        <v>13340</v>
      </c>
      <c r="AA599" s="9">
        <f>VLOOKUP(A599,ENERGY5!A599:E3289,5,0)</f>
        <v>5534</v>
      </c>
      <c r="AB599" s="12">
        <f t="shared" si="2"/>
        <v>1694.554938</v>
      </c>
      <c r="AC599" s="13">
        <f t="shared" si="3"/>
        <v>0.0001487820426</v>
      </c>
      <c r="AD599" s="13">
        <f t="shared" si="4"/>
        <v>0.0003586469911</v>
      </c>
      <c r="AE599" s="13">
        <f t="shared" si="5"/>
        <v>23.65887197</v>
      </c>
      <c r="AF599" s="13">
        <f t="shared" si="6"/>
        <v>24.41165426</v>
      </c>
    </row>
    <row r="600">
      <c r="A600" s="5" t="s">
        <v>32</v>
      </c>
      <c r="B600" s="6" t="s">
        <v>33</v>
      </c>
      <c r="C600" s="7" t="s">
        <v>92</v>
      </c>
      <c r="D600" s="5" t="str">
        <f t="shared" si="1"/>
        <v>Swaziland-Africa-2000</v>
      </c>
      <c r="E600" s="5">
        <v>0.033</v>
      </c>
      <c r="F600" s="5">
        <v>0.08</v>
      </c>
      <c r="G600" s="5">
        <v>49.0</v>
      </c>
      <c r="H600" s="5">
        <v>48.0</v>
      </c>
      <c r="I600" s="5">
        <v>0.446</v>
      </c>
      <c r="J600" s="5">
        <v>0.524</v>
      </c>
      <c r="K600" s="5">
        <v>0.029</v>
      </c>
      <c r="L600" s="5">
        <v>1063715.0</v>
      </c>
      <c r="M600" s="5">
        <v>0.227</v>
      </c>
      <c r="N600" s="8">
        <f>VLOOKUP(A600,TOURISM2!A600:E3290,4,0)</f>
        <v>24000000</v>
      </c>
      <c r="O600" s="8">
        <f>VLOOKUP(A600,TOURISM2!A600:E3290,5,0)</f>
        <v>32000000</v>
      </c>
      <c r="P600" s="8">
        <f>VLOOKUP(A600,BUSINESS3!A600:E3290,4,0)</f>
        <v>0.671</v>
      </c>
      <c r="Q600" s="9">
        <f>VLOOKUP(A600,BUSINESS3!A600:E3290,5,0)</f>
        <v>47</v>
      </c>
      <c r="R600" s="10">
        <f>VLOOKUP(A600,BUSINESS3!A600:I3290,6,0)</f>
        <v>141</v>
      </c>
      <c r="S600" s="9">
        <f>VLOOKUP(A600,BUSINESS3!A600:I3290,7,0)</f>
        <v>328</v>
      </c>
      <c r="T600" s="9">
        <f>VLOOKUP(A600,BUSINESS3!A600:I3290,8,0)</f>
        <v>0.009</v>
      </c>
      <c r="U600" s="9">
        <f>VLOOKUP(A600,BUSINESS3!A600:I3290,9,0)</f>
        <v>0.031</v>
      </c>
      <c r="V600" s="11">
        <f>VLOOKUP(A600,'GDP4'!A600:G3290,4,0)</f>
        <v>1524490159</v>
      </c>
      <c r="W600" s="9">
        <f>VLOOKUP(A600,'GDP4'!A600:G3290,5,0)</f>
        <v>0.053</v>
      </c>
      <c r="X600" s="9">
        <f>VLOOKUP(A600,'GDP4'!A600:G3290,6,0)</f>
        <v>75</v>
      </c>
      <c r="Y600" s="9">
        <f>VLOOKUP(A600,'GDP4'!A600:G3290,7,0)</f>
        <v>0.14</v>
      </c>
      <c r="Z600" s="9">
        <f>VLOOKUP(A600,ENERGY5!A600:E3290,4,0)</f>
        <v>17907</v>
      </c>
      <c r="AA600" s="9">
        <f>VLOOKUP(A600,ENERGY5!A600:E3290,5,0)</f>
        <v>20008</v>
      </c>
      <c r="AB600" s="12">
        <f t="shared" si="2"/>
        <v>1433.175389</v>
      </c>
      <c r="AC600" s="13">
        <f t="shared" si="3"/>
        <v>0.01880954955</v>
      </c>
      <c r="AD600" s="13">
        <f t="shared" si="4"/>
        <v>0.01683439643</v>
      </c>
      <c r="AE600" s="13">
        <f t="shared" si="5"/>
        <v>22.56243449</v>
      </c>
      <c r="AF600" s="13">
        <f t="shared" si="6"/>
        <v>30.08324598</v>
      </c>
    </row>
    <row r="601">
      <c r="A601" s="14" t="s">
        <v>32</v>
      </c>
      <c r="B601" s="15" t="s">
        <v>35</v>
      </c>
      <c r="C601" s="16" t="s">
        <v>92</v>
      </c>
      <c r="D601" s="14" t="str">
        <f t="shared" si="1"/>
        <v>Swaziland-Africa-2001</v>
      </c>
      <c r="E601" s="5">
        <v>0.032</v>
      </c>
      <c r="F601" s="5">
        <v>0.081</v>
      </c>
      <c r="G601" s="5">
        <v>48.0</v>
      </c>
      <c r="H601" s="5">
        <v>47.0</v>
      </c>
      <c r="I601" s="5">
        <v>0.44</v>
      </c>
      <c r="J601" s="5">
        <v>0.53</v>
      </c>
      <c r="K601" s="5">
        <v>0.03</v>
      </c>
      <c r="L601" s="5">
        <v>1074761.0</v>
      </c>
      <c r="M601" s="5">
        <v>0.226</v>
      </c>
      <c r="N601" s="8">
        <f>VLOOKUP(A601,TOURISM2!A601:E3291,4,0)</f>
        <v>23000000</v>
      </c>
      <c r="O601" s="8">
        <f>VLOOKUP(A601,TOURISM2!A601:E3291,5,0)</f>
        <v>31000000</v>
      </c>
      <c r="P601" s="8">
        <f>VLOOKUP(A601,BUSINESS3!A601:E3291,4,0)</f>
        <v>0.671</v>
      </c>
      <c r="Q601" s="9">
        <f>VLOOKUP(A601,BUSINESS3!A601:E3291,5,0)</f>
        <v>47</v>
      </c>
      <c r="R601" s="10">
        <f>VLOOKUP(A601,BUSINESS3!A601:I3291,6,0)</f>
        <v>141</v>
      </c>
      <c r="S601" s="9">
        <f>VLOOKUP(A601,BUSINESS3!A601:I3291,7,0)</f>
        <v>328</v>
      </c>
      <c r="T601" s="9">
        <f>VLOOKUP(A601,BUSINESS3!A601:I3291,8,0)</f>
        <v>0.013</v>
      </c>
      <c r="U601" s="9">
        <f>VLOOKUP(A601,BUSINESS3!A601:I3291,9,0)</f>
        <v>0.051</v>
      </c>
      <c r="V601" s="11">
        <f>VLOOKUP(A601,'GDP4'!A601:G3291,4,0)</f>
        <v>1349326983</v>
      </c>
      <c r="W601" s="9">
        <f>VLOOKUP(A601,'GDP4'!A601:G3291,5,0)</f>
        <v>0.052</v>
      </c>
      <c r="X601" s="9">
        <f>VLOOKUP(A601,'GDP4'!A601:G3291,6,0)</f>
        <v>65</v>
      </c>
      <c r="Y601" s="9">
        <f>VLOOKUP(A601,'GDP4'!A601:G3291,7,0)</f>
        <v>0.133</v>
      </c>
      <c r="Z601" s="9">
        <f>VLOOKUP(A601,ENERGY5!A601:E3291,4,0)</f>
        <v>17907</v>
      </c>
      <c r="AA601" s="9">
        <f>VLOOKUP(A601,ENERGY5!A601:E3291,5,0)</f>
        <v>20008</v>
      </c>
      <c r="AB601" s="12">
        <f t="shared" si="2"/>
        <v>1255.467014</v>
      </c>
      <c r="AC601" s="13">
        <f t="shared" si="3"/>
        <v>0.01861623189</v>
      </c>
      <c r="AD601" s="13">
        <f t="shared" si="4"/>
        <v>0.01666137867</v>
      </c>
      <c r="AE601" s="13">
        <f t="shared" si="5"/>
        <v>21.40010663</v>
      </c>
      <c r="AF601" s="13">
        <f t="shared" si="6"/>
        <v>28.84362198</v>
      </c>
    </row>
    <row r="602">
      <c r="A602" s="5" t="s">
        <v>32</v>
      </c>
      <c r="B602" s="6" t="s">
        <v>36</v>
      </c>
      <c r="C602" s="7" t="s">
        <v>92</v>
      </c>
      <c r="D602" s="5" t="str">
        <f t="shared" si="1"/>
        <v>Swaziland-Africa-2002</v>
      </c>
      <c r="E602" s="5">
        <v>0.032</v>
      </c>
      <c r="F602" s="5">
        <v>0.082</v>
      </c>
      <c r="G602" s="5">
        <v>47.0</v>
      </c>
      <c r="H602" s="5">
        <v>46.0</v>
      </c>
      <c r="I602" s="5">
        <v>0.435</v>
      </c>
      <c r="J602" s="5">
        <v>0.535</v>
      </c>
      <c r="K602" s="5">
        <v>0.03</v>
      </c>
      <c r="L602" s="5">
        <v>1082183.0</v>
      </c>
      <c r="M602" s="5">
        <v>0.224</v>
      </c>
      <c r="N602" s="8">
        <f>VLOOKUP(A602,TOURISM2!A602:E3292,4,0)</f>
        <v>45000000</v>
      </c>
      <c r="O602" s="8">
        <f>VLOOKUP(A602,TOURISM2!A602:E3292,5,0)</f>
        <v>27000000</v>
      </c>
      <c r="P602" s="8">
        <f>VLOOKUP(A602,BUSINESS3!A602:E3292,4,0)</f>
        <v>0.671</v>
      </c>
      <c r="Q602" s="9">
        <f>VLOOKUP(A602,BUSINESS3!A602:E3292,5,0)</f>
        <v>47</v>
      </c>
      <c r="R602" s="10">
        <f>VLOOKUP(A602,BUSINESS3!A602:I3292,6,0)</f>
        <v>141</v>
      </c>
      <c r="S602" s="9">
        <f>VLOOKUP(A602,BUSINESS3!A602:I3292,7,0)</f>
        <v>328</v>
      </c>
      <c r="T602" s="9">
        <f>VLOOKUP(A602,BUSINESS3!A602:I3292,8,0)</f>
        <v>0.018</v>
      </c>
      <c r="U602" s="9">
        <f>VLOOKUP(A602,BUSINESS3!A602:I3292,9,0)</f>
        <v>0.063</v>
      </c>
      <c r="V602" s="11">
        <f>VLOOKUP(A602,'GDP4'!A602:G3292,4,0)</f>
        <v>1224220675</v>
      </c>
      <c r="W602" s="9">
        <f>VLOOKUP(A602,'GDP4'!A602:G3292,5,0)</f>
        <v>0.052</v>
      </c>
      <c r="X602" s="9">
        <f>VLOOKUP(A602,'GDP4'!A602:G3292,6,0)</f>
        <v>58</v>
      </c>
      <c r="Y602" s="9">
        <f>VLOOKUP(A602,'GDP4'!A602:G3292,7,0)</f>
        <v>0.153</v>
      </c>
      <c r="Z602" s="9">
        <f>VLOOKUP(A602,ENERGY5!A602:E3292,4,0)</f>
        <v>17907</v>
      </c>
      <c r="AA602" s="9">
        <f>VLOOKUP(A602,ENERGY5!A602:E3292,5,0)</f>
        <v>1023</v>
      </c>
      <c r="AB602" s="12">
        <f t="shared" si="2"/>
        <v>1131.251068</v>
      </c>
      <c r="AC602" s="13">
        <f t="shared" si="3"/>
        <v>0.0009453114677</v>
      </c>
      <c r="AD602" s="13">
        <f t="shared" si="4"/>
        <v>0.01654710895</v>
      </c>
      <c r="AE602" s="13">
        <f t="shared" si="5"/>
        <v>41.58261588</v>
      </c>
      <c r="AF602" s="13">
        <f t="shared" si="6"/>
        <v>24.94956953</v>
      </c>
    </row>
    <row r="603">
      <c r="A603" s="14" t="s">
        <v>32</v>
      </c>
      <c r="B603" s="15" t="s">
        <v>37</v>
      </c>
      <c r="C603" s="16" t="s">
        <v>92</v>
      </c>
      <c r="D603" s="14" t="str">
        <f t="shared" si="1"/>
        <v>Swaziland-Africa-2003</v>
      </c>
      <c r="E603" s="5">
        <v>0.032</v>
      </c>
      <c r="F603" s="5">
        <v>0.082</v>
      </c>
      <c r="G603" s="5">
        <v>46.0</v>
      </c>
      <c r="H603" s="5">
        <v>46.0</v>
      </c>
      <c r="I603" s="5">
        <v>0.43</v>
      </c>
      <c r="J603" s="5">
        <v>0.539</v>
      </c>
      <c r="K603" s="5">
        <v>0.031</v>
      </c>
      <c r="L603" s="5">
        <v>1087929.0</v>
      </c>
      <c r="M603" s="5">
        <v>0.223</v>
      </c>
      <c r="N603" s="8">
        <f>VLOOKUP(A603,TOURISM2!A603:E3293,4,0)</f>
        <v>70000000</v>
      </c>
      <c r="O603" s="8">
        <f>VLOOKUP(A603,TOURISM2!A603:E3293,5,0)</f>
        <v>23000000</v>
      </c>
      <c r="P603" s="8">
        <f>VLOOKUP(A603,BUSINESS3!A603:E3293,4,0)</f>
        <v>0.671</v>
      </c>
      <c r="Q603" s="9">
        <f>VLOOKUP(A603,BUSINESS3!A603:E3293,5,0)</f>
        <v>47</v>
      </c>
      <c r="R603" s="10">
        <f>VLOOKUP(A603,BUSINESS3!A603:I3293,6,0)</f>
        <v>141</v>
      </c>
      <c r="S603" s="9">
        <f>VLOOKUP(A603,BUSINESS3!A603:I3293,7,0)</f>
        <v>328</v>
      </c>
      <c r="T603" s="9">
        <f>VLOOKUP(A603,BUSINESS3!A603:I3293,8,0)</f>
        <v>0.024</v>
      </c>
      <c r="U603" s="9">
        <f>VLOOKUP(A603,BUSINESS3!A603:I3293,9,0)</f>
        <v>0.078</v>
      </c>
      <c r="V603" s="11">
        <f>VLOOKUP(A603,'GDP4'!A603:G3293,4,0)</f>
        <v>1854020496</v>
      </c>
      <c r="W603" s="9">
        <f>VLOOKUP(A603,'GDP4'!A603:G3293,5,0)</f>
        <v>0.058</v>
      </c>
      <c r="X603" s="9">
        <f>VLOOKUP(A603,'GDP4'!A603:G3293,6,0)</f>
        <v>98</v>
      </c>
      <c r="Y603" s="9">
        <f>VLOOKUP(A603,'GDP4'!A603:G3293,7,0)</f>
        <v>0.146</v>
      </c>
      <c r="Z603" s="9">
        <f>VLOOKUP(A603,ENERGY5!A603:E3293,4,0)</f>
        <v>17907</v>
      </c>
      <c r="AA603" s="9">
        <f>VLOOKUP(A603,ENERGY5!A603:E3293,5,0)</f>
        <v>1023</v>
      </c>
      <c r="AB603" s="12">
        <f t="shared" si="2"/>
        <v>1704.174166</v>
      </c>
      <c r="AC603" s="13">
        <f t="shared" si="3"/>
        <v>0.0009403187157</v>
      </c>
      <c r="AD603" s="13">
        <f t="shared" si="4"/>
        <v>0.01645971382</v>
      </c>
      <c r="AE603" s="13">
        <f t="shared" si="5"/>
        <v>64.34243411</v>
      </c>
      <c r="AF603" s="13">
        <f t="shared" si="6"/>
        <v>21.14108549</v>
      </c>
    </row>
    <row r="604">
      <c r="A604" s="5" t="s">
        <v>32</v>
      </c>
      <c r="B604" s="6" t="s">
        <v>38</v>
      </c>
      <c r="C604" s="7" t="s">
        <v>92</v>
      </c>
      <c r="D604" s="5" t="str">
        <f t="shared" si="1"/>
        <v>Swaziland-Africa-2004</v>
      </c>
      <c r="E604" s="5">
        <v>0.032</v>
      </c>
      <c r="F604" s="5">
        <v>0.082</v>
      </c>
      <c r="G604" s="5">
        <v>46.0</v>
      </c>
      <c r="H604" s="5">
        <v>46.0</v>
      </c>
      <c r="I604" s="5">
        <v>0.424</v>
      </c>
      <c r="J604" s="5">
        <v>0.545</v>
      </c>
      <c r="K604" s="5">
        <v>0.031</v>
      </c>
      <c r="L604" s="5">
        <v>1094758.0</v>
      </c>
      <c r="M604" s="5">
        <v>0.222</v>
      </c>
      <c r="N604" s="8">
        <f>VLOOKUP(A604,TOURISM2!A604:E3294,4,0)</f>
        <v>75000000</v>
      </c>
      <c r="O604" s="8">
        <f>VLOOKUP(A604,TOURISM2!A604:E3294,5,0)</f>
        <v>54000000</v>
      </c>
      <c r="P604" s="8">
        <f>VLOOKUP(A604,BUSINESS3!A604:E3294,4,0)</f>
        <v>0.671</v>
      </c>
      <c r="Q604" s="9">
        <f>VLOOKUP(A604,BUSINESS3!A604:E3294,5,0)</f>
        <v>47</v>
      </c>
      <c r="R604" s="10">
        <f>VLOOKUP(A604,BUSINESS3!A604:I3294,6,0)</f>
        <v>141</v>
      </c>
      <c r="S604" s="9">
        <f>VLOOKUP(A604,BUSINESS3!A604:I3294,7,0)</f>
        <v>328</v>
      </c>
      <c r="T604" s="9">
        <f>VLOOKUP(A604,BUSINESS3!A604:I3294,8,0)</f>
        <v>0.032</v>
      </c>
      <c r="U604" s="9">
        <f>VLOOKUP(A604,BUSINESS3!A604:I3294,9,0)</f>
        <v>0.132</v>
      </c>
      <c r="V604" s="11">
        <f>VLOOKUP(A604,'GDP4'!A604:G3294,4,0)</f>
        <v>2420610579</v>
      </c>
      <c r="W604" s="9">
        <f>VLOOKUP(A604,'GDP4'!A604:G3294,5,0)</f>
        <v>0.059</v>
      </c>
      <c r="X604" s="9">
        <f>VLOOKUP(A604,'GDP4'!A604:G3294,6,0)</f>
        <v>130</v>
      </c>
      <c r="Y604" s="9">
        <f>VLOOKUP(A604,'GDP4'!A604:G3294,7,0)</f>
        <v>0.113</v>
      </c>
      <c r="Z604" s="9">
        <f>VLOOKUP(A604,ENERGY5!A604:E3294,4,0)</f>
        <v>17907</v>
      </c>
      <c r="AA604" s="9">
        <f>VLOOKUP(A604,ENERGY5!A604:E3294,5,0)</f>
        <v>1093</v>
      </c>
      <c r="AB604" s="12">
        <f t="shared" si="2"/>
        <v>2211.09193</v>
      </c>
      <c r="AC604" s="13">
        <f t="shared" si="3"/>
        <v>0.0009983941657</v>
      </c>
      <c r="AD604" s="13">
        <f t="shared" si="4"/>
        <v>0.01635703964</v>
      </c>
      <c r="AE604" s="13">
        <f t="shared" si="5"/>
        <v>68.50829133</v>
      </c>
      <c r="AF604" s="13">
        <f t="shared" si="6"/>
        <v>49.32596976</v>
      </c>
    </row>
    <row r="605">
      <c r="A605" s="14" t="s">
        <v>32</v>
      </c>
      <c r="B605" s="15" t="s">
        <v>39</v>
      </c>
      <c r="C605" s="16" t="s">
        <v>92</v>
      </c>
      <c r="D605" s="14" t="str">
        <f t="shared" si="1"/>
        <v>Swaziland-Africa-2005</v>
      </c>
      <c r="E605" s="5">
        <v>0.032</v>
      </c>
      <c r="F605" s="5">
        <v>0.081</v>
      </c>
      <c r="G605" s="5">
        <v>46.0</v>
      </c>
      <c r="H605" s="5">
        <v>46.0</v>
      </c>
      <c r="I605" s="5">
        <v>0.418</v>
      </c>
      <c r="J605" s="5">
        <v>0.55</v>
      </c>
      <c r="K605" s="5">
        <v>0.032</v>
      </c>
      <c r="L605" s="5">
        <v>1104642.0</v>
      </c>
      <c r="M605" s="5">
        <v>0.22</v>
      </c>
      <c r="N605" s="8">
        <f>VLOOKUP(A605,TOURISM2!A605:E3295,4,0)</f>
        <v>77000000</v>
      </c>
      <c r="O605" s="8">
        <f>VLOOKUP(A605,TOURISM2!A605:E3295,5,0)</f>
        <v>60000000</v>
      </c>
      <c r="P605" s="8">
        <f>VLOOKUP(A605,BUSINESS3!A605:E3295,4,0)</f>
        <v>0.363</v>
      </c>
      <c r="Q605" s="9">
        <f>VLOOKUP(A605,BUSINESS3!A605:E3295,5,0)</f>
        <v>60</v>
      </c>
      <c r="R605" s="10">
        <f>VLOOKUP(A605,BUSINESS3!A605:I3295,6,0)</f>
        <v>141</v>
      </c>
      <c r="S605" s="9">
        <f>VLOOKUP(A605,BUSINESS3!A605:I3295,7,0)</f>
        <v>104</v>
      </c>
      <c r="T605" s="9">
        <f>VLOOKUP(A605,BUSINESS3!A605:I3295,8,0)</f>
        <v>0.037</v>
      </c>
      <c r="U605" s="9">
        <f>VLOOKUP(A605,BUSINESS3!A605:I3295,9,0)</f>
        <v>0.181</v>
      </c>
      <c r="V605" s="11">
        <f>VLOOKUP(A605,'GDP4'!A605:G3295,4,0)</f>
        <v>2584077931</v>
      </c>
      <c r="W605" s="9">
        <f>VLOOKUP(A605,'GDP4'!A605:G3295,5,0)</f>
        <v>0.068</v>
      </c>
      <c r="X605" s="9">
        <f>VLOOKUP(A605,'GDP4'!A605:G3295,6,0)</f>
        <v>159</v>
      </c>
      <c r="Y605" s="9">
        <f>VLOOKUP(A605,'GDP4'!A605:G3295,7,0)</f>
        <v>0.106</v>
      </c>
      <c r="Z605" s="9">
        <f>VLOOKUP(A605,ENERGY5!A605:E3295,4,0)</f>
        <v>423</v>
      </c>
      <c r="AA605" s="9">
        <f>VLOOKUP(A605,ENERGY5!A605:E3295,5,0)</f>
        <v>1063</v>
      </c>
      <c r="AB605" s="12">
        <f t="shared" si="2"/>
        <v>2339.289952</v>
      </c>
      <c r="AC605" s="13">
        <f t="shared" si="3"/>
        <v>0.0009623027189</v>
      </c>
      <c r="AD605" s="13">
        <f t="shared" si="4"/>
        <v>0.0003829294921</v>
      </c>
      <c r="AE605" s="13">
        <f t="shared" si="5"/>
        <v>69.70584135</v>
      </c>
      <c r="AF605" s="13">
        <f t="shared" si="6"/>
        <v>54.31624001</v>
      </c>
    </row>
    <row r="606">
      <c r="A606" s="5" t="s">
        <v>32</v>
      </c>
      <c r="B606" s="6" t="s">
        <v>40</v>
      </c>
      <c r="C606" s="7" t="s">
        <v>92</v>
      </c>
      <c r="D606" s="5" t="str">
        <f t="shared" si="1"/>
        <v>Swaziland-Africa-2006</v>
      </c>
      <c r="E606" s="5">
        <v>0.031</v>
      </c>
      <c r="F606" s="5">
        <v>0.076</v>
      </c>
      <c r="G606" s="5">
        <v>46.0</v>
      </c>
      <c r="H606" s="5">
        <v>46.0</v>
      </c>
      <c r="I606" s="5">
        <v>0.412</v>
      </c>
      <c r="J606" s="5">
        <v>0.556</v>
      </c>
      <c r="K606" s="5">
        <v>0.032</v>
      </c>
      <c r="L606" s="5">
        <v>1118253.0</v>
      </c>
      <c r="M606" s="5">
        <v>0.219</v>
      </c>
      <c r="N606" s="8">
        <f>VLOOKUP(A606,TOURISM2!A606:E3296,4,0)</f>
        <v>75000000</v>
      </c>
      <c r="O606" s="8">
        <f>VLOOKUP(A606,TOURISM2!A606:E3296,5,0)</f>
        <v>54000000</v>
      </c>
      <c r="P606" s="8">
        <f>VLOOKUP(A606,BUSINESS3!A606:E3296,4,0)</f>
        <v>0.363</v>
      </c>
      <c r="Q606" s="9">
        <f>VLOOKUP(A606,BUSINESS3!A606:E3296,5,0)</f>
        <v>60</v>
      </c>
      <c r="R606" s="10">
        <f>VLOOKUP(A606,BUSINESS3!A606:I3296,6,0)</f>
        <v>141</v>
      </c>
      <c r="S606" s="9">
        <f>VLOOKUP(A606,BUSINESS3!A606:I3296,7,0)</f>
        <v>104</v>
      </c>
      <c r="T606" s="9">
        <f>VLOOKUP(A606,BUSINESS3!A606:I3296,8,0)</f>
        <v>0.037</v>
      </c>
      <c r="U606" s="9">
        <f>VLOOKUP(A606,BUSINESS3!A606:I3296,9,0)</f>
        <v>0.224</v>
      </c>
      <c r="V606" s="11">
        <f>VLOOKUP(A606,'GDP4'!A606:G3296,4,0)</f>
        <v>2947922183</v>
      </c>
      <c r="W606" s="9">
        <f>VLOOKUP(A606,'GDP4'!A606:G3296,5,0)</f>
        <v>0.068</v>
      </c>
      <c r="X606" s="9">
        <f>VLOOKUP(A606,'GDP4'!A606:G3296,6,0)</f>
        <v>180</v>
      </c>
      <c r="Y606" s="9">
        <f>VLOOKUP(A606,'GDP4'!A606:G3296,7,0)</f>
        <v>0.112</v>
      </c>
      <c r="Z606" s="9">
        <f>VLOOKUP(A606,ENERGY5!A606:E3296,4,0)</f>
        <v>406</v>
      </c>
      <c r="AA606" s="9">
        <f>VLOOKUP(A606,ENERGY5!A606:E3296,5,0)</f>
        <v>1016</v>
      </c>
      <c r="AB606" s="12">
        <f t="shared" si="2"/>
        <v>2636.185356</v>
      </c>
      <c r="AC606" s="13">
        <f t="shared" si="3"/>
        <v>0.0009085600486</v>
      </c>
      <c r="AD606" s="13">
        <f t="shared" si="4"/>
        <v>0.0003630663186</v>
      </c>
      <c r="AE606" s="13">
        <f t="shared" si="5"/>
        <v>67.06890122</v>
      </c>
      <c r="AF606" s="13">
        <f t="shared" si="6"/>
        <v>48.28960888</v>
      </c>
    </row>
    <row r="607">
      <c r="A607" s="14" t="s">
        <v>32</v>
      </c>
      <c r="B607" s="15" t="s">
        <v>41</v>
      </c>
      <c r="C607" s="16" t="s">
        <v>92</v>
      </c>
      <c r="D607" s="14" t="str">
        <f t="shared" si="1"/>
        <v>Swaziland-Africa-2007</v>
      </c>
      <c r="E607" s="5">
        <v>0.031</v>
      </c>
      <c r="F607" s="5">
        <v>0.075</v>
      </c>
      <c r="G607" s="5">
        <v>47.0</v>
      </c>
      <c r="H607" s="5">
        <v>47.0</v>
      </c>
      <c r="I607" s="5">
        <v>0.406</v>
      </c>
      <c r="J607" s="5">
        <v>0.562</v>
      </c>
      <c r="K607" s="5">
        <v>0.032</v>
      </c>
      <c r="L607" s="5">
        <v>1134977.0</v>
      </c>
      <c r="M607" s="5">
        <v>0.218</v>
      </c>
      <c r="N607" s="8">
        <f>VLOOKUP(A607,TOURISM2!A607:E3297,4,0)</f>
        <v>32000000</v>
      </c>
      <c r="O607" s="8">
        <f>VLOOKUP(A607,TOURISM2!A607:E3297,5,0)</f>
        <v>63000000</v>
      </c>
      <c r="P607" s="8">
        <f>VLOOKUP(A607,BUSINESS3!A607:E3297,4,0)</f>
        <v>0.363</v>
      </c>
      <c r="Q607" s="9">
        <f>VLOOKUP(A607,BUSINESS3!A607:E3297,5,0)</f>
        <v>60</v>
      </c>
      <c r="R607" s="10">
        <f>VLOOKUP(A607,BUSINESS3!A607:I3297,6,0)</f>
        <v>141</v>
      </c>
      <c r="S607" s="9">
        <f>VLOOKUP(A607,BUSINESS3!A607:I3297,7,0)</f>
        <v>104</v>
      </c>
      <c r="T607" s="9">
        <f>VLOOKUP(A607,BUSINESS3!A607:I3297,8,0)</f>
        <v>0.041</v>
      </c>
      <c r="U607" s="9">
        <f>VLOOKUP(A607,BUSINESS3!A607:I3297,9,0)</f>
        <v>0.335</v>
      </c>
      <c r="V607" s="11">
        <f>VLOOKUP(A607,'GDP4'!A607:G3297,4,0)</f>
        <v>3053823329</v>
      </c>
      <c r="W607" s="9">
        <f>VLOOKUP(A607,'GDP4'!A607:G3297,5,0)</f>
        <v>0.07</v>
      </c>
      <c r="X607" s="9">
        <f>VLOOKUP(A607,'GDP4'!A607:G3297,6,0)</f>
        <v>190</v>
      </c>
      <c r="Y607" s="9">
        <f>VLOOKUP(A607,'GDP4'!A607:G3297,7,0)</f>
        <v>0.132</v>
      </c>
      <c r="Z607" s="9">
        <f>VLOOKUP(A607,ENERGY5!A607:E3297,4,0)</f>
        <v>399</v>
      </c>
      <c r="AA607" s="9">
        <f>VLOOKUP(A607,ENERGY5!A607:E3297,5,0)</f>
        <v>1019</v>
      </c>
      <c r="AB607" s="12">
        <f t="shared" si="2"/>
        <v>2690.647766</v>
      </c>
      <c r="AC607" s="13">
        <f t="shared" si="3"/>
        <v>0.0008978155504</v>
      </c>
      <c r="AD607" s="13">
        <f t="shared" si="4"/>
        <v>0.0003515489741</v>
      </c>
      <c r="AE607" s="13">
        <f t="shared" si="5"/>
        <v>28.19440394</v>
      </c>
      <c r="AF607" s="13">
        <f t="shared" si="6"/>
        <v>55.50773276</v>
      </c>
    </row>
    <row r="608">
      <c r="A608" s="5" t="s">
        <v>32</v>
      </c>
      <c r="B608" s="6" t="s">
        <v>42</v>
      </c>
      <c r="C608" s="7" t="s">
        <v>92</v>
      </c>
      <c r="D608" s="5" t="str">
        <f t="shared" si="1"/>
        <v>Swaziland-Africa-2008</v>
      </c>
      <c r="E608" s="5">
        <v>0.031</v>
      </c>
      <c r="F608" s="5">
        <v>0.074</v>
      </c>
      <c r="G608" s="5">
        <v>47.0</v>
      </c>
      <c r="H608" s="5">
        <v>48.0</v>
      </c>
      <c r="I608" s="5">
        <v>0.399</v>
      </c>
      <c r="J608" s="5">
        <v>0.568</v>
      </c>
      <c r="K608" s="5">
        <v>0.033</v>
      </c>
      <c r="L608" s="5">
        <v>1153929.0</v>
      </c>
      <c r="M608" s="5">
        <v>0.217</v>
      </c>
      <c r="N608" s="8">
        <f>VLOOKUP(A608,TOURISM2!A608:E3298,4,0)</f>
        <v>26000000</v>
      </c>
      <c r="O608" s="8">
        <f>VLOOKUP(A608,TOURISM2!A608:E3298,5,0)</f>
        <v>59000000</v>
      </c>
      <c r="P608" s="8">
        <f>VLOOKUP(A608,BUSINESS3!A608:E3298,4,0)</f>
        <v>0.363</v>
      </c>
      <c r="Q608" s="9">
        <f>VLOOKUP(A608,BUSINESS3!A608:E3298,5,0)</f>
        <v>60</v>
      </c>
      <c r="R608" s="10">
        <f>VLOOKUP(A608,BUSINESS3!A608:I3298,6,0)</f>
        <v>141</v>
      </c>
      <c r="S608" s="9">
        <f>VLOOKUP(A608,BUSINESS3!A608:I3298,7,0)</f>
        <v>104</v>
      </c>
      <c r="T608" s="9">
        <f>VLOOKUP(A608,BUSINESS3!A608:I3298,8,0)</f>
        <v>0.069</v>
      </c>
      <c r="U608" s="9">
        <f>VLOOKUP(A608,BUSINESS3!A608:I3298,9,0)</f>
        <v>0.461</v>
      </c>
      <c r="V608" s="11">
        <f>VLOOKUP(A608,'GDP4'!A608:G3298,4,0)</f>
        <v>3019770680</v>
      </c>
      <c r="W608" s="9">
        <f>VLOOKUP(A608,'GDP4'!A608:G3298,5,0)</f>
        <v>0.082</v>
      </c>
      <c r="X608" s="9">
        <f>VLOOKUP(A608,'GDP4'!A608:G3298,6,0)</f>
        <v>214</v>
      </c>
      <c r="Y608" s="9">
        <f>VLOOKUP(A608,'GDP4'!A608:G3298,7,0)</f>
        <v>0.148</v>
      </c>
      <c r="Z608" s="9">
        <f>VLOOKUP(A608,ENERGY5!A608:E3298,4,0)</f>
        <v>406</v>
      </c>
      <c r="AA608" s="9">
        <f>VLOOKUP(A608,ENERGY5!A608:E3298,5,0)</f>
        <v>1030</v>
      </c>
      <c r="AB608" s="12">
        <f t="shared" si="2"/>
        <v>2616.946693</v>
      </c>
      <c r="AC608" s="13">
        <f t="shared" si="3"/>
        <v>0.0008926025778</v>
      </c>
      <c r="AD608" s="13">
        <f t="shared" si="4"/>
        <v>0.0003518414045</v>
      </c>
      <c r="AE608" s="13">
        <f t="shared" si="5"/>
        <v>22.53171556</v>
      </c>
      <c r="AF608" s="13">
        <f t="shared" si="6"/>
        <v>51.12966222</v>
      </c>
    </row>
    <row r="609">
      <c r="A609" s="14" t="s">
        <v>32</v>
      </c>
      <c r="B609" s="15" t="s">
        <v>43</v>
      </c>
      <c r="C609" s="16" t="s">
        <v>92</v>
      </c>
      <c r="D609" s="14" t="str">
        <f t="shared" si="1"/>
        <v>Swaziland-Africa-2009</v>
      </c>
      <c r="E609" s="5">
        <v>0.031</v>
      </c>
      <c r="F609" s="5">
        <v>0.068</v>
      </c>
      <c r="G609" s="5">
        <v>48.0</v>
      </c>
      <c r="H609" s="5">
        <v>48.0</v>
      </c>
      <c r="I609" s="5">
        <v>0.393</v>
      </c>
      <c r="J609" s="5">
        <v>0.574</v>
      </c>
      <c r="K609" s="5">
        <v>0.033</v>
      </c>
      <c r="L609" s="5">
        <v>1173678.0</v>
      </c>
      <c r="M609" s="5">
        <v>0.216</v>
      </c>
      <c r="N609" s="8">
        <f>VLOOKUP(A609,TOURISM2!A609:E3299,4,0)</f>
        <v>40000000</v>
      </c>
      <c r="O609" s="8">
        <f>VLOOKUP(A609,TOURISM2!A609:E3299,5,0)</f>
        <v>98000000</v>
      </c>
      <c r="P609" s="8">
        <f>VLOOKUP(A609,BUSINESS3!A609:E3299,4,0)</f>
        <v>0.363</v>
      </c>
      <c r="Q609" s="9">
        <f>VLOOKUP(A609,BUSINESS3!A609:E3299,5,0)</f>
        <v>60</v>
      </c>
      <c r="R609" s="10">
        <f>VLOOKUP(A609,BUSINESS3!A609:I3299,6,0)</f>
        <v>141</v>
      </c>
      <c r="S609" s="9">
        <f>VLOOKUP(A609,BUSINESS3!A609:I3299,7,0)</f>
        <v>104</v>
      </c>
      <c r="T609" s="9">
        <f>VLOOKUP(A609,BUSINESS3!A609:I3299,8,0)</f>
        <v>0.089</v>
      </c>
      <c r="U609" s="9">
        <f>VLOOKUP(A609,BUSINESS3!A609:I3299,9,0)</f>
        <v>0.566</v>
      </c>
      <c r="V609" s="11">
        <f>VLOOKUP(A609,'GDP4'!A609:G3299,4,0)</f>
        <v>3144680749</v>
      </c>
      <c r="W609" s="9">
        <f>VLOOKUP(A609,'GDP4'!A609:G3299,5,0)</f>
        <v>0.084</v>
      </c>
      <c r="X609" s="9">
        <f>VLOOKUP(A609,'GDP4'!A609:G3299,6,0)</f>
        <v>227</v>
      </c>
      <c r="Y609" s="9">
        <f>VLOOKUP(A609,'GDP4'!A609:G3299,7,0)</f>
        <v>0.114</v>
      </c>
      <c r="Z609" s="9">
        <f>VLOOKUP(A609,ENERGY5!A609:E3299,4,0)</f>
        <v>17907</v>
      </c>
      <c r="AA609" s="9">
        <f>VLOOKUP(A609,ENERGY5!A609:E3299,5,0)</f>
        <v>1041</v>
      </c>
      <c r="AB609" s="12">
        <f t="shared" si="2"/>
        <v>2679.338583</v>
      </c>
      <c r="AC609" s="13">
        <f t="shared" si="3"/>
        <v>0.000886955366</v>
      </c>
      <c r="AD609" s="13">
        <f t="shared" si="4"/>
        <v>0.01525716593</v>
      </c>
      <c r="AE609" s="13">
        <f t="shared" si="5"/>
        <v>34.08089783</v>
      </c>
      <c r="AF609" s="13">
        <f t="shared" si="6"/>
        <v>83.49819968</v>
      </c>
    </row>
    <row r="610">
      <c r="A610" s="5" t="s">
        <v>32</v>
      </c>
      <c r="B610" s="6" t="s">
        <v>44</v>
      </c>
      <c r="C610" s="7" t="s">
        <v>92</v>
      </c>
      <c r="D610" s="5" t="str">
        <f t="shared" si="1"/>
        <v>Swaziland-Africa-2010</v>
      </c>
      <c r="E610" s="5">
        <v>0.031</v>
      </c>
      <c r="F610" s="5">
        <v>0.063</v>
      </c>
      <c r="G610" s="5">
        <v>48.0</v>
      </c>
      <c r="H610" s="5">
        <v>49.0</v>
      </c>
      <c r="I610" s="5">
        <v>0.388</v>
      </c>
      <c r="J610" s="5">
        <v>0.578</v>
      </c>
      <c r="K610" s="5">
        <v>0.033</v>
      </c>
      <c r="L610" s="5">
        <v>1193148.0</v>
      </c>
      <c r="M610" s="5">
        <v>0.215</v>
      </c>
      <c r="N610" s="8">
        <f>VLOOKUP(A610,TOURISM2!A610:E3300,4,0)</f>
        <v>51000000</v>
      </c>
      <c r="O610" s="8">
        <f>VLOOKUP(A610,TOURISM2!A610:E3300,5,0)</f>
        <v>87000000</v>
      </c>
      <c r="P610" s="8">
        <f>VLOOKUP(A610,BUSINESS3!A610:E3300,4,0)</f>
        <v>0.365</v>
      </c>
      <c r="Q610" s="9">
        <f>VLOOKUP(A610,BUSINESS3!A610:E3300,5,0)</f>
        <v>56</v>
      </c>
      <c r="R610" s="10">
        <f>VLOOKUP(A610,BUSINESS3!A610:I3300,6,0)</f>
        <v>141</v>
      </c>
      <c r="S610" s="9">
        <f>VLOOKUP(A610,BUSINESS3!A610:I3300,7,0)</f>
        <v>104</v>
      </c>
      <c r="T610" s="9">
        <f>VLOOKUP(A610,BUSINESS3!A610:I3300,8,0)</f>
        <v>0.11</v>
      </c>
      <c r="U610" s="9">
        <f>VLOOKUP(A610,BUSINESS3!A610:I3300,9,0)</f>
        <v>0.608</v>
      </c>
      <c r="V610" s="11">
        <f>VLOOKUP(A610,'GDP4'!A610:G3300,4,0)</f>
        <v>3891563478</v>
      </c>
      <c r="W610" s="9">
        <f>VLOOKUP(A610,'GDP4'!A610:G3300,5,0)</f>
        <v>0.084</v>
      </c>
      <c r="X610" s="9">
        <f>VLOOKUP(A610,'GDP4'!A610:G3300,6,0)</f>
        <v>261</v>
      </c>
      <c r="Y610" s="9">
        <f>VLOOKUP(A610,'GDP4'!A610:G3300,7,0)</f>
        <v>0.098</v>
      </c>
      <c r="Z610" s="9">
        <f>VLOOKUP(A610,ENERGY5!A610:E3300,4,0)</f>
        <v>17907</v>
      </c>
      <c r="AA610" s="9">
        <f>VLOOKUP(A610,ENERGY5!A610:E3300,5,0)</f>
        <v>1126</v>
      </c>
      <c r="AB610" s="12">
        <f t="shared" si="2"/>
        <v>3261.593263</v>
      </c>
      <c r="AC610" s="13">
        <f t="shared" si="3"/>
        <v>0.0009437219859</v>
      </c>
      <c r="AD610" s="13">
        <f t="shared" si="4"/>
        <v>0.0150081968</v>
      </c>
      <c r="AE610" s="13">
        <f t="shared" si="5"/>
        <v>42.74406863</v>
      </c>
      <c r="AF610" s="13">
        <f t="shared" si="6"/>
        <v>72.91635237</v>
      </c>
    </row>
    <row r="611">
      <c r="A611" s="14" t="s">
        <v>32</v>
      </c>
      <c r="B611" s="15" t="s">
        <v>45</v>
      </c>
      <c r="C611" s="16" t="s">
        <v>92</v>
      </c>
      <c r="D611" s="14" t="str">
        <f t="shared" si="1"/>
        <v>Swaziland-Africa-2011</v>
      </c>
      <c r="E611" s="5">
        <v>0.031</v>
      </c>
      <c r="F611" s="5">
        <v>0.058</v>
      </c>
      <c r="G611" s="5">
        <v>48.0</v>
      </c>
      <c r="H611" s="5">
        <v>49.0</v>
      </c>
      <c r="I611" s="5">
        <v>0.384</v>
      </c>
      <c r="J611" s="5">
        <v>0.582</v>
      </c>
      <c r="K611" s="5">
        <v>0.034</v>
      </c>
      <c r="L611" s="5">
        <v>1212159.0</v>
      </c>
      <c r="M611" s="5">
        <v>0.214</v>
      </c>
      <c r="N611" s="8">
        <f>VLOOKUP(A611,TOURISM2!A611:E3301,4,0)</f>
        <v>212492063.5</v>
      </c>
      <c r="O611" s="8">
        <f>VLOOKUP(A611,TOURISM2!A611:E3301,5,0)</f>
        <v>4207103015</v>
      </c>
      <c r="P611" s="8">
        <f>VLOOKUP(A611,BUSINESS3!A611:E3301,4,0)</f>
        <v>0.365</v>
      </c>
      <c r="Q611" s="9">
        <f>VLOOKUP(A611,BUSINESS3!A611:E3301,5,0)</f>
        <v>56</v>
      </c>
      <c r="R611" s="10">
        <f>VLOOKUP(A611,BUSINESS3!A611:I3301,6,0)</f>
        <v>141</v>
      </c>
      <c r="S611" s="9">
        <f>VLOOKUP(A611,BUSINESS3!A611:I3301,7,0)</f>
        <v>104</v>
      </c>
      <c r="T611" s="9">
        <f>VLOOKUP(A611,BUSINESS3!A611:I3301,8,0)</f>
        <v>0.181</v>
      </c>
      <c r="U611" s="9">
        <f>VLOOKUP(A611,BUSINESS3!A611:I3301,9,0)</f>
        <v>0.632</v>
      </c>
      <c r="V611" s="11">
        <f>VLOOKUP(A611,'GDP4'!A611:G3301,4,0)</f>
        <v>4145772237</v>
      </c>
      <c r="W611" s="9">
        <f>VLOOKUP(A611,'GDP4'!A611:G3301,5,0)</f>
        <v>0.083</v>
      </c>
      <c r="X611" s="9">
        <f>VLOOKUP(A611,'GDP4'!A611:G3301,6,0)</f>
        <v>270</v>
      </c>
      <c r="Y611" s="9">
        <f>VLOOKUP(A611,'GDP4'!A611:G3301,7,0)</f>
        <v>0.09</v>
      </c>
      <c r="Z611" s="9">
        <f>VLOOKUP(A611,ENERGY5!A611:E3301,4,0)</f>
        <v>17907</v>
      </c>
      <c r="AA611" s="9">
        <f>VLOOKUP(A611,ENERGY5!A611:E3301,5,0)</f>
        <v>1144</v>
      </c>
      <c r="AB611" s="12">
        <f t="shared" si="2"/>
        <v>3420.155472</v>
      </c>
      <c r="AC611" s="13">
        <f t="shared" si="3"/>
        <v>0.000943770578</v>
      </c>
      <c r="AD611" s="13">
        <f t="shared" si="4"/>
        <v>0.01477281446</v>
      </c>
      <c r="AE611" s="13">
        <f t="shared" si="5"/>
        <v>175.3004874</v>
      </c>
      <c r="AF611" s="13">
        <f t="shared" si="6"/>
        <v>3470.751787</v>
      </c>
    </row>
    <row r="612">
      <c r="A612" s="5" t="s">
        <v>32</v>
      </c>
      <c r="B612" s="6" t="s">
        <v>46</v>
      </c>
      <c r="C612" s="7" t="s">
        <v>92</v>
      </c>
      <c r="D612" s="5" t="str">
        <f t="shared" si="1"/>
        <v>Swaziland-Africa-2012</v>
      </c>
      <c r="E612" s="5">
        <v>0.03</v>
      </c>
      <c r="F612" s="5">
        <v>0.057</v>
      </c>
      <c r="G612" s="5">
        <v>48.0</v>
      </c>
      <c r="H612" s="5">
        <v>49.0</v>
      </c>
      <c r="I612" s="5">
        <v>0.38</v>
      </c>
      <c r="J612" s="5">
        <v>0.585</v>
      </c>
      <c r="K612" s="5">
        <v>0.034</v>
      </c>
      <c r="L612" s="5">
        <v>1230985.0</v>
      </c>
      <c r="M612" s="5">
        <v>0.214</v>
      </c>
      <c r="N612" s="8">
        <f>VLOOKUP(A612,TOURISM2!A612:E3302,4,0)</f>
        <v>212492063.5</v>
      </c>
      <c r="O612" s="8">
        <f>VLOOKUP(A612,TOURISM2!A612:E3302,5,0)</f>
        <v>4207103015</v>
      </c>
      <c r="P612" s="8">
        <f>VLOOKUP(A612,BUSINESS3!A612:E3302,4,0)</f>
        <v>0.365</v>
      </c>
      <c r="Q612" s="9">
        <f>VLOOKUP(A612,BUSINESS3!A612:E3302,5,0)</f>
        <v>56</v>
      </c>
      <c r="R612" s="10">
        <f>VLOOKUP(A612,BUSINESS3!A612:I3302,6,0)</f>
        <v>120</v>
      </c>
      <c r="S612" s="9">
        <f>VLOOKUP(A612,BUSINESS3!A612:I3302,7,0)</f>
        <v>104</v>
      </c>
      <c r="T612" s="9">
        <f>VLOOKUP(A612,BUSINESS3!A612:I3302,8,0)</f>
        <v>0.208</v>
      </c>
      <c r="U612" s="9">
        <f>VLOOKUP(A612,BUSINESS3!A612:I3302,9,0)</f>
        <v>0.654</v>
      </c>
      <c r="V612" s="11">
        <f>VLOOKUP(A612,'GDP4'!A612:G3302,4,0)</f>
        <v>4049589166</v>
      </c>
      <c r="W612" s="9">
        <f>VLOOKUP(A612,'GDP4'!A612:G3302,5,0)</f>
        <v>0.085</v>
      </c>
      <c r="X612" s="9">
        <f>VLOOKUP(A612,'GDP4'!A612:G3302,6,0)</f>
        <v>259</v>
      </c>
      <c r="Y612" s="9">
        <f>VLOOKUP(A612,'GDP4'!A612:G3302,7,0)</f>
        <v>0.088</v>
      </c>
      <c r="Z612" s="9">
        <f>VLOOKUP(A612,ENERGY5!A612:E3302,4,0)</f>
        <v>17907</v>
      </c>
      <c r="AA612" s="9">
        <f>VLOOKUP(A612,ENERGY5!A612:E3302,5,0)</f>
        <v>1188</v>
      </c>
      <c r="AB612" s="12">
        <f t="shared" si="2"/>
        <v>3289.714469</v>
      </c>
      <c r="AC612" s="13">
        <f t="shared" si="3"/>
        <v>0.0009650808093</v>
      </c>
      <c r="AD612" s="13">
        <f t="shared" si="4"/>
        <v>0.01454688725</v>
      </c>
      <c r="AE612" s="13">
        <f t="shared" si="5"/>
        <v>172.6195392</v>
      </c>
      <c r="AF612" s="13">
        <f t="shared" si="6"/>
        <v>3417.672039</v>
      </c>
    </row>
    <row r="613">
      <c r="A613" s="14" t="s">
        <v>32</v>
      </c>
      <c r="B613" s="15" t="s">
        <v>33</v>
      </c>
      <c r="C613" s="16" t="s">
        <v>93</v>
      </c>
      <c r="D613" s="14" t="str">
        <f t="shared" si="1"/>
        <v>Tanzania-Africa-2000</v>
      </c>
      <c r="E613" s="5">
        <v>0.042</v>
      </c>
      <c r="F613" s="5">
        <v>0.08</v>
      </c>
      <c r="G613" s="5">
        <v>51.0</v>
      </c>
      <c r="H613" s="5">
        <v>49.0</v>
      </c>
      <c r="I613" s="5">
        <v>0.448</v>
      </c>
      <c r="J613" s="5">
        <v>0.523</v>
      </c>
      <c r="K613" s="5">
        <v>0.029</v>
      </c>
      <c r="L613" s="5">
        <v>3.4020512E7</v>
      </c>
      <c r="M613" s="5">
        <v>0.223</v>
      </c>
      <c r="N613" s="8">
        <f>VLOOKUP(A613,TOURISM2!A613:E3303,4,0)</f>
        <v>381000000</v>
      </c>
      <c r="O613" s="8">
        <f>VLOOKUP(A613,TOURISM2!A613:E3303,5,0)</f>
        <v>369000000</v>
      </c>
      <c r="P613" s="8">
        <f>VLOOKUP(A613,BUSINESS3!A613:E3303,4,0)</f>
        <v>0.671</v>
      </c>
      <c r="Q613" s="9">
        <f>VLOOKUP(A613,BUSINESS3!A613:E3303,5,0)</f>
        <v>47</v>
      </c>
      <c r="R613" s="10">
        <f>VLOOKUP(A613,BUSINESS3!A613:I3303,6,0)</f>
        <v>141</v>
      </c>
      <c r="S613" s="9">
        <f>VLOOKUP(A613,BUSINESS3!A613:I3303,7,0)</f>
        <v>328</v>
      </c>
      <c r="T613" s="9">
        <f>VLOOKUP(A613,BUSINESS3!A613:I3303,8,0)</f>
        <v>0.001</v>
      </c>
      <c r="U613" s="9">
        <f>VLOOKUP(A613,BUSINESS3!A613:I3303,9,0)</f>
        <v>0.003</v>
      </c>
      <c r="V613" s="11">
        <f>VLOOKUP(A613,'GDP4'!A613:G3303,4,0)</f>
        <v>10185786171</v>
      </c>
      <c r="W613" s="9">
        <f>VLOOKUP(A613,'GDP4'!A613:G3303,5,0)</f>
        <v>0.034</v>
      </c>
      <c r="X613" s="9">
        <f>VLOOKUP(A613,'GDP4'!A613:G3303,6,0)</f>
        <v>10</v>
      </c>
      <c r="Y613" s="9">
        <f>VLOOKUP(A613,'GDP4'!A613:G3303,7,0)</f>
        <v>0.216</v>
      </c>
      <c r="Z613" s="9">
        <f>VLOOKUP(A613,ENERGY5!A613:E3303,4,0)</f>
        <v>17907</v>
      </c>
      <c r="AA613" s="9">
        <f>VLOOKUP(A613,ENERGY5!A613:E3303,5,0)</f>
        <v>20008</v>
      </c>
      <c r="AB613" s="12">
        <f t="shared" si="2"/>
        <v>299.4013192</v>
      </c>
      <c r="AC613" s="13">
        <f t="shared" si="3"/>
        <v>0.0005881157814</v>
      </c>
      <c r="AD613" s="13">
        <f t="shared" si="4"/>
        <v>0.0005263589213</v>
      </c>
      <c r="AE613" s="13">
        <f t="shared" si="5"/>
        <v>11.19912599</v>
      </c>
      <c r="AF613" s="13">
        <f t="shared" si="6"/>
        <v>10.84639761</v>
      </c>
    </row>
    <row r="614">
      <c r="A614" s="5" t="s">
        <v>32</v>
      </c>
      <c r="B614" s="6" t="s">
        <v>35</v>
      </c>
      <c r="C614" s="7" t="s">
        <v>93</v>
      </c>
      <c r="D614" s="5" t="str">
        <f t="shared" si="1"/>
        <v>Tanzania-Africa-2001</v>
      </c>
      <c r="E614" s="5">
        <v>0.042</v>
      </c>
      <c r="F614" s="5">
        <v>0.076</v>
      </c>
      <c r="G614" s="5">
        <v>51.0</v>
      </c>
      <c r="H614" s="5">
        <v>50.0</v>
      </c>
      <c r="I614" s="5">
        <v>0.447</v>
      </c>
      <c r="J614" s="5">
        <v>0.524</v>
      </c>
      <c r="K614" s="5">
        <v>0.029</v>
      </c>
      <c r="L614" s="5">
        <v>3.4895398E7</v>
      </c>
      <c r="M614" s="5">
        <v>0.227</v>
      </c>
      <c r="N614" s="8">
        <f>VLOOKUP(A614,TOURISM2!A614:E3304,4,0)</f>
        <v>626000000</v>
      </c>
      <c r="O614" s="8">
        <f>VLOOKUP(A614,TOURISM2!A614:E3304,5,0)</f>
        <v>363000000</v>
      </c>
      <c r="P614" s="8">
        <f>VLOOKUP(A614,BUSINESS3!A614:E3304,4,0)</f>
        <v>0.671</v>
      </c>
      <c r="Q614" s="9">
        <f>VLOOKUP(A614,BUSINESS3!A614:E3304,5,0)</f>
        <v>47</v>
      </c>
      <c r="R614" s="10">
        <f>VLOOKUP(A614,BUSINESS3!A614:I3304,6,0)</f>
        <v>141</v>
      </c>
      <c r="S614" s="9">
        <f>VLOOKUP(A614,BUSINESS3!A614:I3304,7,0)</f>
        <v>328</v>
      </c>
      <c r="T614" s="9">
        <f>VLOOKUP(A614,BUSINESS3!A614:I3304,8,0)</f>
        <v>0.002</v>
      </c>
      <c r="U614" s="9">
        <f>VLOOKUP(A614,BUSINESS3!A614:I3304,9,0)</f>
        <v>0.008</v>
      </c>
      <c r="V614" s="11">
        <f>VLOOKUP(A614,'GDP4'!A614:G3304,4,0)</f>
        <v>10383560998</v>
      </c>
      <c r="W614" s="9">
        <f>VLOOKUP(A614,'GDP4'!A614:G3304,5,0)</f>
        <v>0.035</v>
      </c>
      <c r="X614" s="9">
        <f>VLOOKUP(A614,'GDP4'!A614:G3304,6,0)</f>
        <v>11</v>
      </c>
      <c r="Y614" s="9">
        <f>VLOOKUP(A614,'GDP4'!A614:G3304,7,0)</f>
        <v>0.201</v>
      </c>
      <c r="Z614" s="9">
        <f>VLOOKUP(A614,ENERGY5!A614:E3304,4,0)</f>
        <v>20747</v>
      </c>
      <c r="AA614" s="9">
        <f>VLOOKUP(A614,ENERGY5!A614:E3304,5,0)</f>
        <v>20008</v>
      </c>
      <c r="AB614" s="12">
        <f t="shared" si="2"/>
        <v>297.5624751</v>
      </c>
      <c r="AC614" s="13">
        <f t="shared" si="3"/>
        <v>0.000573370735</v>
      </c>
      <c r="AD614" s="13">
        <f t="shared" si="4"/>
        <v>0.0005945483126</v>
      </c>
      <c r="AE614" s="13">
        <f t="shared" si="5"/>
        <v>17.93932827</v>
      </c>
      <c r="AF614" s="13">
        <f t="shared" si="6"/>
        <v>10.40251783</v>
      </c>
    </row>
    <row r="615">
      <c r="A615" s="14" t="s">
        <v>32</v>
      </c>
      <c r="B615" s="15" t="s">
        <v>36</v>
      </c>
      <c r="C615" s="16" t="s">
        <v>93</v>
      </c>
      <c r="D615" s="14" t="str">
        <f t="shared" si="1"/>
        <v>Tanzania-Africa-2002</v>
      </c>
      <c r="E615" s="5">
        <v>0.042</v>
      </c>
      <c r="F615" s="5">
        <v>0.071</v>
      </c>
      <c r="G615" s="5">
        <v>52.0</v>
      </c>
      <c r="H615" s="5">
        <v>51.0</v>
      </c>
      <c r="I615" s="5">
        <v>0.447</v>
      </c>
      <c r="J615" s="5">
        <v>0.524</v>
      </c>
      <c r="K615" s="5">
        <v>0.029</v>
      </c>
      <c r="L615" s="5">
        <v>3.5806497E7</v>
      </c>
      <c r="M615" s="5">
        <v>0.23</v>
      </c>
      <c r="N615" s="8">
        <f>VLOOKUP(A615,TOURISM2!A615:E3305,4,0)</f>
        <v>639000000</v>
      </c>
      <c r="O615" s="8">
        <f>VLOOKUP(A615,TOURISM2!A615:E3305,5,0)</f>
        <v>361000000</v>
      </c>
      <c r="P615" s="8">
        <f>VLOOKUP(A615,BUSINESS3!A615:E3305,4,0)</f>
        <v>0.671</v>
      </c>
      <c r="Q615" s="9">
        <f>VLOOKUP(A615,BUSINESS3!A615:E3305,5,0)</f>
        <v>47</v>
      </c>
      <c r="R615" s="10">
        <f>VLOOKUP(A615,BUSINESS3!A615:I3305,6,0)</f>
        <v>141</v>
      </c>
      <c r="S615" s="9">
        <f>VLOOKUP(A615,BUSINESS3!A615:I3305,7,0)</f>
        <v>328</v>
      </c>
      <c r="T615" s="9">
        <f>VLOOKUP(A615,BUSINESS3!A615:I3305,8,0)</f>
        <v>0.002</v>
      </c>
      <c r="U615" s="9">
        <f>VLOOKUP(A615,BUSINESS3!A615:I3305,9,0)</f>
        <v>0.017</v>
      </c>
      <c r="V615" s="11">
        <f>VLOOKUP(A615,'GDP4'!A615:G3305,4,0)</f>
        <v>10805600069</v>
      </c>
      <c r="W615" s="9">
        <f>VLOOKUP(A615,'GDP4'!A615:G3305,5,0)</f>
        <v>0.034</v>
      </c>
      <c r="X615" s="9">
        <f>VLOOKUP(A615,'GDP4'!A615:G3305,6,0)</f>
        <v>10</v>
      </c>
      <c r="Y615" s="9">
        <f>VLOOKUP(A615,'GDP4'!A615:G3305,7,0)</f>
        <v>0.164</v>
      </c>
      <c r="Z615" s="9">
        <f>VLOOKUP(A615,ENERGY5!A615:E3305,4,0)</f>
        <v>20043</v>
      </c>
      <c r="AA615" s="9">
        <f>VLOOKUP(A615,ENERGY5!A615:E3305,5,0)</f>
        <v>6846</v>
      </c>
      <c r="AB615" s="12">
        <f t="shared" si="2"/>
        <v>301.7776374</v>
      </c>
      <c r="AC615" s="13">
        <f t="shared" si="3"/>
        <v>0.0001911943522</v>
      </c>
      <c r="AD615" s="13">
        <f t="shared" si="4"/>
        <v>0.0005597587499</v>
      </c>
      <c r="AE615" s="13">
        <f t="shared" si="5"/>
        <v>17.84592333</v>
      </c>
      <c r="AF615" s="13">
        <f t="shared" si="6"/>
        <v>10.0819692</v>
      </c>
    </row>
    <row r="616">
      <c r="A616" s="5" t="s">
        <v>32</v>
      </c>
      <c r="B616" s="6" t="s">
        <v>37</v>
      </c>
      <c r="C616" s="7" t="s">
        <v>93</v>
      </c>
      <c r="D616" s="5" t="str">
        <f t="shared" si="1"/>
        <v>Tanzania-Africa-2003</v>
      </c>
      <c r="E616" s="5">
        <v>0.042</v>
      </c>
      <c r="F616" s="5">
        <v>0.066</v>
      </c>
      <c r="G616" s="5">
        <v>53.0</v>
      </c>
      <c r="H616" s="5">
        <v>51.0</v>
      </c>
      <c r="I616" s="5">
        <v>0.446</v>
      </c>
      <c r="J616" s="5">
        <v>0.524</v>
      </c>
      <c r="K616" s="5">
        <v>0.03</v>
      </c>
      <c r="L616" s="5">
        <v>3.6760831E7</v>
      </c>
      <c r="M616" s="5">
        <v>0.236</v>
      </c>
      <c r="N616" s="8">
        <f>VLOOKUP(A616,TOURISM2!A616:E3306,4,0)</f>
        <v>654000000</v>
      </c>
      <c r="O616" s="8">
        <f>VLOOKUP(A616,TOURISM2!A616:E3306,5,0)</f>
        <v>375000000</v>
      </c>
      <c r="P616" s="8">
        <f>VLOOKUP(A616,BUSINESS3!A616:E3306,4,0)</f>
        <v>0.671</v>
      </c>
      <c r="Q616" s="9">
        <f>VLOOKUP(A616,BUSINESS3!A616:E3306,5,0)</f>
        <v>28</v>
      </c>
      <c r="R616" s="10">
        <f>VLOOKUP(A616,BUSINESS3!A616:I3306,6,0)</f>
        <v>141</v>
      </c>
      <c r="S616" s="9">
        <f>VLOOKUP(A616,BUSINESS3!A616:I3306,7,0)</f>
        <v>328</v>
      </c>
      <c r="T616" s="9">
        <f>VLOOKUP(A616,BUSINESS3!A616:I3306,8,0)</f>
        <v>0.007</v>
      </c>
      <c r="U616" s="9">
        <f>VLOOKUP(A616,BUSINESS3!A616:I3306,9,0)</f>
        <v>0.035</v>
      </c>
      <c r="V616" s="11">
        <f>VLOOKUP(A616,'GDP4'!A616:G3306,4,0)</f>
        <v>11659129815</v>
      </c>
      <c r="W616" s="9">
        <f>VLOOKUP(A616,'GDP4'!A616:G3306,5,0)</f>
        <v>0.037</v>
      </c>
      <c r="X616" s="9">
        <f>VLOOKUP(A616,'GDP4'!A616:G3306,6,0)</f>
        <v>12</v>
      </c>
      <c r="Y616" s="9">
        <f>VLOOKUP(A616,'GDP4'!A616:G3306,7,0)</f>
        <v>0.145</v>
      </c>
      <c r="Z616" s="9">
        <f>VLOOKUP(A616,ENERGY5!A616:E3306,4,0)</f>
        <v>19345</v>
      </c>
      <c r="AA616" s="9">
        <f>VLOOKUP(A616,ENERGY5!A616:E3306,5,0)</f>
        <v>6447</v>
      </c>
      <c r="AB616" s="12">
        <f t="shared" si="2"/>
        <v>317.1617588</v>
      </c>
      <c r="AC616" s="13">
        <f t="shared" si="3"/>
        <v>0.0001753768842</v>
      </c>
      <c r="AD616" s="13">
        <f t="shared" si="4"/>
        <v>0.000526239464</v>
      </c>
      <c r="AE616" s="13">
        <f t="shared" si="5"/>
        <v>17.79067508</v>
      </c>
      <c r="AF616" s="13">
        <f t="shared" si="6"/>
        <v>10.20107516</v>
      </c>
    </row>
    <row r="617">
      <c r="A617" s="14" t="s">
        <v>32</v>
      </c>
      <c r="B617" s="15" t="s">
        <v>38</v>
      </c>
      <c r="C617" s="16" t="s">
        <v>93</v>
      </c>
      <c r="D617" s="14" t="str">
        <f t="shared" si="1"/>
        <v>Tanzania-Africa-2004</v>
      </c>
      <c r="E617" s="5">
        <v>0.042</v>
      </c>
      <c r="F617" s="5">
        <v>0.061</v>
      </c>
      <c r="G617" s="5">
        <v>53.0</v>
      </c>
      <c r="H617" s="5">
        <v>52.0</v>
      </c>
      <c r="I617" s="5">
        <v>0.446</v>
      </c>
      <c r="J617" s="5">
        <v>0.524</v>
      </c>
      <c r="K617" s="5">
        <v>0.03</v>
      </c>
      <c r="L617" s="5">
        <v>3.7765139E7</v>
      </c>
      <c r="M617" s="5">
        <v>0.242</v>
      </c>
      <c r="N617" s="8">
        <f>VLOOKUP(A617,TOURISM2!A617:E3307,4,0)</f>
        <v>762000000</v>
      </c>
      <c r="O617" s="8">
        <f>VLOOKUP(A617,TOURISM2!A617:E3307,5,0)</f>
        <v>470000000</v>
      </c>
      <c r="P617" s="8">
        <f>VLOOKUP(A617,BUSINESS3!A617:E3307,4,0)</f>
        <v>0.671</v>
      </c>
      <c r="Q617" s="9">
        <f>VLOOKUP(A617,BUSINESS3!A617:E3307,5,0)</f>
        <v>28</v>
      </c>
      <c r="R617" s="10">
        <f>VLOOKUP(A617,BUSINESS3!A617:I3307,6,0)</f>
        <v>141</v>
      </c>
      <c r="S617" s="9">
        <f>VLOOKUP(A617,BUSINESS3!A617:I3307,7,0)</f>
        <v>328</v>
      </c>
      <c r="T617" s="9">
        <f>VLOOKUP(A617,BUSINESS3!A617:I3307,8,0)</f>
        <v>0.009</v>
      </c>
      <c r="U617" s="9">
        <f>VLOOKUP(A617,BUSINESS3!A617:I3307,9,0)</f>
        <v>0.051</v>
      </c>
      <c r="V617" s="11">
        <f>VLOOKUP(A617,'GDP4'!A617:G3307,4,0)</f>
        <v>12825801917</v>
      </c>
      <c r="W617" s="9">
        <f>VLOOKUP(A617,'GDP4'!A617:G3307,5,0)</f>
        <v>0.034</v>
      </c>
      <c r="X617" s="9">
        <f>VLOOKUP(A617,'GDP4'!A617:G3307,6,0)</f>
        <v>12</v>
      </c>
      <c r="Y617" s="9">
        <f>VLOOKUP(A617,'GDP4'!A617:G3307,7,0)</f>
        <v>0.141</v>
      </c>
      <c r="Z617" s="9">
        <f>VLOOKUP(A617,ENERGY5!A617:E3307,4,0)</f>
        <v>18921</v>
      </c>
      <c r="AA617" s="9">
        <f>VLOOKUP(A617,ENERGY5!A617:E3307,5,0)</f>
        <v>6538</v>
      </c>
      <c r="AB617" s="12">
        <f t="shared" si="2"/>
        <v>339.6201432</v>
      </c>
      <c r="AC617" s="13">
        <f t="shared" si="3"/>
        <v>0.0001731226251</v>
      </c>
      <c r="AD617" s="13">
        <f t="shared" si="4"/>
        <v>0.0005010176184</v>
      </c>
      <c r="AE617" s="13">
        <f t="shared" si="5"/>
        <v>20.17733868</v>
      </c>
      <c r="AF617" s="13">
        <f t="shared" si="6"/>
        <v>12.44534013</v>
      </c>
    </row>
    <row r="618">
      <c r="A618" s="5" t="s">
        <v>32</v>
      </c>
      <c r="B618" s="6" t="s">
        <v>39</v>
      </c>
      <c r="C618" s="7" t="s">
        <v>93</v>
      </c>
      <c r="D618" s="5" t="str">
        <f t="shared" si="1"/>
        <v>Tanzania-Africa-2005</v>
      </c>
      <c r="E618" s="5">
        <v>0.042</v>
      </c>
      <c r="F618" s="5">
        <v>0.057</v>
      </c>
      <c r="G618" s="5">
        <v>54.0</v>
      </c>
      <c r="H618" s="5">
        <v>53.0</v>
      </c>
      <c r="I618" s="5">
        <v>0.446</v>
      </c>
      <c r="J618" s="5">
        <v>0.524</v>
      </c>
      <c r="K618" s="5">
        <v>0.03</v>
      </c>
      <c r="L618" s="5">
        <v>3.8824384E7</v>
      </c>
      <c r="M618" s="5">
        <v>0.248</v>
      </c>
      <c r="N618" s="8">
        <f>VLOOKUP(A618,TOURISM2!A618:E3308,4,0)</f>
        <v>835000000</v>
      </c>
      <c r="O618" s="8">
        <f>VLOOKUP(A618,TOURISM2!A618:E3308,5,0)</f>
        <v>577000000</v>
      </c>
      <c r="P618" s="8">
        <f>VLOOKUP(A618,BUSINESS3!A618:E3308,4,0)</f>
        <v>0.438</v>
      </c>
      <c r="Q618" s="9">
        <f>VLOOKUP(A618,BUSINESS3!A618:E3308,5,0)</f>
        <v>28</v>
      </c>
      <c r="R618" s="10">
        <f>VLOOKUP(A618,BUSINESS3!A618:I3308,6,0)</f>
        <v>141</v>
      </c>
      <c r="S618" s="9">
        <f>VLOOKUP(A618,BUSINESS3!A618:I3308,7,0)</f>
        <v>172</v>
      </c>
      <c r="T618" s="9">
        <f>VLOOKUP(A618,BUSINESS3!A618:I3308,8,0)</f>
        <v>0.011</v>
      </c>
      <c r="U618" s="9">
        <f>VLOOKUP(A618,BUSINESS3!A618:I3308,9,0)</f>
        <v>0.076</v>
      </c>
      <c r="V618" s="11">
        <f>VLOOKUP(A618,'GDP4'!A618:G3308,4,0)</f>
        <v>14141916592</v>
      </c>
      <c r="W618" s="9">
        <f>VLOOKUP(A618,'GDP4'!A618:G3308,5,0)</f>
        <v>0.04</v>
      </c>
      <c r="X618" s="9">
        <f>VLOOKUP(A618,'GDP4'!A618:G3308,6,0)</f>
        <v>15</v>
      </c>
      <c r="Y618" s="9">
        <f>VLOOKUP(A618,'GDP4'!A618:G3308,7,0)</f>
        <v>0.152</v>
      </c>
      <c r="Z618" s="9">
        <f>VLOOKUP(A618,ENERGY5!A618:E3308,4,0)</f>
        <v>18306</v>
      </c>
      <c r="AA618" s="9">
        <f>VLOOKUP(A618,ENERGY5!A618:E3308,5,0)</f>
        <v>6150</v>
      </c>
      <c r="AB618" s="12">
        <f t="shared" si="2"/>
        <v>364.25347</v>
      </c>
      <c r="AC618" s="13">
        <f t="shared" si="3"/>
        <v>0.0001584056041</v>
      </c>
      <c r="AD618" s="13">
        <f t="shared" si="4"/>
        <v>0.0004715078029</v>
      </c>
      <c r="AE618" s="13">
        <f t="shared" si="5"/>
        <v>21.50710234</v>
      </c>
      <c r="AF618" s="13">
        <f t="shared" si="6"/>
        <v>14.86179407</v>
      </c>
    </row>
    <row r="619">
      <c r="A619" s="14" t="s">
        <v>32</v>
      </c>
      <c r="B619" s="15" t="s">
        <v>40</v>
      </c>
      <c r="C619" s="16" t="s">
        <v>93</v>
      </c>
      <c r="D619" s="14" t="str">
        <f t="shared" si="1"/>
        <v>Tanzania-Africa-2006</v>
      </c>
      <c r="E619" s="5">
        <v>0.042</v>
      </c>
      <c r="F619" s="5">
        <v>0.054</v>
      </c>
      <c r="G619" s="5">
        <v>56.0</v>
      </c>
      <c r="H619" s="5">
        <v>54.0</v>
      </c>
      <c r="I619" s="5">
        <v>0.447</v>
      </c>
      <c r="J619" s="5">
        <v>0.523</v>
      </c>
      <c r="K619" s="5">
        <v>0.03</v>
      </c>
      <c r="L619" s="5">
        <v>3.9942347E7</v>
      </c>
      <c r="M619" s="5">
        <v>0.255</v>
      </c>
      <c r="N619" s="8">
        <f>VLOOKUP(A619,TOURISM2!A619:E3309,4,0)</f>
        <v>986000000</v>
      </c>
      <c r="O619" s="8">
        <f>VLOOKUP(A619,TOURISM2!A619:E3309,5,0)</f>
        <v>571000000</v>
      </c>
      <c r="P619" s="8">
        <f>VLOOKUP(A619,BUSINESS3!A619:E3309,4,0)</f>
        <v>0.438</v>
      </c>
      <c r="Q619" s="9">
        <f>VLOOKUP(A619,BUSINESS3!A619:E3309,5,0)</f>
        <v>27</v>
      </c>
      <c r="R619" s="10">
        <f>VLOOKUP(A619,BUSINESS3!A619:I3309,6,0)</f>
        <v>141</v>
      </c>
      <c r="S619" s="9">
        <f>VLOOKUP(A619,BUSINESS3!A619:I3309,7,0)</f>
        <v>172</v>
      </c>
      <c r="T619" s="9">
        <f>VLOOKUP(A619,BUSINESS3!A619:I3309,8,0)</f>
        <v>0.013</v>
      </c>
      <c r="U619" s="9">
        <f>VLOOKUP(A619,BUSINESS3!A619:I3309,9,0)</f>
        <v>0.14</v>
      </c>
      <c r="V619" s="11">
        <f>VLOOKUP(A619,'GDP4'!A619:G3309,4,0)</f>
        <v>14331231239</v>
      </c>
      <c r="W619" s="9">
        <f>VLOOKUP(A619,'GDP4'!A619:G3309,5,0)</f>
        <v>0.065</v>
      </c>
      <c r="X619" s="9">
        <f>VLOOKUP(A619,'GDP4'!A619:G3309,6,0)</f>
        <v>23</v>
      </c>
      <c r="Y619" s="9">
        <f>VLOOKUP(A619,'GDP4'!A619:G3309,7,0)</f>
        <v>0.157</v>
      </c>
      <c r="Z619" s="9">
        <f>VLOOKUP(A619,ENERGY5!A619:E3309,4,0)</f>
        <v>17809</v>
      </c>
      <c r="AA619" s="9">
        <f>VLOOKUP(A619,ENERGY5!A619:E3309,5,0)</f>
        <v>5959</v>
      </c>
      <c r="AB619" s="12">
        <f t="shared" si="2"/>
        <v>358.7979254</v>
      </c>
      <c r="AC619" s="13">
        <f t="shared" si="3"/>
        <v>0.0001491900313</v>
      </c>
      <c r="AD619" s="13">
        <f t="shared" si="4"/>
        <v>0.0004458676402</v>
      </c>
      <c r="AE619" s="13">
        <f t="shared" si="5"/>
        <v>24.68557994</v>
      </c>
      <c r="AF619" s="13">
        <f t="shared" si="6"/>
        <v>14.29560461</v>
      </c>
    </row>
    <row r="620">
      <c r="A620" s="5" t="s">
        <v>32</v>
      </c>
      <c r="B620" s="6" t="s">
        <v>41</v>
      </c>
      <c r="C620" s="7" t="s">
        <v>93</v>
      </c>
      <c r="D620" s="5" t="str">
        <f t="shared" si="1"/>
        <v>Tanzania-Africa-2007</v>
      </c>
      <c r="E620" s="5">
        <v>0.042</v>
      </c>
      <c r="F620" s="5">
        <v>0.05</v>
      </c>
      <c r="G620" s="5">
        <v>57.0</v>
      </c>
      <c r="H620" s="5">
        <v>55.0</v>
      </c>
      <c r="I620" s="5">
        <v>0.447</v>
      </c>
      <c r="J620" s="5">
        <v>0.522</v>
      </c>
      <c r="K620" s="5">
        <v>0.03</v>
      </c>
      <c r="L620" s="5">
        <v>4.1119693E7</v>
      </c>
      <c r="M620" s="5">
        <v>0.261</v>
      </c>
      <c r="N620" s="8">
        <f>VLOOKUP(A620,TOURISM2!A620:E3310,4,0)</f>
        <v>1215000000</v>
      </c>
      <c r="O620" s="8">
        <f>VLOOKUP(A620,TOURISM2!A620:E3310,5,0)</f>
        <v>616000000</v>
      </c>
      <c r="P620" s="8">
        <f>VLOOKUP(A620,BUSINESS3!A620:E3310,4,0)</f>
        <v>0.439</v>
      </c>
      <c r="Q620" s="9">
        <f>VLOOKUP(A620,BUSINESS3!A620:E3310,5,0)</f>
        <v>26</v>
      </c>
      <c r="R620" s="10">
        <f>VLOOKUP(A620,BUSINESS3!A620:I3310,6,0)</f>
        <v>141</v>
      </c>
      <c r="S620" s="9">
        <f>VLOOKUP(A620,BUSINESS3!A620:I3310,7,0)</f>
        <v>172</v>
      </c>
      <c r="T620" s="9">
        <f>VLOOKUP(A620,BUSINESS3!A620:I3310,8,0)</f>
        <v>0.016</v>
      </c>
      <c r="U620" s="9">
        <f>VLOOKUP(A620,BUSINESS3!A620:I3310,9,0)</f>
        <v>0.201</v>
      </c>
      <c r="V620" s="11">
        <f>VLOOKUP(A620,'GDP4'!A620:G3310,4,0)</f>
        <v>16825547176</v>
      </c>
      <c r="W620" s="9">
        <f>VLOOKUP(A620,'GDP4'!A620:G3310,5,0)</f>
        <v>0.057</v>
      </c>
      <c r="X620" s="9">
        <f>VLOOKUP(A620,'GDP4'!A620:G3310,6,0)</f>
        <v>23</v>
      </c>
      <c r="Y620" s="9">
        <f>VLOOKUP(A620,'GDP4'!A620:G3310,7,0)</f>
        <v>0.161</v>
      </c>
      <c r="Z620" s="9">
        <f>VLOOKUP(A620,ENERGY5!A620:E3310,4,0)</f>
        <v>17141</v>
      </c>
      <c r="AA620" s="9">
        <f>VLOOKUP(A620,ENERGY5!A620:E3310,5,0)</f>
        <v>5618</v>
      </c>
      <c r="AB620" s="12">
        <f t="shared" si="2"/>
        <v>409.1846497</v>
      </c>
      <c r="AC620" s="13">
        <f t="shared" si="3"/>
        <v>0.0001366255337</v>
      </c>
      <c r="AD620" s="13">
        <f t="shared" si="4"/>
        <v>0.0004168562251</v>
      </c>
      <c r="AE620" s="13">
        <f t="shared" si="5"/>
        <v>29.54788597</v>
      </c>
      <c r="AF620" s="13">
        <f t="shared" si="6"/>
        <v>14.98065659</v>
      </c>
    </row>
    <row r="621">
      <c r="A621" s="14" t="s">
        <v>32</v>
      </c>
      <c r="B621" s="15" t="s">
        <v>42</v>
      </c>
      <c r="C621" s="16" t="s">
        <v>93</v>
      </c>
      <c r="D621" s="14" t="str">
        <f t="shared" si="1"/>
        <v>Tanzania-Africa-2008</v>
      </c>
      <c r="E621" s="5">
        <v>0.041</v>
      </c>
      <c r="F621" s="5">
        <v>0.047</v>
      </c>
      <c r="G621" s="5">
        <v>58.0</v>
      </c>
      <c r="H621" s="5">
        <v>56.0</v>
      </c>
      <c r="I621" s="5">
        <v>0.448</v>
      </c>
      <c r="J621" s="5">
        <v>0.522</v>
      </c>
      <c r="K621" s="5">
        <v>0.031</v>
      </c>
      <c r="L621" s="5">
        <v>4.235379E7</v>
      </c>
      <c r="M621" s="5">
        <v>0.268</v>
      </c>
      <c r="N621" s="8">
        <f>VLOOKUP(A621,TOURISM2!A621:E3311,4,0)</f>
        <v>1293000000</v>
      </c>
      <c r="O621" s="8">
        <f>VLOOKUP(A621,TOURISM2!A621:E3311,5,0)</f>
        <v>746000000</v>
      </c>
      <c r="P621" s="8">
        <f>VLOOKUP(A621,BUSINESS3!A621:E3311,4,0)</f>
        <v>0.444</v>
      </c>
      <c r="Q621" s="9">
        <f>VLOOKUP(A621,BUSINESS3!A621:E3311,5,0)</f>
        <v>26</v>
      </c>
      <c r="R621" s="10">
        <f>VLOOKUP(A621,BUSINESS3!A621:I3311,6,0)</f>
        <v>141</v>
      </c>
      <c r="S621" s="9">
        <f>VLOOKUP(A621,BUSINESS3!A621:I3311,7,0)</f>
        <v>172</v>
      </c>
      <c r="T621" s="9">
        <f>VLOOKUP(A621,BUSINESS3!A621:I3311,8,0)</f>
        <v>0.019</v>
      </c>
      <c r="U621" s="9">
        <f>VLOOKUP(A621,BUSINESS3!A621:I3311,9,0)</f>
        <v>0.307</v>
      </c>
      <c r="V621" s="11">
        <f>VLOOKUP(A621,'GDP4'!A621:G3311,4,0)</f>
        <v>20715086119</v>
      </c>
      <c r="W621" s="9">
        <f>VLOOKUP(A621,'GDP4'!A621:G3311,5,0)</f>
        <v>0.054</v>
      </c>
      <c r="X621" s="9">
        <f>VLOOKUP(A621,'GDP4'!A621:G3311,6,0)</f>
        <v>26</v>
      </c>
      <c r="Y621" s="9">
        <f>VLOOKUP(A621,'GDP4'!A621:G3311,7,0)</f>
        <v>0.15</v>
      </c>
      <c r="Z621" s="9">
        <f>VLOOKUP(A621,ENERGY5!A621:E3311,4,0)</f>
        <v>16198</v>
      </c>
      <c r="AA621" s="9">
        <f>VLOOKUP(A621,ENERGY5!A621:E3311,5,0)</f>
        <v>4353</v>
      </c>
      <c r="AB621" s="12">
        <f t="shared" si="2"/>
        <v>489.0963977</v>
      </c>
      <c r="AC621" s="13">
        <f t="shared" si="3"/>
        <v>0.0001027771068</v>
      </c>
      <c r="AD621" s="13">
        <f t="shared" si="4"/>
        <v>0.0003824451129</v>
      </c>
      <c r="AE621" s="13">
        <f t="shared" si="5"/>
        <v>30.52855482</v>
      </c>
      <c r="AF621" s="13">
        <f t="shared" si="6"/>
        <v>17.61353588</v>
      </c>
    </row>
    <row r="622">
      <c r="A622" s="5" t="s">
        <v>32</v>
      </c>
      <c r="B622" s="6" t="s">
        <v>43</v>
      </c>
      <c r="C622" s="7" t="s">
        <v>93</v>
      </c>
      <c r="D622" s="5" t="str">
        <f t="shared" si="1"/>
        <v>Tanzania-Africa-2009</v>
      </c>
      <c r="E622" s="5">
        <v>0.041</v>
      </c>
      <c r="F622" s="5">
        <v>0.044</v>
      </c>
      <c r="G622" s="5">
        <v>59.0</v>
      </c>
      <c r="H622" s="5">
        <v>57.0</v>
      </c>
      <c r="I622" s="5">
        <v>0.448</v>
      </c>
      <c r="J622" s="5">
        <v>0.521</v>
      </c>
      <c r="K622" s="5">
        <v>0.031</v>
      </c>
      <c r="L622" s="5">
        <v>4.3639752E7</v>
      </c>
      <c r="M622" s="5">
        <v>0.274</v>
      </c>
      <c r="N622" s="8">
        <f>VLOOKUP(A622,TOURISM2!A622:E3312,4,0)</f>
        <v>1192000000</v>
      </c>
      <c r="O622" s="8">
        <f>VLOOKUP(A622,TOURISM2!A622:E3312,5,0)</f>
        <v>806000000</v>
      </c>
      <c r="P622" s="8">
        <f>VLOOKUP(A622,BUSINESS3!A622:E3312,4,0)</f>
        <v>0.444</v>
      </c>
      <c r="Q622" s="9">
        <f>VLOOKUP(A622,BUSINESS3!A622:E3312,5,0)</f>
        <v>26</v>
      </c>
      <c r="R622" s="10">
        <f>VLOOKUP(A622,BUSINESS3!A622:I3312,6,0)</f>
        <v>141</v>
      </c>
      <c r="S622" s="9">
        <f>VLOOKUP(A622,BUSINESS3!A622:I3312,7,0)</f>
        <v>172</v>
      </c>
      <c r="T622" s="9">
        <f>VLOOKUP(A622,BUSINESS3!A622:I3312,8,0)</f>
        <v>0.024</v>
      </c>
      <c r="U622" s="9">
        <f>VLOOKUP(A622,BUSINESS3!A622:I3312,9,0)</f>
        <v>0.4</v>
      </c>
      <c r="V622" s="11">
        <f>VLOOKUP(A622,'GDP4'!A622:G3312,4,0)</f>
        <v>21368165400</v>
      </c>
      <c r="W622" s="9">
        <f>VLOOKUP(A622,'GDP4'!A622:G3312,5,0)</f>
        <v>0.056</v>
      </c>
      <c r="X622" s="9">
        <f>VLOOKUP(A622,'GDP4'!A622:G3312,6,0)</f>
        <v>28</v>
      </c>
      <c r="Y622" s="9">
        <f>VLOOKUP(A622,'GDP4'!A622:G3312,7,0)</f>
        <v>0.15</v>
      </c>
      <c r="Z622" s="9">
        <f>VLOOKUP(A622,ENERGY5!A622:E3312,4,0)</f>
        <v>15491</v>
      </c>
      <c r="AA622" s="9">
        <f>VLOOKUP(A622,ENERGY5!A622:E3312,5,0)</f>
        <v>3806</v>
      </c>
      <c r="AB622" s="12">
        <f t="shared" si="2"/>
        <v>489.6491025</v>
      </c>
      <c r="AC622" s="13">
        <f t="shared" si="3"/>
        <v>0.00008721406116</v>
      </c>
      <c r="AD622" s="13">
        <f t="shared" si="4"/>
        <v>0.0003549745196</v>
      </c>
      <c r="AE622" s="13">
        <f t="shared" si="5"/>
        <v>27.31454569</v>
      </c>
      <c r="AF622" s="13">
        <f t="shared" si="6"/>
        <v>18.46939918</v>
      </c>
    </row>
    <row r="623">
      <c r="A623" s="14" t="s">
        <v>32</v>
      </c>
      <c r="B623" s="15" t="s">
        <v>44</v>
      </c>
      <c r="C623" s="16" t="s">
        <v>93</v>
      </c>
      <c r="D623" s="14" t="str">
        <f t="shared" si="1"/>
        <v>Tanzania-Africa-2010</v>
      </c>
      <c r="E623" s="5">
        <v>0.041</v>
      </c>
      <c r="F623" s="5">
        <v>0.041</v>
      </c>
      <c r="G623" s="5">
        <v>60.0</v>
      </c>
      <c r="H623" s="5">
        <v>58.0</v>
      </c>
      <c r="I623" s="5">
        <v>0.448</v>
      </c>
      <c r="J623" s="5">
        <v>0.52</v>
      </c>
      <c r="K623" s="5">
        <v>0.031</v>
      </c>
      <c r="L623" s="5">
        <v>4.497333E7</v>
      </c>
      <c r="M623" s="5">
        <v>0.281</v>
      </c>
      <c r="N623" s="8">
        <f>VLOOKUP(A623,TOURISM2!A623:E3313,4,0)</f>
        <v>1279000000</v>
      </c>
      <c r="O623" s="8">
        <f>VLOOKUP(A623,TOURISM2!A623:E3313,5,0)</f>
        <v>861000000</v>
      </c>
      <c r="P623" s="8">
        <f>VLOOKUP(A623,BUSINESS3!A623:E3313,4,0)</f>
        <v>0.444</v>
      </c>
      <c r="Q623" s="9">
        <f>VLOOKUP(A623,BUSINESS3!A623:E3313,5,0)</f>
        <v>26</v>
      </c>
      <c r="R623" s="10">
        <f>VLOOKUP(A623,BUSINESS3!A623:I3313,6,0)</f>
        <v>141</v>
      </c>
      <c r="S623" s="9">
        <f>VLOOKUP(A623,BUSINESS3!A623:I3313,7,0)</f>
        <v>172</v>
      </c>
      <c r="T623" s="9">
        <f>VLOOKUP(A623,BUSINESS3!A623:I3313,8,0)</f>
        <v>0.029</v>
      </c>
      <c r="U623" s="9">
        <f>VLOOKUP(A623,BUSINESS3!A623:I3313,9,0)</f>
        <v>0.467</v>
      </c>
      <c r="V623" s="11">
        <f>VLOOKUP(A623,'GDP4'!A623:G3313,4,0)</f>
        <v>22915004297</v>
      </c>
      <c r="W623" s="9">
        <f>VLOOKUP(A623,'GDP4'!A623:G3313,5,0)</f>
        <v>0.072</v>
      </c>
      <c r="X623" s="9">
        <f>VLOOKUP(A623,'GDP4'!A623:G3313,6,0)</f>
        <v>37</v>
      </c>
      <c r="Y623" s="9">
        <f>VLOOKUP(A623,'GDP4'!A623:G3313,7,0)</f>
        <v>0.145</v>
      </c>
      <c r="Z623" s="9">
        <f>VLOOKUP(A623,ENERGY5!A623:E3313,4,0)</f>
        <v>14916</v>
      </c>
      <c r="AA623" s="9">
        <f>VLOOKUP(A623,ENERGY5!A623:E3313,5,0)</f>
        <v>3590</v>
      </c>
      <c r="AB623" s="12">
        <f t="shared" si="2"/>
        <v>509.5242958</v>
      </c>
      <c r="AC623" s="13">
        <f t="shared" si="3"/>
        <v>0.00007982508745</v>
      </c>
      <c r="AD623" s="13">
        <f t="shared" si="4"/>
        <v>0.0003316632324</v>
      </c>
      <c r="AE623" s="13">
        <f t="shared" si="5"/>
        <v>28.43907712</v>
      </c>
      <c r="AF623" s="13">
        <f t="shared" si="6"/>
        <v>19.14467975</v>
      </c>
    </row>
    <row r="624">
      <c r="A624" s="5" t="s">
        <v>32</v>
      </c>
      <c r="B624" s="6" t="s">
        <v>45</v>
      </c>
      <c r="C624" s="7" t="s">
        <v>93</v>
      </c>
      <c r="D624" s="5" t="str">
        <f t="shared" si="1"/>
        <v>Tanzania-Africa-2011</v>
      </c>
      <c r="E624" s="5">
        <v>0.04</v>
      </c>
      <c r="F624" s="5">
        <v>0.039</v>
      </c>
      <c r="G624" s="5">
        <v>61.0</v>
      </c>
      <c r="H624" s="5">
        <v>59.0</v>
      </c>
      <c r="I624" s="5">
        <v>0.449</v>
      </c>
      <c r="J624" s="5">
        <v>0.52</v>
      </c>
      <c r="K624" s="5">
        <v>0.031</v>
      </c>
      <c r="L624" s="5">
        <v>4.6354607E7</v>
      </c>
      <c r="M624" s="5">
        <v>0.288</v>
      </c>
      <c r="N624" s="8">
        <f>VLOOKUP(A624,TOURISM2!A624:E3314,4,0)</f>
        <v>1383000000</v>
      </c>
      <c r="O624" s="8">
        <f>VLOOKUP(A624,TOURISM2!A624:E3314,5,0)</f>
        <v>928000000</v>
      </c>
      <c r="P624" s="8">
        <f>VLOOKUP(A624,BUSINESS3!A624:E3314,4,0)</f>
        <v>0.449</v>
      </c>
      <c r="Q624" s="9">
        <f>VLOOKUP(A624,BUSINESS3!A624:E3314,5,0)</f>
        <v>26</v>
      </c>
      <c r="R624" s="10">
        <f>VLOOKUP(A624,BUSINESS3!A624:I3314,6,0)</f>
        <v>141</v>
      </c>
      <c r="S624" s="9">
        <f>VLOOKUP(A624,BUSINESS3!A624:I3314,7,0)</f>
        <v>172</v>
      </c>
      <c r="T624" s="9">
        <f>VLOOKUP(A624,BUSINESS3!A624:I3314,8,0)</f>
        <v>0.035</v>
      </c>
      <c r="U624" s="9">
        <f>VLOOKUP(A624,BUSINESS3!A624:I3314,9,0)</f>
        <v>0.554</v>
      </c>
      <c r="V624" s="11">
        <f>VLOOKUP(A624,'GDP4'!A624:G3314,4,0)</f>
        <v>23874165047</v>
      </c>
      <c r="W624" s="9">
        <f>VLOOKUP(A624,'GDP4'!A624:G3314,5,0)</f>
        <v>0.074</v>
      </c>
      <c r="X624" s="9">
        <f>VLOOKUP(A624,'GDP4'!A624:G3314,6,0)</f>
        <v>38</v>
      </c>
      <c r="Y624" s="9">
        <f>VLOOKUP(A624,'GDP4'!A624:G3314,7,0)</f>
        <v>0.15</v>
      </c>
      <c r="Z624" s="9">
        <f>VLOOKUP(A624,ENERGY5!A624:E3314,4,0)</f>
        <v>14203</v>
      </c>
      <c r="AA624" s="9">
        <f>VLOOKUP(A624,ENERGY5!A624:E3314,5,0)</f>
        <v>3128</v>
      </c>
      <c r="AB624" s="12">
        <f t="shared" si="2"/>
        <v>515.0332748</v>
      </c>
      <c r="AC624" s="13">
        <f t="shared" si="3"/>
        <v>0.00006747980843</v>
      </c>
      <c r="AD624" s="13">
        <f t="shared" si="4"/>
        <v>0.0003063988872</v>
      </c>
      <c r="AE624" s="13">
        <f t="shared" si="5"/>
        <v>29.8352222</v>
      </c>
      <c r="AF624" s="13">
        <f t="shared" si="6"/>
        <v>20.01958511</v>
      </c>
    </row>
    <row r="625">
      <c r="A625" s="14" t="s">
        <v>32</v>
      </c>
      <c r="B625" s="15" t="s">
        <v>46</v>
      </c>
      <c r="C625" s="16" t="s">
        <v>93</v>
      </c>
      <c r="D625" s="14" t="str">
        <f t="shared" si="1"/>
        <v>Tanzania-Africa-2012</v>
      </c>
      <c r="E625" s="5">
        <v>0.04</v>
      </c>
      <c r="F625" s="5">
        <v>0.038</v>
      </c>
      <c r="G625" s="5">
        <v>62.0</v>
      </c>
      <c r="H625" s="5">
        <v>60.0</v>
      </c>
      <c r="I625" s="5">
        <v>0.449</v>
      </c>
      <c r="J625" s="5">
        <v>0.52</v>
      </c>
      <c r="K625" s="5">
        <v>0.032</v>
      </c>
      <c r="L625" s="5">
        <v>4.7783107E7</v>
      </c>
      <c r="M625" s="5">
        <v>0.295</v>
      </c>
      <c r="N625" s="8">
        <f>VLOOKUP(A625,TOURISM2!A625:E3315,4,0)</f>
        <v>1605000000</v>
      </c>
      <c r="O625" s="8">
        <f>VLOOKUP(A625,TOURISM2!A625:E3315,5,0)</f>
        <v>1003000000</v>
      </c>
      <c r="P625" s="8">
        <f>VLOOKUP(A625,BUSINESS3!A625:E3315,4,0)</f>
        <v>0.449</v>
      </c>
      <c r="Q625" s="9">
        <f>VLOOKUP(A625,BUSINESS3!A625:E3315,5,0)</f>
        <v>26</v>
      </c>
      <c r="R625" s="10">
        <f>VLOOKUP(A625,BUSINESS3!A625:I3315,6,0)</f>
        <v>136</v>
      </c>
      <c r="S625" s="9">
        <f>VLOOKUP(A625,BUSINESS3!A625:I3315,7,0)</f>
        <v>172</v>
      </c>
      <c r="T625" s="9">
        <f>VLOOKUP(A625,BUSINESS3!A625:I3315,8,0)</f>
        <v>0.04</v>
      </c>
      <c r="U625" s="9">
        <f>VLOOKUP(A625,BUSINESS3!A625:I3315,9,0)</f>
        <v>0.57</v>
      </c>
      <c r="V625" s="11">
        <f>VLOOKUP(A625,'GDP4'!A625:G3315,4,0)</f>
        <v>28248631876</v>
      </c>
      <c r="W625" s="9">
        <f>VLOOKUP(A625,'GDP4'!A625:G3315,5,0)</f>
        <v>0.07</v>
      </c>
      <c r="X625" s="9">
        <f>VLOOKUP(A625,'GDP4'!A625:G3315,6,0)</f>
        <v>41</v>
      </c>
      <c r="Y625" s="9">
        <f>VLOOKUP(A625,'GDP4'!A625:G3315,7,0)</f>
        <v>0.155</v>
      </c>
      <c r="Z625" s="9">
        <f>VLOOKUP(A625,ENERGY5!A625:E3315,4,0)</f>
        <v>13390</v>
      </c>
      <c r="AA625" s="9">
        <f>VLOOKUP(A625,ENERGY5!A625:E3315,5,0)</f>
        <v>2651</v>
      </c>
      <c r="AB625" s="12">
        <f t="shared" si="2"/>
        <v>591.1844928</v>
      </c>
      <c r="AC625" s="13">
        <f t="shared" si="3"/>
        <v>0.00005547985819</v>
      </c>
      <c r="AD625" s="13">
        <f t="shared" si="4"/>
        <v>0.0002802245572</v>
      </c>
      <c r="AE625" s="13">
        <f t="shared" si="5"/>
        <v>33.58927665</v>
      </c>
      <c r="AF625" s="13">
        <f t="shared" si="6"/>
        <v>20.99068192</v>
      </c>
    </row>
    <row r="626">
      <c r="A626" s="5" t="s">
        <v>32</v>
      </c>
      <c r="B626" s="6" t="s">
        <v>33</v>
      </c>
      <c r="C626" s="7" t="s">
        <v>94</v>
      </c>
      <c r="D626" s="5" t="str">
        <f t="shared" si="1"/>
        <v>Togo-Africa-2000</v>
      </c>
      <c r="E626" s="5">
        <v>0.039</v>
      </c>
      <c r="F626" s="5">
        <v>0.077</v>
      </c>
      <c r="G626" s="5">
        <v>54.0</v>
      </c>
      <c r="H626" s="5">
        <v>53.0</v>
      </c>
      <c r="I626" s="5">
        <v>0.442</v>
      </c>
      <c r="J626" s="5">
        <v>0.529</v>
      </c>
      <c r="K626" s="5">
        <v>0.029</v>
      </c>
      <c r="L626" s="5">
        <v>4864753.0</v>
      </c>
      <c r="M626" s="5">
        <v>0.329</v>
      </c>
      <c r="N626" s="8">
        <f>VLOOKUP(A626,TOURISM2!A626:E3316,4,0)</f>
        <v>11000000</v>
      </c>
      <c r="O626" s="8">
        <f>VLOOKUP(A626,TOURISM2!A626:E3316,5,0)</f>
        <v>15000000</v>
      </c>
      <c r="P626" s="8">
        <f>VLOOKUP(A626,BUSINESS3!A626:E3316,4,0)</f>
        <v>0.671</v>
      </c>
      <c r="Q626" s="9">
        <f>VLOOKUP(A626,BUSINESS3!A626:E3316,5,0)</f>
        <v>47</v>
      </c>
      <c r="R626" s="10">
        <f>VLOOKUP(A626,BUSINESS3!A626:I3316,6,0)</f>
        <v>141</v>
      </c>
      <c r="S626" s="9">
        <f>VLOOKUP(A626,BUSINESS3!A626:I3316,7,0)</f>
        <v>328</v>
      </c>
      <c r="T626" s="9">
        <f>VLOOKUP(A626,BUSINESS3!A626:I3316,8,0)</f>
        <v>0.008</v>
      </c>
      <c r="U626" s="9">
        <f>VLOOKUP(A626,BUSINESS3!A626:I3316,9,0)</f>
        <v>0.01</v>
      </c>
      <c r="V626" s="11">
        <f>VLOOKUP(A626,'GDP4'!A626:G3316,4,0)</f>
        <v>1294250280</v>
      </c>
      <c r="W626" s="9">
        <f>VLOOKUP(A626,'GDP4'!A626:G3316,5,0)</f>
        <v>0.053</v>
      </c>
      <c r="X626" s="9">
        <f>VLOOKUP(A626,'GDP4'!A626:G3316,6,0)</f>
        <v>14</v>
      </c>
      <c r="Y626" s="9">
        <f>VLOOKUP(A626,'GDP4'!A626:G3316,7,0)</f>
        <v>0.218</v>
      </c>
      <c r="Z626" s="9">
        <f>VLOOKUP(A626,ENERGY5!A626:E3316,4,0)</f>
        <v>17907</v>
      </c>
      <c r="AA626" s="9">
        <f>VLOOKUP(A626,ENERGY5!A626:E3316,5,0)</f>
        <v>20008</v>
      </c>
      <c r="AB626" s="12">
        <f t="shared" si="2"/>
        <v>266.0464529</v>
      </c>
      <c r="AC626" s="13">
        <f t="shared" si="3"/>
        <v>0.004112850128</v>
      </c>
      <c r="AD626" s="13">
        <f t="shared" si="4"/>
        <v>0.003680967975</v>
      </c>
      <c r="AE626" s="13">
        <f t="shared" si="5"/>
        <v>2.261163105</v>
      </c>
      <c r="AF626" s="13">
        <f t="shared" si="6"/>
        <v>3.083404235</v>
      </c>
    </row>
    <row r="627">
      <c r="A627" s="14" t="s">
        <v>32</v>
      </c>
      <c r="B627" s="15" t="s">
        <v>35</v>
      </c>
      <c r="C627" s="16" t="s">
        <v>94</v>
      </c>
      <c r="D627" s="14" t="str">
        <f t="shared" si="1"/>
        <v>Togo-Africa-2001</v>
      </c>
      <c r="E627" s="5">
        <v>0.039</v>
      </c>
      <c r="F627" s="5">
        <v>0.075</v>
      </c>
      <c r="G627" s="5">
        <v>54.0</v>
      </c>
      <c r="H627" s="5">
        <v>53.0</v>
      </c>
      <c r="I627" s="5">
        <v>0.439</v>
      </c>
      <c r="J627" s="5">
        <v>0.532</v>
      </c>
      <c r="K627" s="5">
        <v>0.028</v>
      </c>
      <c r="L627" s="5">
        <v>4992225.0</v>
      </c>
      <c r="M627" s="5">
        <v>0.334</v>
      </c>
      <c r="N627" s="8">
        <f>VLOOKUP(A627,TOURISM2!A627:E3317,4,0)</f>
        <v>14000000</v>
      </c>
      <c r="O627" s="8">
        <f>VLOOKUP(A627,TOURISM2!A627:E3317,5,0)</f>
        <v>20000000</v>
      </c>
      <c r="P627" s="8">
        <f>VLOOKUP(A627,BUSINESS3!A627:E3317,4,0)</f>
        <v>0.671</v>
      </c>
      <c r="Q627" s="9">
        <f>VLOOKUP(A627,BUSINESS3!A627:E3317,5,0)</f>
        <v>47</v>
      </c>
      <c r="R627" s="10">
        <f>VLOOKUP(A627,BUSINESS3!A627:I3317,6,0)</f>
        <v>141</v>
      </c>
      <c r="S627" s="9">
        <f>VLOOKUP(A627,BUSINESS3!A627:I3317,7,0)</f>
        <v>328</v>
      </c>
      <c r="T627" s="9">
        <f>VLOOKUP(A627,BUSINESS3!A627:I3317,8,0)</f>
        <v>0.009</v>
      </c>
      <c r="U627" s="9">
        <f>VLOOKUP(A627,BUSINESS3!A627:I3317,9,0)</f>
        <v>0.019</v>
      </c>
      <c r="V627" s="11">
        <f>VLOOKUP(A627,'GDP4'!A627:G3317,4,0)</f>
        <v>1332328986</v>
      </c>
      <c r="W627" s="9">
        <f>VLOOKUP(A627,'GDP4'!A627:G3317,5,0)</f>
        <v>0.052</v>
      </c>
      <c r="X627" s="9">
        <f>VLOOKUP(A627,'GDP4'!A627:G3317,6,0)</f>
        <v>14</v>
      </c>
      <c r="Y627" s="9">
        <f>VLOOKUP(A627,'GDP4'!A627:G3317,7,0)</f>
        <v>0.218</v>
      </c>
      <c r="Z627" s="9">
        <f>VLOOKUP(A627,ENERGY5!A627:E3317,4,0)</f>
        <v>2764</v>
      </c>
      <c r="AA627" s="9">
        <f>VLOOKUP(A627,ENERGY5!A627:E3317,5,0)</f>
        <v>20008</v>
      </c>
      <c r="AB627" s="12">
        <f t="shared" si="2"/>
        <v>266.8807968</v>
      </c>
      <c r="AC627" s="13">
        <f t="shared" si="3"/>
        <v>0.004007832179</v>
      </c>
      <c r="AD627" s="13">
        <f t="shared" si="4"/>
        <v>0.0005536609428</v>
      </c>
      <c r="AE627" s="13">
        <f t="shared" si="5"/>
        <v>2.804360781</v>
      </c>
      <c r="AF627" s="13">
        <f t="shared" si="6"/>
        <v>4.006229687</v>
      </c>
    </row>
    <row r="628">
      <c r="A628" s="5" t="s">
        <v>32</v>
      </c>
      <c r="B628" s="6" t="s">
        <v>36</v>
      </c>
      <c r="C628" s="7" t="s">
        <v>94</v>
      </c>
      <c r="D628" s="5" t="str">
        <f t="shared" si="1"/>
        <v>Togo-Africa-2002</v>
      </c>
      <c r="E628" s="5">
        <v>0.039</v>
      </c>
      <c r="F628" s="5">
        <v>0.073</v>
      </c>
      <c r="G628" s="5">
        <v>55.0</v>
      </c>
      <c r="H628" s="5">
        <v>53.0</v>
      </c>
      <c r="I628" s="5">
        <v>0.436</v>
      </c>
      <c r="J628" s="5">
        <v>0.536</v>
      </c>
      <c r="K628" s="5">
        <v>0.028</v>
      </c>
      <c r="L628" s="5">
        <v>5123674.0</v>
      </c>
      <c r="M628" s="5">
        <v>0.338</v>
      </c>
      <c r="N628" s="8">
        <f>VLOOKUP(A628,TOURISM2!A628:E3318,4,0)</f>
        <v>16000000</v>
      </c>
      <c r="O628" s="8">
        <f>VLOOKUP(A628,TOURISM2!A628:E3318,5,0)</f>
        <v>26000000</v>
      </c>
      <c r="P628" s="8">
        <f>VLOOKUP(A628,BUSINESS3!A628:E3318,4,0)</f>
        <v>0.671</v>
      </c>
      <c r="Q628" s="9">
        <f>VLOOKUP(A628,BUSINESS3!A628:E3318,5,0)</f>
        <v>47</v>
      </c>
      <c r="R628" s="10">
        <f>VLOOKUP(A628,BUSINESS3!A628:I3318,6,0)</f>
        <v>141</v>
      </c>
      <c r="S628" s="9">
        <f>VLOOKUP(A628,BUSINESS3!A628:I3318,7,0)</f>
        <v>328</v>
      </c>
      <c r="T628" s="9">
        <f>VLOOKUP(A628,BUSINESS3!A628:I3318,8,0)</f>
        <v>0.01</v>
      </c>
      <c r="U628" s="9">
        <f>VLOOKUP(A628,BUSINESS3!A628:I3318,9,0)</f>
        <v>0.032</v>
      </c>
      <c r="V628" s="11">
        <f>VLOOKUP(A628,'GDP4'!A628:G3318,4,0)</f>
        <v>1474630199</v>
      </c>
      <c r="W628" s="9">
        <f>VLOOKUP(A628,'GDP4'!A628:G3318,5,0)</f>
        <v>0.05</v>
      </c>
      <c r="X628" s="9">
        <f>VLOOKUP(A628,'GDP4'!A628:G3318,6,0)</f>
        <v>14</v>
      </c>
      <c r="Y628" s="9">
        <f>VLOOKUP(A628,'GDP4'!A628:G3318,7,0)</f>
        <v>0.218</v>
      </c>
      <c r="Z628" s="9">
        <f>VLOOKUP(A628,ENERGY5!A628:E3318,4,0)</f>
        <v>2692</v>
      </c>
      <c r="AA628" s="9">
        <f>VLOOKUP(A628,ENERGY5!A628:E3318,5,0)</f>
        <v>1540</v>
      </c>
      <c r="AB628" s="12">
        <f t="shared" si="2"/>
        <v>287.8071866</v>
      </c>
      <c r="AC628" s="13">
        <f t="shared" si="3"/>
        <v>0.0003005655707</v>
      </c>
      <c r="AD628" s="13">
        <f t="shared" si="4"/>
        <v>0.0005254042314</v>
      </c>
      <c r="AE628" s="13">
        <f t="shared" si="5"/>
        <v>3.122759176</v>
      </c>
      <c r="AF628" s="13">
        <f t="shared" si="6"/>
        <v>5.074483662</v>
      </c>
    </row>
    <row r="629">
      <c r="A629" s="14" t="s">
        <v>32</v>
      </c>
      <c r="B629" s="15" t="s">
        <v>37</v>
      </c>
      <c r="C629" s="16" t="s">
        <v>94</v>
      </c>
      <c r="D629" s="14" t="str">
        <f t="shared" si="1"/>
        <v>Togo-Africa-2003</v>
      </c>
      <c r="E629" s="5">
        <v>0.039</v>
      </c>
      <c r="F629" s="5">
        <v>0.072</v>
      </c>
      <c r="G629" s="5">
        <v>55.0</v>
      </c>
      <c r="H629" s="5">
        <v>53.0</v>
      </c>
      <c r="I629" s="5">
        <v>0.433</v>
      </c>
      <c r="J629" s="5">
        <v>0.539</v>
      </c>
      <c r="K629" s="5">
        <v>0.028</v>
      </c>
      <c r="L629" s="5">
        <v>5258956.0</v>
      </c>
      <c r="M629" s="5">
        <v>0.343</v>
      </c>
      <c r="N629" s="8">
        <f>VLOOKUP(A629,TOURISM2!A629:E3319,4,0)</f>
        <v>26000000</v>
      </c>
      <c r="O629" s="8">
        <f>VLOOKUP(A629,TOURISM2!A629:E3319,5,0)</f>
        <v>37000000</v>
      </c>
      <c r="P629" s="8">
        <f>VLOOKUP(A629,BUSINESS3!A629:E3319,4,0)</f>
        <v>0.671</v>
      </c>
      <c r="Q629" s="9">
        <f>VLOOKUP(A629,BUSINESS3!A629:E3319,5,0)</f>
        <v>65</v>
      </c>
      <c r="R629" s="10">
        <f>VLOOKUP(A629,BUSINESS3!A629:I3319,6,0)</f>
        <v>141</v>
      </c>
      <c r="S629" s="9">
        <f>VLOOKUP(A629,BUSINESS3!A629:I3319,7,0)</f>
        <v>328</v>
      </c>
      <c r="T629" s="9">
        <f>VLOOKUP(A629,BUSINESS3!A629:I3319,8,0)</f>
        <v>0.012</v>
      </c>
      <c r="U629" s="9">
        <f>VLOOKUP(A629,BUSINESS3!A629:I3319,9,0)</f>
        <v>0.046</v>
      </c>
      <c r="V629" s="11">
        <f>VLOOKUP(A629,'GDP4'!A629:G3319,4,0)</f>
        <v>1673690390</v>
      </c>
      <c r="W629" s="9">
        <f>VLOOKUP(A629,'GDP4'!A629:G3319,5,0)</f>
        <v>0.056</v>
      </c>
      <c r="X629" s="9">
        <f>VLOOKUP(A629,'GDP4'!A629:G3319,6,0)</f>
        <v>18</v>
      </c>
      <c r="Y629" s="9">
        <f>VLOOKUP(A629,'GDP4'!A629:G3319,7,0)</f>
        <v>0.218</v>
      </c>
      <c r="Z629" s="9">
        <f>VLOOKUP(A629,ENERGY5!A629:E3319,4,0)</f>
        <v>2628</v>
      </c>
      <c r="AA629" s="9">
        <f>VLOOKUP(A629,ENERGY5!A629:E3319,5,0)</f>
        <v>1503</v>
      </c>
      <c r="AB629" s="12">
        <f t="shared" si="2"/>
        <v>318.2552564</v>
      </c>
      <c r="AC629" s="13">
        <f t="shared" si="3"/>
        <v>0.0002857981698</v>
      </c>
      <c r="AD629" s="13">
        <f t="shared" si="4"/>
        <v>0.0004997189556</v>
      </c>
      <c r="AE629" s="13">
        <f t="shared" si="5"/>
        <v>4.94394705</v>
      </c>
      <c r="AF629" s="13">
        <f t="shared" si="6"/>
        <v>7.035616955</v>
      </c>
    </row>
    <row r="630">
      <c r="A630" s="5" t="s">
        <v>32</v>
      </c>
      <c r="B630" s="6" t="s">
        <v>38</v>
      </c>
      <c r="C630" s="7" t="s">
        <v>94</v>
      </c>
      <c r="D630" s="5" t="str">
        <f t="shared" si="1"/>
        <v>Togo-Africa-2004</v>
      </c>
      <c r="E630" s="5">
        <v>0.038</v>
      </c>
      <c r="F630" s="5">
        <v>0.07</v>
      </c>
      <c r="G630" s="5">
        <v>55.0</v>
      </c>
      <c r="H630" s="5">
        <v>53.0</v>
      </c>
      <c r="I630" s="5">
        <v>0.431</v>
      </c>
      <c r="J630" s="5">
        <v>0.541</v>
      </c>
      <c r="K630" s="5">
        <v>0.028</v>
      </c>
      <c r="L630" s="5">
        <v>5397851.0</v>
      </c>
      <c r="M630" s="5">
        <v>0.347</v>
      </c>
      <c r="N630" s="8">
        <f>VLOOKUP(A630,TOURISM2!A630:E3320,4,0)</f>
        <v>25000000</v>
      </c>
      <c r="O630" s="8">
        <f>VLOOKUP(A630,TOURISM2!A630:E3320,5,0)</f>
        <v>38000000</v>
      </c>
      <c r="P630" s="8">
        <f>VLOOKUP(A630,BUSINESS3!A630:E3320,4,0)</f>
        <v>0.671</v>
      </c>
      <c r="Q630" s="9">
        <f>VLOOKUP(A630,BUSINESS3!A630:E3320,5,0)</f>
        <v>65</v>
      </c>
      <c r="R630" s="10">
        <f>VLOOKUP(A630,BUSINESS3!A630:I3320,6,0)</f>
        <v>141</v>
      </c>
      <c r="S630" s="9">
        <f>VLOOKUP(A630,BUSINESS3!A630:I3320,7,0)</f>
        <v>328</v>
      </c>
      <c r="T630" s="9">
        <f>VLOOKUP(A630,BUSINESS3!A630:I3320,8,0)</f>
        <v>0.015</v>
      </c>
      <c r="U630" s="9">
        <f>VLOOKUP(A630,BUSINESS3!A630:I3320,9,0)</f>
        <v>0.062</v>
      </c>
      <c r="V630" s="11">
        <f>VLOOKUP(A630,'GDP4'!A630:G3320,4,0)</f>
        <v>1937074538</v>
      </c>
      <c r="W630" s="9">
        <f>VLOOKUP(A630,'GDP4'!A630:G3320,5,0)</f>
        <v>0.059</v>
      </c>
      <c r="X630" s="9">
        <f>VLOOKUP(A630,'GDP4'!A630:G3320,6,0)</f>
        <v>21</v>
      </c>
      <c r="Y630" s="9">
        <f>VLOOKUP(A630,'GDP4'!A630:G3320,7,0)</f>
        <v>0.218</v>
      </c>
      <c r="Z630" s="9">
        <f>VLOOKUP(A630,ENERGY5!A630:E3320,4,0)</f>
        <v>2563</v>
      </c>
      <c r="AA630" s="9">
        <f>VLOOKUP(A630,ENERGY5!A630:E3320,5,0)</f>
        <v>1456</v>
      </c>
      <c r="AB630" s="12">
        <f t="shared" si="2"/>
        <v>358.8603202</v>
      </c>
      <c r="AC630" s="13">
        <f t="shared" si="3"/>
        <v>0.000269736975</v>
      </c>
      <c r="AD630" s="13">
        <f t="shared" si="4"/>
        <v>0.0004748185898</v>
      </c>
      <c r="AE630" s="13">
        <f t="shared" si="5"/>
        <v>4.631472784</v>
      </c>
      <c r="AF630" s="13">
        <f t="shared" si="6"/>
        <v>7.039838632</v>
      </c>
    </row>
    <row r="631">
      <c r="A631" s="14" t="s">
        <v>32</v>
      </c>
      <c r="B631" s="15" t="s">
        <v>39</v>
      </c>
      <c r="C631" s="16" t="s">
        <v>94</v>
      </c>
      <c r="D631" s="14" t="str">
        <f t="shared" si="1"/>
        <v>Togo-Africa-2005</v>
      </c>
      <c r="E631" s="5">
        <v>0.038</v>
      </c>
      <c r="F631" s="5">
        <v>0.068</v>
      </c>
      <c r="G631" s="5">
        <v>55.0</v>
      </c>
      <c r="H631" s="5">
        <v>53.0</v>
      </c>
      <c r="I631" s="5">
        <v>0.428</v>
      </c>
      <c r="J631" s="5">
        <v>0.544</v>
      </c>
      <c r="K631" s="5">
        <v>0.028</v>
      </c>
      <c r="L631" s="5">
        <v>5540214.0</v>
      </c>
      <c r="M631" s="5">
        <v>0.352</v>
      </c>
      <c r="N631" s="8">
        <f>VLOOKUP(A631,TOURISM2!A631:E3321,4,0)</f>
        <v>27000000</v>
      </c>
      <c r="O631" s="8">
        <f>VLOOKUP(A631,TOURISM2!A631:E3321,5,0)</f>
        <v>42000000</v>
      </c>
      <c r="P631" s="8">
        <f>VLOOKUP(A631,BUSINESS3!A631:E3321,4,0)</f>
        <v>0.525</v>
      </c>
      <c r="Q631" s="9">
        <f>VLOOKUP(A631,BUSINESS3!A631:E3321,5,0)</f>
        <v>65</v>
      </c>
      <c r="R631" s="10">
        <f>VLOOKUP(A631,BUSINESS3!A631:I3321,6,0)</f>
        <v>141</v>
      </c>
      <c r="S631" s="9">
        <f>VLOOKUP(A631,BUSINESS3!A631:I3321,7,0)</f>
        <v>270</v>
      </c>
      <c r="T631" s="9">
        <f>VLOOKUP(A631,BUSINESS3!A631:I3321,8,0)</f>
        <v>0.018</v>
      </c>
      <c r="U631" s="9">
        <f>VLOOKUP(A631,BUSINESS3!A631:I3321,9,0)</f>
        <v>0.078</v>
      </c>
      <c r="V631" s="11">
        <f>VLOOKUP(A631,'GDP4'!A631:G3321,4,0)</f>
        <v>2115154090</v>
      </c>
      <c r="W631" s="9">
        <f>VLOOKUP(A631,'GDP4'!A631:G3321,5,0)</f>
        <v>0.066</v>
      </c>
      <c r="X631" s="9">
        <f>VLOOKUP(A631,'GDP4'!A631:G3321,6,0)</f>
        <v>25</v>
      </c>
      <c r="Y631" s="9">
        <f>VLOOKUP(A631,'GDP4'!A631:G3321,7,0)</f>
        <v>0.218</v>
      </c>
      <c r="Z631" s="9">
        <f>VLOOKUP(A631,ENERGY5!A631:E3321,4,0)</f>
        <v>2458</v>
      </c>
      <c r="AA631" s="9">
        <f>VLOOKUP(A631,ENERGY5!A631:E3321,5,0)</f>
        <v>1316</v>
      </c>
      <c r="AB631" s="12">
        <f t="shared" si="2"/>
        <v>381.7820196</v>
      </c>
      <c r="AC631" s="13">
        <f t="shared" si="3"/>
        <v>0.0002375359508</v>
      </c>
      <c r="AD631" s="13">
        <f t="shared" si="4"/>
        <v>0.0004436651725</v>
      </c>
      <c r="AE631" s="13">
        <f t="shared" si="5"/>
        <v>4.873457957</v>
      </c>
      <c r="AF631" s="13">
        <f t="shared" si="6"/>
        <v>7.580934599</v>
      </c>
    </row>
    <row r="632">
      <c r="A632" s="5" t="s">
        <v>32</v>
      </c>
      <c r="B632" s="6" t="s">
        <v>40</v>
      </c>
      <c r="C632" s="7" t="s">
        <v>94</v>
      </c>
      <c r="D632" s="5" t="str">
        <f t="shared" si="1"/>
        <v>Togo-Africa-2006</v>
      </c>
      <c r="E632" s="5">
        <v>0.038</v>
      </c>
      <c r="F632" s="5">
        <v>0.067</v>
      </c>
      <c r="G632" s="5">
        <v>55.0</v>
      </c>
      <c r="H632" s="5">
        <v>54.0</v>
      </c>
      <c r="I632" s="5">
        <v>0.426</v>
      </c>
      <c r="J632" s="5">
        <v>0.546</v>
      </c>
      <c r="K632" s="5">
        <v>0.028</v>
      </c>
      <c r="L632" s="5">
        <v>5685845.0</v>
      </c>
      <c r="M632" s="5">
        <v>0.356</v>
      </c>
      <c r="N632" s="8">
        <f>VLOOKUP(A632,TOURISM2!A632:E3322,4,0)</f>
        <v>23000000</v>
      </c>
      <c r="O632" s="8">
        <f>VLOOKUP(A632,TOURISM2!A632:E3322,5,0)</f>
        <v>42000000</v>
      </c>
      <c r="P632" s="8">
        <f>VLOOKUP(A632,BUSINESS3!A632:E3322,4,0)</f>
        <v>0.525</v>
      </c>
      <c r="Q632" s="9">
        <f>VLOOKUP(A632,BUSINESS3!A632:E3322,5,0)</f>
        <v>64</v>
      </c>
      <c r="R632" s="10">
        <f>VLOOKUP(A632,BUSINESS3!A632:I3322,6,0)</f>
        <v>141</v>
      </c>
      <c r="S632" s="9">
        <f>VLOOKUP(A632,BUSINESS3!A632:I3322,7,0)</f>
        <v>270</v>
      </c>
      <c r="T632" s="9">
        <f>VLOOKUP(A632,BUSINESS3!A632:I3322,8,0)</f>
        <v>0.02</v>
      </c>
      <c r="U632" s="9">
        <f>VLOOKUP(A632,BUSINESS3!A632:I3322,9,0)</f>
        <v>0.125</v>
      </c>
      <c r="V632" s="11">
        <f>VLOOKUP(A632,'GDP4'!A632:G3322,4,0)</f>
        <v>2202809211</v>
      </c>
      <c r="W632" s="9">
        <f>VLOOKUP(A632,'GDP4'!A632:G3322,5,0)</f>
        <v>0.064</v>
      </c>
      <c r="X632" s="9">
        <f>VLOOKUP(A632,'GDP4'!A632:G3322,6,0)</f>
        <v>25</v>
      </c>
      <c r="Y632" s="9">
        <f>VLOOKUP(A632,'GDP4'!A632:G3322,7,0)</f>
        <v>0.218</v>
      </c>
      <c r="Z632" s="9">
        <f>VLOOKUP(A632,ENERGY5!A632:E3322,4,0)</f>
        <v>2368</v>
      </c>
      <c r="AA632" s="9">
        <f>VLOOKUP(A632,ENERGY5!A632:E3322,5,0)</f>
        <v>1221</v>
      </c>
      <c r="AB632" s="12">
        <f t="shared" si="2"/>
        <v>387.4198489</v>
      </c>
      <c r="AC632" s="13">
        <f t="shared" si="3"/>
        <v>0.0002147438068</v>
      </c>
      <c r="AD632" s="13">
        <f t="shared" si="4"/>
        <v>0.0004164728374</v>
      </c>
      <c r="AE632" s="13">
        <f t="shared" si="5"/>
        <v>4.045133133</v>
      </c>
      <c r="AF632" s="13">
        <f t="shared" si="6"/>
        <v>7.386764852</v>
      </c>
    </row>
    <row r="633">
      <c r="A633" s="14" t="s">
        <v>32</v>
      </c>
      <c r="B633" s="15" t="s">
        <v>41</v>
      </c>
      <c r="C633" s="16" t="s">
        <v>94</v>
      </c>
      <c r="D633" s="14" t="str">
        <f t="shared" si="1"/>
        <v>Togo-Africa-2007</v>
      </c>
      <c r="E633" s="5">
        <v>0.038</v>
      </c>
      <c r="F633" s="5">
        <v>0.065</v>
      </c>
      <c r="G633" s="5">
        <v>55.0</v>
      </c>
      <c r="H633" s="5">
        <v>54.0</v>
      </c>
      <c r="I633" s="5">
        <v>0.425</v>
      </c>
      <c r="J633" s="5">
        <v>0.548</v>
      </c>
      <c r="K633" s="5">
        <v>0.028</v>
      </c>
      <c r="L633" s="5">
        <v>5834806.0</v>
      </c>
      <c r="M633" s="5">
        <v>0.361</v>
      </c>
      <c r="N633" s="8">
        <f>VLOOKUP(A633,TOURISM2!A633:E3323,4,0)</f>
        <v>38000000</v>
      </c>
      <c r="O633" s="8">
        <f>VLOOKUP(A633,TOURISM2!A633:E3323,5,0)</f>
        <v>59000000</v>
      </c>
      <c r="P633" s="8">
        <f>VLOOKUP(A633,BUSINESS3!A633:E3323,4,0)</f>
        <v>0.526</v>
      </c>
      <c r="Q633" s="9">
        <f>VLOOKUP(A633,BUSINESS3!A633:E3323,5,0)</f>
        <v>62</v>
      </c>
      <c r="R633" s="10">
        <f>VLOOKUP(A633,BUSINESS3!A633:I3323,6,0)</f>
        <v>141</v>
      </c>
      <c r="S633" s="9">
        <f>VLOOKUP(A633,BUSINESS3!A633:I3323,7,0)</f>
        <v>270</v>
      </c>
      <c r="T633" s="9">
        <f>VLOOKUP(A633,BUSINESS3!A633:I3323,8,0)</f>
        <v>0.022</v>
      </c>
      <c r="U633" s="9">
        <f>VLOOKUP(A633,BUSINESS3!A633:I3323,9,0)</f>
        <v>0.204</v>
      </c>
      <c r="V633" s="11">
        <f>VLOOKUP(A633,'GDP4'!A633:G3323,4,0)</f>
        <v>2523462649</v>
      </c>
      <c r="W633" s="9">
        <f>VLOOKUP(A633,'GDP4'!A633:G3323,5,0)</f>
        <v>0.065</v>
      </c>
      <c r="X633" s="9">
        <f>VLOOKUP(A633,'GDP4'!A633:G3323,6,0)</f>
        <v>28</v>
      </c>
      <c r="Y633" s="9">
        <f>VLOOKUP(A633,'GDP4'!A633:G3323,7,0)</f>
        <v>0.218</v>
      </c>
      <c r="Z633" s="9">
        <f>VLOOKUP(A633,ENERGY5!A633:E3323,4,0)</f>
        <v>2372</v>
      </c>
      <c r="AA633" s="9">
        <f>VLOOKUP(A633,ENERGY5!A633:E3323,5,0)</f>
        <v>1338</v>
      </c>
      <c r="AB633" s="12">
        <f t="shared" si="2"/>
        <v>432.4844132</v>
      </c>
      <c r="AC633" s="13">
        <f t="shared" si="3"/>
        <v>0.0002293135367</v>
      </c>
      <c r="AD633" s="13">
        <f t="shared" si="4"/>
        <v>0.0004065259411</v>
      </c>
      <c r="AE633" s="13">
        <f t="shared" si="5"/>
        <v>6.512641551</v>
      </c>
      <c r="AF633" s="13">
        <f t="shared" si="6"/>
        <v>10.11173294</v>
      </c>
    </row>
    <row r="634">
      <c r="A634" s="5" t="s">
        <v>32</v>
      </c>
      <c r="B634" s="6" t="s">
        <v>42</v>
      </c>
      <c r="C634" s="7" t="s">
        <v>94</v>
      </c>
      <c r="D634" s="5" t="str">
        <f t="shared" si="1"/>
        <v>Togo-Africa-2008</v>
      </c>
      <c r="E634" s="5">
        <v>0.038</v>
      </c>
      <c r="F634" s="5">
        <v>0.064</v>
      </c>
      <c r="G634" s="5">
        <v>56.0</v>
      </c>
      <c r="H634" s="5">
        <v>54.0</v>
      </c>
      <c r="I634" s="5">
        <v>0.423</v>
      </c>
      <c r="J634" s="5">
        <v>0.549</v>
      </c>
      <c r="K634" s="5">
        <v>0.028</v>
      </c>
      <c r="L634" s="5">
        <v>5987491.0</v>
      </c>
      <c r="M634" s="5">
        <v>0.366</v>
      </c>
      <c r="N634" s="8">
        <f>VLOOKUP(A634,TOURISM2!A634:E3324,4,0)</f>
        <v>44000000</v>
      </c>
      <c r="O634" s="8">
        <f>VLOOKUP(A634,TOURISM2!A634:E3324,5,0)</f>
        <v>68000000</v>
      </c>
      <c r="P634" s="8">
        <f>VLOOKUP(A634,BUSINESS3!A634:E3324,4,0)</f>
        <v>0.526</v>
      </c>
      <c r="Q634" s="9">
        <f>VLOOKUP(A634,BUSINESS3!A634:E3324,5,0)</f>
        <v>62</v>
      </c>
      <c r="R634" s="10">
        <f>VLOOKUP(A634,BUSINESS3!A634:I3324,6,0)</f>
        <v>141</v>
      </c>
      <c r="S634" s="9">
        <f>VLOOKUP(A634,BUSINESS3!A634:I3324,7,0)</f>
        <v>270</v>
      </c>
      <c r="T634" s="9">
        <f>VLOOKUP(A634,BUSINESS3!A634:I3324,8,0)</f>
        <v>0.024</v>
      </c>
      <c r="U634" s="9">
        <f>VLOOKUP(A634,BUSINESS3!A634:I3324,9,0)</f>
        <v>0.259</v>
      </c>
      <c r="V634" s="11">
        <f>VLOOKUP(A634,'GDP4'!A634:G3324,4,0)</f>
        <v>3163416556</v>
      </c>
      <c r="W634" s="9">
        <f>VLOOKUP(A634,'GDP4'!A634:G3324,5,0)</f>
        <v>0.065</v>
      </c>
      <c r="X634" s="9">
        <f>VLOOKUP(A634,'GDP4'!A634:G3324,6,0)</f>
        <v>34</v>
      </c>
      <c r="Y634" s="9">
        <f>VLOOKUP(A634,'GDP4'!A634:G3324,7,0)</f>
        <v>0.218</v>
      </c>
      <c r="Z634" s="9">
        <f>VLOOKUP(A634,ENERGY5!A634:E3324,4,0)</f>
        <v>2327</v>
      </c>
      <c r="AA634" s="9">
        <f>VLOOKUP(A634,ENERGY5!A634:E3324,5,0)</f>
        <v>1397</v>
      </c>
      <c r="AB634" s="12">
        <f t="shared" si="2"/>
        <v>528.3375885</v>
      </c>
      <c r="AC634" s="13">
        <f t="shared" si="3"/>
        <v>0.0002333197662</v>
      </c>
      <c r="AD634" s="13">
        <f t="shared" si="4"/>
        <v>0.0003886435904</v>
      </c>
      <c r="AE634" s="13">
        <f t="shared" si="5"/>
        <v>7.348654052</v>
      </c>
      <c r="AF634" s="13">
        <f t="shared" si="6"/>
        <v>11.35701081</v>
      </c>
    </row>
    <row r="635">
      <c r="A635" s="14" t="s">
        <v>32</v>
      </c>
      <c r="B635" s="15" t="s">
        <v>43</v>
      </c>
      <c r="C635" s="16" t="s">
        <v>94</v>
      </c>
      <c r="D635" s="14" t="str">
        <f t="shared" si="1"/>
        <v>Togo-Africa-2009</v>
      </c>
      <c r="E635" s="5">
        <v>0.038</v>
      </c>
      <c r="F635" s="5">
        <v>0.062</v>
      </c>
      <c r="G635" s="5">
        <v>56.0</v>
      </c>
      <c r="H635" s="5">
        <v>54.0</v>
      </c>
      <c r="I635" s="5">
        <v>0.422</v>
      </c>
      <c r="J635" s="5">
        <v>0.551</v>
      </c>
      <c r="K635" s="5">
        <v>0.027</v>
      </c>
      <c r="L635" s="5">
        <v>6144457.0</v>
      </c>
      <c r="M635" s="5">
        <v>0.371</v>
      </c>
      <c r="N635" s="8">
        <f>VLOOKUP(A635,TOURISM2!A635:E3325,4,0)</f>
        <v>73000000</v>
      </c>
      <c r="O635" s="8">
        <f>VLOOKUP(A635,TOURISM2!A635:E3325,5,0)</f>
        <v>94000000</v>
      </c>
      <c r="P635" s="8">
        <f>VLOOKUP(A635,BUSINESS3!A635:E3325,4,0)</f>
        <v>0.525</v>
      </c>
      <c r="Q635" s="9">
        <f>VLOOKUP(A635,BUSINESS3!A635:E3325,5,0)</f>
        <v>84</v>
      </c>
      <c r="R635" s="10">
        <f>VLOOKUP(A635,BUSINESS3!A635:I3325,6,0)</f>
        <v>141</v>
      </c>
      <c r="S635" s="9">
        <f>VLOOKUP(A635,BUSINESS3!A635:I3325,7,0)</f>
        <v>270</v>
      </c>
      <c r="T635" s="9">
        <f>VLOOKUP(A635,BUSINESS3!A635:I3325,8,0)</f>
        <v>0.026</v>
      </c>
      <c r="U635" s="9">
        <f>VLOOKUP(A635,BUSINESS3!A635:I3325,9,0)</f>
        <v>0.356</v>
      </c>
      <c r="V635" s="11">
        <f>VLOOKUP(A635,'GDP4'!A635:G3325,4,0)</f>
        <v>3163000591</v>
      </c>
      <c r="W635" s="9">
        <f>VLOOKUP(A635,'GDP4'!A635:G3325,5,0)</f>
        <v>0.072</v>
      </c>
      <c r="X635" s="9">
        <f>VLOOKUP(A635,'GDP4'!A635:G3325,6,0)</f>
        <v>37</v>
      </c>
      <c r="Y635" s="9">
        <f>VLOOKUP(A635,'GDP4'!A635:G3325,7,0)</f>
        <v>0.218</v>
      </c>
      <c r="Z635" s="9">
        <f>VLOOKUP(A635,ENERGY5!A635:E3325,4,0)</f>
        <v>2303</v>
      </c>
      <c r="AA635" s="9">
        <f>VLOOKUP(A635,ENERGY5!A635:E3325,5,0)</f>
        <v>1463</v>
      </c>
      <c r="AB635" s="12">
        <f t="shared" si="2"/>
        <v>514.7730045</v>
      </c>
      <c r="AC635" s="13">
        <f t="shared" si="3"/>
        <v>0.0002381007793</v>
      </c>
      <c r="AD635" s="13">
        <f t="shared" si="4"/>
        <v>0.0003748093607</v>
      </c>
      <c r="AE635" s="13">
        <f t="shared" si="5"/>
        <v>11.88062672</v>
      </c>
      <c r="AF635" s="13">
        <f t="shared" si="6"/>
        <v>15.29834125</v>
      </c>
    </row>
    <row r="636">
      <c r="A636" s="5" t="s">
        <v>32</v>
      </c>
      <c r="B636" s="6" t="s">
        <v>44</v>
      </c>
      <c r="C636" s="7" t="s">
        <v>94</v>
      </c>
      <c r="D636" s="5" t="str">
        <f t="shared" si="1"/>
        <v>Togo-Africa-2010</v>
      </c>
      <c r="E636" s="5">
        <v>0.037</v>
      </c>
      <c r="F636" s="5">
        <v>0.061</v>
      </c>
      <c r="G636" s="5">
        <v>56.0</v>
      </c>
      <c r="H636" s="5">
        <v>55.0</v>
      </c>
      <c r="I636" s="5">
        <v>0.421</v>
      </c>
      <c r="J636" s="5">
        <v>0.552</v>
      </c>
      <c r="K636" s="5">
        <v>0.027</v>
      </c>
      <c r="L636" s="5">
        <v>6306014.0</v>
      </c>
      <c r="M636" s="5">
        <v>0.375</v>
      </c>
      <c r="N636" s="8">
        <f>VLOOKUP(A636,TOURISM2!A636:E3326,4,0)</f>
        <v>105000000</v>
      </c>
      <c r="O636" s="8">
        <f>VLOOKUP(A636,TOURISM2!A636:E3326,5,0)</f>
        <v>89000000</v>
      </c>
      <c r="P636" s="8">
        <f>VLOOKUP(A636,BUSINESS3!A636:E3326,4,0)</f>
        <v>0.503</v>
      </c>
      <c r="Q636" s="9">
        <f>VLOOKUP(A636,BUSINESS3!A636:E3326,5,0)</f>
        <v>84</v>
      </c>
      <c r="R636" s="10">
        <f>VLOOKUP(A636,BUSINESS3!A636:I3326,6,0)</f>
        <v>141</v>
      </c>
      <c r="S636" s="9">
        <f>VLOOKUP(A636,BUSINESS3!A636:I3326,7,0)</f>
        <v>270</v>
      </c>
      <c r="T636" s="9">
        <f>VLOOKUP(A636,BUSINESS3!A636:I3326,8,0)</f>
        <v>0.03</v>
      </c>
      <c r="U636" s="9">
        <f>VLOOKUP(A636,BUSINESS3!A636:I3326,9,0)</f>
        <v>0.413</v>
      </c>
      <c r="V636" s="11">
        <f>VLOOKUP(A636,'GDP4'!A636:G3326,4,0)</f>
        <v>3172945506</v>
      </c>
      <c r="W636" s="9">
        <f>VLOOKUP(A636,'GDP4'!A636:G3326,5,0)</f>
        <v>0.075</v>
      </c>
      <c r="X636" s="9">
        <f>VLOOKUP(A636,'GDP4'!A636:G3326,6,0)</f>
        <v>37</v>
      </c>
      <c r="Y636" s="9">
        <f>VLOOKUP(A636,'GDP4'!A636:G3326,7,0)</f>
        <v>0.218</v>
      </c>
      <c r="Z636" s="9">
        <f>VLOOKUP(A636,ENERGY5!A636:E3326,4,0)</f>
        <v>2182</v>
      </c>
      <c r="AA636" s="9">
        <f>VLOOKUP(A636,ENERGY5!A636:E3326,5,0)</f>
        <v>1232</v>
      </c>
      <c r="AB636" s="12">
        <f t="shared" si="2"/>
        <v>503.1618239</v>
      </c>
      <c r="AC636" s="13">
        <f t="shared" si="3"/>
        <v>0.0001953690556</v>
      </c>
      <c r="AD636" s="13">
        <f t="shared" si="4"/>
        <v>0.0003460188956</v>
      </c>
      <c r="AE636" s="13">
        <f t="shared" si="5"/>
        <v>16.65077179</v>
      </c>
      <c r="AF636" s="13">
        <f t="shared" si="6"/>
        <v>14.11351132</v>
      </c>
    </row>
    <row r="637">
      <c r="A637" s="14" t="s">
        <v>32</v>
      </c>
      <c r="B637" s="15" t="s">
        <v>45</v>
      </c>
      <c r="C637" s="16" t="s">
        <v>94</v>
      </c>
      <c r="D637" s="14" t="str">
        <f t="shared" si="1"/>
        <v>Togo-Africa-2011</v>
      </c>
      <c r="E637" s="5">
        <v>0.037</v>
      </c>
      <c r="F637" s="5">
        <v>0.059</v>
      </c>
      <c r="G637" s="5">
        <v>57.0</v>
      </c>
      <c r="H637" s="5">
        <v>55.0</v>
      </c>
      <c r="I637" s="5">
        <v>0.42</v>
      </c>
      <c r="J637" s="5">
        <v>0.553</v>
      </c>
      <c r="K637" s="5">
        <v>0.027</v>
      </c>
      <c r="L637" s="5">
        <v>6472304.0</v>
      </c>
      <c r="M637" s="5">
        <v>0.38</v>
      </c>
      <c r="N637" s="8">
        <f>VLOOKUP(A637,TOURISM2!A637:E3327,4,0)</f>
        <v>212492063.5</v>
      </c>
      <c r="O637" s="8">
        <f>VLOOKUP(A637,TOURISM2!A637:E3327,5,0)</f>
        <v>4207103015</v>
      </c>
      <c r="P637" s="8">
        <f>VLOOKUP(A637,BUSINESS3!A637:E3327,4,0)</f>
        <v>0.489</v>
      </c>
      <c r="Q637" s="9">
        <f>VLOOKUP(A637,BUSINESS3!A637:E3327,5,0)</f>
        <v>84</v>
      </c>
      <c r="R637" s="10">
        <f>VLOOKUP(A637,BUSINESS3!A637:I3327,6,0)</f>
        <v>141</v>
      </c>
      <c r="S637" s="9">
        <f>VLOOKUP(A637,BUSINESS3!A637:I3327,7,0)</f>
        <v>270</v>
      </c>
      <c r="T637" s="9">
        <f>VLOOKUP(A637,BUSINESS3!A637:I3327,8,0)</f>
        <v>0.035</v>
      </c>
      <c r="U637" s="9">
        <f>VLOOKUP(A637,BUSINESS3!A637:I3327,9,0)</f>
        <v>0.416</v>
      </c>
      <c r="V637" s="11">
        <f>VLOOKUP(A637,'GDP4'!A637:G3327,4,0)</f>
        <v>3756023048</v>
      </c>
      <c r="W637" s="9">
        <f>VLOOKUP(A637,'GDP4'!A637:G3327,5,0)</f>
        <v>0.08</v>
      </c>
      <c r="X637" s="9">
        <f>VLOOKUP(A637,'GDP4'!A637:G3327,6,0)</f>
        <v>43</v>
      </c>
      <c r="Y637" s="9">
        <f>VLOOKUP(A637,'GDP4'!A637:G3327,7,0)</f>
        <v>0.218</v>
      </c>
      <c r="Z637" s="9">
        <f>VLOOKUP(A637,ENERGY5!A637:E3327,4,0)</f>
        <v>2106</v>
      </c>
      <c r="AA637" s="9">
        <f>VLOOKUP(A637,ENERGY5!A637:E3327,5,0)</f>
        <v>1162</v>
      </c>
      <c r="AB637" s="12">
        <f t="shared" si="2"/>
        <v>580.3224088</v>
      </c>
      <c r="AC637" s="13">
        <f t="shared" si="3"/>
        <v>0.0001795342122</v>
      </c>
      <c r="AD637" s="13">
        <f t="shared" si="4"/>
        <v>0.0003253864466</v>
      </c>
      <c r="AE637" s="13">
        <f t="shared" si="5"/>
        <v>32.83097696</v>
      </c>
      <c r="AF637" s="13">
        <f t="shared" si="6"/>
        <v>650.0162871</v>
      </c>
    </row>
    <row r="638">
      <c r="A638" s="5" t="s">
        <v>32</v>
      </c>
      <c r="B638" s="6" t="s">
        <v>46</v>
      </c>
      <c r="C638" s="7" t="s">
        <v>94</v>
      </c>
      <c r="D638" s="5" t="str">
        <f t="shared" si="1"/>
        <v>Togo-Africa-2012</v>
      </c>
      <c r="E638" s="5">
        <v>0.037</v>
      </c>
      <c r="F638" s="5">
        <v>0.057</v>
      </c>
      <c r="G638" s="5">
        <v>57.0</v>
      </c>
      <c r="H638" s="5">
        <v>55.0</v>
      </c>
      <c r="I638" s="5">
        <v>0.419</v>
      </c>
      <c r="J638" s="5">
        <v>0.554</v>
      </c>
      <c r="K638" s="5">
        <v>0.027</v>
      </c>
      <c r="L638" s="5">
        <v>6642928.0</v>
      </c>
      <c r="M638" s="5">
        <v>0.385</v>
      </c>
      <c r="N638" s="8">
        <f>VLOOKUP(A638,TOURISM2!A638:E3328,4,0)</f>
        <v>212492063.5</v>
      </c>
      <c r="O638" s="8">
        <f>VLOOKUP(A638,TOURISM2!A638:E3328,5,0)</f>
        <v>4207103015</v>
      </c>
      <c r="P638" s="8">
        <f>VLOOKUP(A638,BUSINESS3!A638:E3328,4,0)</f>
        <v>0.489</v>
      </c>
      <c r="Q638" s="9">
        <f>VLOOKUP(A638,BUSINESS3!A638:E3328,5,0)</f>
        <v>38</v>
      </c>
      <c r="R638" s="10">
        <f>VLOOKUP(A638,BUSINESS3!A638:I3328,6,0)</f>
        <v>159</v>
      </c>
      <c r="S638" s="9">
        <f>VLOOKUP(A638,BUSINESS3!A638:I3328,7,0)</f>
        <v>270</v>
      </c>
      <c r="T638" s="9">
        <f>VLOOKUP(A638,BUSINESS3!A638:I3328,8,0)</f>
        <v>0.04</v>
      </c>
      <c r="U638" s="9">
        <f>VLOOKUP(A638,BUSINESS3!A638:I3328,9,0)</f>
        <v>0.499</v>
      </c>
      <c r="V638" s="11">
        <f>VLOOKUP(A638,'GDP4'!A638:G3328,4,0)</f>
        <v>3915754216</v>
      </c>
      <c r="W638" s="9">
        <f>VLOOKUP(A638,'GDP4'!A638:G3328,5,0)</f>
        <v>0.086</v>
      </c>
      <c r="X638" s="9">
        <f>VLOOKUP(A638,'GDP4'!A638:G3328,6,0)</f>
        <v>41</v>
      </c>
      <c r="Y638" s="9">
        <f>VLOOKUP(A638,'GDP4'!A638:G3328,7,0)</f>
        <v>0.218</v>
      </c>
      <c r="Z638" s="9">
        <f>VLOOKUP(A638,ENERGY5!A638:E3328,4,0)</f>
        <v>2111</v>
      </c>
      <c r="AA638" s="9">
        <f>VLOOKUP(A638,ENERGY5!A638:E3328,5,0)</f>
        <v>1357</v>
      </c>
      <c r="AB638" s="12">
        <f t="shared" si="2"/>
        <v>589.462089</v>
      </c>
      <c r="AC638" s="13">
        <f t="shared" si="3"/>
        <v>0.0002042773909</v>
      </c>
      <c r="AD638" s="13">
        <f t="shared" si="4"/>
        <v>0.0003177815566</v>
      </c>
      <c r="AE638" s="13">
        <f t="shared" si="5"/>
        <v>31.98771137</v>
      </c>
      <c r="AF638" s="13">
        <f t="shared" si="6"/>
        <v>633.3205802</v>
      </c>
    </row>
    <row r="639">
      <c r="A639" s="14" t="s">
        <v>32</v>
      </c>
      <c r="B639" s="15" t="s">
        <v>33</v>
      </c>
      <c r="C639" s="16" t="s">
        <v>95</v>
      </c>
      <c r="D639" s="14" t="str">
        <f t="shared" si="1"/>
        <v>Tunisia-Africa-2000</v>
      </c>
      <c r="E639" s="5">
        <v>0.017</v>
      </c>
      <c r="F639" s="5">
        <v>0.026</v>
      </c>
      <c r="G639" s="5">
        <v>75.0</v>
      </c>
      <c r="H639" s="5">
        <v>71.0</v>
      </c>
      <c r="I639" s="5">
        <v>0.298</v>
      </c>
      <c r="J639" s="5">
        <v>0.641</v>
      </c>
      <c r="K639" s="5">
        <v>0.06</v>
      </c>
      <c r="L639" s="5">
        <v>9563500.0</v>
      </c>
      <c r="M639" s="5">
        <v>0.634</v>
      </c>
      <c r="N639" s="8">
        <f>VLOOKUP(A639,TOURISM2!A639:E3329,4,0)</f>
        <v>1977000000</v>
      </c>
      <c r="O639" s="8">
        <f>VLOOKUP(A639,TOURISM2!A639:E3329,5,0)</f>
        <v>310000000</v>
      </c>
      <c r="P639" s="8">
        <f>VLOOKUP(A639,BUSINESS3!A639:E3329,4,0)</f>
        <v>0.671</v>
      </c>
      <c r="Q639" s="9">
        <f>VLOOKUP(A639,BUSINESS3!A639:E3329,5,0)</f>
        <v>47</v>
      </c>
      <c r="R639" s="10">
        <f>VLOOKUP(A639,BUSINESS3!A639:I3329,6,0)</f>
        <v>141</v>
      </c>
      <c r="S639" s="9">
        <f>VLOOKUP(A639,BUSINESS3!A639:I3329,7,0)</f>
        <v>328</v>
      </c>
      <c r="T639" s="9">
        <f>VLOOKUP(A639,BUSINESS3!A639:I3329,8,0)</f>
        <v>0.028</v>
      </c>
      <c r="U639" s="9">
        <f>VLOOKUP(A639,BUSINESS3!A639:I3329,9,0)</f>
        <v>0.012</v>
      </c>
      <c r="V639" s="11">
        <f>VLOOKUP(A639,'GDP4'!A639:G3329,4,0)</f>
        <v>21473188882</v>
      </c>
      <c r="W639" s="9">
        <f>VLOOKUP(A639,'GDP4'!A639:G3329,5,0)</f>
        <v>0.054</v>
      </c>
      <c r="X639" s="9">
        <f>VLOOKUP(A639,'GDP4'!A639:G3329,6,0)</f>
        <v>123</v>
      </c>
      <c r="Y639" s="9">
        <f>VLOOKUP(A639,'GDP4'!A639:G3329,7,0)</f>
        <v>0.218</v>
      </c>
      <c r="Z639" s="9">
        <f>VLOOKUP(A639,ENERGY5!A639:E3329,4,0)</f>
        <v>17907</v>
      </c>
      <c r="AA639" s="9">
        <f>VLOOKUP(A639,ENERGY5!A639:E3329,5,0)</f>
        <v>20008</v>
      </c>
      <c r="AB639" s="12">
        <f t="shared" si="2"/>
        <v>2245.327431</v>
      </c>
      <c r="AC639" s="13">
        <f t="shared" si="3"/>
        <v>0.002092121085</v>
      </c>
      <c r="AD639" s="13">
        <f t="shared" si="4"/>
        <v>0.001872431641</v>
      </c>
      <c r="AE639" s="13">
        <f t="shared" si="5"/>
        <v>206.7234799</v>
      </c>
      <c r="AF639" s="13">
        <f t="shared" si="6"/>
        <v>32.41491086</v>
      </c>
    </row>
    <row r="640">
      <c r="A640" s="5" t="s">
        <v>32</v>
      </c>
      <c r="B640" s="6" t="s">
        <v>35</v>
      </c>
      <c r="C640" s="7" t="s">
        <v>95</v>
      </c>
      <c r="D640" s="5" t="str">
        <f t="shared" si="1"/>
        <v>Tunisia-Africa-2001</v>
      </c>
      <c r="E640" s="5">
        <v>0.017</v>
      </c>
      <c r="F640" s="5">
        <v>0.024</v>
      </c>
      <c r="G640" s="5">
        <v>75.0</v>
      </c>
      <c r="H640" s="5">
        <v>71.0</v>
      </c>
      <c r="I640" s="5">
        <v>0.289</v>
      </c>
      <c r="J640" s="5">
        <v>0.649</v>
      </c>
      <c r="K640" s="5">
        <v>0.062</v>
      </c>
      <c r="L640" s="5">
        <v>9673600.0</v>
      </c>
      <c r="M640" s="5">
        <v>0.638</v>
      </c>
      <c r="N640" s="8">
        <f>VLOOKUP(A640,TOURISM2!A640:E3330,4,0)</f>
        <v>2061000000</v>
      </c>
      <c r="O640" s="8">
        <f>VLOOKUP(A640,TOURISM2!A640:E3330,5,0)</f>
        <v>322000000</v>
      </c>
      <c r="P640" s="8">
        <f>VLOOKUP(A640,BUSINESS3!A640:E3330,4,0)</f>
        <v>0.671</v>
      </c>
      <c r="Q640" s="9">
        <f>VLOOKUP(A640,BUSINESS3!A640:E3330,5,0)</f>
        <v>47</v>
      </c>
      <c r="R640" s="10">
        <f>VLOOKUP(A640,BUSINESS3!A640:I3330,6,0)</f>
        <v>141</v>
      </c>
      <c r="S640" s="9">
        <f>VLOOKUP(A640,BUSINESS3!A640:I3330,7,0)</f>
        <v>328</v>
      </c>
      <c r="T640" s="9">
        <f>VLOOKUP(A640,BUSINESS3!A640:I3330,8,0)</f>
        <v>0.043</v>
      </c>
      <c r="U640" s="9">
        <f>VLOOKUP(A640,BUSINESS3!A640:I3330,9,0)</f>
        <v>0.04</v>
      </c>
      <c r="V640" s="11">
        <f>VLOOKUP(A640,'GDP4'!A640:G3330,4,0)</f>
        <v>22066101341</v>
      </c>
      <c r="W640" s="9">
        <f>VLOOKUP(A640,'GDP4'!A640:G3330,5,0)</f>
        <v>0.053</v>
      </c>
      <c r="X640" s="9">
        <f>VLOOKUP(A640,'GDP4'!A640:G3330,6,0)</f>
        <v>122</v>
      </c>
      <c r="Y640" s="9">
        <f>VLOOKUP(A640,'GDP4'!A640:G3330,7,0)</f>
        <v>0.218</v>
      </c>
      <c r="Z640" s="9">
        <f>VLOOKUP(A640,ENERGY5!A640:E3330,4,0)</f>
        <v>9504</v>
      </c>
      <c r="AA640" s="9">
        <f>VLOOKUP(A640,ENERGY5!A640:E3330,5,0)</f>
        <v>20008</v>
      </c>
      <c r="AB640" s="12">
        <f t="shared" si="2"/>
        <v>2281.064065</v>
      </c>
      <c r="AC640" s="13">
        <f t="shared" si="3"/>
        <v>0.002068309626</v>
      </c>
      <c r="AD640" s="13">
        <f t="shared" si="4"/>
        <v>0.0009824677473</v>
      </c>
      <c r="AE640" s="13">
        <f t="shared" si="5"/>
        <v>213.0540853</v>
      </c>
      <c r="AF640" s="13">
        <f t="shared" si="6"/>
        <v>33.28647039</v>
      </c>
    </row>
    <row r="641">
      <c r="A641" s="14" t="s">
        <v>32</v>
      </c>
      <c r="B641" s="15" t="s">
        <v>36</v>
      </c>
      <c r="C641" s="16" t="s">
        <v>95</v>
      </c>
      <c r="D641" s="14" t="str">
        <f t="shared" si="1"/>
        <v>Tunisia-Africa-2002</v>
      </c>
      <c r="E641" s="5">
        <v>0.017</v>
      </c>
      <c r="F641" s="5">
        <v>0.023</v>
      </c>
      <c r="G641" s="5">
        <v>75.0</v>
      </c>
      <c r="H641" s="5">
        <v>71.0</v>
      </c>
      <c r="I641" s="5">
        <v>0.281</v>
      </c>
      <c r="J641" s="5">
        <v>0.656</v>
      </c>
      <c r="K641" s="5">
        <v>0.064</v>
      </c>
      <c r="L641" s="5">
        <v>9781900.0</v>
      </c>
      <c r="M641" s="5">
        <v>0.642</v>
      </c>
      <c r="N641" s="8">
        <f>VLOOKUP(A641,TOURISM2!A641:E3331,4,0)</f>
        <v>1831000000</v>
      </c>
      <c r="O641" s="8">
        <f>VLOOKUP(A641,TOURISM2!A641:E3331,5,0)</f>
        <v>303000000</v>
      </c>
      <c r="P641" s="8">
        <f>VLOOKUP(A641,BUSINESS3!A641:E3331,4,0)</f>
        <v>0.671</v>
      </c>
      <c r="Q641" s="9">
        <f>VLOOKUP(A641,BUSINESS3!A641:E3331,5,0)</f>
        <v>47</v>
      </c>
      <c r="R641" s="10">
        <f>VLOOKUP(A641,BUSINESS3!A641:I3331,6,0)</f>
        <v>141</v>
      </c>
      <c r="S641" s="9">
        <f>VLOOKUP(A641,BUSINESS3!A641:I3331,7,0)</f>
        <v>328</v>
      </c>
      <c r="T641" s="9">
        <f>VLOOKUP(A641,BUSINESS3!A641:I3331,8,0)</f>
        <v>0.053</v>
      </c>
      <c r="U641" s="9">
        <f>VLOOKUP(A641,BUSINESS3!A641:I3331,9,0)</f>
        <v>0.059</v>
      </c>
      <c r="V641" s="11">
        <f>VLOOKUP(A641,'GDP4'!A641:G3331,4,0)</f>
        <v>23141757278</v>
      </c>
      <c r="W641" s="9">
        <f>VLOOKUP(A641,'GDP4'!A641:G3331,5,0)</f>
        <v>0.053</v>
      </c>
      <c r="X641" s="9">
        <f>VLOOKUP(A641,'GDP4'!A641:G3331,6,0)</f>
        <v>128</v>
      </c>
      <c r="Y641" s="9">
        <f>VLOOKUP(A641,'GDP4'!A641:G3331,7,0)</f>
        <v>0.218</v>
      </c>
      <c r="Z641" s="9">
        <f>VLOOKUP(A641,ENERGY5!A641:E3331,4,0)</f>
        <v>9674</v>
      </c>
      <c r="AA641" s="9">
        <f>VLOOKUP(A641,ENERGY5!A641:E3331,5,0)</f>
        <v>25878</v>
      </c>
      <c r="AB641" s="12">
        <f t="shared" si="2"/>
        <v>2365.773242</v>
      </c>
      <c r="AC641" s="13">
        <f t="shared" si="3"/>
        <v>0.002645498318</v>
      </c>
      <c r="AD641" s="13">
        <f t="shared" si="4"/>
        <v>0.0009889694231</v>
      </c>
      <c r="AE641" s="13">
        <f t="shared" si="5"/>
        <v>187.1824492</v>
      </c>
      <c r="AF641" s="13">
        <f t="shared" si="6"/>
        <v>30.97557734</v>
      </c>
    </row>
    <row r="642">
      <c r="A642" s="5" t="s">
        <v>32</v>
      </c>
      <c r="B642" s="6" t="s">
        <v>37</v>
      </c>
      <c r="C642" s="7" t="s">
        <v>95</v>
      </c>
      <c r="D642" s="5" t="str">
        <f t="shared" si="1"/>
        <v>Tunisia-Africa-2003</v>
      </c>
      <c r="E642" s="5">
        <v>0.017</v>
      </c>
      <c r="F642" s="5">
        <v>0.022</v>
      </c>
      <c r="G642" s="5">
        <v>75.0</v>
      </c>
      <c r="H642" s="5">
        <v>71.0</v>
      </c>
      <c r="I642" s="5">
        <v>0.272</v>
      </c>
      <c r="J642" s="5">
        <v>0.663</v>
      </c>
      <c r="K642" s="5">
        <v>0.065</v>
      </c>
      <c r="L642" s="5">
        <v>9839800.0</v>
      </c>
      <c r="M642" s="5">
        <v>0.646</v>
      </c>
      <c r="N642" s="8">
        <f>VLOOKUP(A642,TOURISM2!A642:E3332,4,0)</f>
        <v>1935000000</v>
      </c>
      <c r="O642" s="8">
        <f>VLOOKUP(A642,TOURISM2!A642:E3332,5,0)</f>
        <v>355000000</v>
      </c>
      <c r="P642" s="8">
        <f>VLOOKUP(A642,BUSINESS3!A642:E3332,4,0)</f>
        <v>0.671</v>
      </c>
      <c r="Q642" s="9">
        <f>VLOOKUP(A642,BUSINESS3!A642:E3332,5,0)</f>
        <v>11</v>
      </c>
      <c r="R642" s="10">
        <f>VLOOKUP(A642,BUSINESS3!A642:I3332,6,0)</f>
        <v>141</v>
      </c>
      <c r="S642" s="9">
        <f>VLOOKUP(A642,BUSINESS3!A642:I3332,7,0)</f>
        <v>328</v>
      </c>
      <c r="T642" s="9">
        <f>VLOOKUP(A642,BUSINESS3!A642:I3332,8,0)</f>
        <v>0.065</v>
      </c>
      <c r="U642" s="9">
        <f>VLOOKUP(A642,BUSINESS3!A642:I3332,9,0)</f>
        <v>0.195</v>
      </c>
      <c r="V642" s="11">
        <f>VLOOKUP(A642,'GDP4'!A642:G3332,4,0)</f>
        <v>27453084983</v>
      </c>
      <c r="W642" s="9">
        <f>VLOOKUP(A642,'GDP4'!A642:G3332,5,0)</f>
        <v>0.054</v>
      </c>
      <c r="X642" s="9">
        <f>VLOOKUP(A642,'GDP4'!A642:G3332,6,0)</f>
        <v>151</v>
      </c>
      <c r="Y642" s="9">
        <f>VLOOKUP(A642,'GDP4'!A642:G3332,7,0)</f>
        <v>0.218</v>
      </c>
      <c r="Z642" s="9">
        <f>VLOOKUP(A642,ENERGY5!A642:E3332,4,0)</f>
        <v>9193</v>
      </c>
      <c r="AA642" s="9">
        <f>VLOOKUP(A642,ENERGY5!A642:E3332,5,0)</f>
        <v>24807</v>
      </c>
      <c r="AB642" s="12">
        <f t="shared" si="2"/>
        <v>2790.004368</v>
      </c>
      <c r="AC642" s="13">
        <f t="shared" si="3"/>
        <v>0.002521087827</v>
      </c>
      <c r="AD642" s="13">
        <f t="shared" si="4"/>
        <v>0.0009342669566</v>
      </c>
      <c r="AE642" s="13">
        <f t="shared" si="5"/>
        <v>196.6503384</v>
      </c>
      <c r="AF642" s="13">
        <f t="shared" si="6"/>
        <v>36.07796906</v>
      </c>
    </row>
    <row r="643">
      <c r="A643" s="14" t="s">
        <v>32</v>
      </c>
      <c r="B643" s="15" t="s">
        <v>38</v>
      </c>
      <c r="C643" s="16" t="s">
        <v>95</v>
      </c>
      <c r="D643" s="14" t="str">
        <f t="shared" si="1"/>
        <v>Tunisia-Africa-2004</v>
      </c>
      <c r="E643" s="5">
        <v>0.017</v>
      </c>
      <c r="F643" s="5">
        <v>0.021</v>
      </c>
      <c r="G643" s="5">
        <v>75.0</v>
      </c>
      <c r="H643" s="5">
        <v>71.0</v>
      </c>
      <c r="I643" s="5">
        <v>0.265</v>
      </c>
      <c r="J643" s="5">
        <v>0.669</v>
      </c>
      <c r="K643" s="5">
        <v>0.066</v>
      </c>
      <c r="L643" s="5">
        <v>9932400.0</v>
      </c>
      <c r="M643" s="5">
        <v>0.649</v>
      </c>
      <c r="N643" s="8">
        <f>VLOOKUP(A643,TOURISM2!A643:E3333,4,0)</f>
        <v>2432000000</v>
      </c>
      <c r="O643" s="8">
        <f>VLOOKUP(A643,TOURISM2!A643:E3333,5,0)</f>
        <v>427000000</v>
      </c>
      <c r="P643" s="8">
        <f>VLOOKUP(A643,BUSINESS3!A643:E3333,4,0)</f>
        <v>0.671</v>
      </c>
      <c r="Q643" s="9">
        <f>VLOOKUP(A643,BUSINESS3!A643:E3333,5,0)</f>
        <v>11</v>
      </c>
      <c r="R643" s="10">
        <f>VLOOKUP(A643,BUSINESS3!A643:I3333,6,0)</f>
        <v>141</v>
      </c>
      <c r="S643" s="9">
        <f>VLOOKUP(A643,BUSINESS3!A643:I3333,7,0)</f>
        <v>328</v>
      </c>
      <c r="T643" s="9">
        <f>VLOOKUP(A643,BUSINESS3!A643:I3333,8,0)</f>
        <v>0.085</v>
      </c>
      <c r="U643" s="9">
        <f>VLOOKUP(A643,BUSINESS3!A643:I3333,9,0)</f>
        <v>0.376</v>
      </c>
      <c r="V643" s="11">
        <f>VLOOKUP(A643,'GDP4'!A643:G3333,4,0)</f>
        <v>31183139301</v>
      </c>
      <c r="W643" s="9">
        <f>VLOOKUP(A643,'GDP4'!A643:G3333,5,0)</f>
        <v>0.056</v>
      </c>
      <c r="X643" s="9">
        <f>VLOOKUP(A643,'GDP4'!A643:G3333,6,0)</f>
        <v>179</v>
      </c>
      <c r="Y643" s="9">
        <f>VLOOKUP(A643,'GDP4'!A643:G3333,7,0)</f>
        <v>0.218</v>
      </c>
      <c r="Z643" s="9">
        <f>VLOOKUP(A643,ENERGY5!A643:E3333,4,0)</f>
        <v>9427</v>
      </c>
      <c r="AA643" s="9">
        <f>VLOOKUP(A643,ENERGY5!A643:E3333,5,0)</f>
        <v>25013</v>
      </c>
      <c r="AB643" s="12">
        <f t="shared" si="2"/>
        <v>3139.537202</v>
      </c>
      <c r="AC643" s="13">
        <f t="shared" si="3"/>
        <v>0.002518323869</v>
      </c>
      <c r="AD643" s="13">
        <f t="shared" si="4"/>
        <v>0.0009491160243</v>
      </c>
      <c r="AE643" s="13">
        <f t="shared" si="5"/>
        <v>244.8552213</v>
      </c>
      <c r="AF643" s="13">
        <f t="shared" si="6"/>
        <v>42.99061657</v>
      </c>
    </row>
    <row r="644">
      <c r="A644" s="5" t="s">
        <v>32</v>
      </c>
      <c r="B644" s="6" t="s">
        <v>39</v>
      </c>
      <c r="C644" s="7" t="s">
        <v>95</v>
      </c>
      <c r="D644" s="5" t="str">
        <f t="shared" si="1"/>
        <v>Tunisia-Africa-2005</v>
      </c>
      <c r="E644" s="5">
        <v>0.017</v>
      </c>
      <c r="F644" s="5">
        <v>0.02</v>
      </c>
      <c r="G644" s="5">
        <v>76.0</v>
      </c>
      <c r="H644" s="5">
        <v>72.0</v>
      </c>
      <c r="I644" s="5">
        <v>0.258</v>
      </c>
      <c r="J644" s="5">
        <v>0.675</v>
      </c>
      <c r="K644" s="5">
        <v>0.067</v>
      </c>
      <c r="L644" s="5">
        <v>1.0029E7</v>
      </c>
      <c r="M644" s="5">
        <v>0.651</v>
      </c>
      <c r="N644" s="8">
        <f>VLOOKUP(A644,TOURISM2!A644:E3334,4,0)</f>
        <v>2800000000</v>
      </c>
      <c r="O644" s="8">
        <f>VLOOKUP(A644,TOURISM2!A644:E3334,5,0)</f>
        <v>452000000</v>
      </c>
      <c r="P644" s="8">
        <f>VLOOKUP(A644,BUSINESS3!A644:E3334,4,0)</f>
        <v>0.606</v>
      </c>
      <c r="Q644" s="9">
        <f>VLOOKUP(A644,BUSINESS3!A644:E3334,5,0)</f>
        <v>11</v>
      </c>
      <c r="R644" s="10">
        <f>VLOOKUP(A644,BUSINESS3!A644:I3334,6,0)</f>
        <v>141</v>
      </c>
      <c r="S644" s="9">
        <f>VLOOKUP(A644,BUSINESS3!A644:I3334,7,0)</f>
        <v>268</v>
      </c>
      <c r="T644" s="9">
        <f>VLOOKUP(A644,BUSINESS3!A644:I3334,8,0)</f>
        <v>0.097</v>
      </c>
      <c r="U644" s="9">
        <f>VLOOKUP(A644,BUSINESS3!A644:I3334,9,0)</f>
        <v>0.565</v>
      </c>
      <c r="V644" s="11">
        <f>VLOOKUP(A644,'GDP4'!A644:G3334,4,0)</f>
        <v>32282960678</v>
      </c>
      <c r="W644" s="9">
        <f>VLOOKUP(A644,'GDP4'!A644:G3334,5,0)</f>
        <v>0.056</v>
      </c>
      <c r="X644" s="9">
        <f>VLOOKUP(A644,'GDP4'!A644:G3334,6,0)</f>
        <v>181</v>
      </c>
      <c r="Y644" s="9">
        <f>VLOOKUP(A644,'GDP4'!A644:G3334,7,0)</f>
        <v>0.218</v>
      </c>
      <c r="Z644" s="9">
        <f>VLOOKUP(A644,ENERGY5!A644:E3334,4,0)</f>
        <v>9039</v>
      </c>
      <c r="AA644" s="9">
        <f>VLOOKUP(A644,ENERGY5!A644:E3334,5,0)</f>
        <v>23869</v>
      </c>
      <c r="AB644" s="12">
        <f t="shared" si="2"/>
        <v>3218.961081</v>
      </c>
      <c r="AC644" s="13">
        <f t="shared" si="3"/>
        <v>0.002379998006</v>
      </c>
      <c r="AD644" s="13">
        <f t="shared" si="4"/>
        <v>0.0009012862698</v>
      </c>
      <c r="AE644" s="13">
        <f t="shared" si="5"/>
        <v>279.190348</v>
      </c>
      <c r="AF644" s="13">
        <f t="shared" si="6"/>
        <v>45.06929903</v>
      </c>
    </row>
    <row r="645">
      <c r="A645" s="14" t="s">
        <v>32</v>
      </c>
      <c r="B645" s="15" t="s">
        <v>40</v>
      </c>
      <c r="C645" s="16" t="s">
        <v>95</v>
      </c>
      <c r="D645" s="14" t="str">
        <f t="shared" si="1"/>
        <v>Tunisia-Africa-2006</v>
      </c>
      <c r="E645" s="5">
        <v>0.017</v>
      </c>
      <c r="F645" s="5">
        <v>0.019</v>
      </c>
      <c r="G645" s="5">
        <v>76.0</v>
      </c>
      <c r="H645" s="5">
        <v>72.0</v>
      </c>
      <c r="I645" s="5">
        <v>0.252</v>
      </c>
      <c r="J645" s="5">
        <v>0.681</v>
      </c>
      <c r="K645" s="5">
        <v>0.068</v>
      </c>
      <c r="L645" s="5">
        <v>1.01279E7</v>
      </c>
      <c r="M645" s="5">
        <v>0.653</v>
      </c>
      <c r="N645" s="8">
        <f>VLOOKUP(A645,TOURISM2!A645:E3335,4,0)</f>
        <v>2999000000</v>
      </c>
      <c r="O645" s="8">
        <f>VLOOKUP(A645,TOURISM2!A645:E3335,5,0)</f>
        <v>498000000</v>
      </c>
      <c r="P645" s="8">
        <f>VLOOKUP(A645,BUSINESS3!A645:E3335,4,0)</f>
        <v>0.606</v>
      </c>
      <c r="Q645" s="9">
        <f>VLOOKUP(A645,BUSINESS3!A645:E3335,5,0)</f>
        <v>11</v>
      </c>
      <c r="R645" s="10">
        <f>VLOOKUP(A645,BUSINESS3!A645:I3335,6,0)</f>
        <v>141</v>
      </c>
      <c r="S645" s="9">
        <f>VLOOKUP(A645,BUSINESS3!A645:I3335,7,0)</f>
        <v>268</v>
      </c>
      <c r="T645" s="9">
        <f>VLOOKUP(A645,BUSINESS3!A645:I3335,8,0)</f>
        <v>0.13</v>
      </c>
      <c r="U645" s="9">
        <f>VLOOKUP(A645,BUSINESS3!A645:I3335,9,0)</f>
        <v>0.722</v>
      </c>
      <c r="V645" s="11">
        <f>VLOOKUP(A645,'GDP4'!A645:G3335,4,0)</f>
        <v>34378437265</v>
      </c>
      <c r="W645" s="9">
        <f>VLOOKUP(A645,'GDP4'!A645:G3335,5,0)</f>
        <v>0.056</v>
      </c>
      <c r="X645" s="9">
        <f>VLOOKUP(A645,'GDP4'!A645:G3335,6,0)</f>
        <v>194</v>
      </c>
      <c r="Y645" s="9">
        <f>VLOOKUP(A645,'GDP4'!A645:G3335,7,0)</f>
        <v>0.218</v>
      </c>
      <c r="Z645" s="9">
        <f>VLOOKUP(A645,ENERGY5!A645:E3335,4,0)</f>
        <v>8752</v>
      </c>
      <c r="AA645" s="9">
        <f>VLOOKUP(A645,ENERGY5!A645:E3335,5,0)</f>
        <v>23128</v>
      </c>
      <c r="AB645" s="12">
        <f t="shared" si="2"/>
        <v>3394.42898</v>
      </c>
      <c r="AC645" s="13">
        <f t="shared" si="3"/>
        <v>0.002283592847</v>
      </c>
      <c r="AD645" s="13">
        <f t="shared" si="4"/>
        <v>0.0008641475528</v>
      </c>
      <c r="AE645" s="13">
        <f t="shared" si="5"/>
        <v>296.1127183</v>
      </c>
      <c r="AF645" s="13">
        <f t="shared" si="6"/>
        <v>49.17110161</v>
      </c>
    </row>
    <row r="646">
      <c r="A646" s="5" t="s">
        <v>32</v>
      </c>
      <c r="B646" s="6" t="s">
        <v>41</v>
      </c>
      <c r="C646" s="7" t="s">
        <v>95</v>
      </c>
      <c r="D646" s="5" t="str">
        <f t="shared" si="1"/>
        <v>Tunisia-Africa-2007</v>
      </c>
      <c r="E646" s="5">
        <v>0.017</v>
      </c>
      <c r="F646" s="5">
        <v>0.018</v>
      </c>
      <c r="G646" s="5">
        <v>76.0</v>
      </c>
      <c r="H646" s="5">
        <v>72.0</v>
      </c>
      <c r="I646" s="5">
        <v>0.246</v>
      </c>
      <c r="J646" s="5">
        <v>0.686</v>
      </c>
      <c r="K646" s="5">
        <v>0.068</v>
      </c>
      <c r="L646" s="5">
        <v>1.02251E7</v>
      </c>
      <c r="M646" s="5">
        <v>0.654</v>
      </c>
      <c r="N646" s="8">
        <f>VLOOKUP(A646,TOURISM2!A646:E3336,4,0)</f>
        <v>3373000000</v>
      </c>
      <c r="O646" s="8">
        <f>VLOOKUP(A646,TOURISM2!A646:E3336,5,0)</f>
        <v>530000000</v>
      </c>
      <c r="P646" s="8">
        <f>VLOOKUP(A646,BUSINESS3!A646:E3336,4,0)</f>
        <v>0.606</v>
      </c>
      <c r="Q646" s="9">
        <f>VLOOKUP(A646,BUSINESS3!A646:E3336,5,0)</f>
        <v>11</v>
      </c>
      <c r="R646" s="10">
        <f>VLOOKUP(A646,BUSINESS3!A646:I3336,6,0)</f>
        <v>141</v>
      </c>
      <c r="S646" s="9">
        <f>VLOOKUP(A646,BUSINESS3!A646:I3336,7,0)</f>
        <v>268</v>
      </c>
      <c r="T646" s="9">
        <f>VLOOKUP(A646,BUSINESS3!A646:I3336,8,0)</f>
        <v>0.171</v>
      </c>
      <c r="U646" s="9">
        <f>VLOOKUP(A646,BUSINESS3!A646:I3336,9,0)</f>
        <v>0.763</v>
      </c>
      <c r="V646" s="11">
        <f>VLOOKUP(A646,'GDP4'!A646:G3336,4,0)</f>
        <v>38920218579</v>
      </c>
      <c r="W646" s="9">
        <f>VLOOKUP(A646,'GDP4'!A646:G3336,5,0)</f>
        <v>0.056</v>
      </c>
      <c r="X646" s="9">
        <f>VLOOKUP(A646,'GDP4'!A646:G3336,6,0)</f>
        <v>217</v>
      </c>
      <c r="Y646" s="9">
        <f>VLOOKUP(A646,'GDP4'!A646:G3336,7,0)</f>
        <v>0.218</v>
      </c>
      <c r="Z646" s="9">
        <f>VLOOKUP(A646,ENERGY5!A646:E3336,4,0)</f>
        <v>8314</v>
      </c>
      <c r="AA646" s="9">
        <f>VLOOKUP(A646,ENERGY5!A646:E3336,5,0)</f>
        <v>22801</v>
      </c>
      <c r="AB646" s="12">
        <f t="shared" si="2"/>
        <v>3806.341119</v>
      </c>
      <c r="AC646" s="13">
        <f t="shared" si="3"/>
        <v>0.002229904842</v>
      </c>
      <c r="AD646" s="13">
        <f t="shared" si="4"/>
        <v>0.0008130971824</v>
      </c>
      <c r="AE646" s="13">
        <f t="shared" si="5"/>
        <v>329.8745245</v>
      </c>
      <c r="AF646" s="13">
        <f t="shared" si="6"/>
        <v>51.8332339</v>
      </c>
    </row>
    <row r="647">
      <c r="A647" s="14" t="s">
        <v>32</v>
      </c>
      <c r="B647" s="15" t="s">
        <v>42</v>
      </c>
      <c r="C647" s="16" t="s">
        <v>95</v>
      </c>
      <c r="D647" s="14" t="str">
        <f t="shared" si="1"/>
        <v>Tunisia-Africa-2008</v>
      </c>
      <c r="E647" s="5">
        <v>0.018</v>
      </c>
      <c r="F647" s="5">
        <v>0.017</v>
      </c>
      <c r="G647" s="5">
        <v>76.0</v>
      </c>
      <c r="H647" s="5">
        <v>72.0</v>
      </c>
      <c r="I647" s="5">
        <v>0.241</v>
      </c>
      <c r="J647" s="5">
        <v>0.69</v>
      </c>
      <c r="K647" s="5">
        <v>0.069</v>
      </c>
      <c r="L647" s="5">
        <v>1.03289E7</v>
      </c>
      <c r="M647" s="5">
        <v>0.656</v>
      </c>
      <c r="N647" s="8">
        <f>VLOOKUP(A647,TOURISM2!A647:E3337,4,0)</f>
        <v>3909000000</v>
      </c>
      <c r="O647" s="8">
        <f>VLOOKUP(A647,TOURISM2!A647:E3337,5,0)</f>
        <v>555000000</v>
      </c>
      <c r="P647" s="8">
        <f>VLOOKUP(A647,BUSINESS3!A647:E3337,4,0)</f>
        <v>0.586</v>
      </c>
      <c r="Q647" s="9">
        <f>VLOOKUP(A647,BUSINESS3!A647:E3337,5,0)</f>
        <v>11</v>
      </c>
      <c r="R647" s="10">
        <f>VLOOKUP(A647,BUSINESS3!A647:I3337,6,0)</f>
        <v>141</v>
      </c>
      <c r="S647" s="9">
        <f>VLOOKUP(A647,BUSINESS3!A647:I3337,7,0)</f>
        <v>228</v>
      </c>
      <c r="T647" s="9">
        <f>VLOOKUP(A647,BUSINESS3!A647:I3337,8,0)</f>
        <v>0.275</v>
      </c>
      <c r="U647" s="9">
        <f>VLOOKUP(A647,BUSINESS3!A647:I3337,9,0)</f>
        <v>0.828</v>
      </c>
      <c r="V647" s="11">
        <f>VLOOKUP(A647,'GDP4'!A647:G3337,4,0)</f>
        <v>44856586316</v>
      </c>
      <c r="W647" s="9">
        <f>VLOOKUP(A647,'GDP4'!A647:G3337,5,0)</f>
        <v>0.056</v>
      </c>
      <c r="X647" s="9">
        <f>VLOOKUP(A647,'GDP4'!A647:G3337,6,0)</f>
        <v>246</v>
      </c>
      <c r="Y647" s="9">
        <f>VLOOKUP(A647,'GDP4'!A647:G3337,7,0)</f>
        <v>0.218</v>
      </c>
      <c r="Z647" s="9">
        <f>VLOOKUP(A647,ENERGY5!A647:E3337,4,0)</f>
        <v>8463</v>
      </c>
      <c r="AA647" s="9">
        <f>VLOOKUP(A647,ENERGY5!A647:E3337,5,0)</f>
        <v>22446</v>
      </c>
      <c r="AB647" s="12">
        <f t="shared" si="2"/>
        <v>4342.823177</v>
      </c>
      <c r="AC647" s="13">
        <f t="shared" si="3"/>
        <v>0.002173125889</v>
      </c>
      <c r="AD647" s="13">
        <f t="shared" si="4"/>
        <v>0.0008193515282</v>
      </c>
      <c r="AE647" s="13">
        <f t="shared" si="5"/>
        <v>378.452691</v>
      </c>
      <c r="AF647" s="13">
        <f t="shared" si="6"/>
        <v>53.73273049</v>
      </c>
    </row>
    <row r="648">
      <c r="A648" s="5" t="s">
        <v>32</v>
      </c>
      <c r="B648" s="6" t="s">
        <v>43</v>
      </c>
      <c r="C648" s="7" t="s">
        <v>95</v>
      </c>
      <c r="D648" s="5" t="str">
        <f t="shared" si="1"/>
        <v>Tunisia-Africa-2009</v>
      </c>
      <c r="E648" s="5">
        <v>0.018</v>
      </c>
      <c r="F648" s="5">
        <v>0.016</v>
      </c>
      <c r="G648" s="5">
        <v>77.0</v>
      </c>
      <c r="H648" s="5">
        <v>73.0</v>
      </c>
      <c r="I648" s="5">
        <v>0.238</v>
      </c>
      <c r="J648" s="5">
        <v>0.693</v>
      </c>
      <c r="K648" s="5">
        <v>0.069</v>
      </c>
      <c r="L648" s="5">
        <v>1.04396E7</v>
      </c>
      <c r="M648" s="5">
        <v>0.658</v>
      </c>
      <c r="N648" s="8">
        <f>VLOOKUP(A648,TOURISM2!A648:E3338,4,0)</f>
        <v>3526000000</v>
      </c>
      <c r="O648" s="8">
        <f>VLOOKUP(A648,TOURISM2!A648:E3338,5,0)</f>
        <v>478000000</v>
      </c>
      <c r="P648" s="8">
        <f>VLOOKUP(A648,BUSINESS3!A648:E3338,4,0)</f>
        <v>0.623</v>
      </c>
      <c r="Q648" s="9">
        <f>VLOOKUP(A648,BUSINESS3!A648:E3338,5,0)</f>
        <v>11</v>
      </c>
      <c r="R648" s="10">
        <f>VLOOKUP(A648,BUSINESS3!A648:I3338,6,0)</f>
        <v>141</v>
      </c>
      <c r="S648" s="9">
        <f>VLOOKUP(A648,BUSINESS3!A648:I3338,7,0)</f>
        <v>228</v>
      </c>
      <c r="T648" s="9">
        <f>VLOOKUP(A648,BUSINESS3!A648:I3338,8,0)</f>
        <v>0.341</v>
      </c>
      <c r="U648" s="9">
        <f>VLOOKUP(A648,BUSINESS3!A648:I3338,9,0)</f>
        <v>0.932</v>
      </c>
      <c r="V648" s="11">
        <f>VLOOKUP(A648,'GDP4'!A648:G3338,4,0)</f>
        <v>43454935940</v>
      </c>
      <c r="W648" s="9">
        <f>VLOOKUP(A648,'GDP4'!A648:G3338,5,0)</f>
        <v>0.062</v>
      </c>
      <c r="X648" s="9">
        <f>VLOOKUP(A648,'GDP4'!A648:G3338,6,0)</f>
        <v>259</v>
      </c>
      <c r="Y648" s="9">
        <f>VLOOKUP(A648,'GDP4'!A648:G3338,7,0)</f>
        <v>0.218</v>
      </c>
      <c r="Z648" s="9">
        <f>VLOOKUP(A648,ENERGY5!A648:E3338,4,0)</f>
        <v>8028</v>
      </c>
      <c r="AA648" s="9">
        <f>VLOOKUP(A648,ENERGY5!A648:E3338,5,0)</f>
        <v>21397</v>
      </c>
      <c r="AB648" s="12">
        <f t="shared" si="2"/>
        <v>4162.509669</v>
      </c>
      <c r="AC648" s="13">
        <f t="shared" si="3"/>
        <v>0.002049599602</v>
      </c>
      <c r="AD648" s="13">
        <f t="shared" si="4"/>
        <v>0.0007689949807</v>
      </c>
      <c r="AE648" s="13">
        <f t="shared" si="5"/>
        <v>337.7524043</v>
      </c>
      <c r="AF648" s="13">
        <f t="shared" si="6"/>
        <v>45.78719491</v>
      </c>
    </row>
    <row r="649">
      <c r="A649" s="14" t="s">
        <v>32</v>
      </c>
      <c r="B649" s="15" t="s">
        <v>44</v>
      </c>
      <c r="C649" s="16" t="s">
        <v>95</v>
      </c>
      <c r="D649" s="14" t="str">
        <f t="shared" si="1"/>
        <v>Tunisia-Africa-2010</v>
      </c>
      <c r="E649" s="5">
        <v>0.019</v>
      </c>
      <c r="F649" s="5">
        <v>0.015</v>
      </c>
      <c r="G649" s="5">
        <v>77.0</v>
      </c>
      <c r="H649" s="5">
        <v>73.0</v>
      </c>
      <c r="I649" s="5">
        <v>0.235</v>
      </c>
      <c r="J649" s="5">
        <v>0.696</v>
      </c>
      <c r="K649" s="5">
        <v>0.069</v>
      </c>
      <c r="L649" s="5">
        <v>1.05491E7</v>
      </c>
      <c r="M649" s="5">
        <v>0.659</v>
      </c>
      <c r="N649" s="8">
        <f>VLOOKUP(A649,TOURISM2!A649:E3339,4,0)</f>
        <v>3477000000</v>
      </c>
      <c r="O649" s="8">
        <f>VLOOKUP(A649,TOURISM2!A649:E3339,5,0)</f>
        <v>611000000</v>
      </c>
      <c r="P649" s="8">
        <f>VLOOKUP(A649,BUSINESS3!A649:E3339,4,0)</f>
        <v>0.623</v>
      </c>
      <c r="Q649" s="9">
        <f>VLOOKUP(A649,BUSINESS3!A649:E3339,5,0)</f>
        <v>11</v>
      </c>
      <c r="R649" s="10">
        <f>VLOOKUP(A649,BUSINESS3!A649:I3339,6,0)</f>
        <v>141</v>
      </c>
      <c r="S649" s="9">
        <f>VLOOKUP(A649,BUSINESS3!A649:I3339,7,0)</f>
        <v>144</v>
      </c>
      <c r="T649" s="9">
        <f>VLOOKUP(A649,BUSINESS3!A649:I3339,8,0)</f>
        <v>0.368</v>
      </c>
      <c r="U649" s="9">
        <f>VLOOKUP(A649,BUSINESS3!A649:I3339,9,0)</f>
        <v>1.045</v>
      </c>
      <c r="V649" s="11">
        <f>VLOOKUP(A649,'GDP4'!A649:G3339,4,0)</f>
        <v>44054072936</v>
      </c>
      <c r="W649" s="9">
        <f>VLOOKUP(A649,'GDP4'!A649:G3339,5,0)</f>
        <v>0.067</v>
      </c>
      <c r="X649" s="9">
        <f>VLOOKUP(A649,'GDP4'!A649:G3339,6,0)</f>
        <v>282</v>
      </c>
      <c r="Y649" s="9">
        <f>VLOOKUP(A649,'GDP4'!A649:G3339,7,0)</f>
        <v>0.218</v>
      </c>
      <c r="Z649" s="9">
        <f>VLOOKUP(A649,ENERGY5!A649:E3339,4,0)</f>
        <v>7814</v>
      </c>
      <c r="AA649" s="9">
        <f>VLOOKUP(A649,ENERGY5!A649:E3339,5,0)</f>
        <v>21016</v>
      </c>
      <c r="AB649" s="12">
        <f t="shared" si="2"/>
        <v>4176.097765</v>
      </c>
      <c r="AC649" s="13">
        <f t="shared" si="3"/>
        <v>0.001992207866</v>
      </c>
      <c r="AD649" s="13">
        <f t="shared" si="4"/>
        <v>0.0007407266971</v>
      </c>
      <c r="AE649" s="13">
        <f t="shared" si="5"/>
        <v>329.6015774</v>
      </c>
      <c r="AF649" s="13">
        <f t="shared" si="6"/>
        <v>57.91963295</v>
      </c>
    </row>
    <row r="650">
      <c r="A650" s="5" t="s">
        <v>32</v>
      </c>
      <c r="B650" s="6" t="s">
        <v>45</v>
      </c>
      <c r="C650" s="7" t="s">
        <v>95</v>
      </c>
      <c r="D650" s="5" t="str">
        <f t="shared" si="1"/>
        <v>Tunisia-Africa-2011</v>
      </c>
      <c r="E650" s="5">
        <v>0.019</v>
      </c>
      <c r="F650" s="5">
        <v>0.014</v>
      </c>
      <c r="G650" s="5">
        <v>77.0</v>
      </c>
      <c r="H650" s="5">
        <v>73.0</v>
      </c>
      <c r="I650" s="5">
        <v>0.233</v>
      </c>
      <c r="J650" s="5">
        <v>0.697</v>
      </c>
      <c r="K650" s="5">
        <v>0.07</v>
      </c>
      <c r="L650" s="5">
        <v>1.06738E7</v>
      </c>
      <c r="M650" s="5">
        <v>0.661</v>
      </c>
      <c r="N650" s="8">
        <f>VLOOKUP(A650,TOURISM2!A650:E3340,4,0)</f>
        <v>2529000000</v>
      </c>
      <c r="O650" s="8">
        <f>VLOOKUP(A650,TOURISM2!A650:E3340,5,0)</f>
        <v>678000000</v>
      </c>
      <c r="P650" s="8">
        <f>VLOOKUP(A650,BUSINESS3!A650:E3340,4,0)</f>
        <v>0.624</v>
      </c>
      <c r="Q650" s="9">
        <f>VLOOKUP(A650,BUSINESS3!A650:E3340,5,0)</f>
        <v>11</v>
      </c>
      <c r="R650" s="10">
        <f>VLOOKUP(A650,BUSINESS3!A650:I3340,6,0)</f>
        <v>141</v>
      </c>
      <c r="S650" s="9">
        <f>VLOOKUP(A650,BUSINESS3!A650:I3340,7,0)</f>
        <v>144</v>
      </c>
      <c r="T650" s="9">
        <f>VLOOKUP(A650,BUSINESS3!A650:I3340,8,0)</f>
        <v>0.391</v>
      </c>
      <c r="U650" s="9">
        <f>VLOOKUP(A650,BUSINESS3!A650:I3340,9,0)</f>
        <v>1.152</v>
      </c>
      <c r="V650" s="11">
        <f>VLOOKUP(A650,'GDP4'!A650:G3340,4,0)</f>
        <v>45951129422</v>
      </c>
      <c r="W650" s="9">
        <f>VLOOKUP(A650,'GDP4'!A650:G3340,5,0)</f>
        <v>0.07</v>
      </c>
      <c r="X650" s="9">
        <f>VLOOKUP(A650,'GDP4'!A650:G3340,6,0)</f>
        <v>304</v>
      </c>
      <c r="Y650" s="9">
        <f>VLOOKUP(A650,'GDP4'!A650:G3340,7,0)</f>
        <v>0.218</v>
      </c>
      <c r="Z650" s="9">
        <f>VLOOKUP(A650,ENERGY5!A650:E3340,4,0)</f>
        <v>7711</v>
      </c>
      <c r="AA650" s="9">
        <f>VLOOKUP(A650,ENERGY5!A650:E3340,5,0)</f>
        <v>20818</v>
      </c>
      <c r="AB650" s="12">
        <f t="shared" si="2"/>
        <v>4305.039388</v>
      </c>
      <c r="AC650" s="13">
        <f t="shared" si="3"/>
        <v>0.001950383181</v>
      </c>
      <c r="AD650" s="13">
        <f t="shared" si="4"/>
        <v>0.0007224231295</v>
      </c>
      <c r="AE650" s="13">
        <f t="shared" si="5"/>
        <v>236.9352995</v>
      </c>
      <c r="AF650" s="13">
        <f t="shared" si="6"/>
        <v>63.52002099</v>
      </c>
    </row>
    <row r="651">
      <c r="A651" s="14" t="s">
        <v>32</v>
      </c>
      <c r="B651" s="15" t="s">
        <v>46</v>
      </c>
      <c r="C651" s="16" t="s">
        <v>95</v>
      </c>
      <c r="D651" s="14" t="str">
        <f t="shared" si="1"/>
        <v>Tunisia-Africa-2012</v>
      </c>
      <c r="E651" s="5">
        <v>0.019</v>
      </c>
      <c r="F651" s="5">
        <v>0.014</v>
      </c>
      <c r="G651" s="5">
        <v>77.0</v>
      </c>
      <c r="H651" s="5">
        <v>73.0</v>
      </c>
      <c r="I651" s="5">
        <v>0.232</v>
      </c>
      <c r="J651" s="5">
        <v>0.697</v>
      </c>
      <c r="K651" s="5">
        <v>0.071</v>
      </c>
      <c r="L651" s="5">
        <v>1.07775E7</v>
      </c>
      <c r="M651" s="5">
        <v>0.663</v>
      </c>
      <c r="N651" s="8">
        <f>VLOOKUP(A651,TOURISM2!A651:E3341,4,0)</f>
        <v>2931000000</v>
      </c>
      <c r="O651" s="8">
        <f>VLOOKUP(A651,TOURISM2!A651:E3341,5,0)</f>
        <v>673000000</v>
      </c>
      <c r="P651" s="8">
        <f>VLOOKUP(A651,BUSINESS3!A651:E3341,4,0)</f>
        <v>0.624</v>
      </c>
      <c r="Q651" s="9">
        <f>VLOOKUP(A651,BUSINESS3!A651:E3341,5,0)</f>
        <v>11</v>
      </c>
      <c r="R651" s="10">
        <f>VLOOKUP(A651,BUSINESS3!A651:I3341,6,0)</f>
        <v>49</v>
      </c>
      <c r="S651" s="9">
        <f>VLOOKUP(A651,BUSINESS3!A651:I3341,7,0)</f>
        <v>144</v>
      </c>
      <c r="T651" s="9">
        <f>VLOOKUP(A651,BUSINESS3!A651:I3341,8,0)</f>
        <v>0.414</v>
      </c>
      <c r="U651" s="9">
        <f>VLOOKUP(A651,BUSINESS3!A651:I3341,9,0)</f>
        <v>1.181</v>
      </c>
      <c r="V651" s="11">
        <f>VLOOKUP(A651,'GDP4'!A651:G3341,4,0)</f>
        <v>45238491581</v>
      </c>
      <c r="W651" s="9">
        <f>VLOOKUP(A651,'GDP4'!A651:G3341,5,0)</f>
        <v>0.07</v>
      </c>
      <c r="X651" s="9">
        <f>VLOOKUP(A651,'GDP4'!A651:G3341,6,0)</f>
        <v>297</v>
      </c>
      <c r="Y651" s="9">
        <f>VLOOKUP(A651,'GDP4'!A651:G3341,7,0)</f>
        <v>0.218</v>
      </c>
      <c r="Z651" s="9">
        <f>VLOOKUP(A651,ENERGY5!A651:E3341,4,0)</f>
        <v>7306</v>
      </c>
      <c r="AA651" s="9">
        <f>VLOOKUP(A651,ENERGY5!A651:E3341,5,0)</f>
        <v>19923</v>
      </c>
      <c r="AB651" s="12">
        <f t="shared" si="2"/>
        <v>4197.494</v>
      </c>
      <c r="AC651" s="13">
        <f t="shared" si="3"/>
        <v>0.001848573417</v>
      </c>
      <c r="AD651" s="13">
        <f t="shared" si="4"/>
        <v>0.0006778937601</v>
      </c>
      <c r="AE651" s="13">
        <f t="shared" si="5"/>
        <v>271.9554628</v>
      </c>
      <c r="AF651" s="13">
        <f t="shared" si="6"/>
        <v>62.44490837</v>
      </c>
    </row>
    <row r="652">
      <c r="A652" s="5" t="s">
        <v>32</v>
      </c>
      <c r="B652" s="6" t="s">
        <v>33</v>
      </c>
      <c r="C652" s="7" t="s">
        <v>96</v>
      </c>
      <c r="D652" s="5" t="str">
        <f t="shared" si="1"/>
        <v>Uganda-Africa-2000</v>
      </c>
      <c r="E652" s="5">
        <v>0.048</v>
      </c>
      <c r="F652" s="5">
        <v>0.089</v>
      </c>
      <c r="G652" s="5">
        <v>48.0</v>
      </c>
      <c r="H652" s="5">
        <v>48.0</v>
      </c>
      <c r="I652" s="5">
        <v>0.493</v>
      </c>
      <c r="J652" s="5">
        <v>0.481</v>
      </c>
      <c r="K652" s="5">
        <v>0.027</v>
      </c>
      <c r="L652" s="5">
        <v>2.4275641E7</v>
      </c>
      <c r="M652" s="5">
        <v>0.121</v>
      </c>
      <c r="N652" s="8">
        <f>VLOOKUP(A652,TOURISM2!A652:E3342,4,0)</f>
        <v>165000000</v>
      </c>
      <c r="O652" s="8">
        <f>VLOOKUP(A652,TOURISM2!A652:E3342,5,0)</f>
        <v>4207103015</v>
      </c>
      <c r="P652" s="8">
        <f>VLOOKUP(A652,BUSINESS3!A652:E3342,4,0)</f>
        <v>0.671</v>
      </c>
      <c r="Q652" s="9">
        <f>VLOOKUP(A652,BUSINESS3!A652:E3342,5,0)</f>
        <v>47</v>
      </c>
      <c r="R652" s="10">
        <f>VLOOKUP(A652,BUSINESS3!A652:I3342,6,0)</f>
        <v>141</v>
      </c>
      <c r="S652" s="9">
        <f>VLOOKUP(A652,BUSINESS3!A652:I3342,7,0)</f>
        <v>328</v>
      </c>
      <c r="T652" s="9">
        <f>VLOOKUP(A652,BUSINESS3!A652:I3342,8,0)</f>
        <v>0.002</v>
      </c>
      <c r="U652" s="9">
        <f>VLOOKUP(A652,BUSINESS3!A652:I3342,9,0)</f>
        <v>0.005</v>
      </c>
      <c r="V652" s="11">
        <f>VLOOKUP(A652,'GDP4'!A652:G3342,4,0)</f>
        <v>6193246632</v>
      </c>
      <c r="W652" s="9">
        <f>VLOOKUP(A652,'GDP4'!A652:G3342,5,0)</f>
        <v>0.066</v>
      </c>
      <c r="X652" s="9">
        <f>VLOOKUP(A652,'GDP4'!A652:G3342,6,0)</f>
        <v>16</v>
      </c>
      <c r="Y652" s="9">
        <f>VLOOKUP(A652,'GDP4'!A652:G3342,7,0)</f>
        <v>0.229</v>
      </c>
      <c r="Z652" s="9">
        <f>VLOOKUP(A652,ENERGY5!A652:E3342,4,0)</f>
        <v>17907</v>
      </c>
      <c r="AA652" s="9">
        <f>VLOOKUP(A652,ENERGY5!A652:E3342,5,0)</f>
        <v>20008</v>
      </c>
      <c r="AB652" s="12">
        <f t="shared" si="2"/>
        <v>255.1218578</v>
      </c>
      <c r="AC652" s="13">
        <f t="shared" si="3"/>
        <v>0.0008242006874</v>
      </c>
      <c r="AD652" s="13">
        <f t="shared" si="4"/>
        <v>0.0007376530243</v>
      </c>
      <c r="AE652" s="13">
        <f t="shared" si="5"/>
        <v>6.796936897</v>
      </c>
      <c r="AF652" s="13">
        <f t="shared" si="6"/>
        <v>173.3055376</v>
      </c>
    </row>
    <row r="653">
      <c r="A653" s="14" t="s">
        <v>32</v>
      </c>
      <c r="B653" s="15" t="s">
        <v>35</v>
      </c>
      <c r="C653" s="16" t="s">
        <v>96</v>
      </c>
      <c r="D653" s="14" t="str">
        <f t="shared" si="1"/>
        <v>Uganda-Africa-2001</v>
      </c>
      <c r="E653" s="5">
        <v>0.048</v>
      </c>
      <c r="F653" s="5">
        <v>0.085</v>
      </c>
      <c r="G653" s="5">
        <v>49.0</v>
      </c>
      <c r="H653" s="5">
        <v>49.0</v>
      </c>
      <c r="I653" s="5">
        <v>0.493</v>
      </c>
      <c r="J653" s="5">
        <v>0.48</v>
      </c>
      <c r="K653" s="5">
        <v>0.027</v>
      </c>
      <c r="L653" s="5">
        <v>2.5088033E7</v>
      </c>
      <c r="M653" s="5">
        <v>0.122</v>
      </c>
      <c r="N653" s="8">
        <f>VLOOKUP(A653,TOURISM2!A653:E3343,4,0)</f>
        <v>187000000</v>
      </c>
      <c r="O653" s="8">
        <f>VLOOKUP(A653,TOURISM2!A653:E3343,5,0)</f>
        <v>4207103015</v>
      </c>
      <c r="P653" s="8">
        <f>VLOOKUP(A653,BUSINESS3!A653:E3343,4,0)</f>
        <v>0.671</v>
      </c>
      <c r="Q653" s="9">
        <f>VLOOKUP(A653,BUSINESS3!A653:E3343,5,0)</f>
        <v>47</v>
      </c>
      <c r="R653" s="10">
        <f>VLOOKUP(A653,BUSINESS3!A653:I3343,6,0)</f>
        <v>141</v>
      </c>
      <c r="S653" s="9">
        <f>VLOOKUP(A653,BUSINESS3!A653:I3343,7,0)</f>
        <v>328</v>
      </c>
      <c r="T653" s="9">
        <f>VLOOKUP(A653,BUSINESS3!A653:I3343,8,0)</f>
        <v>0.002</v>
      </c>
      <c r="U653" s="9">
        <f>VLOOKUP(A653,BUSINESS3!A653:I3343,9,0)</f>
        <v>0.011</v>
      </c>
      <c r="V653" s="11">
        <f>VLOOKUP(A653,'GDP4'!A653:G3343,4,0)</f>
        <v>5840503703</v>
      </c>
      <c r="W653" s="9">
        <f>VLOOKUP(A653,'GDP4'!A653:G3343,5,0)</f>
        <v>0.072</v>
      </c>
      <c r="X653" s="9">
        <f>VLOOKUP(A653,'GDP4'!A653:G3343,6,0)</f>
        <v>17</v>
      </c>
      <c r="Y653" s="9">
        <f>VLOOKUP(A653,'GDP4'!A653:G3343,7,0)</f>
        <v>0.227</v>
      </c>
      <c r="Z653" s="9">
        <f>VLOOKUP(A653,ENERGY5!A653:E3343,4,0)</f>
        <v>17907</v>
      </c>
      <c r="AA653" s="9">
        <f>VLOOKUP(A653,ENERGY5!A653:E3343,5,0)</f>
        <v>20008</v>
      </c>
      <c r="AB653" s="12">
        <f t="shared" si="2"/>
        <v>232.8003835</v>
      </c>
      <c r="AC653" s="13">
        <f t="shared" si="3"/>
        <v>0.0007975117061</v>
      </c>
      <c r="AD653" s="13">
        <f t="shared" si="4"/>
        <v>0.0007137665994</v>
      </c>
      <c r="AE653" s="13">
        <f t="shared" si="5"/>
        <v>7.453752951</v>
      </c>
      <c r="AF653" s="13">
        <f t="shared" si="6"/>
        <v>167.6936177</v>
      </c>
    </row>
    <row r="654">
      <c r="A654" s="5" t="s">
        <v>32</v>
      </c>
      <c r="B654" s="6" t="s">
        <v>36</v>
      </c>
      <c r="C654" s="7" t="s">
        <v>96</v>
      </c>
      <c r="D654" s="5" t="str">
        <f t="shared" si="1"/>
        <v>Uganda-Africa-2002</v>
      </c>
      <c r="E654" s="5">
        <v>0.048</v>
      </c>
      <c r="F654" s="5">
        <v>0.081</v>
      </c>
      <c r="G654" s="5">
        <v>50.0</v>
      </c>
      <c r="H654" s="5">
        <v>50.0</v>
      </c>
      <c r="I654" s="5">
        <v>0.494</v>
      </c>
      <c r="J654" s="5">
        <v>0.48</v>
      </c>
      <c r="K654" s="5">
        <v>0.026</v>
      </c>
      <c r="L654" s="5">
        <v>2.5943441E7</v>
      </c>
      <c r="M654" s="5">
        <v>0.123</v>
      </c>
      <c r="N654" s="8">
        <f>VLOOKUP(A654,TOURISM2!A654:E3344,4,0)</f>
        <v>194000000</v>
      </c>
      <c r="O654" s="8">
        <f>VLOOKUP(A654,TOURISM2!A654:E3344,5,0)</f>
        <v>4207103015</v>
      </c>
      <c r="P654" s="8">
        <f>VLOOKUP(A654,BUSINESS3!A654:E3344,4,0)</f>
        <v>0.671</v>
      </c>
      <c r="Q654" s="9">
        <f>VLOOKUP(A654,BUSINESS3!A654:E3344,5,0)</f>
        <v>47</v>
      </c>
      <c r="R654" s="10">
        <f>VLOOKUP(A654,BUSINESS3!A654:I3344,6,0)</f>
        <v>141</v>
      </c>
      <c r="S654" s="9">
        <f>VLOOKUP(A654,BUSINESS3!A654:I3344,7,0)</f>
        <v>328</v>
      </c>
      <c r="T654" s="9">
        <f>VLOOKUP(A654,BUSINESS3!A654:I3344,8,0)</f>
        <v>0.004</v>
      </c>
      <c r="U654" s="9">
        <f>VLOOKUP(A654,BUSINESS3!A654:I3344,9,0)</f>
        <v>0.015</v>
      </c>
      <c r="V654" s="11">
        <f>VLOOKUP(A654,'GDP4'!A654:G3344,4,0)</f>
        <v>6178563467</v>
      </c>
      <c r="W654" s="9">
        <f>VLOOKUP(A654,'GDP4'!A654:G3344,5,0)</f>
        <v>0.075</v>
      </c>
      <c r="X654" s="9">
        <f>VLOOKUP(A654,'GDP4'!A654:G3344,6,0)</f>
        <v>18</v>
      </c>
      <c r="Y654" s="9">
        <f>VLOOKUP(A654,'GDP4'!A654:G3344,7,0)</f>
        <v>0.191</v>
      </c>
      <c r="Z654" s="9">
        <f>VLOOKUP(A654,ENERGY5!A654:E3344,4,0)</f>
        <v>17907</v>
      </c>
      <c r="AA654" s="9">
        <f>VLOOKUP(A654,ENERGY5!A654:E3344,5,0)</f>
        <v>3784</v>
      </c>
      <c r="AB654" s="12">
        <f t="shared" si="2"/>
        <v>238.1551263</v>
      </c>
      <c r="AC654" s="13">
        <f t="shared" si="3"/>
        <v>0.0001458557483</v>
      </c>
      <c r="AD654" s="13">
        <f t="shared" si="4"/>
        <v>0.0006902322633</v>
      </c>
      <c r="AE654" s="13">
        <f t="shared" si="5"/>
        <v>7.477805276</v>
      </c>
      <c r="AF654" s="13">
        <f t="shared" si="6"/>
        <v>162.1644182</v>
      </c>
    </row>
    <row r="655">
      <c r="A655" s="14" t="s">
        <v>32</v>
      </c>
      <c r="B655" s="15" t="s">
        <v>37</v>
      </c>
      <c r="C655" s="16" t="s">
        <v>96</v>
      </c>
      <c r="D655" s="14" t="str">
        <f t="shared" si="1"/>
        <v>Uganda-Africa-2003</v>
      </c>
      <c r="E655" s="5">
        <v>0.047</v>
      </c>
      <c r="F655" s="5">
        <v>0.077</v>
      </c>
      <c r="G655" s="5">
        <v>51.0</v>
      </c>
      <c r="H655" s="5">
        <v>51.0</v>
      </c>
      <c r="I655" s="5">
        <v>0.494</v>
      </c>
      <c r="J655" s="5">
        <v>0.481</v>
      </c>
      <c r="K655" s="5">
        <v>0.026</v>
      </c>
      <c r="L655" s="5">
        <v>2.6838428E7</v>
      </c>
      <c r="M655" s="5">
        <v>0.125</v>
      </c>
      <c r="N655" s="8">
        <f>VLOOKUP(A655,TOURISM2!A655:E3345,4,0)</f>
        <v>185000000</v>
      </c>
      <c r="O655" s="8">
        <f>VLOOKUP(A655,TOURISM2!A655:E3345,5,0)</f>
        <v>4207103015</v>
      </c>
      <c r="P655" s="8">
        <f>VLOOKUP(A655,BUSINESS3!A655:E3345,4,0)</f>
        <v>0.671</v>
      </c>
      <c r="Q655" s="9">
        <f>VLOOKUP(A655,BUSINESS3!A655:E3345,5,0)</f>
        <v>34</v>
      </c>
      <c r="R655" s="10">
        <f>VLOOKUP(A655,BUSINESS3!A655:I3345,6,0)</f>
        <v>141</v>
      </c>
      <c r="S655" s="9">
        <f>VLOOKUP(A655,BUSINESS3!A655:I3345,7,0)</f>
        <v>328</v>
      </c>
      <c r="T655" s="9">
        <f>VLOOKUP(A655,BUSINESS3!A655:I3345,8,0)</f>
        <v>0.005</v>
      </c>
      <c r="U655" s="9">
        <f>VLOOKUP(A655,BUSINESS3!A655:I3345,9,0)</f>
        <v>0.029</v>
      </c>
      <c r="V655" s="11">
        <f>VLOOKUP(A655,'GDP4'!A655:G3345,4,0)</f>
        <v>6336696289</v>
      </c>
      <c r="W655" s="9">
        <f>VLOOKUP(A655,'GDP4'!A655:G3345,5,0)</f>
        <v>0.076</v>
      </c>
      <c r="X655" s="9">
        <f>VLOOKUP(A655,'GDP4'!A655:G3345,6,0)</f>
        <v>18</v>
      </c>
      <c r="Y655" s="9">
        <f>VLOOKUP(A655,'GDP4'!A655:G3345,7,0)</f>
        <v>0.189</v>
      </c>
      <c r="Z655" s="9">
        <f>VLOOKUP(A655,ENERGY5!A655:E3345,4,0)</f>
        <v>17907</v>
      </c>
      <c r="AA655" s="9">
        <f>VLOOKUP(A655,ENERGY5!A655:E3345,5,0)</f>
        <v>3366</v>
      </c>
      <c r="AB655" s="12">
        <f t="shared" si="2"/>
        <v>236.1053445</v>
      </c>
      <c r="AC655" s="13">
        <f t="shared" si="3"/>
        <v>0.0001254171817</v>
      </c>
      <c r="AD655" s="13">
        <f t="shared" si="4"/>
        <v>0.0006672149352</v>
      </c>
      <c r="AE655" s="13">
        <f t="shared" si="5"/>
        <v>6.893101191</v>
      </c>
      <c r="AF655" s="13">
        <f t="shared" si="6"/>
        <v>156.7566854</v>
      </c>
    </row>
    <row r="656">
      <c r="A656" s="5" t="s">
        <v>32</v>
      </c>
      <c r="B656" s="6" t="s">
        <v>38</v>
      </c>
      <c r="C656" s="7" t="s">
        <v>96</v>
      </c>
      <c r="D656" s="5" t="str">
        <f t="shared" si="1"/>
        <v>Uganda-Africa-2004</v>
      </c>
      <c r="E656" s="5">
        <v>0.047</v>
      </c>
      <c r="F656" s="5">
        <v>0.073</v>
      </c>
      <c r="G656" s="5">
        <v>52.0</v>
      </c>
      <c r="H656" s="5">
        <v>52.0</v>
      </c>
      <c r="I656" s="5">
        <v>0.494</v>
      </c>
      <c r="J656" s="5">
        <v>0.481</v>
      </c>
      <c r="K656" s="5">
        <v>0.025</v>
      </c>
      <c r="L656" s="5">
        <v>2.7766986E7</v>
      </c>
      <c r="M656" s="5">
        <v>0.128</v>
      </c>
      <c r="N656" s="8">
        <f>VLOOKUP(A656,TOURISM2!A656:E3346,4,0)</f>
        <v>268000000</v>
      </c>
      <c r="O656" s="8">
        <f>VLOOKUP(A656,TOURISM2!A656:E3346,5,0)</f>
        <v>158000000</v>
      </c>
      <c r="P656" s="8">
        <f>VLOOKUP(A656,BUSINESS3!A656:E3346,4,0)</f>
        <v>0.671</v>
      </c>
      <c r="Q656" s="9">
        <f>VLOOKUP(A656,BUSINESS3!A656:E3346,5,0)</f>
        <v>34</v>
      </c>
      <c r="R656" s="10">
        <f>VLOOKUP(A656,BUSINESS3!A656:I3346,6,0)</f>
        <v>141</v>
      </c>
      <c r="S656" s="9">
        <f>VLOOKUP(A656,BUSINESS3!A656:I3346,7,0)</f>
        <v>328</v>
      </c>
      <c r="T656" s="9">
        <f>VLOOKUP(A656,BUSINESS3!A656:I3346,8,0)</f>
        <v>0.007</v>
      </c>
      <c r="U656" s="9">
        <f>VLOOKUP(A656,BUSINESS3!A656:I3346,9,0)</f>
        <v>0.042</v>
      </c>
      <c r="V656" s="11">
        <f>VLOOKUP(A656,'GDP4'!A656:G3346,4,0)</f>
        <v>7940362663</v>
      </c>
      <c r="W656" s="9">
        <f>VLOOKUP(A656,'GDP4'!A656:G3346,5,0)</f>
        <v>0.079</v>
      </c>
      <c r="X656" s="9">
        <f>VLOOKUP(A656,'GDP4'!A656:G3346,6,0)</f>
        <v>24</v>
      </c>
      <c r="Y656" s="9">
        <f>VLOOKUP(A656,'GDP4'!A656:G3346,7,0)</f>
        <v>0.206</v>
      </c>
      <c r="Z656" s="9">
        <f>VLOOKUP(A656,ENERGY5!A656:E3346,4,0)</f>
        <v>17907</v>
      </c>
      <c r="AA656" s="9">
        <f>VLOOKUP(A656,ENERGY5!A656:E3346,5,0)</f>
        <v>3161</v>
      </c>
      <c r="AB656" s="12">
        <f t="shared" si="2"/>
        <v>285.9641541</v>
      </c>
      <c r="AC656" s="13">
        <f t="shared" si="3"/>
        <v>0.0001138402274</v>
      </c>
      <c r="AD656" s="13">
        <f t="shared" si="4"/>
        <v>0.0006449025472</v>
      </c>
      <c r="AE656" s="13">
        <f t="shared" si="5"/>
        <v>9.651749743</v>
      </c>
      <c r="AF656" s="13">
        <f t="shared" si="6"/>
        <v>5.69021067</v>
      </c>
    </row>
    <row r="657">
      <c r="A657" s="14" t="s">
        <v>32</v>
      </c>
      <c r="B657" s="15" t="s">
        <v>39</v>
      </c>
      <c r="C657" s="16" t="s">
        <v>96</v>
      </c>
      <c r="D657" s="14" t="str">
        <f t="shared" si="1"/>
        <v>Uganda-Africa-2005</v>
      </c>
      <c r="E657" s="5">
        <v>0.047</v>
      </c>
      <c r="F657" s="5">
        <v>0.068</v>
      </c>
      <c r="G657" s="5">
        <v>53.0</v>
      </c>
      <c r="H657" s="5">
        <v>52.0</v>
      </c>
      <c r="I657" s="5">
        <v>0.494</v>
      </c>
      <c r="J657" s="5">
        <v>0.481</v>
      </c>
      <c r="K657" s="5">
        <v>0.025</v>
      </c>
      <c r="L657" s="5">
        <v>2.8724869E7</v>
      </c>
      <c r="M657" s="5">
        <v>0.13</v>
      </c>
      <c r="N657" s="8">
        <f>VLOOKUP(A657,TOURISM2!A657:E3347,4,0)</f>
        <v>382000000</v>
      </c>
      <c r="O657" s="8">
        <f>VLOOKUP(A657,TOURISM2!A657:E3347,5,0)</f>
        <v>185000000</v>
      </c>
      <c r="P657" s="8">
        <f>VLOOKUP(A657,BUSINESS3!A657:E3347,4,0)</f>
        <v>0.369</v>
      </c>
      <c r="Q657" s="9">
        <f>VLOOKUP(A657,BUSINESS3!A657:E3347,5,0)</f>
        <v>34</v>
      </c>
      <c r="R657" s="10">
        <f>VLOOKUP(A657,BUSINESS3!A657:I3347,6,0)</f>
        <v>141</v>
      </c>
      <c r="S657" s="9">
        <f>VLOOKUP(A657,BUSINESS3!A657:I3347,7,0)</f>
        <v>237</v>
      </c>
      <c r="T657" s="9">
        <f>VLOOKUP(A657,BUSINESS3!A657:I3347,8,0)</f>
        <v>0.017</v>
      </c>
      <c r="U657" s="9">
        <f>VLOOKUP(A657,BUSINESS3!A657:I3347,9,0)</f>
        <v>0.046</v>
      </c>
      <c r="V657" s="11">
        <f>VLOOKUP(A657,'GDP4'!A657:G3347,4,0)</f>
        <v>9013834490</v>
      </c>
      <c r="W657" s="9">
        <f>VLOOKUP(A657,'GDP4'!A657:G3347,5,0)</f>
        <v>0.092</v>
      </c>
      <c r="X657" s="9">
        <f>VLOOKUP(A657,'GDP4'!A657:G3347,6,0)</f>
        <v>29</v>
      </c>
      <c r="Y657" s="9">
        <f>VLOOKUP(A657,'GDP4'!A657:G3347,7,0)</f>
        <v>0.196</v>
      </c>
      <c r="Z657" s="9">
        <f>VLOOKUP(A657,ENERGY5!A657:E3347,4,0)</f>
        <v>17907</v>
      </c>
      <c r="AA657" s="9">
        <f>VLOOKUP(A657,ENERGY5!A657:E3347,5,0)</f>
        <v>3128</v>
      </c>
      <c r="AB657" s="12">
        <f t="shared" si="2"/>
        <v>313.7989764</v>
      </c>
      <c r="AC657" s="13">
        <f t="shared" si="3"/>
        <v>0.0001088951877</v>
      </c>
      <c r="AD657" s="13">
        <f t="shared" si="4"/>
        <v>0.0006233970989</v>
      </c>
      <c r="AE657" s="13">
        <f t="shared" si="5"/>
        <v>13.2985811</v>
      </c>
      <c r="AF657" s="13">
        <f t="shared" si="6"/>
        <v>6.440412313</v>
      </c>
    </row>
    <row r="658">
      <c r="A658" s="5" t="s">
        <v>32</v>
      </c>
      <c r="B658" s="6" t="s">
        <v>40</v>
      </c>
      <c r="C658" s="7" t="s">
        <v>96</v>
      </c>
      <c r="D658" s="5" t="str">
        <f t="shared" si="1"/>
        <v>Uganda-Africa-2006</v>
      </c>
      <c r="E658" s="5">
        <v>0.046</v>
      </c>
      <c r="F658" s="5">
        <v>0.064</v>
      </c>
      <c r="G658" s="5">
        <v>54.0</v>
      </c>
      <c r="H658" s="5">
        <v>53.0</v>
      </c>
      <c r="I658" s="5">
        <v>0.493</v>
      </c>
      <c r="J658" s="5">
        <v>0.482</v>
      </c>
      <c r="K658" s="5">
        <v>0.025</v>
      </c>
      <c r="L658" s="5">
        <v>2.9711397E7</v>
      </c>
      <c r="M658" s="5">
        <v>0.133</v>
      </c>
      <c r="N658" s="8">
        <f>VLOOKUP(A658,TOURISM2!A658:E3348,4,0)</f>
        <v>347000000</v>
      </c>
      <c r="O658" s="8">
        <f>VLOOKUP(A658,TOURISM2!A658:E3348,5,0)</f>
        <v>196000000</v>
      </c>
      <c r="P658" s="8">
        <f>VLOOKUP(A658,BUSINESS3!A658:E3348,4,0)</f>
        <v>0.352</v>
      </c>
      <c r="Q658" s="9">
        <f>VLOOKUP(A658,BUSINESS3!A658:E3348,5,0)</f>
        <v>28</v>
      </c>
      <c r="R658" s="10">
        <f>VLOOKUP(A658,BUSINESS3!A658:I3348,6,0)</f>
        <v>141</v>
      </c>
      <c r="S658" s="9">
        <f>VLOOKUP(A658,BUSINESS3!A658:I3348,7,0)</f>
        <v>237</v>
      </c>
      <c r="T658" s="9">
        <f>VLOOKUP(A658,BUSINESS3!A658:I3348,8,0)</f>
        <v>0.025</v>
      </c>
      <c r="U658" s="9">
        <f>VLOOKUP(A658,BUSINESS3!A658:I3348,9,0)</f>
        <v>0.068</v>
      </c>
      <c r="V658" s="11">
        <f>VLOOKUP(A658,'GDP4'!A658:G3348,4,0)</f>
        <v>9942597753</v>
      </c>
      <c r="W658" s="9">
        <f>VLOOKUP(A658,'GDP4'!A658:G3348,5,0)</f>
        <v>0.096</v>
      </c>
      <c r="X658" s="9">
        <f>VLOOKUP(A658,'GDP4'!A658:G3348,6,0)</f>
        <v>32</v>
      </c>
      <c r="Y658" s="9">
        <f>VLOOKUP(A658,'GDP4'!A658:G3348,7,0)</f>
        <v>0.187</v>
      </c>
      <c r="Z658" s="9">
        <f>VLOOKUP(A658,ENERGY5!A658:E3348,4,0)</f>
        <v>17907</v>
      </c>
      <c r="AA658" s="9">
        <f>VLOOKUP(A658,ENERGY5!A658:E3348,5,0)</f>
        <v>2655</v>
      </c>
      <c r="AB658" s="12">
        <f t="shared" si="2"/>
        <v>334.6391875</v>
      </c>
      <c r="AC658" s="13">
        <f t="shared" si="3"/>
        <v>0.00008935964876</v>
      </c>
      <c r="AD658" s="13">
        <f t="shared" si="4"/>
        <v>0.0006026980152</v>
      </c>
      <c r="AE658" s="13">
        <f t="shared" si="5"/>
        <v>11.67902001</v>
      </c>
      <c r="AF658" s="13">
        <f t="shared" si="6"/>
        <v>6.596795162</v>
      </c>
    </row>
    <row r="659">
      <c r="A659" s="14" t="s">
        <v>32</v>
      </c>
      <c r="B659" s="15" t="s">
        <v>41</v>
      </c>
      <c r="C659" s="16" t="s">
        <v>96</v>
      </c>
      <c r="D659" s="14" t="str">
        <f t="shared" si="1"/>
        <v>Uganda-Africa-2007</v>
      </c>
      <c r="E659" s="5">
        <v>0.046</v>
      </c>
      <c r="F659" s="5">
        <v>0.061</v>
      </c>
      <c r="G659" s="5">
        <v>55.0</v>
      </c>
      <c r="H659" s="5">
        <v>54.0</v>
      </c>
      <c r="I659" s="5">
        <v>0.492</v>
      </c>
      <c r="J659" s="5">
        <v>0.483</v>
      </c>
      <c r="K659" s="5">
        <v>0.025</v>
      </c>
      <c r="L659" s="5">
        <v>3.0728747E7</v>
      </c>
      <c r="M659" s="5">
        <v>0.136</v>
      </c>
      <c r="N659" s="8">
        <f>VLOOKUP(A659,TOURISM2!A659:E3349,4,0)</f>
        <v>402000000</v>
      </c>
      <c r="O659" s="8">
        <f>VLOOKUP(A659,TOURISM2!A659:E3349,5,0)</f>
        <v>220000000</v>
      </c>
      <c r="P659" s="8">
        <f>VLOOKUP(A659,BUSINESS3!A659:E3349,4,0)</f>
        <v>0.368</v>
      </c>
      <c r="Q659" s="9">
        <f>VLOOKUP(A659,BUSINESS3!A659:E3349,5,0)</f>
        <v>28</v>
      </c>
      <c r="R659" s="10">
        <f>VLOOKUP(A659,BUSINESS3!A659:I3349,6,0)</f>
        <v>141</v>
      </c>
      <c r="S659" s="9">
        <f>VLOOKUP(A659,BUSINESS3!A659:I3349,7,0)</f>
        <v>237</v>
      </c>
      <c r="T659" s="9">
        <f>VLOOKUP(A659,BUSINESS3!A659:I3349,8,0)</f>
        <v>0.037</v>
      </c>
      <c r="U659" s="9">
        <f>VLOOKUP(A659,BUSINESS3!A659:I3349,9,0)</f>
        <v>0.137</v>
      </c>
      <c r="V659" s="11">
        <f>VLOOKUP(A659,'GDP4'!A659:G3349,4,0)</f>
        <v>12292813801</v>
      </c>
      <c r="W659" s="9">
        <f>VLOOKUP(A659,'GDP4'!A659:G3349,5,0)</f>
        <v>0.094</v>
      </c>
      <c r="X659" s="9">
        <f>VLOOKUP(A659,'GDP4'!A659:G3349,6,0)</f>
        <v>37</v>
      </c>
      <c r="Y659" s="9">
        <f>VLOOKUP(A659,'GDP4'!A659:G3349,7,0)</f>
        <v>0.191</v>
      </c>
      <c r="Z659" s="9">
        <f>VLOOKUP(A659,ENERGY5!A659:E3349,4,0)</f>
        <v>17907</v>
      </c>
      <c r="AA659" s="9">
        <f>VLOOKUP(A659,ENERGY5!A659:E3349,5,0)</f>
        <v>2285</v>
      </c>
      <c r="AB659" s="12">
        <f t="shared" si="2"/>
        <v>400.0427938</v>
      </c>
      <c r="AC659" s="13">
        <f t="shared" si="3"/>
        <v>0.00007436033757</v>
      </c>
      <c r="AD659" s="13">
        <f t="shared" si="4"/>
        <v>0.0005827442297</v>
      </c>
      <c r="AE659" s="13">
        <f t="shared" si="5"/>
        <v>13.08221256</v>
      </c>
      <c r="AF659" s="13">
        <f t="shared" si="6"/>
        <v>7.15941981</v>
      </c>
    </row>
    <row r="660">
      <c r="A660" s="5" t="s">
        <v>32</v>
      </c>
      <c r="B660" s="6" t="s">
        <v>42</v>
      </c>
      <c r="C660" s="7" t="s">
        <v>96</v>
      </c>
      <c r="D660" s="5" t="str">
        <f t="shared" si="1"/>
        <v>Uganda-Africa-2008</v>
      </c>
      <c r="E660" s="5">
        <v>0.046</v>
      </c>
      <c r="F660" s="5">
        <v>0.057</v>
      </c>
      <c r="G660" s="5">
        <v>56.0</v>
      </c>
      <c r="H660" s="5">
        <v>55.0</v>
      </c>
      <c r="I660" s="5">
        <v>0.491</v>
      </c>
      <c r="J660" s="5">
        <v>0.484</v>
      </c>
      <c r="K660" s="5">
        <v>0.025</v>
      </c>
      <c r="L660" s="5">
        <v>3.1778799E7</v>
      </c>
      <c r="M660" s="5">
        <v>0.139</v>
      </c>
      <c r="N660" s="8">
        <f>VLOOKUP(A660,TOURISM2!A660:E3350,4,0)</f>
        <v>536000000</v>
      </c>
      <c r="O660" s="8">
        <f>VLOOKUP(A660,TOURISM2!A660:E3350,5,0)</f>
        <v>315000000</v>
      </c>
      <c r="P660" s="8">
        <f>VLOOKUP(A660,BUSINESS3!A660:E3350,4,0)</f>
        <v>0.34</v>
      </c>
      <c r="Q660" s="9">
        <f>VLOOKUP(A660,BUSINESS3!A660:E3350,5,0)</f>
        <v>25</v>
      </c>
      <c r="R660" s="10">
        <f>VLOOKUP(A660,BUSINESS3!A660:I3350,6,0)</f>
        <v>141</v>
      </c>
      <c r="S660" s="9">
        <f>VLOOKUP(A660,BUSINESS3!A660:I3350,7,0)</f>
        <v>222</v>
      </c>
      <c r="T660" s="9">
        <f>VLOOKUP(A660,BUSINESS3!A660:I3350,8,0)</f>
        <v>0.079</v>
      </c>
      <c r="U660" s="9">
        <f>VLOOKUP(A660,BUSINESS3!A660:I3350,9,0)</f>
        <v>0.269</v>
      </c>
      <c r="V660" s="11">
        <f>VLOOKUP(A660,'GDP4'!A660:G3350,4,0)</f>
        <v>14239026768</v>
      </c>
      <c r="W660" s="9">
        <f>VLOOKUP(A660,'GDP4'!A660:G3350,5,0)</f>
        <v>0.088</v>
      </c>
      <c r="X660" s="9">
        <f>VLOOKUP(A660,'GDP4'!A660:G3350,6,0)</f>
        <v>39</v>
      </c>
      <c r="Y660" s="9">
        <f>VLOOKUP(A660,'GDP4'!A660:G3350,7,0)</f>
        <v>0.205</v>
      </c>
      <c r="Z660" s="9">
        <f>VLOOKUP(A660,ENERGY5!A660:E3350,4,0)</f>
        <v>17907</v>
      </c>
      <c r="AA660" s="9">
        <f>VLOOKUP(A660,ENERGY5!A660:E3350,5,0)</f>
        <v>1852</v>
      </c>
      <c r="AB660" s="12">
        <f t="shared" si="2"/>
        <v>448.0668627</v>
      </c>
      <c r="AC660" s="13">
        <f t="shared" si="3"/>
        <v>0.00005827784744</v>
      </c>
      <c r="AD660" s="13">
        <f t="shared" si="4"/>
        <v>0.0005634888845</v>
      </c>
      <c r="AE660" s="13">
        <f t="shared" si="5"/>
        <v>16.86659084</v>
      </c>
      <c r="AF660" s="13">
        <f t="shared" si="6"/>
        <v>9.912268868</v>
      </c>
    </row>
    <row r="661">
      <c r="A661" s="14" t="s">
        <v>32</v>
      </c>
      <c r="B661" s="15" t="s">
        <v>43</v>
      </c>
      <c r="C661" s="16" t="s">
        <v>96</v>
      </c>
      <c r="D661" s="14" t="str">
        <f t="shared" si="1"/>
        <v>Uganda-Africa-2009</v>
      </c>
      <c r="E661" s="5">
        <v>0.045</v>
      </c>
      <c r="F661" s="5">
        <v>0.054</v>
      </c>
      <c r="G661" s="5">
        <v>57.0</v>
      </c>
      <c r="H661" s="5">
        <v>56.0</v>
      </c>
      <c r="I661" s="5">
        <v>0.49</v>
      </c>
      <c r="J661" s="5">
        <v>0.486</v>
      </c>
      <c r="K661" s="5">
        <v>0.025</v>
      </c>
      <c r="L661" s="5">
        <v>3.2864328E7</v>
      </c>
      <c r="M661" s="5">
        <v>0.142</v>
      </c>
      <c r="N661" s="8">
        <f>VLOOKUP(A661,TOURISM2!A661:E3351,4,0)</f>
        <v>683000000</v>
      </c>
      <c r="O661" s="8">
        <f>VLOOKUP(A661,TOURISM2!A661:E3351,5,0)</f>
        <v>351000000</v>
      </c>
      <c r="P661" s="8">
        <f>VLOOKUP(A661,BUSINESS3!A661:E3351,4,0)</f>
        <v>0.35</v>
      </c>
      <c r="Q661" s="9">
        <f>VLOOKUP(A661,BUSINESS3!A661:E3351,5,0)</f>
        <v>25</v>
      </c>
      <c r="R661" s="10">
        <f>VLOOKUP(A661,BUSINESS3!A661:I3351,6,0)</f>
        <v>141</v>
      </c>
      <c r="S661" s="9">
        <f>VLOOKUP(A661,BUSINESS3!A661:I3351,7,0)</f>
        <v>161</v>
      </c>
      <c r="T661" s="9">
        <f>VLOOKUP(A661,BUSINESS3!A661:I3351,8,0)</f>
        <v>0.098</v>
      </c>
      <c r="U661" s="9">
        <f>VLOOKUP(A661,BUSINESS3!A661:I3351,9,0)</f>
        <v>0.286</v>
      </c>
      <c r="V661" s="11">
        <f>VLOOKUP(A661,'GDP4'!A661:G3351,4,0)</f>
        <v>14824492062</v>
      </c>
      <c r="W661" s="9">
        <f>VLOOKUP(A661,'GDP4'!A661:G3351,5,0)</f>
        <v>0.093</v>
      </c>
      <c r="X661" s="9">
        <f>VLOOKUP(A661,'GDP4'!A661:G3351,6,0)</f>
        <v>42</v>
      </c>
      <c r="Y661" s="9">
        <f>VLOOKUP(A661,'GDP4'!A661:G3351,7,0)</f>
        <v>0.21</v>
      </c>
      <c r="Z661" s="9">
        <f>VLOOKUP(A661,ENERGY5!A661:E3351,4,0)</f>
        <v>17907</v>
      </c>
      <c r="AA661" s="9">
        <f>VLOOKUP(A661,ENERGY5!A661:E3351,5,0)</f>
        <v>1709</v>
      </c>
      <c r="AB661" s="12">
        <f t="shared" si="2"/>
        <v>451.0815515</v>
      </c>
      <c r="AC661" s="13">
        <f t="shared" si="3"/>
        <v>0.00005200167184</v>
      </c>
      <c r="AD661" s="13">
        <f t="shared" si="4"/>
        <v>0.0005448764995</v>
      </c>
      <c r="AE661" s="13">
        <f t="shared" si="5"/>
        <v>20.78241186</v>
      </c>
      <c r="AF661" s="13">
        <f t="shared" si="6"/>
        <v>10.68027315</v>
      </c>
    </row>
    <row r="662">
      <c r="A662" s="5" t="s">
        <v>32</v>
      </c>
      <c r="B662" s="6" t="s">
        <v>44</v>
      </c>
      <c r="C662" s="7" t="s">
        <v>96</v>
      </c>
      <c r="D662" s="5" t="str">
        <f t="shared" si="1"/>
        <v>Uganda-Africa-2010</v>
      </c>
      <c r="E662" s="5">
        <v>0.045</v>
      </c>
      <c r="F662" s="5">
        <v>0.051</v>
      </c>
      <c r="G662" s="5">
        <v>58.0</v>
      </c>
      <c r="H662" s="5">
        <v>56.0</v>
      </c>
      <c r="I662" s="5">
        <v>0.489</v>
      </c>
      <c r="J662" s="5">
        <v>0.487</v>
      </c>
      <c r="K662" s="5">
        <v>0.024</v>
      </c>
      <c r="L662" s="5">
        <v>3.3987213E7</v>
      </c>
      <c r="M662" s="5">
        <v>0.145</v>
      </c>
      <c r="N662" s="8">
        <f>VLOOKUP(A662,TOURISM2!A662:E3352,4,0)</f>
        <v>802000000</v>
      </c>
      <c r="O662" s="8">
        <f>VLOOKUP(A662,TOURISM2!A662:E3352,5,0)</f>
        <v>464000000</v>
      </c>
      <c r="P662" s="8">
        <f>VLOOKUP(A662,BUSINESS3!A662:E3352,4,0)</f>
        <v>0.35</v>
      </c>
      <c r="Q662" s="9">
        <f>VLOOKUP(A662,BUSINESS3!A662:E3352,5,0)</f>
        <v>24</v>
      </c>
      <c r="R662" s="10">
        <f>VLOOKUP(A662,BUSINESS3!A662:I3352,6,0)</f>
        <v>141</v>
      </c>
      <c r="S662" s="9">
        <f>VLOOKUP(A662,BUSINESS3!A662:I3352,7,0)</f>
        <v>161</v>
      </c>
      <c r="T662" s="9">
        <f>VLOOKUP(A662,BUSINESS3!A662:I3352,8,0)</f>
        <v>0.125</v>
      </c>
      <c r="U662" s="9">
        <f>VLOOKUP(A662,BUSINESS3!A662:I3352,9,0)</f>
        <v>0.377</v>
      </c>
      <c r="V662" s="11">
        <f>VLOOKUP(A662,'GDP4'!A662:G3352,4,0)</f>
        <v>16030996179</v>
      </c>
      <c r="W662" s="9">
        <f>VLOOKUP(A662,'GDP4'!A662:G3352,5,0)</f>
        <v>0.092</v>
      </c>
      <c r="X662" s="9">
        <f>VLOOKUP(A662,'GDP4'!A662:G3352,6,0)</f>
        <v>43</v>
      </c>
      <c r="Y662" s="9">
        <f>VLOOKUP(A662,'GDP4'!A662:G3352,7,0)</f>
        <v>0.202</v>
      </c>
      <c r="Z662" s="9">
        <f>VLOOKUP(A662,ENERGY5!A662:E3352,4,0)</f>
        <v>17907</v>
      </c>
      <c r="AA662" s="9">
        <f>VLOOKUP(A662,ENERGY5!A662:E3352,5,0)</f>
        <v>1668</v>
      </c>
      <c r="AB662" s="12">
        <f t="shared" si="2"/>
        <v>471.6772799</v>
      </c>
      <c r="AC662" s="13">
        <f t="shared" si="3"/>
        <v>0.00004907728092</v>
      </c>
      <c r="AD662" s="13">
        <f t="shared" si="4"/>
        <v>0.0005268746219</v>
      </c>
      <c r="AE662" s="13">
        <f t="shared" si="5"/>
        <v>23.59710989</v>
      </c>
      <c r="AF662" s="13">
        <f t="shared" si="6"/>
        <v>13.65219325</v>
      </c>
    </row>
    <row r="663">
      <c r="A663" s="14" t="s">
        <v>32</v>
      </c>
      <c r="B663" s="15" t="s">
        <v>45</v>
      </c>
      <c r="C663" s="16" t="s">
        <v>96</v>
      </c>
      <c r="D663" s="14" t="str">
        <f t="shared" si="1"/>
        <v>Uganda-Africa-2011</v>
      </c>
      <c r="E663" s="5">
        <v>0.044</v>
      </c>
      <c r="F663" s="5">
        <v>0.049</v>
      </c>
      <c r="G663" s="5">
        <v>59.0</v>
      </c>
      <c r="H663" s="5">
        <v>57.0</v>
      </c>
      <c r="I663" s="5">
        <v>0.487</v>
      </c>
      <c r="J663" s="5">
        <v>0.489</v>
      </c>
      <c r="K663" s="5">
        <v>0.024</v>
      </c>
      <c r="L663" s="5">
        <v>3.5148064E7</v>
      </c>
      <c r="M663" s="5">
        <v>0.148</v>
      </c>
      <c r="N663" s="8">
        <f>VLOOKUP(A663,TOURISM2!A663:E3353,4,0)</f>
        <v>967000000</v>
      </c>
      <c r="O663" s="8">
        <f>VLOOKUP(A663,TOURISM2!A663:E3353,5,0)</f>
        <v>528000000</v>
      </c>
      <c r="P663" s="8">
        <f>VLOOKUP(A663,BUSINESS3!A663:E3353,4,0)</f>
        <v>0.35</v>
      </c>
      <c r="Q663" s="9">
        <f>VLOOKUP(A663,BUSINESS3!A663:E3353,5,0)</f>
        <v>33</v>
      </c>
      <c r="R663" s="10">
        <f>VLOOKUP(A663,BUSINESS3!A663:I3353,6,0)</f>
        <v>141</v>
      </c>
      <c r="S663" s="9">
        <f>VLOOKUP(A663,BUSINESS3!A663:I3353,7,0)</f>
        <v>213</v>
      </c>
      <c r="T663" s="9">
        <f>VLOOKUP(A663,BUSINESS3!A663:I3353,8,0)</f>
        <v>0.13</v>
      </c>
      <c r="U663" s="9">
        <f>VLOOKUP(A663,BUSINESS3!A663:I3353,9,0)</f>
        <v>0.475</v>
      </c>
      <c r="V663" s="11">
        <f>VLOOKUP(A663,'GDP4'!A663:G3353,4,0)</f>
        <v>15493320082</v>
      </c>
      <c r="W663" s="9">
        <f>VLOOKUP(A663,'GDP4'!A663:G3353,5,0)</f>
        <v>0.093</v>
      </c>
      <c r="X663" s="9">
        <f>VLOOKUP(A663,'GDP4'!A663:G3353,6,0)</f>
        <v>41</v>
      </c>
      <c r="Y663" s="9">
        <f>VLOOKUP(A663,'GDP4'!A663:G3353,7,0)</f>
        <v>0.218</v>
      </c>
      <c r="Z663" s="9">
        <f>VLOOKUP(A663,ENERGY5!A663:E3353,4,0)</f>
        <v>17907</v>
      </c>
      <c r="AA663" s="9">
        <f>VLOOKUP(A663,ENERGY5!A663:E3353,5,0)</f>
        <v>1621</v>
      </c>
      <c r="AB663" s="12">
        <f t="shared" si="2"/>
        <v>440.8015213</v>
      </c>
      <c r="AC663" s="13">
        <f t="shared" si="3"/>
        <v>0.00004611918312</v>
      </c>
      <c r="AD663" s="13">
        <f t="shared" si="4"/>
        <v>0.0005094732956</v>
      </c>
      <c r="AE663" s="13">
        <f t="shared" si="5"/>
        <v>27.51218389</v>
      </c>
      <c r="AF663" s="13">
        <f t="shared" si="6"/>
        <v>15.02216452</v>
      </c>
    </row>
    <row r="664">
      <c r="A664" s="5" t="s">
        <v>32</v>
      </c>
      <c r="B664" s="6" t="s">
        <v>46</v>
      </c>
      <c r="C664" s="7" t="s">
        <v>96</v>
      </c>
      <c r="D664" s="5" t="str">
        <f t="shared" si="1"/>
        <v>Uganda-Africa-2012</v>
      </c>
      <c r="E664" s="5">
        <v>0.044</v>
      </c>
      <c r="F664" s="5">
        <v>0.045</v>
      </c>
      <c r="G664" s="5">
        <v>60.0</v>
      </c>
      <c r="H664" s="5">
        <v>58.0</v>
      </c>
      <c r="I664" s="5">
        <v>0.485</v>
      </c>
      <c r="J664" s="5">
        <v>0.49</v>
      </c>
      <c r="K664" s="5">
        <v>0.024</v>
      </c>
      <c r="L664" s="5">
        <v>3.634586E7</v>
      </c>
      <c r="M664" s="5">
        <v>0.151</v>
      </c>
      <c r="N664" s="8">
        <f>VLOOKUP(A664,TOURISM2!A664:E3354,4,0)</f>
        <v>1105000000</v>
      </c>
      <c r="O664" s="8">
        <f>VLOOKUP(A664,TOURISM2!A664:E3354,5,0)</f>
        <v>604000000</v>
      </c>
      <c r="P664" s="8">
        <f>VLOOKUP(A664,BUSINESS3!A664:E3354,4,0)</f>
        <v>0.366</v>
      </c>
      <c r="Q664" s="9">
        <f>VLOOKUP(A664,BUSINESS3!A664:E3354,5,0)</f>
        <v>33</v>
      </c>
      <c r="R664" s="10">
        <f>VLOOKUP(A664,BUSINESS3!A664:I3354,6,0)</f>
        <v>126</v>
      </c>
      <c r="S664" s="9">
        <f>VLOOKUP(A664,BUSINESS3!A664:I3354,7,0)</f>
        <v>213</v>
      </c>
      <c r="T664" s="9">
        <f>VLOOKUP(A664,BUSINESS3!A664:I3354,8,0)</f>
        <v>0.147</v>
      </c>
      <c r="U664" s="9">
        <f>VLOOKUP(A664,BUSINESS3!A664:I3354,9,0)</f>
        <v>0.45</v>
      </c>
      <c r="V664" s="11">
        <f>VLOOKUP(A664,'GDP4'!A664:G3354,4,0)</f>
        <v>20032237910</v>
      </c>
      <c r="W664" s="9">
        <f>VLOOKUP(A664,'GDP4'!A664:G3354,5,0)</f>
        <v>0.08</v>
      </c>
      <c r="X664" s="9">
        <f>VLOOKUP(A664,'GDP4'!A664:G3354,6,0)</f>
        <v>44</v>
      </c>
      <c r="Y664" s="9">
        <f>VLOOKUP(A664,'GDP4'!A664:G3354,7,0)</f>
        <v>0.263</v>
      </c>
      <c r="Z664" s="9">
        <f>VLOOKUP(A664,ENERGY5!A664:E3354,4,0)</f>
        <v>17907</v>
      </c>
      <c r="AA664" s="9">
        <f>VLOOKUP(A664,ENERGY5!A664:E3354,5,0)</f>
        <v>1533</v>
      </c>
      <c r="AB664" s="12">
        <f t="shared" si="2"/>
        <v>551.1559751</v>
      </c>
      <c r="AC664" s="13">
        <f t="shared" si="3"/>
        <v>0.00004217811877</v>
      </c>
      <c r="AD664" s="13">
        <f t="shared" si="4"/>
        <v>0.0004926833483</v>
      </c>
      <c r="AE664" s="13">
        <f t="shared" si="5"/>
        <v>30.40236219</v>
      </c>
      <c r="AF664" s="13">
        <f t="shared" si="6"/>
        <v>16.61812377</v>
      </c>
    </row>
    <row r="665">
      <c r="A665" s="14" t="s">
        <v>32</v>
      </c>
      <c r="B665" s="15" t="s">
        <v>33</v>
      </c>
      <c r="C665" s="16" t="s">
        <v>97</v>
      </c>
      <c r="D665" s="14" t="str">
        <f t="shared" si="1"/>
        <v>Zambia-Africa-2000</v>
      </c>
      <c r="E665" s="5">
        <v>0.045</v>
      </c>
      <c r="F665" s="5">
        <v>0.1</v>
      </c>
      <c r="G665" s="5">
        <v>42.0</v>
      </c>
      <c r="H665" s="5">
        <v>42.0</v>
      </c>
      <c r="I665" s="5">
        <v>0.457</v>
      </c>
      <c r="J665" s="5">
        <v>0.515</v>
      </c>
      <c r="K665" s="5">
        <v>0.027</v>
      </c>
      <c r="L665" s="5">
        <v>1.0100981E7</v>
      </c>
      <c r="M665" s="5">
        <v>0.348</v>
      </c>
      <c r="N665" s="8">
        <f>VLOOKUP(A665,TOURISM2!A665:E3355,4,0)</f>
        <v>67000000</v>
      </c>
      <c r="O665" s="8">
        <f>VLOOKUP(A665,TOURISM2!A665:E3355,5,0)</f>
        <v>102000000</v>
      </c>
      <c r="P665" s="8">
        <f>VLOOKUP(A665,BUSINESS3!A665:E3355,4,0)</f>
        <v>0.671</v>
      </c>
      <c r="Q665" s="9">
        <f>VLOOKUP(A665,BUSINESS3!A665:E3355,5,0)</f>
        <v>47</v>
      </c>
      <c r="R665" s="10">
        <f>VLOOKUP(A665,BUSINESS3!A665:I3355,6,0)</f>
        <v>141</v>
      </c>
      <c r="S665" s="9">
        <f>VLOOKUP(A665,BUSINESS3!A665:I3355,7,0)</f>
        <v>328</v>
      </c>
      <c r="T665" s="9">
        <f>VLOOKUP(A665,BUSINESS3!A665:I3355,8,0)</f>
        <v>0.002</v>
      </c>
      <c r="U665" s="9">
        <f>VLOOKUP(A665,BUSINESS3!A665:I3355,9,0)</f>
        <v>0.01</v>
      </c>
      <c r="V665" s="11">
        <f>VLOOKUP(A665,'GDP4'!A665:G3355,4,0)</f>
        <v>3253551750</v>
      </c>
      <c r="W665" s="9">
        <f>VLOOKUP(A665,'GDP4'!A665:G3355,5,0)</f>
        <v>0.056</v>
      </c>
      <c r="X665" s="9">
        <f>VLOOKUP(A665,'GDP4'!A665:G3355,6,0)</f>
        <v>18</v>
      </c>
      <c r="Y665" s="9">
        <f>VLOOKUP(A665,'GDP4'!A665:G3355,7,0)</f>
        <v>0.388</v>
      </c>
      <c r="Z665" s="9">
        <f>VLOOKUP(A665,ENERGY5!A665:E3355,4,0)</f>
        <v>17907</v>
      </c>
      <c r="AA665" s="9">
        <f>VLOOKUP(A665,ENERGY5!A665:E3355,5,0)</f>
        <v>20008</v>
      </c>
      <c r="AB665" s="12">
        <f t="shared" si="2"/>
        <v>322.1025512</v>
      </c>
      <c r="AC665" s="13">
        <f t="shared" si="3"/>
        <v>0.001980797707</v>
      </c>
      <c r="AD665" s="13">
        <f t="shared" si="4"/>
        <v>0.001772798107</v>
      </c>
      <c r="AE665" s="13">
        <f t="shared" si="5"/>
        <v>6.63301911</v>
      </c>
      <c r="AF665" s="13">
        <f t="shared" si="6"/>
        <v>10.09802909</v>
      </c>
    </row>
    <row r="666">
      <c r="A666" s="5" t="s">
        <v>32</v>
      </c>
      <c r="B666" s="6" t="s">
        <v>35</v>
      </c>
      <c r="C666" s="7" t="s">
        <v>97</v>
      </c>
      <c r="D666" s="5" t="str">
        <f t="shared" si="1"/>
        <v>Zambia-Africa-2001</v>
      </c>
      <c r="E666" s="5">
        <v>0.045</v>
      </c>
      <c r="F666" s="5">
        <v>0.095</v>
      </c>
      <c r="G666" s="5">
        <v>43.0</v>
      </c>
      <c r="H666" s="5">
        <v>42.0</v>
      </c>
      <c r="I666" s="5">
        <v>0.459</v>
      </c>
      <c r="J666" s="5">
        <v>0.514</v>
      </c>
      <c r="K666" s="5">
        <v>0.027</v>
      </c>
      <c r="L666" s="5">
        <v>1.0362137E7</v>
      </c>
      <c r="M666" s="5">
        <v>0.35</v>
      </c>
      <c r="N666" s="8">
        <f>VLOOKUP(A666,TOURISM2!A666:E3356,4,0)</f>
        <v>80000000</v>
      </c>
      <c r="O666" s="8">
        <f>VLOOKUP(A666,TOURISM2!A666:E3356,5,0)</f>
        <v>102000000</v>
      </c>
      <c r="P666" s="8">
        <f>VLOOKUP(A666,BUSINESS3!A666:E3356,4,0)</f>
        <v>0.671</v>
      </c>
      <c r="Q666" s="9">
        <f>VLOOKUP(A666,BUSINESS3!A666:E3356,5,0)</f>
        <v>47</v>
      </c>
      <c r="R666" s="10">
        <f>VLOOKUP(A666,BUSINESS3!A666:I3356,6,0)</f>
        <v>141</v>
      </c>
      <c r="S666" s="9">
        <f>VLOOKUP(A666,BUSINESS3!A666:I3356,7,0)</f>
        <v>328</v>
      </c>
      <c r="T666" s="9">
        <f>VLOOKUP(A666,BUSINESS3!A666:I3356,8,0)</f>
        <v>0.002</v>
      </c>
      <c r="U666" s="9">
        <f>VLOOKUP(A666,BUSINESS3!A666:I3356,9,0)</f>
        <v>0.012</v>
      </c>
      <c r="V666" s="11">
        <f>VLOOKUP(A666,'GDP4'!A666:G3356,4,0)</f>
        <v>3653822712</v>
      </c>
      <c r="W666" s="9">
        <f>VLOOKUP(A666,'GDP4'!A666:G3356,5,0)</f>
        <v>0.06</v>
      </c>
      <c r="X666" s="9">
        <f>VLOOKUP(A666,'GDP4'!A666:G3356,6,0)</f>
        <v>21</v>
      </c>
      <c r="Y666" s="9">
        <f>VLOOKUP(A666,'GDP4'!A666:G3356,7,0)</f>
        <v>0.462</v>
      </c>
      <c r="Z666" s="9">
        <f>VLOOKUP(A666,ENERGY5!A666:E3356,4,0)</f>
        <v>8462</v>
      </c>
      <c r="AA666" s="9">
        <f>VLOOKUP(A666,ENERGY5!A666:E3356,5,0)</f>
        <v>20008</v>
      </c>
      <c r="AB666" s="12">
        <f t="shared" si="2"/>
        <v>352.6128551</v>
      </c>
      <c r="AC666" s="13">
        <f t="shared" si="3"/>
        <v>0.001930875842</v>
      </c>
      <c r="AD666" s="13">
        <f t="shared" si="4"/>
        <v>0.0008166269178</v>
      </c>
      <c r="AE666" s="13">
        <f t="shared" si="5"/>
        <v>7.7204152</v>
      </c>
      <c r="AF666" s="13">
        <f t="shared" si="6"/>
        <v>9.84352938</v>
      </c>
    </row>
    <row r="667">
      <c r="A667" s="14" t="s">
        <v>32</v>
      </c>
      <c r="B667" s="15" t="s">
        <v>36</v>
      </c>
      <c r="C667" s="16" t="s">
        <v>97</v>
      </c>
      <c r="D667" s="14" t="str">
        <f t="shared" si="1"/>
        <v>Zambia-Africa-2002</v>
      </c>
      <c r="E667" s="5">
        <v>0.045</v>
      </c>
      <c r="F667" s="5">
        <v>0.091</v>
      </c>
      <c r="G667" s="5">
        <v>44.0</v>
      </c>
      <c r="H667" s="5">
        <v>43.0</v>
      </c>
      <c r="I667" s="5">
        <v>0.461</v>
      </c>
      <c r="J667" s="5">
        <v>0.511</v>
      </c>
      <c r="K667" s="5">
        <v>0.027</v>
      </c>
      <c r="L667" s="5">
        <v>1.0625423E7</v>
      </c>
      <c r="M667" s="5">
        <v>0.354</v>
      </c>
      <c r="N667" s="8">
        <f>VLOOKUP(A667,TOURISM2!A667:E3357,4,0)</f>
        <v>64000000</v>
      </c>
      <c r="O667" s="8">
        <f>VLOOKUP(A667,TOURISM2!A667:E3357,5,0)</f>
        <v>109000000</v>
      </c>
      <c r="P667" s="8">
        <f>VLOOKUP(A667,BUSINESS3!A667:E3357,4,0)</f>
        <v>0.671</v>
      </c>
      <c r="Q667" s="9">
        <f>VLOOKUP(A667,BUSINESS3!A667:E3357,5,0)</f>
        <v>47</v>
      </c>
      <c r="R667" s="10">
        <f>VLOOKUP(A667,BUSINESS3!A667:I3357,6,0)</f>
        <v>141</v>
      </c>
      <c r="S667" s="9">
        <f>VLOOKUP(A667,BUSINESS3!A667:I3357,7,0)</f>
        <v>328</v>
      </c>
      <c r="T667" s="9">
        <f>VLOOKUP(A667,BUSINESS3!A667:I3357,8,0)</f>
        <v>0.005</v>
      </c>
      <c r="U667" s="9">
        <f>VLOOKUP(A667,BUSINESS3!A667:I3357,9,0)</f>
        <v>0.013</v>
      </c>
      <c r="V667" s="11">
        <f>VLOOKUP(A667,'GDP4'!A667:G3357,4,0)</f>
        <v>3711284087</v>
      </c>
      <c r="W667" s="9">
        <f>VLOOKUP(A667,'GDP4'!A667:G3357,5,0)</f>
        <v>0.067</v>
      </c>
      <c r="X667" s="9">
        <f>VLOOKUP(A667,'GDP4'!A667:G3357,6,0)</f>
        <v>24</v>
      </c>
      <c r="Y667" s="9">
        <f>VLOOKUP(A667,'GDP4'!A667:G3357,7,0)</f>
        <v>0.452</v>
      </c>
      <c r="Z667" s="9">
        <f>VLOOKUP(A667,ENERGY5!A667:E3357,4,0)</f>
        <v>8054</v>
      </c>
      <c r="AA667" s="9">
        <f>VLOOKUP(A667,ENERGY5!A667:E3357,5,0)</f>
        <v>2428</v>
      </c>
      <c r="AB667" s="12">
        <f t="shared" si="2"/>
        <v>349.2834202</v>
      </c>
      <c r="AC667" s="13">
        <f t="shared" si="3"/>
        <v>0.0002285085497</v>
      </c>
      <c r="AD667" s="13">
        <f t="shared" si="4"/>
        <v>0.0007579933524</v>
      </c>
      <c r="AE667" s="13">
        <f t="shared" si="5"/>
        <v>6.023289614</v>
      </c>
      <c r="AF667" s="13">
        <f t="shared" si="6"/>
        <v>10.25841512</v>
      </c>
    </row>
    <row r="668">
      <c r="A668" s="5" t="s">
        <v>32</v>
      </c>
      <c r="B668" s="6" t="s">
        <v>37</v>
      </c>
      <c r="C668" s="7" t="s">
        <v>97</v>
      </c>
      <c r="D668" s="5" t="str">
        <f t="shared" si="1"/>
        <v>Zambia-Africa-2003</v>
      </c>
      <c r="E668" s="5">
        <v>0.045</v>
      </c>
      <c r="F668" s="5">
        <v>0.086</v>
      </c>
      <c r="G668" s="5">
        <v>45.0</v>
      </c>
      <c r="H668" s="5">
        <v>44.0</v>
      </c>
      <c r="I668" s="5">
        <v>0.464</v>
      </c>
      <c r="J668" s="5">
        <v>0.509</v>
      </c>
      <c r="K668" s="5">
        <v>0.027</v>
      </c>
      <c r="L668" s="5">
        <v>1.0894519E7</v>
      </c>
      <c r="M668" s="5">
        <v>0.358</v>
      </c>
      <c r="N668" s="8">
        <f>VLOOKUP(A668,TOURISM2!A668:E3358,4,0)</f>
        <v>88000000</v>
      </c>
      <c r="O668" s="8">
        <f>VLOOKUP(A668,TOURISM2!A668:E3358,5,0)</f>
        <v>115000000</v>
      </c>
      <c r="P668" s="8">
        <f>VLOOKUP(A668,BUSINESS3!A668:E3358,4,0)</f>
        <v>0.671</v>
      </c>
      <c r="Q668" s="9">
        <f>VLOOKUP(A668,BUSINESS3!A668:E3358,5,0)</f>
        <v>35</v>
      </c>
      <c r="R668" s="10">
        <f>VLOOKUP(A668,BUSINESS3!A668:I3358,6,0)</f>
        <v>141</v>
      </c>
      <c r="S668" s="9">
        <f>VLOOKUP(A668,BUSINESS3!A668:I3358,7,0)</f>
        <v>328</v>
      </c>
      <c r="T668" s="9">
        <f>VLOOKUP(A668,BUSINESS3!A668:I3358,8,0)</f>
        <v>0.01</v>
      </c>
      <c r="U668" s="9">
        <f>VLOOKUP(A668,BUSINESS3!A668:I3358,9,0)</f>
        <v>0.022</v>
      </c>
      <c r="V668" s="11">
        <f>VLOOKUP(A668,'GDP4'!A668:G3358,4,0)</f>
        <v>4341841414</v>
      </c>
      <c r="W668" s="9">
        <f>VLOOKUP(A668,'GDP4'!A668:G3358,5,0)</f>
        <v>0.067</v>
      </c>
      <c r="X668" s="9">
        <f>VLOOKUP(A668,'GDP4'!A668:G3358,6,0)</f>
        <v>27</v>
      </c>
      <c r="Y668" s="9">
        <f>VLOOKUP(A668,'GDP4'!A668:G3358,7,0)</f>
        <v>0.406</v>
      </c>
      <c r="Z668" s="9">
        <f>VLOOKUP(A668,ENERGY5!A668:E3358,4,0)</f>
        <v>7842</v>
      </c>
      <c r="AA668" s="9">
        <f>VLOOKUP(A668,ENERGY5!A668:E3358,5,0)</f>
        <v>2156</v>
      </c>
      <c r="AB668" s="12">
        <f t="shared" si="2"/>
        <v>398.5344754</v>
      </c>
      <c r="AC668" s="13">
        <f t="shared" si="3"/>
        <v>0.0001978976768</v>
      </c>
      <c r="AD668" s="13">
        <f t="shared" si="4"/>
        <v>0.0007198114942</v>
      </c>
      <c r="AE668" s="13">
        <f t="shared" si="5"/>
        <v>8.077456196</v>
      </c>
      <c r="AF668" s="13">
        <f t="shared" si="6"/>
        <v>10.55576662</v>
      </c>
    </row>
    <row r="669">
      <c r="A669" s="14" t="s">
        <v>32</v>
      </c>
      <c r="B669" s="15" t="s">
        <v>38</v>
      </c>
      <c r="C669" s="16" t="s">
        <v>97</v>
      </c>
      <c r="D669" s="14" t="str">
        <f t="shared" si="1"/>
        <v>Zambia-Africa-2004</v>
      </c>
      <c r="E669" s="5">
        <v>0.044</v>
      </c>
      <c r="F669" s="5">
        <v>0.081</v>
      </c>
      <c r="G669" s="5">
        <v>46.0</v>
      </c>
      <c r="H669" s="5">
        <v>45.0</v>
      </c>
      <c r="I669" s="5">
        <v>0.466</v>
      </c>
      <c r="J669" s="5">
        <v>0.507</v>
      </c>
      <c r="K669" s="5">
        <v>0.027</v>
      </c>
      <c r="L669" s="5">
        <v>1.117465E7</v>
      </c>
      <c r="M669" s="5">
        <v>0.362</v>
      </c>
      <c r="N669" s="8">
        <f>VLOOKUP(A669,TOURISM2!A669:E3359,4,0)</f>
        <v>92000000</v>
      </c>
      <c r="O669" s="8">
        <f>VLOOKUP(A669,TOURISM2!A669:E3359,5,0)</f>
        <v>86000000</v>
      </c>
      <c r="P669" s="8">
        <f>VLOOKUP(A669,BUSINESS3!A669:E3359,4,0)</f>
        <v>0.671</v>
      </c>
      <c r="Q669" s="9">
        <f>VLOOKUP(A669,BUSINESS3!A669:E3359,5,0)</f>
        <v>35</v>
      </c>
      <c r="R669" s="10">
        <f>VLOOKUP(A669,BUSINESS3!A669:I3359,6,0)</f>
        <v>141</v>
      </c>
      <c r="S669" s="9">
        <f>VLOOKUP(A669,BUSINESS3!A669:I3359,7,0)</f>
        <v>328</v>
      </c>
      <c r="T669" s="9">
        <f>VLOOKUP(A669,BUSINESS3!A669:I3359,8,0)</f>
        <v>0.02</v>
      </c>
      <c r="U669" s="9">
        <f>VLOOKUP(A669,BUSINESS3!A669:I3359,9,0)</f>
        <v>0.042</v>
      </c>
      <c r="V669" s="11">
        <f>VLOOKUP(A669,'GDP4'!A669:G3359,4,0)</f>
        <v>5439176376</v>
      </c>
      <c r="W669" s="9">
        <f>VLOOKUP(A669,'GDP4'!A669:G3359,5,0)</f>
        <v>0.067</v>
      </c>
      <c r="X669" s="9">
        <f>VLOOKUP(A669,'GDP4'!A669:G3359,6,0)</f>
        <v>33</v>
      </c>
      <c r="Y669" s="9">
        <f>VLOOKUP(A669,'GDP4'!A669:G3359,7,0)</f>
        <v>0.307</v>
      </c>
      <c r="Z669" s="9">
        <f>VLOOKUP(A669,ENERGY5!A669:E3359,4,0)</f>
        <v>7641</v>
      </c>
      <c r="AA669" s="9">
        <f>VLOOKUP(A669,ENERGY5!A669:E3359,5,0)</f>
        <v>1845</v>
      </c>
      <c r="AB669" s="12">
        <f t="shared" si="2"/>
        <v>486.7424372</v>
      </c>
      <c r="AC669" s="13">
        <f t="shared" si="3"/>
        <v>0.0001651058422</v>
      </c>
      <c r="AD669" s="13">
        <f t="shared" si="4"/>
        <v>0.0006837798052</v>
      </c>
      <c r="AE669" s="13">
        <f t="shared" si="5"/>
        <v>8.232920047</v>
      </c>
      <c r="AF669" s="13">
        <f t="shared" si="6"/>
        <v>7.695990478</v>
      </c>
    </row>
    <row r="670">
      <c r="A670" s="5" t="s">
        <v>32</v>
      </c>
      <c r="B670" s="6" t="s">
        <v>39</v>
      </c>
      <c r="C670" s="7" t="s">
        <v>97</v>
      </c>
      <c r="D670" s="5" t="str">
        <f t="shared" si="1"/>
        <v>Zambia-Africa-2005</v>
      </c>
      <c r="E670" s="5">
        <v>0.044</v>
      </c>
      <c r="F670" s="5">
        <v>0.076</v>
      </c>
      <c r="G670" s="5">
        <v>48.0</v>
      </c>
      <c r="H670" s="5">
        <v>47.0</v>
      </c>
      <c r="I670" s="5">
        <v>0.467</v>
      </c>
      <c r="J670" s="5">
        <v>0.506</v>
      </c>
      <c r="K670" s="5">
        <v>0.027</v>
      </c>
      <c r="L670" s="5">
        <v>1.1470022E7</v>
      </c>
      <c r="M670" s="5">
        <v>0.366</v>
      </c>
      <c r="N670" s="8">
        <f>VLOOKUP(A670,TOURISM2!A670:E3360,4,0)</f>
        <v>98000000</v>
      </c>
      <c r="O670" s="8">
        <f>VLOOKUP(A670,TOURISM2!A670:E3360,5,0)</f>
        <v>88000000</v>
      </c>
      <c r="P670" s="8">
        <f>VLOOKUP(A670,BUSINESS3!A670:E3360,4,0)</f>
        <v>0.154</v>
      </c>
      <c r="Q670" s="9">
        <f>VLOOKUP(A670,BUSINESS3!A670:E3360,5,0)</f>
        <v>35</v>
      </c>
      <c r="R670" s="10">
        <f>VLOOKUP(A670,BUSINESS3!A670:I3360,6,0)</f>
        <v>141</v>
      </c>
      <c r="S670" s="9">
        <f>VLOOKUP(A670,BUSINESS3!A670:I3360,7,0)</f>
        <v>183</v>
      </c>
      <c r="T670" s="9">
        <f>VLOOKUP(A670,BUSINESS3!A670:I3360,8,0)</f>
        <v>0.029</v>
      </c>
      <c r="U670" s="9">
        <f>VLOOKUP(A670,BUSINESS3!A670:I3360,9,0)</f>
        <v>0.083</v>
      </c>
      <c r="V670" s="11">
        <f>VLOOKUP(A670,'GDP4'!A670:G3360,4,0)</f>
        <v>7178556337</v>
      </c>
      <c r="W670" s="9">
        <f>VLOOKUP(A670,'GDP4'!A670:G3360,5,0)</f>
        <v>0.071</v>
      </c>
      <c r="X670" s="9">
        <f>VLOOKUP(A670,'GDP4'!A670:G3360,6,0)</f>
        <v>44</v>
      </c>
      <c r="Y670" s="9">
        <f>VLOOKUP(A670,'GDP4'!A670:G3360,7,0)</f>
        <v>0.282</v>
      </c>
      <c r="Z670" s="9">
        <f>VLOOKUP(A670,ENERGY5!A670:E3360,4,0)</f>
        <v>7399</v>
      </c>
      <c r="AA670" s="9">
        <f>VLOOKUP(A670,ENERGY5!A670:E3360,5,0)</f>
        <v>1654</v>
      </c>
      <c r="AB670" s="12">
        <f t="shared" si="2"/>
        <v>625.8537549</v>
      </c>
      <c r="AC670" s="13">
        <f t="shared" si="3"/>
        <v>0.0001442019902</v>
      </c>
      <c r="AD670" s="13">
        <f t="shared" si="4"/>
        <v>0.0006450728691</v>
      </c>
      <c r="AE670" s="13">
        <f t="shared" si="5"/>
        <v>8.544011511</v>
      </c>
      <c r="AF670" s="13">
        <f t="shared" si="6"/>
        <v>7.672173602</v>
      </c>
    </row>
    <row r="671">
      <c r="A671" s="14" t="s">
        <v>32</v>
      </c>
      <c r="B671" s="15" t="s">
        <v>40</v>
      </c>
      <c r="C671" s="16" t="s">
        <v>97</v>
      </c>
      <c r="D671" s="14" t="str">
        <f t="shared" si="1"/>
        <v>Zambia-Africa-2006</v>
      </c>
      <c r="E671" s="5">
        <v>0.044</v>
      </c>
      <c r="F671" s="5">
        <v>0.073</v>
      </c>
      <c r="G671" s="5">
        <v>49.0</v>
      </c>
      <c r="H671" s="5">
        <v>48.0</v>
      </c>
      <c r="I671" s="5">
        <v>0.468</v>
      </c>
      <c r="J671" s="5">
        <v>0.505</v>
      </c>
      <c r="K671" s="5">
        <v>0.027</v>
      </c>
      <c r="L671" s="5">
        <v>1.1781612E7</v>
      </c>
      <c r="M671" s="5">
        <v>0.37</v>
      </c>
      <c r="N671" s="8">
        <f>VLOOKUP(A671,TOURISM2!A671:E3361,4,0)</f>
        <v>110000000</v>
      </c>
      <c r="O671" s="8">
        <f>VLOOKUP(A671,TOURISM2!A671:E3361,5,0)</f>
        <v>97000000</v>
      </c>
      <c r="P671" s="8">
        <f>VLOOKUP(A671,BUSINESS3!A671:E3361,4,0)</f>
        <v>0.154</v>
      </c>
      <c r="Q671" s="9">
        <f>VLOOKUP(A671,BUSINESS3!A671:E3361,5,0)</f>
        <v>35</v>
      </c>
      <c r="R671" s="10">
        <f>VLOOKUP(A671,BUSINESS3!A671:I3361,6,0)</f>
        <v>141</v>
      </c>
      <c r="S671" s="9">
        <f>VLOOKUP(A671,BUSINESS3!A671:I3361,7,0)</f>
        <v>183</v>
      </c>
      <c r="T671" s="9">
        <f>VLOOKUP(A671,BUSINESS3!A671:I3361,8,0)</f>
        <v>0.042</v>
      </c>
      <c r="U671" s="9">
        <f>VLOOKUP(A671,BUSINESS3!A671:I3361,9,0)</f>
        <v>0.141</v>
      </c>
      <c r="V671" s="11">
        <f>VLOOKUP(A671,'GDP4'!A671:G3361,4,0)</f>
        <v>10702200822</v>
      </c>
      <c r="W671" s="9">
        <f>VLOOKUP(A671,'GDP4'!A671:G3361,5,0)</f>
        <v>0.064</v>
      </c>
      <c r="X671" s="9">
        <f>VLOOKUP(A671,'GDP4'!A671:G3361,6,0)</f>
        <v>58</v>
      </c>
      <c r="Y671" s="9">
        <f>VLOOKUP(A671,'GDP4'!A671:G3361,7,0)</f>
        <v>0.232</v>
      </c>
      <c r="Z671" s="9">
        <f>VLOOKUP(A671,ENERGY5!A671:E3361,4,0)</f>
        <v>7396</v>
      </c>
      <c r="AA671" s="9">
        <f>VLOOKUP(A671,ENERGY5!A671:E3361,5,0)</f>
        <v>2226</v>
      </c>
      <c r="AB671" s="12">
        <f t="shared" si="2"/>
        <v>908.3817072</v>
      </c>
      <c r="AC671" s="13">
        <f t="shared" si="3"/>
        <v>0.0001889384916</v>
      </c>
      <c r="AD671" s="13">
        <f t="shared" si="4"/>
        <v>0.0006277578993</v>
      </c>
      <c r="AE671" s="13">
        <f t="shared" si="5"/>
        <v>9.336583143</v>
      </c>
      <c r="AF671" s="13">
        <f t="shared" si="6"/>
        <v>8.233168772</v>
      </c>
    </row>
    <row r="672">
      <c r="A672" s="5" t="s">
        <v>32</v>
      </c>
      <c r="B672" s="6" t="s">
        <v>41</v>
      </c>
      <c r="C672" s="7" t="s">
        <v>97</v>
      </c>
      <c r="D672" s="5" t="str">
        <f t="shared" si="1"/>
        <v>Zambia-Africa-2007</v>
      </c>
      <c r="E672" s="5">
        <v>0.044</v>
      </c>
      <c r="F672" s="5">
        <v>0.07</v>
      </c>
      <c r="G672" s="5">
        <v>51.0</v>
      </c>
      <c r="H672" s="5">
        <v>49.0</v>
      </c>
      <c r="I672" s="5">
        <v>0.469</v>
      </c>
      <c r="J672" s="5">
        <v>0.504</v>
      </c>
      <c r="K672" s="5">
        <v>0.027</v>
      </c>
      <c r="L672" s="5">
        <v>1.210962E7</v>
      </c>
      <c r="M672" s="5">
        <v>0.375</v>
      </c>
      <c r="N672" s="8">
        <f>VLOOKUP(A672,TOURISM2!A672:E3362,4,0)</f>
        <v>138000000</v>
      </c>
      <c r="O672" s="8">
        <f>VLOOKUP(A672,TOURISM2!A672:E3362,5,0)</f>
        <v>98000000</v>
      </c>
      <c r="P672" s="8">
        <f>VLOOKUP(A672,BUSINESS3!A672:E3362,4,0)</f>
        <v>0.15</v>
      </c>
      <c r="Q672" s="9">
        <f>VLOOKUP(A672,BUSINESS3!A672:E3362,5,0)</f>
        <v>33</v>
      </c>
      <c r="R672" s="10">
        <f>VLOOKUP(A672,BUSINESS3!A672:I3362,6,0)</f>
        <v>141</v>
      </c>
      <c r="S672" s="9">
        <f>VLOOKUP(A672,BUSINESS3!A672:I3362,7,0)</f>
        <v>183</v>
      </c>
      <c r="T672" s="9">
        <f>VLOOKUP(A672,BUSINESS3!A672:I3362,8,0)</f>
        <v>0.049</v>
      </c>
      <c r="U672" s="9">
        <f>VLOOKUP(A672,BUSINESS3!A672:I3362,9,0)</f>
        <v>0.218</v>
      </c>
      <c r="V672" s="11">
        <f>VLOOKUP(A672,'GDP4'!A672:G3362,4,0)</f>
        <v>11541420981</v>
      </c>
      <c r="W672" s="9">
        <f>VLOOKUP(A672,'GDP4'!A672:G3362,5,0)</f>
        <v>0.06</v>
      </c>
      <c r="X672" s="9">
        <f>VLOOKUP(A672,'GDP4'!A672:G3362,6,0)</f>
        <v>57</v>
      </c>
      <c r="Y672" s="9">
        <f>VLOOKUP(A672,'GDP4'!A672:G3362,7,0)</f>
        <v>0.189</v>
      </c>
      <c r="Z672" s="9">
        <f>VLOOKUP(A672,ENERGY5!A672:E3362,4,0)</f>
        <v>7213</v>
      </c>
      <c r="AA672" s="9">
        <f>VLOOKUP(A672,ENERGY5!A672:E3362,5,0)</f>
        <v>2274</v>
      </c>
      <c r="AB672" s="12">
        <f t="shared" si="2"/>
        <v>953.0787078</v>
      </c>
      <c r="AC672" s="13">
        <f t="shared" si="3"/>
        <v>0.0001877845878</v>
      </c>
      <c r="AD672" s="13">
        <f t="shared" si="4"/>
        <v>0.0005956421424</v>
      </c>
      <c r="AE672" s="13">
        <f t="shared" si="5"/>
        <v>11.39589847</v>
      </c>
      <c r="AF672" s="13">
        <f t="shared" si="6"/>
        <v>8.092739491</v>
      </c>
    </row>
    <row r="673">
      <c r="A673" s="14" t="s">
        <v>32</v>
      </c>
      <c r="B673" s="15" t="s">
        <v>42</v>
      </c>
      <c r="C673" s="16" t="s">
        <v>97</v>
      </c>
      <c r="D673" s="14" t="str">
        <f t="shared" si="1"/>
        <v>Zambia-Africa-2008</v>
      </c>
      <c r="E673" s="5">
        <v>0.043</v>
      </c>
      <c r="F673" s="5">
        <v>0.067</v>
      </c>
      <c r="G673" s="5">
        <v>52.0</v>
      </c>
      <c r="H673" s="5">
        <v>51.0</v>
      </c>
      <c r="I673" s="5">
        <v>0.47</v>
      </c>
      <c r="J673" s="5">
        <v>0.504</v>
      </c>
      <c r="K673" s="5">
        <v>0.027</v>
      </c>
      <c r="L673" s="5">
        <v>1.2456527E7</v>
      </c>
      <c r="M673" s="5">
        <v>0.379</v>
      </c>
      <c r="N673" s="8">
        <f>VLOOKUP(A673,TOURISM2!A673:E3363,4,0)</f>
        <v>148000000</v>
      </c>
      <c r="O673" s="8">
        <f>VLOOKUP(A673,TOURISM2!A673:E3363,5,0)</f>
        <v>107000000</v>
      </c>
      <c r="P673" s="8">
        <f>VLOOKUP(A673,BUSINESS3!A673:E3363,4,0)</f>
        <v>0.15</v>
      </c>
      <c r="Q673" s="9">
        <f>VLOOKUP(A673,BUSINESS3!A673:E3363,5,0)</f>
        <v>18</v>
      </c>
      <c r="R673" s="10">
        <f>VLOOKUP(A673,BUSINESS3!A673:I3363,6,0)</f>
        <v>141</v>
      </c>
      <c r="S673" s="9">
        <f>VLOOKUP(A673,BUSINESS3!A673:I3363,7,0)</f>
        <v>183</v>
      </c>
      <c r="T673" s="9">
        <f>VLOOKUP(A673,BUSINESS3!A673:I3363,8,0)</f>
        <v>0.056</v>
      </c>
      <c r="U673" s="9">
        <f>VLOOKUP(A673,BUSINESS3!A673:I3363,9,0)</f>
        <v>0.284</v>
      </c>
      <c r="V673" s="11">
        <f>VLOOKUP(A673,'GDP4'!A673:G3363,4,0)</f>
        <v>14640792100</v>
      </c>
      <c r="W673" s="9">
        <f>VLOOKUP(A673,'GDP4'!A673:G3363,5,0)</f>
        <v>0.066</v>
      </c>
      <c r="X673" s="9">
        <f>VLOOKUP(A673,'GDP4'!A673:G3363,6,0)</f>
        <v>78</v>
      </c>
      <c r="Y673" s="9">
        <f>VLOOKUP(A673,'GDP4'!A673:G3363,7,0)</f>
        <v>0.191</v>
      </c>
      <c r="Z673" s="9">
        <f>VLOOKUP(A673,ENERGY5!A673:E3363,4,0)</f>
        <v>7005</v>
      </c>
      <c r="AA673" s="9">
        <f>VLOOKUP(A673,ENERGY5!A673:E3363,5,0)</f>
        <v>2131</v>
      </c>
      <c r="AB673" s="12">
        <f t="shared" si="2"/>
        <v>1175.351051</v>
      </c>
      <c r="AC673" s="13">
        <f t="shared" si="3"/>
        <v>0.0001710749714</v>
      </c>
      <c r="AD673" s="13">
        <f t="shared" si="4"/>
        <v>0.0005623557834</v>
      </c>
      <c r="AE673" s="13">
        <f t="shared" si="5"/>
        <v>11.88132133</v>
      </c>
      <c r="AF673" s="13">
        <f t="shared" si="6"/>
        <v>8.589874208</v>
      </c>
    </row>
    <row r="674">
      <c r="A674" s="5" t="s">
        <v>32</v>
      </c>
      <c r="B674" s="6" t="s">
        <v>43</v>
      </c>
      <c r="C674" s="7" t="s">
        <v>97</v>
      </c>
      <c r="D674" s="5" t="str">
        <f t="shared" si="1"/>
        <v>Zambia-Africa-2009</v>
      </c>
      <c r="E674" s="5">
        <v>0.043</v>
      </c>
      <c r="F674" s="5">
        <v>0.065</v>
      </c>
      <c r="G674" s="5">
        <v>54.0</v>
      </c>
      <c r="H674" s="5">
        <v>52.0</v>
      </c>
      <c r="I674" s="5">
        <v>0.47</v>
      </c>
      <c r="J674" s="5">
        <v>0.504</v>
      </c>
      <c r="K674" s="5">
        <v>0.027</v>
      </c>
      <c r="L674" s="5">
        <v>1.2825031E7</v>
      </c>
      <c r="M674" s="5">
        <v>0.383</v>
      </c>
      <c r="N674" s="8">
        <f>VLOOKUP(A674,TOURISM2!A674:E3364,4,0)</f>
        <v>98000000</v>
      </c>
      <c r="O674" s="8">
        <f>VLOOKUP(A674,TOURISM2!A674:E3364,5,0)</f>
        <v>83000000</v>
      </c>
      <c r="P674" s="8">
        <f>VLOOKUP(A674,BUSINESS3!A674:E3364,4,0)</f>
        <v>0.15</v>
      </c>
      <c r="Q674" s="9">
        <f>VLOOKUP(A674,BUSINESS3!A674:E3364,5,0)</f>
        <v>18</v>
      </c>
      <c r="R674" s="10">
        <f>VLOOKUP(A674,BUSINESS3!A674:I3364,6,0)</f>
        <v>141</v>
      </c>
      <c r="S674" s="9">
        <f>VLOOKUP(A674,BUSINESS3!A674:I3364,7,0)</f>
        <v>183</v>
      </c>
      <c r="T674" s="9">
        <f>VLOOKUP(A674,BUSINESS3!A674:I3364,8,0)</f>
        <v>0.063</v>
      </c>
      <c r="U674" s="9">
        <f>VLOOKUP(A674,BUSINESS3!A674:I3364,9,0)</f>
        <v>0.344</v>
      </c>
      <c r="V674" s="11">
        <f>VLOOKUP(A674,'GDP4'!A674:G3364,4,0)</f>
        <v>12805029522</v>
      </c>
      <c r="W674" s="9">
        <f>VLOOKUP(A674,'GDP4'!A674:G3364,5,0)</f>
        <v>0.064</v>
      </c>
      <c r="X674" s="9">
        <f>VLOOKUP(A674,'GDP4'!A674:G3364,6,0)</f>
        <v>64</v>
      </c>
      <c r="Y674" s="9">
        <f>VLOOKUP(A674,'GDP4'!A674:G3364,7,0)</f>
        <v>0.221</v>
      </c>
      <c r="Z674" s="9">
        <f>VLOOKUP(A674,ENERGY5!A674:E3364,4,0)</f>
        <v>6828</v>
      </c>
      <c r="AA674" s="9">
        <f>VLOOKUP(A674,ENERGY5!A674:E3364,5,0)</f>
        <v>2101</v>
      </c>
      <c r="AB674" s="12">
        <f t="shared" si="2"/>
        <v>998.4404343</v>
      </c>
      <c r="AC674" s="13">
        <f t="shared" si="3"/>
        <v>0.0001638202668</v>
      </c>
      <c r="AD674" s="13">
        <f t="shared" si="4"/>
        <v>0.0005323963739</v>
      </c>
      <c r="AE674" s="13">
        <f t="shared" si="5"/>
        <v>7.641307066</v>
      </c>
      <c r="AF674" s="13">
        <f t="shared" si="6"/>
        <v>6.47171925</v>
      </c>
    </row>
    <row r="675">
      <c r="A675" s="14" t="s">
        <v>32</v>
      </c>
      <c r="B675" s="15" t="s">
        <v>44</v>
      </c>
      <c r="C675" s="16" t="s">
        <v>97</v>
      </c>
      <c r="D675" s="14" t="str">
        <f t="shared" si="1"/>
        <v>Zambia-Africa-2010</v>
      </c>
      <c r="E675" s="5">
        <v>0.043</v>
      </c>
      <c r="F675" s="5">
        <v>0.064</v>
      </c>
      <c r="G675" s="5">
        <v>56.0</v>
      </c>
      <c r="H675" s="5">
        <v>53.0</v>
      </c>
      <c r="I675" s="5">
        <v>0.469</v>
      </c>
      <c r="J675" s="5">
        <v>0.504</v>
      </c>
      <c r="K675" s="5">
        <v>0.027</v>
      </c>
      <c r="L675" s="5">
        <v>1.3216985E7</v>
      </c>
      <c r="M675" s="5">
        <v>0.387</v>
      </c>
      <c r="N675" s="8">
        <f>VLOOKUP(A675,TOURISM2!A675:E3365,4,0)</f>
        <v>125000000</v>
      </c>
      <c r="O675" s="8">
        <f>VLOOKUP(A675,TOURISM2!A675:E3365,5,0)</f>
        <v>128000000</v>
      </c>
      <c r="P675" s="8">
        <f>VLOOKUP(A675,BUSINESS3!A675:E3365,4,0)</f>
        <v>0.143</v>
      </c>
      <c r="Q675" s="9">
        <f>VLOOKUP(A675,BUSINESS3!A675:E3365,5,0)</f>
        <v>18</v>
      </c>
      <c r="R675" s="10">
        <f>VLOOKUP(A675,BUSINESS3!A675:I3365,6,0)</f>
        <v>141</v>
      </c>
      <c r="S675" s="9">
        <f>VLOOKUP(A675,BUSINESS3!A675:I3365,7,0)</f>
        <v>183</v>
      </c>
      <c r="T675" s="9">
        <f>VLOOKUP(A675,BUSINESS3!A675:I3365,8,0)</f>
        <v>0.1</v>
      </c>
      <c r="U675" s="9">
        <f>VLOOKUP(A675,BUSINESS3!A675:I3365,9,0)</f>
        <v>0.412</v>
      </c>
      <c r="V675" s="11">
        <f>VLOOKUP(A675,'GDP4'!A675:G3365,4,0)</f>
        <v>16190196832</v>
      </c>
      <c r="W675" s="9">
        <f>VLOOKUP(A675,'GDP4'!A675:G3365,5,0)</f>
        <v>0.061</v>
      </c>
      <c r="X675" s="9">
        <f>VLOOKUP(A675,'GDP4'!A675:G3365,6,0)</f>
        <v>75</v>
      </c>
      <c r="Y675" s="9">
        <f>VLOOKUP(A675,'GDP4'!A675:G3365,7,0)</f>
        <v>0.209</v>
      </c>
      <c r="Z675" s="9">
        <f>VLOOKUP(A675,ENERGY5!A675:E3365,4,0)</f>
        <v>6633</v>
      </c>
      <c r="AA675" s="9">
        <f>VLOOKUP(A675,ENERGY5!A675:E3365,5,0)</f>
        <v>1969</v>
      </c>
      <c r="AB675" s="12">
        <f t="shared" si="2"/>
        <v>1224.953863</v>
      </c>
      <c r="AC675" s="13">
        <f t="shared" si="3"/>
        <v>0.0001489749742</v>
      </c>
      <c r="AD675" s="13">
        <f t="shared" si="4"/>
        <v>0.0005018542429</v>
      </c>
      <c r="AE675" s="13">
        <f t="shared" si="5"/>
        <v>9.457527568</v>
      </c>
      <c r="AF675" s="13">
        <f t="shared" si="6"/>
        <v>9.684508229</v>
      </c>
    </row>
    <row r="676">
      <c r="A676" s="5" t="s">
        <v>32</v>
      </c>
      <c r="B676" s="6" t="s">
        <v>45</v>
      </c>
      <c r="C676" s="7" t="s">
        <v>97</v>
      </c>
      <c r="D676" s="5" t="str">
        <f t="shared" si="1"/>
        <v>Zambia-Africa-2011</v>
      </c>
      <c r="E676" s="5">
        <v>0.043</v>
      </c>
      <c r="F676" s="5">
        <v>0.059</v>
      </c>
      <c r="G676" s="5">
        <v>57.0</v>
      </c>
      <c r="H676" s="5">
        <v>54.0</v>
      </c>
      <c r="I676" s="5">
        <v>0.468</v>
      </c>
      <c r="J676" s="5">
        <v>0.505</v>
      </c>
      <c r="K676" s="5">
        <v>0.026</v>
      </c>
      <c r="L676" s="5">
        <v>1.3633796E7</v>
      </c>
      <c r="M676" s="5">
        <v>0.392</v>
      </c>
      <c r="N676" s="8">
        <f>VLOOKUP(A676,TOURISM2!A676:E3366,4,0)</f>
        <v>146000000</v>
      </c>
      <c r="O676" s="8">
        <f>VLOOKUP(A676,TOURISM2!A676:E3366,5,0)</f>
        <v>140000000</v>
      </c>
      <c r="P676" s="8">
        <f>VLOOKUP(A676,BUSINESS3!A676:E3366,4,0)</f>
        <v>0.144</v>
      </c>
      <c r="Q676" s="9">
        <f>VLOOKUP(A676,BUSINESS3!A676:E3366,5,0)</f>
        <v>18</v>
      </c>
      <c r="R676" s="10">
        <f>VLOOKUP(A676,BUSINESS3!A676:I3366,6,0)</f>
        <v>141</v>
      </c>
      <c r="S676" s="9">
        <f>VLOOKUP(A676,BUSINESS3!A676:I3366,7,0)</f>
        <v>183</v>
      </c>
      <c r="T676" s="9">
        <f>VLOOKUP(A676,BUSINESS3!A676:I3366,8,0)</f>
        <v>0.115</v>
      </c>
      <c r="U676" s="9">
        <f>VLOOKUP(A676,BUSINESS3!A676:I3366,9,0)</f>
        <v>0.599</v>
      </c>
      <c r="V676" s="11">
        <f>VLOOKUP(A676,'GDP4'!A676:G3366,4,0)</f>
        <v>19201691493</v>
      </c>
      <c r="W676" s="9">
        <f>VLOOKUP(A676,'GDP4'!A676:G3366,5,0)</f>
        <v>0.062</v>
      </c>
      <c r="X676" s="9">
        <f>VLOOKUP(A676,'GDP4'!A676:G3366,6,0)</f>
        <v>87</v>
      </c>
      <c r="Y676" s="9">
        <f>VLOOKUP(A676,'GDP4'!A676:G3366,7,0)</f>
        <v>0.188</v>
      </c>
      <c r="Z676" s="9">
        <f>VLOOKUP(A676,ENERGY5!A676:E3366,4,0)</f>
        <v>6430</v>
      </c>
      <c r="AA676" s="9">
        <f>VLOOKUP(A676,ENERGY5!A676:E3366,5,0)</f>
        <v>1907</v>
      </c>
      <c r="AB676" s="12">
        <f t="shared" si="2"/>
        <v>1408.389233</v>
      </c>
      <c r="AC676" s="13">
        <f t="shared" si="3"/>
        <v>0.0001398730038</v>
      </c>
      <c r="AD676" s="13">
        <f t="shared" si="4"/>
        <v>0.0004716221366</v>
      </c>
      <c r="AE676" s="13">
        <f t="shared" si="5"/>
        <v>10.70868304</v>
      </c>
      <c r="AF676" s="13">
        <f t="shared" si="6"/>
        <v>10.26860018</v>
      </c>
    </row>
    <row r="677">
      <c r="A677" s="14" t="s">
        <v>32</v>
      </c>
      <c r="B677" s="15" t="s">
        <v>46</v>
      </c>
      <c r="C677" s="16" t="s">
        <v>97</v>
      </c>
      <c r="D677" s="14" t="str">
        <f t="shared" si="1"/>
        <v>Zambia-Africa-2012</v>
      </c>
      <c r="E677" s="5">
        <v>0.043</v>
      </c>
      <c r="F677" s="5">
        <v>0.057</v>
      </c>
      <c r="G677" s="5">
        <v>59.0</v>
      </c>
      <c r="H677" s="5">
        <v>55.0</v>
      </c>
      <c r="I677" s="5">
        <v>0.467</v>
      </c>
      <c r="J677" s="5">
        <v>0.506</v>
      </c>
      <c r="K677" s="5">
        <v>0.026</v>
      </c>
      <c r="L677" s="5">
        <v>1.4075099E7</v>
      </c>
      <c r="M677" s="5">
        <v>0.396</v>
      </c>
      <c r="N677" s="8">
        <f>VLOOKUP(A677,TOURISM2!A677:E3367,4,0)</f>
        <v>155000000</v>
      </c>
      <c r="O677" s="8">
        <f>VLOOKUP(A677,TOURISM2!A677:E3367,5,0)</f>
        <v>154000000</v>
      </c>
      <c r="P677" s="8">
        <f>VLOOKUP(A677,BUSINESS3!A677:E3367,4,0)</f>
        <v>0.151</v>
      </c>
      <c r="Q677" s="9">
        <f>VLOOKUP(A677,BUSINESS3!A677:E3367,5,0)</f>
        <v>17</v>
      </c>
      <c r="R677" s="10">
        <f>VLOOKUP(A677,BUSINESS3!A677:I3367,6,0)</f>
        <v>90</v>
      </c>
      <c r="S677" s="9">
        <f>VLOOKUP(A677,BUSINESS3!A677:I3367,7,0)</f>
        <v>183</v>
      </c>
      <c r="T677" s="9">
        <f>VLOOKUP(A677,BUSINESS3!A677:I3367,8,0)</f>
        <v>0.135</v>
      </c>
      <c r="U677" s="9">
        <f>VLOOKUP(A677,BUSINESS3!A677:I3367,9,0)</f>
        <v>0.748</v>
      </c>
      <c r="V677" s="11">
        <f>VLOOKUP(A677,'GDP4'!A677:G3367,4,0)</f>
        <v>20596424325</v>
      </c>
      <c r="W677" s="9">
        <f>VLOOKUP(A677,'GDP4'!A677:G3367,5,0)</f>
        <v>0.065</v>
      </c>
      <c r="X677" s="9">
        <f>VLOOKUP(A677,'GDP4'!A677:G3367,6,0)</f>
        <v>96</v>
      </c>
      <c r="Y677" s="9">
        <f>VLOOKUP(A677,'GDP4'!A677:G3367,7,0)</f>
        <v>0.121</v>
      </c>
      <c r="Z677" s="9">
        <f>VLOOKUP(A677,ENERGY5!A677:E3367,4,0)</f>
        <v>6244</v>
      </c>
      <c r="AA677" s="9">
        <f>VLOOKUP(A677,ENERGY5!A677:E3367,5,0)</f>
        <v>1819</v>
      </c>
      <c r="AB677" s="12">
        <f t="shared" si="2"/>
        <v>1463.323585</v>
      </c>
      <c r="AC677" s="13">
        <f t="shared" si="3"/>
        <v>0.0001292353254</v>
      </c>
      <c r="AD677" s="13">
        <f t="shared" si="4"/>
        <v>0.0004436203255</v>
      </c>
      <c r="AE677" s="13">
        <f t="shared" si="5"/>
        <v>11.01235593</v>
      </c>
      <c r="AF677" s="13">
        <f t="shared" si="6"/>
        <v>10.94130848</v>
      </c>
    </row>
    <row r="678">
      <c r="A678" s="5" t="s">
        <v>32</v>
      </c>
      <c r="B678" s="6" t="s">
        <v>33</v>
      </c>
      <c r="C678" s="7" t="s">
        <v>98</v>
      </c>
      <c r="D678" s="5" t="str">
        <f t="shared" si="1"/>
        <v>Zimbabwe-Africa-2000</v>
      </c>
      <c r="E678" s="5">
        <v>0.032</v>
      </c>
      <c r="F678" s="5">
        <v>0.061</v>
      </c>
      <c r="G678" s="5">
        <v>44.0</v>
      </c>
      <c r="H678" s="5">
        <v>44.0</v>
      </c>
      <c r="I678" s="5">
        <v>0.422</v>
      </c>
      <c r="J678" s="5">
        <v>0.545</v>
      </c>
      <c r="K678" s="5">
        <v>0.034</v>
      </c>
      <c r="L678" s="5">
        <v>1.2503652E7</v>
      </c>
      <c r="M678" s="5">
        <v>0.338</v>
      </c>
      <c r="N678" s="8">
        <f>VLOOKUP(A678,TOURISM2!A678:E3368,4,0)</f>
        <v>125000000</v>
      </c>
      <c r="O678" s="8">
        <f>VLOOKUP(A678,TOURISM2!A678:E3368,5,0)</f>
        <v>4207103015</v>
      </c>
      <c r="P678" s="8">
        <f>VLOOKUP(A678,BUSINESS3!A678:E3368,4,0)</f>
        <v>0.671</v>
      </c>
      <c r="Q678" s="9">
        <f>VLOOKUP(A678,BUSINESS3!A678:E3368,5,0)</f>
        <v>47</v>
      </c>
      <c r="R678" s="10">
        <f>VLOOKUP(A678,BUSINESS3!A678:I3368,6,0)</f>
        <v>141</v>
      </c>
      <c r="S678" s="9">
        <f>VLOOKUP(A678,BUSINESS3!A678:I3368,7,0)</f>
        <v>328</v>
      </c>
      <c r="T678" s="9">
        <f>VLOOKUP(A678,BUSINESS3!A678:I3368,8,0)</f>
        <v>0.004</v>
      </c>
      <c r="U678" s="9">
        <f>VLOOKUP(A678,BUSINESS3!A678:I3368,9,0)</f>
        <v>0.021</v>
      </c>
      <c r="V678" s="11">
        <f>VLOOKUP(A678,'GDP4'!A678:G3368,4,0)</f>
        <v>6689957610</v>
      </c>
      <c r="W678" s="9">
        <f>VLOOKUP(A678,'GDP4'!A678:G3368,5,0)</f>
        <v>0.058</v>
      </c>
      <c r="X678" s="9">
        <f>VLOOKUP(A678,'GDP4'!A678:G3368,6,0)</f>
        <v>93</v>
      </c>
      <c r="Y678" s="9">
        <f>VLOOKUP(A678,'GDP4'!A678:G3368,7,0)</f>
        <v>0.682</v>
      </c>
      <c r="Z678" s="9">
        <f>VLOOKUP(A678,ENERGY5!A678:E3368,4,0)</f>
        <v>17907</v>
      </c>
      <c r="AA678" s="9">
        <f>VLOOKUP(A678,ENERGY5!A678:E3368,5,0)</f>
        <v>20008</v>
      </c>
      <c r="AB678" s="12">
        <f t="shared" si="2"/>
        <v>535.0402914</v>
      </c>
      <c r="AC678" s="13">
        <f t="shared" si="3"/>
        <v>0.001600172494</v>
      </c>
      <c r="AD678" s="13">
        <f t="shared" si="4"/>
        <v>0.001432141586</v>
      </c>
      <c r="AE678" s="13">
        <f t="shared" si="5"/>
        <v>9.997079253</v>
      </c>
      <c r="AF678" s="13">
        <f t="shared" si="6"/>
        <v>336.4699381</v>
      </c>
    </row>
    <row r="679">
      <c r="A679" s="14" t="s">
        <v>32</v>
      </c>
      <c r="B679" s="15" t="s">
        <v>35</v>
      </c>
      <c r="C679" s="16" t="s">
        <v>98</v>
      </c>
      <c r="D679" s="14" t="str">
        <f t="shared" si="1"/>
        <v>Zimbabwe-Africa-2001</v>
      </c>
      <c r="E679" s="5">
        <v>0.032</v>
      </c>
      <c r="F679" s="5">
        <v>0.06</v>
      </c>
      <c r="G679" s="5">
        <v>43.0</v>
      </c>
      <c r="H679" s="5">
        <v>43.0</v>
      </c>
      <c r="I679" s="5">
        <v>0.419</v>
      </c>
      <c r="J679" s="5">
        <v>0.547</v>
      </c>
      <c r="K679" s="5">
        <v>0.034</v>
      </c>
      <c r="L679" s="5">
        <v>1.2586763E7</v>
      </c>
      <c r="M679" s="5">
        <v>0.342</v>
      </c>
      <c r="N679" s="8">
        <f>VLOOKUP(A679,TOURISM2!A679:E3369,4,0)</f>
        <v>81000000</v>
      </c>
      <c r="O679" s="8">
        <f>VLOOKUP(A679,TOURISM2!A679:E3369,5,0)</f>
        <v>4207103015</v>
      </c>
      <c r="P679" s="8">
        <f>VLOOKUP(A679,BUSINESS3!A679:E3369,4,0)</f>
        <v>0.671</v>
      </c>
      <c r="Q679" s="9">
        <f>VLOOKUP(A679,BUSINESS3!A679:E3369,5,0)</f>
        <v>47</v>
      </c>
      <c r="R679" s="10">
        <f>VLOOKUP(A679,BUSINESS3!A679:I3369,6,0)</f>
        <v>141</v>
      </c>
      <c r="S679" s="9">
        <f>VLOOKUP(A679,BUSINESS3!A679:I3369,7,0)</f>
        <v>328</v>
      </c>
      <c r="T679" s="9">
        <f>VLOOKUP(A679,BUSINESS3!A679:I3369,8,0)</f>
        <v>0.008</v>
      </c>
      <c r="U679" s="9">
        <f>VLOOKUP(A679,BUSINESS3!A679:I3369,9,0)</f>
        <v>0.025</v>
      </c>
      <c r="V679" s="11">
        <f>VLOOKUP(A679,'GDP4'!A679:G3369,4,0)</f>
        <v>6777384733</v>
      </c>
      <c r="W679" s="9">
        <f>VLOOKUP(A679,'GDP4'!A679:G3369,5,0)</f>
        <v>0.058</v>
      </c>
      <c r="X679" s="9">
        <f>VLOOKUP(A679,'GDP4'!A679:G3369,6,0)</f>
        <v>93</v>
      </c>
      <c r="Y679" s="9">
        <f>VLOOKUP(A679,'GDP4'!A679:G3369,7,0)</f>
        <v>0.38</v>
      </c>
      <c r="Z679" s="9">
        <f>VLOOKUP(A679,ENERGY5!A679:E3369,4,0)</f>
        <v>9312</v>
      </c>
      <c r="AA679" s="9">
        <f>VLOOKUP(A679,ENERGY5!A679:E3369,5,0)</f>
        <v>20008</v>
      </c>
      <c r="AB679" s="12">
        <f t="shared" si="2"/>
        <v>538.4533524</v>
      </c>
      <c r="AC679" s="13">
        <f t="shared" si="3"/>
        <v>0.001589606478</v>
      </c>
      <c r="AD679" s="13">
        <f t="shared" si="4"/>
        <v>0.0007398248461</v>
      </c>
      <c r="AE679" s="13">
        <f t="shared" si="5"/>
        <v>6.435332102</v>
      </c>
      <c r="AF679" s="13">
        <f t="shared" si="6"/>
        <v>334.248211</v>
      </c>
    </row>
    <row r="680">
      <c r="A680" s="5" t="s">
        <v>32</v>
      </c>
      <c r="B680" s="6" t="s">
        <v>36</v>
      </c>
      <c r="C680" s="7" t="s">
        <v>98</v>
      </c>
      <c r="D680" s="5" t="str">
        <f t="shared" si="1"/>
        <v>Zimbabwe-Africa-2002</v>
      </c>
      <c r="E680" s="5">
        <v>0.032</v>
      </c>
      <c r="F680" s="5">
        <v>0.059</v>
      </c>
      <c r="G680" s="5">
        <v>43.0</v>
      </c>
      <c r="H680" s="5">
        <v>43.0</v>
      </c>
      <c r="I680" s="5">
        <v>0.417</v>
      </c>
      <c r="J680" s="5">
        <v>0.548</v>
      </c>
      <c r="K680" s="5">
        <v>0.035</v>
      </c>
      <c r="L680" s="5">
        <v>1.2640922E7</v>
      </c>
      <c r="M680" s="5">
        <v>0.346</v>
      </c>
      <c r="N680" s="8">
        <f>VLOOKUP(A680,TOURISM2!A680:E3370,4,0)</f>
        <v>76000000</v>
      </c>
      <c r="O680" s="8">
        <f>VLOOKUP(A680,TOURISM2!A680:E3370,5,0)</f>
        <v>4207103015</v>
      </c>
      <c r="P680" s="8">
        <f>VLOOKUP(A680,BUSINESS3!A680:E3370,4,0)</f>
        <v>0.671</v>
      </c>
      <c r="Q680" s="9">
        <f>VLOOKUP(A680,BUSINESS3!A680:E3370,5,0)</f>
        <v>47</v>
      </c>
      <c r="R680" s="10">
        <f>VLOOKUP(A680,BUSINESS3!A680:I3370,6,0)</f>
        <v>141</v>
      </c>
      <c r="S680" s="9">
        <f>VLOOKUP(A680,BUSINESS3!A680:I3370,7,0)</f>
        <v>328</v>
      </c>
      <c r="T680" s="9">
        <f>VLOOKUP(A680,BUSINESS3!A680:I3370,8,0)</f>
        <v>0.04</v>
      </c>
      <c r="U680" s="9">
        <f>VLOOKUP(A680,BUSINESS3!A680:I3370,9,0)</f>
        <v>0.027</v>
      </c>
      <c r="V680" s="11">
        <f>VLOOKUP(A680,'GDP4'!A680:G3370,4,0)</f>
        <v>6342116354</v>
      </c>
      <c r="W680" s="9">
        <f>VLOOKUP(A680,'GDP4'!A680:G3370,5,0)</f>
        <v>0.058</v>
      </c>
      <c r="X680" s="9">
        <f>VLOOKUP(A680,'GDP4'!A680:G3370,6,0)</f>
        <v>93</v>
      </c>
      <c r="Y680" s="9">
        <f>VLOOKUP(A680,'GDP4'!A680:G3370,7,0)</f>
        <v>0.365</v>
      </c>
      <c r="Z680" s="9">
        <f>VLOOKUP(A680,ENERGY5!A680:E3370,4,0)</f>
        <v>9000</v>
      </c>
      <c r="AA680" s="9">
        <f>VLOOKUP(A680,ENERGY5!A680:E3370,5,0)</f>
        <v>9428</v>
      </c>
      <c r="AB680" s="12">
        <f t="shared" si="2"/>
        <v>501.7131151</v>
      </c>
      <c r="AC680" s="13">
        <f t="shared" si="3"/>
        <v>0.0007458316727</v>
      </c>
      <c r="AD680" s="13">
        <f t="shared" si="4"/>
        <v>0.000711973383</v>
      </c>
      <c r="AE680" s="13">
        <f t="shared" si="5"/>
        <v>6.012219678</v>
      </c>
      <c r="AF680" s="13">
        <f t="shared" si="6"/>
        <v>332.8161518</v>
      </c>
    </row>
    <row r="681">
      <c r="A681" s="14" t="s">
        <v>32</v>
      </c>
      <c r="B681" s="15" t="s">
        <v>37</v>
      </c>
      <c r="C681" s="16" t="s">
        <v>98</v>
      </c>
      <c r="D681" s="14" t="str">
        <f t="shared" si="1"/>
        <v>Zimbabwe-Africa-2003</v>
      </c>
      <c r="E681" s="5">
        <v>0.032</v>
      </c>
      <c r="F681" s="5">
        <v>0.058</v>
      </c>
      <c r="G681" s="5">
        <v>42.0</v>
      </c>
      <c r="H681" s="5">
        <v>43.0</v>
      </c>
      <c r="I681" s="5">
        <v>0.416</v>
      </c>
      <c r="J681" s="5">
        <v>0.549</v>
      </c>
      <c r="K681" s="5">
        <v>0.035</v>
      </c>
      <c r="L681" s="5">
        <v>1.2673103E7</v>
      </c>
      <c r="M681" s="5">
        <v>0.345</v>
      </c>
      <c r="N681" s="8">
        <f>VLOOKUP(A681,TOURISM2!A681:E3371,4,0)</f>
        <v>61000000</v>
      </c>
      <c r="O681" s="8">
        <f>VLOOKUP(A681,TOURISM2!A681:E3371,5,0)</f>
        <v>4207103015</v>
      </c>
      <c r="P681" s="8">
        <f>VLOOKUP(A681,BUSINESS3!A681:E3371,4,0)</f>
        <v>0.671</v>
      </c>
      <c r="Q681" s="9">
        <f>VLOOKUP(A681,BUSINESS3!A681:E3371,5,0)</f>
        <v>97</v>
      </c>
      <c r="R681" s="10">
        <f>VLOOKUP(A681,BUSINESS3!A681:I3371,6,0)</f>
        <v>141</v>
      </c>
      <c r="S681" s="9">
        <f>VLOOKUP(A681,BUSINESS3!A681:I3371,7,0)</f>
        <v>328</v>
      </c>
      <c r="T681" s="9">
        <f>VLOOKUP(A681,BUSINESS3!A681:I3371,8,0)</f>
        <v>0.064</v>
      </c>
      <c r="U681" s="9">
        <f>VLOOKUP(A681,BUSINESS3!A681:I3371,9,0)</f>
        <v>0.029</v>
      </c>
      <c r="V681" s="11">
        <f>VLOOKUP(A681,'GDP4'!A681:G3371,4,0)</f>
        <v>5727591778</v>
      </c>
      <c r="W681" s="9">
        <f>VLOOKUP(A681,'GDP4'!A681:G3371,5,0)</f>
        <v>0.058</v>
      </c>
      <c r="X681" s="9">
        <f>VLOOKUP(A681,'GDP4'!A681:G3371,6,0)</f>
        <v>93</v>
      </c>
      <c r="Y681" s="9">
        <f>VLOOKUP(A681,'GDP4'!A681:G3371,7,0)</f>
        <v>0.973</v>
      </c>
      <c r="Z681" s="9">
        <f>VLOOKUP(A681,ENERGY5!A681:E3371,4,0)</f>
        <v>8747</v>
      </c>
      <c r="AA681" s="9">
        <f>VLOOKUP(A681,ENERGY5!A681:E3371,5,0)</f>
        <v>8735</v>
      </c>
      <c r="AB681" s="12">
        <f t="shared" si="2"/>
        <v>451.9486489</v>
      </c>
      <c r="AC681" s="13">
        <f t="shared" si="3"/>
        <v>0.0006892550309</v>
      </c>
      <c r="AD681" s="13">
        <f t="shared" si="4"/>
        <v>0.0006902019182</v>
      </c>
      <c r="AE681" s="13">
        <f t="shared" si="5"/>
        <v>4.813343662</v>
      </c>
      <c r="AF681" s="13">
        <f t="shared" si="6"/>
        <v>331.9710267</v>
      </c>
    </row>
    <row r="682">
      <c r="A682" s="5" t="s">
        <v>32</v>
      </c>
      <c r="B682" s="6" t="s">
        <v>38</v>
      </c>
      <c r="C682" s="7" t="s">
        <v>98</v>
      </c>
      <c r="D682" s="5" t="str">
        <f t="shared" si="1"/>
        <v>Zimbabwe-Africa-2004</v>
      </c>
      <c r="E682" s="5">
        <v>0.032</v>
      </c>
      <c r="F682" s="5">
        <v>0.058</v>
      </c>
      <c r="G682" s="5">
        <v>43.0</v>
      </c>
      <c r="H682" s="5">
        <v>44.0</v>
      </c>
      <c r="I682" s="5">
        <v>0.415</v>
      </c>
      <c r="J682" s="5">
        <v>0.549</v>
      </c>
      <c r="K682" s="5">
        <v>0.036</v>
      </c>
      <c r="L682" s="5">
        <v>1.2693047E7</v>
      </c>
      <c r="M682" s="5">
        <v>0.343</v>
      </c>
      <c r="N682" s="8">
        <f>VLOOKUP(A682,TOURISM2!A682:E3372,4,0)</f>
        <v>194000000</v>
      </c>
      <c r="O682" s="8">
        <f>VLOOKUP(A682,TOURISM2!A682:E3372,5,0)</f>
        <v>4207103015</v>
      </c>
      <c r="P682" s="8">
        <f>VLOOKUP(A682,BUSINESS3!A682:E3372,4,0)</f>
        <v>0.671</v>
      </c>
      <c r="Q682" s="9">
        <f>VLOOKUP(A682,BUSINESS3!A682:E3372,5,0)</f>
        <v>97</v>
      </c>
      <c r="R682" s="10">
        <f>VLOOKUP(A682,BUSINESS3!A682:I3372,6,0)</f>
        <v>141</v>
      </c>
      <c r="S682" s="9">
        <f>VLOOKUP(A682,BUSINESS3!A682:I3372,7,0)</f>
        <v>328</v>
      </c>
      <c r="T682" s="9">
        <f>VLOOKUP(A682,BUSINESS3!A682:I3372,8,0)</f>
        <v>0.066</v>
      </c>
      <c r="U682" s="9">
        <f>VLOOKUP(A682,BUSINESS3!A682:I3372,9,0)</f>
        <v>0.034</v>
      </c>
      <c r="V682" s="11">
        <f>VLOOKUP(A682,'GDP4'!A682:G3372,4,0)</f>
        <v>5805598443</v>
      </c>
      <c r="W682" s="9">
        <f>VLOOKUP(A682,'GDP4'!A682:G3372,5,0)</f>
        <v>0.058</v>
      </c>
      <c r="X682" s="9">
        <f>VLOOKUP(A682,'GDP4'!A682:G3372,6,0)</f>
        <v>93</v>
      </c>
      <c r="Y682" s="9">
        <f>VLOOKUP(A682,'GDP4'!A682:G3372,7,0)</f>
        <v>2.789</v>
      </c>
      <c r="Z682" s="9">
        <f>VLOOKUP(A682,ENERGY5!A682:E3372,4,0)</f>
        <v>8678</v>
      </c>
      <c r="AA682" s="9">
        <f>VLOOKUP(A682,ENERGY5!A682:E3372,5,0)</f>
        <v>8148</v>
      </c>
      <c r="AB682" s="12">
        <f t="shared" si="2"/>
        <v>457.3841445</v>
      </c>
      <c r="AC682" s="13">
        <f t="shared" si="3"/>
        <v>0.0006419262451</v>
      </c>
      <c r="AD682" s="13">
        <f t="shared" si="4"/>
        <v>0.0006836813887</v>
      </c>
      <c r="AE682" s="13">
        <f t="shared" si="5"/>
        <v>15.28395822</v>
      </c>
      <c r="AF682" s="13">
        <f t="shared" si="6"/>
        <v>331.449416</v>
      </c>
    </row>
    <row r="683">
      <c r="A683" s="14" t="s">
        <v>32</v>
      </c>
      <c r="B683" s="15" t="s">
        <v>39</v>
      </c>
      <c r="C683" s="16" t="s">
        <v>98</v>
      </c>
      <c r="D683" s="14" t="str">
        <f t="shared" si="1"/>
        <v>Zimbabwe-Africa-2005</v>
      </c>
      <c r="E683" s="5">
        <v>0.032</v>
      </c>
      <c r="F683" s="5">
        <v>0.057</v>
      </c>
      <c r="G683" s="5">
        <v>43.0</v>
      </c>
      <c r="H683" s="5">
        <v>44.0</v>
      </c>
      <c r="I683" s="5">
        <v>0.415</v>
      </c>
      <c r="J683" s="5">
        <v>0.548</v>
      </c>
      <c r="K683" s="5">
        <v>0.037</v>
      </c>
      <c r="L683" s="5">
        <v>1.2710589E7</v>
      </c>
      <c r="M683" s="5">
        <v>0.341</v>
      </c>
      <c r="N683" s="8">
        <f>VLOOKUP(A683,TOURISM2!A683:E3373,4,0)</f>
        <v>99000000</v>
      </c>
      <c r="O683" s="8">
        <f>VLOOKUP(A683,TOURISM2!A683:E3373,5,0)</f>
        <v>4207103015</v>
      </c>
      <c r="P683" s="8">
        <f>VLOOKUP(A683,BUSINESS3!A683:E3373,4,0)</f>
        <v>0.323</v>
      </c>
      <c r="Q683" s="9">
        <f>VLOOKUP(A683,BUSINESS3!A683:E3373,5,0)</f>
        <v>97</v>
      </c>
      <c r="R683" s="10">
        <f>VLOOKUP(A683,BUSINESS3!A683:I3373,6,0)</f>
        <v>141</v>
      </c>
      <c r="S683" s="9">
        <f>VLOOKUP(A683,BUSINESS3!A683:I3373,7,0)</f>
        <v>216</v>
      </c>
      <c r="T683" s="9">
        <f>VLOOKUP(A683,BUSINESS3!A683:I3373,8,0)</f>
        <v>0.08</v>
      </c>
      <c r="U683" s="9">
        <f>VLOOKUP(A683,BUSINESS3!A683:I3373,9,0)</f>
        <v>0.051</v>
      </c>
      <c r="V683" s="11">
        <f>VLOOKUP(A683,'GDP4'!A683:G3373,4,0)</f>
        <v>5755215232</v>
      </c>
      <c r="W683" s="9">
        <f>VLOOKUP(A683,'GDP4'!A683:G3373,5,0)</f>
        <v>0.058</v>
      </c>
      <c r="X683" s="9">
        <f>VLOOKUP(A683,'GDP4'!A683:G3373,6,0)</f>
        <v>93</v>
      </c>
      <c r="Y683" s="9">
        <f>VLOOKUP(A683,'GDP4'!A683:G3373,7,0)</f>
        <v>2.357</v>
      </c>
      <c r="Z683" s="9">
        <f>VLOOKUP(A683,ENERGY5!A683:E3373,4,0)</f>
        <v>9438</v>
      </c>
      <c r="AA683" s="9">
        <f>VLOOKUP(A683,ENERGY5!A683:E3373,5,0)</f>
        <v>10213</v>
      </c>
      <c r="AB683" s="12">
        <f t="shared" si="2"/>
        <v>452.7890275</v>
      </c>
      <c r="AC683" s="13">
        <f t="shared" si="3"/>
        <v>0.0008035032838</v>
      </c>
      <c r="AD683" s="13">
        <f t="shared" si="4"/>
        <v>0.0007425304996</v>
      </c>
      <c r="AE683" s="13">
        <f t="shared" si="5"/>
        <v>7.788781464</v>
      </c>
      <c r="AF683" s="13">
        <f t="shared" si="6"/>
        <v>330.9919796</v>
      </c>
    </row>
    <row r="684">
      <c r="A684" s="5" t="s">
        <v>32</v>
      </c>
      <c r="B684" s="6" t="s">
        <v>40</v>
      </c>
      <c r="C684" s="7" t="s">
        <v>98</v>
      </c>
      <c r="D684" s="5" t="str">
        <f t="shared" si="1"/>
        <v>Zimbabwe-Africa-2006</v>
      </c>
      <c r="E684" s="5">
        <v>0.032</v>
      </c>
      <c r="F684" s="5">
        <v>0.057</v>
      </c>
      <c r="G684" s="5">
        <v>44.0</v>
      </c>
      <c r="H684" s="5">
        <v>46.0</v>
      </c>
      <c r="I684" s="5">
        <v>0.415</v>
      </c>
      <c r="J684" s="5">
        <v>0.548</v>
      </c>
      <c r="K684" s="5">
        <v>0.038</v>
      </c>
      <c r="L684" s="5">
        <v>1.2724308E7</v>
      </c>
      <c r="M684" s="5">
        <v>0.339</v>
      </c>
      <c r="N684" s="8">
        <f>VLOOKUP(A684,TOURISM2!A684:E3374,4,0)</f>
        <v>338000000</v>
      </c>
      <c r="O684" s="8">
        <f>VLOOKUP(A684,TOURISM2!A684:E3374,5,0)</f>
        <v>4207103015</v>
      </c>
      <c r="P684" s="8">
        <f>VLOOKUP(A684,BUSINESS3!A684:E3374,4,0)</f>
        <v>0.323</v>
      </c>
      <c r="Q684" s="9">
        <f>VLOOKUP(A684,BUSINESS3!A684:E3374,5,0)</f>
        <v>97</v>
      </c>
      <c r="R684" s="10">
        <f>VLOOKUP(A684,BUSINESS3!A684:I3374,6,0)</f>
        <v>141</v>
      </c>
      <c r="S684" s="9">
        <f>VLOOKUP(A684,BUSINESS3!A684:I3374,7,0)</f>
        <v>216</v>
      </c>
      <c r="T684" s="9">
        <f>VLOOKUP(A684,BUSINESS3!A684:I3374,8,0)</f>
        <v>0.098</v>
      </c>
      <c r="U684" s="9">
        <f>VLOOKUP(A684,BUSINESS3!A684:I3374,9,0)</f>
        <v>0.067</v>
      </c>
      <c r="V684" s="11">
        <f>VLOOKUP(A684,'GDP4'!A684:G3374,4,0)</f>
        <v>5443896500</v>
      </c>
      <c r="W684" s="9">
        <f>VLOOKUP(A684,'GDP4'!A684:G3374,5,0)</f>
        <v>0.058</v>
      </c>
      <c r="X684" s="9">
        <f>VLOOKUP(A684,'GDP4'!A684:G3374,6,0)</f>
        <v>93</v>
      </c>
      <c r="Y684" s="9">
        <f>VLOOKUP(A684,'GDP4'!A684:G3374,7,0)</f>
        <v>4.965</v>
      </c>
      <c r="Z684" s="9">
        <f>VLOOKUP(A684,ENERGY5!A684:E3374,4,0)</f>
        <v>9714</v>
      </c>
      <c r="AA684" s="9">
        <f>VLOOKUP(A684,ENERGY5!A684:E3374,5,0)</f>
        <v>10345</v>
      </c>
      <c r="AB684" s="12">
        <f t="shared" si="2"/>
        <v>427.834386</v>
      </c>
      <c r="AC684" s="13">
        <f t="shared" si="3"/>
        <v>0.0008130108136</v>
      </c>
      <c r="AD684" s="13">
        <f t="shared" si="4"/>
        <v>0.0007634206905</v>
      </c>
      <c r="AE684" s="13">
        <f t="shared" si="5"/>
        <v>26.5633306</v>
      </c>
      <c r="AF684" s="13">
        <f t="shared" si="6"/>
        <v>330.6351131</v>
      </c>
    </row>
    <row r="685">
      <c r="A685" s="14" t="s">
        <v>32</v>
      </c>
      <c r="B685" s="15" t="s">
        <v>41</v>
      </c>
      <c r="C685" s="16" t="s">
        <v>98</v>
      </c>
      <c r="D685" s="14" t="str">
        <f t="shared" si="1"/>
        <v>Zimbabwe-Africa-2007</v>
      </c>
      <c r="E685" s="5">
        <v>0.032</v>
      </c>
      <c r="F685" s="5">
        <v>0.058</v>
      </c>
      <c r="G685" s="5">
        <v>46.0</v>
      </c>
      <c r="H685" s="5">
        <v>47.0</v>
      </c>
      <c r="I685" s="5">
        <v>0.415</v>
      </c>
      <c r="J685" s="5">
        <v>0.546</v>
      </c>
      <c r="K685" s="5">
        <v>0.038</v>
      </c>
      <c r="L685" s="5">
        <v>1.274016E7</v>
      </c>
      <c r="M685" s="5">
        <v>0.337</v>
      </c>
      <c r="N685" s="8">
        <f>VLOOKUP(A685,TOURISM2!A685:E3375,4,0)</f>
        <v>365000000</v>
      </c>
      <c r="O685" s="8">
        <f>VLOOKUP(A685,TOURISM2!A685:E3375,5,0)</f>
        <v>4207103015</v>
      </c>
      <c r="P685" s="8">
        <f>VLOOKUP(A685,BUSINESS3!A685:E3375,4,0)</f>
        <v>0.514</v>
      </c>
      <c r="Q685" s="9">
        <f>VLOOKUP(A685,BUSINESS3!A685:E3375,5,0)</f>
        <v>97</v>
      </c>
      <c r="R685" s="10">
        <f>VLOOKUP(A685,BUSINESS3!A685:I3375,6,0)</f>
        <v>141</v>
      </c>
      <c r="S685" s="9">
        <f>VLOOKUP(A685,BUSINESS3!A685:I3375,7,0)</f>
        <v>256</v>
      </c>
      <c r="T685" s="9">
        <f>VLOOKUP(A685,BUSINESS3!A685:I3375,8,0)</f>
        <v>0.109</v>
      </c>
      <c r="U685" s="9">
        <f>VLOOKUP(A685,BUSINESS3!A685:I3375,9,0)</f>
        <v>0.096</v>
      </c>
      <c r="V685" s="11">
        <f>VLOOKUP(A685,'GDP4'!A685:G3375,4,0)</f>
        <v>5291950101</v>
      </c>
      <c r="W685" s="9">
        <f>VLOOKUP(A685,'GDP4'!A685:G3375,5,0)</f>
        <v>0.058</v>
      </c>
      <c r="X685" s="9">
        <f>VLOOKUP(A685,'GDP4'!A685:G3375,6,0)</f>
        <v>93</v>
      </c>
      <c r="Y685" s="9">
        <f>VLOOKUP(A685,'GDP4'!A685:G3375,7,0)</f>
        <v>0.218</v>
      </c>
      <c r="Z685" s="9">
        <f>VLOOKUP(A685,ENERGY5!A685:E3375,4,0)</f>
        <v>9685</v>
      </c>
      <c r="AA685" s="9">
        <f>VLOOKUP(A685,ENERGY5!A685:E3375,5,0)</f>
        <v>10774</v>
      </c>
      <c r="AB685" s="12">
        <f t="shared" si="2"/>
        <v>415.375482</v>
      </c>
      <c r="AC685" s="13">
        <f t="shared" si="3"/>
        <v>0.0008456722679</v>
      </c>
      <c r="AD685" s="13">
        <f t="shared" si="4"/>
        <v>0.0007601945344</v>
      </c>
      <c r="AE685" s="13">
        <f t="shared" si="5"/>
        <v>28.6495617</v>
      </c>
      <c r="AF685" s="13">
        <f t="shared" si="6"/>
        <v>330.2237189</v>
      </c>
    </row>
    <row r="686">
      <c r="A686" s="5" t="s">
        <v>32</v>
      </c>
      <c r="B686" s="6" t="s">
        <v>42</v>
      </c>
      <c r="C686" s="7" t="s">
        <v>98</v>
      </c>
      <c r="D686" s="5" t="str">
        <f t="shared" si="1"/>
        <v>Zimbabwe-Africa-2008</v>
      </c>
      <c r="E686" s="5">
        <v>0.032</v>
      </c>
      <c r="F686" s="5">
        <v>0.058</v>
      </c>
      <c r="G686" s="5">
        <v>49.0</v>
      </c>
      <c r="H686" s="5">
        <v>49.0</v>
      </c>
      <c r="I686" s="5">
        <v>0.416</v>
      </c>
      <c r="J686" s="5">
        <v>0.545</v>
      </c>
      <c r="K686" s="5">
        <v>0.039</v>
      </c>
      <c r="L686" s="5">
        <v>1.2784041E7</v>
      </c>
      <c r="M686" s="5">
        <v>0.336</v>
      </c>
      <c r="N686" s="8">
        <f>VLOOKUP(A686,TOURISM2!A686:E3376,4,0)</f>
        <v>294000000</v>
      </c>
      <c r="O686" s="8">
        <f>VLOOKUP(A686,TOURISM2!A686:E3376,5,0)</f>
        <v>4207103015</v>
      </c>
      <c r="P686" s="8">
        <f>VLOOKUP(A686,BUSINESS3!A686:E3376,4,0)</f>
        <v>0.684</v>
      </c>
      <c r="Q686" s="9">
        <f>VLOOKUP(A686,BUSINESS3!A686:E3376,5,0)</f>
        <v>97</v>
      </c>
      <c r="R686" s="10">
        <f>VLOOKUP(A686,BUSINESS3!A686:I3376,6,0)</f>
        <v>141</v>
      </c>
      <c r="S686" s="9">
        <f>VLOOKUP(A686,BUSINESS3!A686:I3376,7,0)</f>
        <v>256</v>
      </c>
      <c r="T686" s="9">
        <f>VLOOKUP(A686,BUSINESS3!A686:I3376,8,0)</f>
        <v>0.114</v>
      </c>
      <c r="U686" s="9">
        <f>VLOOKUP(A686,BUSINESS3!A686:I3376,9,0)</f>
        <v>0.129</v>
      </c>
      <c r="V686" s="11">
        <f>VLOOKUP(A686,'GDP4'!A686:G3376,4,0)</f>
        <v>4415702801</v>
      </c>
      <c r="W686" s="9">
        <f>VLOOKUP(A686,'GDP4'!A686:G3376,5,0)</f>
        <v>0.058</v>
      </c>
      <c r="X686" s="9">
        <f>VLOOKUP(A686,'GDP4'!A686:G3376,6,0)</f>
        <v>93</v>
      </c>
      <c r="Y686" s="9">
        <f>VLOOKUP(A686,'GDP4'!A686:G3376,7,0)</f>
        <v>0.218</v>
      </c>
      <c r="Z686" s="9">
        <f>VLOOKUP(A686,ENERGY5!A686:E3376,4,0)</f>
        <v>9269</v>
      </c>
      <c r="AA686" s="9">
        <f>VLOOKUP(A686,ENERGY5!A686:E3376,5,0)</f>
        <v>9927</v>
      </c>
      <c r="AB686" s="12">
        <f t="shared" si="2"/>
        <v>345.4074342</v>
      </c>
      <c r="AC686" s="13">
        <f t="shared" si="3"/>
        <v>0.0007765150315</v>
      </c>
      <c r="AD686" s="13">
        <f t="shared" si="4"/>
        <v>0.0007250446084</v>
      </c>
      <c r="AE686" s="13">
        <f t="shared" si="5"/>
        <v>22.99742312</v>
      </c>
      <c r="AF686" s="13">
        <f t="shared" si="6"/>
        <v>329.0902317</v>
      </c>
    </row>
    <row r="687">
      <c r="A687" s="14" t="s">
        <v>32</v>
      </c>
      <c r="B687" s="15" t="s">
        <v>43</v>
      </c>
      <c r="C687" s="16" t="s">
        <v>98</v>
      </c>
      <c r="D687" s="14" t="str">
        <f t="shared" si="1"/>
        <v>Zimbabwe-Africa-2009</v>
      </c>
      <c r="E687" s="5">
        <v>0.032</v>
      </c>
      <c r="F687" s="5">
        <v>0.059</v>
      </c>
      <c r="G687" s="5">
        <v>51.0</v>
      </c>
      <c r="H687" s="5">
        <v>51.0</v>
      </c>
      <c r="I687" s="5">
        <v>0.415</v>
      </c>
      <c r="J687" s="5">
        <v>0.546</v>
      </c>
      <c r="K687" s="5">
        <v>0.04</v>
      </c>
      <c r="L687" s="5">
        <v>1.2888918E7</v>
      </c>
      <c r="M687" s="5">
        <v>0.334</v>
      </c>
      <c r="N687" s="8">
        <f>VLOOKUP(A687,TOURISM2!A687:E3377,4,0)</f>
        <v>523000000</v>
      </c>
      <c r="O687" s="8">
        <f>VLOOKUP(A687,TOURISM2!A687:E3377,5,0)</f>
        <v>4207103015</v>
      </c>
      <c r="P687" s="8">
        <f>VLOOKUP(A687,BUSINESS3!A687:E3377,4,0)</f>
        <v>0.382</v>
      </c>
      <c r="Q687" s="9">
        <f>VLOOKUP(A687,BUSINESS3!A687:E3377,5,0)</f>
        <v>97</v>
      </c>
      <c r="R687" s="10">
        <f>VLOOKUP(A687,BUSINESS3!A687:I3377,6,0)</f>
        <v>141</v>
      </c>
      <c r="S687" s="9">
        <f>VLOOKUP(A687,BUSINESS3!A687:I3377,7,0)</f>
        <v>270</v>
      </c>
      <c r="T687" s="9">
        <f>VLOOKUP(A687,BUSINESS3!A687:I3377,8,0)</f>
        <v>0.114</v>
      </c>
      <c r="U687" s="9">
        <f>VLOOKUP(A687,BUSINESS3!A687:I3377,9,0)</f>
        <v>0.31</v>
      </c>
      <c r="V687" s="11">
        <f>VLOOKUP(A687,'GDP4'!A687:G3377,4,0)</f>
        <v>8157077422</v>
      </c>
      <c r="W687" s="9">
        <f>VLOOKUP(A687,'GDP4'!A687:G3377,5,0)</f>
        <v>0.058</v>
      </c>
      <c r="X687" s="9">
        <f>VLOOKUP(A687,'GDP4'!A687:G3377,6,0)</f>
        <v>93</v>
      </c>
      <c r="Y687" s="9">
        <f>VLOOKUP(A687,'GDP4'!A687:G3377,7,0)</f>
        <v>0.218</v>
      </c>
      <c r="Z687" s="9">
        <f>VLOOKUP(A687,ENERGY5!A687:E3377,4,0)</f>
        <v>9500</v>
      </c>
      <c r="AA687" s="9">
        <f>VLOOKUP(A687,ENERGY5!A687:E3377,5,0)</f>
        <v>10627</v>
      </c>
      <c r="AB687" s="12">
        <f t="shared" si="2"/>
        <v>632.8752671</v>
      </c>
      <c r="AC687" s="13">
        <f t="shared" si="3"/>
        <v>0.0008245067584</v>
      </c>
      <c r="AD687" s="13">
        <f t="shared" si="4"/>
        <v>0.0007370673008</v>
      </c>
      <c r="AE687" s="13">
        <f t="shared" si="5"/>
        <v>40.57749456</v>
      </c>
      <c r="AF687" s="13">
        <f t="shared" si="6"/>
        <v>326.4124277</v>
      </c>
    </row>
    <row r="688">
      <c r="A688" s="5" t="s">
        <v>32</v>
      </c>
      <c r="B688" s="6" t="s">
        <v>44</v>
      </c>
      <c r="C688" s="7" t="s">
        <v>98</v>
      </c>
      <c r="D688" s="5" t="str">
        <f t="shared" si="1"/>
        <v>Zimbabwe-Africa-2010</v>
      </c>
      <c r="E688" s="5">
        <v>0.032</v>
      </c>
      <c r="F688" s="5">
        <v>0.059</v>
      </c>
      <c r="G688" s="5">
        <v>54.0</v>
      </c>
      <c r="H688" s="5">
        <v>53.0</v>
      </c>
      <c r="I688" s="5">
        <v>0.412</v>
      </c>
      <c r="J688" s="5">
        <v>0.548</v>
      </c>
      <c r="K688" s="5">
        <v>0.04</v>
      </c>
      <c r="L688" s="5">
        <v>1.3076978E7</v>
      </c>
      <c r="M688" s="5">
        <v>0.332</v>
      </c>
      <c r="N688" s="8">
        <f>VLOOKUP(A688,TOURISM2!A688:E3378,4,0)</f>
        <v>634000000</v>
      </c>
      <c r="O688" s="8">
        <f>VLOOKUP(A688,TOURISM2!A688:E3378,5,0)</f>
        <v>4207103015</v>
      </c>
      <c r="P688" s="8">
        <f>VLOOKUP(A688,BUSINESS3!A688:E3378,4,0)</f>
        <v>0.391</v>
      </c>
      <c r="Q688" s="9">
        <f>VLOOKUP(A688,BUSINESS3!A688:E3378,5,0)</f>
        <v>90</v>
      </c>
      <c r="R688" s="10">
        <f>VLOOKUP(A688,BUSINESS3!A688:I3378,6,0)</f>
        <v>141</v>
      </c>
      <c r="S688" s="9">
        <f>VLOOKUP(A688,BUSINESS3!A688:I3378,7,0)</f>
        <v>242</v>
      </c>
      <c r="T688" s="9">
        <f>VLOOKUP(A688,BUSINESS3!A688:I3378,8,0)</f>
        <v>0.115</v>
      </c>
      <c r="U688" s="9">
        <f>VLOOKUP(A688,BUSINESS3!A688:I3378,9,0)</f>
        <v>0.589</v>
      </c>
      <c r="V688" s="11">
        <f>VLOOKUP(A688,'GDP4'!A688:G3378,4,0)</f>
        <v>9456808151</v>
      </c>
      <c r="W688" s="9">
        <f>VLOOKUP(A688,'GDP4'!A688:G3378,5,0)</f>
        <v>0.058</v>
      </c>
      <c r="X688" s="9">
        <f>VLOOKUP(A688,'GDP4'!A688:G3378,6,0)</f>
        <v>93</v>
      </c>
      <c r="Y688" s="9">
        <f>VLOOKUP(A688,'GDP4'!A688:G3378,7,0)</f>
        <v>0.218</v>
      </c>
      <c r="Z688" s="9">
        <f>VLOOKUP(A688,ENERGY5!A688:E3378,4,0)</f>
        <v>9692</v>
      </c>
      <c r="AA688" s="9">
        <f>VLOOKUP(A688,ENERGY5!A688:E3378,5,0)</f>
        <v>11932</v>
      </c>
      <c r="AB688" s="12">
        <f t="shared" si="2"/>
        <v>723.1646448</v>
      </c>
      <c r="AC688" s="13">
        <f t="shared" si="3"/>
        <v>0.0009124432266</v>
      </c>
      <c r="AD688" s="13">
        <f t="shared" si="4"/>
        <v>0.0007411498283</v>
      </c>
      <c r="AE688" s="13">
        <f t="shared" si="5"/>
        <v>48.48214932</v>
      </c>
      <c r="AF688" s="13">
        <f t="shared" si="6"/>
        <v>321.7182911</v>
      </c>
    </row>
    <row r="689">
      <c r="A689" s="14" t="s">
        <v>32</v>
      </c>
      <c r="B689" s="15" t="s">
        <v>45</v>
      </c>
      <c r="C689" s="16" t="s">
        <v>98</v>
      </c>
      <c r="D689" s="14" t="str">
        <f t="shared" si="1"/>
        <v>Zimbabwe-Africa-2011</v>
      </c>
      <c r="E689" s="5">
        <v>0.032</v>
      </c>
      <c r="F689" s="5">
        <v>0.058</v>
      </c>
      <c r="G689" s="5">
        <v>56.0</v>
      </c>
      <c r="H689" s="5">
        <v>55.0</v>
      </c>
      <c r="I689" s="5">
        <v>0.408</v>
      </c>
      <c r="J689" s="5">
        <v>0.552</v>
      </c>
      <c r="K689" s="5">
        <v>0.04</v>
      </c>
      <c r="L689" s="5">
        <v>1.3358738E7</v>
      </c>
      <c r="M689" s="5">
        <v>0.33</v>
      </c>
      <c r="N689" s="8">
        <f>VLOOKUP(A689,TOURISM2!A689:E3379,4,0)</f>
        <v>664000000</v>
      </c>
      <c r="O689" s="8">
        <f>VLOOKUP(A689,TOURISM2!A689:E3379,5,0)</f>
        <v>4207103015</v>
      </c>
      <c r="P689" s="8">
        <f>VLOOKUP(A689,BUSINESS3!A689:E3379,4,0)</f>
        <v>0.343</v>
      </c>
      <c r="Q689" s="9">
        <f>VLOOKUP(A689,BUSINESS3!A689:E3379,5,0)</f>
        <v>90</v>
      </c>
      <c r="R689" s="10">
        <f>VLOOKUP(A689,BUSINESS3!A689:I3379,6,0)</f>
        <v>141</v>
      </c>
      <c r="S689" s="9">
        <f>VLOOKUP(A689,BUSINESS3!A689:I3379,7,0)</f>
        <v>242</v>
      </c>
      <c r="T689" s="9">
        <f>VLOOKUP(A689,BUSINESS3!A689:I3379,8,0)</f>
        <v>0.157</v>
      </c>
      <c r="U689" s="9">
        <f>VLOOKUP(A689,BUSINESS3!A689:I3379,9,0)</f>
        <v>0.689</v>
      </c>
      <c r="V689" s="11">
        <f>VLOOKUP(A689,'GDP4'!A689:G3379,4,0)</f>
        <v>10956226611</v>
      </c>
      <c r="W689" s="9">
        <f>VLOOKUP(A689,'GDP4'!A689:G3379,5,0)</f>
        <v>0.058</v>
      </c>
      <c r="X689" s="9">
        <f>VLOOKUP(A689,'GDP4'!A689:G3379,6,0)</f>
        <v>93</v>
      </c>
      <c r="Y689" s="9">
        <f>VLOOKUP(A689,'GDP4'!A689:G3379,7,0)</f>
        <v>0.218</v>
      </c>
      <c r="Z689" s="9">
        <f>VLOOKUP(A689,ENERGY5!A689:E3379,4,0)</f>
        <v>9690</v>
      </c>
      <c r="AA689" s="9">
        <f>VLOOKUP(A689,ENERGY5!A689:E3379,5,0)</f>
        <v>12563</v>
      </c>
      <c r="AB689" s="12">
        <f t="shared" si="2"/>
        <v>820.1543148</v>
      </c>
      <c r="AC689" s="13">
        <f t="shared" si="3"/>
        <v>0.0009404331457</v>
      </c>
      <c r="AD689" s="13">
        <f t="shared" si="4"/>
        <v>0.0007253679202</v>
      </c>
      <c r="AE689" s="13">
        <f t="shared" si="5"/>
        <v>49.70529402</v>
      </c>
      <c r="AF689" s="13">
        <f t="shared" si="6"/>
        <v>314.9326692</v>
      </c>
    </row>
    <row r="690">
      <c r="A690" s="5" t="s">
        <v>32</v>
      </c>
      <c r="B690" s="6" t="s">
        <v>46</v>
      </c>
      <c r="C690" s="7" t="s">
        <v>98</v>
      </c>
      <c r="D690" s="5" t="str">
        <f t="shared" si="1"/>
        <v>Zimbabwe-Africa-2012</v>
      </c>
      <c r="E690" s="5">
        <v>0.032</v>
      </c>
      <c r="F690" s="5">
        <v>0.055</v>
      </c>
      <c r="G690" s="5">
        <v>59.0</v>
      </c>
      <c r="H690" s="5">
        <v>57.0</v>
      </c>
      <c r="I690" s="5">
        <v>0.402</v>
      </c>
      <c r="J690" s="5">
        <v>0.558</v>
      </c>
      <c r="K690" s="5">
        <v>0.039</v>
      </c>
      <c r="L690" s="5">
        <v>1.3724317E7</v>
      </c>
      <c r="M690" s="5">
        <v>0.328</v>
      </c>
      <c r="N690" s="8">
        <f>VLOOKUP(A690,TOURISM2!A690:E3380,4,0)</f>
        <v>749000000</v>
      </c>
      <c r="O690" s="8">
        <f>VLOOKUP(A690,TOURISM2!A690:E3380,5,0)</f>
        <v>4207103015</v>
      </c>
      <c r="P690" s="8">
        <f>VLOOKUP(A690,BUSINESS3!A690:E3380,4,0)</f>
        <v>0.345</v>
      </c>
      <c r="Q690" s="9">
        <f>VLOOKUP(A690,BUSINESS3!A690:E3380,5,0)</f>
        <v>90</v>
      </c>
      <c r="R690" s="10">
        <f>VLOOKUP(A690,BUSINESS3!A690:I3380,6,0)</f>
        <v>168</v>
      </c>
      <c r="S690" s="9">
        <f>VLOOKUP(A690,BUSINESS3!A690:I3380,7,0)</f>
        <v>242</v>
      </c>
      <c r="T690" s="9">
        <f>VLOOKUP(A690,BUSINESS3!A690:I3380,8,0)</f>
        <v>0.171</v>
      </c>
      <c r="U690" s="9">
        <f>VLOOKUP(A690,BUSINESS3!A690:I3380,9,0)</f>
        <v>0.919</v>
      </c>
      <c r="V690" s="11">
        <f>VLOOKUP(A690,'GDP4'!A690:G3380,4,0)</f>
        <v>12472416688</v>
      </c>
      <c r="W690" s="9">
        <f>VLOOKUP(A690,'GDP4'!A690:G3380,5,0)</f>
        <v>0.058</v>
      </c>
      <c r="X690" s="9">
        <f>VLOOKUP(A690,'GDP4'!A690:G3380,6,0)</f>
        <v>93</v>
      </c>
      <c r="Y690" s="9">
        <f>VLOOKUP(A690,'GDP4'!A690:G3380,7,0)</f>
        <v>0.218</v>
      </c>
      <c r="Z690" s="9">
        <f>VLOOKUP(A690,ENERGY5!A690:E3380,4,0)</f>
        <v>9865</v>
      </c>
      <c r="AA690" s="9">
        <f>VLOOKUP(A690,ENERGY5!A690:E3380,5,0)</f>
        <v>13887</v>
      </c>
      <c r="AB690" s="12">
        <f t="shared" si="2"/>
        <v>908.7823232</v>
      </c>
      <c r="AC690" s="13">
        <f t="shared" si="3"/>
        <v>0.001011853632</v>
      </c>
      <c r="AD690" s="13">
        <f t="shared" si="4"/>
        <v>0.000718797154</v>
      </c>
      <c r="AE690" s="13">
        <f t="shared" si="5"/>
        <v>54.57466481</v>
      </c>
      <c r="AF690" s="13">
        <f t="shared" si="6"/>
        <v>306.5437074</v>
      </c>
    </row>
    <row r="691">
      <c r="A691" s="14" t="s">
        <v>99</v>
      </c>
      <c r="B691" s="15" t="s">
        <v>33</v>
      </c>
      <c r="C691" s="16" t="s">
        <v>100</v>
      </c>
      <c r="D691" s="14" t="str">
        <f t="shared" si="1"/>
        <v>Afghanistan-Asia-2000</v>
      </c>
      <c r="E691" s="5">
        <v>0.05</v>
      </c>
      <c r="F691" s="5">
        <v>0.095</v>
      </c>
      <c r="G691" s="5">
        <v>56.0</v>
      </c>
      <c r="H691" s="5">
        <v>54.0</v>
      </c>
      <c r="I691" s="5">
        <v>0.495</v>
      </c>
      <c r="J691" s="5">
        <v>0.485</v>
      </c>
      <c r="K691" s="5">
        <v>0.02</v>
      </c>
      <c r="L691" s="5">
        <v>2.059536E7</v>
      </c>
      <c r="M691" s="5">
        <v>0.213</v>
      </c>
      <c r="N691" s="8">
        <f>VLOOKUP(A691,TOURISM2!A691:E3381,4,0)</f>
        <v>5384639487</v>
      </c>
      <c r="O691" s="8">
        <f>VLOOKUP(A691,TOURISM2!A691:E3381,5,0)</f>
        <v>5355003260</v>
      </c>
      <c r="P691" s="8">
        <f>VLOOKUP(A691,BUSINESS3!A691:E3381,4,0)</f>
        <v>0.415</v>
      </c>
      <c r="Q691" s="9">
        <f>VLOOKUP(A691,BUSINESS3!A691:E3381,5,0)</f>
        <v>40</v>
      </c>
      <c r="R691" s="10">
        <f>VLOOKUP(A691,BUSINESS3!A691:I3381,6,0)</f>
        <v>90</v>
      </c>
      <c r="S691" s="9">
        <f>VLOOKUP(A691,BUSINESS3!A691:I3381,7,0)</f>
        <v>323</v>
      </c>
      <c r="T691" s="9">
        <f>VLOOKUP(A691,BUSINESS3!A691:I3381,8,0)</f>
        <v>0.183</v>
      </c>
      <c r="U691" s="9">
        <f>VLOOKUP(A691,BUSINESS3!A691:I3381,9,0)</f>
        <v>0.522</v>
      </c>
      <c r="V691" s="11">
        <f>VLOOKUP(A691,'GDP4'!A691:G3381,4,0)</f>
        <v>384182991431</v>
      </c>
      <c r="W691" s="9">
        <f>VLOOKUP(A691,'GDP4'!A691:G3381,5,0)</f>
        <v>0.049</v>
      </c>
      <c r="X691" s="9">
        <f>VLOOKUP(A691,'GDP4'!A691:G3381,6,0)</f>
        <v>280</v>
      </c>
      <c r="Y691" s="9">
        <f>VLOOKUP(A691,'GDP4'!A691:G3381,7,0)</f>
        <v>0.13</v>
      </c>
      <c r="Z691" s="9">
        <f>VLOOKUP(A691,ENERGY5!A691:E3381,4,0)</f>
        <v>136110</v>
      </c>
      <c r="AA691" s="9">
        <f>VLOOKUP(A691,ENERGY5!A691:E3381,5,0)</f>
        <v>313437</v>
      </c>
      <c r="AB691" s="12">
        <f t="shared" si="2"/>
        <v>18653.86142</v>
      </c>
      <c r="AC691" s="13">
        <f t="shared" si="3"/>
        <v>0.01521881628</v>
      </c>
      <c r="AD691" s="13">
        <f t="shared" si="4"/>
        <v>0.006608770131</v>
      </c>
      <c r="AE691" s="13">
        <f t="shared" si="5"/>
        <v>261.4491559</v>
      </c>
      <c r="AF691" s="13">
        <f t="shared" si="6"/>
        <v>260.01018</v>
      </c>
    </row>
    <row r="692">
      <c r="A692" s="5" t="s">
        <v>99</v>
      </c>
      <c r="B692" s="6" t="s">
        <v>35</v>
      </c>
      <c r="C692" s="7" t="s">
        <v>100</v>
      </c>
      <c r="D692" s="5" t="str">
        <f t="shared" si="1"/>
        <v>Afghanistan-Asia-2001</v>
      </c>
      <c r="E692" s="5">
        <v>0.049</v>
      </c>
      <c r="F692" s="5">
        <v>0.093</v>
      </c>
      <c r="G692" s="5">
        <v>56.0</v>
      </c>
      <c r="H692" s="5">
        <v>54.0</v>
      </c>
      <c r="I692" s="5">
        <v>0.495</v>
      </c>
      <c r="J692" s="5">
        <v>0.484</v>
      </c>
      <c r="K692" s="5">
        <v>0.02</v>
      </c>
      <c r="L692" s="5">
        <v>2.1347782E7</v>
      </c>
      <c r="M692" s="5">
        <v>0.216</v>
      </c>
      <c r="N692" s="8">
        <f>VLOOKUP(A692,TOURISM2!A692:E3382,4,0)</f>
        <v>5384639487</v>
      </c>
      <c r="O692" s="8">
        <f>VLOOKUP(A692,TOURISM2!A692:E3382,5,0)</f>
        <v>5355003260</v>
      </c>
      <c r="P692" s="8">
        <f>VLOOKUP(A692,BUSINESS3!A692:E3382,4,0)</f>
        <v>0.415</v>
      </c>
      <c r="Q692" s="9">
        <f>VLOOKUP(A692,BUSINESS3!A692:E3382,5,0)</f>
        <v>40</v>
      </c>
      <c r="R692" s="10">
        <f>VLOOKUP(A692,BUSINESS3!A692:I3382,6,0)</f>
        <v>90</v>
      </c>
      <c r="S692" s="9">
        <f>VLOOKUP(A692,BUSINESS3!A692:I3382,7,0)</f>
        <v>323</v>
      </c>
      <c r="T692" s="9">
        <f>VLOOKUP(A692,BUSINESS3!A692:I3382,8,0)</f>
        <v>0</v>
      </c>
      <c r="U692" s="9">
        <f>VLOOKUP(A692,BUSINESS3!A692:I3382,9,0)</f>
        <v>0.522</v>
      </c>
      <c r="V692" s="11">
        <f>VLOOKUP(A692,'GDP4'!A692:G3382,4,0)</f>
        <v>2461666315</v>
      </c>
      <c r="W692" s="9">
        <f>VLOOKUP(A692,'GDP4'!A692:G3382,5,0)</f>
        <v>0.049</v>
      </c>
      <c r="X692" s="9">
        <f>VLOOKUP(A692,'GDP4'!A692:G3382,6,0)</f>
        <v>280</v>
      </c>
      <c r="Y692" s="9">
        <f>VLOOKUP(A692,'GDP4'!A692:G3382,7,0)</f>
        <v>0.13</v>
      </c>
      <c r="Z692" s="9">
        <f>VLOOKUP(A692,ENERGY5!A692:E3382,4,0)</f>
        <v>136110</v>
      </c>
      <c r="AA692" s="9">
        <f>VLOOKUP(A692,ENERGY5!A692:E3382,5,0)</f>
        <v>313437</v>
      </c>
      <c r="AB692" s="12">
        <f t="shared" si="2"/>
        <v>115.3125095</v>
      </c>
      <c r="AC692" s="13">
        <f t="shared" si="3"/>
        <v>0.01468241525</v>
      </c>
      <c r="AD692" s="13">
        <f t="shared" si="4"/>
        <v>0.006375838014</v>
      </c>
      <c r="AE692" s="13">
        <f t="shared" si="5"/>
        <v>252.2341425</v>
      </c>
      <c r="AF692" s="13">
        <f t="shared" si="6"/>
        <v>250.8458846</v>
      </c>
    </row>
    <row r="693">
      <c r="A693" s="14" t="s">
        <v>99</v>
      </c>
      <c r="B693" s="15" t="s">
        <v>36</v>
      </c>
      <c r="C693" s="16" t="s">
        <v>100</v>
      </c>
      <c r="D693" s="14" t="str">
        <f t="shared" si="1"/>
        <v>Afghanistan-Asia-2002</v>
      </c>
      <c r="E693" s="5">
        <v>0.048</v>
      </c>
      <c r="F693" s="5">
        <v>0.091</v>
      </c>
      <c r="G693" s="5">
        <v>57.0</v>
      </c>
      <c r="H693" s="5">
        <v>55.0</v>
      </c>
      <c r="I693" s="5">
        <v>0.495</v>
      </c>
      <c r="J693" s="5">
        <v>0.485</v>
      </c>
      <c r="K693" s="5">
        <v>0.02</v>
      </c>
      <c r="L693" s="5">
        <v>2.2202806E7</v>
      </c>
      <c r="M693" s="5">
        <v>0.219</v>
      </c>
      <c r="N693" s="8">
        <f>VLOOKUP(A693,TOURISM2!A693:E3383,4,0)</f>
        <v>5384639487</v>
      </c>
      <c r="O693" s="8">
        <f>VLOOKUP(A693,TOURISM2!A693:E3383,5,0)</f>
        <v>5355003260</v>
      </c>
      <c r="P693" s="8">
        <f>VLOOKUP(A693,BUSINESS3!A693:E3383,4,0)</f>
        <v>0.415</v>
      </c>
      <c r="Q693" s="9">
        <f>VLOOKUP(A693,BUSINESS3!A693:E3383,5,0)</f>
        <v>40</v>
      </c>
      <c r="R693" s="10">
        <f>VLOOKUP(A693,BUSINESS3!A693:I3383,6,0)</f>
        <v>90</v>
      </c>
      <c r="S693" s="9">
        <f>VLOOKUP(A693,BUSINESS3!A693:I3383,7,0)</f>
        <v>323</v>
      </c>
      <c r="T693" s="9">
        <f>VLOOKUP(A693,BUSINESS3!A693:I3383,8,0)</f>
        <v>0</v>
      </c>
      <c r="U693" s="9">
        <f>VLOOKUP(A693,BUSINESS3!A693:I3383,9,0)</f>
        <v>0.001</v>
      </c>
      <c r="V693" s="11">
        <f>VLOOKUP(A693,'GDP4'!A693:G3383,4,0)</f>
        <v>4128818043</v>
      </c>
      <c r="W693" s="9">
        <f>VLOOKUP(A693,'GDP4'!A693:G3383,5,0)</f>
        <v>0.089</v>
      </c>
      <c r="X693" s="9">
        <f>VLOOKUP(A693,'GDP4'!A693:G3383,6,0)</f>
        <v>14</v>
      </c>
      <c r="Y693" s="9">
        <f>VLOOKUP(A693,'GDP4'!A693:G3383,7,0)</f>
        <v>0.13</v>
      </c>
      <c r="Z693" s="9">
        <f>VLOOKUP(A693,ENERGY5!A693:E3383,4,0)</f>
        <v>136110</v>
      </c>
      <c r="AA693" s="9">
        <f>VLOOKUP(A693,ENERGY5!A693:E3383,5,0)</f>
        <v>8236</v>
      </c>
      <c r="AB693" s="12">
        <f t="shared" si="2"/>
        <v>185.9592901</v>
      </c>
      <c r="AC693" s="13">
        <f t="shared" si="3"/>
        <v>0.000370944105</v>
      </c>
      <c r="AD693" s="13">
        <f t="shared" si="4"/>
        <v>0.006130306232</v>
      </c>
      <c r="AE693" s="13">
        <f t="shared" si="5"/>
        <v>242.5206745</v>
      </c>
      <c r="AF693" s="13">
        <f t="shared" si="6"/>
        <v>241.185878</v>
      </c>
    </row>
    <row r="694">
      <c r="A694" s="5" t="s">
        <v>99</v>
      </c>
      <c r="B694" s="6" t="s">
        <v>37</v>
      </c>
      <c r="C694" s="7" t="s">
        <v>100</v>
      </c>
      <c r="D694" s="5" t="str">
        <f t="shared" si="1"/>
        <v>Afghanistan-Asia-2003</v>
      </c>
      <c r="E694" s="5">
        <v>0.047</v>
      </c>
      <c r="F694" s="5">
        <v>0.088</v>
      </c>
      <c r="G694" s="5">
        <v>57.0</v>
      </c>
      <c r="H694" s="5">
        <v>55.0</v>
      </c>
      <c r="I694" s="5">
        <v>0.494</v>
      </c>
      <c r="J694" s="5">
        <v>0.485</v>
      </c>
      <c r="K694" s="5">
        <v>0.02</v>
      </c>
      <c r="L694" s="5">
        <v>2.3116142E7</v>
      </c>
      <c r="M694" s="5">
        <v>0.222</v>
      </c>
      <c r="N694" s="8">
        <f>VLOOKUP(A694,TOURISM2!A694:E3384,4,0)</f>
        <v>5384639487</v>
      </c>
      <c r="O694" s="8">
        <f>VLOOKUP(A694,TOURISM2!A694:E3384,5,0)</f>
        <v>5355003260</v>
      </c>
      <c r="P694" s="8">
        <f>VLOOKUP(A694,BUSINESS3!A694:E3384,4,0)</f>
        <v>0.415</v>
      </c>
      <c r="Q694" s="9">
        <f>VLOOKUP(A694,BUSINESS3!A694:E3384,5,0)</f>
        <v>40</v>
      </c>
      <c r="R694" s="10">
        <f>VLOOKUP(A694,BUSINESS3!A694:I3384,6,0)</f>
        <v>90</v>
      </c>
      <c r="S694" s="9">
        <f>VLOOKUP(A694,BUSINESS3!A694:I3384,7,0)</f>
        <v>323</v>
      </c>
      <c r="T694" s="9">
        <f>VLOOKUP(A694,BUSINESS3!A694:I3384,8,0)</f>
        <v>0.001</v>
      </c>
      <c r="U694" s="9">
        <f>VLOOKUP(A694,BUSINESS3!A694:I3384,9,0)</f>
        <v>0.009</v>
      </c>
      <c r="V694" s="11">
        <f>VLOOKUP(A694,'GDP4'!A694:G3384,4,0)</f>
        <v>4583648922</v>
      </c>
      <c r="W694" s="9">
        <f>VLOOKUP(A694,'GDP4'!A694:G3384,5,0)</f>
        <v>0.1</v>
      </c>
      <c r="X694" s="9">
        <f>VLOOKUP(A694,'GDP4'!A694:G3384,6,0)</f>
        <v>18</v>
      </c>
      <c r="Y694" s="9">
        <f>VLOOKUP(A694,'GDP4'!A694:G3384,7,0)</f>
        <v>0.13</v>
      </c>
      <c r="Z694" s="9">
        <f>VLOOKUP(A694,ENERGY5!A694:E3384,4,0)</f>
        <v>136110</v>
      </c>
      <c r="AA694" s="9">
        <f>VLOOKUP(A694,ENERGY5!A694:E3384,5,0)</f>
        <v>6524</v>
      </c>
      <c r="AB694" s="12">
        <f t="shared" si="2"/>
        <v>198.2877991</v>
      </c>
      <c r="AC694" s="13">
        <f t="shared" si="3"/>
        <v>0.0002822270256</v>
      </c>
      <c r="AD694" s="13">
        <f t="shared" si="4"/>
        <v>0.005888093264</v>
      </c>
      <c r="AE694" s="13">
        <f t="shared" si="5"/>
        <v>232.9385019</v>
      </c>
      <c r="AF694" s="13">
        <f t="shared" si="6"/>
        <v>231.6564442</v>
      </c>
    </row>
    <row r="695">
      <c r="A695" s="14" t="s">
        <v>99</v>
      </c>
      <c r="B695" s="15" t="s">
        <v>38</v>
      </c>
      <c r="C695" s="16" t="s">
        <v>100</v>
      </c>
      <c r="D695" s="14" t="str">
        <f t="shared" si="1"/>
        <v>Afghanistan-Asia-2004</v>
      </c>
      <c r="E695" s="5">
        <v>0.046</v>
      </c>
      <c r="F695" s="5">
        <v>0.086</v>
      </c>
      <c r="G695" s="5">
        <v>58.0</v>
      </c>
      <c r="H695" s="5">
        <v>55.0</v>
      </c>
      <c r="I695" s="5">
        <v>0.494</v>
      </c>
      <c r="J695" s="5">
        <v>0.486</v>
      </c>
      <c r="K695" s="5">
        <v>0.02</v>
      </c>
      <c r="L695" s="5">
        <v>2.4018682E7</v>
      </c>
      <c r="M695" s="5">
        <v>0.226</v>
      </c>
      <c r="N695" s="8">
        <f>VLOOKUP(A695,TOURISM2!A695:E3385,4,0)</f>
        <v>5384639487</v>
      </c>
      <c r="O695" s="8">
        <f>VLOOKUP(A695,TOURISM2!A695:E3385,5,0)</f>
        <v>5355003260</v>
      </c>
      <c r="P695" s="8">
        <f>VLOOKUP(A695,BUSINESS3!A695:E3385,4,0)</f>
        <v>0.415</v>
      </c>
      <c r="Q695" s="9">
        <f>VLOOKUP(A695,BUSINESS3!A695:E3385,5,0)</f>
        <v>9</v>
      </c>
      <c r="R695" s="10">
        <f>VLOOKUP(A695,BUSINESS3!A695:I3385,6,0)</f>
        <v>90</v>
      </c>
      <c r="S695" s="9">
        <f>VLOOKUP(A695,BUSINESS3!A695:I3385,7,0)</f>
        <v>323</v>
      </c>
      <c r="T695" s="9">
        <f>VLOOKUP(A695,BUSINESS3!A695:I3385,8,0)</f>
        <v>0.001</v>
      </c>
      <c r="U695" s="9">
        <f>VLOOKUP(A695,BUSINESS3!A695:I3385,9,0)</f>
        <v>0.025</v>
      </c>
      <c r="V695" s="11">
        <f>VLOOKUP(A695,'GDP4'!A695:G3385,4,0)</f>
        <v>5285461999</v>
      </c>
      <c r="W695" s="9">
        <f>VLOOKUP(A695,'GDP4'!A695:G3385,5,0)</f>
        <v>0.098</v>
      </c>
      <c r="X695" s="9">
        <f>VLOOKUP(A695,'GDP4'!A695:G3385,6,0)</f>
        <v>19</v>
      </c>
      <c r="Y695" s="9">
        <f>VLOOKUP(A695,'GDP4'!A695:G3385,7,0)</f>
        <v>0.13</v>
      </c>
      <c r="Z695" s="9">
        <f>VLOOKUP(A695,ENERGY5!A695:E3385,4,0)</f>
        <v>136110</v>
      </c>
      <c r="AA695" s="9">
        <f>VLOOKUP(A695,ENERGY5!A695:E3385,5,0)</f>
        <v>3927</v>
      </c>
      <c r="AB695" s="12">
        <f t="shared" si="2"/>
        <v>220.0562878</v>
      </c>
      <c r="AC695" s="13">
        <f t="shared" si="3"/>
        <v>0.0001634977306</v>
      </c>
      <c r="AD695" s="13">
        <f t="shared" si="4"/>
        <v>0.005666838838</v>
      </c>
      <c r="AE695" s="13">
        <f t="shared" si="5"/>
        <v>224.1854689</v>
      </c>
      <c r="AF695" s="13">
        <f t="shared" si="6"/>
        <v>222.9515866</v>
      </c>
    </row>
    <row r="696">
      <c r="A696" s="5" t="s">
        <v>99</v>
      </c>
      <c r="B696" s="6" t="s">
        <v>39</v>
      </c>
      <c r="C696" s="7" t="s">
        <v>100</v>
      </c>
      <c r="D696" s="5" t="str">
        <f t="shared" si="1"/>
        <v>Afghanistan-Asia-2005</v>
      </c>
      <c r="E696" s="5">
        <v>0.045</v>
      </c>
      <c r="F696" s="5">
        <v>0.084</v>
      </c>
      <c r="G696" s="5">
        <v>58.0</v>
      </c>
      <c r="H696" s="5">
        <v>56.0</v>
      </c>
      <c r="I696" s="5">
        <v>0.493</v>
      </c>
      <c r="J696" s="5">
        <v>0.487</v>
      </c>
      <c r="K696" s="5">
        <v>0.02</v>
      </c>
      <c r="L696" s="5">
        <v>2.4860855E7</v>
      </c>
      <c r="M696" s="5">
        <v>0.229</v>
      </c>
      <c r="N696" s="8">
        <f>VLOOKUP(A696,TOURISM2!A696:E3386,4,0)</f>
        <v>5384639487</v>
      </c>
      <c r="O696" s="8">
        <f>VLOOKUP(A696,TOURISM2!A696:E3386,5,0)</f>
        <v>5355003260</v>
      </c>
      <c r="P696" s="8">
        <f>VLOOKUP(A696,BUSINESS3!A696:E3386,4,0)</f>
        <v>0.363</v>
      </c>
      <c r="Q696" s="9">
        <f>VLOOKUP(A696,BUSINESS3!A696:E3386,5,0)</f>
        <v>9</v>
      </c>
      <c r="R696" s="10">
        <f>VLOOKUP(A696,BUSINESS3!A696:I3386,6,0)</f>
        <v>90</v>
      </c>
      <c r="S696" s="9">
        <f>VLOOKUP(A696,BUSINESS3!A696:I3386,7,0)</f>
        <v>275</v>
      </c>
      <c r="T696" s="9">
        <f>VLOOKUP(A696,BUSINESS3!A696:I3386,8,0)</f>
        <v>0.012</v>
      </c>
      <c r="U696" s="9">
        <f>VLOOKUP(A696,BUSINESS3!A696:I3386,9,0)</f>
        <v>0.048</v>
      </c>
      <c r="V696" s="11">
        <f>VLOOKUP(A696,'GDP4'!A696:G3386,4,0)</f>
        <v>6275076016</v>
      </c>
      <c r="W696" s="9">
        <f>VLOOKUP(A696,'GDP4'!A696:G3386,5,0)</f>
        <v>0.092</v>
      </c>
      <c r="X696" s="9">
        <f>VLOOKUP(A696,'GDP4'!A696:G3386,6,0)</f>
        <v>21</v>
      </c>
      <c r="Y696" s="9">
        <f>VLOOKUP(A696,'GDP4'!A696:G3386,7,0)</f>
        <v>0.13</v>
      </c>
      <c r="Z696" s="9">
        <f>VLOOKUP(A696,ENERGY5!A696:E3386,4,0)</f>
        <v>136110</v>
      </c>
      <c r="AA696" s="9">
        <f>VLOOKUP(A696,ENERGY5!A696:E3386,5,0)</f>
        <v>1991</v>
      </c>
      <c r="AB696" s="12">
        <f t="shared" si="2"/>
        <v>252.4078925</v>
      </c>
      <c r="AC696" s="13">
        <f t="shared" si="3"/>
        <v>0.00008008574122</v>
      </c>
      <c r="AD696" s="13">
        <f t="shared" si="4"/>
        <v>0.005474872043</v>
      </c>
      <c r="AE696" s="13">
        <f t="shared" si="5"/>
        <v>216.5910821</v>
      </c>
      <c r="AF696" s="13">
        <f t="shared" si="6"/>
        <v>215.3989981</v>
      </c>
    </row>
    <row r="697">
      <c r="A697" s="14" t="s">
        <v>99</v>
      </c>
      <c r="B697" s="15" t="s">
        <v>40</v>
      </c>
      <c r="C697" s="16" t="s">
        <v>100</v>
      </c>
      <c r="D697" s="14" t="str">
        <f t="shared" si="1"/>
        <v>Afghanistan-Asia-2006</v>
      </c>
      <c r="E697" s="5">
        <v>0.044</v>
      </c>
      <c r="F697" s="5">
        <v>0.082</v>
      </c>
      <c r="G697" s="5">
        <v>59.0</v>
      </c>
      <c r="H697" s="5">
        <v>56.0</v>
      </c>
      <c r="I697" s="5">
        <v>0.493</v>
      </c>
      <c r="J697" s="5">
        <v>0.487</v>
      </c>
      <c r="K697" s="5">
        <v>0.02</v>
      </c>
      <c r="L697" s="5">
        <v>2.5631282E7</v>
      </c>
      <c r="M697" s="5">
        <v>0.232</v>
      </c>
      <c r="N697" s="8">
        <f>VLOOKUP(A697,TOURISM2!A697:E3387,4,0)</f>
        <v>5384639487</v>
      </c>
      <c r="O697" s="8">
        <f>VLOOKUP(A697,TOURISM2!A697:E3387,5,0)</f>
        <v>5355003260</v>
      </c>
      <c r="P697" s="8">
        <f>VLOOKUP(A697,BUSINESS3!A697:E3387,4,0)</f>
        <v>0.363</v>
      </c>
      <c r="Q697" s="9">
        <f>VLOOKUP(A697,BUSINESS3!A697:E3387,5,0)</f>
        <v>9</v>
      </c>
      <c r="R697" s="10">
        <f>VLOOKUP(A697,BUSINESS3!A697:I3387,6,0)</f>
        <v>90</v>
      </c>
      <c r="S697" s="9">
        <f>VLOOKUP(A697,BUSINESS3!A697:I3387,7,0)</f>
        <v>275</v>
      </c>
      <c r="T697" s="9">
        <f>VLOOKUP(A697,BUSINESS3!A697:I3387,8,0)</f>
        <v>0.021</v>
      </c>
      <c r="U697" s="9">
        <f>VLOOKUP(A697,BUSINESS3!A697:I3387,9,0)</f>
        <v>0.098</v>
      </c>
      <c r="V697" s="11">
        <f>VLOOKUP(A697,'GDP4'!A697:G3387,4,0)</f>
        <v>7057597615</v>
      </c>
      <c r="W697" s="9">
        <f>VLOOKUP(A697,'GDP4'!A697:G3387,5,0)</f>
        <v>0.091</v>
      </c>
      <c r="X697" s="9">
        <f>VLOOKUP(A697,'GDP4'!A697:G3387,6,0)</f>
        <v>23</v>
      </c>
      <c r="Y697" s="9">
        <f>VLOOKUP(A697,'GDP4'!A697:G3387,7,0)</f>
        <v>0.18</v>
      </c>
      <c r="Z697" s="9">
        <f>VLOOKUP(A697,ENERGY5!A697:E3387,4,0)</f>
        <v>136110</v>
      </c>
      <c r="AA697" s="9">
        <f>VLOOKUP(A697,ENERGY5!A697:E3387,5,0)</f>
        <v>1338</v>
      </c>
      <c r="AB697" s="12">
        <f t="shared" si="2"/>
        <v>275.3509409</v>
      </c>
      <c r="AC697" s="13">
        <f t="shared" si="3"/>
        <v>0.0000522018368</v>
      </c>
      <c r="AD697" s="13">
        <f t="shared" si="4"/>
        <v>0.005310307928</v>
      </c>
      <c r="AE697" s="13">
        <f t="shared" si="5"/>
        <v>210.0807711</v>
      </c>
      <c r="AF697" s="13">
        <f t="shared" si="6"/>
        <v>208.9245189</v>
      </c>
    </row>
    <row r="698">
      <c r="A698" s="5" t="s">
        <v>99</v>
      </c>
      <c r="B698" s="6" t="s">
        <v>41</v>
      </c>
      <c r="C698" s="7" t="s">
        <v>100</v>
      </c>
      <c r="D698" s="5" t="str">
        <f t="shared" si="1"/>
        <v>Afghanistan-Asia-2007</v>
      </c>
      <c r="E698" s="5">
        <v>0.042</v>
      </c>
      <c r="F698" s="5">
        <v>0.08</v>
      </c>
      <c r="G698" s="5">
        <v>59.0</v>
      </c>
      <c r="H698" s="5">
        <v>57.0</v>
      </c>
      <c r="I698" s="5">
        <v>0.492</v>
      </c>
      <c r="J698" s="5">
        <v>0.487</v>
      </c>
      <c r="K698" s="5">
        <v>0.021</v>
      </c>
      <c r="L698" s="5">
        <v>2.6349243E7</v>
      </c>
      <c r="M698" s="5">
        <v>0.236</v>
      </c>
      <c r="N698" s="8">
        <f>VLOOKUP(A698,TOURISM2!A698:E3388,4,0)</f>
        <v>5384639487</v>
      </c>
      <c r="O698" s="8">
        <f>VLOOKUP(A698,TOURISM2!A698:E3388,5,0)</f>
        <v>5355003260</v>
      </c>
      <c r="P698" s="8">
        <f>VLOOKUP(A698,BUSINESS3!A698:E3388,4,0)</f>
        <v>0.363</v>
      </c>
      <c r="Q698" s="9">
        <f>VLOOKUP(A698,BUSINESS3!A698:E3388,5,0)</f>
        <v>9</v>
      </c>
      <c r="R698" s="10">
        <f>VLOOKUP(A698,BUSINESS3!A698:I3388,6,0)</f>
        <v>90</v>
      </c>
      <c r="S698" s="9">
        <f>VLOOKUP(A698,BUSINESS3!A698:I3388,7,0)</f>
        <v>275</v>
      </c>
      <c r="T698" s="9">
        <f>VLOOKUP(A698,BUSINESS3!A698:I3388,8,0)</f>
        <v>0.019</v>
      </c>
      <c r="U698" s="9">
        <f>VLOOKUP(A698,BUSINESS3!A698:I3388,9,0)</f>
        <v>0.177</v>
      </c>
      <c r="V698" s="11">
        <f>VLOOKUP(A698,'GDP4'!A698:G3388,4,0)</f>
        <v>9843851009</v>
      </c>
      <c r="W698" s="9">
        <f>VLOOKUP(A698,'GDP4'!A698:G3388,5,0)</f>
        <v>0.1</v>
      </c>
      <c r="X698" s="9">
        <f>VLOOKUP(A698,'GDP4'!A698:G3388,6,0)</f>
        <v>30</v>
      </c>
      <c r="Y698" s="9">
        <f>VLOOKUP(A698,'GDP4'!A698:G3388,7,0)</f>
        <v>0.181</v>
      </c>
      <c r="Z698" s="9">
        <f>VLOOKUP(A698,ENERGY5!A698:E3388,4,0)</f>
        <v>136110</v>
      </c>
      <c r="AA698" s="9">
        <f>VLOOKUP(A698,ENERGY5!A698:E3388,5,0)</f>
        <v>1016</v>
      </c>
      <c r="AB698" s="12">
        <f t="shared" si="2"/>
        <v>373.5914162</v>
      </c>
      <c r="AC698" s="13">
        <f t="shared" si="3"/>
        <v>0.00003855898251</v>
      </c>
      <c r="AD698" s="13">
        <f t="shared" si="4"/>
        <v>0.005165613297</v>
      </c>
      <c r="AE698" s="13">
        <f t="shared" si="5"/>
        <v>204.3565156</v>
      </c>
      <c r="AF698" s="13">
        <f t="shared" si="6"/>
        <v>203.2317687</v>
      </c>
    </row>
    <row r="699">
      <c r="A699" s="14" t="s">
        <v>99</v>
      </c>
      <c r="B699" s="15" t="s">
        <v>42</v>
      </c>
      <c r="C699" s="16" t="s">
        <v>100</v>
      </c>
      <c r="D699" s="14" t="str">
        <f t="shared" si="1"/>
        <v>Afghanistan-Asia-2008</v>
      </c>
      <c r="E699" s="5">
        <v>0.041</v>
      </c>
      <c r="F699" s="5">
        <v>0.079</v>
      </c>
      <c r="G699" s="5">
        <v>60.0</v>
      </c>
      <c r="H699" s="5">
        <v>57.0</v>
      </c>
      <c r="I699" s="5">
        <v>0.492</v>
      </c>
      <c r="J699" s="5">
        <v>0.487</v>
      </c>
      <c r="K699" s="5">
        <v>0.021</v>
      </c>
      <c r="L699" s="5">
        <v>2.7032197E7</v>
      </c>
      <c r="M699" s="5">
        <v>0.239</v>
      </c>
      <c r="N699" s="8">
        <f>VLOOKUP(A699,TOURISM2!A699:E3389,4,0)</f>
        <v>43000000</v>
      </c>
      <c r="O699" s="8">
        <f>VLOOKUP(A699,TOURISM2!A699:E3389,5,0)</f>
        <v>58000000</v>
      </c>
      <c r="P699" s="8">
        <f>VLOOKUP(A699,BUSINESS3!A699:E3389,4,0)</f>
        <v>0.363</v>
      </c>
      <c r="Q699" s="9">
        <f>VLOOKUP(A699,BUSINESS3!A699:E3389,5,0)</f>
        <v>9</v>
      </c>
      <c r="R699" s="10">
        <f>VLOOKUP(A699,BUSINESS3!A699:I3389,6,0)</f>
        <v>90</v>
      </c>
      <c r="S699" s="9">
        <f>VLOOKUP(A699,BUSINESS3!A699:I3389,7,0)</f>
        <v>275</v>
      </c>
      <c r="T699" s="9">
        <f>VLOOKUP(A699,BUSINESS3!A699:I3389,8,0)</f>
        <v>0.018</v>
      </c>
      <c r="U699" s="9">
        <f>VLOOKUP(A699,BUSINESS3!A699:I3389,9,0)</f>
        <v>0.292</v>
      </c>
      <c r="V699" s="11">
        <f>VLOOKUP(A699,'GDP4'!A699:G3389,4,0)</f>
        <v>10190534636</v>
      </c>
      <c r="W699" s="9">
        <f>VLOOKUP(A699,'GDP4'!A699:G3389,5,0)</f>
        <v>0.097</v>
      </c>
      <c r="X699" s="9">
        <f>VLOOKUP(A699,'GDP4'!A699:G3389,6,0)</f>
        <v>35</v>
      </c>
      <c r="Y699" s="9">
        <f>VLOOKUP(A699,'GDP4'!A699:G3389,7,0)</f>
        <v>0.149</v>
      </c>
      <c r="Z699" s="9">
        <f>VLOOKUP(A699,ENERGY5!A699:E3389,4,0)</f>
        <v>136110</v>
      </c>
      <c r="AA699" s="9">
        <f>VLOOKUP(A699,ENERGY5!A699:E3389,5,0)</f>
        <v>733</v>
      </c>
      <c r="AB699" s="12">
        <f t="shared" si="2"/>
        <v>376.9776699</v>
      </c>
      <c r="AC699" s="13">
        <f t="shared" si="3"/>
        <v>0.00002711581304</v>
      </c>
      <c r="AD699" s="13">
        <f t="shared" si="4"/>
        <v>0.005035106839</v>
      </c>
      <c r="AE699" s="13">
        <f t="shared" si="5"/>
        <v>1.590695717</v>
      </c>
      <c r="AF699" s="13">
        <f t="shared" si="6"/>
        <v>2.145589572</v>
      </c>
    </row>
    <row r="700">
      <c r="A700" s="5" t="s">
        <v>99</v>
      </c>
      <c r="B700" s="6" t="s">
        <v>43</v>
      </c>
      <c r="C700" s="7" t="s">
        <v>100</v>
      </c>
      <c r="D700" s="5" t="str">
        <f t="shared" si="1"/>
        <v>Afghanistan-Asia-2009</v>
      </c>
      <c r="E700" s="5">
        <v>0.039</v>
      </c>
      <c r="F700" s="5">
        <v>0.077</v>
      </c>
      <c r="G700" s="5">
        <v>60.0</v>
      </c>
      <c r="H700" s="5">
        <v>58.0</v>
      </c>
      <c r="I700" s="5">
        <v>0.49</v>
      </c>
      <c r="J700" s="5">
        <v>0.489</v>
      </c>
      <c r="K700" s="5">
        <v>0.021</v>
      </c>
      <c r="L700" s="5">
        <v>2.7708187E7</v>
      </c>
      <c r="M700" s="5">
        <v>0.243</v>
      </c>
      <c r="N700" s="8">
        <f>VLOOKUP(A700,TOURISM2!A700:E3390,4,0)</f>
        <v>96000000</v>
      </c>
      <c r="O700" s="8">
        <f>VLOOKUP(A700,TOURISM2!A700:E3390,5,0)</f>
        <v>61000000</v>
      </c>
      <c r="P700" s="8">
        <f>VLOOKUP(A700,BUSINESS3!A700:E3390,4,0)</f>
        <v>0.363</v>
      </c>
      <c r="Q700" s="9">
        <f>VLOOKUP(A700,BUSINESS3!A700:E3390,5,0)</f>
        <v>7</v>
      </c>
      <c r="R700" s="10">
        <f>VLOOKUP(A700,BUSINESS3!A700:I3390,6,0)</f>
        <v>90</v>
      </c>
      <c r="S700" s="9">
        <f>VLOOKUP(A700,BUSINESS3!A700:I3390,7,0)</f>
        <v>275</v>
      </c>
      <c r="T700" s="9">
        <f>VLOOKUP(A700,BUSINESS3!A700:I3390,8,0)</f>
        <v>0.036</v>
      </c>
      <c r="U700" s="9">
        <f>VLOOKUP(A700,BUSINESS3!A700:I3390,9,0)</f>
        <v>0.379</v>
      </c>
      <c r="V700" s="11">
        <f>VLOOKUP(A700,'GDP4'!A700:G3390,4,0)</f>
        <v>12486950469</v>
      </c>
      <c r="W700" s="9">
        <f>VLOOKUP(A700,'GDP4'!A700:G3390,5,0)</f>
        <v>0.087</v>
      </c>
      <c r="X700" s="9">
        <f>VLOOKUP(A700,'GDP4'!A700:G3390,6,0)</f>
        <v>35</v>
      </c>
      <c r="Y700" s="9">
        <f>VLOOKUP(A700,'GDP4'!A700:G3390,7,0)</f>
        <v>0.15</v>
      </c>
      <c r="Z700" s="9">
        <f>VLOOKUP(A700,ENERGY5!A700:E3390,4,0)</f>
        <v>136110</v>
      </c>
      <c r="AA700" s="9">
        <f>VLOOKUP(A700,ENERGY5!A700:E3390,5,0)</f>
        <v>583</v>
      </c>
      <c r="AB700" s="12">
        <f t="shared" si="2"/>
        <v>450.6592391</v>
      </c>
      <c r="AC700" s="13">
        <f t="shared" si="3"/>
        <v>0.00002104071262</v>
      </c>
      <c r="AD700" s="13">
        <f t="shared" si="4"/>
        <v>0.004912266544</v>
      </c>
      <c r="AE700" s="13">
        <f t="shared" si="5"/>
        <v>3.464679952</v>
      </c>
      <c r="AF700" s="13">
        <f t="shared" si="6"/>
        <v>2.201515386</v>
      </c>
    </row>
    <row r="701">
      <c r="A701" s="14" t="s">
        <v>99</v>
      </c>
      <c r="B701" s="15" t="s">
        <v>44</v>
      </c>
      <c r="C701" s="16" t="s">
        <v>100</v>
      </c>
      <c r="D701" s="14" t="str">
        <f t="shared" si="1"/>
        <v>Afghanistan-Asia-2010</v>
      </c>
      <c r="E701" s="5">
        <v>0.038</v>
      </c>
      <c r="F701" s="5">
        <v>0.075</v>
      </c>
      <c r="G701" s="5">
        <v>61.0</v>
      </c>
      <c r="H701" s="5">
        <v>58.0</v>
      </c>
      <c r="I701" s="5">
        <v>0.486</v>
      </c>
      <c r="J701" s="5">
        <v>0.492</v>
      </c>
      <c r="K701" s="5">
        <v>0.022</v>
      </c>
      <c r="L701" s="5">
        <v>2.8397812E7</v>
      </c>
      <c r="M701" s="5">
        <v>0.247</v>
      </c>
      <c r="N701" s="8">
        <f>VLOOKUP(A701,TOURISM2!A701:E3391,4,0)</f>
        <v>138000000</v>
      </c>
      <c r="O701" s="8">
        <f>VLOOKUP(A701,TOURISM2!A701:E3391,5,0)</f>
        <v>86000000</v>
      </c>
      <c r="P701" s="8">
        <f>VLOOKUP(A701,BUSINESS3!A701:E3391,4,0)</f>
        <v>0.363</v>
      </c>
      <c r="Q701" s="9">
        <f>VLOOKUP(A701,BUSINESS3!A701:E3391,5,0)</f>
        <v>7</v>
      </c>
      <c r="R701" s="10">
        <f>VLOOKUP(A701,BUSINESS3!A701:I3391,6,0)</f>
        <v>90</v>
      </c>
      <c r="S701" s="9">
        <f>VLOOKUP(A701,BUSINESS3!A701:I3391,7,0)</f>
        <v>275</v>
      </c>
      <c r="T701" s="9">
        <f>VLOOKUP(A701,BUSINESS3!A701:I3391,8,0)</f>
        <v>0.04</v>
      </c>
      <c r="U701" s="9">
        <f>VLOOKUP(A701,BUSINESS3!A701:I3391,9,0)</f>
        <v>0.458</v>
      </c>
      <c r="V701" s="11">
        <f>VLOOKUP(A701,'GDP4'!A701:G3391,4,0)</f>
        <v>15936784436</v>
      </c>
      <c r="W701" s="9">
        <f>VLOOKUP(A701,'GDP4'!A701:G3391,5,0)</f>
        <v>0.087</v>
      </c>
      <c r="X701" s="9">
        <f>VLOOKUP(A701,'GDP4'!A701:G3391,6,0)</f>
        <v>43</v>
      </c>
      <c r="Y701" s="9">
        <f>VLOOKUP(A701,'GDP4'!A701:G3391,7,0)</f>
        <v>0.157</v>
      </c>
      <c r="Z701" s="9">
        <f>VLOOKUP(A701,ENERGY5!A701:E3391,4,0)</f>
        <v>136110</v>
      </c>
      <c r="AA701" s="9">
        <f>VLOOKUP(A701,ENERGY5!A701:E3391,5,0)</f>
        <v>359</v>
      </c>
      <c r="AB701" s="12">
        <f t="shared" si="2"/>
        <v>561.1976175</v>
      </c>
      <c r="AC701" s="13">
        <f t="shared" si="3"/>
        <v>0.00001264181902</v>
      </c>
      <c r="AD701" s="13">
        <f t="shared" si="4"/>
        <v>0.004792974895</v>
      </c>
      <c r="AE701" s="13">
        <f t="shared" si="5"/>
        <v>4.859529319</v>
      </c>
      <c r="AF701" s="13">
        <f t="shared" si="6"/>
        <v>3.028402329</v>
      </c>
    </row>
    <row r="702">
      <c r="A702" s="5" t="s">
        <v>99</v>
      </c>
      <c r="B702" s="6" t="s">
        <v>45</v>
      </c>
      <c r="C702" s="7" t="s">
        <v>100</v>
      </c>
      <c r="D702" s="5" t="str">
        <f t="shared" si="1"/>
        <v>Afghanistan-Asia-2011</v>
      </c>
      <c r="E702" s="5">
        <v>0.037</v>
      </c>
      <c r="F702" s="5">
        <v>0.074</v>
      </c>
      <c r="G702" s="5">
        <v>61.0</v>
      </c>
      <c r="H702" s="5">
        <v>59.0</v>
      </c>
      <c r="I702" s="5">
        <v>0.481</v>
      </c>
      <c r="J702" s="5">
        <v>0.497</v>
      </c>
      <c r="K702" s="5">
        <v>0.022</v>
      </c>
      <c r="L702" s="5">
        <v>2.910548E7</v>
      </c>
      <c r="M702" s="5">
        <v>0.251</v>
      </c>
      <c r="N702" s="8">
        <f>VLOOKUP(A702,TOURISM2!A702:E3392,4,0)</f>
        <v>137000000</v>
      </c>
      <c r="O702" s="8">
        <f>VLOOKUP(A702,TOURISM2!A702:E3392,5,0)</f>
        <v>127000000</v>
      </c>
      <c r="P702" s="8">
        <f>VLOOKUP(A702,BUSINESS3!A702:E3392,4,0)</f>
        <v>0.363</v>
      </c>
      <c r="Q702" s="9">
        <f>VLOOKUP(A702,BUSINESS3!A702:E3392,5,0)</f>
        <v>7</v>
      </c>
      <c r="R702" s="10">
        <f>VLOOKUP(A702,BUSINESS3!A702:I3392,6,0)</f>
        <v>90</v>
      </c>
      <c r="S702" s="9">
        <f>VLOOKUP(A702,BUSINESS3!A702:I3392,7,0)</f>
        <v>275</v>
      </c>
      <c r="T702" s="9">
        <f>VLOOKUP(A702,BUSINESS3!A702:I3392,8,0)</f>
        <v>0.05</v>
      </c>
      <c r="U702" s="9">
        <f>VLOOKUP(A702,BUSINESS3!A702:I3392,9,0)</f>
        <v>0.603</v>
      </c>
      <c r="V702" s="11">
        <f>VLOOKUP(A702,'GDP4'!A702:G3392,4,0)</f>
        <v>17870159082</v>
      </c>
      <c r="W702" s="9">
        <f>VLOOKUP(A702,'GDP4'!A702:G3392,5,0)</f>
        <v>0.084</v>
      </c>
      <c r="X702" s="9">
        <f>VLOOKUP(A702,'GDP4'!A702:G3392,6,0)</f>
        <v>48</v>
      </c>
      <c r="Y702" s="9">
        <f>VLOOKUP(A702,'GDP4'!A702:G3392,7,0)</f>
        <v>0.151</v>
      </c>
      <c r="Z702" s="9">
        <f>VLOOKUP(A702,ENERGY5!A702:E3392,4,0)</f>
        <v>136110</v>
      </c>
      <c r="AA702" s="9">
        <f>VLOOKUP(A702,ENERGY5!A702:E3392,5,0)</f>
        <v>645</v>
      </c>
      <c r="AB702" s="12">
        <f t="shared" si="2"/>
        <v>613.9791916</v>
      </c>
      <c r="AC702" s="13">
        <f t="shared" si="3"/>
        <v>0.00002216077522</v>
      </c>
      <c r="AD702" s="13">
        <f t="shared" si="4"/>
        <v>0.004676438939</v>
      </c>
      <c r="AE702" s="13">
        <f t="shared" si="5"/>
        <v>4.707017373</v>
      </c>
      <c r="AF702" s="13">
        <f t="shared" si="6"/>
        <v>4.363439462</v>
      </c>
    </row>
    <row r="703">
      <c r="A703" s="14" t="s">
        <v>99</v>
      </c>
      <c r="B703" s="15" t="s">
        <v>46</v>
      </c>
      <c r="C703" s="16" t="s">
        <v>100</v>
      </c>
      <c r="D703" s="14" t="str">
        <f t="shared" si="1"/>
        <v>Afghanistan-Asia-2012</v>
      </c>
      <c r="E703" s="5">
        <v>0.035</v>
      </c>
      <c r="F703" s="5">
        <v>0.072</v>
      </c>
      <c r="G703" s="5">
        <v>62.0</v>
      </c>
      <c r="H703" s="5">
        <v>59.0</v>
      </c>
      <c r="I703" s="5">
        <v>0.474</v>
      </c>
      <c r="J703" s="5">
        <v>0.503</v>
      </c>
      <c r="K703" s="5">
        <v>0.023</v>
      </c>
      <c r="L703" s="5">
        <v>2.9824536E7</v>
      </c>
      <c r="M703" s="5">
        <v>0.255</v>
      </c>
      <c r="N703" s="8">
        <f>VLOOKUP(A703,TOURISM2!A703:E3393,4,0)</f>
        <v>116000000</v>
      </c>
      <c r="O703" s="8">
        <f>VLOOKUP(A703,TOURISM2!A703:E3393,5,0)</f>
        <v>80000000</v>
      </c>
      <c r="P703" s="8">
        <f>VLOOKUP(A703,BUSINESS3!A703:E3393,4,0)</f>
        <v>0.363</v>
      </c>
      <c r="Q703" s="9">
        <f>VLOOKUP(A703,BUSINESS3!A703:E3393,5,0)</f>
        <v>7</v>
      </c>
      <c r="R703" s="10">
        <f>VLOOKUP(A703,BUSINESS3!A703:I3393,6,0)</f>
        <v>170</v>
      </c>
      <c r="S703" s="9">
        <f>VLOOKUP(A703,BUSINESS3!A703:I3393,7,0)</f>
        <v>275</v>
      </c>
      <c r="T703" s="9">
        <f>VLOOKUP(A703,BUSINESS3!A703:I3393,8,0)</f>
        <v>0.055</v>
      </c>
      <c r="U703" s="9">
        <f>VLOOKUP(A703,BUSINESS3!A703:I3393,9,0)</f>
        <v>0.655</v>
      </c>
      <c r="V703" s="11">
        <f>VLOOKUP(A703,'GDP4'!A703:G3393,4,0)</f>
        <v>20506795254</v>
      </c>
      <c r="W703" s="9">
        <f>VLOOKUP(A703,'GDP4'!A703:G3393,5,0)</f>
        <v>0.086</v>
      </c>
      <c r="X703" s="9">
        <f>VLOOKUP(A703,'GDP4'!A703:G3393,6,0)</f>
        <v>51</v>
      </c>
      <c r="Y703" s="9">
        <f>VLOOKUP(A703,'GDP4'!A703:G3393,7,0)</f>
        <v>0.15</v>
      </c>
      <c r="Z703" s="9">
        <f>VLOOKUP(A703,ENERGY5!A703:E3393,4,0)</f>
        <v>136110</v>
      </c>
      <c r="AA703" s="9">
        <f>VLOOKUP(A703,ENERGY5!A703:E3393,5,0)</f>
        <v>781</v>
      </c>
      <c r="AB703" s="12">
        <f t="shared" si="2"/>
        <v>687.5813677</v>
      </c>
      <c r="AC703" s="13">
        <f t="shared" si="3"/>
        <v>0.00002618649289</v>
      </c>
      <c r="AD703" s="13">
        <f t="shared" si="4"/>
        <v>0.004563692122</v>
      </c>
      <c r="AE703" s="13">
        <f t="shared" si="5"/>
        <v>3.889415078</v>
      </c>
      <c r="AF703" s="13">
        <f t="shared" si="6"/>
        <v>2.682355226</v>
      </c>
    </row>
    <row r="704">
      <c r="A704" s="5" t="s">
        <v>99</v>
      </c>
      <c r="B704" s="6" t="s">
        <v>33</v>
      </c>
      <c r="C704" s="7" t="s">
        <v>101</v>
      </c>
      <c r="D704" s="5" t="str">
        <f t="shared" si="1"/>
        <v>Armenia-Asia-2000</v>
      </c>
      <c r="E704" s="5">
        <v>0.013</v>
      </c>
      <c r="F704" s="5">
        <v>0.027</v>
      </c>
      <c r="G704" s="5">
        <v>75.0</v>
      </c>
      <c r="H704" s="5">
        <v>68.0</v>
      </c>
      <c r="I704" s="5">
        <v>0.259</v>
      </c>
      <c r="J704" s="5">
        <v>0.641</v>
      </c>
      <c r="K704" s="5">
        <v>0.1</v>
      </c>
      <c r="L704" s="5">
        <v>3076098.0</v>
      </c>
      <c r="M704" s="5">
        <v>0.647</v>
      </c>
      <c r="N704" s="8">
        <f>VLOOKUP(A704,TOURISM2!A704:E3394,4,0)</f>
        <v>52000000</v>
      </c>
      <c r="O704" s="8">
        <f>VLOOKUP(A704,TOURISM2!A704:E3394,5,0)</f>
        <v>56000000</v>
      </c>
      <c r="P704" s="8">
        <f>VLOOKUP(A704,BUSINESS3!A704:E3394,4,0)</f>
        <v>0.415</v>
      </c>
      <c r="Q704" s="9">
        <f>VLOOKUP(A704,BUSINESS3!A704:E3394,5,0)</f>
        <v>40</v>
      </c>
      <c r="R704" s="10">
        <f>VLOOKUP(A704,BUSINESS3!A704:I3394,6,0)</f>
        <v>90</v>
      </c>
      <c r="S704" s="9">
        <f>VLOOKUP(A704,BUSINESS3!A704:I3394,7,0)</f>
        <v>323</v>
      </c>
      <c r="T704" s="9">
        <f>VLOOKUP(A704,BUSINESS3!A704:I3394,8,0)</f>
        <v>0.013</v>
      </c>
      <c r="U704" s="9">
        <f>VLOOKUP(A704,BUSINESS3!A704:I3394,9,0)</f>
        <v>0.006</v>
      </c>
      <c r="V704" s="11">
        <f>VLOOKUP(A704,'GDP4'!A704:G3394,4,0)</f>
        <v>1911563665</v>
      </c>
      <c r="W704" s="9">
        <f>VLOOKUP(A704,'GDP4'!A704:G3394,5,0)</f>
        <v>0.063</v>
      </c>
      <c r="X704" s="9">
        <f>VLOOKUP(A704,'GDP4'!A704:G3394,6,0)</f>
        <v>39</v>
      </c>
      <c r="Y704" s="9">
        <f>VLOOKUP(A704,'GDP4'!A704:G3394,7,0)</f>
        <v>0.316</v>
      </c>
      <c r="Z704" s="9">
        <f>VLOOKUP(A704,ENERGY5!A704:E3394,4,0)</f>
        <v>136110</v>
      </c>
      <c r="AA704" s="9">
        <f>VLOOKUP(A704,ENERGY5!A704:E3394,5,0)</f>
        <v>313437</v>
      </c>
      <c r="AB704" s="12">
        <f t="shared" si="2"/>
        <v>621.4248262</v>
      </c>
      <c r="AC704" s="13">
        <f t="shared" si="3"/>
        <v>0.101894348</v>
      </c>
      <c r="AD704" s="13">
        <f t="shared" si="4"/>
        <v>0.044247615</v>
      </c>
      <c r="AE704" s="13">
        <f t="shared" si="5"/>
        <v>16.90453295</v>
      </c>
      <c r="AF704" s="13">
        <f t="shared" si="6"/>
        <v>18.20488164</v>
      </c>
    </row>
    <row r="705">
      <c r="A705" s="14" t="s">
        <v>99</v>
      </c>
      <c r="B705" s="15" t="s">
        <v>35</v>
      </c>
      <c r="C705" s="16" t="s">
        <v>101</v>
      </c>
      <c r="D705" s="14" t="str">
        <f t="shared" si="1"/>
        <v>Armenia-Asia-2001</v>
      </c>
      <c r="E705" s="5">
        <v>0.013</v>
      </c>
      <c r="F705" s="5">
        <v>0.025</v>
      </c>
      <c r="G705" s="5">
        <v>75.0</v>
      </c>
      <c r="H705" s="5">
        <v>68.0</v>
      </c>
      <c r="I705" s="5">
        <v>0.25</v>
      </c>
      <c r="J705" s="5">
        <v>0.646</v>
      </c>
      <c r="K705" s="5">
        <v>0.104</v>
      </c>
      <c r="L705" s="5">
        <v>3059960.0</v>
      </c>
      <c r="M705" s="5">
        <v>0.644</v>
      </c>
      <c r="N705" s="8">
        <f>VLOOKUP(A705,TOURISM2!A705:E3395,4,0)</f>
        <v>81000000</v>
      </c>
      <c r="O705" s="8">
        <f>VLOOKUP(A705,TOURISM2!A705:E3395,5,0)</f>
        <v>59000000</v>
      </c>
      <c r="P705" s="8">
        <f>VLOOKUP(A705,BUSINESS3!A705:E3395,4,0)</f>
        <v>0.415</v>
      </c>
      <c r="Q705" s="9">
        <f>VLOOKUP(A705,BUSINESS3!A705:E3395,5,0)</f>
        <v>40</v>
      </c>
      <c r="R705" s="10">
        <f>VLOOKUP(A705,BUSINESS3!A705:I3395,6,0)</f>
        <v>90</v>
      </c>
      <c r="S705" s="9">
        <f>VLOOKUP(A705,BUSINESS3!A705:I3395,7,0)</f>
        <v>323</v>
      </c>
      <c r="T705" s="9">
        <f>VLOOKUP(A705,BUSINESS3!A705:I3395,8,0)</f>
        <v>0.016</v>
      </c>
      <c r="U705" s="9">
        <f>VLOOKUP(A705,BUSINESS3!A705:I3395,9,0)</f>
        <v>0.008</v>
      </c>
      <c r="V705" s="11">
        <f>VLOOKUP(A705,'GDP4'!A705:G3395,4,0)</f>
        <v>2118467913</v>
      </c>
      <c r="W705" s="9">
        <f>VLOOKUP(A705,'GDP4'!A705:G3395,5,0)</f>
        <v>0.059</v>
      </c>
      <c r="X705" s="9">
        <f>VLOOKUP(A705,'GDP4'!A705:G3395,6,0)</f>
        <v>41</v>
      </c>
      <c r="Y705" s="9">
        <f>VLOOKUP(A705,'GDP4'!A705:G3395,7,0)</f>
        <v>0.267</v>
      </c>
      <c r="Z705" s="9">
        <f>VLOOKUP(A705,ENERGY5!A705:E3395,4,0)</f>
        <v>2716</v>
      </c>
      <c r="AA705" s="9">
        <f>VLOOKUP(A705,ENERGY5!A705:E3395,5,0)</f>
        <v>313437</v>
      </c>
      <c r="AB705" s="12">
        <f t="shared" si="2"/>
        <v>692.3188254</v>
      </c>
      <c r="AC705" s="13">
        <f t="shared" si="3"/>
        <v>0.1024317311</v>
      </c>
      <c r="AD705" s="13">
        <f t="shared" si="4"/>
        <v>0.0008875933019</v>
      </c>
      <c r="AE705" s="13">
        <f t="shared" si="5"/>
        <v>26.47093426</v>
      </c>
      <c r="AF705" s="13">
        <f t="shared" si="6"/>
        <v>19.28129779</v>
      </c>
    </row>
    <row r="706">
      <c r="A706" s="5" t="s">
        <v>99</v>
      </c>
      <c r="B706" s="6" t="s">
        <v>36</v>
      </c>
      <c r="C706" s="7" t="s">
        <v>101</v>
      </c>
      <c r="D706" s="5" t="str">
        <f t="shared" si="1"/>
        <v>Armenia-Asia-2002</v>
      </c>
      <c r="E706" s="5">
        <v>0.013</v>
      </c>
      <c r="F706" s="5">
        <v>0.024</v>
      </c>
      <c r="G706" s="5">
        <v>76.0</v>
      </c>
      <c r="H706" s="5">
        <v>69.0</v>
      </c>
      <c r="I706" s="5">
        <v>0.241</v>
      </c>
      <c r="J706" s="5">
        <v>0.651</v>
      </c>
      <c r="K706" s="5">
        <v>0.108</v>
      </c>
      <c r="L706" s="5">
        <v>3047002.0</v>
      </c>
      <c r="M706" s="5">
        <v>0.643</v>
      </c>
      <c r="N706" s="8">
        <f>VLOOKUP(A706,TOURISM2!A706:E3396,4,0)</f>
        <v>81000000</v>
      </c>
      <c r="O706" s="8">
        <f>VLOOKUP(A706,TOURISM2!A706:E3396,5,0)</f>
        <v>85000000</v>
      </c>
      <c r="P706" s="8">
        <f>VLOOKUP(A706,BUSINESS3!A706:E3396,4,0)</f>
        <v>0.415</v>
      </c>
      <c r="Q706" s="9">
        <f>VLOOKUP(A706,BUSINESS3!A706:E3396,5,0)</f>
        <v>40</v>
      </c>
      <c r="R706" s="10">
        <f>VLOOKUP(A706,BUSINESS3!A706:I3396,6,0)</f>
        <v>90</v>
      </c>
      <c r="S706" s="9">
        <f>VLOOKUP(A706,BUSINESS3!A706:I3396,7,0)</f>
        <v>323</v>
      </c>
      <c r="T706" s="9">
        <f>VLOOKUP(A706,BUSINESS3!A706:I3396,8,0)</f>
        <v>0.02</v>
      </c>
      <c r="U706" s="9">
        <f>VLOOKUP(A706,BUSINESS3!A706:I3396,9,0)</f>
        <v>0.023</v>
      </c>
      <c r="V706" s="11">
        <f>VLOOKUP(A706,'GDP4'!A706:G3396,4,0)</f>
        <v>2376335048</v>
      </c>
      <c r="W706" s="9">
        <f>VLOOKUP(A706,'GDP4'!A706:G3396,5,0)</f>
        <v>0.054</v>
      </c>
      <c r="X706" s="9">
        <f>VLOOKUP(A706,'GDP4'!A706:G3396,6,0)</f>
        <v>42</v>
      </c>
      <c r="Y706" s="9">
        <f>VLOOKUP(A706,'GDP4'!A706:G3396,7,0)</f>
        <v>0.211</v>
      </c>
      <c r="Z706" s="9">
        <f>VLOOKUP(A706,ENERGY5!A706:E3396,4,0)</f>
        <v>2483</v>
      </c>
      <c r="AA706" s="9">
        <f>VLOOKUP(A706,ENERGY5!A706:E3396,5,0)</f>
        <v>4221</v>
      </c>
      <c r="AB706" s="12">
        <f t="shared" si="2"/>
        <v>779.8928416</v>
      </c>
      <c r="AC706" s="13">
        <f t="shared" si="3"/>
        <v>0.001385296104</v>
      </c>
      <c r="AD706" s="13">
        <f t="shared" si="4"/>
        <v>0.0008148993667</v>
      </c>
      <c r="AE706" s="13">
        <f t="shared" si="5"/>
        <v>26.58350733</v>
      </c>
      <c r="AF706" s="13">
        <f t="shared" si="6"/>
        <v>27.89627312</v>
      </c>
    </row>
    <row r="707">
      <c r="A707" s="14" t="s">
        <v>99</v>
      </c>
      <c r="B707" s="15" t="s">
        <v>37</v>
      </c>
      <c r="C707" s="16" t="s">
        <v>101</v>
      </c>
      <c r="D707" s="14" t="str">
        <f t="shared" si="1"/>
        <v>Armenia-Asia-2003</v>
      </c>
      <c r="E707" s="5">
        <v>0.014</v>
      </c>
      <c r="F707" s="5">
        <v>0.023</v>
      </c>
      <c r="G707" s="5">
        <v>76.0</v>
      </c>
      <c r="H707" s="5">
        <v>69.0</v>
      </c>
      <c r="I707" s="5">
        <v>0.233</v>
      </c>
      <c r="J707" s="5">
        <v>0.655</v>
      </c>
      <c r="K707" s="5">
        <v>0.112</v>
      </c>
      <c r="L707" s="5">
        <v>3036032.0</v>
      </c>
      <c r="M707" s="5">
        <v>0.643</v>
      </c>
      <c r="N707" s="8">
        <f>VLOOKUP(A707,TOURISM2!A707:E3397,4,0)</f>
        <v>90000000</v>
      </c>
      <c r="O707" s="8">
        <f>VLOOKUP(A707,TOURISM2!A707:E3397,5,0)</f>
        <v>97000000</v>
      </c>
      <c r="P707" s="8">
        <f>VLOOKUP(A707,BUSINESS3!A707:E3397,4,0)</f>
        <v>0.415</v>
      </c>
      <c r="Q707" s="9">
        <f>VLOOKUP(A707,BUSINESS3!A707:E3397,5,0)</f>
        <v>18</v>
      </c>
      <c r="R707" s="10">
        <f>VLOOKUP(A707,BUSINESS3!A707:I3397,6,0)</f>
        <v>90</v>
      </c>
      <c r="S707" s="9">
        <f>VLOOKUP(A707,BUSINESS3!A707:I3397,7,0)</f>
        <v>323</v>
      </c>
      <c r="T707" s="9">
        <f>VLOOKUP(A707,BUSINESS3!A707:I3397,8,0)</f>
        <v>0.046</v>
      </c>
      <c r="U707" s="9">
        <f>VLOOKUP(A707,BUSINESS3!A707:I3397,9,0)</f>
        <v>0.038</v>
      </c>
      <c r="V707" s="11">
        <f>VLOOKUP(A707,'GDP4'!A707:G3397,4,0)</f>
        <v>2807061009</v>
      </c>
      <c r="W707" s="9">
        <f>VLOOKUP(A707,'GDP4'!A707:G3397,5,0)</f>
        <v>0.056</v>
      </c>
      <c r="X707" s="9">
        <f>VLOOKUP(A707,'GDP4'!A707:G3397,6,0)</f>
        <v>51</v>
      </c>
      <c r="Y707" s="9">
        <f>VLOOKUP(A707,'GDP4'!A707:G3397,7,0)</f>
        <v>0.208</v>
      </c>
      <c r="Z707" s="9">
        <f>VLOOKUP(A707,ENERGY5!A707:E3397,4,0)</f>
        <v>2610</v>
      </c>
      <c r="AA707" s="9">
        <f>VLOOKUP(A707,ENERGY5!A707:E3397,5,0)</f>
        <v>4353</v>
      </c>
      <c r="AB707" s="12">
        <f t="shared" si="2"/>
        <v>924.5821549</v>
      </c>
      <c r="AC707" s="13">
        <f t="shared" si="3"/>
        <v>0.001433779354</v>
      </c>
      <c r="AD707" s="13">
        <f t="shared" si="4"/>
        <v>0.0008596747333</v>
      </c>
      <c r="AE707" s="13">
        <f t="shared" si="5"/>
        <v>29.64395632</v>
      </c>
      <c r="AF707" s="13">
        <f t="shared" si="6"/>
        <v>31.94959737</v>
      </c>
    </row>
    <row r="708">
      <c r="A708" s="5" t="s">
        <v>99</v>
      </c>
      <c r="B708" s="6" t="s">
        <v>38</v>
      </c>
      <c r="C708" s="7" t="s">
        <v>101</v>
      </c>
      <c r="D708" s="5" t="str">
        <f t="shared" si="1"/>
        <v>Armenia-Asia-2004</v>
      </c>
      <c r="E708" s="5">
        <v>0.014</v>
      </c>
      <c r="F708" s="5">
        <v>0.022</v>
      </c>
      <c r="G708" s="5">
        <v>76.0</v>
      </c>
      <c r="H708" s="5">
        <v>70.0</v>
      </c>
      <c r="I708" s="5">
        <v>0.225</v>
      </c>
      <c r="J708" s="5">
        <v>0.66</v>
      </c>
      <c r="K708" s="5">
        <v>0.115</v>
      </c>
      <c r="L708" s="5">
        <v>3025652.0</v>
      </c>
      <c r="M708" s="5">
        <v>0.642</v>
      </c>
      <c r="N708" s="8">
        <f>VLOOKUP(A708,TOURISM2!A708:E3398,4,0)</f>
        <v>188000000</v>
      </c>
      <c r="O708" s="8">
        <f>VLOOKUP(A708,TOURISM2!A708:E3398,5,0)</f>
        <v>216000000</v>
      </c>
      <c r="P708" s="8">
        <f>VLOOKUP(A708,BUSINESS3!A708:E3398,4,0)</f>
        <v>0.415</v>
      </c>
      <c r="Q708" s="9">
        <f>VLOOKUP(A708,BUSINESS3!A708:E3398,5,0)</f>
        <v>18</v>
      </c>
      <c r="R708" s="10">
        <f>VLOOKUP(A708,BUSINESS3!A708:I3398,6,0)</f>
        <v>90</v>
      </c>
      <c r="S708" s="9">
        <f>VLOOKUP(A708,BUSINESS3!A708:I3398,7,0)</f>
        <v>323</v>
      </c>
      <c r="T708" s="9">
        <f>VLOOKUP(A708,BUSINESS3!A708:I3398,8,0)</f>
        <v>0.049</v>
      </c>
      <c r="U708" s="9">
        <f>VLOOKUP(A708,BUSINESS3!A708:I3398,9,0)</f>
        <v>0.067</v>
      </c>
      <c r="V708" s="11">
        <f>VLOOKUP(A708,'GDP4'!A708:G3398,4,0)</f>
        <v>3576615240</v>
      </c>
      <c r="W708" s="9">
        <f>VLOOKUP(A708,'GDP4'!A708:G3398,5,0)</f>
        <v>0.055</v>
      </c>
      <c r="X708" s="9">
        <f>VLOOKUP(A708,'GDP4'!A708:G3398,6,0)</f>
        <v>65</v>
      </c>
      <c r="Y708" s="9">
        <f>VLOOKUP(A708,'GDP4'!A708:G3398,7,0)</f>
        <v>0.186</v>
      </c>
      <c r="Z708" s="9">
        <f>VLOOKUP(A708,ENERGY5!A708:E3398,4,0)</f>
        <v>3004</v>
      </c>
      <c r="AA708" s="9">
        <f>VLOOKUP(A708,ENERGY5!A708:E3398,5,0)</f>
        <v>5556</v>
      </c>
      <c r="AB708" s="12">
        <f t="shared" si="2"/>
        <v>1182.09736</v>
      </c>
      <c r="AC708" s="13">
        <f t="shared" si="3"/>
        <v>0.001836298424</v>
      </c>
      <c r="AD708" s="13">
        <f t="shared" si="4"/>
        <v>0.0009928438565</v>
      </c>
      <c r="AE708" s="13">
        <f t="shared" si="5"/>
        <v>62.13536785</v>
      </c>
      <c r="AF708" s="13">
        <f t="shared" si="6"/>
        <v>71.38957157</v>
      </c>
    </row>
    <row r="709">
      <c r="A709" s="14" t="s">
        <v>99</v>
      </c>
      <c r="B709" s="15" t="s">
        <v>39</v>
      </c>
      <c r="C709" s="16" t="s">
        <v>101</v>
      </c>
      <c r="D709" s="14" t="str">
        <f t="shared" si="1"/>
        <v>Armenia-Asia-2005</v>
      </c>
      <c r="E709" s="5">
        <v>0.014</v>
      </c>
      <c r="F709" s="5">
        <v>0.021</v>
      </c>
      <c r="G709" s="5">
        <v>77.0</v>
      </c>
      <c r="H709" s="5">
        <v>70.0</v>
      </c>
      <c r="I709" s="5">
        <v>0.219</v>
      </c>
      <c r="J709" s="5">
        <v>0.665</v>
      </c>
      <c r="K709" s="5">
        <v>0.116</v>
      </c>
      <c r="L709" s="5">
        <v>3014917.0</v>
      </c>
      <c r="M709" s="5">
        <v>0.642</v>
      </c>
      <c r="N709" s="8">
        <f>VLOOKUP(A709,TOURISM2!A709:E3399,4,0)</f>
        <v>240000000</v>
      </c>
      <c r="O709" s="8">
        <f>VLOOKUP(A709,TOURISM2!A709:E3399,5,0)</f>
        <v>284000000</v>
      </c>
      <c r="P709" s="8">
        <f>VLOOKUP(A709,BUSINESS3!A709:E3399,4,0)</f>
        <v>0.366</v>
      </c>
      <c r="Q709" s="9">
        <f>VLOOKUP(A709,BUSINESS3!A709:E3399,5,0)</f>
        <v>18</v>
      </c>
      <c r="R709" s="10">
        <f>VLOOKUP(A709,BUSINESS3!A709:I3399,6,0)</f>
        <v>90</v>
      </c>
      <c r="S709" s="9">
        <f>VLOOKUP(A709,BUSINESS3!A709:I3399,7,0)</f>
        <v>580</v>
      </c>
      <c r="T709" s="9">
        <f>VLOOKUP(A709,BUSINESS3!A709:I3399,8,0)</f>
        <v>0.053</v>
      </c>
      <c r="U709" s="9">
        <f>VLOOKUP(A709,BUSINESS3!A709:I3399,9,0)</f>
        <v>0.105</v>
      </c>
      <c r="V709" s="11">
        <f>VLOOKUP(A709,'GDP4'!A709:G3399,4,0)</f>
        <v>4900436759</v>
      </c>
      <c r="W709" s="9">
        <f>VLOOKUP(A709,'GDP4'!A709:G3399,5,0)</f>
        <v>0.053</v>
      </c>
      <c r="X709" s="9">
        <f>VLOOKUP(A709,'GDP4'!A709:G3399,6,0)</f>
        <v>85</v>
      </c>
      <c r="Y709" s="9">
        <f>VLOOKUP(A709,'GDP4'!A709:G3399,7,0)</f>
        <v>0.18</v>
      </c>
      <c r="Z709" s="9">
        <f>VLOOKUP(A709,ENERGY5!A709:E3399,4,0)</f>
        <v>2853</v>
      </c>
      <c r="AA709" s="9">
        <f>VLOOKUP(A709,ENERGY5!A709:E3399,5,0)</f>
        <v>5068</v>
      </c>
      <c r="AB709" s="12">
        <f t="shared" si="2"/>
        <v>1625.396904</v>
      </c>
      <c r="AC709" s="13">
        <f t="shared" si="3"/>
        <v>0.001680974965</v>
      </c>
      <c r="AD709" s="13">
        <f t="shared" si="4"/>
        <v>0.0009462947073</v>
      </c>
      <c r="AE709" s="13">
        <f t="shared" si="5"/>
        <v>79.60418147</v>
      </c>
      <c r="AF709" s="13">
        <f t="shared" si="6"/>
        <v>94.19828141</v>
      </c>
    </row>
    <row r="710">
      <c r="A710" s="5" t="s">
        <v>99</v>
      </c>
      <c r="B710" s="6" t="s">
        <v>40</v>
      </c>
      <c r="C710" s="7" t="s">
        <v>101</v>
      </c>
      <c r="D710" s="5" t="str">
        <f t="shared" si="1"/>
        <v>Armenia-Asia-2006</v>
      </c>
      <c r="E710" s="5">
        <v>0.014</v>
      </c>
      <c r="F710" s="5">
        <v>0.02</v>
      </c>
      <c r="G710" s="5">
        <v>77.0</v>
      </c>
      <c r="H710" s="5">
        <v>70.0</v>
      </c>
      <c r="I710" s="5">
        <v>0.214</v>
      </c>
      <c r="J710" s="5">
        <v>0.67</v>
      </c>
      <c r="K710" s="5">
        <v>0.116</v>
      </c>
      <c r="L710" s="5">
        <v>3002911.0</v>
      </c>
      <c r="M710" s="5">
        <v>0.642</v>
      </c>
      <c r="N710" s="8">
        <f>VLOOKUP(A710,TOURISM2!A710:E3400,4,0)</f>
        <v>307000000</v>
      </c>
      <c r="O710" s="8">
        <f>VLOOKUP(A710,TOURISM2!A710:E3400,5,0)</f>
        <v>321000000</v>
      </c>
      <c r="P710" s="8">
        <f>VLOOKUP(A710,BUSINESS3!A710:E3400,4,0)</f>
        <v>0.366</v>
      </c>
      <c r="Q710" s="9">
        <f>VLOOKUP(A710,BUSINESS3!A710:E3400,5,0)</f>
        <v>17</v>
      </c>
      <c r="R710" s="10">
        <f>VLOOKUP(A710,BUSINESS3!A710:I3400,6,0)</f>
        <v>90</v>
      </c>
      <c r="S710" s="9">
        <f>VLOOKUP(A710,BUSINESS3!A710:I3400,7,0)</f>
        <v>580</v>
      </c>
      <c r="T710" s="9">
        <f>VLOOKUP(A710,BUSINESS3!A710:I3400,8,0)</f>
        <v>0.056</v>
      </c>
      <c r="U710" s="9">
        <f>VLOOKUP(A710,BUSINESS3!A710:I3400,9,0)</f>
        <v>0.42</v>
      </c>
      <c r="V710" s="11">
        <f>VLOOKUP(A710,'GDP4'!A710:G3400,4,0)</f>
        <v>6384457744</v>
      </c>
      <c r="W710" s="9">
        <f>VLOOKUP(A710,'GDP4'!A710:G3400,5,0)</f>
        <v>0.046</v>
      </c>
      <c r="X710" s="9">
        <f>VLOOKUP(A710,'GDP4'!A710:G3400,6,0)</f>
        <v>97</v>
      </c>
      <c r="Y710" s="9">
        <f>VLOOKUP(A710,'GDP4'!A710:G3400,7,0)</f>
        <v>0.165</v>
      </c>
      <c r="Z710" s="9">
        <f>VLOOKUP(A710,ENERGY5!A710:E3400,4,0)</f>
        <v>2559</v>
      </c>
      <c r="AA710" s="9">
        <f>VLOOKUP(A710,ENERGY5!A710:E3400,5,0)</f>
        <v>4382</v>
      </c>
      <c r="AB710" s="12">
        <f t="shared" si="2"/>
        <v>2126.089566</v>
      </c>
      <c r="AC710" s="13">
        <f t="shared" si="3"/>
        <v>0.001459250707</v>
      </c>
      <c r="AD710" s="13">
        <f t="shared" si="4"/>
        <v>0.000852173108</v>
      </c>
      <c r="AE710" s="13">
        <f t="shared" si="5"/>
        <v>102.2341321</v>
      </c>
      <c r="AF710" s="13">
        <f t="shared" si="6"/>
        <v>106.896275</v>
      </c>
    </row>
    <row r="711">
      <c r="A711" s="14" t="s">
        <v>99</v>
      </c>
      <c r="B711" s="15" t="s">
        <v>41</v>
      </c>
      <c r="C711" s="16" t="s">
        <v>101</v>
      </c>
      <c r="D711" s="14" t="str">
        <f t="shared" si="1"/>
        <v>Armenia-Asia-2007</v>
      </c>
      <c r="E711" s="5">
        <v>0.014</v>
      </c>
      <c r="F711" s="5">
        <v>0.019</v>
      </c>
      <c r="G711" s="5">
        <v>77.0</v>
      </c>
      <c r="H711" s="5">
        <v>70.0</v>
      </c>
      <c r="I711" s="5">
        <v>0.211</v>
      </c>
      <c r="J711" s="5">
        <v>0.676</v>
      </c>
      <c r="K711" s="5">
        <v>0.114</v>
      </c>
      <c r="L711" s="5">
        <v>2989882.0</v>
      </c>
      <c r="M711" s="5">
        <v>0.641</v>
      </c>
      <c r="N711" s="8">
        <f>VLOOKUP(A711,TOURISM2!A711:E3401,4,0)</f>
        <v>343000000</v>
      </c>
      <c r="O711" s="8">
        <f>VLOOKUP(A711,TOURISM2!A711:E3401,5,0)</f>
        <v>345000000</v>
      </c>
      <c r="P711" s="8">
        <f>VLOOKUP(A711,BUSINESS3!A711:E3401,4,0)</f>
        <v>0.388</v>
      </c>
      <c r="Q711" s="9">
        <f>VLOOKUP(A711,BUSINESS3!A711:E3401,5,0)</f>
        <v>17</v>
      </c>
      <c r="R711" s="10">
        <f>VLOOKUP(A711,BUSINESS3!A711:I3401,6,0)</f>
        <v>90</v>
      </c>
      <c r="S711" s="9">
        <f>VLOOKUP(A711,BUSINESS3!A711:I3401,7,0)</f>
        <v>581</v>
      </c>
      <c r="T711" s="9">
        <f>VLOOKUP(A711,BUSINESS3!A711:I3401,8,0)</f>
        <v>0.06</v>
      </c>
      <c r="U711" s="9">
        <f>VLOOKUP(A711,BUSINESS3!A711:I3401,9,0)</f>
        <v>0.628</v>
      </c>
      <c r="V711" s="11">
        <f>VLOOKUP(A711,'GDP4'!A711:G3401,4,0)</f>
        <v>9206301700</v>
      </c>
      <c r="W711" s="9">
        <f>VLOOKUP(A711,'GDP4'!A711:G3401,5,0)</f>
        <v>0.043</v>
      </c>
      <c r="X711" s="9">
        <f>VLOOKUP(A711,'GDP4'!A711:G3401,6,0)</f>
        <v>133</v>
      </c>
      <c r="Y711" s="9">
        <f>VLOOKUP(A711,'GDP4'!A711:G3401,7,0)</f>
        <v>0.175</v>
      </c>
      <c r="Z711" s="9">
        <f>VLOOKUP(A711,ENERGY5!A711:E3401,4,0)</f>
        <v>2512</v>
      </c>
      <c r="AA711" s="9">
        <f>VLOOKUP(A711,ENERGY5!A711:E3401,5,0)</f>
        <v>4360</v>
      </c>
      <c r="AB711" s="12">
        <f t="shared" si="2"/>
        <v>3079.152187</v>
      </c>
      <c r="AC711" s="13">
        <f t="shared" si="3"/>
        <v>0.00145825153</v>
      </c>
      <c r="AD711" s="13">
        <f t="shared" si="4"/>
        <v>0.0008401669364</v>
      </c>
      <c r="AE711" s="13">
        <f t="shared" si="5"/>
        <v>114.7202465</v>
      </c>
      <c r="AF711" s="13">
        <f t="shared" si="6"/>
        <v>115.3891692</v>
      </c>
    </row>
    <row r="712">
      <c r="A712" s="5" t="s">
        <v>99</v>
      </c>
      <c r="B712" s="6" t="s">
        <v>42</v>
      </c>
      <c r="C712" s="7" t="s">
        <v>101</v>
      </c>
      <c r="D712" s="5" t="str">
        <f t="shared" si="1"/>
        <v>Armenia-Asia-2008</v>
      </c>
      <c r="E712" s="5">
        <v>0.014</v>
      </c>
      <c r="F712" s="5">
        <v>0.018</v>
      </c>
      <c r="G712" s="5">
        <v>77.0</v>
      </c>
      <c r="H712" s="5">
        <v>71.0</v>
      </c>
      <c r="I712" s="5">
        <v>0.208</v>
      </c>
      <c r="J712" s="5">
        <v>0.681</v>
      </c>
      <c r="K712" s="5">
        <v>0.111</v>
      </c>
      <c r="L712" s="5">
        <v>2977488.0</v>
      </c>
      <c r="M712" s="5">
        <v>0.64</v>
      </c>
      <c r="N712" s="8">
        <f>VLOOKUP(A712,TOURISM2!A712:E3402,4,0)</f>
        <v>377000000</v>
      </c>
      <c r="O712" s="8">
        <f>VLOOKUP(A712,TOURISM2!A712:E3402,5,0)</f>
        <v>383000000</v>
      </c>
      <c r="P712" s="8">
        <f>VLOOKUP(A712,BUSINESS3!A712:E3402,4,0)</f>
        <v>0.386</v>
      </c>
      <c r="Q712" s="9">
        <f>VLOOKUP(A712,BUSINESS3!A712:E3402,5,0)</f>
        <v>17</v>
      </c>
      <c r="R712" s="10">
        <f>VLOOKUP(A712,BUSINESS3!A712:I3402,6,0)</f>
        <v>90</v>
      </c>
      <c r="S712" s="9">
        <f>VLOOKUP(A712,BUSINESS3!A712:I3402,7,0)</f>
        <v>581</v>
      </c>
      <c r="T712" s="9">
        <f>VLOOKUP(A712,BUSINESS3!A712:I3402,8,0)</f>
        <v>0.062</v>
      </c>
      <c r="U712" s="9">
        <f>VLOOKUP(A712,BUSINESS3!A712:I3402,9,0)</f>
        <v>0.484</v>
      </c>
      <c r="V712" s="11">
        <f>VLOOKUP(A712,'GDP4'!A712:G3402,4,0)</f>
        <v>11662040714</v>
      </c>
      <c r="W712" s="9">
        <f>VLOOKUP(A712,'GDP4'!A712:G3402,5,0)</f>
        <v>0.038</v>
      </c>
      <c r="X712" s="9">
        <f>VLOOKUP(A712,'GDP4'!A712:G3402,6,0)</f>
        <v>149</v>
      </c>
      <c r="Y712" s="9">
        <f>VLOOKUP(A712,'GDP4'!A712:G3402,7,0)</f>
        <v>0.17</v>
      </c>
      <c r="Z712" s="9">
        <f>VLOOKUP(A712,ENERGY5!A712:E3402,4,0)</f>
        <v>2095</v>
      </c>
      <c r="AA712" s="9">
        <f>VLOOKUP(A712,ENERGY5!A712:E3402,5,0)</f>
        <v>3645</v>
      </c>
      <c r="AB712" s="12">
        <f t="shared" si="2"/>
        <v>3916.738107</v>
      </c>
      <c r="AC712" s="13">
        <f t="shared" si="3"/>
        <v>0.001224186294</v>
      </c>
      <c r="AD712" s="13">
        <f t="shared" si="4"/>
        <v>0.0007036132471</v>
      </c>
      <c r="AE712" s="13">
        <f t="shared" si="5"/>
        <v>126.6167991</v>
      </c>
      <c r="AF712" s="13">
        <f t="shared" si="6"/>
        <v>128.6319206</v>
      </c>
    </row>
    <row r="713">
      <c r="A713" s="14" t="s">
        <v>99</v>
      </c>
      <c r="B713" s="15" t="s">
        <v>43</v>
      </c>
      <c r="C713" s="16" t="s">
        <v>101</v>
      </c>
      <c r="D713" s="14" t="str">
        <f t="shared" si="1"/>
        <v>Armenia-Asia-2009</v>
      </c>
      <c r="E713" s="5">
        <v>0.014</v>
      </c>
      <c r="F713" s="5">
        <v>0.017</v>
      </c>
      <c r="G713" s="5">
        <v>78.0</v>
      </c>
      <c r="H713" s="5">
        <v>71.0</v>
      </c>
      <c r="I713" s="5">
        <v>0.206</v>
      </c>
      <c r="J713" s="5">
        <v>0.686</v>
      </c>
      <c r="K713" s="5">
        <v>0.108</v>
      </c>
      <c r="L713" s="5">
        <v>2968154.0</v>
      </c>
      <c r="M713" s="5">
        <v>0.638</v>
      </c>
      <c r="N713" s="8">
        <f>VLOOKUP(A713,TOURISM2!A713:E3403,4,0)</f>
        <v>374000000</v>
      </c>
      <c r="O713" s="8">
        <f>VLOOKUP(A713,TOURISM2!A713:E3403,5,0)</f>
        <v>379000000</v>
      </c>
      <c r="P713" s="8">
        <f>VLOOKUP(A713,BUSINESS3!A713:E3403,4,0)</f>
        <v>0.386</v>
      </c>
      <c r="Q713" s="9">
        <f>VLOOKUP(A713,BUSINESS3!A713:E3403,5,0)</f>
        <v>14</v>
      </c>
      <c r="R713" s="10">
        <f>VLOOKUP(A713,BUSINESS3!A713:I3403,6,0)</f>
        <v>90</v>
      </c>
      <c r="S713" s="9">
        <f>VLOOKUP(A713,BUSINESS3!A713:I3403,7,0)</f>
        <v>581</v>
      </c>
      <c r="T713" s="9">
        <f>VLOOKUP(A713,BUSINESS3!A713:I3403,8,0)</f>
        <v>0.153</v>
      </c>
      <c r="U713" s="9">
        <f>VLOOKUP(A713,BUSINESS3!A713:I3403,9,0)</f>
        <v>0.738</v>
      </c>
      <c r="V713" s="11">
        <f>VLOOKUP(A713,'GDP4'!A713:G3403,4,0)</f>
        <v>8647936748</v>
      </c>
      <c r="W713" s="9">
        <f>VLOOKUP(A713,'GDP4'!A713:G3403,5,0)</f>
        <v>0.045</v>
      </c>
      <c r="X713" s="9">
        <f>VLOOKUP(A713,'GDP4'!A713:G3403,6,0)</f>
        <v>132</v>
      </c>
      <c r="Y713" s="9">
        <f>VLOOKUP(A713,'GDP4'!A713:G3403,7,0)</f>
        <v>0.188</v>
      </c>
      <c r="Z713" s="9">
        <f>VLOOKUP(A713,ENERGY5!A713:E3403,4,0)</f>
        <v>1981</v>
      </c>
      <c r="AA713" s="9">
        <f>VLOOKUP(A713,ENERGY5!A713:E3403,5,0)</f>
        <v>3429</v>
      </c>
      <c r="AB713" s="12">
        <f t="shared" si="2"/>
        <v>2913.574143</v>
      </c>
      <c r="AC713" s="13">
        <f t="shared" si="3"/>
        <v>0.001155263507</v>
      </c>
      <c r="AD713" s="13">
        <f t="shared" si="4"/>
        <v>0.0006674182</v>
      </c>
      <c r="AE713" s="13">
        <f t="shared" si="5"/>
        <v>126.0042437</v>
      </c>
      <c r="AF713" s="13">
        <f t="shared" si="6"/>
        <v>127.6887924</v>
      </c>
    </row>
    <row r="714">
      <c r="A714" s="5" t="s">
        <v>99</v>
      </c>
      <c r="B714" s="6" t="s">
        <v>44</v>
      </c>
      <c r="C714" s="7" t="s">
        <v>101</v>
      </c>
      <c r="D714" s="5" t="str">
        <f t="shared" si="1"/>
        <v>Armenia-Asia-2010</v>
      </c>
      <c r="E714" s="5">
        <v>0.014</v>
      </c>
      <c r="F714" s="5">
        <v>0.016</v>
      </c>
      <c r="G714" s="5">
        <v>78.0</v>
      </c>
      <c r="H714" s="5">
        <v>71.0</v>
      </c>
      <c r="I714" s="5">
        <v>0.205</v>
      </c>
      <c r="J714" s="5">
        <v>0.689</v>
      </c>
      <c r="K714" s="5">
        <v>0.105</v>
      </c>
      <c r="L714" s="5">
        <v>2963496.0</v>
      </c>
      <c r="M714" s="5">
        <v>0.636</v>
      </c>
      <c r="N714" s="8">
        <f>VLOOKUP(A714,TOURISM2!A714:E3404,4,0)</f>
        <v>456000000</v>
      </c>
      <c r="O714" s="8">
        <f>VLOOKUP(A714,TOURISM2!A714:E3404,5,0)</f>
        <v>466000000</v>
      </c>
      <c r="P714" s="8">
        <f>VLOOKUP(A714,BUSINESS3!A714:E3404,4,0)</f>
        <v>0.386</v>
      </c>
      <c r="Q714" s="9">
        <f>VLOOKUP(A714,BUSINESS3!A714:E3404,5,0)</f>
        <v>14</v>
      </c>
      <c r="R714" s="10">
        <f>VLOOKUP(A714,BUSINESS3!A714:I3404,6,0)</f>
        <v>90</v>
      </c>
      <c r="S714" s="9">
        <f>VLOOKUP(A714,BUSINESS3!A714:I3404,7,0)</f>
        <v>581</v>
      </c>
      <c r="T714" s="9">
        <f>VLOOKUP(A714,BUSINESS3!A714:I3404,8,0)</f>
        <v>0.25</v>
      </c>
      <c r="U714" s="9">
        <f>VLOOKUP(A714,BUSINESS3!A714:I3404,9,0)</f>
        <v>1.304</v>
      </c>
      <c r="V714" s="11">
        <f>VLOOKUP(A714,'GDP4'!A714:G3404,4,0)</f>
        <v>9260287416</v>
      </c>
      <c r="W714" s="9">
        <f>VLOOKUP(A714,'GDP4'!A714:G3404,5,0)</f>
        <v>0.046</v>
      </c>
      <c r="X714" s="9">
        <f>VLOOKUP(A714,'GDP4'!A714:G3404,6,0)</f>
        <v>143</v>
      </c>
      <c r="Y714" s="9">
        <f>VLOOKUP(A714,'GDP4'!A714:G3404,7,0)</f>
        <v>0.192</v>
      </c>
      <c r="Z714" s="9">
        <f>VLOOKUP(A714,ENERGY5!A714:E3404,4,0)</f>
        <v>1876</v>
      </c>
      <c r="AA714" s="9">
        <f>VLOOKUP(A714,ENERGY5!A714:E3404,5,0)</f>
        <v>3044</v>
      </c>
      <c r="AB714" s="12">
        <f t="shared" si="2"/>
        <v>3124.784854</v>
      </c>
      <c r="AC714" s="13">
        <f t="shared" si="3"/>
        <v>0.001027165213</v>
      </c>
      <c r="AD714" s="13">
        <f t="shared" si="4"/>
        <v>0.0006330361168</v>
      </c>
      <c r="AE714" s="13">
        <f t="shared" si="5"/>
        <v>153.8723184</v>
      </c>
      <c r="AF714" s="13">
        <f t="shared" si="6"/>
        <v>157.2467113</v>
      </c>
    </row>
    <row r="715">
      <c r="A715" s="14" t="s">
        <v>99</v>
      </c>
      <c r="B715" s="15" t="s">
        <v>45</v>
      </c>
      <c r="C715" s="16" t="s">
        <v>101</v>
      </c>
      <c r="D715" s="14" t="str">
        <f t="shared" si="1"/>
        <v>Armenia-Asia-2011</v>
      </c>
      <c r="E715" s="5">
        <v>0.014</v>
      </c>
      <c r="F715" s="5">
        <v>0.015</v>
      </c>
      <c r="G715" s="5">
        <v>78.0</v>
      </c>
      <c r="H715" s="5">
        <v>71.0</v>
      </c>
      <c r="I715" s="5">
        <v>0.204</v>
      </c>
      <c r="J715" s="5">
        <v>0.692</v>
      </c>
      <c r="K715" s="5">
        <v>0.104</v>
      </c>
      <c r="L715" s="5">
        <v>2964120.0</v>
      </c>
      <c r="M715" s="5">
        <v>0.634</v>
      </c>
      <c r="N715" s="8">
        <f>VLOOKUP(A715,TOURISM2!A715:E3405,4,0)</f>
        <v>486000000</v>
      </c>
      <c r="O715" s="8">
        <f>VLOOKUP(A715,TOURISM2!A715:E3405,5,0)</f>
        <v>546000000</v>
      </c>
      <c r="P715" s="8">
        <f>VLOOKUP(A715,BUSINESS3!A715:E3405,4,0)</f>
        <v>0.388</v>
      </c>
      <c r="Q715" s="9">
        <f>VLOOKUP(A715,BUSINESS3!A715:E3405,5,0)</f>
        <v>8</v>
      </c>
      <c r="R715" s="10">
        <f>VLOOKUP(A715,BUSINESS3!A715:I3405,6,0)</f>
        <v>90</v>
      </c>
      <c r="S715" s="9">
        <f>VLOOKUP(A715,BUSINESS3!A715:I3405,7,0)</f>
        <v>500</v>
      </c>
      <c r="T715" s="9">
        <f>VLOOKUP(A715,BUSINESS3!A715:I3405,8,0)</f>
        <v>0.32</v>
      </c>
      <c r="U715" s="9">
        <f>VLOOKUP(A715,BUSINESS3!A715:I3405,9,0)</f>
        <v>1.083</v>
      </c>
      <c r="V715" s="11">
        <f>VLOOKUP(A715,'GDP4'!A715:G3405,4,0)</f>
        <v>10142342770</v>
      </c>
      <c r="W715" s="9">
        <f>VLOOKUP(A715,'GDP4'!A715:G3405,5,0)</f>
        <v>0.037</v>
      </c>
      <c r="X715" s="9">
        <f>VLOOKUP(A715,'GDP4'!A715:G3405,6,0)</f>
        <v>127</v>
      </c>
      <c r="Y715" s="9">
        <f>VLOOKUP(A715,'GDP4'!A715:G3405,7,0)</f>
        <v>0.178</v>
      </c>
      <c r="Z715" s="9">
        <f>VLOOKUP(A715,ENERGY5!A715:E3405,4,0)</f>
        <v>2006</v>
      </c>
      <c r="AA715" s="9">
        <f>VLOOKUP(A715,ENERGY5!A715:E3405,5,0)</f>
        <v>3542</v>
      </c>
      <c r="AB715" s="12">
        <f t="shared" si="2"/>
        <v>3421.704509</v>
      </c>
      <c r="AC715" s="13">
        <f t="shared" si="3"/>
        <v>0.001194958369</v>
      </c>
      <c r="AD715" s="13">
        <f t="shared" si="4"/>
        <v>0.0006767607249</v>
      </c>
      <c r="AE715" s="13">
        <f t="shared" si="5"/>
        <v>163.9609732</v>
      </c>
      <c r="AF715" s="13">
        <f t="shared" si="6"/>
        <v>184.2030687</v>
      </c>
    </row>
    <row r="716">
      <c r="A716" s="5" t="s">
        <v>99</v>
      </c>
      <c r="B716" s="6" t="s">
        <v>46</v>
      </c>
      <c r="C716" s="7" t="s">
        <v>101</v>
      </c>
      <c r="D716" s="5" t="str">
        <f t="shared" si="1"/>
        <v>Armenia-Asia-2012</v>
      </c>
      <c r="E716" s="5">
        <v>0.014</v>
      </c>
      <c r="F716" s="5">
        <v>0.015</v>
      </c>
      <c r="G716" s="5">
        <v>78.0</v>
      </c>
      <c r="H716" s="5">
        <v>71.0</v>
      </c>
      <c r="I716" s="5">
        <v>0.203</v>
      </c>
      <c r="J716" s="5">
        <v>0.693</v>
      </c>
      <c r="K716" s="5">
        <v>0.103</v>
      </c>
      <c r="L716" s="5">
        <v>2969081.0</v>
      </c>
      <c r="M716" s="5">
        <v>0.632</v>
      </c>
      <c r="N716" s="8">
        <f>VLOOKUP(A716,TOURISM2!A716:E3406,4,0)</f>
        <v>487000000</v>
      </c>
      <c r="O716" s="8">
        <f>VLOOKUP(A716,TOURISM2!A716:E3406,5,0)</f>
        <v>556000000</v>
      </c>
      <c r="P716" s="8">
        <f>VLOOKUP(A716,BUSINESS3!A716:E3406,4,0)</f>
        <v>0.388</v>
      </c>
      <c r="Q716" s="9">
        <f>VLOOKUP(A716,BUSINESS3!A716:E3406,5,0)</f>
        <v>8</v>
      </c>
      <c r="R716" s="10">
        <f>VLOOKUP(A716,BUSINESS3!A716:I3406,6,0)</f>
        <v>40</v>
      </c>
      <c r="S716" s="9">
        <f>VLOOKUP(A716,BUSINESS3!A716:I3406,7,0)</f>
        <v>380</v>
      </c>
      <c r="T716" s="9">
        <f>VLOOKUP(A716,BUSINESS3!A716:I3406,8,0)</f>
        <v>0.392</v>
      </c>
      <c r="U716" s="9">
        <f>VLOOKUP(A716,BUSINESS3!A716:I3406,9,0)</f>
        <v>1.119</v>
      </c>
      <c r="V716" s="11">
        <f>VLOOKUP(A716,'GDP4'!A716:G3406,4,0)</f>
        <v>9958217880</v>
      </c>
      <c r="W716" s="9">
        <f>VLOOKUP(A716,'GDP4'!A716:G3406,5,0)</f>
        <v>0.045</v>
      </c>
      <c r="X716" s="9">
        <f>VLOOKUP(A716,'GDP4'!A716:G3406,6,0)</f>
        <v>150</v>
      </c>
      <c r="Y716" s="9">
        <f>VLOOKUP(A716,'GDP4'!A716:G3406,7,0)</f>
        <v>0.172</v>
      </c>
      <c r="Z716" s="9">
        <f>VLOOKUP(A716,ENERGY5!A716:E3406,4,0)</f>
        <v>2015</v>
      </c>
      <c r="AA716" s="9">
        <f>VLOOKUP(A716,ENERGY5!A716:E3406,5,0)</f>
        <v>3465</v>
      </c>
      <c r="AB716" s="12">
        <f t="shared" si="2"/>
        <v>3353.973125</v>
      </c>
      <c r="AC716" s="13">
        <f t="shared" si="3"/>
        <v>0.001167027777</v>
      </c>
      <c r="AD716" s="13">
        <f t="shared" si="4"/>
        <v>0.000678661175</v>
      </c>
      <c r="AE716" s="13">
        <f t="shared" si="5"/>
        <v>164.0238175</v>
      </c>
      <c r="AF716" s="13">
        <f t="shared" si="6"/>
        <v>187.2633317</v>
      </c>
    </row>
    <row r="717">
      <c r="A717" s="14" t="s">
        <v>99</v>
      </c>
      <c r="B717" s="15" t="s">
        <v>33</v>
      </c>
      <c r="C717" s="16" t="s">
        <v>102</v>
      </c>
      <c r="D717" s="14" t="str">
        <f t="shared" si="1"/>
        <v>Azerbaijan-Asia-2000</v>
      </c>
      <c r="E717" s="5">
        <v>0.015</v>
      </c>
      <c r="F717" s="5">
        <v>0.061</v>
      </c>
      <c r="G717" s="5">
        <v>70.0</v>
      </c>
      <c r="H717" s="5">
        <v>64.0</v>
      </c>
      <c r="I717" s="5">
        <v>0.311</v>
      </c>
      <c r="J717" s="5">
        <v>0.633</v>
      </c>
      <c r="K717" s="5">
        <v>0.056</v>
      </c>
      <c r="L717" s="5">
        <v>8048600.0</v>
      </c>
      <c r="M717" s="5">
        <v>0.514</v>
      </c>
      <c r="N717" s="8">
        <f>VLOOKUP(A717,TOURISM2!A717:E3407,4,0)</f>
        <v>68000000</v>
      </c>
      <c r="O717" s="8">
        <f>VLOOKUP(A717,TOURISM2!A717:E3407,5,0)</f>
        <v>138000000</v>
      </c>
      <c r="P717" s="8">
        <f>VLOOKUP(A717,BUSINESS3!A717:E3407,4,0)</f>
        <v>0.415</v>
      </c>
      <c r="Q717" s="9">
        <f>VLOOKUP(A717,BUSINESS3!A717:E3407,5,0)</f>
        <v>40</v>
      </c>
      <c r="R717" s="10">
        <f>VLOOKUP(A717,BUSINESS3!A717:I3407,6,0)</f>
        <v>90</v>
      </c>
      <c r="S717" s="9">
        <f>VLOOKUP(A717,BUSINESS3!A717:I3407,7,0)</f>
        <v>323</v>
      </c>
      <c r="T717" s="9">
        <f>VLOOKUP(A717,BUSINESS3!A717:I3407,8,0)</f>
        <v>0.001</v>
      </c>
      <c r="U717" s="9">
        <f>VLOOKUP(A717,BUSINESS3!A717:I3407,9,0)</f>
        <v>0.052</v>
      </c>
      <c r="V717" s="11">
        <f>VLOOKUP(A717,'GDP4'!A717:G3407,4,0)</f>
        <v>5272617196</v>
      </c>
      <c r="W717" s="9">
        <f>VLOOKUP(A717,'GDP4'!A717:G3407,5,0)</f>
        <v>0.047</v>
      </c>
      <c r="X717" s="9">
        <f>VLOOKUP(A717,'GDP4'!A717:G3407,6,0)</f>
        <v>30</v>
      </c>
      <c r="Y717" s="9">
        <f>VLOOKUP(A717,'GDP4'!A717:G3407,7,0)</f>
        <v>0.197</v>
      </c>
      <c r="Z717" s="9">
        <f>VLOOKUP(A717,ENERGY5!A717:E3407,4,0)</f>
        <v>136110</v>
      </c>
      <c r="AA717" s="9">
        <f>VLOOKUP(A717,ENERGY5!A717:E3407,5,0)</f>
        <v>313437</v>
      </c>
      <c r="AB717" s="12">
        <f t="shared" si="2"/>
        <v>655.0974326</v>
      </c>
      <c r="AC717" s="13">
        <f t="shared" si="3"/>
        <v>0.038943046</v>
      </c>
      <c r="AD717" s="13">
        <f t="shared" si="4"/>
        <v>0.01691101558</v>
      </c>
      <c r="AE717" s="13">
        <f t="shared" si="5"/>
        <v>8.448674304</v>
      </c>
      <c r="AF717" s="13">
        <f t="shared" si="6"/>
        <v>17.14583903</v>
      </c>
    </row>
    <row r="718">
      <c r="A718" s="5" t="s">
        <v>99</v>
      </c>
      <c r="B718" s="6" t="s">
        <v>35</v>
      </c>
      <c r="C718" s="7" t="s">
        <v>102</v>
      </c>
      <c r="D718" s="5" t="str">
        <f t="shared" si="1"/>
        <v>Azerbaijan-Asia-2001</v>
      </c>
      <c r="E718" s="5">
        <v>0.014</v>
      </c>
      <c r="F718" s="5">
        <v>0.057</v>
      </c>
      <c r="G718" s="5">
        <v>70.0</v>
      </c>
      <c r="H718" s="5">
        <v>64.0</v>
      </c>
      <c r="I718" s="5">
        <v>0.301</v>
      </c>
      <c r="J718" s="5">
        <v>0.641</v>
      </c>
      <c r="K718" s="5">
        <v>0.058</v>
      </c>
      <c r="L718" s="5">
        <v>8111200.0</v>
      </c>
      <c r="M718" s="5">
        <v>0.516</v>
      </c>
      <c r="N718" s="8">
        <f>VLOOKUP(A718,TOURISM2!A718:E3408,4,0)</f>
        <v>57000000</v>
      </c>
      <c r="O718" s="8">
        <f>VLOOKUP(A718,TOURISM2!A718:E3408,5,0)</f>
        <v>119000000</v>
      </c>
      <c r="P718" s="8">
        <f>VLOOKUP(A718,BUSINESS3!A718:E3408,4,0)</f>
        <v>0.415</v>
      </c>
      <c r="Q718" s="9">
        <f>VLOOKUP(A718,BUSINESS3!A718:E3408,5,0)</f>
        <v>40</v>
      </c>
      <c r="R718" s="10">
        <f>VLOOKUP(A718,BUSINESS3!A718:I3408,6,0)</f>
        <v>90</v>
      </c>
      <c r="S718" s="9">
        <f>VLOOKUP(A718,BUSINESS3!A718:I3408,7,0)</f>
        <v>323</v>
      </c>
      <c r="T718" s="9">
        <f>VLOOKUP(A718,BUSINESS3!A718:I3408,8,0)</f>
        <v>0.003</v>
      </c>
      <c r="U718" s="9">
        <f>VLOOKUP(A718,BUSINESS3!A718:I3408,9,0)</f>
        <v>0.089</v>
      </c>
      <c r="V718" s="11">
        <f>VLOOKUP(A718,'GDP4'!A718:G3408,4,0)</f>
        <v>5707618247</v>
      </c>
      <c r="W718" s="9">
        <f>VLOOKUP(A718,'GDP4'!A718:G3408,5,0)</f>
        <v>0.045</v>
      </c>
      <c r="X718" s="9">
        <f>VLOOKUP(A718,'GDP4'!A718:G3408,6,0)</f>
        <v>31</v>
      </c>
      <c r="Y718" s="9">
        <f>VLOOKUP(A718,'GDP4'!A718:G3408,7,0)</f>
        <v>0.197</v>
      </c>
      <c r="Z718" s="9">
        <f>VLOOKUP(A718,ENERGY5!A718:E3408,4,0)</f>
        <v>12561</v>
      </c>
      <c r="AA718" s="9">
        <f>VLOOKUP(A718,ENERGY5!A718:E3408,5,0)</f>
        <v>313437</v>
      </c>
      <c r="AB718" s="12">
        <f t="shared" si="2"/>
        <v>703.6712505</v>
      </c>
      <c r="AC718" s="13">
        <f t="shared" si="3"/>
        <v>0.03864249433</v>
      </c>
      <c r="AD718" s="13">
        <f t="shared" si="4"/>
        <v>0.001548599467</v>
      </c>
      <c r="AE718" s="13">
        <f t="shared" si="5"/>
        <v>7.027320249</v>
      </c>
      <c r="AF718" s="13">
        <f t="shared" si="6"/>
        <v>14.6710721</v>
      </c>
    </row>
    <row r="719">
      <c r="A719" s="14" t="s">
        <v>99</v>
      </c>
      <c r="B719" s="15" t="s">
        <v>36</v>
      </c>
      <c r="C719" s="16" t="s">
        <v>102</v>
      </c>
      <c r="D719" s="14" t="str">
        <f t="shared" si="1"/>
        <v>Azerbaijan-Asia-2002</v>
      </c>
      <c r="E719" s="5">
        <v>0.014</v>
      </c>
      <c r="F719" s="5">
        <v>0.053</v>
      </c>
      <c r="G719" s="5">
        <v>70.0</v>
      </c>
      <c r="H719" s="5">
        <v>65.0</v>
      </c>
      <c r="I719" s="5">
        <v>0.291</v>
      </c>
      <c r="J719" s="5">
        <v>0.649</v>
      </c>
      <c r="K719" s="5">
        <v>0.06</v>
      </c>
      <c r="L719" s="5">
        <v>8171950.0</v>
      </c>
      <c r="M719" s="5">
        <v>0.518</v>
      </c>
      <c r="N719" s="8">
        <f>VLOOKUP(A719,TOURISM2!A719:E3409,4,0)</f>
        <v>63000000</v>
      </c>
      <c r="O719" s="8">
        <f>VLOOKUP(A719,TOURISM2!A719:E3409,5,0)</f>
        <v>110000000</v>
      </c>
      <c r="P719" s="8">
        <f>VLOOKUP(A719,BUSINESS3!A719:E3409,4,0)</f>
        <v>0.415</v>
      </c>
      <c r="Q719" s="9">
        <f>VLOOKUP(A719,BUSINESS3!A719:E3409,5,0)</f>
        <v>40</v>
      </c>
      <c r="R719" s="10">
        <f>VLOOKUP(A719,BUSINESS3!A719:I3409,6,0)</f>
        <v>90</v>
      </c>
      <c r="S719" s="9">
        <f>VLOOKUP(A719,BUSINESS3!A719:I3409,7,0)</f>
        <v>323</v>
      </c>
      <c r="T719" s="9">
        <f>VLOOKUP(A719,BUSINESS3!A719:I3409,8,0)</f>
        <v>0.05</v>
      </c>
      <c r="U719" s="9">
        <f>VLOOKUP(A719,BUSINESS3!A719:I3409,9,0)</f>
        <v>0.096</v>
      </c>
      <c r="V719" s="11">
        <f>VLOOKUP(A719,'GDP4'!A719:G3409,4,0)</f>
        <v>6236024951</v>
      </c>
      <c r="W719" s="9">
        <f>VLOOKUP(A719,'GDP4'!A719:G3409,5,0)</f>
        <v>0.045</v>
      </c>
      <c r="X719" s="9">
        <f>VLOOKUP(A719,'GDP4'!A719:G3409,6,0)</f>
        <v>34</v>
      </c>
      <c r="Y719" s="9">
        <f>VLOOKUP(A719,'GDP4'!A719:G3409,7,0)</f>
        <v>0.174</v>
      </c>
      <c r="Z719" s="9">
        <f>VLOOKUP(A719,ENERGY5!A719:E3409,4,0)</f>
        <v>11586</v>
      </c>
      <c r="AA719" s="9">
        <f>VLOOKUP(A719,ENERGY5!A719:E3409,5,0)</f>
        <v>45731</v>
      </c>
      <c r="AB719" s="12">
        <f t="shared" si="2"/>
        <v>763.1012122</v>
      </c>
      <c r="AC719" s="13">
        <f t="shared" si="3"/>
        <v>0.005596093956</v>
      </c>
      <c r="AD719" s="13">
        <f t="shared" si="4"/>
        <v>0.001417776663</v>
      </c>
      <c r="AE719" s="13">
        <f t="shared" si="5"/>
        <v>7.70929827</v>
      </c>
      <c r="AF719" s="13">
        <f t="shared" si="6"/>
        <v>13.46067952</v>
      </c>
    </row>
    <row r="720">
      <c r="A720" s="5" t="s">
        <v>99</v>
      </c>
      <c r="B720" s="6" t="s">
        <v>37</v>
      </c>
      <c r="C720" s="7" t="s">
        <v>102</v>
      </c>
      <c r="D720" s="5" t="str">
        <f t="shared" si="1"/>
        <v>Azerbaijan-Asia-2003</v>
      </c>
      <c r="E720" s="5">
        <v>0.014</v>
      </c>
      <c r="F720" s="5">
        <v>0.05</v>
      </c>
      <c r="G720" s="5">
        <v>71.0</v>
      </c>
      <c r="H720" s="5">
        <v>65.0</v>
      </c>
      <c r="I720" s="5">
        <v>0.28</v>
      </c>
      <c r="J720" s="5">
        <v>0.658</v>
      </c>
      <c r="K720" s="5">
        <v>0.062</v>
      </c>
      <c r="L720" s="5">
        <v>8234100.0</v>
      </c>
      <c r="M720" s="5">
        <v>0.52</v>
      </c>
      <c r="N720" s="8">
        <f>VLOOKUP(A720,TOURISM2!A720:E3410,4,0)</f>
        <v>70000000</v>
      </c>
      <c r="O720" s="8">
        <f>VLOOKUP(A720,TOURISM2!A720:E3410,5,0)</f>
        <v>120000000</v>
      </c>
      <c r="P720" s="8">
        <f>VLOOKUP(A720,BUSINESS3!A720:E3410,4,0)</f>
        <v>0.415</v>
      </c>
      <c r="Q720" s="9">
        <f>VLOOKUP(A720,BUSINESS3!A720:E3410,5,0)</f>
        <v>105</v>
      </c>
      <c r="R720" s="10">
        <f>VLOOKUP(A720,BUSINESS3!A720:I3410,6,0)</f>
        <v>90</v>
      </c>
      <c r="S720" s="9">
        <f>VLOOKUP(A720,BUSINESS3!A720:I3410,7,0)</f>
        <v>323</v>
      </c>
      <c r="T720" s="9">
        <f>VLOOKUP(A720,BUSINESS3!A720:I3410,8,0)</f>
        <v>0.183</v>
      </c>
      <c r="U720" s="9">
        <f>VLOOKUP(A720,BUSINESS3!A720:I3410,9,0)</f>
        <v>0.126</v>
      </c>
      <c r="V720" s="11">
        <f>VLOOKUP(A720,'GDP4'!A720:G3410,4,0)</f>
        <v>7275766111</v>
      </c>
      <c r="W720" s="9">
        <f>VLOOKUP(A720,'GDP4'!A720:G3410,5,0)</f>
        <v>0.066</v>
      </c>
      <c r="X720" s="9">
        <f>VLOOKUP(A720,'GDP4'!A720:G3410,6,0)</f>
        <v>57</v>
      </c>
      <c r="Y720" s="9">
        <f>VLOOKUP(A720,'GDP4'!A720:G3410,7,0)</f>
        <v>0.155</v>
      </c>
      <c r="Z720" s="9">
        <f>VLOOKUP(A720,ENERGY5!A720:E3410,4,0)</f>
        <v>11937</v>
      </c>
      <c r="AA720" s="9">
        <f>VLOOKUP(A720,ENERGY5!A720:E3410,5,0)</f>
        <v>42629</v>
      </c>
      <c r="AB720" s="12">
        <f t="shared" si="2"/>
        <v>883.6140089</v>
      </c>
      <c r="AC720" s="13">
        <f t="shared" si="3"/>
        <v>0.005177129255</v>
      </c>
      <c r="AD720" s="13">
        <f t="shared" si="4"/>
        <v>0.001449703064</v>
      </c>
      <c r="AE720" s="13">
        <f t="shared" si="5"/>
        <v>8.501232679</v>
      </c>
      <c r="AF720" s="13">
        <f t="shared" si="6"/>
        <v>14.57354173</v>
      </c>
    </row>
    <row r="721">
      <c r="A721" s="14" t="s">
        <v>99</v>
      </c>
      <c r="B721" s="15" t="s">
        <v>38</v>
      </c>
      <c r="C721" s="16" t="s">
        <v>102</v>
      </c>
      <c r="D721" s="14" t="str">
        <f t="shared" si="1"/>
        <v>Azerbaijan-Asia-2004</v>
      </c>
      <c r="E721" s="5">
        <v>0.016</v>
      </c>
      <c r="F721" s="5">
        <v>0.047</v>
      </c>
      <c r="G721" s="5">
        <v>71.0</v>
      </c>
      <c r="H721" s="5">
        <v>66.0</v>
      </c>
      <c r="I721" s="5">
        <v>0.27</v>
      </c>
      <c r="J721" s="5">
        <v>0.667</v>
      </c>
      <c r="K721" s="5">
        <v>0.064</v>
      </c>
      <c r="L721" s="5">
        <v>8306500.0</v>
      </c>
      <c r="M721" s="5">
        <v>0.522</v>
      </c>
      <c r="N721" s="8">
        <f>VLOOKUP(A721,TOURISM2!A721:E3411,4,0)</f>
        <v>79000000</v>
      </c>
      <c r="O721" s="8">
        <f>VLOOKUP(A721,TOURISM2!A721:E3411,5,0)</f>
        <v>140000000</v>
      </c>
      <c r="P721" s="8">
        <f>VLOOKUP(A721,BUSINESS3!A721:E3411,4,0)</f>
        <v>0.415</v>
      </c>
      <c r="Q721" s="9">
        <f>VLOOKUP(A721,BUSINESS3!A721:E3411,5,0)</f>
        <v>121</v>
      </c>
      <c r="R721" s="10">
        <f>VLOOKUP(A721,BUSINESS3!A721:I3411,6,0)</f>
        <v>90</v>
      </c>
      <c r="S721" s="9">
        <f>VLOOKUP(A721,BUSINESS3!A721:I3411,7,0)</f>
        <v>323</v>
      </c>
      <c r="T721" s="9">
        <f>VLOOKUP(A721,BUSINESS3!A721:I3411,8,0)</f>
        <v>0.183</v>
      </c>
      <c r="U721" s="9">
        <f>VLOOKUP(A721,BUSINESS3!A721:I3411,9,0)</f>
        <v>0.172</v>
      </c>
      <c r="V721" s="11">
        <f>VLOOKUP(A721,'GDP4'!A721:G3411,4,0)</f>
        <v>8680511918</v>
      </c>
      <c r="W721" s="9">
        <f>VLOOKUP(A721,'GDP4'!A721:G3411,5,0)</f>
        <v>0.079</v>
      </c>
      <c r="X721" s="9">
        <f>VLOOKUP(A721,'GDP4'!A721:G3411,6,0)</f>
        <v>81</v>
      </c>
      <c r="Y721" s="9">
        <f>VLOOKUP(A721,'GDP4'!A721:G3411,7,0)</f>
        <v>0.157</v>
      </c>
      <c r="Z721" s="9">
        <f>VLOOKUP(A721,ENERGY5!A721:E3411,4,0)</f>
        <v>13322</v>
      </c>
      <c r="AA721" s="9">
        <f>VLOOKUP(A721,ENERGY5!A721:E3411,5,0)</f>
        <v>45702</v>
      </c>
      <c r="AB721" s="12">
        <f t="shared" si="2"/>
        <v>1045.026415</v>
      </c>
      <c r="AC721" s="13">
        <f t="shared" si="3"/>
        <v>0.005501956299</v>
      </c>
      <c r="AD721" s="13">
        <f t="shared" si="4"/>
        <v>0.00160380425</v>
      </c>
      <c r="AE721" s="13">
        <f t="shared" si="5"/>
        <v>9.51062421</v>
      </c>
      <c r="AF721" s="13">
        <f t="shared" si="6"/>
        <v>16.85427075</v>
      </c>
    </row>
    <row r="722">
      <c r="A722" s="5" t="s">
        <v>99</v>
      </c>
      <c r="B722" s="6" t="s">
        <v>39</v>
      </c>
      <c r="C722" s="7" t="s">
        <v>102</v>
      </c>
      <c r="D722" s="5" t="str">
        <f t="shared" si="1"/>
        <v>Azerbaijan-Asia-2005</v>
      </c>
      <c r="E722" s="5">
        <v>0.017</v>
      </c>
      <c r="F722" s="5">
        <v>0.044</v>
      </c>
      <c r="G722" s="5">
        <v>72.0</v>
      </c>
      <c r="H722" s="5">
        <v>66.0</v>
      </c>
      <c r="I722" s="5">
        <v>0.26</v>
      </c>
      <c r="J722" s="5">
        <v>0.676</v>
      </c>
      <c r="K722" s="5">
        <v>0.064</v>
      </c>
      <c r="L722" s="5">
        <v>8391850.0</v>
      </c>
      <c r="M722" s="5">
        <v>0.524</v>
      </c>
      <c r="N722" s="8">
        <f>VLOOKUP(A722,TOURISM2!A722:E3412,4,0)</f>
        <v>100000000</v>
      </c>
      <c r="O722" s="8">
        <f>VLOOKUP(A722,TOURISM2!A722:E3412,5,0)</f>
        <v>188000000</v>
      </c>
      <c r="P722" s="8">
        <f>VLOOKUP(A722,BUSINESS3!A722:E3412,4,0)</f>
        <v>0.464</v>
      </c>
      <c r="Q722" s="9">
        <f>VLOOKUP(A722,BUSINESS3!A722:E3412,5,0)</f>
        <v>113</v>
      </c>
      <c r="R722" s="10">
        <f>VLOOKUP(A722,BUSINESS3!A722:I3412,6,0)</f>
        <v>90</v>
      </c>
      <c r="S722" s="9">
        <f>VLOOKUP(A722,BUSINESS3!A722:I3412,7,0)</f>
        <v>756</v>
      </c>
      <c r="T722" s="9">
        <f>VLOOKUP(A722,BUSINESS3!A722:I3412,8,0)</f>
        <v>0.08</v>
      </c>
      <c r="U722" s="9">
        <f>VLOOKUP(A722,BUSINESS3!A722:I3412,9,0)</f>
        <v>0.262</v>
      </c>
      <c r="V722" s="11">
        <f>VLOOKUP(A722,'GDP4'!A722:G3412,4,0)</f>
        <v>13245421881</v>
      </c>
      <c r="W722" s="9">
        <f>VLOOKUP(A722,'GDP4'!A722:G3412,5,0)</f>
        <v>0.079</v>
      </c>
      <c r="X722" s="9">
        <f>VLOOKUP(A722,'GDP4'!A722:G3412,6,0)</f>
        <v>122</v>
      </c>
      <c r="Y722" s="9">
        <f>VLOOKUP(A722,'GDP4'!A722:G3412,7,0)</f>
        <v>0.17</v>
      </c>
      <c r="Z722" s="9">
        <f>VLOOKUP(A722,ENERGY5!A722:E3412,4,0)</f>
        <v>12113</v>
      </c>
      <c r="AA722" s="9">
        <f>VLOOKUP(A722,ENERGY5!A722:E3412,5,0)</f>
        <v>41426</v>
      </c>
      <c r="AB722" s="12">
        <f t="shared" si="2"/>
        <v>1578.36733</v>
      </c>
      <c r="AC722" s="13">
        <f t="shared" si="3"/>
        <v>0.004936456205</v>
      </c>
      <c r="AD722" s="13">
        <f t="shared" si="4"/>
        <v>0.001443424275</v>
      </c>
      <c r="AE722" s="13">
        <f t="shared" si="5"/>
        <v>11.91632358</v>
      </c>
      <c r="AF722" s="13">
        <f t="shared" si="6"/>
        <v>22.40268832</v>
      </c>
    </row>
    <row r="723">
      <c r="A723" s="14" t="s">
        <v>99</v>
      </c>
      <c r="B723" s="15" t="s">
        <v>40</v>
      </c>
      <c r="C723" s="16" t="s">
        <v>102</v>
      </c>
      <c r="D723" s="14" t="str">
        <f t="shared" si="1"/>
        <v>Azerbaijan-Asia-2006</v>
      </c>
      <c r="E723" s="5">
        <v>0.018</v>
      </c>
      <c r="F723" s="5">
        <v>0.042</v>
      </c>
      <c r="G723" s="5">
        <v>72.0</v>
      </c>
      <c r="H723" s="5">
        <v>67.0</v>
      </c>
      <c r="I723" s="5">
        <v>0.251</v>
      </c>
      <c r="J723" s="5">
        <v>0.685</v>
      </c>
      <c r="K723" s="5">
        <v>0.064</v>
      </c>
      <c r="L723" s="5">
        <v>8484550.0</v>
      </c>
      <c r="M723" s="5">
        <v>0.526</v>
      </c>
      <c r="N723" s="8">
        <f>VLOOKUP(A723,TOURISM2!A723:E3413,4,0)</f>
        <v>201000000</v>
      </c>
      <c r="O723" s="8">
        <f>VLOOKUP(A723,TOURISM2!A723:E3413,5,0)</f>
        <v>256000000</v>
      </c>
      <c r="P723" s="8">
        <f>VLOOKUP(A723,BUSINESS3!A723:E3413,4,0)</f>
        <v>0.422</v>
      </c>
      <c r="Q723" s="9">
        <f>VLOOKUP(A723,BUSINESS3!A723:E3413,5,0)</f>
        <v>51</v>
      </c>
      <c r="R723" s="10">
        <f>VLOOKUP(A723,BUSINESS3!A723:I3413,6,0)</f>
        <v>90</v>
      </c>
      <c r="S723" s="9">
        <f>VLOOKUP(A723,BUSINESS3!A723:I3413,7,0)</f>
        <v>1000</v>
      </c>
      <c r="T723" s="9">
        <f>VLOOKUP(A723,BUSINESS3!A723:I3413,8,0)</f>
        <v>0.12</v>
      </c>
      <c r="U723" s="9">
        <f>VLOOKUP(A723,BUSINESS3!A723:I3413,9,0)</f>
        <v>0.384</v>
      </c>
      <c r="V723" s="11">
        <f>VLOOKUP(A723,'GDP4'!A723:G3413,4,0)</f>
        <v>20982270733</v>
      </c>
      <c r="W723" s="9">
        <f>VLOOKUP(A723,'GDP4'!A723:G3413,5,0)</f>
        <v>0.062</v>
      </c>
      <c r="X723" s="9">
        <f>VLOOKUP(A723,'GDP4'!A723:G3413,6,0)</f>
        <v>149</v>
      </c>
      <c r="Y723" s="9">
        <f>VLOOKUP(A723,'GDP4'!A723:G3413,7,0)</f>
        <v>0.179</v>
      </c>
      <c r="Z723" s="9">
        <f>VLOOKUP(A723,ENERGY5!A723:E3413,4,0)</f>
        <v>13232</v>
      </c>
      <c r="AA723" s="9">
        <f>VLOOKUP(A723,ENERGY5!A723:E3413,5,0)</f>
        <v>39167</v>
      </c>
      <c r="AB723" s="12">
        <f t="shared" si="2"/>
        <v>2472.997476</v>
      </c>
      <c r="AC723" s="13">
        <f t="shared" si="3"/>
        <v>0.004616273108</v>
      </c>
      <c r="AD723" s="13">
        <f t="shared" si="4"/>
        <v>0.001559540577</v>
      </c>
      <c r="AE723" s="13">
        <f t="shared" si="5"/>
        <v>23.6901191</v>
      </c>
      <c r="AF723" s="13">
        <f t="shared" si="6"/>
        <v>30.17249</v>
      </c>
    </row>
    <row r="724">
      <c r="A724" s="5" t="s">
        <v>99</v>
      </c>
      <c r="B724" s="6" t="s">
        <v>41</v>
      </c>
      <c r="C724" s="7" t="s">
        <v>102</v>
      </c>
      <c r="D724" s="5" t="str">
        <f t="shared" si="1"/>
        <v>Azerbaijan-Asia-2007</v>
      </c>
      <c r="E724" s="5">
        <v>0.018</v>
      </c>
      <c r="F724" s="5">
        <v>0.039</v>
      </c>
      <c r="G724" s="5">
        <v>73.0</v>
      </c>
      <c r="H724" s="5">
        <v>67.0</v>
      </c>
      <c r="I724" s="5">
        <v>0.243</v>
      </c>
      <c r="J724" s="5">
        <v>0.693</v>
      </c>
      <c r="K724" s="5">
        <v>0.063</v>
      </c>
      <c r="L724" s="5">
        <v>8581300.0</v>
      </c>
      <c r="M724" s="5">
        <v>0.528</v>
      </c>
      <c r="N724" s="8">
        <f>VLOOKUP(A724,TOURISM2!A724:E3414,4,0)</f>
        <v>317000000</v>
      </c>
      <c r="O724" s="8">
        <f>VLOOKUP(A724,TOURISM2!A724:E3414,5,0)</f>
        <v>381000000</v>
      </c>
      <c r="P724" s="8">
        <f>VLOOKUP(A724,BUSINESS3!A724:E3414,4,0)</f>
        <v>0.409</v>
      </c>
      <c r="Q724" s="9">
        <f>VLOOKUP(A724,BUSINESS3!A724:E3414,5,0)</f>
        <v>36</v>
      </c>
      <c r="R724" s="10">
        <f>VLOOKUP(A724,BUSINESS3!A724:I3414,6,0)</f>
        <v>90</v>
      </c>
      <c r="S724" s="9">
        <f>VLOOKUP(A724,BUSINESS3!A724:I3414,7,0)</f>
        <v>952</v>
      </c>
      <c r="T724" s="9">
        <f>VLOOKUP(A724,BUSINESS3!A724:I3414,8,0)</f>
        <v>0.145</v>
      </c>
      <c r="U724" s="9">
        <f>VLOOKUP(A724,BUSINESS3!A724:I3414,9,0)</f>
        <v>0.515</v>
      </c>
      <c r="V724" s="11">
        <f>VLOOKUP(A724,'GDP4'!A724:G3414,4,0)</f>
        <v>33050343783</v>
      </c>
      <c r="W724" s="9">
        <f>VLOOKUP(A724,'GDP4'!A724:G3414,5,0)</f>
        <v>0.051</v>
      </c>
      <c r="X724" s="9">
        <f>VLOOKUP(A724,'GDP4'!A724:G3414,6,0)</f>
        <v>192</v>
      </c>
      <c r="Y724" s="9">
        <f>VLOOKUP(A724,'GDP4'!A724:G3414,7,0)</f>
        <v>0.191</v>
      </c>
      <c r="Z724" s="9">
        <f>VLOOKUP(A724,ENERGY5!A724:E3414,4,0)</f>
        <v>13427</v>
      </c>
      <c r="AA724" s="9">
        <f>VLOOKUP(A724,ENERGY5!A724:E3414,5,0)</f>
        <v>34338</v>
      </c>
      <c r="AB724" s="12">
        <f t="shared" si="2"/>
        <v>3851.437869</v>
      </c>
      <c r="AC724" s="13">
        <f t="shared" si="3"/>
        <v>0.004001491615</v>
      </c>
      <c r="AD724" s="13">
        <f t="shared" si="4"/>
        <v>0.001564681342</v>
      </c>
      <c r="AE724" s="13">
        <f t="shared" si="5"/>
        <v>36.94078986</v>
      </c>
      <c r="AF724" s="13">
        <f t="shared" si="6"/>
        <v>44.3988673</v>
      </c>
    </row>
    <row r="725">
      <c r="A725" s="14" t="s">
        <v>99</v>
      </c>
      <c r="B725" s="15" t="s">
        <v>42</v>
      </c>
      <c r="C725" s="16" t="s">
        <v>102</v>
      </c>
      <c r="D725" s="14" t="str">
        <f t="shared" si="1"/>
        <v>Azerbaijan-Asia-2008</v>
      </c>
      <c r="E725" s="5">
        <v>0.017</v>
      </c>
      <c r="F725" s="5">
        <v>0.037</v>
      </c>
      <c r="G725" s="5">
        <v>73.0</v>
      </c>
      <c r="H725" s="5">
        <v>67.0</v>
      </c>
      <c r="I725" s="5">
        <v>0.237</v>
      </c>
      <c r="J725" s="5">
        <v>0.701</v>
      </c>
      <c r="K725" s="5">
        <v>0.062</v>
      </c>
      <c r="L725" s="5">
        <v>8763400.0</v>
      </c>
      <c r="M725" s="5">
        <v>0.53</v>
      </c>
      <c r="N725" s="8">
        <f>VLOOKUP(A725,TOURISM2!A725:E3415,4,0)</f>
        <v>382000000</v>
      </c>
      <c r="O725" s="8">
        <f>VLOOKUP(A725,TOURISM2!A725:E3415,5,0)</f>
        <v>456000000</v>
      </c>
      <c r="P725" s="8">
        <f>VLOOKUP(A725,BUSINESS3!A725:E3415,4,0)</f>
        <v>0.409</v>
      </c>
      <c r="Q725" s="9">
        <f>VLOOKUP(A725,BUSINESS3!A725:E3415,5,0)</f>
        <v>10</v>
      </c>
      <c r="R725" s="10">
        <f>VLOOKUP(A725,BUSINESS3!A725:I3415,6,0)</f>
        <v>90</v>
      </c>
      <c r="S725" s="9">
        <f>VLOOKUP(A725,BUSINESS3!A725:I3415,7,0)</f>
        <v>376</v>
      </c>
      <c r="T725" s="9">
        <f>VLOOKUP(A725,BUSINESS3!A725:I3415,8,0)</f>
        <v>0.171</v>
      </c>
      <c r="U725" s="9">
        <f>VLOOKUP(A725,BUSINESS3!A725:I3415,9,0)</f>
        <v>0.738</v>
      </c>
      <c r="V725" s="11">
        <f>VLOOKUP(A725,'GDP4'!A725:G3415,4,0)</f>
        <v>48852482960</v>
      </c>
      <c r="W725" s="9">
        <f>VLOOKUP(A725,'GDP4'!A725:G3415,5,0)</f>
        <v>0.044</v>
      </c>
      <c r="X725" s="9">
        <f>VLOOKUP(A725,'GDP4'!A725:G3415,6,0)</f>
        <v>241</v>
      </c>
      <c r="Y725" s="9">
        <f>VLOOKUP(A725,'GDP4'!A725:G3415,7,0)</f>
        <v>0.198</v>
      </c>
      <c r="Z725" s="9">
        <f>VLOOKUP(A725,ENERGY5!A725:E3415,4,0)</f>
        <v>12786</v>
      </c>
      <c r="AA725" s="9">
        <f>VLOOKUP(A725,ENERGY5!A725:E3415,5,0)</f>
        <v>32090</v>
      </c>
      <c r="AB725" s="12">
        <f t="shared" si="2"/>
        <v>5574.603802</v>
      </c>
      <c r="AC725" s="13">
        <f t="shared" si="3"/>
        <v>0.003661820755</v>
      </c>
      <c r="AD725" s="13">
        <f t="shared" si="4"/>
        <v>0.001459022754</v>
      </c>
      <c r="AE725" s="13">
        <f t="shared" si="5"/>
        <v>43.59038729</v>
      </c>
      <c r="AF725" s="13">
        <f t="shared" si="6"/>
        <v>52.03459844</v>
      </c>
    </row>
    <row r="726">
      <c r="A726" s="5" t="s">
        <v>99</v>
      </c>
      <c r="B726" s="6" t="s">
        <v>43</v>
      </c>
      <c r="C726" s="7" t="s">
        <v>102</v>
      </c>
      <c r="D726" s="5" t="str">
        <f t="shared" si="1"/>
        <v>Azerbaijan-Asia-2009</v>
      </c>
      <c r="E726" s="5">
        <v>0.017</v>
      </c>
      <c r="F726" s="5">
        <v>0.035</v>
      </c>
      <c r="G726" s="5">
        <v>73.0</v>
      </c>
      <c r="H726" s="5">
        <v>67.0</v>
      </c>
      <c r="I726" s="5">
        <v>0.231</v>
      </c>
      <c r="J726" s="5">
        <v>0.708</v>
      </c>
      <c r="K726" s="5">
        <v>0.061</v>
      </c>
      <c r="L726" s="5">
        <v>8947243.0</v>
      </c>
      <c r="M726" s="5">
        <v>0.532</v>
      </c>
      <c r="N726" s="8">
        <f>VLOOKUP(A726,TOURISM2!A726:E3416,4,0)</f>
        <v>545000000</v>
      </c>
      <c r="O726" s="8">
        <f>VLOOKUP(A726,TOURISM2!A726:E3416,5,0)</f>
        <v>488000000</v>
      </c>
      <c r="P726" s="8">
        <f>VLOOKUP(A726,BUSINESS3!A726:E3416,4,0)</f>
        <v>0.409</v>
      </c>
      <c r="Q726" s="9">
        <f>VLOOKUP(A726,BUSINESS3!A726:E3416,5,0)</f>
        <v>10</v>
      </c>
      <c r="R726" s="10">
        <f>VLOOKUP(A726,BUSINESS3!A726:I3416,6,0)</f>
        <v>90</v>
      </c>
      <c r="S726" s="9">
        <f>VLOOKUP(A726,BUSINESS3!A726:I3416,7,0)</f>
        <v>376</v>
      </c>
      <c r="T726" s="9">
        <f>VLOOKUP(A726,BUSINESS3!A726:I3416,8,0)</f>
        <v>0.274</v>
      </c>
      <c r="U726" s="9">
        <f>VLOOKUP(A726,BUSINESS3!A726:I3416,9,0)</f>
        <v>0.863</v>
      </c>
      <c r="V726" s="11">
        <f>VLOOKUP(A726,'GDP4'!A726:G3416,4,0)</f>
        <v>44291490421</v>
      </c>
      <c r="W726" s="9">
        <f>VLOOKUP(A726,'GDP4'!A726:G3416,5,0)</f>
        <v>0.059</v>
      </c>
      <c r="X726" s="9">
        <f>VLOOKUP(A726,'GDP4'!A726:G3416,6,0)</f>
        <v>288</v>
      </c>
      <c r="Y726" s="9">
        <f>VLOOKUP(A726,'GDP4'!A726:G3416,7,0)</f>
        <v>0.2</v>
      </c>
      <c r="Z726" s="9">
        <f>VLOOKUP(A726,ENERGY5!A726:E3416,4,0)</f>
        <v>12158</v>
      </c>
      <c r="AA726" s="9">
        <f>VLOOKUP(A726,ENERGY5!A726:E3416,5,0)</f>
        <v>30616</v>
      </c>
      <c r="AB726" s="12">
        <f t="shared" si="2"/>
        <v>4950.294791</v>
      </c>
      <c r="AC726" s="13">
        <f t="shared" si="3"/>
        <v>0.003421836201</v>
      </c>
      <c r="AD726" s="13">
        <f t="shared" si="4"/>
        <v>0.001358854342</v>
      </c>
      <c r="AE726" s="13">
        <f t="shared" si="5"/>
        <v>60.91261856</v>
      </c>
      <c r="AF726" s="13">
        <f t="shared" si="6"/>
        <v>54.54194102</v>
      </c>
    </row>
    <row r="727">
      <c r="A727" s="14" t="s">
        <v>99</v>
      </c>
      <c r="B727" s="15" t="s">
        <v>44</v>
      </c>
      <c r="C727" s="16" t="s">
        <v>102</v>
      </c>
      <c r="D727" s="14" t="str">
        <f t="shared" si="1"/>
        <v>Azerbaijan-Asia-2010</v>
      </c>
      <c r="E727" s="5">
        <v>0.018</v>
      </c>
      <c r="F727" s="5">
        <v>0.034</v>
      </c>
      <c r="G727" s="5">
        <v>74.0</v>
      </c>
      <c r="H727" s="5">
        <v>67.0</v>
      </c>
      <c r="I727" s="5">
        <v>0.227</v>
      </c>
      <c r="J727" s="5">
        <v>0.714</v>
      </c>
      <c r="K727" s="5">
        <v>0.059</v>
      </c>
      <c r="L727" s="5">
        <v>9054332.0</v>
      </c>
      <c r="M727" s="5">
        <v>0.534</v>
      </c>
      <c r="N727" s="8">
        <f>VLOOKUP(A727,TOURISM2!A727:E3417,4,0)</f>
        <v>792000000</v>
      </c>
      <c r="O727" s="8">
        <f>VLOOKUP(A727,TOURISM2!A727:E3417,5,0)</f>
        <v>856000000</v>
      </c>
      <c r="P727" s="8">
        <f>VLOOKUP(A727,BUSINESS3!A727:E3417,4,0)</f>
        <v>0.409</v>
      </c>
      <c r="Q727" s="9">
        <f>VLOOKUP(A727,BUSINESS3!A727:E3417,5,0)</f>
        <v>8</v>
      </c>
      <c r="R727" s="10">
        <f>VLOOKUP(A727,BUSINESS3!A727:I3417,6,0)</f>
        <v>90</v>
      </c>
      <c r="S727" s="9">
        <f>VLOOKUP(A727,BUSINESS3!A727:I3417,7,0)</f>
        <v>306</v>
      </c>
      <c r="T727" s="9">
        <f>VLOOKUP(A727,BUSINESS3!A727:I3417,8,0)</f>
        <v>0.46</v>
      </c>
      <c r="U727" s="9">
        <f>VLOOKUP(A727,BUSINESS3!A727:I3417,9,0)</f>
        <v>1.001</v>
      </c>
      <c r="V727" s="11">
        <f>VLOOKUP(A727,'GDP4'!A727:G3417,4,0)</f>
        <v>52902703376</v>
      </c>
      <c r="W727" s="9">
        <f>VLOOKUP(A727,'GDP4'!A727:G3417,5,0)</f>
        <v>0.053</v>
      </c>
      <c r="X727" s="9">
        <f>VLOOKUP(A727,'GDP4'!A727:G3417,6,0)</f>
        <v>310</v>
      </c>
      <c r="Y727" s="9">
        <f>VLOOKUP(A727,'GDP4'!A727:G3417,7,0)</f>
        <v>0.207</v>
      </c>
      <c r="Z727" s="9">
        <f>VLOOKUP(A727,ENERGY5!A727:E3417,4,0)</f>
        <v>11559</v>
      </c>
      <c r="AA727" s="9">
        <f>VLOOKUP(A727,ENERGY5!A727:E3417,5,0)</f>
        <v>29615</v>
      </c>
      <c r="AB727" s="12">
        <f t="shared" si="2"/>
        <v>5842.805784</v>
      </c>
      <c r="AC727" s="13">
        <f t="shared" si="3"/>
        <v>0.003270810039</v>
      </c>
      <c r="AD727" s="13">
        <f t="shared" si="4"/>
        <v>0.001276626481</v>
      </c>
      <c r="AE727" s="13">
        <f t="shared" si="5"/>
        <v>87.47194161</v>
      </c>
      <c r="AF727" s="13">
        <f t="shared" si="6"/>
        <v>94.54038133</v>
      </c>
    </row>
    <row r="728">
      <c r="A728" s="5" t="s">
        <v>99</v>
      </c>
      <c r="B728" s="6" t="s">
        <v>45</v>
      </c>
      <c r="C728" s="7" t="s">
        <v>102</v>
      </c>
      <c r="D728" s="5" t="str">
        <f t="shared" si="1"/>
        <v>Azerbaijan-Asia-2011</v>
      </c>
      <c r="E728" s="5">
        <v>0.019</v>
      </c>
      <c r="F728" s="5">
        <v>0.032</v>
      </c>
      <c r="G728" s="5">
        <v>74.0</v>
      </c>
      <c r="H728" s="5">
        <v>68.0</v>
      </c>
      <c r="I728" s="5">
        <v>0.224</v>
      </c>
      <c r="J728" s="5">
        <v>0.718</v>
      </c>
      <c r="K728" s="5">
        <v>0.058</v>
      </c>
      <c r="L728" s="5">
        <v>9173082.0</v>
      </c>
      <c r="M728" s="5">
        <v>0.536</v>
      </c>
      <c r="N728" s="8">
        <f>VLOOKUP(A728,TOURISM2!A728:E3418,4,0)</f>
        <v>1500000000</v>
      </c>
      <c r="O728" s="8">
        <f>VLOOKUP(A728,TOURISM2!A728:E3418,5,0)</f>
        <v>1778000000</v>
      </c>
      <c r="P728" s="8">
        <f>VLOOKUP(A728,BUSINESS3!A728:E3418,4,0)</f>
        <v>0.4</v>
      </c>
      <c r="Q728" s="9">
        <f>VLOOKUP(A728,BUSINESS3!A728:E3418,5,0)</f>
        <v>8</v>
      </c>
      <c r="R728" s="10">
        <f>VLOOKUP(A728,BUSINESS3!A728:I3418,6,0)</f>
        <v>90</v>
      </c>
      <c r="S728" s="9">
        <f>VLOOKUP(A728,BUSINESS3!A728:I3418,7,0)</f>
        <v>225</v>
      </c>
      <c r="T728" s="9">
        <f>VLOOKUP(A728,BUSINESS3!A728:I3418,8,0)</f>
        <v>0.5</v>
      </c>
      <c r="U728" s="9">
        <f>VLOOKUP(A728,BUSINESS3!A728:I3418,9,0)</f>
        <v>1.1</v>
      </c>
      <c r="V728" s="11">
        <f>VLOOKUP(A728,'GDP4'!A728:G3418,4,0)</f>
        <v>65951627200</v>
      </c>
      <c r="W728" s="9">
        <f>VLOOKUP(A728,'GDP4'!A728:G3418,5,0)</f>
        <v>0.05</v>
      </c>
      <c r="X728" s="9">
        <f>VLOOKUP(A728,'GDP4'!A728:G3418,6,0)</f>
        <v>359</v>
      </c>
      <c r="Y728" s="9">
        <f>VLOOKUP(A728,'GDP4'!A728:G3418,7,0)</f>
        <v>0.19</v>
      </c>
      <c r="Z728" s="9">
        <f>VLOOKUP(A728,ENERGY5!A728:E3418,4,0)</f>
        <v>11445</v>
      </c>
      <c r="AA728" s="9">
        <f>VLOOKUP(A728,ENERGY5!A728:E3418,5,0)</f>
        <v>28771</v>
      </c>
      <c r="AB728" s="12">
        <f t="shared" si="2"/>
        <v>7189.691229</v>
      </c>
      <c r="AC728" s="13">
        <f t="shared" si="3"/>
        <v>0.00313645948</v>
      </c>
      <c r="AD728" s="13">
        <f t="shared" si="4"/>
        <v>0.001247672265</v>
      </c>
      <c r="AE728" s="13">
        <f t="shared" si="5"/>
        <v>163.5219221</v>
      </c>
      <c r="AF728" s="13">
        <f t="shared" si="6"/>
        <v>193.827985</v>
      </c>
    </row>
    <row r="729">
      <c r="A729" s="14" t="s">
        <v>99</v>
      </c>
      <c r="B729" s="15" t="s">
        <v>46</v>
      </c>
      <c r="C729" s="16" t="s">
        <v>102</v>
      </c>
      <c r="D729" s="14" t="str">
        <f t="shared" si="1"/>
        <v>Azerbaijan-Asia-2012</v>
      </c>
      <c r="E729" s="5">
        <v>0.019</v>
      </c>
      <c r="F729" s="5">
        <v>0.031</v>
      </c>
      <c r="G729" s="5">
        <v>74.0</v>
      </c>
      <c r="H729" s="5">
        <v>68.0</v>
      </c>
      <c r="I729" s="5">
        <v>0.222</v>
      </c>
      <c r="J729" s="5">
        <v>0.721</v>
      </c>
      <c r="K729" s="5">
        <v>0.057</v>
      </c>
      <c r="L729" s="5">
        <v>9295784.0</v>
      </c>
      <c r="M729" s="5">
        <v>0.539</v>
      </c>
      <c r="N729" s="8">
        <f>VLOOKUP(A729,TOURISM2!A729:E3419,4,0)</f>
        <v>2634000000</v>
      </c>
      <c r="O729" s="8">
        <f>VLOOKUP(A729,TOURISM2!A729:E3419,5,0)</f>
        <v>2616000000</v>
      </c>
      <c r="P729" s="8">
        <f>VLOOKUP(A729,BUSINESS3!A729:E3419,4,0)</f>
        <v>0.4</v>
      </c>
      <c r="Q729" s="9">
        <f>VLOOKUP(A729,BUSINESS3!A729:E3419,5,0)</f>
        <v>8</v>
      </c>
      <c r="R729" s="10">
        <f>VLOOKUP(A729,BUSINESS3!A729:I3419,6,0)</f>
        <v>71</v>
      </c>
      <c r="S729" s="9">
        <f>VLOOKUP(A729,BUSINESS3!A729:I3419,7,0)</f>
        <v>214</v>
      </c>
      <c r="T729" s="9">
        <f>VLOOKUP(A729,BUSINESS3!A729:I3419,8,0)</f>
        <v>0.542</v>
      </c>
      <c r="U729" s="9">
        <f>VLOOKUP(A729,BUSINESS3!A729:I3419,9,0)</f>
        <v>1.088</v>
      </c>
      <c r="V729" s="11">
        <f>VLOOKUP(A729,'GDP4'!A729:G3419,4,0)</f>
        <v>68730906314</v>
      </c>
      <c r="W729" s="9">
        <f>VLOOKUP(A729,'GDP4'!A729:G3419,5,0)</f>
        <v>0.054</v>
      </c>
      <c r="X729" s="9">
        <f>VLOOKUP(A729,'GDP4'!A729:G3419,6,0)</f>
        <v>398</v>
      </c>
      <c r="Y729" s="9">
        <f>VLOOKUP(A729,'GDP4'!A729:G3419,7,0)</f>
        <v>0.183</v>
      </c>
      <c r="Z729" s="9">
        <f>VLOOKUP(A729,ENERGY5!A729:E3419,4,0)</f>
        <v>11296</v>
      </c>
      <c r="AA729" s="9">
        <f>VLOOKUP(A729,ENERGY5!A729:E3419,5,0)</f>
        <v>29508</v>
      </c>
      <c r="AB729" s="12">
        <f t="shared" si="2"/>
        <v>7393.771877</v>
      </c>
      <c r="AC729" s="13">
        <f t="shared" si="3"/>
        <v>0.003174342261</v>
      </c>
      <c r="AD729" s="13">
        <f t="shared" si="4"/>
        <v>0.001215174535</v>
      </c>
      <c r="AE729" s="13">
        <f t="shared" si="5"/>
        <v>283.3542604</v>
      </c>
      <c r="AF729" s="13">
        <f t="shared" si="6"/>
        <v>281.4178987</v>
      </c>
    </row>
    <row r="730">
      <c r="A730" s="5" t="s">
        <v>99</v>
      </c>
      <c r="B730" s="6" t="s">
        <v>33</v>
      </c>
      <c r="C730" s="7" t="s">
        <v>103</v>
      </c>
      <c r="D730" s="5" t="str">
        <f t="shared" si="1"/>
        <v>Bangladesh-Asia-2000</v>
      </c>
      <c r="E730" s="5">
        <v>0.027</v>
      </c>
      <c r="F730" s="5">
        <v>0.064</v>
      </c>
      <c r="G730" s="5">
        <v>66.0</v>
      </c>
      <c r="H730" s="5">
        <v>65.0</v>
      </c>
      <c r="I730" s="5">
        <v>0.37</v>
      </c>
      <c r="J730" s="5">
        <v>0.59</v>
      </c>
      <c r="K730" s="5">
        <v>0.041</v>
      </c>
      <c r="L730" s="5">
        <v>1.32383265E8</v>
      </c>
      <c r="M730" s="5">
        <v>0.236</v>
      </c>
      <c r="N730" s="8">
        <f>VLOOKUP(A730,TOURISM2!A730:E3420,4,0)</f>
        <v>50000000</v>
      </c>
      <c r="O730" s="8">
        <f>VLOOKUP(A730,TOURISM2!A730:E3420,5,0)</f>
        <v>471000000</v>
      </c>
      <c r="P730" s="8">
        <f>VLOOKUP(A730,BUSINESS3!A730:E3420,4,0)</f>
        <v>0.415</v>
      </c>
      <c r="Q730" s="9">
        <f>VLOOKUP(A730,BUSINESS3!A730:E3420,5,0)</f>
        <v>40</v>
      </c>
      <c r="R730" s="10">
        <f>VLOOKUP(A730,BUSINESS3!A730:I3420,6,0)</f>
        <v>90</v>
      </c>
      <c r="S730" s="9">
        <f>VLOOKUP(A730,BUSINESS3!A730:I3420,7,0)</f>
        <v>323</v>
      </c>
      <c r="T730" s="9">
        <f>VLOOKUP(A730,BUSINESS3!A730:I3420,8,0)</f>
        <v>0.001</v>
      </c>
      <c r="U730" s="9">
        <f>VLOOKUP(A730,BUSINESS3!A730:I3420,9,0)</f>
        <v>0.002</v>
      </c>
      <c r="V730" s="11">
        <f>VLOOKUP(A730,'GDP4'!A730:G3420,4,0)</f>
        <v>47124925462</v>
      </c>
      <c r="W730" s="9">
        <f>VLOOKUP(A730,'GDP4'!A730:G3420,5,0)</f>
        <v>0.028</v>
      </c>
      <c r="X730" s="9">
        <f>VLOOKUP(A730,'GDP4'!A730:G3420,6,0)</f>
        <v>10</v>
      </c>
      <c r="Y730" s="9">
        <f>VLOOKUP(A730,'GDP4'!A730:G3420,7,0)</f>
        <v>0.155</v>
      </c>
      <c r="Z730" s="9">
        <f>VLOOKUP(A730,ENERGY5!A730:E3420,4,0)</f>
        <v>136110</v>
      </c>
      <c r="AA730" s="9">
        <f>VLOOKUP(A730,ENERGY5!A730:E3420,5,0)</f>
        <v>313437</v>
      </c>
      <c r="AB730" s="12">
        <f t="shared" si="2"/>
        <v>355.9734341</v>
      </c>
      <c r="AC730" s="13">
        <f t="shared" si="3"/>
        <v>0.002367648207</v>
      </c>
      <c r="AD730" s="13">
        <f t="shared" si="4"/>
        <v>0.001028151104</v>
      </c>
      <c r="AE730" s="13">
        <f t="shared" si="5"/>
        <v>0.3776912437</v>
      </c>
      <c r="AF730" s="13">
        <f t="shared" si="6"/>
        <v>3.557851515</v>
      </c>
    </row>
    <row r="731">
      <c r="A731" s="14" t="s">
        <v>99</v>
      </c>
      <c r="B731" s="15" t="s">
        <v>35</v>
      </c>
      <c r="C731" s="16" t="s">
        <v>103</v>
      </c>
      <c r="D731" s="14" t="str">
        <f t="shared" si="1"/>
        <v>Bangladesh-Asia-2001</v>
      </c>
      <c r="E731" s="5">
        <v>0.026</v>
      </c>
      <c r="F731" s="5">
        <v>0.062</v>
      </c>
      <c r="G731" s="5">
        <v>66.0</v>
      </c>
      <c r="H731" s="5">
        <v>66.0</v>
      </c>
      <c r="I731" s="5">
        <v>0.364</v>
      </c>
      <c r="J731" s="5">
        <v>0.595</v>
      </c>
      <c r="K731" s="5">
        <v>0.041</v>
      </c>
      <c r="L731" s="5">
        <v>1.34729503E8</v>
      </c>
      <c r="M731" s="5">
        <v>0.241</v>
      </c>
      <c r="N731" s="8">
        <f>VLOOKUP(A731,TOURISM2!A731:E3421,4,0)</f>
        <v>48000000</v>
      </c>
      <c r="O731" s="8">
        <f>VLOOKUP(A731,TOURISM2!A731:E3421,5,0)</f>
        <v>341000000</v>
      </c>
      <c r="P731" s="8">
        <f>VLOOKUP(A731,BUSINESS3!A731:E3421,4,0)</f>
        <v>0.415</v>
      </c>
      <c r="Q731" s="9">
        <f>VLOOKUP(A731,BUSINESS3!A731:E3421,5,0)</f>
        <v>40</v>
      </c>
      <c r="R731" s="10">
        <f>VLOOKUP(A731,BUSINESS3!A731:I3421,6,0)</f>
        <v>90</v>
      </c>
      <c r="S731" s="9">
        <f>VLOOKUP(A731,BUSINESS3!A731:I3421,7,0)</f>
        <v>323</v>
      </c>
      <c r="T731" s="9">
        <f>VLOOKUP(A731,BUSINESS3!A731:I3421,8,0)</f>
        <v>0.001</v>
      </c>
      <c r="U731" s="9">
        <f>VLOOKUP(A731,BUSINESS3!A731:I3421,9,0)</f>
        <v>0.004</v>
      </c>
      <c r="V731" s="11">
        <f>VLOOKUP(A731,'GDP4'!A731:G3421,4,0)</f>
        <v>46987842847</v>
      </c>
      <c r="W731" s="9">
        <f>VLOOKUP(A731,'GDP4'!A731:G3421,5,0)</f>
        <v>0.03</v>
      </c>
      <c r="X731" s="9">
        <f>VLOOKUP(A731,'GDP4'!A731:G3421,6,0)</f>
        <v>10</v>
      </c>
      <c r="Y731" s="9">
        <f>VLOOKUP(A731,'GDP4'!A731:G3421,7,0)</f>
        <v>0.158</v>
      </c>
      <c r="Z731" s="9">
        <f>VLOOKUP(A731,ENERGY5!A731:E3421,4,0)</f>
        <v>31294</v>
      </c>
      <c r="AA731" s="9">
        <f>VLOOKUP(A731,ENERGY5!A731:E3421,5,0)</f>
        <v>313437</v>
      </c>
      <c r="AB731" s="12">
        <f t="shared" si="2"/>
        <v>348.7568929</v>
      </c>
      <c r="AC731" s="13">
        <f t="shared" si="3"/>
        <v>0.002326416954</v>
      </c>
      <c r="AD731" s="13">
        <f t="shared" si="4"/>
        <v>0.0002322728081</v>
      </c>
      <c r="AE731" s="13">
        <f t="shared" si="5"/>
        <v>0.356269406</v>
      </c>
      <c r="AF731" s="13">
        <f t="shared" si="6"/>
        <v>2.530997238</v>
      </c>
    </row>
    <row r="732">
      <c r="A732" s="5" t="s">
        <v>99</v>
      </c>
      <c r="B732" s="6" t="s">
        <v>36</v>
      </c>
      <c r="C732" s="7" t="s">
        <v>103</v>
      </c>
      <c r="D732" s="5" t="str">
        <f t="shared" si="1"/>
        <v>Bangladesh-Asia-2002</v>
      </c>
      <c r="E732" s="5">
        <v>0.026</v>
      </c>
      <c r="F732" s="5">
        <v>0.059</v>
      </c>
      <c r="G732" s="5">
        <v>67.0</v>
      </c>
      <c r="H732" s="5">
        <v>66.0</v>
      </c>
      <c r="I732" s="5">
        <v>0.359</v>
      </c>
      <c r="J732" s="5">
        <v>0.6</v>
      </c>
      <c r="K732" s="5">
        <v>0.041</v>
      </c>
      <c r="L732" s="5">
        <v>1.37006279E8</v>
      </c>
      <c r="M732" s="5">
        <v>0.248</v>
      </c>
      <c r="N732" s="8">
        <f>VLOOKUP(A732,TOURISM2!A732:E3422,4,0)</f>
        <v>59000000</v>
      </c>
      <c r="O732" s="8">
        <f>VLOOKUP(A732,TOURISM2!A732:E3422,5,0)</f>
        <v>309000000</v>
      </c>
      <c r="P732" s="8">
        <f>VLOOKUP(A732,BUSINESS3!A732:E3422,4,0)</f>
        <v>0.415</v>
      </c>
      <c r="Q732" s="9">
        <f>VLOOKUP(A732,BUSINESS3!A732:E3422,5,0)</f>
        <v>40</v>
      </c>
      <c r="R732" s="10">
        <f>VLOOKUP(A732,BUSINESS3!A732:I3422,6,0)</f>
        <v>90</v>
      </c>
      <c r="S732" s="9">
        <f>VLOOKUP(A732,BUSINESS3!A732:I3422,7,0)</f>
        <v>323</v>
      </c>
      <c r="T732" s="9">
        <f>VLOOKUP(A732,BUSINESS3!A732:I3422,8,0)</f>
        <v>0.001</v>
      </c>
      <c r="U732" s="9">
        <f>VLOOKUP(A732,BUSINESS3!A732:I3422,9,0)</f>
        <v>0.008</v>
      </c>
      <c r="V732" s="11">
        <f>VLOOKUP(A732,'GDP4'!A732:G3422,4,0)</f>
        <v>47571130071</v>
      </c>
      <c r="W732" s="9">
        <f>VLOOKUP(A732,'GDP4'!A732:G3422,5,0)</f>
        <v>0.031</v>
      </c>
      <c r="X732" s="9">
        <f>VLOOKUP(A732,'GDP4'!A732:G3422,6,0)</f>
        <v>11</v>
      </c>
      <c r="Y732" s="9">
        <f>VLOOKUP(A732,'GDP4'!A732:G3422,7,0)</f>
        <v>0.16</v>
      </c>
      <c r="Z732" s="9">
        <f>VLOOKUP(A732,ENERGY5!A732:E3422,4,0)</f>
        <v>30756</v>
      </c>
      <c r="AA732" s="9">
        <f>VLOOKUP(A732,ENERGY5!A732:E3422,5,0)</f>
        <v>56153</v>
      </c>
      <c r="AB732" s="12">
        <f t="shared" si="2"/>
        <v>347.2186123</v>
      </c>
      <c r="AC732" s="13">
        <f t="shared" si="3"/>
        <v>0.0004098571278</v>
      </c>
      <c r="AD732" s="13">
        <f t="shared" si="4"/>
        <v>0.0002244860617</v>
      </c>
      <c r="AE732" s="13">
        <f t="shared" si="5"/>
        <v>0.4306371973</v>
      </c>
      <c r="AF732" s="13">
        <f t="shared" si="6"/>
        <v>2.255371084</v>
      </c>
    </row>
    <row r="733">
      <c r="A733" s="14" t="s">
        <v>99</v>
      </c>
      <c r="B733" s="15" t="s">
        <v>37</v>
      </c>
      <c r="C733" s="16" t="s">
        <v>103</v>
      </c>
      <c r="D733" s="14" t="str">
        <f t="shared" si="1"/>
        <v>Bangladesh-Asia-2003</v>
      </c>
      <c r="E733" s="5">
        <v>0.025</v>
      </c>
      <c r="F733" s="5">
        <v>0.056</v>
      </c>
      <c r="G733" s="5">
        <v>67.0</v>
      </c>
      <c r="H733" s="5">
        <v>66.0</v>
      </c>
      <c r="I733" s="5">
        <v>0.354</v>
      </c>
      <c r="J733" s="5">
        <v>0.605</v>
      </c>
      <c r="K733" s="5">
        <v>0.042</v>
      </c>
      <c r="L733" s="5">
        <v>1.39185986E8</v>
      </c>
      <c r="M733" s="5">
        <v>0.254</v>
      </c>
      <c r="N733" s="8">
        <f>VLOOKUP(A733,TOURISM2!A733:E3423,4,0)</f>
        <v>59000000</v>
      </c>
      <c r="O733" s="8">
        <f>VLOOKUP(A733,TOURISM2!A733:E3423,5,0)</f>
        <v>389000000</v>
      </c>
      <c r="P733" s="8">
        <f>VLOOKUP(A733,BUSINESS3!A733:E3423,4,0)</f>
        <v>0.415</v>
      </c>
      <c r="Q733" s="9">
        <f>VLOOKUP(A733,BUSINESS3!A733:E3423,5,0)</f>
        <v>50</v>
      </c>
      <c r="R733" s="10">
        <f>VLOOKUP(A733,BUSINESS3!A733:I3423,6,0)</f>
        <v>90</v>
      </c>
      <c r="S733" s="9">
        <f>VLOOKUP(A733,BUSINESS3!A733:I3423,7,0)</f>
        <v>323</v>
      </c>
      <c r="T733" s="9">
        <f>VLOOKUP(A733,BUSINESS3!A733:I3423,8,0)</f>
        <v>0.002</v>
      </c>
      <c r="U733" s="9">
        <f>VLOOKUP(A733,BUSINESS3!A733:I3423,9,0)</f>
        <v>0.01</v>
      </c>
      <c r="V733" s="11">
        <f>VLOOKUP(A733,'GDP4'!A733:G3423,4,0)</f>
        <v>51913661485</v>
      </c>
      <c r="W733" s="9">
        <f>VLOOKUP(A733,'GDP4'!A733:G3423,5,0)</f>
        <v>0.03</v>
      </c>
      <c r="X733" s="9">
        <f>VLOOKUP(A733,'GDP4'!A733:G3423,6,0)</f>
        <v>11</v>
      </c>
      <c r="Y733" s="9">
        <f>VLOOKUP(A733,'GDP4'!A733:G3423,7,0)</f>
        <v>0.16</v>
      </c>
      <c r="Z733" s="9">
        <f>VLOOKUP(A733,ENERGY5!A733:E3423,4,0)</f>
        <v>29131</v>
      </c>
      <c r="AA733" s="9">
        <f>VLOOKUP(A733,ENERGY5!A733:E3423,5,0)</f>
        <v>52328</v>
      </c>
      <c r="AB733" s="12">
        <f t="shared" si="2"/>
        <v>372.9805204</v>
      </c>
      <c r="AC733" s="13">
        <f t="shared" si="3"/>
        <v>0.0003759573898</v>
      </c>
      <c r="AD733" s="13">
        <f t="shared" si="4"/>
        <v>0.0002092954962</v>
      </c>
      <c r="AE733" s="13">
        <f t="shared" si="5"/>
        <v>0.4238932503</v>
      </c>
      <c r="AF733" s="13">
        <f t="shared" si="6"/>
        <v>2.794821599</v>
      </c>
    </row>
    <row r="734">
      <c r="A734" s="5" t="s">
        <v>99</v>
      </c>
      <c r="B734" s="6" t="s">
        <v>38</v>
      </c>
      <c r="C734" s="7" t="s">
        <v>103</v>
      </c>
      <c r="D734" s="5" t="str">
        <f t="shared" si="1"/>
        <v>Bangladesh-Asia-2004</v>
      </c>
      <c r="E734" s="5">
        <v>0.024</v>
      </c>
      <c r="F734" s="5">
        <v>0.053</v>
      </c>
      <c r="G734" s="5">
        <v>68.0</v>
      </c>
      <c r="H734" s="5">
        <v>67.0</v>
      </c>
      <c r="I734" s="5">
        <v>0.348</v>
      </c>
      <c r="J734" s="5">
        <v>0.609</v>
      </c>
      <c r="K734" s="5">
        <v>0.042</v>
      </c>
      <c r="L734" s="5">
        <v>1.41235035E8</v>
      </c>
      <c r="M734" s="5">
        <v>0.261</v>
      </c>
      <c r="N734" s="8">
        <f>VLOOKUP(A734,TOURISM2!A734:E3424,4,0)</f>
        <v>76000000</v>
      </c>
      <c r="O734" s="8">
        <f>VLOOKUP(A734,TOURISM2!A734:E3424,5,0)</f>
        <v>442000000</v>
      </c>
      <c r="P734" s="8">
        <f>VLOOKUP(A734,BUSINESS3!A734:E3424,4,0)</f>
        <v>0.415</v>
      </c>
      <c r="Q734" s="9">
        <f>VLOOKUP(A734,BUSINESS3!A734:E3424,5,0)</f>
        <v>50</v>
      </c>
      <c r="R734" s="10">
        <f>VLOOKUP(A734,BUSINESS3!A734:I3424,6,0)</f>
        <v>90</v>
      </c>
      <c r="S734" s="9">
        <f>VLOOKUP(A734,BUSINESS3!A734:I3424,7,0)</f>
        <v>323</v>
      </c>
      <c r="T734" s="9">
        <f>VLOOKUP(A734,BUSINESS3!A734:I3424,8,0)</f>
        <v>0.002</v>
      </c>
      <c r="U734" s="9">
        <f>VLOOKUP(A734,BUSINESS3!A734:I3424,9,0)</f>
        <v>0.02</v>
      </c>
      <c r="V734" s="11">
        <f>VLOOKUP(A734,'GDP4'!A734:G3424,4,0)</f>
        <v>56560744012</v>
      </c>
      <c r="W734" s="9">
        <f>VLOOKUP(A734,'GDP4'!A734:G3424,5,0)</f>
        <v>0.031</v>
      </c>
      <c r="X734" s="9">
        <f>VLOOKUP(A734,'GDP4'!A734:G3424,6,0)</f>
        <v>12</v>
      </c>
      <c r="Y734" s="9">
        <f>VLOOKUP(A734,'GDP4'!A734:G3424,7,0)</f>
        <v>0.148</v>
      </c>
      <c r="Z734" s="9">
        <f>VLOOKUP(A734,ENERGY5!A734:E3424,4,0)</f>
        <v>27873</v>
      </c>
      <c r="AA734" s="9">
        <f>VLOOKUP(A734,ENERGY5!A734:E3424,5,0)</f>
        <v>46435</v>
      </c>
      <c r="AB734" s="12">
        <f t="shared" si="2"/>
        <v>400.4724749</v>
      </c>
      <c r="AC734" s="13">
        <f t="shared" si="3"/>
        <v>0.0003287781959</v>
      </c>
      <c r="AD734" s="13">
        <f t="shared" si="4"/>
        <v>0.0001973518823</v>
      </c>
      <c r="AE734" s="13">
        <f t="shared" si="5"/>
        <v>0.5381101084</v>
      </c>
      <c r="AF734" s="13">
        <f t="shared" si="6"/>
        <v>3.129535104</v>
      </c>
    </row>
    <row r="735">
      <c r="A735" s="14" t="s">
        <v>99</v>
      </c>
      <c r="B735" s="15" t="s">
        <v>39</v>
      </c>
      <c r="C735" s="16" t="s">
        <v>103</v>
      </c>
      <c r="D735" s="14" t="str">
        <f t="shared" si="1"/>
        <v>Bangladesh-Asia-2005</v>
      </c>
      <c r="E735" s="5">
        <v>0.023</v>
      </c>
      <c r="F735" s="5">
        <v>0.051</v>
      </c>
      <c r="G735" s="5">
        <v>68.0</v>
      </c>
      <c r="H735" s="5">
        <v>67.0</v>
      </c>
      <c r="I735" s="5">
        <v>0.343</v>
      </c>
      <c r="J735" s="5">
        <v>0.614</v>
      </c>
      <c r="K735" s="5">
        <v>0.043</v>
      </c>
      <c r="L735" s="5">
        <v>1.4313518E8</v>
      </c>
      <c r="M735" s="5">
        <v>0.268</v>
      </c>
      <c r="N735" s="8">
        <f>VLOOKUP(A735,TOURISM2!A735:E3425,4,0)</f>
        <v>79000000</v>
      </c>
      <c r="O735" s="8">
        <f>VLOOKUP(A735,TOURISM2!A735:E3425,5,0)</f>
        <v>375000000</v>
      </c>
      <c r="P735" s="8">
        <f>VLOOKUP(A735,BUSINESS3!A735:E3425,4,0)</f>
        <v>0.353</v>
      </c>
      <c r="Q735" s="9">
        <f>VLOOKUP(A735,BUSINESS3!A735:E3425,5,0)</f>
        <v>50</v>
      </c>
      <c r="R735" s="10">
        <f>VLOOKUP(A735,BUSINESS3!A735:I3425,6,0)</f>
        <v>90</v>
      </c>
      <c r="S735" s="9">
        <f>VLOOKUP(A735,BUSINESS3!A735:I3425,7,0)</f>
        <v>400</v>
      </c>
      <c r="T735" s="9">
        <f>VLOOKUP(A735,BUSINESS3!A735:I3425,8,0)</f>
        <v>0.002</v>
      </c>
      <c r="U735" s="9">
        <f>VLOOKUP(A735,BUSINESS3!A735:I3425,9,0)</f>
        <v>0.063</v>
      </c>
      <c r="V735" s="11">
        <f>VLOOKUP(A735,'GDP4'!A735:G3425,4,0)</f>
        <v>60277560976</v>
      </c>
      <c r="W735" s="9">
        <f>VLOOKUP(A735,'GDP4'!A735:G3425,5,0)</f>
        <v>0.032</v>
      </c>
      <c r="X735" s="9">
        <f>VLOOKUP(A735,'GDP4'!A735:G3425,6,0)</f>
        <v>13</v>
      </c>
      <c r="Y735" s="9">
        <f>VLOOKUP(A735,'GDP4'!A735:G3425,7,0)</f>
        <v>0.14</v>
      </c>
      <c r="Z735" s="9">
        <f>VLOOKUP(A735,ENERGY5!A735:E3425,4,0)</f>
        <v>26626</v>
      </c>
      <c r="AA735" s="9">
        <f>VLOOKUP(A735,ENERGY5!A735:E3425,5,0)</f>
        <v>48467</v>
      </c>
      <c r="AB735" s="12">
        <f t="shared" si="2"/>
        <v>421.1233114</v>
      </c>
      <c r="AC735" s="13">
        <f t="shared" si="3"/>
        <v>0.0003386099769</v>
      </c>
      <c r="AD735" s="13">
        <f t="shared" si="4"/>
        <v>0.0001860199568</v>
      </c>
      <c r="AE735" s="13">
        <f t="shared" si="5"/>
        <v>0.5519258089</v>
      </c>
      <c r="AF735" s="13">
        <f t="shared" si="6"/>
        <v>2.619900991</v>
      </c>
    </row>
    <row r="736">
      <c r="A736" s="5" t="s">
        <v>99</v>
      </c>
      <c r="B736" s="6" t="s">
        <v>40</v>
      </c>
      <c r="C736" s="7" t="s">
        <v>103</v>
      </c>
      <c r="D736" s="5" t="str">
        <f t="shared" si="1"/>
        <v>Bangladesh-Asia-2006</v>
      </c>
      <c r="E736" s="5">
        <v>0.023</v>
      </c>
      <c r="F736" s="5">
        <v>0.048</v>
      </c>
      <c r="G736" s="5">
        <v>68.0</v>
      </c>
      <c r="H736" s="5">
        <v>67.0</v>
      </c>
      <c r="I736" s="5">
        <v>0.338</v>
      </c>
      <c r="J736" s="5">
        <v>0.619</v>
      </c>
      <c r="K736" s="5">
        <v>0.044</v>
      </c>
      <c r="L736" s="5">
        <v>1.44868702E8</v>
      </c>
      <c r="M736" s="5">
        <v>0.275</v>
      </c>
      <c r="N736" s="8">
        <f>VLOOKUP(A736,TOURISM2!A736:E3426,4,0)</f>
        <v>80000000</v>
      </c>
      <c r="O736" s="8">
        <f>VLOOKUP(A736,TOURISM2!A736:E3426,5,0)</f>
        <v>444000000</v>
      </c>
      <c r="P736" s="8">
        <f>VLOOKUP(A736,BUSINESS3!A736:E3426,4,0)</f>
        <v>0.353</v>
      </c>
      <c r="Q736" s="9">
        <f>VLOOKUP(A736,BUSINESS3!A736:E3426,5,0)</f>
        <v>50</v>
      </c>
      <c r="R736" s="10">
        <f>VLOOKUP(A736,BUSINESS3!A736:I3426,6,0)</f>
        <v>90</v>
      </c>
      <c r="S736" s="9">
        <f>VLOOKUP(A736,BUSINESS3!A736:I3426,7,0)</f>
        <v>400</v>
      </c>
      <c r="T736" s="9">
        <f>VLOOKUP(A736,BUSINESS3!A736:I3426,8,0)</f>
        <v>0.01</v>
      </c>
      <c r="U736" s="9">
        <f>VLOOKUP(A736,BUSINESS3!A736:I3426,9,0)</f>
        <v>0.132</v>
      </c>
      <c r="V736" s="11">
        <f>VLOOKUP(A736,'GDP4'!A736:G3426,4,0)</f>
        <v>61901116736</v>
      </c>
      <c r="W736" s="9">
        <f>VLOOKUP(A736,'GDP4'!A736:G3426,5,0)</f>
        <v>0.034</v>
      </c>
      <c r="X736" s="9">
        <f>VLOOKUP(A736,'GDP4'!A736:G3426,6,0)</f>
        <v>14</v>
      </c>
      <c r="Y736" s="9">
        <f>VLOOKUP(A736,'GDP4'!A736:G3426,7,0)</f>
        <v>0.153</v>
      </c>
      <c r="Z736" s="9">
        <f>VLOOKUP(A736,ENERGY5!A736:E3426,4,0)</f>
        <v>25332</v>
      </c>
      <c r="AA736" s="9">
        <f>VLOOKUP(A736,ENERGY5!A736:E3426,5,0)</f>
        <v>48137</v>
      </c>
      <c r="AB736" s="12">
        <f t="shared" si="2"/>
        <v>427.291167</v>
      </c>
      <c r="AC736" s="13">
        <f t="shared" si="3"/>
        <v>0.0003322801912</v>
      </c>
      <c r="AD736" s="13">
        <f t="shared" si="4"/>
        <v>0.0001748617862</v>
      </c>
      <c r="AE736" s="13">
        <f t="shared" si="5"/>
        <v>0.5522241788</v>
      </c>
      <c r="AF736" s="13">
        <f t="shared" si="6"/>
        <v>3.064844193</v>
      </c>
    </row>
    <row r="737">
      <c r="A737" s="14" t="s">
        <v>99</v>
      </c>
      <c r="B737" s="15" t="s">
        <v>41</v>
      </c>
      <c r="C737" s="16" t="s">
        <v>103</v>
      </c>
      <c r="D737" s="14" t="str">
        <f t="shared" si="1"/>
        <v>Bangladesh-Asia-2007</v>
      </c>
      <c r="E737" s="5">
        <v>0.022</v>
      </c>
      <c r="F737" s="5">
        <v>0.046</v>
      </c>
      <c r="G737" s="5">
        <v>69.0</v>
      </c>
      <c r="H737" s="5">
        <v>68.0</v>
      </c>
      <c r="I737" s="5">
        <v>0.333</v>
      </c>
      <c r="J737" s="5">
        <v>0.623</v>
      </c>
      <c r="K737" s="5">
        <v>0.044</v>
      </c>
      <c r="L737" s="5">
        <v>1.46457067E8</v>
      </c>
      <c r="M737" s="5">
        <v>0.282</v>
      </c>
      <c r="N737" s="8">
        <f>VLOOKUP(A737,TOURISM2!A737:E3427,4,0)</f>
        <v>76000000</v>
      </c>
      <c r="O737" s="8">
        <f>VLOOKUP(A737,TOURISM2!A737:E3427,5,0)</f>
        <v>530000000</v>
      </c>
      <c r="P737" s="8">
        <f>VLOOKUP(A737,BUSINESS3!A737:E3427,4,0)</f>
        <v>0.37</v>
      </c>
      <c r="Q737" s="9">
        <f>VLOOKUP(A737,BUSINESS3!A737:E3427,5,0)</f>
        <v>74</v>
      </c>
      <c r="R737" s="10">
        <f>VLOOKUP(A737,BUSINESS3!A737:I3427,6,0)</f>
        <v>90</v>
      </c>
      <c r="S737" s="9">
        <f>VLOOKUP(A737,BUSINESS3!A737:I3427,7,0)</f>
        <v>400</v>
      </c>
      <c r="T737" s="9">
        <f>VLOOKUP(A737,BUSINESS3!A737:I3427,8,0)</f>
        <v>0.018</v>
      </c>
      <c r="U737" s="9">
        <f>VLOOKUP(A737,BUSINESS3!A737:I3427,9,0)</f>
        <v>0.235</v>
      </c>
      <c r="V737" s="11">
        <f>VLOOKUP(A737,'GDP4'!A737:G3427,4,0)</f>
        <v>68415421373</v>
      </c>
      <c r="W737" s="9">
        <f>VLOOKUP(A737,'GDP4'!A737:G3427,5,0)</f>
        <v>0.035</v>
      </c>
      <c r="X737" s="9">
        <f>VLOOKUP(A737,'GDP4'!A737:G3427,6,0)</f>
        <v>16</v>
      </c>
      <c r="Y737" s="9">
        <f>VLOOKUP(A737,'GDP4'!A737:G3427,7,0)</f>
        <v>0.16</v>
      </c>
      <c r="Z737" s="9">
        <f>VLOOKUP(A737,ENERGY5!A737:E3427,4,0)</f>
        <v>23868</v>
      </c>
      <c r="AA737" s="9">
        <f>VLOOKUP(A737,ENERGY5!A737:E3427,5,0)</f>
        <v>37554</v>
      </c>
      <c r="AB737" s="12">
        <f t="shared" si="2"/>
        <v>467.1363614</v>
      </c>
      <c r="AC737" s="13">
        <f t="shared" si="3"/>
        <v>0.0002564164418</v>
      </c>
      <c r="AD737" s="13">
        <f t="shared" si="4"/>
        <v>0.0001629692612</v>
      </c>
      <c r="AE737" s="13">
        <f t="shared" si="5"/>
        <v>0.5189234057</v>
      </c>
      <c r="AF737" s="13">
        <f t="shared" si="6"/>
        <v>3.618807961</v>
      </c>
    </row>
    <row r="738">
      <c r="A738" s="5" t="s">
        <v>99</v>
      </c>
      <c r="B738" s="6" t="s">
        <v>42</v>
      </c>
      <c r="C738" s="7" t="s">
        <v>103</v>
      </c>
      <c r="D738" s="5" t="str">
        <f t="shared" si="1"/>
        <v>Bangladesh-Asia-2008</v>
      </c>
      <c r="E738" s="5">
        <v>0.022</v>
      </c>
      <c r="F738" s="5">
        <v>0.043</v>
      </c>
      <c r="G738" s="5">
        <v>69.0</v>
      </c>
      <c r="H738" s="5">
        <v>68.0</v>
      </c>
      <c r="I738" s="5">
        <v>0.327</v>
      </c>
      <c r="J738" s="5">
        <v>0.628</v>
      </c>
      <c r="K738" s="5">
        <v>0.045</v>
      </c>
      <c r="L738" s="5">
        <v>1.47969967E8</v>
      </c>
      <c r="M738" s="5">
        <v>0.29</v>
      </c>
      <c r="N738" s="8">
        <f>VLOOKUP(A738,TOURISM2!A738:E3428,4,0)</f>
        <v>75000000</v>
      </c>
      <c r="O738" s="8">
        <f>VLOOKUP(A738,TOURISM2!A738:E3428,5,0)</f>
        <v>735000000</v>
      </c>
      <c r="P738" s="8">
        <f>VLOOKUP(A738,BUSINESS3!A738:E3428,4,0)</f>
        <v>0.361</v>
      </c>
      <c r="Q738" s="9">
        <f>VLOOKUP(A738,BUSINESS3!A738:E3428,5,0)</f>
        <v>73</v>
      </c>
      <c r="R738" s="10">
        <f>VLOOKUP(A738,BUSINESS3!A738:I3428,6,0)</f>
        <v>90</v>
      </c>
      <c r="S738" s="9">
        <f>VLOOKUP(A738,BUSINESS3!A738:I3428,7,0)</f>
        <v>302</v>
      </c>
      <c r="T738" s="9">
        <f>VLOOKUP(A738,BUSINESS3!A738:I3428,8,0)</f>
        <v>0.025</v>
      </c>
      <c r="U738" s="9">
        <f>VLOOKUP(A738,BUSINESS3!A738:I3428,9,0)</f>
        <v>0.302</v>
      </c>
      <c r="V738" s="11">
        <f>VLOOKUP(A738,'GDP4'!A738:G3428,4,0)</f>
        <v>79554350678</v>
      </c>
      <c r="W738" s="9">
        <f>VLOOKUP(A738,'GDP4'!A738:G3428,5,0)</f>
        <v>0.035</v>
      </c>
      <c r="X738" s="9">
        <f>VLOOKUP(A738,'GDP4'!A738:G3428,6,0)</f>
        <v>19</v>
      </c>
      <c r="Y738" s="9">
        <f>VLOOKUP(A738,'GDP4'!A738:G3428,7,0)</f>
        <v>0.164</v>
      </c>
      <c r="Z738" s="9">
        <f>VLOOKUP(A738,ENERGY5!A738:E3428,4,0)</f>
        <v>22554</v>
      </c>
      <c r="AA738" s="9">
        <f>VLOOKUP(A738,ENERGY5!A738:E3428,5,0)</f>
        <v>39750</v>
      </c>
      <c r="AB738" s="12">
        <f t="shared" si="2"/>
        <v>537.6384971</v>
      </c>
      <c r="AC738" s="13">
        <f t="shared" si="3"/>
        <v>0.0002686355941</v>
      </c>
      <c r="AD738" s="13">
        <f t="shared" si="4"/>
        <v>0.0001524228224</v>
      </c>
      <c r="AE738" s="13">
        <f t="shared" si="5"/>
        <v>0.5068596116</v>
      </c>
      <c r="AF738" s="13">
        <f t="shared" si="6"/>
        <v>4.967224194</v>
      </c>
    </row>
    <row r="739">
      <c r="A739" s="14" t="s">
        <v>99</v>
      </c>
      <c r="B739" s="15" t="s">
        <v>43</v>
      </c>
      <c r="C739" s="16" t="s">
        <v>103</v>
      </c>
      <c r="D739" s="14" t="str">
        <f t="shared" si="1"/>
        <v>Bangladesh-Asia-2009</v>
      </c>
      <c r="E739" s="5">
        <v>0.021</v>
      </c>
      <c r="F739" s="5">
        <v>0.041</v>
      </c>
      <c r="G739" s="5">
        <v>70.0</v>
      </c>
      <c r="H739" s="5">
        <v>68.0</v>
      </c>
      <c r="I739" s="5">
        <v>0.322</v>
      </c>
      <c r="J739" s="5">
        <v>0.632</v>
      </c>
      <c r="K739" s="5">
        <v>0.046</v>
      </c>
      <c r="L739" s="5">
        <v>1.495031E8</v>
      </c>
      <c r="M739" s="5">
        <v>0.297</v>
      </c>
      <c r="N739" s="8">
        <f>VLOOKUP(A739,TOURISM2!A739:E3429,4,0)</f>
        <v>77000000</v>
      </c>
      <c r="O739" s="8">
        <f>VLOOKUP(A739,TOURISM2!A739:E3429,5,0)</f>
        <v>651000000</v>
      </c>
      <c r="P739" s="8">
        <f>VLOOKUP(A739,BUSINESS3!A739:E3429,4,0)</f>
        <v>0.35</v>
      </c>
      <c r="Q739" s="9">
        <f>VLOOKUP(A739,BUSINESS3!A739:E3429,5,0)</f>
        <v>43</v>
      </c>
      <c r="R739" s="10">
        <f>VLOOKUP(A739,BUSINESS3!A739:I3429,6,0)</f>
        <v>90</v>
      </c>
      <c r="S739" s="9">
        <f>VLOOKUP(A739,BUSINESS3!A739:I3429,7,0)</f>
        <v>302</v>
      </c>
      <c r="T739" s="9">
        <f>VLOOKUP(A739,BUSINESS3!A739:I3429,8,0)</f>
        <v>0.031</v>
      </c>
      <c r="U739" s="9">
        <f>VLOOKUP(A739,BUSINESS3!A739:I3429,9,0)</f>
        <v>0.344</v>
      </c>
      <c r="V739" s="11">
        <f>VLOOKUP(A739,'GDP4'!A739:G3429,4,0)</f>
        <v>89356650349</v>
      </c>
      <c r="W739" s="9">
        <f>VLOOKUP(A739,'GDP4'!A739:G3429,5,0)</f>
        <v>0.037</v>
      </c>
      <c r="X739" s="9">
        <f>VLOOKUP(A739,'GDP4'!A739:G3429,6,0)</f>
        <v>22</v>
      </c>
      <c r="Y739" s="9">
        <f>VLOOKUP(A739,'GDP4'!A739:G3429,7,0)</f>
        <v>0.146</v>
      </c>
      <c r="Z739" s="9">
        <f>VLOOKUP(A739,ENERGY5!A739:E3429,4,0)</f>
        <v>21713</v>
      </c>
      <c r="AA739" s="9">
        <f>VLOOKUP(A739,ENERGY5!A739:E3429,5,0)</f>
        <v>33883</v>
      </c>
      <c r="AB739" s="12">
        <f t="shared" si="2"/>
        <v>597.6909532</v>
      </c>
      <c r="AC739" s="13">
        <f t="shared" si="3"/>
        <v>0.000226637441</v>
      </c>
      <c r="AD739" s="13">
        <f t="shared" si="4"/>
        <v>0.0001452344466</v>
      </c>
      <c r="AE739" s="13">
        <f t="shared" si="5"/>
        <v>0.5150394875</v>
      </c>
      <c r="AF739" s="13">
        <f t="shared" si="6"/>
        <v>4.354424758</v>
      </c>
    </row>
    <row r="740">
      <c r="A740" s="5" t="s">
        <v>99</v>
      </c>
      <c r="B740" s="6" t="s">
        <v>44</v>
      </c>
      <c r="C740" s="7" t="s">
        <v>103</v>
      </c>
      <c r="D740" s="5" t="str">
        <f t="shared" si="1"/>
        <v>Bangladesh-Asia-2010</v>
      </c>
      <c r="E740" s="5">
        <v>0.021</v>
      </c>
      <c r="F740" s="5">
        <v>0.039</v>
      </c>
      <c r="G740" s="5">
        <v>70.0</v>
      </c>
      <c r="H740" s="5">
        <v>69.0</v>
      </c>
      <c r="I740" s="5">
        <v>0.317</v>
      </c>
      <c r="J740" s="5">
        <v>0.637</v>
      </c>
      <c r="K740" s="5">
        <v>0.046</v>
      </c>
      <c r="L740" s="5">
        <v>1.51125475E8</v>
      </c>
      <c r="M740" s="5">
        <v>0.305</v>
      </c>
      <c r="N740" s="8">
        <f>VLOOKUP(A740,TOURISM2!A740:E3430,4,0)</f>
        <v>103000000</v>
      </c>
      <c r="O740" s="8">
        <f>VLOOKUP(A740,TOURISM2!A740:E3430,5,0)</f>
        <v>835000000</v>
      </c>
      <c r="P740" s="8">
        <f>VLOOKUP(A740,BUSINESS3!A740:E3430,4,0)</f>
        <v>0.35</v>
      </c>
      <c r="Q740" s="9">
        <f>VLOOKUP(A740,BUSINESS3!A740:E3430,5,0)</f>
        <v>19</v>
      </c>
      <c r="R740" s="10">
        <f>VLOOKUP(A740,BUSINESS3!A740:I3430,6,0)</f>
        <v>90</v>
      </c>
      <c r="S740" s="9">
        <f>VLOOKUP(A740,BUSINESS3!A740:I3430,7,0)</f>
        <v>302</v>
      </c>
      <c r="T740" s="9">
        <f>VLOOKUP(A740,BUSINESS3!A740:I3430,8,0)</f>
        <v>0.037</v>
      </c>
      <c r="U740" s="9">
        <f>VLOOKUP(A740,BUSINESS3!A740:I3430,9,0)</f>
        <v>0.449</v>
      </c>
      <c r="V740" s="11">
        <f>VLOOKUP(A740,'GDP4'!A740:G3430,4,0)</f>
        <v>100000000000</v>
      </c>
      <c r="W740" s="9">
        <f>VLOOKUP(A740,'GDP4'!A740:G3430,5,0)</f>
        <v>0.037</v>
      </c>
      <c r="X740" s="9">
        <f>VLOOKUP(A740,'GDP4'!A740:G3430,6,0)</f>
        <v>24</v>
      </c>
      <c r="Y740" s="9">
        <f>VLOOKUP(A740,'GDP4'!A740:G3430,7,0)</f>
        <v>0.13</v>
      </c>
      <c r="Z740" s="9">
        <f>VLOOKUP(A740,ENERGY5!A740:E3430,4,0)</f>
        <v>20756</v>
      </c>
      <c r="AA740" s="9">
        <f>VLOOKUP(A740,ENERGY5!A740:E3430,5,0)</f>
        <v>33707</v>
      </c>
      <c r="AB740" s="12">
        <f t="shared" si="2"/>
        <v>661.7018077</v>
      </c>
      <c r="AC740" s="13">
        <f t="shared" si="3"/>
        <v>0.0002230398283</v>
      </c>
      <c r="AD740" s="13">
        <f t="shared" si="4"/>
        <v>0.0001373428272</v>
      </c>
      <c r="AE740" s="13">
        <f t="shared" si="5"/>
        <v>0.681552862</v>
      </c>
      <c r="AF740" s="13">
        <f t="shared" si="6"/>
        <v>5.525210094</v>
      </c>
    </row>
    <row r="741">
      <c r="A741" s="14" t="s">
        <v>99</v>
      </c>
      <c r="B741" s="15" t="s">
        <v>45</v>
      </c>
      <c r="C741" s="16" t="s">
        <v>103</v>
      </c>
      <c r="D741" s="14" t="str">
        <f t="shared" si="1"/>
        <v>Bangladesh-Asia-2011</v>
      </c>
      <c r="E741" s="5">
        <v>0.021</v>
      </c>
      <c r="F741" s="5">
        <v>0.037</v>
      </c>
      <c r="G741" s="5">
        <v>71.0</v>
      </c>
      <c r="H741" s="5">
        <v>69.0</v>
      </c>
      <c r="I741" s="5">
        <v>0.311</v>
      </c>
      <c r="J741" s="5">
        <v>0.642</v>
      </c>
      <c r="K741" s="5">
        <v>0.047</v>
      </c>
      <c r="L741" s="5">
        <v>1.52862431E8</v>
      </c>
      <c r="M741" s="5">
        <v>0.312</v>
      </c>
      <c r="N741" s="8">
        <f>VLOOKUP(A741,TOURISM2!A741:E3431,4,0)</f>
        <v>97000000</v>
      </c>
      <c r="O741" s="8">
        <f>VLOOKUP(A741,TOURISM2!A741:E3431,5,0)</f>
        <v>819000000</v>
      </c>
      <c r="P741" s="8">
        <f>VLOOKUP(A741,BUSINESS3!A741:E3431,4,0)</f>
        <v>0.35</v>
      </c>
      <c r="Q741" s="9">
        <f>VLOOKUP(A741,BUSINESS3!A741:E3431,5,0)</f>
        <v>19</v>
      </c>
      <c r="R741" s="10">
        <f>VLOOKUP(A741,BUSINESS3!A741:I3431,6,0)</f>
        <v>90</v>
      </c>
      <c r="S741" s="9">
        <f>VLOOKUP(A741,BUSINESS3!A741:I3431,7,0)</f>
        <v>302</v>
      </c>
      <c r="T741" s="9">
        <f>VLOOKUP(A741,BUSINESS3!A741:I3431,8,0)</f>
        <v>0.05</v>
      </c>
      <c r="U741" s="9">
        <f>VLOOKUP(A741,BUSINESS3!A741:I3431,9,0)</f>
        <v>0.552</v>
      </c>
      <c r="V741" s="11">
        <f>VLOOKUP(A741,'GDP4'!A741:G3431,4,0)</f>
        <v>112000000000</v>
      </c>
      <c r="W741" s="9">
        <f>VLOOKUP(A741,'GDP4'!A741:G3431,5,0)</f>
        <v>0.038</v>
      </c>
      <c r="X741" s="9">
        <f>VLOOKUP(A741,'GDP4'!A741:G3431,6,0)</f>
        <v>27</v>
      </c>
      <c r="Y741" s="9">
        <f>VLOOKUP(A741,'GDP4'!A741:G3431,7,0)</f>
        <v>0.133</v>
      </c>
      <c r="Z741" s="9">
        <f>VLOOKUP(A741,ENERGY5!A741:E3431,4,0)</f>
        <v>20223</v>
      </c>
      <c r="AA741" s="9">
        <f>VLOOKUP(A741,ENERGY5!A741:E3431,5,0)</f>
        <v>32457</v>
      </c>
      <c r="AB741" s="12">
        <f t="shared" si="2"/>
        <v>732.6849329</v>
      </c>
      <c r="AC741" s="13">
        <f t="shared" si="3"/>
        <v>0.0002123281685</v>
      </c>
      <c r="AD741" s="13">
        <f t="shared" si="4"/>
        <v>0.0001322954232</v>
      </c>
      <c r="AE741" s="13">
        <f t="shared" si="5"/>
        <v>0.6345574865</v>
      </c>
      <c r="AF741" s="13">
        <f t="shared" si="6"/>
        <v>5.357758572</v>
      </c>
    </row>
    <row r="742">
      <c r="A742" s="5" t="s">
        <v>99</v>
      </c>
      <c r="B742" s="6" t="s">
        <v>46</v>
      </c>
      <c r="C742" s="7" t="s">
        <v>103</v>
      </c>
      <c r="D742" s="5" t="str">
        <f t="shared" si="1"/>
        <v>Bangladesh-Asia-2012</v>
      </c>
      <c r="E742" s="5">
        <v>0.02</v>
      </c>
      <c r="F742" s="5">
        <v>0.035</v>
      </c>
      <c r="G742" s="5">
        <v>71.0</v>
      </c>
      <c r="H742" s="5">
        <v>70.0</v>
      </c>
      <c r="I742" s="5">
        <v>0.306</v>
      </c>
      <c r="J742" s="5">
        <v>0.647</v>
      </c>
      <c r="K742" s="5">
        <v>0.047</v>
      </c>
      <c r="L742" s="5">
        <v>1.54695368E8</v>
      </c>
      <c r="M742" s="5">
        <v>0.32</v>
      </c>
      <c r="N742" s="8">
        <f>VLOOKUP(A742,TOURISM2!A742:E3432,4,0)</f>
        <v>110000000</v>
      </c>
      <c r="O742" s="8">
        <f>VLOOKUP(A742,TOURISM2!A742:E3432,5,0)</f>
        <v>829000000</v>
      </c>
      <c r="P742" s="8">
        <f>VLOOKUP(A742,BUSINESS3!A742:E3432,4,0)</f>
        <v>0.35</v>
      </c>
      <c r="Q742" s="9">
        <f>VLOOKUP(A742,BUSINESS3!A742:E3432,5,0)</f>
        <v>19</v>
      </c>
      <c r="R742" s="10">
        <f>VLOOKUP(A742,BUSINESS3!A742:I3432,6,0)</f>
        <v>132</v>
      </c>
      <c r="S742" s="9">
        <f>VLOOKUP(A742,BUSINESS3!A742:I3432,7,0)</f>
        <v>302</v>
      </c>
      <c r="T742" s="9">
        <f>VLOOKUP(A742,BUSINESS3!A742:I3432,8,0)</f>
        <v>0.058</v>
      </c>
      <c r="U742" s="9">
        <f>VLOOKUP(A742,BUSINESS3!A742:I3432,9,0)</f>
        <v>0.628</v>
      </c>
      <c r="V742" s="11">
        <f>VLOOKUP(A742,'GDP4'!A742:G3432,4,0)</f>
        <v>116000000000</v>
      </c>
      <c r="W742" s="9">
        <f>VLOOKUP(A742,'GDP4'!A742:G3432,5,0)</f>
        <v>0.036</v>
      </c>
      <c r="X742" s="9">
        <f>VLOOKUP(A742,'GDP4'!A742:G3432,6,0)</f>
        <v>26</v>
      </c>
      <c r="Y742" s="9">
        <f>VLOOKUP(A742,'GDP4'!A742:G3432,7,0)</f>
        <v>0.13</v>
      </c>
      <c r="Z742" s="9">
        <f>VLOOKUP(A742,ENERGY5!A742:E3432,4,0)</f>
        <v>18591</v>
      </c>
      <c r="AA742" s="9">
        <f>VLOOKUP(A742,ENERGY5!A742:E3432,5,0)</f>
        <v>27869</v>
      </c>
      <c r="AB742" s="12">
        <f t="shared" si="2"/>
        <v>749.8608491</v>
      </c>
      <c r="AC742" s="13">
        <f t="shared" si="3"/>
        <v>0.000180154069</v>
      </c>
      <c r="AD742" s="13">
        <f t="shared" si="4"/>
        <v>0.0001201781297</v>
      </c>
      <c r="AE742" s="13">
        <f t="shared" si="5"/>
        <v>0.7110749431</v>
      </c>
      <c r="AF742" s="13">
        <f t="shared" si="6"/>
        <v>5.358919344</v>
      </c>
    </row>
    <row r="743">
      <c r="A743" s="14" t="s">
        <v>99</v>
      </c>
      <c r="B743" s="15" t="s">
        <v>33</v>
      </c>
      <c r="C743" s="16" t="s">
        <v>104</v>
      </c>
      <c r="D743" s="14" t="str">
        <f t="shared" si="1"/>
        <v>Bhutan-Asia-2000</v>
      </c>
      <c r="E743" s="5">
        <v>0.028</v>
      </c>
      <c r="F743" s="5">
        <v>0.059</v>
      </c>
      <c r="G743" s="5">
        <v>60.0</v>
      </c>
      <c r="H743" s="5">
        <v>60.0</v>
      </c>
      <c r="I743" s="5">
        <v>0.406</v>
      </c>
      <c r="J743" s="5">
        <v>0.556</v>
      </c>
      <c r="K743" s="5">
        <v>0.038</v>
      </c>
      <c r="L743" s="5">
        <v>564350.0</v>
      </c>
      <c r="M743" s="5">
        <v>0.254</v>
      </c>
      <c r="N743" s="8">
        <f>VLOOKUP(A743,TOURISM2!A743:E3433,4,0)</f>
        <v>10000000</v>
      </c>
      <c r="O743" s="8">
        <f>VLOOKUP(A743,TOURISM2!A743:E3433,5,0)</f>
        <v>5355003260</v>
      </c>
      <c r="P743" s="8">
        <f>VLOOKUP(A743,BUSINESS3!A743:E3433,4,0)</f>
        <v>0.415</v>
      </c>
      <c r="Q743" s="9">
        <f>VLOOKUP(A743,BUSINESS3!A743:E3433,5,0)</f>
        <v>40</v>
      </c>
      <c r="R743" s="10">
        <f>VLOOKUP(A743,BUSINESS3!A743:I3433,6,0)</f>
        <v>90</v>
      </c>
      <c r="S743" s="9">
        <f>VLOOKUP(A743,BUSINESS3!A743:I3433,7,0)</f>
        <v>323</v>
      </c>
      <c r="T743" s="9">
        <f>VLOOKUP(A743,BUSINESS3!A743:I3433,8,0)</f>
        <v>0.004</v>
      </c>
      <c r="U743" s="9">
        <f>VLOOKUP(A743,BUSINESS3!A743:I3433,9,0)</f>
        <v>0.522</v>
      </c>
      <c r="V743" s="11">
        <f>VLOOKUP(A743,'GDP4'!A743:G3433,4,0)</f>
        <v>439158233</v>
      </c>
      <c r="W743" s="9">
        <f>VLOOKUP(A743,'GDP4'!A743:G3433,5,0)</f>
        <v>0.067</v>
      </c>
      <c r="X743" s="9">
        <f>VLOOKUP(A743,'GDP4'!A743:G3433,6,0)</f>
        <v>52</v>
      </c>
      <c r="Y743" s="9">
        <f>VLOOKUP(A743,'GDP4'!A743:G3433,7,0)</f>
        <v>0.16</v>
      </c>
      <c r="Z743" s="9">
        <f>VLOOKUP(A743,ENERGY5!A743:E3433,4,0)</f>
        <v>136110</v>
      </c>
      <c r="AA743" s="9">
        <f>VLOOKUP(A743,ENERGY5!A743:E3433,5,0)</f>
        <v>313437</v>
      </c>
      <c r="AB743" s="12">
        <f t="shared" si="2"/>
        <v>778.1664446</v>
      </c>
      <c r="AC743" s="13">
        <f t="shared" si="3"/>
        <v>0.5553947019</v>
      </c>
      <c r="AD743" s="13">
        <f t="shared" si="4"/>
        <v>0.2411801187</v>
      </c>
      <c r="AE743" s="13">
        <f t="shared" si="5"/>
        <v>17.71950031</v>
      </c>
      <c r="AF743" s="13">
        <f t="shared" si="6"/>
        <v>9488.798193</v>
      </c>
    </row>
    <row r="744">
      <c r="A744" s="5" t="s">
        <v>99</v>
      </c>
      <c r="B744" s="6" t="s">
        <v>35</v>
      </c>
      <c r="C744" s="7" t="s">
        <v>104</v>
      </c>
      <c r="D744" s="5" t="str">
        <f t="shared" si="1"/>
        <v>Bhutan-Asia-2001</v>
      </c>
      <c r="E744" s="5">
        <v>0.027</v>
      </c>
      <c r="F744" s="5">
        <v>0.056</v>
      </c>
      <c r="G744" s="5">
        <v>61.0</v>
      </c>
      <c r="H744" s="5">
        <v>61.0</v>
      </c>
      <c r="I744" s="5">
        <v>0.393</v>
      </c>
      <c r="J744" s="5">
        <v>0.568</v>
      </c>
      <c r="K744" s="5">
        <v>0.039</v>
      </c>
      <c r="L744" s="5">
        <v>580888.0</v>
      </c>
      <c r="M744" s="5">
        <v>0.265</v>
      </c>
      <c r="N744" s="8">
        <f>VLOOKUP(A744,TOURISM2!A744:E3434,4,0)</f>
        <v>9000000</v>
      </c>
      <c r="O744" s="8">
        <f>VLOOKUP(A744,TOURISM2!A744:E3434,5,0)</f>
        <v>5355003260</v>
      </c>
      <c r="P744" s="8">
        <f>VLOOKUP(A744,BUSINESS3!A744:E3434,4,0)</f>
        <v>0.415</v>
      </c>
      <c r="Q744" s="9">
        <f>VLOOKUP(A744,BUSINESS3!A744:E3434,5,0)</f>
        <v>40</v>
      </c>
      <c r="R744" s="10">
        <f>VLOOKUP(A744,BUSINESS3!A744:I3434,6,0)</f>
        <v>90</v>
      </c>
      <c r="S744" s="9">
        <f>VLOOKUP(A744,BUSINESS3!A744:I3434,7,0)</f>
        <v>323</v>
      </c>
      <c r="T744" s="9">
        <f>VLOOKUP(A744,BUSINESS3!A744:I3434,8,0)</f>
        <v>0.009</v>
      </c>
      <c r="U744" s="9">
        <f>VLOOKUP(A744,BUSINESS3!A744:I3434,9,0)</f>
        <v>0.522</v>
      </c>
      <c r="V744" s="11">
        <f>VLOOKUP(A744,'GDP4'!A744:G3434,4,0)</f>
        <v>476360697</v>
      </c>
      <c r="W744" s="9">
        <f>VLOOKUP(A744,'GDP4'!A744:G3434,5,0)</f>
        <v>0.062</v>
      </c>
      <c r="X744" s="9">
        <f>VLOOKUP(A744,'GDP4'!A744:G3434,6,0)</f>
        <v>51</v>
      </c>
      <c r="Y744" s="9">
        <f>VLOOKUP(A744,'GDP4'!A744:G3434,7,0)</f>
        <v>0.158</v>
      </c>
      <c r="Z744" s="9">
        <f>VLOOKUP(A744,ENERGY5!A744:E3434,4,0)</f>
        <v>136110</v>
      </c>
      <c r="AA744" s="9">
        <f>VLOOKUP(A744,ENERGY5!A744:E3434,5,0)</f>
        <v>313437</v>
      </c>
      <c r="AB744" s="12">
        <f t="shared" si="2"/>
        <v>820.0560125</v>
      </c>
      <c r="AC744" s="13">
        <f t="shared" si="3"/>
        <v>0.5395825013</v>
      </c>
      <c r="AD744" s="13">
        <f t="shared" si="4"/>
        <v>0.2343136715</v>
      </c>
      <c r="AE744" s="13">
        <f t="shared" si="5"/>
        <v>15.49352027</v>
      </c>
      <c r="AF744" s="13">
        <f t="shared" si="6"/>
        <v>9218.65017</v>
      </c>
    </row>
    <row r="745">
      <c r="A745" s="14" t="s">
        <v>99</v>
      </c>
      <c r="B745" s="15" t="s">
        <v>36</v>
      </c>
      <c r="C745" s="16" t="s">
        <v>104</v>
      </c>
      <c r="D745" s="14" t="str">
        <f t="shared" si="1"/>
        <v>Bhutan-Asia-2002</v>
      </c>
      <c r="E745" s="5">
        <v>0.026</v>
      </c>
      <c r="F745" s="5">
        <v>0.053</v>
      </c>
      <c r="G745" s="5">
        <v>62.0</v>
      </c>
      <c r="H745" s="5">
        <v>62.0</v>
      </c>
      <c r="I745" s="5">
        <v>0.38</v>
      </c>
      <c r="J745" s="5">
        <v>0.581</v>
      </c>
      <c r="K745" s="5">
        <v>0.039</v>
      </c>
      <c r="L745" s="5">
        <v>598455.0</v>
      </c>
      <c r="M745" s="5">
        <v>0.276</v>
      </c>
      <c r="N745" s="8">
        <f>VLOOKUP(A745,TOURISM2!A745:E3435,4,0)</f>
        <v>8000000</v>
      </c>
      <c r="O745" s="8">
        <f>VLOOKUP(A745,TOURISM2!A745:E3435,5,0)</f>
        <v>5355003260</v>
      </c>
      <c r="P745" s="8">
        <f>VLOOKUP(A745,BUSINESS3!A745:E3435,4,0)</f>
        <v>0.415</v>
      </c>
      <c r="Q745" s="9">
        <f>VLOOKUP(A745,BUSINESS3!A745:E3435,5,0)</f>
        <v>40</v>
      </c>
      <c r="R745" s="10">
        <f>VLOOKUP(A745,BUSINESS3!A745:I3435,6,0)</f>
        <v>90</v>
      </c>
      <c r="S745" s="9">
        <f>VLOOKUP(A745,BUSINESS3!A745:I3435,7,0)</f>
        <v>323</v>
      </c>
      <c r="T745" s="9">
        <f>VLOOKUP(A745,BUSINESS3!A745:I3435,8,0)</f>
        <v>0.017</v>
      </c>
      <c r="U745" s="9">
        <f>VLOOKUP(A745,BUSINESS3!A745:I3435,9,0)</f>
        <v>0.522</v>
      </c>
      <c r="V745" s="11">
        <f>VLOOKUP(A745,'GDP4'!A745:G3435,4,0)</f>
        <v>537050133</v>
      </c>
      <c r="W745" s="9">
        <f>VLOOKUP(A745,'GDP4'!A745:G3435,5,0)</f>
        <v>0.079</v>
      </c>
      <c r="X745" s="9">
        <f>VLOOKUP(A745,'GDP4'!A745:G3435,6,0)</f>
        <v>71</v>
      </c>
      <c r="Y745" s="9">
        <f>VLOOKUP(A745,'GDP4'!A745:G3435,7,0)</f>
        <v>0.153</v>
      </c>
      <c r="Z745" s="9">
        <f>VLOOKUP(A745,ENERGY5!A745:E3435,4,0)</f>
        <v>136110</v>
      </c>
      <c r="AA745" s="9">
        <f>VLOOKUP(A745,ENERGY5!A745:E3435,5,0)</f>
        <v>477</v>
      </c>
      <c r="AB745" s="12">
        <f t="shared" si="2"/>
        <v>897.3943454</v>
      </c>
      <c r="AC745" s="13">
        <f t="shared" si="3"/>
        <v>0.00079705241</v>
      </c>
      <c r="AD745" s="13">
        <f t="shared" si="4"/>
        <v>0.2274356468</v>
      </c>
      <c r="AE745" s="13">
        <f t="shared" si="5"/>
        <v>13.3677553</v>
      </c>
      <c r="AF745" s="13">
        <f t="shared" si="6"/>
        <v>8948.046653</v>
      </c>
    </row>
    <row r="746">
      <c r="A746" s="5" t="s">
        <v>99</v>
      </c>
      <c r="B746" s="6" t="s">
        <v>37</v>
      </c>
      <c r="C746" s="7" t="s">
        <v>104</v>
      </c>
      <c r="D746" s="5" t="str">
        <f t="shared" si="1"/>
        <v>Bhutan-Asia-2003</v>
      </c>
      <c r="E746" s="5">
        <v>0.025</v>
      </c>
      <c r="F746" s="5">
        <v>0.051</v>
      </c>
      <c r="G746" s="5">
        <v>63.0</v>
      </c>
      <c r="H746" s="5">
        <v>62.0</v>
      </c>
      <c r="I746" s="5">
        <v>0.365</v>
      </c>
      <c r="J746" s="5">
        <v>0.595</v>
      </c>
      <c r="K746" s="5">
        <v>0.04</v>
      </c>
      <c r="L746" s="5">
        <v>616383.0</v>
      </c>
      <c r="M746" s="5">
        <v>0.287</v>
      </c>
      <c r="N746" s="8">
        <f>VLOOKUP(A746,TOURISM2!A746:E3436,4,0)</f>
        <v>8000000</v>
      </c>
      <c r="O746" s="8">
        <f>VLOOKUP(A746,TOURISM2!A746:E3436,5,0)</f>
        <v>5355003260</v>
      </c>
      <c r="P746" s="8">
        <f>VLOOKUP(A746,BUSINESS3!A746:E3436,4,0)</f>
        <v>0.415</v>
      </c>
      <c r="Q746" s="9">
        <f>VLOOKUP(A746,BUSINESS3!A746:E3436,5,0)</f>
        <v>62</v>
      </c>
      <c r="R746" s="10">
        <f>VLOOKUP(A746,BUSINESS3!A746:I3436,6,0)</f>
        <v>90</v>
      </c>
      <c r="S746" s="9">
        <f>VLOOKUP(A746,BUSINESS3!A746:I3436,7,0)</f>
        <v>323</v>
      </c>
      <c r="T746" s="9">
        <f>VLOOKUP(A746,BUSINESS3!A746:I3436,8,0)</f>
        <v>0.024</v>
      </c>
      <c r="U746" s="9">
        <f>VLOOKUP(A746,BUSINESS3!A746:I3436,9,0)</f>
        <v>0.004</v>
      </c>
      <c r="V746" s="11">
        <f>VLOOKUP(A746,'GDP4'!A746:G3436,4,0)</f>
        <v>622026107</v>
      </c>
      <c r="W746" s="9">
        <f>VLOOKUP(A746,'GDP4'!A746:G3436,5,0)</f>
        <v>0.051</v>
      </c>
      <c r="X746" s="9">
        <f>VLOOKUP(A746,'GDP4'!A746:G3436,6,0)</f>
        <v>51</v>
      </c>
      <c r="Y746" s="9">
        <f>VLOOKUP(A746,'GDP4'!A746:G3436,7,0)</f>
        <v>0.15</v>
      </c>
      <c r="Z746" s="9">
        <f>VLOOKUP(A746,ENERGY5!A746:E3436,4,0)</f>
        <v>136110</v>
      </c>
      <c r="AA746" s="9">
        <f>VLOOKUP(A746,ENERGY5!A746:E3436,5,0)</f>
        <v>389</v>
      </c>
      <c r="AB746" s="12">
        <f t="shared" si="2"/>
        <v>1009.155196</v>
      </c>
      <c r="AC746" s="13">
        <f t="shared" si="3"/>
        <v>0.0006311011173</v>
      </c>
      <c r="AD746" s="13">
        <f t="shared" si="4"/>
        <v>0.2208204963</v>
      </c>
      <c r="AE746" s="13">
        <f t="shared" si="5"/>
        <v>12.97894329</v>
      </c>
      <c r="AF746" s="13">
        <f t="shared" si="6"/>
        <v>8687.785452</v>
      </c>
    </row>
    <row r="747">
      <c r="A747" s="14" t="s">
        <v>99</v>
      </c>
      <c r="B747" s="15" t="s">
        <v>38</v>
      </c>
      <c r="C747" s="16" t="s">
        <v>104</v>
      </c>
      <c r="D747" s="14" t="str">
        <f t="shared" si="1"/>
        <v>Bhutan-Asia-2004</v>
      </c>
      <c r="E747" s="5">
        <v>0.024</v>
      </c>
      <c r="F747" s="5">
        <v>0.048</v>
      </c>
      <c r="G747" s="5">
        <v>63.0</v>
      </c>
      <c r="H747" s="5">
        <v>63.0</v>
      </c>
      <c r="I747" s="5">
        <v>0.352</v>
      </c>
      <c r="J747" s="5">
        <v>0.608</v>
      </c>
      <c r="K747" s="5">
        <v>0.04</v>
      </c>
      <c r="L747" s="5">
        <v>633893.0</v>
      </c>
      <c r="M747" s="5">
        <v>0.298</v>
      </c>
      <c r="N747" s="8">
        <f>VLOOKUP(A747,TOURISM2!A747:E3437,4,0)</f>
        <v>13000000</v>
      </c>
      <c r="O747" s="8">
        <f>VLOOKUP(A747,TOURISM2!A747:E3437,5,0)</f>
        <v>5355003260</v>
      </c>
      <c r="P747" s="8">
        <f>VLOOKUP(A747,BUSINESS3!A747:E3437,4,0)</f>
        <v>0.415</v>
      </c>
      <c r="Q747" s="9">
        <f>VLOOKUP(A747,BUSINESS3!A747:E3437,5,0)</f>
        <v>62</v>
      </c>
      <c r="R747" s="10">
        <f>VLOOKUP(A747,BUSINESS3!A747:I3437,6,0)</f>
        <v>90</v>
      </c>
      <c r="S747" s="9">
        <f>VLOOKUP(A747,BUSINESS3!A747:I3437,7,0)</f>
        <v>323</v>
      </c>
      <c r="T747" s="9">
        <f>VLOOKUP(A747,BUSINESS3!A747:I3437,8,0)</f>
        <v>0.032</v>
      </c>
      <c r="U747" s="9">
        <f>VLOOKUP(A747,BUSINESS3!A747:I3437,9,0)</f>
        <v>0.03</v>
      </c>
      <c r="V747" s="11">
        <f>VLOOKUP(A747,'GDP4'!A747:G3437,4,0)</f>
        <v>702682018</v>
      </c>
      <c r="W747" s="9">
        <f>VLOOKUP(A747,'GDP4'!A747:G3437,5,0)</f>
        <v>0.044</v>
      </c>
      <c r="X747" s="9">
        <f>VLOOKUP(A747,'GDP4'!A747:G3437,6,0)</f>
        <v>49</v>
      </c>
      <c r="Y747" s="9">
        <f>VLOOKUP(A747,'GDP4'!A747:G3437,7,0)</f>
        <v>0.15</v>
      </c>
      <c r="Z747" s="9">
        <f>VLOOKUP(A747,ENERGY5!A747:E3437,4,0)</f>
        <v>136110</v>
      </c>
      <c r="AA747" s="9">
        <f>VLOOKUP(A747,ENERGY5!A747:E3437,5,0)</f>
        <v>422</v>
      </c>
      <c r="AB747" s="12">
        <f t="shared" si="2"/>
        <v>1108.518343</v>
      </c>
      <c r="AC747" s="13">
        <f t="shared" si="3"/>
        <v>0.0006657274966</v>
      </c>
      <c r="AD747" s="13">
        <f t="shared" si="4"/>
        <v>0.214720781</v>
      </c>
      <c r="AE747" s="13">
        <f t="shared" si="5"/>
        <v>20.50819302</v>
      </c>
      <c r="AF747" s="13">
        <f t="shared" si="6"/>
        <v>8447.803115</v>
      </c>
    </row>
    <row r="748">
      <c r="A748" s="5" t="s">
        <v>99</v>
      </c>
      <c r="B748" s="6" t="s">
        <v>39</v>
      </c>
      <c r="C748" s="7" t="s">
        <v>104</v>
      </c>
      <c r="D748" s="5" t="str">
        <f t="shared" si="1"/>
        <v>Bhutan-Asia-2005</v>
      </c>
      <c r="E748" s="5">
        <v>0.023</v>
      </c>
      <c r="F748" s="5">
        <v>0.045</v>
      </c>
      <c r="G748" s="5">
        <v>64.0</v>
      </c>
      <c r="H748" s="5">
        <v>64.0</v>
      </c>
      <c r="I748" s="5">
        <v>0.34</v>
      </c>
      <c r="J748" s="5">
        <v>0.619</v>
      </c>
      <c r="K748" s="5">
        <v>0.041</v>
      </c>
      <c r="L748" s="5">
        <v>650417.0</v>
      </c>
      <c r="M748" s="5">
        <v>0.31</v>
      </c>
      <c r="N748" s="8">
        <f>VLOOKUP(A748,TOURISM2!A748:E3438,4,0)</f>
        <v>19000000</v>
      </c>
      <c r="O748" s="8">
        <f>VLOOKUP(A748,TOURISM2!A748:E3438,5,0)</f>
        <v>5355003260</v>
      </c>
      <c r="P748" s="8">
        <f>VLOOKUP(A748,BUSINESS3!A748:E3438,4,0)</f>
        <v>0.408</v>
      </c>
      <c r="Q748" s="9">
        <f>VLOOKUP(A748,BUSINESS3!A748:E3438,5,0)</f>
        <v>62</v>
      </c>
      <c r="R748" s="10">
        <f>VLOOKUP(A748,BUSINESS3!A748:I3438,6,0)</f>
        <v>90</v>
      </c>
      <c r="S748" s="9">
        <f>VLOOKUP(A748,BUSINESS3!A748:I3438,7,0)</f>
        <v>274</v>
      </c>
      <c r="T748" s="9">
        <f>VLOOKUP(A748,BUSINESS3!A748:I3438,8,0)</f>
        <v>0.038</v>
      </c>
      <c r="U748" s="9">
        <f>VLOOKUP(A748,BUSINESS3!A748:I3438,9,0)</f>
        <v>0.055</v>
      </c>
      <c r="V748" s="11">
        <f>VLOOKUP(A748,'GDP4'!A748:G3438,4,0)</f>
        <v>818869146</v>
      </c>
      <c r="W748" s="9">
        <f>VLOOKUP(A748,'GDP4'!A748:G3438,5,0)</f>
        <v>0.043</v>
      </c>
      <c r="X748" s="9">
        <f>VLOOKUP(A748,'GDP4'!A748:G3438,6,0)</f>
        <v>55</v>
      </c>
      <c r="Y748" s="9">
        <f>VLOOKUP(A748,'GDP4'!A748:G3438,7,0)</f>
        <v>0.14</v>
      </c>
      <c r="Z748" s="9">
        <f>VLOOKUP(A748,ENERGY5!A748:E3438,4,0)</f>
        <v>244</v>
      </c>
      <c r="AA748" s="9">
        <f>VLOOKUP(A748,ENERGY5!A748:E3438,5,0)</f>
        <v>392</v>
      </c>
      <c r="AB748" s="12">
        <f t="shared" si="2"/>
        <v>1258.990995</v>
      </c>
      <c r="AC748" s="13">
        <f t="shared" si="3"/>
        <v>0.0006026902741</v>
      </c>
      <c r="AD748" s="13">
        <f t="shared" si="4"/>
        <v>0.0003751439461</v>
      </c>
      <c r="AE748" s="13">
        <f t="shared" si="5"/>
        <v>29.21202859</v>
      </c>
      <c r="AF748" s="13">
        <f t="shared" si="6"/>
        <v>8233.184649</v>
      </c>
    </row>
    <row r="749">
      <c r="A749" s="14" t="s">
        <v>99</v>
      </c>
      <c r="B749" s="15" t="s">
        <v>40</v>
      </c>
      <c r="C749" s="16" t="s">
        <v>104</v>
      </c>
      <c r="D749" s="14" t="str">
        <f t="shared" si="1"/>
        <v>Bhutan-Asia-2006</v>
      </c>
      <c r="E749" s="5">
        <v>0.022</v>
      </c>
      <c r="F749" s="5">
        <v>0.043</v>
      </c>
      <c r="G749" s="5">
        <v>65.0</v>
      </c>
      <c r="H749" s="5">
        <v>65.0</v>
      </c>
      <c r="I749" s="5">
        <v>0.329</v>
      </c>
      <c r="J749" s="5">
        <v>0.629</v>
      </c>
      <c r="K749" s="5">
        <v>0.041</v>
      </c>
      <c r="L749" s="5">
        <v>665568.0</v>
      </c>
      <c r="M749" s="5">
        <v>0.317</v>
      </c>
      <c r="N749" s="8">
        <f>VLOOKUP(A749,TOURISM2!A749:E3439,4,0)</f>
        <v>36000000</v>
      </c>
      <c r="O749" s="8">
        <f>VLOOKUP(A749,TOURISM2!A749:E3439,5,0)</f>
        <v>22000000</v>
      </c>
      <c r="P749" s="8">
        <f>VLOOKUP(A749,BUSINESS3!A749:E3439,4,0)</f>
        <v>0.408</v>
      </c>
      <c r="Q749" s="9">
        <f>VLOOKUP(A749,BUSINESS3!A749:E3439,5,0)</f>
        <v>62</v>
      </c>
      <c r="R749" s="10">
        <f>VLOOKUP(A749,BUSINESS3!A749:I3439,6,0)</f>
        <v>90</v>
      </c>
      <c r="S749" s="9">
        <f>VLOOKUP(A749,BUSINESS3!A749:I3439,7,0)</f>
        <v>274</v>
      </c>
      <c r="T749" s="9">
        <f>VLOOKUP(A749,BUSINESS3!A749:I3439,8,0)</f>
        <v>0.045</v>
      </c>
      <c r="U749" s="9">
        <f>VLOOKUP(A749,BUSINESS3!A749:I3439,9,0)</f>
        <v>0.123</v>
      </c>
      <c r="V749" s="11">
        <f>VLOOKUP(A749,'GDP4'!A749:G3439,4,0)</f>
        <v>897672086</v>
      </c>
      <c r="W749" s="9">
        <f>VLOOKUP(A749,'GDP4'!A749:G3439,5,0)</f>
        <v>0.044</v>
      </c>
      <c r="X749" s="9">
        <f>VLOOKUP(A749,'GDP4'!A749:G3439,6,0)</f>
        <v>59</v>
      </c>
      <c r="Y749" s="9">
        <f>VLOOKUP(A749,'GDP4'!A749:G3439,7,0)</f>
        <v>0.14</v>
      </c>
      <c r="Z749" s="9">
        <f>VLOOKUP(A749,ENERGY5!A749:E3439,4,0)</f>
        <v>211</v>
      </c>
      <c r="AA749" s="9">
        <f>VLOOKUP(A749,ENERGY5!A749:E3439,5,0)</f>
        <v>392</v>
      </c>
      <c r="AB749" s="12">
        <f t="shared" si="2"/>
        <v>1348.730837</v>
      </c>
      <c r="AC749" s="13">
        <f t="shared" si="3"/>
        <v>0.0005889706236</v>
      </c>
      <c r="AD749" s="13">
        <f t="shared" si="4"/>
        <v>0.000317022453</v>
      </c>
      <c r="AE749" s="13">
        <f t="shared" si="5"/>
        <v>54.0891389</v>
      </c>
      <c r="AF749" s="13">
        <f t="shared" si="6"/>
        <v>33.05447377</v>
      </c>
    </row>
    <row r="750">
      <c r="A750" s="5" t="s">
        <v>99</v>
      </c>
      <c r="B750" s="6" t="s">
        <v>41</v>
      </c>
      <c r="C750" s="7" t="s">
        <v>104</v>
      </c>
      <c r="D750" s="5" t="str">
        <f t="shared" si="1"/>
        <v>Bhutan-Asia-2007</v>
      </c>
      <c r="E750" s="5">
        <v>0.022</v>
      </c>
      <c r="F750" s="5">
        <v>0.041</v>
      </c>
      <c r="G750" s="5">
        <v>66.0</v>
      </c>
      <c r="H750" s="5">
        <v>65.0</v>
      </c>
      <c r="I750" s="5">
        <v>0.32</v>
      </c>
      <c r="J750" s="5">
        <v>0.638</v>
      </c>
      <c r="K750" s="5">
        <v>0.042</v>
      </c>
      <c r="L750" s="5">
        <v>679365.0</v>
      </c>
      <c r="M750" s="5">
        <v>0.325</v>
      </c>
      <c r="N750" s="8">
        <f>VLOOKUP(A750,TOURISM2!A750:E3440,4,0)</f>
        <v>47000000</v>
      </c>
      <c r="O750" s="8">
        <f>VLOOKUP(A750,TOURISM2!A750:E3440,5,0)</f>
        <v>26000000</v>
      </c>
      <c r="P750" s="8">
        <f>VLOOKUP(A750,BUSINESS3!A750:E3440,4,0)</f>
        <v>0.408</v>
      </c>
      <c r="Q750" s="9">
        <f>VLOOKUP(A750,BUSINESS3!A750:E3440,5,0)</f>
        <v>48</v>
      </c>
      <c r="R750" s="10">
        <f>VLOOKUP(A750,BUSINESS3!A750:I3440,6,0)</f>
        <v>90</v>
      </c>
      <c r="S750" s="9">
        <f>VLOOKUP(A750,BUSINESS3!A750:I3440,7,0)</f>
        <v>274</v>
      </c>
      <c r="T750" s="9">
        <f>VLOOKUP(A750,BUSINESS3!A750:I3440,8,0)</f>
        <v>0.059</v>
      </c>
      <c r="U750" s="9">
        <f>VLOOKUP(A750,BUSINESS3!A750:I3440,9,0)</f>
        <v>0.22</v>
      </c>
      <c r="V750" s="11">
        <f>VLOOKUP(A750,'GDP4'!A750:G3440,4,0)</f>
        <v>1196091806</v>
      </c>
      <c r="W750" s="9">
        <f>VLOOKUP(A750,'GDP4'!A750:G3440,5,0)</f>
        <v>0.05</v>
      </c>
      <c r="X750" s="9">
        <f>VLOOKUP(A750,'GDP4'!A750:G3440,6,0)</f>
        <v>88</v>
      </c>
      <c r="Y750" s="9">
        <f>VLOOKUP(A750,'GDP4'!A750:G3440,7,0)</f>
        <v>0.14</v>
      </c>
      <c r="Z750" s="9">
        <f>VLOOKUP(A750,ENERGY5!A750:E3440,4,0)</f>
        <v>204</v>
      </c>
      <c r="AA750" s="9">
        <f>VLOOKUP(A750,ENERGY5!A750:E3440,5,0)</f>
        <v>396</v>
      </c>
      <c r="AB750" s="12">
        <f t="shared" si="2"/>
        <v>1760.60263</v>
      </c>
      <c r="AC750" s="13">
        <f t="shared" si="3"/>
        <v>0.0005828972644</v>
      </c>
      <c r="AD750" s="13">
        <f t="shared" si="4"/>
        <v>0.0003002804089</v>
      </c>
      <c r="AE750" s="13">
        <f t="shared" si="5"/>
        <v>69.18225107</v>
      </c>
      <c r="AF750" s="13">
        <f t="shared" si="6"/>
        <v>38.27103251</v>
      </c>
    </row>
    <row r="751">
      <c r="A751" s="14" t="s">
        <v>99</v>
      </c>
      <c r="B751" s="15" t="s">
        <v>42</v>
      </c>
      <c r="C751" s="16" t="s">
        <v>104</v>
      </c>
      <c r="D751" s="14" t="str">
        <f t="shared" si="1"/>
        <v>Bhutan-Asia-2008</v>
      </c>
      <c r="E751" s="5">
        <v>0.021</v>
      </c>
      <c r="F751" s="5">
        <v>0.038</v>
      </c>
      <c r="G751" s="5">
        <v>66.0</v>
      </c>
      <c r="H751" s="5">
        <v>66.0</v>
      </c>
      <c r="I751" s="5">
        <v>0.312</v>
      </c>
      <c r="J751" s="5">
        <v>0.645</v>
      </c>
      <c r="K751" s="5">
        <v>0.043</v>
      </c>
      <c r="L751" s="5">
        <v>692159.0</v>
      </c>
      <c r="M751" s="5">
        <v>0.332</v>
      </c>
      <c r="N751" s="8">
        <f>VLOOKUP(A751,TOURISM2!A751:E3441,4,0)</f>
        <v>46000000</v>
      </c>
      <c r="O751" s="8">
        <f>VLOOKUP(A751,TOURISM2!A751:E3441,5,0)</f>
        <v>66000000</v>
      </c>
      <c r="P751" s="8">
        <f>VLOOKUP(A751,BUSINESS3!A751:E3441,4,0)</f>
        <v>0.408</v>
      </c>
      <c r="Q751" s="9">
        <f>VLOOKUP(A751,BUSINESS3!A751:E3441,5,0)</f>
        <v>46</v>
      </c>
      <c r="R751" s="10">
        <f>VLOOKUP(A751,BUSINESS3!A751:I3441,6,0)</f>
        <v>90</v>
      </c>
      <c r="S751" s="9">
        <f>VLOOKUP(A751,BUSINESS3!A751:I3441,7,0)</f>
        <v>274</v>
      </c>
      <c r="T751" s="9">
        <f>VLOOKUP(A751,BUSINESS3!A751:I3441,8,0)</f>
        <v>0.066</v>
      </c>
      <c r="U751" s="9">
        <f>VLOOKUP(A751,BUSINESS3!A751:I3441,9,0)</f>
        <v>0.366</v>
      </c>
      <c r="V751" s="11">
        <f>VLOOKUP(A751,'GDP4'!A751:G3441,4,0)</f>
        <v>1258193519</v>
      </c>
      <c r="W751" s="9">
        <f>VLOOKUP(A751,'GDP4'!A751:G3441,5,0)</f>
        <v>0.052</v>
      </c>
      <c r="X751" s="9">
        <f>VLOOKUP(A751,'GDP4'!A751:G3441,6,0)</f>
        <v>95</v>
      </c>
      <c r="Y751" s="9">
        <f>VLOOKUP(A751,'GDP4'!A751:G3441,7,0)</f>
        <v>0.138</v>
      </c>
      <c r="Z751" s="9">
        <f>VLOOKUP(A751,ENERGY5!A751:E3441,4,0)</f>
        <v>180</v>
      </c>
      <c r="AA751" s="9">
        <f>VLOOKUP(A751,ENERGY5!A751:E3441,5,0)</f>
        <v>308</v>
      </c>
      <c r="AB751" s="12">
        <f t="shared" si="2"/>
        <v>1817.781058</v>
      </c>
      <c r="AC751" s="13">
        <f t="shared" si="3"/>
        <v>0.0004449844617</v>
      </c>
      <c r="AD751" s="13">
        <f t="shared" si="4"/>
        <v>0.0002600558542</v>
      </c>
      <c r="AE751" s="13">
        <f t="shared" si="5"/>
        <v>66.4587183</v>
      </c>
      <c r="AF751" s="13">
        <f t="shared" si="6"/>
        <v>95.35381321</v>
      </c>
    </row>
    <row r="752">
      <c r="A752" s="5" t="s">
        <v>99</v>
      </c>
      <c r="B752" s="6" t="s">
        <v>43</v>
      </c>
      <c r="C752" s="7" t="s">
        <v>104</v>
      </c>
      <c r="D752" s="5" t="str">
        <f t="shared" si="1"/>
        <v>Bhutan-Asia-2009</v>
      </c>
      <c r="E752" s="5">
        <v>0.021</v>
      </c>
      <c r="F752" s="5">
        <v>0.036</v>
      </c>
      <c r="G752" s="5">
        <v>67.0</v>
      </c>
      <c r="H752" s="5">
        <v>66.0</v>
      </c>
      <c r="I752" s="5">
        <v>0.305</v>
      </c>
      <c r="J752" s="5">
        <v>0.651</v>
      </c>
      <c r="K752" s="5">
        <v>0.044</v>
      </c>
      <c r="L752" s="5">
        <v>704542.0</v>
      </c>
      <c r="M752" s="5">
        <v>0.34</v>
      </c>
      <c r="N752" s="8">
        <f>VLOOKUP(A752,TOURISM2!A752:E3442,4,0)</f>
        <v>51000000</v>
      </c>
      <c r="O752" s="8">
        <f>VLOOKUP(A752,TOURISM2!A752:E3442,5,0)</f>
        <v>34000000</v>
      </c>
      <c r="P752" s="8">
        <f>VLOOKUP(A752,BUSINESS3!A752:E3442,4,0)</f>
        <v>0.408</v>
      </c>
      <c r="Q752" s="9">
        <f>VLOOKUP(A752,BUSINESS3!A752:E3442,5,0)</f>
        <v>46</v>
      </c>
      <c r="R752" s="10">
        <f>VLOOKUP(A752,BUSINESS3!A752:I3442,6,0)</f>
        <v>90</v>
      </c>
      <c r="S752" s="9">
        <f>VLOOKUP(A752,BUSINESS3!A752:I3442,7,0)</f>
        <v>274</v>
      </c>
      <c r="T752" s="9">
        <f>VLOOKUP(A752,BUSINESS3!A752:I3442,8,0)</f>
        <v>0.072</v>
      </c>
      <c r="U752" s="9">
        <f>VLOOKUP(A752,BUSINESS3!A752:I3442,9,0)</f>
        <v>0.481</v>
      </c>
      <c r="V752" s="11">
        <f>VLOOKUP(A752,'GDP4'!A752:G3442,4,0)</f>
        <v>1264758198</v>
      </c>
      <c r="W752" s="9">
        <f>VLOOKUP(A752,'GDP4'!A752:G3442,5,0)</f>
        <v>0.046</v>
      </c>
      <c r="X752" s="9">
        <f>VLOOKUP(A752,'GDP4'!A752:G3442,6,0)</f>
        <v>82</v>
      </c>
      <c r="Y752" s="9">
        <f>VLOOKUP(A752,'GDP4'!A752:G3442,7,0)</f>
        <v>0.138</v>
      </c>
      <c r="Z752" s="9">
        <f>VLOOKUP(A752,ENERGY5!A752:E3442,4,0)</f>
        <v>136110</v>
      </c>
      <c r="AA752" s="9">
        <f>VLOOKUP(A752,ENERGY5!A752:E3442,5,0)</f>
        <v>378</v>
      </c>
      <c r="AB752" s="12">
        <f t="shared" si="2"/>
        <v>1795.14947</v>
      </c>
      <c r="AC752" s="13">
        <f t="shared" si="3"/>
        <v>0.0005365187597</v>
      </c>
      <c r="AD752" s="13">
        <f t="shared" si="4"/>
        <v>0.1931893343</v>
      </c>
      <c r="AE752" s="13">
        <f t="shared" si="5"/>
        <v>72.38745171</v>
      </c>
      <c r="AF752" s="13">
        <f t="shared" si="6"/>
        <v>48.25830114</v>
      </c>
    </row>
    <row r="753">
      <c r="A753" s="14" t="s">
        <v>99</v>
      </c>
      <c r="B753" s="15" t="s">
        <v>44</v>
      </c>
      <c r="C753" s="16" t="s">
        <v>104</v>
      </c>
      <c r="D753" s="14" t="str">
        <f t="shared" si="1"/>
        <v>Bhutan-Asia-2010</v>
      </c>
      <c r="E753" s="5">
        <v>0.021</v>
      </c>
      <c r="F753" s="5">
        <v>0.034</v>
      </c>
      <c r="G753" s="5">
        <v>67.0</v>
      </c>
      <c r="H753" s="5">
        <v>67.0</v>
      </c>
      <c r="I753" s="5">
        <v>0.298</v>
      </c>
      <c r="J753" s="5">
        <v>0.657</v>
      </c>
      <c r="K753" s="5">
        <v>0.045</v>
      </c>
      <c r="L753" s="5">
        <v>716939.0</v>
      </c>
      <c r="M753" s="5">
        <v>0.348</v>
      </c>
      <c r="N753" s="8">
        <f>VLOOKUP(A753,TOURISM2!A753:E3443,4,0)</f>
        <v>64000000</v>
      </c>
      <c r="O753" s="8">
        <f>VLOOKUP(A753,TOURISM2!A753:E3443,5,0)</f>
        <v>43000000</v>
      </c>
      <c r="P753" s="8">
        <f>VLOOKUP(A753,BUSINESS3!A753:E3443,4,0)</f>
        <v>0.408</v>
      </c>
      <c r="Q753" s="9">
        <f>VLOOKUP(A753,BUSINESS3!A753:E3443,5,0)</f>
        <v>46</v>
      </c>
      <c r="R753" s="10">
        <f>VLOOKUP(A753,BUSINESS3!A753:I3443,6,0)</f>
        <v>90</v>
      </c>
      <c r="S753" s="9">
        <f>VLOOKUP(A753,BUSINESS3!A753:I3443,7,0)</f>
        <v>274</v>
      </c>
      <c r="T753" s="9">
        <f>VLOOKUP(A753,BUSINESS3!A753:I3443,8,0)</f>
        <v>0.136</v>
      </c>
      <c r="U753" s="9">
        <f>VLOOKUP(A753,BUSINESS3!A753:I3443,9,0)</f>
        <v>0.55</v>
      </c>
      <c r="V753" s="11">
        <f>VLOOKUP(A753,'GDP4'!A753:G3443,4,0)</f>
        <v>1585396256</v>
      </c>
      <c r="W753" s="9">
        <f>VLOOKUP(A753,'GDP4'!A753:G3443,5,0)</f>
        <v>0.041</v>
      </c>
      <c r="X753" s="9">
        <f>VLOOKUP(A753,'GDP4'!A753:G3443,6,0)</f>
        <v>90</v>
      </c>
      <c r="Y753" s="9">
        <f>VLOOKUP(A753,'GDP4'!A753:G3443,7,0)</f>
        <v>0.14</v>
      </c>
      <c r="Z753" s="9">
        <f>VLOOKUP(A753,ENERGY5!A753:E3443,4,0)</f>
        <v>136110</v>
      </c>
      <c r="AA753" s="9">
        <f>VLOOKUP(A753,ENERGY5!A753:E3443,5,0)</f>
        <v>418</v>
      </c>
      <c r="AB753" s="12">
        <f t="shared" si="2"/>
        <v>2211.340513</v>
      </c>
      <c r="AC753" s="13">
        <f t="shared" si="3"/>
        <v>0.0005830342609</v>
      </c>
      <c r="AD753" s="13">
        <f t="shared" si="4"/>
        <v>0.1898487877</v>
      </c>
      <c r="AE753" s="13">
        <f t="shared" si="5"/>
        <v>89.26840359</v>
      </c>
      <c r="AF753" s="13">
        <f t="shared" si="6"/>
        <v>59.97720866</v>
      </c>
    </row>
    <row r="754">
      <c r="A754" s="5" t="s">
        <v>99</v>
      </c>
      <c r="B754" s="6" t="s">
        <v>45</v>
      </c>
      <c r="C754" s="7" t="s">
        <v>104</v>
      </c>
      <c r="D754" s="5" t="str">
        <f t="shared" si="1"/>
        <v>Bhutan-Asia-2011</v>
      </c>
      <c r="E754" s="5">
        <v>0.02</v>
      </c>
      <c r="F754" s="5">
        <v>0.033</v>
      </c>
      <c r="G754" s="5">
        <v>68.0</v>
      </c>
      <c r="H754" s="5">
        <v>67.0</v>
      </c>
      <c r="I754" s="5">
        <v>0.291</v>
      </c>
      <c r="J754" s="5">
        <v>0.663</v>
      </c>
      <c r="K754" s="5">
        <v>0.046</v>
      </c>
      <c r="L754" s="5">
        <v>729429.0</v>
      </c>
      <c r="M754" s="5">
        <v>0.356</v>
      </c>
      <c r="N754" s="8">
        <f>VLOOKUP(A754,TOURISM2!A754:E3444,4,0)</f>
        <v>76000000</v>
      </c>
      <c r="O754" s="8">
        <f>VLOOKUP(A754,TOURISM2!A754:E3444,5,0)</f>
        <v>58000000</v>
      </c>
      <c r="P754" s="8">
        <f>VLOOKUP(A754,BUSINESS3!A754:E3444,4,0)</f>
        <v>0.408</v>
      </c>
      <c r="Q754" s="9">
        <f>VLOOKUP(A754,BUSINESS3!A754:E3444,5,0)</f>
        <v>36</v>
      </c>
      <c r="R754" s="10">
        <f>VLOOKUP(A754,BUSINESS3!A754:I3444,6,0)</f>
        <v>90</v>
      </c>
      <c r="S754" s="9">
        <f>VLOOKUP(A754,BUSINESS3!A754:I3444,7,0)</f>
        <v>274</v>
      </c>
      <c r="T754" s="9">
        <f>VLOOKUP(A754,BUSINESS3!A754:I3444,8,0)</f>
        <v>0.21</v>
      </c>
      <c r="U754" s="9">
        <f>VLOOKUP(A754,BUSINESS3!A754:I3444,9,0)</f>
        <v>0.664</v>
      </c>
      <c r="V754" s="11">
        <f>VLOOKUP(A754,'GDP4'!A754:G3444,4,0)</f>
        <v>1840841618</v>
      </c>
      <c r="W754" s="9">
        <f>VLOOKUP(A754,'GDP4'!A754:G3444,5,0)</f>
        <v>0.037</v>
      </c>
      <c r="X754" s="9">
        <f>VLOOKUP(A754,'GDP4'!A754:G3444,6,0)</f>
        <v>94</v>
      </c>
      <c r="Y754" s="9">
        <f>VLOOKUP(A754,'GDP4'!A754:G3444,7,0)</f>
        <v>0.14</v>
      </c>
      <c r="Z754" s="9">
        <f>VLOOKUP(A754,ENERGY5!A754:E3444,4,0)</f>
        <v>136110</v>
      </c>
      <c r="AA754" s="9">
        <f>VLOOKUP(A754,ENERGY5!A754:E3444,5,0)</f>
        <v>389</v>
      </c>
      <c r="AB754" s="12">
        <f t="shared" si="2"/>
        <v>2523.674844</v>
      </c>
      <c r="AC754" s="13">
        <f t="shared" si="3"/>
        <v>0.0005332938504</v>
      </c>
      <c r="AD754" s="13">
        <f t="shared" si="4"/>
        <v>0.1865980102</v>
      </c>
      <c r="AE754" s="13">
        <f t="shared" si="5"/>
        <v>104.1910865</v>
      </c>
      <c r="AF754" s="13">
        <f t="shared" si="6"/>
        <v>79.51425019</v>
      </c>
    </row>
    <row r="755">
      <c r="A755" s="14" t="s">
        <v>99</v>
      </c>
      <c r="B755" s="15" t="s">
        <v>46</v>
      </c>
      <c r="C755" s="16" t="s">
        <v>104</v>
      </c>
      <c r="D755" s="14" t="str">
        <f t="shared" si="1"/>
        <v>Bhutan-Asia-2012</v>
      </c>
      <c r="E755" s="5">
        <v>0.02</v>
      </c>
      <c r="F755" s="5">
        <v>0.031</v>
      </c>
      <c r="G755" s="5">
        <v>68.0</v>
      </c>
      <c r="H755" s="5">
        <v>68.0</v>
      </c>
      <c r="I755" s="5">
        <v>0.285</v>
      </c>
      <c r="J755" s="5">
        <v>0.668</v>
      </c>
      <c r="K755" s="5">
        <v>0.047</v>
      </c>
      <c r="L755" s="5">
        <v>741822.0</v>
      </c>
      <c r="M755" s="5">
        <v>0.364</v>
      </c>
      <c r="N755" s="8">
        <f>VLOOKUP(A755,TOURISM2!A755:E3445,4,0)</f>
        <v>94000000</v>
      </c>
      <c r="O755" s="8">
        <f>VLOOKUP(A755,TOURISM2!A755:E3445,5,0)</f>
        <v>71000000</v>
      </c>
      <c r="P755" s="8">
        <f>VLOOKUP(A755,BUSINESS3!A755:E3445,4,0)</f>
        <v>0.408</v>
      </c>
      <c r="Q755" s="9">
        <f>VLOOKUP(A755,BUSINESS3!A755:E3445,5,0)</f>
        <v>36</v>
      </c>
      <c r="R755" s="10">
        <f>VLOOKUP(A755,BUSINESS3!A755:I3445,6,0)</f>
        <v>146</v>
      </c>
      <c r="S755" s="9">
        <f>VLOOKUP(A755,BUSINESS3!A755:I3445,7,0)</f>
        <v>274</v>
      </c>
      <c r="T755" s="9">
        <f>VLOOKUP(A755,BUSINESS3!A755:I3445,8,0)</f>
        <v>0.254</v>
      </c>
      <c r="U755" s="9">
        <f>VLOOKUP(A755,BUSINESS3!A755:I3445,9,0)</f>
        <v>0.756</v>
      </c>
      <c r="V755" s="11">
        <f>VLOOKUP(A755,'GDP4'!A755:G3445,4,0)</f>
        <v>1861157558</v>
      </c>
      <c r="W755" s="9">
        <f>VLOOKUP(A755,'GDP4'!A755:G3445,5,0)</f>
        <v>0.038</v>
      </c>
      <c r="X755" s="9">
        <f>VLOOKUP(A755,'GDP4'!A755:G3445,6,0)</f>
        <v>90</v>
      </c>
      <c r="Y755" s="9">
        <f>VLOOKUP(A755,'GDP4'!A755:G3445,7,0)</f>
        <v>0.14</v>
      </c>
      <c r="Z755" s="9">
        <f>VLOOKUP(A755,ENERGY5!A755:E3445,4,0)</f>
        <v>136110</v>
      </c>
      <c r="AA755" s="9">
        <f>VLOOKUP(A755,ENERGY5!A755:E3445,5,0)</f>
        <v>400</v>
      </c>
      <c r="AB755" s="12">
        <f t="shared" si="2"/>
        <v>2508.900461</v>
      </c>
      <c r="AC755" s="13">
        <f t="shared" si="3"/>
        <v>0.0005392129109</v>
      </c>
      <c r="AD755" s="13">
        <f t="shared" si="4"/>
        <v>0.1834806733</v>
      </c>
      <c r="AE755" s="13">
        <f t="shared" si="5"/>
        <v>126.7150341</v>
      </c>
      <c r="AF755" s="13">
        <f t="shared" si="6"/>
        <v>95.71029169</v>
      </c>
    </row>
    <row r="756">
      <c r="A756" s="5" t="s">
        <v>99</v>
      </c>
      <c r="B756" s="6" t="s">
        <v>33</v>
      </c>
      <c r="C756" s="7" t="s">
        <v>105</v>
      </c>
      <c r="D756" s="5" t="str">
        <f t="shared" si="1"/>
        <v>Brunei-Asia-2000</v>
      </c>
      <c r="E756" s="5">
        <v>0.023</v>
      </c>
      <c r="F756" s="5">
        <v>0.008</v>
      </c>
      <c r="G756" s="5">
        <v>78.0</v>
      </c>
      <c r="H756" s="5">
        <v>74.0</v>
      </c>
      <c r="I756" s="5">
        <v>0.304</v>
      </c>
      <c r="J756" s="5">
        <v>0.668</v>
      </c>
      <c r="K756" s="5">
        <v>0.028</v>
      </c>
      <c r="L756" s="5">
        <v>331801.0</v>
      </c>
      <c r="M756" s="5">
        <v>0.712</v>
      </c>
      <c r="N756" s="8">
        <f>VLOOKUP(A756,TOURISM2!A756:E3446,4,0)</f>
        <v>5384639487</v>
      </c>
      <c r="O756" s="8">
        <f>VLOOKUP(A756,TOURISM2!A756:E3446,5,0)</f>
        <v>5355003260</v>
      </c>
      <c r="P756" s="8">
        <f>VLOOKUP(A756,BUSINESS3!A756:E3446,4,0)</f>
        <v>0.415</v>
      </c>
      <c r="Q756" s="9">
        <f>VLOOKUP(A756,BUSINESS3!A756:E3446,5,0)</f>
        <v>40</v>
      </c>
      <c r="R756" s="10">
        <f>VLOOKUP(A756,BUSINESS3!A756:I3446,6,0)</f>
        <v>90</v>
      </c>
      <c r="S756" s="9">
        <f>VLOOKUP(A756,BUSINESS3!A756:I3446,7,0)</f>
        <v>323</v>
      </c>
      <c r="T756" s="9">
        <f>VLOOKUP(A756,BUSINESS3!A756:I3446,8,0)</f>
        <v>0.09</v>
      </c>
      <c r="U756" s="9">
        <f>VLOOKUP(A756,BUSINESS3!A756:I3446,9,0)</f>
        <v>0.286</v>
      </c>
      <c r="V756" s="11">
        <f>VLOOKUP(A756,'GDP4'!A756:G3446,4,0)</f>
        <v>6001153318</v>
      </c>
      <c r="W756" s="9">
        <f>VLOOKUP(A756,'GDP4'!A756:G3446,5,0)</f>
        <v>0.03</v>
      </c>
      <c r="X756" s="9">
        <f>VLOOKUP(A756,'GDP4'!A756:G3446,6,0)</f>
        <v>543</v>
      </c>
      <c r="Y756" s="9">
        <f>VLOOKUP(A756,'GDP4'!A756:G3446,7,0)</f>
        <v>0.055</v>
      </c>
      <c r="Z756" s="9">
        <f>VLOOKUP(A756,ENERGY5!A756:E3446,4,0)</f>
        <v>136110</v>
      </c>
      <c r="AA756" s="9">
        <f>VLOOKUP(A756,ENERGY5!A756:E3446,5,0)</f>
        <v>313437</v>
      </c>
      <c r="AB756" s="12">
        <f t="shared" si="2"/>
        <v>18086.60407</v>
      </c>
      <c r="AC756" s="13">
        <f t="shared" si="3"/>
        <v>0.9446535725</v>
      </c>
      <c r="AD756" s="13">
        <f t="shared" si="4"/>
        <v>0.4102157619</v>
      </c>
      <c r="AE756" s="13">
        <f t="shared" si="5"/>
        <v>16228.52097</v>
      </c>
      <c r="AF756" s="13">
        <f t="shared" si="6"/>
        <v>16139.20169</v>
      </c>
    </row>
    <row r="757">
      <c r="A757" s="14" t="s">
        <v>99</v>
      </c>
      <c r="B757" s="15" t="s">
        <v>35</v>
      </c>
      <c r="C757" s="16" t="s">
        <v>105</v>
      </c>
      <c r="D757" s="14" t="str">
        <f t="shared" si="1"/>
        <v>Brunei-Asia-2001</v>
      </c>
      <c r="E757" s="5">
        <v>0.022</v>
      </c>
      <c r="F757" s="5">
        <v>0.008</v>
      </c>
      <c r="G757" s="5">
        <v>78.0</v>
      </c>
      <c r="H757" s="5">
        <v>74.0</v>
      </c>
      <c r="I757" s="5">
        <v>0.301</v>
      </c>
      <c r="J757" s="5">
        <v>0.671</v>
      </c>
      <c r="K757" s="5">
        <v>0.028</v>
      </c>
      <c r="L757" s="5">
        <v>339114.0</v>
      </c>
      <c r="M757" s="5">
        <v>0.717</v>
      </c>
      <c r="N757" s="8">
        <f>VLOOKUP(A757,TOURISM2!A757:E3447,4,0)</f>
        <v>155000000</v>
      </c>
      <c r="O757" s="8">
        <f>VLOOKUP(A757,TOURISM2!A757:E3447,5,0)</f>
        <v>456000000</v>
      </c>
      <c r="P757" s="8">
        <f>VLOOKUP(A757,BUSINESS3!A757:E3447,4,0)</f>
        <v>0.415</v>
      </c>
      <c r="Q757" s="9">
        <f>VLOOKUP(A757,BUSINESS3!A757:E3447,5,0)</f>
        <v>40</v>
      </c>
      <c r="R757" s="10">
        <f>VLOOKUP(A757,BUSINESS3!A757:I3447,6,0)</f>
        <v>90</v>
      </c>
      <c r="S757" s="9">
        <f>VLOOKUP(A757,BUSINESS3!A757:I3447,7,0)</f>
        <v>323</v>
      </c>
      <c r="T757" s="9">
        <f>VLOOKUP(A757,BUSINESS3!A757:I3447,8,0)</f>
        <v>0.129</v>
      </c>
      <c r="U757" s="9">
        <f>VLOOKUP(A757,BUSINESS3!A757:I3447,9,0)</f>
        <v>0.422</v>
      </c>
      <c r="V757" s="11">
        <f>VLOOKUP(A757,'GDP4'!A757:G3447,4,0)</f>
        <v>5601090584</v>
      </c>
      <c r="W757" s="9">
        <f>VLOOKUP(A757,'GDP4'!A757:G3447,5,0)</f>
        <v>0.032</v>
      </c>
      <c r="X757" s="9">
        <f>VLOOKUP(A757,'GDP4'!A757:G3447,6,0)</f>
        <v>525</v>
      </c>
      <c r="Y757" s="9">
        <f>VLOOKUP(A757,'GDP4'!A757:G3447,7,0)</f>
        <v>0.055</v>
      </c>
      <c r="Z757" s="9">
        <f>VLOOKUP(A757,ENERGY5!A757:E3447,4,0)</f>
        <v>3832</v>
      </c>
      <c r="AA757" s="9">
        <f>VLOOKUP(A757,ENERGY5!A757:E3447,5,0)</f>
        <v>313437</v>
      </c>
      <c r="AB757" s="12">
        <f t="shared" si="2"/>
        <v>16516.83677</v>
      </c>
      <c r="AC757" s="13">
        <f t="shared" si="3"/>
        <v>0.9242820998</v>
      </c>
      <c r="AD757" s="13">
        <f t="shared" si="4"/>
        <v>0.0113000348</v>
      </c>
      <c r="AE757" s="13">
        <f t="shared" si="5"/>
        <v>457.0734325</v>
      </c>
      <c r="AF757" s="13">
        <f t="shared" si="6"/>
        <v>1344.68055</v>
      </c>
    </row>
    <row r="758">
      <c r="A758" s="5" t="s">
        <v>99</v>
      </c>
      <c r="B758" s="6" t="s">
        <v>36</v>
      </c>
      <c r="C758" s="7" t="s">
        <v>105</v>
      </c>
      <c r="D758" s="5" t="str">
        <f t="shared" si="1"/>
        <v>Brunei-Asia-2002</v>
      </c>
      <c r="E758" s="5">
        <v>0.022</v>
      </c>
      <c r="F758" s="5">
        <v>0.008</v>
      </c>
      <c r="G758" s="5">
        <v>78.0</v>
      </c>
      <c r="H758" s="5">
        <v>75.0</v>
      </c>
      <c r="I758" s="5">
        <v>0.298</v>
      </c>
      <c r="J758" s="5">
        <v>0.673</v>
      </c>
      <c r="K758" s="5">
        <v>0.029</v>
      </c>
      <c r="L758" s="5">
        <v>346407.0</v>
      </c>
      <c r="M758" s="5">
        <v>0.721</v>
      </c>
      <c r="N758" s="8">
        <f>VLOOKUP(A758,TOURISM2!A758:E3448,4,0)</f>
        <v>113000000</v>
      </c>
      <c r="O758" s="8">
        <f>VLOOKUP(A758,TOURISM2!A758:E3448,5,0)</f>
        <v>398000000</v>
      </c>
      <c r="P758" s="8">
        <f>VLOOKUP(A758,BUSINESS3!A758:E3448,4,0)</f>
        <v>0.415</v>
      </c>
      <c r="Q758" s="9">
        <f>VLOOKUP(A758,BUSINESS3!A758:E3448,5,0)</f>
        <v>40</v>
      </c>
      <c r="R758" s="10">
        <f>VLOOKUP(A758,BUSINESS3!A758:I3448,6,0)</f>
        <v>90</v>
      </c>
      <c r="S758" s="9">
        <f>VLOOKUP(A758,BUSINESS3!A758:I3448,7,0)</f>
        <v>323</v>
      </c>
      <c r="T758" s="9">
        <f>VLOOKUP(A758,BUSINESS3!A758:I3448,8,0)</f>
        <v>0.153</v>
      </c>
      <c r="U758" s="9">
        <f>VLOOKUP(A758,BUSINESS3!A758:I3448,9,0)</f>
        <v>0.444</v>
      </c>
      <c r="V758" s="11">
        <f>VLOOKUP(A758,'GDP4'!A758:G3448,4,0)</f>
        <v>5843329102</v>
      </c>
      <c r="W758" s="9">
        <f>VLOOKUP(A758,'GDP4'!A758:G3448,5,0)</f>
        <v>0.031</v>
      </c>
      <c r="X758" s="9">
        <f>VLOOKUP(A758,'GDP4'!A758:G3448,6,0)</f>
        <v>526</v>
      </c>
      <c r="Y758" s="9">
        <f>VLOOKUP(A758,'GDP4'!A758:G3448,7,0)</f>
        <v>0.055</v>
      </c>
      <c r="Z758" s="9">
        <f>VLOOKUP(A758,ENERGY5!A758:E3448,4,0)</f>
        <v>3240</v>
      </c>
      <c r="AA758" s="9">
        <f>VLOOKUP(A758,ENERGY5!A758:E3448,5,0)</f>
        <v>9160</v>
      </c>
      <c r="AB758" s="12">
        <f t="shared" si="2"/>
        <v>16868.3921</v>
      </c>
      <c r="AC758" s="13">
        <f t="shared" si="3"/>
        <v>0.02644288366</v>
      </c>
      <c r="AD758" s="13">
        <f t="shared" si="4"/>
        <v>0.009353159723</v>
      </c>
      <c r="AE758" s="13">
        <f t="shared" si="5"/>
        <v>326.2058792</v>
      </c>
      <c r="AF758" s="13">
        <f t="shared" si="6"/>
        <v>1148.937521</v>
      </c>
    </row>
    <row r="759">
      <c r="A759" s="14" t="s">
        <v>99</v>
      </c>
      <c r="B759" s="15" t="s">
        <v>37</v>
      </c>
      <c r="C759" s="16" t="s">
        <v>105</v>
      </c>
      <c r="D759" s="14" t="str">
        <f t="shared" si="1"/>
        <v>Brunei-Asia-2003</v>
      </c>
      <c r="E759" s="5">
        <v>0.021</v>
      </c>
      <c r="F759" s="5">
        <v>0.008</v>
      </c>
      <c r="G759" s="5">
        <v>79.0</v>
      </c>
      <c r="H759" s="5">
        <v>75.0</v>
      </c>
      <c r="I759" s="5">
        <v>0.295</v>
      </c>
      <c r="J759" s="5">
        <v>0.675</v>
      </c>
      <c r="K759" s="5">
        <v>0.03</v>
      </c>
      <c r="L759" s="5">
        <v>353649.0</v>
      </c>
      <c r="M759" s="5">
        <v>0.726</v>
      </c>
      <c r="N759" s="8">
        <f>VLOOKUP(A759,TOURISM2!A759:E3449,4,0)</f>
        <v>124000000</v>
      </c>
      <c r="O759" s="8">
        <f>VLOOKUP(A759,TOURISM2!A759:E3449,5,0)</f>
        <v>469000000</v>
      </c>
      <c r="P759" s="8">
        <f>VLOOKUP(A759,BUSINESS3!A759:E3449,4,0)</f>
        <v>0.415</v>
      </c>
      <c r="Q759" s="9">
        <f>VLOOKUP(A759,BUSINESS3!A759:E3449,5,0)</f>
        <v>40</v>
      </c>
      <c r="R759" s="10">
        <f>VLOOKUP(A759,BUSINESS3!A759:I3449,6,0)</f>
        <v>90</v>
      </c>
      <c r="S759" s="9">
        <f>VLOOKUP(A759,BUSINESS3!A759:I3449,7,0)</f>
        <v>323</v>
      </c>
      <c r="T759" s="9">
        <f>VLOOKUP(A759,BUSINESS3!A759:I3449,8,0)</f>
        <v>0.196</v>
      </c>
      <c r="U759" s="9">
        <f>VLOOKUP(A759,BUSINESS3!A759:I3449,9,0)</f>
        <v>0.502</v>
      </c>
      <c r="V759" s="11">
        <f>VLOOKUP(A759,'GDP4'!A759:G3449,4,0)</f>
        <v>6557333067</v>
      </c>
      <c r="W759" s="9">
        <f>VLOOKUP(A759,'GDP4'!A759:G3449,5,0)</f>
        <v>0.031</v>
      </c>
      <c r="X759" s="9">
        <f>VLOOKUP(A759,'GDP4'!A759:G3449,6,0)</f>
        <v>575</v>
      </c>
      <c r="Y759" s="9">
        <f>VLOOKUP(A759,'GDP4'!A759:G3449,7,0)</f>
        <v>0.055</v>
      </c>
      <c r="Z759" s="9">
        <f>VLOOKUP(A759,ENERGY5!A759:E3449,4,0)</f>
        <v>3043</v>
      </c>
      <c r="AA759" s="9">
        <f>VLOOKUP(A759,ENERGY5!A759:E3449,5,0)</f>
        <v>9094</v>
      </c>
      <c r="AB759" s="12">
        <f t="shared" si="2"/>
        <v>18541.92453</v>
      </c>
      <c r="AC759" s="13">
        <f t="shared" si="3"/>
        <v>0.02571476238</v>
      </c>
      <c r="AD759" s="13">
        <f t="shared" si="4"/>
        <v>0.008604576854</v>
      </c>
      <c r="AE759" s="13">
        <f t="shared" si="5"/>
        <v>350.6301446</v>
      </c>
      <c r="AF759" s="13">
        <f t="shared" si="6"/>
        <v>1326.173692</v>
      </c>
    </row>
    <row r="760">
      <c r="A760" s="5" t="s">
        <v>99</v>
      </c>
      <c r="B760" s="6" t="s">
        <v>38</v>
      </c>
      <c r="C760" s="7" t="s">
        <v>105</v>
      </c>
      <c r="D760" s="5" t="str">
        <f t="shared" si="1"/>
        <v>Brunei-Asia-2004</v>
      </c>
      <c r="E760" s="5">
        <v>0.02</v>
      </c>
      <c r="F760" s="5">
        <v>0.008</v>
      </c>
      <c r="G760" s="5">
        <v>79.0</v>
      </c>
      <c r="H760" s="5">
        <v>75.0</v>
      </c>
      <c r="I760" s="5">
        <v>0.292</v>
      </c>
      <c r="J760" s="5">
        <v>0.677</v>
      </c>
      <c r="K760" s="5">
        <v>0.031</v>
      </c>
      <c r="L760" s="5">
        <v>360797.0</v>
      </c>
      <c r="M760" s="5">
        <v>0.731</v>
      </c>
      <c r="N760" s="8">
        <f>VLOOKUP(A760,TOURISM2!A760:E3450,4,0)</f>
        <v>181000000</v>
      </c>
      <c r="O760" s="8">
        <f>VLOOKUP(A760,TOURISM2!A760:E3450,5,0)</f>
        <v>382000000</v>
      </c>
      <c r="P760" s="8">
        <f>VLOOKUP(A760,BUSINESS3!A760:E3450,4,0)</f>
        <v>0.415</v>
      </c>
      <c r="Q760" s="9">
        <f>VLOOKUP(A760,BUSINESS3!A760:E3450,5,0)</f>
        <v>40</v>
      </c>
      <c r="R760" s="10">
        <f>VLOOKUP(A760,BUSINESS3!A760:I3450,6,0)</f>
        <v>90</v>
      </c>
      <c r="S760" s="9">
        <f>VLOOKUP(A760,BUSINESS3!A760:I3450,7,0)</f>
        <v>323</v>
      </c>
      <c r="T760" s="9">
        <f>VLOOKUP(A760,BUSINESS3!A760:I3450,8,0)</f>
        <v>0.297</v>
      </c>
      <c r="U760" s="9">
        <f>VLOOKUP(A760,BUSINESS3!A760:I3450,9,0)</f>
        <v>0.561</v>
      </c>
      <c r="V760" s="11">
        <f>VLOOKUP(A760,'GDP4'!A760:G3450,4,0)</f>
        <v>7872333197</v>
      </c>
      <c r="W760" s="9">
        <f>VLOOKUP(A760,'GDP4'!A760:G3450,5,0)</f>
        <v>0.03</v>
      </c>
      <c r="X760" s="9">
        <f>VLOOKUP(A760,'GDP4'!A760:G3450,6,0)</f>
        <v>658</v>
      </c>
      <c r="Y760" s="9">
        <f>VLOOKUP(A760,'GDP4'!A760:G3450,7,0)</f>
        <v>0.055</v>
      </c>
      <c r="Z760" s="9">
        <f>VLOOKUP(A760,ENERGY5!A760:E3450,4,0)</f>
        <v>3542</v>
      </c>
      <c r="AA760" s="9">
        <f>VLOOKUP(A760,ENERGY5!A760:E3450,5,0)</f>
        <v>10583</v>
      </c>
      <c r="AB760" s="12">
        <f t="shared" si="2"/>
        <v>21819.28674</v>
      </c>
      <c r="AC760" s="13">
        <f t="shared" si="3"/>
        <v>0.02933228381</v>
      </c>
      <c r="AD760" s="13">
        <f t="shared" si="4"/>
        <v>0.009817154799</v>
      </c>
      <c r="AE760" s="13">
        <f t="shared" si="5"/>
        <v>501.6671425</v>
      </c>
      <c r="AF760" s="13">
        <f t="shared" si="6"/>
        <v>1058.767118</v>
      </c>
    </row>
    <row r="761">
      <c r="A761" s="14" t="s">
        <v>99</v>
      </c>
      <c r="B761" s="15" t="s">
        <v>39</v>
      </c>
      <c r="C761" s="16" t="s">
        <v>105</v>
      </c>
      <c r="D761" s="14" t="str">
        <f t="shared" si="1"/>
        <v>Brunei-Asia-2005</v>
      </c>
      <c r="E761" s="5">
        <v>0.02</v>
      </c>
      <c r="F761" s="5">
        <v>0.007</v>
      </c>
      <c r="G761" s="5">
        <v>79.0</v>
      </c>
      <c r="H761" s="5">
        <v>75.0</v>
      </c>
      <c r="I761" s="5">
        <v>0.289</v>
      </c>
      <c r="J761" s="5">
        <v>0.679</v>
      </c>
      <c r="K761" s="5">
        <v>0.032</v>
      </c>
      <c r="L761" s="5">
        <v>367815.0</v>
      </c>
      <c r="M761" s="5">
        <v>0.735</v>
      </c>
      <c r="N761" s="8">
        <f>VLOOKUP(A761,TOURISM2!A761:E3451,4,0)</f>
        <v>191000000</v>
      </c>
      <c r="O761" s="8">
        <f>VLOOKUP(A761,TOURISM2!A761:E3451,5,0)</f>
        <v>374000000</v>
      </c>
      <c r="P761" s="8">
        <f>VLOOKUP(A761,BUSINESS3!A761:E3451,4,0)</f>
        <v>0.415</v>
      </c>
      <c r="Q761" s="9">
        <f>VLOOKUP(A761,BUSINESS3!A761:E3451,5,0)</f>
        <v>40</v>
      </c>
      <c r="R761" s="10">
        <f>VLOOKUP(A761,BUSINESS3!A761:I3451,6,0)</f>
        <v>90</v>
      </c>
      <c r="S761" s="9">
        <f>VLOOKUP(A761,BUSINESS3!A761:I3451,7,0)</f>
        <v>323</v>
      </c>
      <c r="T761" s="9">
        <f>VLOOKUP(A761,BUSINESS3!A761:I3451,8,0)</f>
        <v>0.365</v>
      </c>
      <c r="U761" s="9">
        <f>VLOOKUP(A761,BUSINESS3!A761:I3451,9,0)</f>
        <v>0.633</v>
      </c>
      <c r="V761" s="11">
        <f>VLOOKUP(A761,'GDP4'!A761:G3451,4,0)</f>
        <v>9531402830</v>
      </c>
      <c r="W761" s="9">
        <f>VLOOKUP(A761,'GDP4'!A761:G3451,5,0)</f>
        <v>0.026</v>
      </c>
      <c r="X761" s="9">
        <f>VLOOKUP(A761,'GDP4'!A761:G3451,6,0)</f>
        <v>671</v>
      </c>
      <c r="Y761" s="9">
        <f>VLOOKUP(A761,'GDP4'!A761:G3451,7,0)</f>
        <v>0.055</v>
      </c>
      <c r="Z761" s="9">
        <f>VLOOKUP(A761,ENERGY5!A761:E3451,4,0)</f>
        <v>3227</v>
      </c>
      <c r="AA761" s="9">
        <f>VLOOKUP(A761,ENERGY5!A761:E3451,5,0)</f>
        <v>10176</v>
      </c>
      <c r="AB761" s="12">
        <f t="shared" si="2"/>
        <v>25913.57837</v>
      </c>
      <c r="AC761" s="13">
        <f t="shared" si="3"/>
        <v>0.02766608213</v>
      </c>
      <c r="AD761" s="13">
        <f t="shared" si="4"/>
        <v>0.008773432296</v>
      </c>
      <c r="AE761" s="13">
        <f t="shared" si="5"/>
        <v>519.2827916</v>
      </c>
      <c r="AF761" s="13">
        <f t="shared" si="6"/>
        <v>1016.815519</v>
      </c>
    </row>
    <row r="762">
      <c r="A762" s="5" t="s">
        <v>99</v>
      </c>
      <c r="B762" s="6" t="s">
        <v>40</v>
      </c>
      <c r="C762" s="7" t="s">
        <v>105</v>
      </c>
      <c r="D762" s="5" t="str">
        <f t="shared" si="1"/>
        <v>Brunei-Asia-2006</v>
      </c>
      <c r="E762" s="5">
        <v>0.019</v>
      </c>
      <c r="F762" s="5">
        <v>0.007</v>
      </c>
      <c r="G762" s="5">
        <v>79.0</v>
      </c>
      <c r="H762" s="5">
        <v>75.0</v>
      </c>
      <c r="I762" s="5">
        <v>0.285</v>
      </c>
      <c r="J762" s="5">
        <v>0.683</v>
      </c>
      <c r="K762" s="5">
        <v>0.033</v>
      </c>
      <c r="L762" s="5">
        <v>374697.0</v>
      </c>
      <c r="M762" s="5">
        <v>0.739</v>
      </c>
      <c r="N762" s="8">
        <f>VLOOKUP(A762,TOURISM2!A762:E3452,4,0)</f>
        <v>224000000</v>
      </c>
      <c r="O762" s="8">
        <f>VLOOKUP(A762,TOURISM2!A762:E3452,5,0)</f>
        <v>408000000</v>
      </c>
      <c r="P762" s="8">
        <f>VLOOKUP(A762,BUSINESS3!A762:E3452,4,0)</f>
        <v>0.374</v>
      </c>
      <c r="Q762" s="9">
        <f>VLOOKUP(A762,BUSINESS3!A762:E3452,5,0)</f>
        <v>116</v>
      </c>
      <c r="R762" s="10">
        <f>VLOOKUP(A762,BUSINESS3!A762:I3452,6,0)</f>
        <v>90</v>
      </c>
      <c r="S762" s="9">
        <f>VLOOKUP(A762,BUSINESS3!A762:I3452,7,0)</f>
        <v>144</v>
      </c>
      <c r="T762" s="9">
        <f>VLOOKUP(A762,BUSINESS3!A762:I3452,8,0)</f>
        <v>0.422</v>
      </c>
      <c r="U762" s="9">
        <f>VLOOKUP(A762,BUSINESS3!A762:I3452,9,0)</f>
        <v>0.804</v>
      </c>
      <c r="V762" s="11">
        <f>VLOOKUP(A762,'GDP4'!A762:G3452,4,0)</f>
        <v>11470703002</v>
      </c>
      <c r="W762" s="9">
        <f>VLOOKUP(A762,'GDP4'!A762:G3452,5,0)</f>
        <v>0.022</v>
      </c>
      <c r="X762" s="9">
        <f>VLOOKUP(A762,'GDP4'!A762:G3452,6,0)</f>
        <v>680</v>
      </c>
      <c r="Y762" s="9">
        <f>VLOOKUP(A762,'GDP4'!A762:G3452,7,0)</f>
        <v>0.055</v>
      </c>
      <c r="Z762" s="9">
        <f>VLOOKUP(A762,ENERGY5!A762:E3452,4,0)</f>
        <v>3152</v>
      </c>
      <c r="AA762" s="9">
        <f>VLOOKUP(A762,ENERGY5!A762:E3452,5,0)</f>
        <v>4822</v>
      </c>
      <c r="AB762" s="12">
        <f t="shared" si="2"/>
        <v>30613.27687</v>
      </c>
      <c r="AC762" s="13">
        <f t="shared" si="3"/>
        <v>0.01286906487</v>
      </c>
      <c r="AD762" s="13">
        <f t="shared" si="4"/>
        <v>0.008412130335</v>
      </c>
      <c r="AE762" s="13">
        <f t="shared" si="5"/>
        <v>597.816369</v>
      </c>
      <c r="AF762" s="13">
        <f t="shared" si="6"/>
        <v>1088.879815</v>
      </c>
    </row>
    <row r="763">
      <c r="A763" s="14" t="s">
        <v>99</v>
      </c>
      <c r="B763" s="15" t="s">
        <v>41</v>
      </c>
      <c r="C763" s="16" t="s">
        <v>105</v>
      </c>
      <c r="D763" s="14" t="str">
        <f t="shared" si="1"/>
        <v>Brunei-Asia-2007</v>
      </c>
      <c r="E763" s="5">
        <v>0.018</v>
      </c>
      <c r="F763" s="5">
        <v>0.008</v>
      </c>
      <c r="G763" s="5">
        <v>79.0</v>
      </c>
      <c r="H763" s="5">
        <v>76.0</v>
      </c>
      <c r="I763" s="5">
        <v>0.28</v>
      </c>
      <c r="J763" s="5">
        <v>0.686</v>
      </c>
      <c r="K763" s="5">
        <v>0.033</v>
      </c>
      <c r="L763" s="5">
        <v>381440.0</v>
      </c>
      <c r="M763" s="5">
        <v>0.743</v>
      </c>
      <c r="N763" s="8">
        <f>VLOOKUP(A763,TOURISM2!A763:E3453,4,0)</f>
        <v>233000000</v>
      </c>
      <c r="O763" s="8">
        <f>VLOOKUP(A763,TOURISM2!A763:E3453,5,0)</f>
        <v>430000000</v>
      </c>
      <c r="P763" s="8">
        <f>VLOOKUP(A763,BUSINESS3!A763:E3453,4,0)</f>
        <v>0.374</v>
      </c>
      <c r="Q763" s="9">
        <f>VLOOKUP(A763,BUSINESS3!A763:E3453,5,0)</f>
        <v>116</v>
      </c>
      <c r="R763" s="10">
        <f>VLOOKUP(A763,BUSINESS3!A763:I3453,6,0)</f>
        <v>90</v>
      </c>
      <c r="S763" s="9">
        <f>VLOOKUP(A763,BUSINESS3!A763:I3453,7,0)</f>
        <v>144</v>
      </c>
      <c r="T763" s="9">
        <f>VLOOKUP(A763,BUSINESS3!A763:I3453,8,0)</f>
        <v>0.447</v>
      </c>
      <c r="U763" s="9">
        <f>VLOOKUP(A763,BUSINESS3!A763:I3453,9,0)</f>
        <v>0.96</v>
      </c>
      <c r="V763" s="11">
        <f>VLOOKUP(A763,'GDP4'!A763:G3453,4,0)</f>
        <v>12247694247</v>
      </c>
      <c r="W763" s="9">
        <f>VLOOKUP(A763,'GDP4'!A763:G3453,5,0)</f>
        <v>0.023</v>
      </c>
      <c r="X763" s="9">
        <f>VLOOKUP(A763,'GDP4'!A763:G3453,6,0)</f>
        <v>738</v>
      </c>
      <c r="Y763" s="9">
        <f>VLOOKUP(A763,'GDP4'!A763:G3453,7,0)</f>
        <v>0.055</v>
      </c>
      <c r="Z763" s="9">
        <f>VLOOKUP(A763,ENERGY5!A763:E3453,4,0)</f>
        <v>2217</v>
      </c>
      <c r="AA763" s="9">
        <f>VLOOKUP(A763,ENERGY5!A763:E3453,5,0)</f>
        <v>5126</v>
      </c>
      <c r="AB763" s="12">
        <f t="shared" si="2"/>
        <v>32109.09775</v>
      </c>
      <c r="AC763" s="13">
        <f t="shared" si="3"/>
        <v>0.01343854866</v>
      </c>
      <c r="AD763" s="13">
        <f t="shared" si="4"/>
        <v>0.005812185403</v>
      </c>
      <c r="AE763" s="13">
        <f t="shared" si="5"/>
        <v>610.8431208</v>
      </c>
      <c r="AF763" s="13">
        <f t="shared" si="6"/>
        <v>1127.307047</v>
      </c>
    </row>
    <row r="764">
      <c r="A764" s="5" t="s">
        <v>99</v>
      </c>
      <c r="B764" s="6" t="s">
        <v>42</v>
      </c>
      <c r="C764" s="7" t="s">
        <v>105</v>
      </c>
      <c r="D764" s="5" t="str">
        <f t="shared" si="1"/>
        <v>Brunei-Asia-2008</v>
      </c>
      <c r="E764" s="5">
        <v>0.018</v>
      </c>
      <c r="F764" s="5">
        <v>0.008</v>
      </c>
      <c r="G764" s="5">
        <v>80.0</v>
      </c>
      <c r="H764" s="5">
        <v>76.0</v>
      </c>
      <c r="I764" s="5">
        <v>0.275</v>
      </c>
      <c r="J764" s="5">
        <v>0.691</v>
      </c>
      <c r="K764" s="5">
        <v>0.034</v>
      </c>
      <c r="L764" s="5">
        <v>388017.0</v>
      </c>
      <c r="M764" s="5">
        <v>0.747</v>
      </c>
      <c r="N764" s="8">
        <f>VLOOKUP(A764,TOURISM2!A764:E3454,4,0)</f>
        <v>242000000</v>
      </c>
      <c r="O764" s="8">
        <f>VLOOKUP(A764,TOURISM2!A764:E3454,5,0)</f>
        <v>459000000</v>
      </c>
      <c r="P764" s="8">
        <f>VLOOKUP(A764,BUSINESS3!A764:E3454,4,0)</f>
        <v>0.374</v>
      </c>
      <c r="Q764" s="9">
        <f>VLOOKUP(A764,BUSINESS3!A764:E3454,5,0)</f>
        <v>116</v>
      </c>
      <c r="R764" s="10">
        <f>VLOOKUP(A764,BUSINESS3!A764:I3454,6,0)</f>
        <v>90</v>
      </c>
      <c r="S764" s="9">
        <f>VLOOKUP(A764,BUSINESS3!A764:I3454,7,0)</f>
        <v>144</v>
      </c>
      <c r="T764" s="9">
        <f>VLOOKUP(A764,BUSINESS3!A764:I3454,8,0)</f>
        <v>0.46</v>
      </c>
      <c r="U764" s="9">
        <f>VLOOKUP(A764,BUSINESS3!A764:I3454,9,0)</f>
        <v>1.028</v>
      </c>
      <c r="V764" s="11">
        <f>VLOOKUP(A764,'GDP4'!A764:G3454,4,0)</f>
        <v>14393099069</v>
      </c>
      <c r="W764" s="9">
        <f>VLOOKUP(A764,'GDP4'!A764:G3454,5,0)</f>
        <v>0.022</v>
      </c>
      <c r="X764" s="9">
        <f>VLOOKUP(A764,'GDP4'!A764:G3454,6,0)</f>
        <v>821</v>
      </c>
      <c r="Y764" s="9">
        <f>VLOOKUP(A764,'GDP4'!A764:G3454,7,0)</f>
        <v>0.055</v>
      </c>
      <c r="Z764" s="9">
        <f>VLOOKUP(A764,ENERGY5!A764:E3454,4,0)</f>
        <v>2296</v>
      </c>
      <c r="AA764" s="9">
        <f>VLOOKUP(A764,ENERGY5!A764:E3454,5,0)</f>
        <v>5361</v>
      </c>
      <c r="AB764" s="12">
        <f t="shared" si="2"/>
        <v>37093.99091</v>
      </c>
      <c r="AC764" s="13">
        <f t="shared" si="3"/>
        <v>0.01381640495</v>
      </c>
      <c r="AD764" s="13">
        <f t="shared" si="4"/>
        <v>0.005917266512</v>
      </c>
      <c r="AE764" s="13">
        <f t="shared" si="5"/>
        <v>623.6840138</v>
      </c>
      <c r="AF764" s="13">
        <f t="shared" si="6"/>
        <v>1182.937861</v>
      </c>
    </row>
    <row r="765">
      <c r="A765" s="14" t="s">
        <v>99</v>
      </c>
      <c r="B765" s="15" t="s">
        <v>43</v>
      </c>
      <c r="C765" s="16" t="s">
        <v>105</v>
      </c>
      <c r="D765" s="14" t="str">
        <f t="shared" si="1"/>
        <v>Brunei-Asia-2009</v>
      </c>
      <c r="E765" s="5">
        <v>0.017</v>
      </c>
      <c r="F765" s="5">
        <v>0.008</v>
      </c>
      <c r="G765" s="5">
        <v>80.0</v>
      </c>
      <c r="H765" s="5">
        <v>76.0</v>
      </c>
      <c r="I765" s="5">
        <v>0.271</v>
      </c>
      <c r="J765" s="5">
        <v>0.694</v>
      </c>
      <c r="K765" s="5">
        <v>0.035</v>
      </c>
      <c r="L765" s="5">
        <v>394400.0</v>
      </c>
      <c r="M765" s="5">
        <v>0.751</v>
      </c>
      <c r="N765" s="8">
        <f>VLOOKUP(A765,TOURISM2!A765:E3455,4,0)</f>
        <v>254000000</v>
      </c>
      <c r="O765" s="8">
        <f>VLOOKUP(A765,TOURISM2!A765:E3455,5,0)</f>
        <v>477000000</v>
      </c>
      <c r="P765" s="8">
        <f>VLOOKUP(A765,BUSINESS3!A765:E3455,4,0)</f>
        <v>0.303</v>
      </c>
      <c r="Q765" s="9">
        <f>VLOOKUP(A765,BUSINESS3!A765:E3455,5,0)</f>
        <v>116</v>
      </c>
      <c r="R765" s="10">
        <f>VLOOKUP(A765,BUSINESS3!A765:I3455,6,0)</f>
        <v>90</v>
      </c>
      <c r="S765" s="9">
        <f>VLOOKUP(A765,BUSINESS3!A765:I3455,7,0)</f>
        <v>144</v>
      </c>
      <c r="T765" s="9">
        <f>VLOOKUP(A765,BUSINESS3!A765:I3455,8,0)</f>
        <v>0.49</v>
      </c>
      <c r="U765" s="9">
        <f>VLOOKUP(A765,BUSINESS3!A765:I3455,9,0)</f>
        <v>1.047</v>
      </c>
      <c r="V765" s="11">
        <f>VLOOKUP(A765,'GDP4'!A765:G3455,4,0)</f>
        <v>10732366286</v>
      </c>
      <c r="W765" s="9">
        <f>VLOOKUP(A765,'GDP4'!A765:G3455,5,0)</f>
        <v>0.028</v>
      </c>
      <c r="X765" s="9">
        <f>VLOOKUP(A765,'GDP4'!A765:G3455,6,0)</f>
        <v>766</v>
      </c>
      <c r="Y765" s="9">
        <f>VLOOKUP(A765,'GDP4'!A765:G3455,7,0)</f>
        <v>0.055</v>
      </c>
      <c r="Z765" s="9">
        <f>VLOOKUP(A765,ENERGY5!A765:E3455,4,0)</f>
        <v>2505</v>
      </c>
      <c r="AA765" s="9">
        <f>VLOOKUP(A765,ENERGY5!A765:E3455,5,0)</f>
        <v>5357</v>
      </c>
      <c r="AB765" s="12">
        <f t="shared" si="2"/>
        <v>27211.88206</v>
      </c>
      <c r="AC765" s="13">
        <f t="shared" si="3"/>
        <v>0.0135826572</v>
      </c>
      <c r="AD765" s="13">
        <f t="shared" si="4"/>
        <v>0.006351419878</v>
      </c>
      <c r="AE765" s="13">
        <f t="shared" si="5"/>
        <v>644.0162272</v>
      </c>
      <c r="AF765" s="13">
        <f t="shared" si="6"/>
        <v>1209.432049</v>
      </c>
    </row>
    <row r="766">
      <c r="A766" s="5" t="s">
        <v>99</v>
      </c>
      <c r="B766" s="6" t="s">
        <v>44</v>
      </c>
      <c r="C766" s="7" t="s">
        <v>105</v>
      </c>
      <c r="D766" s="5" t="str">
        <f t="shared" si="1"/>
        <v>Brunei-Asia-2010</v>
      </c>
      <c r="E766" s="5">
        <v>0.017</v>
      </c>
      <c r="F766" s="5">
        <v>0.008</v>
      </c>
      <c r="G766" s="5">
        <v>80.0</v>
      </c>
      <c r="H766" s="5">
        <v>76.0</v>
      </c>
      <c r="I766" s="5">
        <v>0.266</v>
      </c>
      <c r="J766" s="5">
        <v>0.697</v>
      </c>
      <c r="K766" s="5">
        <v>0.037</v>
      </c>
      <c r="L766" s="5">
        <v>400569.0</v>
      </c>
      <c r="M766" s="5">
        <v>0.755</v>
      </c>
      <c r="N766" s="8">
        <f>VLOOKUP(A766,TOURISM2!A766:E3456,4,0)</f>
        <v>5384639487</v>
      </c>
      <c r="O766" s="8">
        <f>VLOOKUP(A766,TOURISM2!A766:E3456,5,0)</f>
        <v>5355003260</v>
      </c>
      <c r="P766" s="8">
        <f>VLOOKUP(A766,BUSINESS3!A766:E3456,4,0)</f>
        <v>0.173</v>
      </c>
      <c r="Q766" s="9">
        <f>VLOOKUP(A766,BUSINESS3!A766:E3456,5,0)</f>
        <v>105</v>
      </c>
      <c r="R766" s="10">
        <f>VLOOKUP(A766,BUSINESS3!A766:I3456,6,0)</f>
        <v>90</v>
      </c>
      <c r="S766" s="9">
        <f>VLOOKUP(A766,BUSINESS3!A766:I3456,7,0)</f>
        <v>144</v>
      </c>
      <c r="T766" s="9">
        <f>VLOOKUP(A766,BUSINESS3!A766:I3456,8,0)</f>
        <v>0.53</v>
      </c>
      <c r="U766" s="9">
        <f>VLOOKUP(A766,BUSINESS3!A766:I3456,9,0)</f>
        <v>1.086</v>
      </c>
      <c r="V766" s="11">
        <f>VLOOKUP(A766,'GDP4'!A766:G3456,4,0)</f>
        <v>12369708859</v>
      </c>
      <c r="W766" s="9">
        <f>VLOOKUP(A766,'GDP4'!A766:G3456,5,0)</f>
        <v>0.027</v>
      </c>
      <c r="X766" s="9">
        <f>VLOOKUP(A766,'GDP4'!A766:G3456,6,0)</f>
        <v>844</v>
      </c>
      <c r="Y766" s="9">
        <f>VLOOKUP(A766,'GDP4'!A766:G3456,7,0)</f>
        <v>0.055</v>
      </c>
      <c r="Z766" s="9">
        <f>VLOOKUP(A766,ENERGY5!A766:E3456,4,0)</f>
        <v>2157</v>
      </c>
      <c r="AA766" s="9">
        <f>VLOOKUP(A766,ENERGY5!A766:E3456,5,0)</f>
        <v>5321</v>
      </c>
      <c r="AB766" s="12">
        <f t="shared" si="2"/>
        <v>30880.34486</v>
      </c>
      <c r="AC766" s="13">
        <f t="shared" si="3"/>
        <v>0.01328360407</v>
      </c>
      <c r="AD766" s="13">
        <f t="shared" si="4"/>
        <v>0.005384840065</v>
      </c>
      <c r="AE766" s="13">
        <f t="shared" si="5"/>
        <v>13442.47679</v>
      </c>
      <c r="AF766" s="13">
        <f t="shared" si="6"/>
        <v>13368.49147</v>
      </c>
    </row>
    <row r="767">
      <c r="A767" s="14" t="s">
        <v>99</v>
      </c>
      <c r="B767" s="15" t="s">
        <v>45</v>
      </c>
      <c r="C767" s="16" t="s">
        <v>105</v>
      </c>
      <c r="D767" s="14" t="str">
        <f t="shared" si="1"/>
        <v>Brunei-Asia-2011</v>
      </c>
      <c r="E767" s="5">
        <v>0.016</v>
      </c>
      <c r="F767" s="5">
        <v>0.008</v>
      </c>
      <c r="G767" s="5">
        <v>80.0</v>
      </c>
      <c r="H767" s="5">
        <v>76.0</v>
      </c>
      <c r="I767" s="5">
        <v>0.262</v>
      </c>
      <c r="J767" s="5">
        <v>0.7</v>
      </c>
      <c r="K767" s="5">
        <v>0.038</v>
      </c>
      <c r="L767" s="5">
        <v>406512.0</v>
      </c>
      <c r="M767" s="5">
        <v>0.759</v>
      </c>
      <c r="N767" s="8">
        <f>VLOOKUP(A767,TOURISM2!A767:E3457,4,0)</f>
        <v>5384639487</v>
      </c>
      <c r="O767" s="8">
        <f>VLOOKUP(A767,TOURISM2!A767:E3457,5,0)</f>
        <v>5355003260</v>
      </c>
      <c r="P767" s="8">
        <f>VLOOKUP(A767,BUSINESS3!A767:E3457,4,0)</f>
        <v>0.168</v>
      </c>
      <c r="Q767" s="9">
        <f>VLOOKUP(A767,BUSINESS3!A767:E3457,5,0)</f>
        <v>101</v>
      </c>
      <c r="R767" s="10">
        <f>VLOOKUP(A767,BUSINESS3!A767:I3457,6,0)</f>
        <v>90</v>
      </c>
      <c r="S767" s="9">
        <f>VLOOKUP(A767,BUSINESS3!A767:I3457,7,0)</f>
        <v>96</v>
      </c>
      <c r="T767" s="9">
        <f>VLOOKUP(A767,BUSINESS3!A767:I3457,8,0)</f>
        <v>0.56</v>
      </c>
      <c r="U767" s="9">
        <f>VLOOKUP(A767,BUSINESS3!A767:I3457,9,0)</f>
        <v>1.09</v>
      </c>
      <c r="V767" s="11">
        <f>VLOOKUP(A767,'GDP4'!A767:G3457,4,0)</f>
        <v>16691360399</v>
      </c>
      <c r="W767" s="9">
        <f>VLOOKUP(A767,'GDP4'!A767:G3457,5,0)</f>
        <v>0.022</v>
      </c>
      <c r="X767" s="9">
        <f>VLOOKUP(A767,'GDP4'!A767:G3457,6,0)</f>
        <v>917</v>
      </c>
      <c r="Y767" s="9">
        <f>VLOOKUP(A767,'GDP4'!A767:G3457,7,0)</f>
        <v>0.055</v>
      </c>
      <c r="Z767" s="9">
        <f>VLOOKUP(A767,ENERGY5!A767:E3457,4,0)</f>
        <v>2208</v>
      </c>
      <c r="AA767" s="9">
        <f>VLOOKUP(A767,ENERGY5!A767:E3457,5,0)</f>
        <v>6197</v>
      </c>
      <c r="AB767" s="12">
        <f t="shared" si="2"/>
        <v>41059.94509</v>
      </c>
      <c r="AC767" s="13">
        <f t="shared" si="3"/>
        <v>0.01524432243</v>
      </c>
      <c r="AD767" s="13">
        <f t="shared" si="4"/>
        <v>0.005431573976</v>
      </c>
      <c r="AE767" s="13">
        <f t="shared" si="5"/>
        <v>13245.95458</v>
      </c>
      <c r="AF767" s="13">
        <f t="shared" si="6"/>
        <v>13173.05088</v>
      </c>
    </row>
    <row r="768">
      <c r="A768" s="5" t="s">
        <v>99</v>
      </c>
      <c r="B768" s="6" t="s">
        <v>46</v>
      </c>
      <c r="C768" s="7" t="s">
        <v>105</v>
      </c>
      <c r="D768" s="5" t="str">
        <f t="shared" si="1"/>
        <v>Brunei-Asia-2012</v>
      </c>
      <c r="E768" s="5">
        <v>0.016</v>
      </c>
      <c r="F768" s="5">
        <v>0.008</v>
      </c>
      <c r="G768" s="5">
        <v>80.0</v>
      </c>
      <c r="H768" s="5">
        <v>77.0</v>
      </c>
      <c r="I768" s="5">
        <v>0.258</v>
      </c>
      <c r="J768" s="5">
        <v>0.702</v>
      </c>
      <c r="K768" s="5">
        <v>0.04</v>
      </c>
      <c r="L768" s="5">
        <v>412238.0</v>
      </c>
      <c r="M768" s="5">
        <v>0.762</v>
      </c>
      <c r="N768" s="8">
        <f>VLOOKUP(A768,TOURISM2!A768:E3458,4,0)</f>
        <v>5384639487</v>
      </c>
      <c r="O768" s="8">
        <f>VLOOKUP(A768,TOURISM2!A768:E3458,5,0)</f>
        <v>5355003260</v>
      </c>
      <c r="P768" s="8">
        <f>VLOOKUP(A768,BUSINESS3!A768:E3458,4,0)</f>
        <v>0.168</v>
      </c>
      <c r="Q768" s="9">
        <f>VLOOKUP(A768,BUSINESS3!A768:E3458,5,0)</f>
        <v>101</v>
      </c>
      <c r="R768" s="10">
        <f>VLOOKUP(A768,BUSINESS3!A768:I3458,6,0)</f>
        <v>79</v>
      </c>
      <c r="S768" s="9">
        <f>VLOOKUP(A768,BUSINESS3!A768:I3458,7,0)</f>
        <v>96</v>
      </c>
      <c r="T768" s="9">
        <f>VLOOKUP(A768,BUSINESS3!A768:I3458,8,0)</f>
        <v>0.603</v>
      </c>
      <c r="U768" s="9">
        <f>VLOOKUP(A768,BUSINESS3!A768:I3458,9,0)</f>
        <v>1.139</v>
      </c>
      <c r="V768" s="11">
        <f>VLOOKUP(A768,'GDP4'!A768:G3458,4,0)</f>
        <v>16953952625</v>
      </c>
      <c r="W768" s="9">
        <f>VLOOKUP(A768,'GDP4'!A768:G3458,5,0)</f>
        <v>0.023</v>
      </c>
      <c r="X768" s="9">
        <f>VLOOKUP(A768,'GDP4'!A768:G3458,6,0)</f>
        <v>939</v>
      </c>
      <c r="Y768" s="9">
        <f>VLOOKUP(A768,'GDP4'!A768:G3458,7,0)</f>
        <v>0.055</v>
      </c>
      <c r="Z768" s="9">
        <f>VLOOKUP(A768,ENERGY5!A768:E3458,4,0)</f>
        <v>2385</v>
      </c>
      <c r="AA768" s="9">
        <f>VLOOKUP(A768,ENERGY5!A768:E3458,5,0)</f>
        <v>6527</v>
      </c>
      <c r="AB768" s="12">
        <f t="shared" si="2"/>
        <v>41126.61284</v>
      </c>
      <c r="AC768" s="13">
        <f t="shared" si="3"/>
        <v>0.01583308671</v>
      </c>
      <c r="AD768" s="13">
        <f t="shared" si="4"/>
        <v>0.005785492846</v>
      </c>
      <c r="AE768" s="13">
        <f t="shared" si="5"/>
        <v>13061.96781</v>
      </c>
      <c r="AF768" s="13">
        <f t="shared" si="6"/>
        <v>12990.07675</v>
      </c>
    </row>
    <row r="769">
      <c r="A769" s="14" t="s">
        <v>99</v>
      </c>
      <c r="B769" s="15" t="s">
        <v>33</v>
      </c>
      <c r="C769" s="16" t="s">
        <v>106</v>
      </c>
      <c r="D769" s="14" t="str">
        <f t="shared" si="1"/>
        <v>Cambodia-Asia-2000</v>
      </c>
      <c r="E769" s="5">
        <v>0.028</v>
      </c>
      <c r="F769" s="5">
        <v>0.082</v>
      </c>
      <c r="G769" s="5">
        <v>65.0</v>
      </c>
      <c r="H769" s="5">
        <v>59.0</v>
      </c>
      <c r="I769" s="5">
        <v>0.408</v>
      </c>
      <c r="J769" s="5">
        <v>0.554</v>
      </c>
      <c r="K769" s="5">
        <v>0.038</v>
      </c>
      <c r="L769" s="5">
        <v>1.2222871E7</v>
      </c>
      <c r="M769" s="5">
        <v>0.186</v>
      </c>
      <c r="N769" s="8">
        <f>VLOOKUP(A769,TOURISM2!A769:E3459,4,0)</f>
        <v>345000000</v>
      </c>
      <c r="O769" s="8">
        <f>VLOOKUP(A769,TOURISM2!A769:E3459,5,0)</f>
        <v>52000000</v>
      </c>
      <c r="P769" s="8">
        <f>VLOOKUP(A769,BUSINESS3!A769:E3459,4,0)</f>
        <v>0.415</v>
      </c>
      <c r="Q769" s="9">
        <f>VLOOKUP(A769,BUSINESS3!A769:E3459,5,0)</f>
        <v>40</v>
      </c>
      <c r="R769" s="10">
        <f>VLOOKUP(A769,BUSINESS3!A769:I3459,6,0)</f>
        <v>90</v>
      </c>
      <c r="S769" s="9">
        <f>VLOOKUP(A769,BUSINESS3!A769:I3459,7,0)</f>
        <v>323</v>
      </c>
      <c r="T769" s="9">
        <f>VLOOKUP(A769,BUSINESS3!A769:I3459,8,0)</f>
        <v>0</v>
      </c>
      <c r="U769" s="9">
        <f>VLOOKUP(A769,BUSINESS3!A769:I3459,9,0)</f>
        <v>0.011</v>
      </c>
      <c r="V769" s="11">
        <f>VLOOKUP(A769,'GDP4'!A769:G3459,4,0)</f>
        <v>3654031716</v>
      </c>
      <c r="W769" s="9">
        <f>VLOOKUP(A769,'GDP4'!A769:G3459,5,0)</f>
        <v>0.063</v>
      </c>
      <c r="X769" s="9">
        <f>VLOOKUP(A769,'GDP4'!A769:G3459,6,0)</f>
        <v>19</v>
      </c>
      <c r="Y769" s="9">
        <f>VLOOKUP(A769,'GDP4'!A769:G3459,7,0)</f>
        <v>0.13</v>
      </c>
      <c r="Z769" s="9">
        <f>VLOOKUP(A769,ENERGY5!A769:E3459,4,0)</f>
        <v>136110</v>
      </c>
      <c r="AA769" s="9">
        <f>VLOOKUP(A769,ENERGY5!A769:E3459,5,0)</f>
        <v>313437</v>
      </c>
      <c r="AB769" s="12">
        <f t="shared" si="2"/>
        <v>298.9503625</v>
      </c>
      <c r="AC769" s="13">
        <f t="shared" si="3"/>
        <v>0.02564348425</v>
      </c>
      <c r="AD769" s="13">
        <f t="shared" si="4"/>
        <v>0.01113568163</v>
      </c>
      <c r="AE769" s="13">
        <f t="shared" si="5"/>
        <v>28.22577445</v>
      </c>
      <c r="AF769" s="13">
        <f t="shared" si="6"/>
        <v>4.254319628</v>
      </c>
    </row>
    <row r="770">
      <c r="A770" s="5" t="s">
        <v>99</v>
      </c>
      <c r="B770" s="6" t="s">
        <v>35</v>
      </c>
      <c r="C770" s="7" t="s">
        <v>106</v>
      </c>
      <c r="D770" s="5" t="str">
        <f t="shared" si="1"/>
        <v>Cambodia-Asia-2001</v>
      </c>
      <c r="E770" s="5">
        <v>0.027</v>
      </c>
      <c r="F770" s="5">
        <v>0.076</v>
      </c>
      <c r="G770" s="5">
        <v>66.0</v>
      </c>
      <c r="H770" s="5">
        <v>60.0</v>
      </c>
      <c r="I770" s="5">
        <v>0.397</v>
      </c>
      <c r="J770" s="5">
        <v>0.564</v>
      </c>
      <c r="K770" s="5">
        <v>0.039</v>
      </c>
      <c r="L770" s="5">
        <v>1.2472586E7</v>
      </c>
      <c r="M770" s="5">
        <v>0.187</v>
      </c>
      <c r="N770" s="8">
        <f>VLOOKUP(A770,TOURISM2!A770:E3460,4,0)</f>
        <v>429000000</v>
      </c>
      <c r="O770" s="8">
        <f>VLOOKUP(A770,TOURISM2!A770:E3460,5,0)</f>
        <v>59000000</v>
      </c>
      <c r="P770" s="8">
        <f>VLOOKUP(A770,BUSINESS3!A770:E3460,4,0)</f>
        <v>0.415</v>
      </c>
      <c r="Q770" s="9">
        <f>VLOOKUP(A770,BUSINESS3!A770:E3460,5,0)</f>
        <v>40</v>
      </c>
      <c r="R770" s="10">
        <f>VLOOKUP(A770,BUSINESS3!A770:I3460,6,0)</f>
        <v>90</v>
      </c>
      <c r="S770" s="9">
        <f>VLOOKUP(A770,BUSINESS3!A770:I3460,7,0)</f>
        <v>323</v>
      </c>
      <c r="T770" s="9">
        <f>VLOOKUP(A770,BUSINESS3!A770:I3460,8,0)</f>
        <v>0.001</v>
      </c>
      <c r="U770" s="9">
        <f>VLOOKUP(A770,BUSINESS3!A770:I3460,9,0)</f>
        <v>0.018</v>
      </c>
      <c r="V770" s="11">
        <f>VLOOKUP(A770,'GDP4'!A770:G3460,4,0)</f>
        <v>3979813388</v>
      </c>
      <c r="W770" s="9">
        <f>VLOOKUP(A770,'GDP4'!A770:G3460,5,0)</f>
        <v>0.062</v>
      </c>
      <c r="X770" s="9">
        <f>VLOOKUP(A770,'GDP4'!A770:G3460,6,0)</f>
        <v>20</v>
      </c>
      <c r="Y770" s="9">
        <f>VLOOKUP(A770,'GDP4'!A770:G3460,7,0)</f>
        <v>0.13</v>
      </c>
      <c r="Z770" s="9">
        <f>VLOOKUP(A770,ENERGY5!A770:E3460,4,0)</f>
        <v>5333</v>
      </c>
      <c r="AA770" s="9">
        <f>VLOOKUP(A770,ENERGY5!A770:E3460,5,0)</f>
        <v>313437</v>
      </c>
      <c r="AB770" s="12">
        <f t="shared" si="2"/>
        <v>319.0848624</v>
      </c>
      <c r="AC770" s="13">
        <f t="shared" si="3"/>
        <v>0.02513007327</v>
      </c>
      <c r="AD770" s="13">
        <f t="shared" si="4"/>
        <v>0.0004275777293</v>
      </c>
      <c r="AE770" s="13">
        <f t="shared" si="5"/>
        <v>34.39543331</v>
      </c>
      <c r="AF770" s="13">
        <f t="shared" si="6"/>
        <v>4.730374278</v>
      </c>
    </row>
    <row r="771">
      <c r="A771" s="14" t="s">
        <v>99</v>
      </c>
      <c r="B771" s="15" t="s">
        <v>36</v>
      </c>
      <c r="C771" s="16" t="s">
        <v>106</v>
      </c>
      <c r="D771" s="14" t="str">
        <f t="shared" si="1"/>
        <v>Cambodia-Asia-2002</v>
      </c>
      <c r="E771" s="5">
        <v>0.027</v>
      </c>
      <c r="F771" s="5">
        <v>0.069</v>
      </c>
      <c r="G771" s="5">
        <v>67.0</v>
      </c>
      <c r="H771" s="5">
        <v>61.0</v>
      </c>
      <c r="I771" s="5">
        <v>0.388</v>
      </c>
      <c r="J771" s="5">
        <v>0.572</v>
      </c>
      <c r="K771" s="5">
        <v>0.04</v>
      </c>
      <c r="L771" s="5">
        <v>1.2709336E7</v>
      </c>
      <c r="M771" s="5">
        <v>0.188</v>
      </c>
      <c r="N771" s="8">
        <f>VLOOKUP(A771,TOURISM2!A771:E3461,4,0)</f>
        <v>509000000</v>
      </c>
      <c r="O771" s="8">
        <f>VLOOKUP(A771,TOURISM2!A771:E3461,5,0)</f>
        <v>64000000</v>
      </c>
      <c r="P771" s="8">
        <f>VLOOKUP(A771,BUSINESS3!A771:E3461,4,0)</f>
        <v>0.415</v>
      </c>
      <c r="Q771" s="9">
        <f>VLOOKUP(A771,BUSINESS3!A771:E3461,5,0)</f>
        <v>40</v>
      </c>
      <c r="R771" s="10">
        <f>VLOOKUP(A771,BUSINESS3!A771:I3461,6,0)</f>
        <v>90</v>
      </c>
      <c r="S771" s="9">
        <f>VLOOKUP(A771,BUSINESS3!A771:I3461,7,0)</f>
        <v>323</v>
      </c>
      <c r="T771" s="9">
        <f>VLOOKUP(A771,BUSINESS3!A771:I3461,8,0)</f>
        <v>0.002</v>
      </c>
      <c r="U771" s="9">
        <f>VLOOKUP(A771,BUSINESS3!A771:I3461,9,0)</f>
        <v>0.03</v>
      </c>
      <c r="V771" s="11">
        <f>VLOOKUP(A771,'GDP4'!A771:G3461,4,0)</f>
        <v>4284028138</v>
      </c>
      <c r="W771" s="9">
        <f>VLOOKUP(A771,'GDP4'!A771:G3461,5,0)</f>
        <v>0.064</v>
      </c>
      <c r="X771" s="9">
        <f>VLOOKUP(A771,'GDP4'!A771:G3461,6,0)</f>
        <v>22</v>
      </c>
      <c r="Y771" s="9">
        <f>VLOOKUP(A771,'GDP4'!A771:G3461,7,0)</f>
        <v>0.13</v>
      </c>
      <c r="Z771" s="9">
        <f>VLOOKUP(A771,ENERGY5!A771:E3461,4,0)</f>
        <v>5024</v>
      </c>
      <c r="AA771" s="9">
        <f>VLOOKUP(A771,ENERGY5!A771:E3461,5,0)</f>
        <v>4180</v>
      </c>
      <c r="AB771" s="12">
        <f t="shared" si="2"/>
        <v>337.0772586</v>
      </c>
      <c r="AC771" s="13">
        <f t="shared" si="3"/>
        <v>0.0003288920837</v>
      </c>
      <c r="AD771" s="13">
        <f t="shared" si="4"/>
        <v>0.000395299959</v>
      </c>
      <c r="AE771" s="13">
        <f t="shared" si="5"/>
        <v>40.04929919</v>
      </c>
      <c r="AF771" s="13">
        <f t="shared" si="6"/>
        <v>5.035668268</v>
      </c>
    </row>
    <row r="772">
      <c r="A772" s="5" t="s">
        <v>99</v>
      </c>
      <c r="B772" s="6" t="s">
        <v>37</v>
      </c>
      <c r="C772" s="7" t="s">
        <v>106</v>
      </c>
      <c r="D772" s="5" t="str">
        <f t="shared" si="1"/>
        <v>Cambodia-Asia-2003</v>
      </c>
      <c r="E772" s="5">
        <v>0.026</v>
      </c>
      <c r="F772" s="5">
        <v>0.063</v>
      </c>
      <c r="G772" s="5">
        <v>68.0</v>
      </c>
      <c r="H772" s="5">
        <v>62.0</v>
      </c>
      <c r="I772" s="5">
        <v>0.379</v>
      </c>
      <c r="J772" s="5">
        <v>0.58</v>
      </c>
      <c r="K772" s="5">
        <v>0.041</v>
      </c>
      <c r="L772" s="5">
        <v>1.2934369E7</v>
      </c>
      <c r="M772" s="5">
        <v>0.189</v>
      </c>
      <c r="N772" s="8">
        <f>VLOOKUP(A772,TOURISM2!A772:E3462,4,0)</f>
        <v>441000000</v>
      </c>
      <c r="O772" s="8">
        <f>VLOOKUP(A772,TOURISM2!A772:E3462,5,0)</f>
        <v>60000000</v>
      </c>
      <c r="P772" s="8">
        <f>VLOOKUP(A772,BUSINESS3!A772:E3462,4,0)</f>
        <v>0.415</v>
      </c>
      <c r="Q772" s="9">
        <f>VLOOKUP(A772,BUSINESS3!A772:E3462,5,0)</f>
        <v>94</v>
      </c>
      <c r="R772" s="10">
        <f>VLOOKUP(A772,BUSINESS3!A772:I3462,6,0)</f>
        <v>90</v>
      </c>
      <c r="S772" s="9">
        <f>VLOOKUP(A772,BUSINESS3!A772:I3462,7,0)</f>
        <v>323</v>
      </c>
      <c r="T772" s="9">
        <f>VLOOKUP(A772,BUSINESS3!A772:I3462,8,0)</f>
        <v>0.003</v>
      </c>
      <c r="U772" s="9">
        <f>VLOOKUP(A772,BUSINESS3!A772:I3462,9,0)</f>
        <v>0.039</v>
      </c>
      <c r="V772" s="11">
        <f>VLOOKUP(A772,'GDP4'!A772:G3462,4,0)</f>
        <v>4658246907</v>
      </c>
      <c r="W772" s="9">
        <f>VLOOKUP(A772,'GDP4'!A772:G3462,5,0)</f>
        <v>0.073</v>
      </c>
      <c r="X772" s="9">
        <f>VLOOKUP(A772,'GDP4'!A772:G3462,6,0)</f>
        <v>26</v>
      </c>
      <c r="Y772" s="9">
        <f>VLOOKUP(A772,'GDP4'!A772:G3462,7,0)</f>
        <v>0.13</v>
      </c>
      <c r="Z772" s="9">
        <f>VLOOKUP(A772,ENERGY5!A772:E3462,4,0)</f>
        <v>4907</v>
      </c>
      <c r="AA772" s="9">
        <f>VLOOKUP(A772,ENERGY5!A772:E3462,5,0)</f>
        <v>4052</v>
      </c>
      <c r="AB772" s="12">
        <f t="shared" si="2"/>
        <v>360.1448905</v>
      </c>
      <c r="AC772" s="13">
        <f t="shared" si="3"/>
        <v>0.0003132738829</v>
      </c>
      <c r="AD772" s="13">
        <f t="shared" si="4"/>
        <v>0.000379376837</v>
      </c>
      <c r="AE772" s="13">
        <f t="shared" si="5"/>
        <v>34.09520789</v>
      </c>
      <c r="AF772" s="13">
        <f t="shared" si="6"/>
        <v>4.638803795</v>
      </c>
    </row>
    <row r="773">
      <c r="A773" s="14" t="s">
        <v>99</v>
      </c>
      <c r="B773" s="15" t="s">
        <v>38</v>
      </c>
      <c r="C773" s="16" t="s">
        <v>106</v>
      </c>
      <c r="D773" s="14" t="str">
        <f t="shared" si="1"/>
        <v>Cambodia-Asia-2004</v>
      </c>
      <c r="E773" s="5">
        <v>0.026</v>
      </c>
      <c r="F773" s="5">
        <v>0.057</v>
      </c>
      <c r="G773" s="5">
        <v>69.0</v>
      </c>
      <c r="H773" s="5">
        <v>63.0</v>
      </c>
      <c r="I773" s="5">
        <v>0.37</v>
      </c>
      <c r="J773" s="5">
        <v>0.588</v>
      </c>
      <c r="K773" s="5">
        <v>0.043</v>
      </c>
      <c r="L773" s="5">
        <v>1.3149386E7</v>
      </c>
      <c r="M773" s="5">
        <v>0.191</v>
      </c>
      <c r="N773" s="8">
        <f>VLOOKUP(A773,TOURISM2!A773:E3463,4,0)</f>
        <v>673000000</v>
      </c>
      <c r="O773" s="8">
        <f>VLOOKUP(A773,TOURISM2!A773:E3463,5,0)</f>
        <v>80000000</v>
      </c>
      <c r="P773" s="8">
        <f>VLOOKUP(A773,BUSINESS3!A773:E3463,4,0)</f>
        <v>0.415</v>
      </c>
      <c r="Q773" s="9">
        <f>VLOOKUP(A773,BUSINESS3!A773:E3463,5,0)</f>
        <v>94</v>
      </c>
      <c r="R773" s="10">
        <f>VLOOKUP(A773,BUSINESS3!A773:I3463,6,0)</f>
        <v>90</v>
      </c>
      <c r="S773" s="9">
        <f>VLOOKUP(A773,BUSINESS3!A773:I3463,7,0)</f>
        <v>323</v>
      </c>
      <c r="T773" s="9">
        <f>VLOOKUP(A773,BUSINESS3!A773:I3463,8,0)</f>
        <v>0.003</v>
      </c>
      <c r="U773" s="9">
        <f>VLOOKUP(A773,BUSINESS3!A773:I3463,9,0)</f>
        <v>0.066</v>
      </c>
      <c r="V773" s="11">
        <f>VLOOKUP(A773,'GDP4'!A773:G3463,4,0)</f>
        <v>5337833256</v>
      </c>
      <c r="W773" s="9">
        <f>VLOOKUP(A773,'GDP4'!A773:G3463,5,0)</f>
        <v>0.071</v>
      </c>
      <c r="X773" s="9">
        <f>VLOOKUP(A773,'GDP4'!A773:G3463,6,0)</f>
        <v>29</v>
      </c>
      <c r="Y773" s="9">
        <f>VLOOKUP(A773,'GDP4'!A773:G3463,7,0)</f>
        <v>0.13</v>
      </c>
      <c r="Z773" s="9">
        <f>VLOOKUP(A773,ENERGY5!A773:E3463,4,0)</f>
        <v>3514</v>
      </c>
      <c r="AA773" s="9">
        <f>VLOOKUP(A773,ENERGY5!A773:E3463,5,0)</f>
        <v>3975</v>
      </c>
      <c r="AB773" s="12">
        <f t="shared" si="2"/>
        <v>405.9378328</v>
      </c>
      <c r="AC773" s="13">
        <f t="shared" si="3"/>
        <v>0.0003022954836</v>
      </c>
      <c r="AD773" s="13">
        <f t="shared" si="4"/>
        <v>0.0002672368124</v>
      </c>
      <c r="AE773" s="13">
        <f t="shared" si="5"/>
        <v>51.18109697</v>
      </c>
      <c r="AF773" s="13">
        <f t="shared" si="6"/>
        <v>6.083934261</v>
      </c>
    </row>
    <row r="774">
      <c r="A774" s="5" t="s">
        <v>99</v>
      </c>
      <c r="B774" s="6" t="s">
        <v>39</v>
      </c>
      <c r="C774" s="7" t="s">
        <v>106</v>
      </c>
      <c r="D774" s="5" t="str">
        <f t="shared" si="1"/>
        <v>Cambodia-Asia-2005</v>
      </c>
      <c r="E774" s="5">
        <v>0.026</v>
      </c>
      <c r="F774" s="5">
        <v>0.052</v>
      </c>
      <c r="G774" s="5">
        <v>70.0</v>
      </c>
      <c r="H774" s="5">
        <v>65.0</v>
      </c>
      <c r="I774" s="5">
        <v>0.361</v>
      </c>
      <c r="J774" s="5">
        <v>0.595</v>
      </c>
      <c r="K774" s="5">
        <v>0.044</v>
      </c>
      <c r="L774" s="5">
        <v>1.3356424E7</v>
      </c>
      <c r="M774" s="5">
        <v>0.192</v>
      </c>
      <c r="N774" s="8">
        <f>VLOOKUP(A774,TOURISM2!A774:E3464,4,0)</f>
        <v>929000000</v>
      </c>
      <c r="O774" s="8">
        <f>VLOOKUP(A774,TOURISM2!A774:E3464,5,0)</f>
        <v>137000000</v>
      </c>
      <c r="P774" s="8">
        <f>VLOOKUP(A774,BUSINESS3!A774:E3464,4,0)</f>
        <v>0.215</v>
      </c>
      <c r="Q774" s="9">
        <f>VLOOKUP(A774,BUSINESS3!A774:E3464,5,0)</f>
        <v>86</v>
      </c>
      <c r="R774" s="10">
        <f>VLOOKUP(A774,BUSINESS3!A774:I3464,6,0)</f>
        <v>90</v>
      </c>
      <c r="S774" s="9">
        <f>VLOOKUP(A774,BUSINESS3!A774:I3464,7,0)</f>
        <v>137</v>
      </c>
      <c r="T774" s="9">
        <f>VLOOKUP(A774,BUSINESS3!A774:I3464,8,0)</f>
        <v>0.003</v>
      </c>
      <c r="U774" s="9">
        <f>VLOOKUP(A774,BUSINESS3!A774:I3464,9,0)</f>
        <v>0.08</v>
      </c>
      <c r="V774" s="11">
        <f>VLOOKUP(A774,'GDP4'!A774:G3464,4,0)</f>
        <v>6293046162</v>
      </c>
      <c r="W774" s="9">
        <f>VLOOKUP(A774,'GDP4'!A774:G3464,5,0)</f>
        <v>0.069</v>
      </c>
      <c r="X774" s="9">
        <f>VLOOKUP(A774,'GDP4'!A774:G3464,6,0)</f>
        <v>33</v>
      </c>
      <c r="Y774" s="9">
        <f>VLOOKUP(A774,'GDP4'!A774:G3464,7,0)</f>
        <v>0.13</v>
      </c>
      <c r="Z774" s="9">
        <f>VLOOKUP(A774,ENERGY5!A774:E3464,4,0)</f>
        <v>3482</v>
      </c>
      <c r="AA774" s="9">
        <f>VLOOKUP(A774,ENERGY5!A774:E3464,5,0)</f>
        <v>3484</v>
      </c>
      <c r="AB774" s="12">
        <f t="shared" si="2"/>
        <v>471.1625029</v>
      </c>
      <c r="AC774" s="13">
        <f t="shared" si="3"/>
        <v>0.000260848263</v>
      </c>
      <c r="AD774" s="13">
        <f t="shared" si="4"/>
        <v>0.0002606985223</v>
      </c>
      <c r="AE774" s="13">
        <f t="shared" si="5"/>
        <v>69.55454544</v>
      </c>
      <c r="AF774" s="13">
        <f t="shared" si="6"/>
        <v>10.25723652</v>
      </c>
    </row>
    <row r="775">
      <c r="A775" s="14" t="s">
        <v>99</v>
      </c>
      <c r="B775" s="15" t="s">
        <v>40</v>
      </c>
      <c r="C775" s="16" t="s">
        <v>106</v>
      </c>
      <c r="D775" s="14" t="str">
        <f t="shared" si="1"/>
        <v>Cambodia-Asia-2006</v>
      </c>
      <c r="E775" s="5">
        <v>0.026</v>
      </c>
      <c r="F775" s="5">
        <v>0.048</v>
      </c>
      <c r="G775" s="5">
        <v>71.0</v>
      </c>
      <c r="H775" s="5">
        <v>65.0</v>
      </c>
      <c r="I775" s="5">
        <v>0.351</v>
      </c>
      <c r="J775" s="5">
        <v>0.604</v>
      </c>
      <c r="K775" s="5">
        <v>0.045</v>
      </c>
      <c r="L775" s="5">
        <v>1.3555054E7</v>
      </c>
      <c r="M775" s="5">
        <v>0.193</v>
      </c>
      <c r="N775" s="8">
        <f>VLOOKUP(A775,TOURISM2!A775:E3465,4,0)</f>
        <v>1109000000</v>
      </c>
      <c r="O775" s="8">
        <f>VLOOKUP(A775,TOURISM2!A775:E3465,5,0)</f>
        <v>176000000</v>
      </c>
      <c r="P775" s="8">
        <f>VLOOKUP(A775,BUSINESS3!A775:E3465,4,0)</f>
        <v>0.215</v>
      </c>
      <c r="Q775" s="9">
        <f>VLOOKUP(A775,BUSINESS3!A775:E3465,5,0)</f>
        <v>86</v>
      </c>
      <c r="R775" s="10">
        <f>VLOOKUP(A775,BUSINESS3!A775:I3465,6,0)</f>
        <v>90</v>
      </c>
      <c r="S775" s="9">
        <f>VLOOKUP(A775,BUSINESS3!A775:I3465,7,0)</f>
        <v>137</v>
      </c>
      <c r="T775" s="9">
        <f>VLOOKUP(A775,BUSINESS3!A775:I3465,8,0)</f>
        <v>0.005</v>
      </c>
      <c r="U775" s="9">
        <f>VLOOKUP(A775,BUSINESS3!A775:I3465,9,0)</f>
        <v>0.127</v>
      </c>
      <c r="V775" s="11">
        <f>VLOOKUP(A775,'GDP4'!A775:G3465,4,0)</f>
        <v>7274424519</v>
      </c>
      <c r="W775" s="9">
        <f>VLOOKUP(A775,'GDP4'!A775:G3465,5,0)</f>
        <v>0.054</v>
      </c>
      <c r="X775" s="9">
        <f>VLOOKUP(A775,'GDP4'!A775:G3465,6,0)</f>
        <v>29</v>
      </c>
      <c r="Y775" s="9">
        <f>VLOOKUP(A775,'GDP4'!A775:G3465,7,0)</f>
        <v>0.13</v>
      </c>
      <c r="Z775" s="9">
        <f>VLOOKUP(A775,ENERGY5!A775:E3465,4,0)</f>
        <v>3429</v>
      </c>
      <c r="AA775" s="9">
        <f>VLOOKUP(A775,ENERGY5!A775:E3465,5,0)</f>
        <v>3000</v>
      </c>
      <c r="AB775" s="12">
        <f t="shared" si="2"/>
        <v>536.6577307</v>
      </c>
      <c r="AC775" s="13">
        <f t="shared" si="3"/>
        <v>0.0002213196642</v>
      </c>
      <c r="AD775" s="13">
        <f t="shared" si="4"/>
        <v>0.0002529683762</v>
      </c>
      <c r="AE775" s="13">
        <f t="shared" si="5"/>
        <v>81.81450255</v>
      </c>
      <c r="AF775" s="13">
        <f t="shared" si="6"/>
        <v>12.98408697</v>
      </c>
    </row>
    <row r="776">
      <c r="A776" s="5" t="s">
        <v>99</v>
      </c>
      <c r="B776" s="6" t="s">
        <v>41</v>
      </c>
      <c r="C776" s="7" t="s">
        <v>106</v>
      </c>
      <c r="D776" s="5" t="str">
        <f t="shared" si="1"/>
        <v>Cambodia-Asia-2007</v>
      </c>
      <c r="E776" s="5">
        <v>0.026</v>
      </c>
      <c r="F776" s="5">
        <v>0.045</v>
      </c>
      <c r="G776" s="5">
        <v>72.0</v>
      </c>
      <c r="H776" s="5">
        <v>66.0</v>
      </c>
      <c r="I776" s="5">
        <v>0.341</v>
      </c>
      <c r="J776" s="5">
        <v>0.612</v>
      </c>
      <c r="K776" s="5">
        <v>0.046</v>
      </c>
      <c r="L776" s="5">
        <v>1.3747288E7</v>
      </c>
      <c r="M776" s="5">
        <v>0.194</v>
      </c>
      <c r="N776" s="8">
        <f>VLOOKUP(A776,TOURISM2!A776:E3466,4,0)</f>
        <v>1169000000</v>
      </c>
      <c r="O776" s="8">
        <f>VLOOKUP(A776,TOURISM2!A776:E3466,5,0)</f>
        <v>194000000</v>
      </c>
      <c r="P776" s="8">
        <f>VLOOKUP(A776,BUSINESS3!A776:E3466,4,0)</f>
        <v>0.215</v>
      </c>
      <c r="Q776" s="9">
        <f>VLOOKUP(A776,BUSINESS3!A776:E3466,5,0)</f>
        <v>86</v>
      </c>
      <c r="R776" s="10">
        <f>VLOOKUP(A776,BUSINESS3!A776:I3466,6,0)</f>
        <v>90</v>
      </c>
      <c r="S776" s="9">
        <f>VLOOKUP(A776,BUSINESS3!A776:I3466,7,0)</f>
        <v>137</v>
      </c>
      <c r="T776" s="9">
        <f>VLOOKUP(A776,BUSINESS3!A776:I3466,8,0)</f>
        <v>0.005</v>
      </c>
      <c r="U776" s="9">
        <f>VLOOKUP(A776,BUSINESS3!A776:I3466,9,0)</f>
        <v>0.188</v>
      </c>
      <c r="V776" s="11">
        <f>VLOOKUP(A776,'GDP4'!A776:G3466,4,0)</f>
        <v>8639164917</v>
      </c>
      <c r="W776" s="9">
        <f>VLOOKUP(A776,'GDP4'!A776:G3466,5,0)</f>
        <v>0.045</v>
      </c>
      <c r="X776" s="9">
        <f>VLOOKUP(A776,'GDP4'!A776:G3466,6,0)</f>
        <v>28</v>
      </c>
      <c r="Y776" s="9">
        <f>VLOOKUP(A776,'GDP4'!A776:G3466,7,0)</f>
        <v>0.13</v>
      </c>
      <c r="Z776" s="9">
        <f>VLOOKUP(A776,ENERGY5!A776:E3466,4,0)</f>
        <v>3436</v>
      </c>
      <c r="AA776" s="9">
        <f>VLOOKUP(A776,ENERGY5!A776:E3466,5,0)</f>
        <v>2776</v>
      </c>
      <c r="AB776" s="12">
        <f t="shared" si="2"/>
        <v>628.4268517</v>
      </c>
      <c r="AC776" s="13">
        <f t="shared" si="3"/>
        <v>0.0002019307372</v>
      </c>
      <c r="AD776" s="13">
        <f t="shared" si="4"/>
        <v>0.0002499402064</v>
      </c>
      <c r="AE776" s="13">
        <f t="shared" si="5"/>
        <v>85.0349538</v>
      </c>
      <c r="AF776" s="13">
        <f t="shared" si="6"/>
        <v>14.11187428</v>
      </c>
    </row>
    <row r="777">
      <c r="A777" s="14" t="s">
        <v>99</v>
      </c>
      <c r="B777" s="15" t="s">
        <v>42</v>
      </c>
      <c r="C777" s="16" t="s">
        <v>106</v>
      </c>
      <c r="D777" s="14" t="str">
        <f t="shared" si="1"/>
        <v>Cambodia-Asia-2008</v>
      </c>
      <c r="E777" s="5">
        <v>0.026</v>
      </c>
      <c r="F777" s="5">
        <v>0.042</v>
      </c>
      <c r="G777" s="5">
        <v>72.0</v>
      </c>
      <c r="H777" s="5">
        <v>67.0</v>
      </c>
      <c r="I777" s="5">
        <v>0.332</v>
      </c>
      <c r="J777" s="5">
        <v>0.62</v>
      </c>
      <c r="K777" s="5">
        <v>0.048</v>
      </c>
      <c r="L777" s="5">
        <v>1.3940518E7</v>
      </c>
      <c r="M777" s="5">
        <v>0.195</v>
      </c>
      <c r="N777" s="8">
        <f>VLOOKUP(A777,TOURISM2!A777:E3467,4,0)</f>
        <v>1280000000</v>
      </c>
      <c r="O777" s="8">
        <f>VLOOKUP(A777,TOURISM2!A777:E3467,5,0)</f>
        <v>180000000</v>
      </c>
      <c r="P777" s="8">
        <f>VLOOKUP(A777,BUSINESS3!A777:E3467,4,0)</f>
        <v>0.215</v>
      </c>
      <c r="Q777" s="9">
        <f>VLOOKUP(A777,BUSINESS3!A777:E3467,5,0)</f>
        <v>102</v>
      </c>
      <c r="R777" s="10">
        <f>VLOOKUP(A777,BUSINESS3!A777:I3467,6,0)</f>
        <v>90</v>
      </c>
      <c r="S777" s="9">
        <f>VLOOKUP(A777,BUSINESS3!A777:I3467,7,0)</f>
        <v>137</v>
      </c>
      <c r="T777" s="9">
        <f>VLOOKUP(A777,BUSINESS3!A777:I3467,8,0)</f>
        <v>0.005</v>
      </c>
      <c r="U777" s="9">
        <f>VLOOKUP(A777,BUSINESS3!A777:I3467,9,0)</f>
        <v>0.304</v>
      </c>
      <c r="V777" s="11">
        <f>VLOOKUP(A777,'GDP4'!A777:G3467,4,0)</f>
        <v>10351829066</v>
      </c>
      <c r="W777" s="9">
        <f>VLOOKUP(A777,'GDP4'!A777:G3467,5,0)</f>
        <v>0.055</v>
      </c>
      <c r="X777" s="9">
        <f>VLOOKUP(A777,'GDP4'!A777:G3467,6,0)</f>
        <v>41</v>
      </c>
      <c r="Y777" s="9">
        <f>VLOOKUP(A777,'GDP4'!A777:G3467,7,0)</f>
        <v>0.13</v>
      </c>
      <c r="Z777" s="9">
        <f>VLOOKUP(A777,ENERGY5!A777:E3467,4,0)</f>
        <v>3389</v>
      </c>
      <c r="AA777" s="9">
        <f>VLOOKUP(A777,ENERGY5!A777:E3467,5,0)</f>
        <v>2446</v>
      </c>
      <c r="AB777" s="12">
        <f t="shared" si="2"/>
        <v>742.5713353</v>
      </c>
      <c r="AC777" s="13">
        <f t="shared" si="3"/>
        <v>0.0001754597641</v>
      </c>
      <c r="AD777" s="13">
        <f t="shared" si="4"/>
        <v>0.0002431043093</v>
      </c>
      <c r="AE777" s="13">
        <f t="shared" si="5"/>
        <v>91.81868278</v>
      </c>
      <c r="AF777" s="13">
        <f t="shared" si="6"/>
        <v>12.91200227</v>
      </c>
    </row>
    <row r="778">
      <c r="A778" s="5" t="s">
        <v>99</v>
      </c>
      <c r="B778" s="6" t="s">
        <v>43</v>
      </c>
      <c r="C778" s="7" t="s">
        <v>106</v>
      </c>
      <c r="D778" s="5" t="str">
        <f t="shared" si="1"/>
        <v>Cambodia-Asia-2009</v>
      </c>
      <c r="E778" s="5">
        <v>0.026</v>
      </c>
      <c r="F778" s="5">
        <v>0.039</v>
      </c>
      <c r="G778" s="5">
        <v>73.0</v>
      </c>
      <c r="H778" s="5">
        <v>68.0</v>
      </c>
      <c r="I778" s="5">
        <v>0.324</v>
      </c>
      <c r="J778" s="5">
        <v>0.627</v>
      </c>
      <c r="K778" s="5">
        <v>0.049</v>
      </c>
      <c r="L778" s="5">
        <v>1.4144225E7</v>
      </c>
      <c r="M778" s="5">
        <v>0.197</v>
      </c>
      <c r="N778" s="8">
        <f>VLOOKUP(A778,TOURISM2!A778:E3468,4,0)</f>
        <v>1208000000</v>
      </c>
      <c r="O778" s="8">
        <f>VLOOKUP(A778,TOURISM2!A778:E3468,5,0)</f>
        <v>163000000</v>
      </c>
      <c r="P778" s="8">
        <f>VLOOKUP(A778,BUSINESS3!A778:E3468,4,0)</f>
        <v>0.217</v>
      </c>
      <c r="Q778" s="9">
        <f>VLOOKUP(A778,BUSINESS3!A778:E3468,5,0)</f>
        <v>102</v>
      </c>
      <c r="R778" s="10">
        <f>VLOOKUP(A778,BUSINESS3!A778:I3468,6,0)</f>
        <v>90</v>
      </c>
      <c r="S778" s="9">
        <f>VLOOKUP(A778,BUSINESS3!A778:I3468,7,0)</f>
        <v>173</v>
      </c>
      <c r="T778" s="9">
        <f>VLOOKUP(A778,BUSINESS3!A778:I3468,8,0)</f>
        <v>0.005</v>
      </c>
      <c r="U778" s="9">
        <f>VLOOKUP(A778,BUSINESS3!A778:I3468,9,0)</f>
        <v>0.443</v>
      </c>
      <c r="V778" s="11">
        <f>VLOOKUP(A778,'GDP4'!A778:G3468,4,0)</f>
        <v>10401935532</v>
      </c>
      <c r="W778" s="9">
        <f>VLOOKUP(A778,'GDP4'!A778:G3468,5,0)</f>
        <v>0.063</v>
      </c>
      <c r="X778" s="9">
        <f>VLOOKUP(A778,'GDP4'!A778:G3468,6,0)</f>
        <v>46</v>
      </c>
      <c r="Y778" s="9">
        <f>VLOOKUP(A778,'GDP4'!A778:G3468,7,0)</f>
        <v>0.13</v>
      </c>
      <c r="Z778" s="9">
        <f>VLOOKUP(A778,ENERGY5!A778:E3468,4,0)</f>
        <v>4115</v>
      </c>
      <c r="AA778" s="9">
        <f>VLOOKUP(A778,ENERGY5!A778:E3468,5,0)</f>
        <v>2380</v>
      </c>
      <c r="AB778" s="12">
        <f t="shared" si="2"/>
        <v>735.4192635</v>
      </c>
      <c r="AC778" s="13">
        <f t="shared" si="3"/>
        <v>0.000168266554</v>
      </c>
      <c r="AD778" s="13">
        <f t="shared" si="4"/>
        <v>0.0002909314579</v>
      </c>
      <c r="AE778" s="13">
        <f t="shared" si="5"/>
        <v>85.4058812</v>
      </c>
      <c r="AF778" s="13">
        <f t="shared" si="6"/>
        <v>11.52413794</v>
      </c>
    </row>
    <row r="779">
      <c r="A779" s="14" t="s">
        <v>99</v>
      </c>
      <c r="B779" s="15" t="s">
        <v>44</v>
      </c>
      <c r="C779" s="16" t="s">
        <v>106</v>
      </c>
      <c r="D779" s="14" t="str">
        <f t="shared" si="1"/>
        <v>Cambodia-Asia-2010</v>
      </c>
      <c r="E779" s="5">
        <v>0.026</v>
      </c>
      <c r="F779" s="5">
        <v>0.037</v>
      </c>
      <c r="G779" s="5">
        <v>73.0</v>
      </c>
      <c r="H779" s="5">
        <v>68.0</v>
      </c>
      <c r="I779" s="5">
        <v>0.318</v>
      </c>
      <c r="J779" s="5">
        <v>0.631</v>
      </c>
      <c r="K779" s="5">
        <v>0.05</v>
      </c>
      <c r="L779" s="5">
        <v>1.4364931E7</v>
      </c>
      <c r="M779" s="5">
        <v>0.198</v>
      </c>
      <c r="N779" s="8">
        <f>VLOOKUP(A779,TOURISM2!A779:E3469,4,0)</f>
        <v>1332000000</v>
      </c>
      <c r="O779" s="8">
        <f>VLOOKUP(A779,TOURISM2!A779:E3469,5,0)</f>
        <v>268000000</v>
      </c>
      <c r="P779" s="8">
        <f>VLOOKUP(A779,BUSINESS3!A779:E3469,4,0)</f>
        <v>0.214</v>
      </c>
      <c r="Q779" s="9">
        <f>VLOOKUP(A779,BUSINESS3!A779:E3469,5,0)</f>
        <v>102</v>
      </c>
      <c r="R779" s="10">
        <f>VLOOKUP(A779,BUSINESS3!A779:I3469,6,0)</f>
        <v>90</v>
      </c>
      <c r="S779" s="9">
        <f>VLOOKUP(A779,BUSINESS3!A779:I3469,7,0)</f>
        <v>173</v>
      </c>
      <c r="T779" s="9">
        <f>VLOOKUP(A779,BUSINESS3!A779:I3469,8,0)</f>
        <v>0.013</v>
      </c>
      <c r="U779" s="9">
        <f>VLOOKUP(A779,BUSINESS3!A779:I3469,9,0)</f>
        <v>0.567</v>
      </c>
      <c r="V779" s="11">
        <f>VLOOKUP(A779,'GDP4'!A779:G3469,4,0)</f>
        <v>11242266334</v>
      </c>
      <c r="W779" s="9">
        <f>VLOOKUP(A779,'GDP4'!A779:G3469,5,0)</f>
        <v>0.058</v>
      </c>
      <c r="X779" s="9">
        <f>VLOOKUP(A779,'GDP4'!A779:G3469,6,0)</f>
        <v>46</v>
      </c>
      <c r="Y779" s="9">
        <f>VLOOKUP(A779,'GDP4'!A779:G3469,7,0)</f>
        <v>0.13</v>
      </c>
      <c r="Z779" s="9">
        <f>VLOOKUP(A779,ENERGY5!A779:E3469,4,0)</f>
        <v>3994</v>
      </c>
      <c r="AA779" s="9">
        <f>VLOOKUP(A779,ENERGY5!A779:E3469,5,0)</f>
        <v>2208</v>
      </c>
      <c r="AB779" s="12">
        <f t="shared" si="2"/>
        <v>782.6188886</v>
      </c>
      <c r="AC779" s="13">
        <f t="shared" si="3"/>
        <v>0.0001537076649</v>
      </c>
      <c r="AD779" s="13">
        <f t="shared" si="4"/>
        <v>0.0002780382307</v>
      </c>
      <c r="AE779" s="13">
        <f t="shared" si="5"/>
        <v>92.72581957</v>
      </c>
      <c r="AF779" s="13">
        <f t="shared" si="6"/>
        <v>18.65654628</v>
      </c>
    </row>
    <row r="780">
      <c r="A780" s="5" t="s">
        <v>99</v>
      </c>
      <c r="B780" s="6" t="s">
        <v>45</v>
      </c>
      <c r="C780" s="7" t="s">
        <v>106</v>
      </c>
      <c r="D780" s="5" t="str">
        <f t="shared" si="1"/>
        <v>Cambodia-Asia-2011</v>
      </c>
      <c r="E780" s="5">
        <v>0.026</v>
      </c>
      <c r="F780" s="5">
        <v>0.036</v>
      </c>
      <c r="G780" s="5">
        <v>74.0</v>
      </c>
      <c r="H780" s="5">
        <v>68.0</v>
      </c>
      <c r="I780" s="5">
        <v>0.314</v>
      </c>
      <c r="J780" s="5">
        <v>0.634</v>
      </c>
      <c r="K780" s="5">
        <v>0.051</v>
      </c>
      <c r="L780" s="5">
        <v>1.4605862E7</v>
      </c>
      <c r="M780" s="5">
        <v>0.2</v>
      </c>
      <c r="N780" s="8">
        <f>VLOOKUP(A780,TOURISM2!A780:E3470,4,0)</f>
        <v>1790000000</v>
      </c>
      <c r="O780" s="8">
        <f>VLOOKUP(A780,TOURISM2!A780:E3470,5,0)</f>
        <v>333000000</v>
      </c>
      <c r="P780" s="8">
        <f>VLOOKUP(A780,BUSINESS3!A780:E3470,4,0)</f>
        <v>0.214</v>
      </c>
      <c r="Q780" s="9">
        <f>VLOOKUP(A780,BUSINESS3!A780:E3470,5,0)</f>
        <v>102</v>
      </c>
      <c r="R780" s="10">
        <f>VLOOKUP(A780,BUSINESS3!A780:I3470,6,0)</f>
        <v>90</v>
      </c>
      <c r="S780" s="9">
        <f>VLOOKUP(A780,BUSINESS3!A780:I3470,7,0)</f>
        <v>173</v>
      </c>
      <c r="T780" s="9">
        <f>VLOOKUP(A780,BUSINESS3!A780:I3470,8,0)</f>
        <v>0.031</v>
      </c>
      <c r="U780" s="9">
        <f>VLOOKUP(A780,BUSINESS3!A780:I3470,9,0)</f>
        <v>0.942</v>
      </c>
      <c r="V780" s="11">
        <f>VLOOKUP(A780,'GDP4'!A780:G3470,4,0)</f>
        <v>12829541141</v>
      </c>
      <c r="W780" s="9">
        <f>VLOOKUP(A780,'GDP4'!A780:G3470,5,0)</f>
        <v>0.056</v>
      </c>
      <c r="X780" s="9">
        <f>VLOOKUP(A780,'GDP4'!A780:G3470,6,0)</f>
        <v>49</v>
      </c>
      <c r="Y780" s="9">
        <f>VLOOKUP(A780,'GDP4'!A780:G3470,7,0)</f>
        <v>0.13</v>
      </c>
      <c r="Z780" s="9">
        <f>VLOOKUP(A780,ENERGY5!A780:E3470,4,0)</f>
        <v>3430</v>
      </c>
      <c r="AA780" s="9">
        <f>VLOOKUP(A780,ENERGY5!A780:E3470,5,0)</f>
        <v>2252</v>
      </c>
      <c r="AB780" s="12">
        <f t="shared" si="2"/>
        <v>878.3830178</v>
      </c>
      <c r="AC780" s="13">
        <f t="shared" si="3"/>
        <v>0.0001541846691</v>
      </c>
      <c r="AD780" s="13">
        <f t="shared" si="4"/>
        <v>0.0002348372181</v>
      </c>
      <c r="AE780" s="13">
        <f t="shared" si="5"/>
        <v>122.5535336</v>
      </c>
      <c r="AF780" s="13">
        <f t="shared" si="6"/>
        <v>22.7990652</v>
      </c>
    </row>
    <row r="781">
      <c r="A781" s="14" t="s">
        <v>99</v>
      </c>
      <c r="B781" s="15" t="s">
        <v>46</v>
      </c>
      <c r="C781" s="16" t="s">
        <v>106</v>
      </c>
      <c r="D781" s="14" t="str">
        <f t="shared" si="1"/>
        <v>Cambodia-Asia-2012</v>
      </c>
      <c r="E781" s="5">
        <v>0.026</v>
      </c>
      <c r="F781" s="5">
        <v>0.034</v>
      </c>
      <c r="G781" s="5">
        <v>74.0</v>
      </c>
      <c r="H781" s="5">
        <v>69.0</v>
      </c>
      <c r="I781" s="5">
        <v>0.312</v>
      </c>
      <c r="J781" s="5">
        <v>0.635</v>
      </c>
      <c r="K781" s="5">
        <v>0.053</v>
      </c>
      <c r="L781" s="5">
        <v>1.4864646E7</v>
      </c>
      <c r="M781" s="5">
        <v>0.201</v>
      </c>
      <c r="N781" s="8">
        <f>VLOOKUP(A781,TOURISM2!A781:E3471,4,0)</f>
        <v>2000000000</v>
      </c>
      <c r="O781" s="8">
        <f>VLOOKUP(A781,TOURISM2!A781:E3471,5,0)</f>
        <v>382000000</v>
      </c>
      <c r="P781" s="8">
        <f>VLOOKUP(A781,BUSINESS3!A781:E3471,4,0)</f>
        <v>0.214</v>
      </c>
      <c r="Q781" s="9">
        <f>VLOOKUP(A781,BUSINESS3!A781:E3471,5,0)</f>
        <v>102</v>
      </c>
      <c r="R781" s="10">
        <f>VLOOKUP(A781,BUSINESS3!A781:I3471,6,0)</f>
        <v>135</v>
      </c>
      <c r="S781" s="9">
        <f>VLOOKUP(A781,BUSINESS3!A781:I3471,7,0)</f>
        <v>173</v>
      </c>
      <c r="T781" s="9">
        <f>VLOOKUP(A781,BUSINESS3!A781:I3471,8,0)</f>
        <v>0.049</v>
      </c>
      <c r="U781" s="9">
        <f>VLOOKUP(A781,BUSINESS3!A781:I3471,9,0)</f>
        <v>1.285</v>
      </c>
      <c r="V781" s="11">
        <f>VLOOKUP(A781,'GDP4'!A781:G3471,4,0)</f>
        <v>14054443213</v>
      </c>
      <c r="W781" s="9">
        <f>VLOOKUP(A781,'GDP4'!A781:G3471,5,0)</f>
        <v>0.054</v>
      </c>
      <c r="X781" s="9">
        <f>VLOOKUP(A781,'GDP4'!A781:G3471,6,0)</f>
        <v>51</v>
      </c>
      <c r="Y781" s="9">
        <f>VLOOKUP(A781,'GDP4'!A781:G3471,7,0)</f>
        <v>0.13</v>
      </c>
      <c r="Z781" s="9">
        <f>VLOOKUP(A781,ENERGY5!A781:E3471,4,0)</f>
        <v>3412</v>
      </c>
      <c r="AA781" s="9">
        <f>VLOOKUP(A781,ENERGY5!A781:E3471,5,0)</f>
        <v>1977</v>
      </c>
      <c r="AB781" s="12">
        <f t="shared" si="2"/>
        <v>945.4946464</v>
      </c>
      <c r="AC781" s="13">
        <f t="shared" si="3"/>
        <v>0.0001330001401</v>
      </c>
      <c r="AD781" s="13">
        <f t="shared" si="4"/>
        <v>0.0002295379251</v>
      </c>
      <c r="AE781" s="13">
        <f t="shared" si="5"/>
        <v>134.5474356</v>
      </c>
      <c r="AF781" s="13">
        <f t="shared" si="6"/>
        <v>25.69856019</v>
      </c>
    </row>
    <row r="782">
      <c r="A782" s="5" t="s">
        <v>99</v>
      </c>
      <c r="B782" s="6" t="s">
        <v>33</v>
      </c>
      <c r="C782" s="7" t="s">
        <v>107</v>
      </c>
      <c r="D782" s="5" t="str">
        <f t="shared" si="1"/>
        <v>China-Asia-2000</v>
      </c>
      <c r="E782" s="5">
        <v>0.014</v>
      </c>
      <c r="F782" s="5">
        <v>0.03</v>
      </c>
      <c r="G782" s="5">
        <v>74.0</v>
      </c>
      <c r="H782" s="5">
        <v>71.0</v>
      </c>
      <c r="I782" s="5">
        <v>0.256</v>
      </c>
      <c r="J782" s="5">
        <v>0.675</v>
      </c>
      <c r="K782" s="5">
        <v>0.069</v>
      </c>
      <c r="L782" s="5">
        <v>1.262645E9</v>
      </c>
      <c r="M782" s="5">
        <v>0.359</v>
      </c>
      <c r="N782" s="8">
        <f>VLOOKUP(A782,TOURISM2!A782:E3472,4,0)</f>
        <v>17318000000</v>
      </c>
      <c r="O782" s="8">
        <f>VLOOKUP(A782,TOURISM2!A782:E3472,5,0)</f>
        <v>14169000000</v>
      </c>
      <c r="P782" s="8">
        <f>VLOOKUP(A782,BUSINESS3!A782:E3472,4,0)</f>
        <v>0.415</v>
      </c>
      <c r="Q782" s="9">
        <f>VLOOKUP(A782,BUSINESS3!A782:E3472,5,0)</f>
        <v>40</v>
      </c>
      <c r="R782" s="10">
        <f>VLOOKUP(A782,BUSINESS3!A782:I3472,6,0)</f>
        <v>90</v>
      </c>
      <c r="S782" s="9">
        <f>VLOOKUP(A782,BUSINESS3!A782:I3472,7,0)</f>
        <v>323</v>
      </c>
      <c r="T782" s="9">
        <f>VLOOKUP(A782,BUSINESS3!A782:I3472,8,0)</f>
        <v>0.018</v>
      </c>
      <c r="U782" s="9">
        <f>VLOOKUP(A782,BUSINESS3!A782:I3472,9,0)</f>
        <v>0.067</v>
      </c>
      <c r="V782" s="11">
        <f>VLOOKUP(A782,'GDP4'!A782:G3472,4,0)</f>
        <v>1200000000000</v>
      </c>
      <c r="W782" s="9">
        <f>VLOOKUP(A782,'GDP4'!A782:G3472,5,0)</f>
        <v>0.046</v>
      </c>
      <c r="X782" s="9">
        <f>VLOOKUP(A782,'GDP4'!A782:G3472,6,0)</f>
        <v>43</v>
      </c>
      <c r="Y782" s="9">
        <f>VLOOKUP(A782,'GDP4'!A782:G3472,7,0)</f>
        <v>0.059</v>
      </c>
      <c r="Z782" s="9">
        <f>VLOOKUP(A782,ENERGY5!A782:E3472,4,0)</f>
        <v>136110</v>
      </c>
      <c r="AA782" s="9">
        <f>VLOOKUP(A782,ENERGY5!A782:E3472,5,0)</f>
        <v>313437</v>
      </c>
      <c r="AB782" s="12">
        <f t="shared" si="2"/>
        <v>950.3858963</v>
      </c>
      <c r="AC782" s="13">
        <f t="shared" si="3"/>
        <v>0.0002482384201</v>
      </c>
      <c r="AD782" s="13">
        <f t="shared" si="4"/>
        <v>0.0001077975203</v>
      </c>
      <c r="AE782" s="13">
        <f t="shared" si="5"/>
        <v>13.71565246</v>
      </c>
      <c r="AF782" s="13">
        <f t="shared" si="6"/>
        <v>11.22168147</v>
      </c>
    </row>
    <row r="783">
      <c r="A783" s="14" t="s">
        <v>99</v>
      </c>
      <c r="B783" s="15" t="s">
        <v>35</v>
      </c>
      <c r="C783" s="16" t="s">
        <v>107</v>
      </c>
      <c r="D783" s="14" t="str">
        <f t="shared" si="1"/>
        <v>China-Asia-2001</v>
      </c>
      <c r="E783" s="5">
        <v>0.013</v>
      </c>
      <c r="F783" s="5">
        <v>0.028</v>
      </c>
      <c r="G783" s="5">
        <v>74.0</v>
      </c>
      <c r="H783" s="5">
        <v>71.0</v>
      </c>
      <c r="I783" s="5">
        <v>0.246</v>
      </c>
      <c r="J783" s="5">
        <v>0.683</v>
      </c>
      <c r="K783" s="5">
        <v>0.07</v>
      </c>
      <c r="L783" s="5">
        <v>1.27185E9</v>
      </c>
      <c r="M783" s="5">
        <v>0.371</v>
      </c>
      <c r="N783" s="8">
        <f>VLOOKUP(A783,TOURISM2!A783:E3473,4,0)</f>
        <v>19006000000</v>
      </c>
      <c r="O783" s="8">
        <f>VLOOKUP(A783,TOURISM2!A783:E3473,5,0)</f>
        <v>14992000000</v>
      </c>
      <c r="P783" s="8">
        <f>VLOOKUP(A783,BUSINESS3!A783:E3473,4,0)</f>
        <v>0.415</v>
      </c>
      <c r="Q783" s="9">
        <f>VLOOKUP(A783,BUSINESS3!A783:E3473,5,0)</f>
        <v>40</v>
      </c>
      <c r="R783" s="10">
        <f>VLOOKUP(A783,BUSINESS3!A783:I3473,6,0)</f>
        <v>90</v>
      </c>
      <c r="S783" s="9">
        <f>VLOOKUP(A783,BUSINESS3!A783:I3473,7,0)</f>
        <v>323</v>
      </c>
      <c r="T783" s="9">
        <f>VLOOKUP(A783,BUSINESS3!A783:I3473,8,0)</f>
        <v>0.026</v>
      </c>
      <c r="U783" s="9">
        <f>VLOOKUP(A783,BUSINESS3!A783:I3473,9,0)</f>
        <v>0.112</v>
      </c>
      <c r="V783" s="11">
        <f>VLOOKUP(A783,'GDP4'!A783:G3473,4,0)</f>
        <v>1320000000000</v>
      </c>
      <c r="W783" s="9">
        <f>VLOOKUP(A783,'GDP4'!A783:G3473,5,0)</f>
        <v>0.046</v>
      </c>
      <c r="X783" s="9">
        <f>VLOOKUP(A783,'GDP4'!A783:G3473,6,0)</f>
        <v>47</v>
      </c>
      <c r="Y783" s="9">
        <f>VLOOKUP(A783,'GDP4'!A783:G3473,7,0)</f>
        <v>0.059</v>
      </c>
      <c r="Z783" s="9">
        <f>VLOOKUP(A783,ENERGY5!A783:E3473,4,0)</f>
        <v>2727728</v>
      </c>
      <c r="AA783" s="9">
        <f>VLOOKUP(A783,ENERGY5!A783:E3473,5,0)</f>
        <v>313437</v>
      </c>
      <c r="AB783" s="12">
        <f t="shared" si="2"/>
        <v>1037.858238</v>
      </c>
      <c r="AC783" s="13">
        <f t="shared" si="3"/>
        <v>0.0002464417974</v>
      </c>
      <c r="AD783" s="13">
        <f t="shared" si="4"/>
        <v>0.002144693164</v>
      </c>
      <c r="AE783" s="13">
        <f t="shared" si="5"/>
        <v>14.94358611</v>
      </c>
      <c r="AF783" s="13">
        <f t="shared" si="6"/>
        <v>11.78755356</v>
      </c>
    </row>
    <row r="784">
      <c r="A784" s="5" t="s">
        <v>99</v>
      </c>
      <c r="B784" s="6" t="s">
        <v>36</v>
      </c>
      <c r="C784" s="7" t="s">
        <v>107</v>
      </c>
      <c r="D784" s="5" t="str">
        <f t="shared" si="1"/>
        <v>China-Asia-2002</v>
      </c>
      <c r="E784" s="5">
        <v>0.013</v>
      </c>
      <c r="F784" s="5">
        <v>0.026</v>
      </c>
      <c r="G784" s="5">
        <v>74.0</v>
      </c>
      <c r="H784" s="5">
        <v>72.0</v>
      </c>
      <c r="I784" s="5">
        <v>0.236</v>
      </c>
      <c r="J784" s="5">
        <v>0.692</v>
      </c>
      <c r="K784" s="5">
        <v>0.072</v>
      </c>
      <c r="L784" s="5">
        <v>1.2804E9</v>
      </c>
      <c r="M784" s="5">
        <v>0.384</v>
      </c>
      <c r="N784" s="8">
        <f>VLOOKUP(A784,TOURISM2!A784:E3474,4,0)</f>
        <v>21742000000</v>
      </c>
      <c r="O784" s="8">
        <f>VLOOKUP(A784,TOURISM2!A784:E3474,5,0)</f>
        <v>16759000000</v>
      </c>
      <c r="P784" s="8">
        <f>VLOOKUP(A784,BUSINESS3!A784:E3474,4,0)</f>
        <v>0.415</v>
      </c>
      <c r="Q784" s="9">
        <f>VLOOKUP(A784,BUSINESS3!A784:E3474,5,0)</f>
        <v>40</v>
      </c>
      <c r="R784" s="10">
        <f>VLOOKUP(A784,BUSINESS3!A784:I3474,6,0)</f>
        <v>90</v>
      </c>
      <c r="S784" s="9">
        <f>VLOOKUP(A784,BUSINESS3!A784:I3474,7,0)</f>
        <v>323</v>
      </c>
      <c r="T784" s="9">
        <f>VLOOKUP(A784,BUSINESS3!A784:I3474,8,0)</f>
        <v>0.046</v>
      </c>
      <c r="U784" s="9">
        <f>VLOOKUP(A784,BUSINESS3!A784:I3474,9,0)</f>
        <v>0.159</v>
      </c>
      <c r="V784" s="11">
        <f>VLOOKUP(A784,'GDP4'!A784:G3474,4,0)</f>
        <v>1450000000000</v>
      </c>
      <c r="W784" s="9">
        <f>VLOOKUP(A784,'GDP4'!A784:G3474,5,0)</f>
        <v>0.048</v>
      </c>
      <c r="X784" s="9">
        <f>VLOOKUP(A784,'GDP4'!A784:G3474,6,0)</f>
        <v>54</v>
      </c>
      <c r="Y784" s="9">
        <f>VLOOKUP(A784,'GDP4'!A784:G3474,7,0)</f>
        <v>0.053</v>
      </c>
      <c r="Z784" s="9">
        <f>VLOOKUP(A784,ENERGY5!A784:E3474,4,0)</f>
        <v>2516731</v>
      </c>
      <c r="AA784" s="9">
        <f>VLOOKUP(A784,ENERGY5!A784:E3474,5,0)</f>
        <v>8286892</v>
      </c>
      <c r="AB784" s="12">
        <f t="shared" si="2"/>
        <v>1132.458607</v>
      </c>
      <c r="AC784" s="13">
        <f t="shared" si="3"/>
        <v>0.00647211184</v>
      </c>
      <c r="AD784" s="13">
        <f t="shared" si="4"/>
        <v>0.001965581849</v>
      </c>
      <c r="AE784" s="13">
        <f t="shared" si="5"/>
        <v>16.98063105</v>
      </c>
      <c r="AF784" s="13">
        <f t="shared" si="6"/>
        <v>13.08887848</v>
      </c>
    </row>
    <row r="785">
      <c r="A785" s="14" t="s">
        <v>99</v>
      </c>
      <c r="B785" s="15" t="s">
        <v>37</v>
      </c>
      <c r="C785" s="16" t="s">
        <v>107</v>
      </c>
      <c r="D785" s="14" t="str">
        <f t="shared" si="1"/>
        <v>China-Asia-2003</v>
      </c>
      <c r="E785" s="5">
        <v>0.012</v>
      </c>
      <c r="F785" s="5">
        <v>0.024</v>
      </c>
      <c r="G785" s="5">
        <v>75.0</v>
      </c>
      <c r="H785" s="5">
        <v>72.0</v>
      </c>
      <c r="I785" s="5">
        <v>0.225</v>
      </c>
      <c r="J785" s="5">
        <v>0.702</v>
      </c>
      <c r="K785" s="5">
        <v>0.074</v>
      </c>
      <c r="L785" s="5">
        <v>1.2884E9</v>
      </c>
      <c r="M785" s="5">
        <v>0.398</v>
      </c>
      <c r="N785" s="8">
        <f>VLOOKUP(A785,TOURISM2!A785:E3475,4,0)</f>
        <v>18707000000</v>
      </c>
      <c r="O785" s="8">
        <f>VLOOKUP(A785,TOURISM2!A785:E3475,5,0)</f>
        <v>16716000000</v>
      </c>
      <c r="P785" s="8">
        <f>VLOOKUP(A785,BUSINESS3!A785:E3475,4,0)</f>
        <v>0.415</v>
      </c>
      <c r="Q785" s="9">
        <f>VLOOKUP(A785,BUSINESS3!A785:E3475,5,0)</f>
        <v>48</v>
      </c>
      <c r="R785" s="10">
        <f>VLOOKUP(A785,BUSINESS3!A785:I3475,6,0)</f>
        <v>90</v>
      </c>
      <c r="S785" s="9">
        <f>VLOOKUP(A785,BUSINESS3!A785:I3475,7,0)</f>
        <v>323</v>
      </c>
      <c r="T785" s="9">
        <f>VLOOKUP(A785,BUSINESS3!A785:I3475,8,0)</f>
        <v>0.062</v>
      </c>
      <c r="U785" s="9">
        <f>VLOOKUP(A785,BUSINESS3!A785:I3475,9,0)</f>
        <v>0.207</v>
      </c>
      <c r="V785" s="11">
        <f>VLOOKUP(A785,'GDP4'!A785:G3475,4,0)</f>
        <v>1640000000000</v>
      </c>
      <c r="W785" s="9">
        <f>VLOOKUP(A785,'GDP4'!A785:G3475,5,0)</f>
        <v>0.048</v>
      </c>
      <c r="X785" s="9">
        <f>VLOOKUP(A785,'GDP4'!A785:G3475,6,0)</f>
        <v>61</v>
      </c>
      <c r="Y785" s="9">
        <f>VLOOKUP(A785,'GDP4'!A785:G3475,7,0)</f>
        <v>0.053</v>
      </c>
      <c r="Z785" s="9">
        <f>VLOOKUP(A785,ENERGY5!A785:E3475,4,0)</f>
        <v>2286137</v>
      </c>
      <c r="AA785" s="9">
        <f>VLOOKUP(A785,ENERGY5!A785:E3475,5,0)</f>
        <v>7692211</v>
      </c>
      <c r="AB785" s="12">
        <f t="shared" si="2"/>
        <v>1272.896616</v>
      </c>
      <c r="AC785" s="13">
        <f t="shared" si="3"/>
        <v>0.00597035936</v>
      </c>
      <c r="AD785" s="13">
        <f t="shared" si="4"/>
        <v>0.001774400031</v>
      </c>
      <c r="AE785" s="13">
        <f t="shared" si="5"/>
        <v>14.51955914</v>
      </c>
      <c r="AF785" s="13">
        <f t="shared" si="6"/>
        <v>12.97423161</v>
      </c>
    </row>
    <row r="786">
      <c r="A786" s="5" t="s">
        <v>99</v>
      </c>
      <c r="B786" s="6" t="s">
        <v>38</v>
      </c>
      <c r="C786" s="7" t="s">
        <v>107</v>
      </c>
      <c r="D786" s="5" t="str">
        <f t="shared" si="1"/>
        <v>China-Asia-2004</v>
      </c>
      <c r="E786" s="5">
        <v>0.012</v>
      </c>
      <c r="F786" s="5">
        <v>0.022</v>
      </c>
      <c r="G786" s="5">
        <v>75.0</v>
      </c>
      <c r="H786" s="5">
        <v>73.0</v>
      </c>
      <c r="I786" s="5">
        <v>0.214</v>
      </c>
      <c r="J786" s="5">
        <v>0.711</v>
      </c>
      <c r="K786" s="5">
        <v>0.075</v>
      </c>
      <c r="L786" s="5">
        <v>1.296075E9</v>
      </c>
      <c r="M786" s="5">
        <v>0.411</v>
      </c>
      <c r="N786" s="8">
        <f>VLOOKUP(A786,TOURISM2!A786:E3476,4,0)</f>
        <v>27755000000</v>
      </c>
      <c r="O786" s="8">
        <f>VLOOKUP(A786,TOURISM2!A786:E3476,5,0)</f>
        <v>21360000000</v>
      </c>
      <c r="P786" s="8">
        <f>VLOOKUP(A786,BUSINESS3!A786:E3476,4,0)</f>
        <v>0.415</v>
      </c>
      <c r="Q786" s="9">
        <f>VLOOKUP(A786,BUSINESS3!A786:E3476,5,0)</f>
        <v>48</v>
      </c>
      <c r="R786" s="10">
        <f>VLOOKUP(A786,BUSINESS3!A786:I3476,6,0)</f>
        <v>90</v>
      </c>
      <c r="S786" s="9">
        <f>VLOOKUP(A786,BUSINESS3!A786:I3476,7,0)</f>
        <v>323</v>
      </c>
      <c r="T786" s="9">
        <f>VLOOKUP(A786,BUSINESS3!A786:I3476,8,0)</f>
        <v>0.073</v>
      </c>
      <c r="U786" s="9">
        <f>VLOOKUP(A786,BUSINESS3!A786:I3476,9,0)</f>
        <v>0.256</v>
      </c>
      <c r="V786" s="11">
        <f>VLOOKUP(A786,'GDP4'!A786:G3476,4,0)</f>
        <v>1930000000000</v>
      </c>
      <c r="W786" s="9">
        <f>VLOOKUP(A786,'GDP4'!A786:G3476,5,0)</f>
        <v>0.047</v>
      </c>
      <c r="X786" s="9">
        <f>VLOOKUP(A786,'GDP4'!A786:G3476,6,0)</f>
        <v>70</v>
      </c>
      <c r="Y786" s="9">
        <f>VLOOKUP(A786,'GDP4'!A786:G3476,7,0)</f>
        <v>0.056</v>
      </c>
      <c r="Z786" s="9">
        <f>VLOOKUP(A786,ENERGY5!A786:E3476,4,0)</f>
        <v>2120814</v>
      </c>
      <c r="AA786" s="9">
        <f>VLOOKUP(A786,ENERGY5!A786:E3476,5,0)</f>
        <v>7035444</v>
      </c>
      <c r="AB786" s="12">
        <f t="shared" si="2"/>
        <v>1489.111355</v>
      </c>
      <c r="AC786" s="13">
        <f t="shared" si="3"/>
        <v>0.005428269197</v>
      </c>
      <c r="AD786" s="13">
        <f t="shared" si="4"/>
        <v>0.00163633586</v>
      </c>
      <c r="AE786" s="13">
        <f t="shared" si="5"/>
        <v>21.41465579</v>
      </c>
      <c r="AF786" s="13">
        <f t="shared" si="6"/>
        <v>16.48052775</v>
      </c>
    </row>
    <row r="787">
      <c r="A787" s="14" t="s">
        <v>99</v>
      </c>
      <c r="B787" s="15" t="s">
        <v>39</v>
      </c>
      <c r="C787" s="16" t="s">
        <v>107</v>
      </c>
      <c r="D787" s="14" t="str">
        <f t="shared" si="1"/>
        <v>China-Asia-2005</v>
      </c>
      <c r="E787" s="5">
        <v>0.012</v>
      </c>
      <c r="F787" s="5">
        <v>0.02</v>
      </c>
      <c r="G787" s="5">
        <v>75.0</v>
      </c>
      <c r="H787" s="5">
        <v>73.0</v>
      </c>
      <c r="I787" s="5">
        <v>0.205</v>
      </c>
      <c r="J787" s="5">
        <v>0.718</v>
      </c>
      <c r="K787" s="5">
        <v>0.077</v>
      </c>
      <c r="L787" s="5">
        <v>1.30372E9</v>
      </c>
      <c r="M787" s="5">
        <v>0.425</v>
      </c>
      <c r="N787" s="8">
        <f>VLOOKUP(A787,TOURISM2!A787:E3477,4,0)</f>
        <v>31842000000</v>
      </c>
      <c r="O787" s="8">
        <f>VLOOKUP(A787,TOURISM2!A787:E3477,5,0)</f>
        <v>24721000000</v>
      </c>
      <c r="P787" s="8">
        <f>VLOOKUP(A787,BUSINESS3!A787:E3477,4,0)</f>
        <v>0.8</v>
      </c>
      <c r="Q787" s="9">
        <f>VLOOKUP(A787,BUSINESS3!A787:E3477,5,0)</f>
        <v>48</v>
      </c>
      <c r="R787" s="10">
        <f>VLOOKUP(A787,BUSINESS3!A787:I3477,6,0)</f>
        <v>90</v>
      </c>
      <c r="S787" s="9">
        <f>VLOOKUP(A787,BUSINESS3!A787:I3477,7,0)</f>
        <v>832</v>
      </c>
      <c r="T787" s="9">
        <f>VLOOKUP(A787,BUSINESS3!A787:I3477,8,0)</f>
        <v>0.085</v>
      </c>
      <c r="U787" s="9">
        <f>VLOOKUP(A787,BUSINESS3!A787:I3477,9,0)</f>
        <v>0.298</v>
      </c>
      <c r="V787" s="11">
        <f>VLOOKUP(A787,'GDP4'!A787:G3477,4,0)</f>
        <v>2260000000000</v>
      </c>
      <c r="W787" s="9">
        <f>VLOOKUP(A787,'GDP4'!A787:G3477,5,0)</f>
        <v>0.047</v>
      </c>
      <c r="X787" s="9">
        <f>VLOOKUP(A787,'GDP4'!A787:G3477,6,0)</f>
        <v>80</v>
      </c>
      <c r="Y787" s="9">
        <f>VLOOKUP(A787,'GDP4'!A787:G3477,7,0)</f>
        <v>0.056</v>
      </c>
      <c r="Z787" s="9">
        <f>VLOOKUP(A787,ENERGY5!A787:E3477,4,0)</f>
        <v>2044606</v>
      </c>
      <c r="AA787" s="9">
        <f>VLOOKUP(A787,ENERGY5!A787:E3477,5,0)</f>
        <v>6791805</v>
      </c>
      <c r="AB787" s="12">
        <f t="shared" si="2"/>
        <v>1733.501059</v>
      </c>
      <c r="AC787" s="13">
        <f t="shared" si="3"/>
        <v>0.005209558034</v>
      </c>
      <c r="AD787" s="13">
        <f t="shared" si="4"/>
        <v>0.001568286135</v>
      </c>
      <c r="AE787" s="13">
        <f t="shared" si="5"/>
        <v>24.42395606</v>
      </c>
      <c r="AF787" s="13">
        <f t="shared" si="6"/>
        <v>18.96189366</v>
      </c>
    </row>
    <row r="788">
      <c r="A788" s="5" t="s">
        <v>99</v>
      </c>
      <c r="B788" s="6" t="s">
        <v>40</v>
      </c>
      <c r="C788" s="7" t="s">
        <v>107</v>
      </c>
      <c r="D788" s="5" t="str">
        <f t="shared" si="1"/>
        <v>China-Asia-2006</v>
      </c>
      <c r="E788" s="5">
        <v>0.012</v>
      </c>
      <c r="F788" s="5">
        <v>0.019</v>
      </c>
      <c r="G788" s="5">
        <v>76.0</v>
      </c>
      <c r="H788" s="5">
        <v>73.0</v>
      </c>
      <c r="I788" s="5">
        <v>0.198</v>
      </c>
      <c r="J788" s="5">
        <v>0.724</v>
      </c>
      <c r="K788" s="5">
        <v>0.078</v>
      </c>
      <c r="L788" s="5">
        <v>1.31102E9</v>
      </c>
      <c r="M788" s="5">
        <v>0.439</v>
      </c>
      <c r="N788" s="8">
        <f>VLOOKUP(A788,TOURISM2!A788:E3478,4,0)</f>
        <v>37132000000</v>
      </c>
      <c r="O788" s="8">
        <f>VLOOKUP(A788,TOURISM2!A788:E3478,5,0)</f>
        <v>28242000000</v>
      </c>
      <c r="P788" s="8">
        <f>VLOOKUP(A788,BUSINESS3!A788:E3478,4,0)</f>
        <v>0.807</v>
      </c>
      <c r="Q788" s="9">
        <f>VLOOKUP(A788,BUSINESS3!A788:E3478,5,0)</f>
        <v>35</v>
      </c>
      <c r="R788" s="10">
        <f>VLOOKUP(A788,BUSINESS3!A788:I3478,6,0)</f>
        <v>90</v>
      </c>
      <c r="S788" s="9">
        <f>VLOOKUP(A788,BUSINESS3!A788:I3478,7,0)</f>
        <v>832</v>
      </c>
      <c r="T788" s="9">
        <f>VLOOKUP(A788,BUSINESS3!A788:I3478,8,0)</f>
        <v>0.105</v>
      </c>
      <c r="U788" s="9">
        <f>VLOOKUP(A788,BUSINESS3!A788:I3478,9,0)</f>
        <v>0.348</v>
      </c>
      <c r="V788" s="11">
        <f>VLOOKUP(A788,'GDP4'!A788:G3478,4,0)</f>
        <v>2710000000000</v>
      </c>
      <c r="W788" s="9">
        <f>VLOOKUP(A788,'GDP4'!A788:G3478,5,0)</f>
        <v>0.046</v>
      </c>
      <c r="X788" s="9">
        <f>VLOOKUP(A788,'GDP4'!A788:G3478,6,0)</f>
        <v>93</v>
      </c>
      <c r="Y788" s="9">
        <f>VLOOKUP(A788,'GDP4'!A788:G3478,7,0)</f>
        <v>0.061</v>
      </c>
      <c r="Z788" s="9">
        <f>VLOOKUP(A788,ENERGY5!A788:E3478,4,0)</f>
        <v>1938944</v>
      </c>
      <c r="AA788" s="9">
        <f>VLOOKUP(A788,ENERGY5!A788:E3478,5,0)</f>
        <v>6414463</v>
      </c>
      <c r="AB788" s="12">
        <f t="shared" si="2"/>
        <v>2067.092798</v>
      </c>
      <c r="AC788" s="13">
        <f t="shared" si="3"/>
        <v>0.004892727037</v>
      </c>
      <c r="AD788" s="13">
        <f t="shared" si="4"/>
        <v>0.001478958368</v>
      </c>
      <c r="AE788" s="13">
        <f t="shared" si="5"/>
        <v>28.32298516</v>
      </c>
      <c r="AF788" s="13">
        <f t="shared" si="6"/>
        <v>21.54200546</v>
      </c>
    </row>
    <row r="789">
      <c r="A789" s="14" t="s">
        <v>99</v>
      </c>
      <c r="B789" s="15" t="s">
        <v>41</v>
      </c>
      <c r="C789" s="16" t="s">
        <v>107</v>
      </c>
      <c r="D789" s="14" t="str">
        <f t="shared" si="1"/>
        <v>China-Asia-2007</v>
      </c>
      <c r="E789" s="5">
        <v>0.012</v>
      </c>
      <c r="F789" s="5">
        <v>0.017</v>
      </c>
      <c r="G789" s="5">
        <v>76.0</v>
      </c>
      <c r="H789" s="5">
        <v>73.0</v>
      </c>
      <c r="I789" s="5">
        <v>0.192</v>
      </c>
      <c r="J789" s="5">
        <v>0.729</v>
      </c>
      <c r="K789" s="5">
        <v>0.079</v>
      </c>
      <c r="L789" s="5">
        <v>1.317885E9</v>
      </c>
      <c r="M789" s="5">
        <v>0.452</v>
      </c>
      <c r="N789" s="8">
        <f>VLOOKUP(A789,TOURISM2!A789:E3479,4,0)</f>
        <v>41126000000</v>
      </c>
      <c r="O789" s="8">
        <f>VLOOKUP(A789,TOURISM2!A789:E3479,5,0)</f>
        <v>33269000000</v>
      </c>
      <c r="P789" s="8">
        <f>VLOOKUP(A789,BUSINESS3!A789:E3479,4,0)</f>
        <v>0.812</v>
      </c>
      <c r="Q789" s="9">
        <f>VLOOKUP(A789,BUSINESS3!A789:E3479,5,0)</f>
        <v>35</v>
      </c>
      <c r="R789" s="10">
        <f>VLOOKUP(A789,BUSINESS3!A789:I3479,6,0)</f>
        <v>90</v>
      </c>
      <c r="S789" s="9">
        <f>VLOOKUP(A789,BUSINESS3!A789:I3479,7,0)</f>
        <v>832</v>
      </c>
      <c r="T789" s="9">
        <f>VLOOKUP(A789,BUSINESS3!A789:I3479,8,0)</f>
        <v>0.16</v>
      </c>
      <c r="U789" s="9">
        <f>VLOOKUP(A789,BUSINESS3!A789:I3479,9,0)</f>
        <v>0.41</v>
      </c>
      <c r="V789" s="11">
        <f>VLOOKUP(A789,'GDP4'!A789:G3479,4,0)</f>
        <v>3490000000000</v>
      </c>
      <c r="W789" s="9">
        <f>VLOOKUP(A789,'GDP4'!A789:G3479,5,0)</f>
        <v>0.044</v>
      </c>
      <c r="X789" s="9">
        <f>VLOOKUP(A789,'GDP4'!A789:G3479,6,0)</f>
        <v>113</v>
      </c>
      <c r="Y789" s="9">
        <f>VLOOKUP(A789,'GDP4'!A789:G3479,7,0)</f>
        <v>0.075</v>
      </c>
      <c r="Z789" s="9">
        <f>VLOOKUP(A789,ENERGY5!A789:E3479,4,0)</f>
        <v>1775677</v>
      </c>
      <c r="AA789" s="9">
        <f>VLOOKUP(A789,ENERGY5!A789:E3479,5,0)</f>
        <v>5790017</v>
      </c>
      <c r="AB789" s="12">
        <f t="shared" si="2"/>
        <v>2648.182505</v>
      </c>
      <c r="AC789" s="13">
        <f t="shared" si="3"/>
        <v>0.004393415966</v>
      </c>
      <c r="AD789" s="13">
        <f t="shared" si="4"/>
        <v>0.001347368701</v>
      </c>
      <c r="AE789" s="13">
        <f t="shared" si="5"/>
        <v>31.20606123</v>
      </c>
      <c r="AF789" s="13">
        <f t="shared" si="6"/>
        <v>25.24423603</v>
      </c>
    </row>
    <row r="790">
      <c r="A790" s="5" t="s">
        <v>99</v>
      </c>
      <c r="B790" s="6" t="s">
        <v>42</v>
      </c>
      <c r="C790" s="7" t="s">
        <v>107</v>
      </c>
      <c r="D790" s="5" t="str">
        <f t="shared" si="1"/>
        <v>China-Asia-2008</v>
      </c>
      <c r="E790" s="5">
        <v>0.012</v>
      </c>
      <c r="F790" s="5">
        <v>0.016</v>
      </c>
      <c r="G790" s="5">
        <v>76.0</v>
      </c>
      <c r="H790" s="5">
        <v>73.0</v>
      </c>
      <c r="I790" s="5">
        <v>0.187</v>
      </c>
      <c r="J790" s="5">
        <v>0.732</v>
      </c>
      <c r="K790" s="5">
        <v>0.081</v>
      </c>
      <c r="L790" s="5">
        <v>1.324655E9</v>
      </c>
      <c r="M790" s="5">
        <v>0.465</v>
      </c>
      <c r="N790" s="8">
        <f>VLOOKUP(A790,TOURISM2!A790:E3480,4,0)</f>
        <v>44130000000</v>
      </c>
      <c r="O790" s="8">
        <f>VLOOKUP(A790,TOURISM2!A790:E3480,5,0)</f>
        <v>40987000000</v>
      </c>
      <c r="P790" s="8">
        <f>VLOOKUP(A790,BUSINESS3!A790:E3480,4,0)</f>
        <v>0.799</v>
      </c>
      <c r="Q790" s="9">
        <f>VLOOKUP(A790,BUSINESS3!A790:E3480,5,0)</f>
        <v>41</v>
      </c>
      <c r="R790" s="10">
        <f>VLOOKUP(A790,BUSINESS3!A790:I3480,6,0)</f>
        <v>90</v>
      </c>
      <c r="S790" s="9">
        <f>VLOOKUP(A790,BUSINESS3!A790:I3480,7,0)</f>
        <v>464</v>
      </c>
      <c r="T790" s="9">
        <f>VLOOKUP(A790,BUSINESS3!A790:I3480,8,0)</f>
        <v>0.226</v>
      </c>
      <c r="U790" s="9">
        <f>VLOOKUP(A790,BUSINESS3!A790:I3480,9,0)</f>
        <v>0.478</v>
      </c>
      <c r="V790" s="11">
        <f>VLOOKUP(A790,'GDP4'!A790:G3480,4,0)</f>
        <v>4520000000000</v>
      </c>
      <c r="W790" s="9">
        <f>VLOOKUP(A790,'GDP4'!A790:G3480,5,0)</f>
        <v>0.046</v>
      </c>
      <c r="X790" s="9">
        <f>VLOOKUP(A790,'GDP4'!A790:G3480,6,0)</f>
        <v>155</v>
      </c>
      <c r="Y790" s="9">
        <f>VLOOKUP(A790,'GDP4'!A790:G3480,7,0)</f>
        <v>0.053</v>
      </c>
      <c r="Z790" s="9">
        <f>VLOOKUP(A790,ENERGY5!A790:E3480,4,0)</f>
        <v>1639854</v>
      </c>
      <c r="AA790" s="9">
        <f>VLOOKUP(A790,ENERGY5!A790:E3480,5,0)</f>
        <v>5288166</v>
      </c>
      <c r="AB790" s="12">
        <f t="shared" si="2"/>
        <v>3412.209217</v>
      </c>
      <c r="AC790" s="13">
        <f t="shared" si="3"/>
        <v>0.003992108134</v>
      </c>
      <c r="AD790" s="13">
        <f t="shared" si="4"/>
        <v>0.001237947994</v>
      </c>
      <c r="AE790" s="13">
        <f t="shared" si="5"/>
        <v>33.31433468</v>
      </c>
      <c r="AF790" s="13">
        <f t="shared" si="6"/>
        <v>30.94164141</v>
      </c>
    </row>
    <row r="791">
      <c r="A791" s="14" t="s">
        <v>99</v>
      </c>
      <c r="B791" s="15" t="s">
        <v>43</v>
      </c>
      <c r="C791" s="16" t="s">
        <v>107</v>
      </c>
      <c r="D791" s="14" t="str">
        <f t="shared" si="1"/>
        <v>China-Asia-2009</v>
      </c>
      <c r="E791" s="5">
        <v>0.012</v>
      </c>
      <c r="F791" s="5">
        <v>0.015</v>
      </c>
      <c r="G791" s="5">
        <v>76.0</v>
      </c>
      <c r="H791" s="5">
        <v>73.0</v>
      </c>
      <c r="I791" s="5">
        <v>0.184</v>
      </c>
      <c r="J791" s="5">
        <v>0.734</v>
      </c>
      <c r="K791" s="5">
        <v>0.082</v>
      </c>
      <c r="L791" s="5">
        <v>1.33126E9</v>
      </c>
      <c r="M791" s="5">
        <v>0.479</v>
      </c>
      <c r="N791" s="8">
        <f>VLOOKUP(A791,TOURISM2!A791:E3481,4,0)</f>
        <v>42632000000</v>
      </c>
      <c r="O791" s="8">
        <f>VLOOKUP(A791,TOURISM2!A791:E3481,5,0)</f>
        <v>47108000000</v>
      </c>
      <c r="P791" s="8">
        <f>VLOOKUP(A791,BUSINESS3!A791:E3481,4,0)</f>
        <v>0.638</v>
      </c>
      <c r="Q791" s="9">
        <f>VLOOKUP(A791,BUSINESS3!A791:E3481,5,0)</f>
        <v>38</v>
      </c>
      <c r="R791" s="10">
        <f>VLOOKUP(A791,BUSINESS3!A791:I3481,6,0)</f>
        <v>90</v>
      </c>
      <c r="S791" s="9">
        <f>VLOOKUP(A791,BUSINESS3!A791:I3481,7,0)</f>
        <v>464</v>
      </c>
      <c r="T791" s="9">
        <f>VLOOKUP(A791,BUSINESS3!A791:I3481,8,0)</f>
        <v>0.289</v>
      </c>
      <c r="U791" s="9">
        <f>VLOOKUP(A791,BUSINESS3!A791:I3481,9,0)</f>
        <v>0.553</v>
      </c>
      <c r="V791" s="11">
        <f>VLOOKUP(A791,'GDP4'!A791:G3481,4,0)</f>
        <v>4990000000000</v>
      </c>
      <c r="W791" s="9">
        <f>VLOOKUP(A791,'GDP4'!A791:G3481,5,0)</f>
        <v>0.051</v>
      </c>
      <c r="X791" s="9">
        <f>VLOOKUP(A791,'GDP4'!A791:G3481,6,0)</f>
        <v>189</v>
      </c>
      <c r="Y791" s="9">
        <f>VLOOKUP(A791,'GDP4'!A791:G3481,7,0)</f>
        <v>0.053</v>
      </c>
      <c r="Z791" s="9">
        <f>VLOOKUP(A791,ENERGY5!A791:E3481,4,0)</f>
        <v>1427554</v>
      </c>
      <c r="AA791" s="9">
        <f>VLOOKUP(A791,ENERGY5!A791:E3481,5,0)</f>
        <v>4525177</v>
      </c>
      <c r="AB791" s="12">
        <f t="shared" si="2"/>
        <v>3748.328651</v>
      </c>
      <c r="AC791" s="13">
        <f t="shared" si="3"/>
        <v>0.003399168457</v>
      </c>
      <c r="AD791" s="13">
        <f t="shared" si="4"/>
        <v>0.001072332978</v>
      </c>
      <c r="AE791" s="13">
        <f t="shared" si="5"/>
        <v>32.023797</v>
      </c>
      <c r="AF791" s="13">
        <f t="shared" si="6"/>
        <v>35.38602527</v>
      </c>
    </row>
    <row r="792">
      <c r="A792" s="5" t="s">
        <v>99</v>
      </c>
      <c r="B792" s="6" t="s">
        <v>44</v>
      </c>
      <c r="C792" s="7" t="s">
        <v>107</v>
      </c>
      <c r="D792" s="5" t="str">
        <f t="shared" si="1"/>
        <v>China-Asia-2010</v>
      </c>
      <c r="E792" s="5">
        <v>0.012</v>
      </c>
      <c r="F792" s="5">
        <v>0.014</v>
      </c>
      <c r="G792" s="5">
        <v>76.0</v>
      </c>
      <c r="H792" s="5">
        <v>74.0</v>
      </c>
      <c r="I792" s="5">
        <v>0.181</v>
      </c>
      <c r="J792" s="5">
        <v>0.735</v>
      </c>
      <c r="K792" s="5">
        <v>0.084</v>
      </c>
      <c r="L792" s="5">
        <v>1.337705E9</v>
      </c>
      <c r="M792" s="5">
        <v>0.492</v>
      </c>
      <c r="N792" s="8">
        <f>VLOOKUP(A792,TOURISM2!A792:E3482,4,0)</f>
        <v>50154000000</v>
      </c>
      <c r="O792" s="8">
        <f>VLOOKUP(A792,TOURISM2!A792:E3482,5,0)</f>
        <v>59840000000</v>
      </c>
      <c r="P792" s="8">
        <f>VLOOKUP(A792,BUSINESS3!A792:E3482,4,0)</f>
        <v>0.635</v>
      </c>
      <c r="Q792" s="9">
        <f>VLOOKUP(A792,BUSINESS3!A792:E3482,5,0)</f>
        <v>38</v>
      </c>
      <c r="R792" s="10">
        <f>VLOOKUP(A792,BUSINESS3!A792:I3482,6,0)</f>
        <v>90</v>
      </c>
      <c r="S792" s="9">
        <f>VLOOKUP(A792,BUSINESS3!A792:I3482,7,0)</f>
        <v>358</v>
      </c>
      <c r="T792" s="9">
        <f>VLOOKUP(A792,BUSINESS3!A792:I3482,8,0)</f>
        <v>0.343</v>
      </c>
      <c r="U792" s="9">
        <f>VLOOKUP(A792,BUSINESS3!A792:I3482,9,0)</f>
        <v>0.632</v>
      </c>
      <c r="V792" s="11">
        <f>VLOOKUP(A792,'GDP4'!A792:G3482,4,0)</f>
        <v>5930000000000</v>
      </c>
      <c r="W792" s="9">
        <f>VLOOKUP(A792,'GDP4'!A792:G3482,5,0)</f>
        <v>0.05</v>
      </c>
      <c r="X792" s="9">
        <f>VLOOKUP(A792,'GDP4'!A792:G3482,6,0)</f>
        <v>216</v>
      </c>
      <c r="Y792" s="9">
        <f>VLOOKUP(A792,'GDP4'!A792:G3482,7,0)</f>
        <v>0.058</v>
      </c>
      <c r="Z792" s="9">
        <f>VLOOKUP(A792,ENERGY5!A792:E3482,4,0)</f>
        <v>1253831</v>
      </c>
      <c r="AA792" s="9">
        <f>VLOOKUP(A792,ENERGY5!A792:E3482,5,0)</f>
        <v>3694242</v>
      </c>
      <c r="AB792" s="12">
        <f t="shared" si="2"/>
        <v>4432.965415</v>
      </c>
      <c r="AC792" s="13">
        <f t="shared" si="3"/>
        <v>0.002761626816</v>
      </c>
      <c r="AD792" s="13">
        <f t="shared" si="4"/>
        <v>0.0009373000774</v>
      </c>
      <c r="AE792" s="13">
        <f t="shared" si="5"/>
        <v>37.49257123</v>
      </c>
      <c r="AF792" s="13">
        <f t="shared" si="6"/>
        <v>44.73333059</v>
      </c>
    </row>
    <row r="793">
      <c r="A793" s="14" t="s">
        <v>99</v>
      </c>
      <c r="B793" s="15" t="s">
        <v>45</v>
      </c>
      <c r="C793" s="16" t="s">
        <v>107</v>
      </c>
      <c r="D793" s="14" t="str">
        <f t="shared" si="1"/>
        <v>China-Asia-2011</v>
      </c>
      <c r="E793" s="5">
        <v>0.012</v>
      </c>
      <c r="F793" s="5">
        <v>0.013</v>
      </c>
      <c r="G793" s="5">
        <v>76.0</v>
      </c>
      <c r="H793" s="5">
        <v>74.0</v>
      </c>
      <c r="I793" s="5">
        <v>0.18</v>
      </c>
      <c r="J793" s="5">
        <v>0.735</v>
      </c>
      <c r="K793" s="5">
        <v>0.085</v>
      </c>
      <c r="L793" s="5">
        <v>1.34413E9</v>
      </c>
      <c r="M793" s="5">
        <v>0.506</v>
      </c>
      <c r="N793" s="8">
        <f>VLOOKUP(A793,TOURISM2!A793:E3483,4,0)</f>
        <v>53313000000</v>
      </c>
      <c r="O793" s="8">
        <f>VLOOKUP(A793,TOURISM2!A793:E3483,5,0)</f>
        <v>79010000000</v>
      </c>
      <c r="P793" s="8">
        <f>VLOOKUP(A793,BUSINESS3!A793:E3483,4,0)</f>
        <v>0.635</v>
      </c>
      <c r="Q793" s="9">
        <f>VLOOKUP(A793,BUSINESS3!A793:E3483,5,0)</f>
        <v>38</v>
      </c>
      <c r="R793" s="10">
        <f>VLOOKUP(A793,BUSINESS3!A793:I3483,6,0)</f>
        <v>90</v>
      </c>
      <c r="S793" s="9">
        <f>VLOOKUP(A793,BUSINESS3!A793:I3483,7,0)</f>
        <v>358</v>
      </c>
      <c r="T793" s="9">
        <f>VLOOKUP(A793,BUSINESS3!A793:I3483,8,0)</f>
        <v>0.383</v>
      </c>
      <c r="U793" s="9">
        <f>VLOOKUP(A793,BUSINESS3!A793:I3483,9,0)</f>
        <v>0.721</v>
      </c>
      <c r="V793" s="11">
        <f>VLOOKUP(A793,'GDP4'!A793:G3483,4,0)</f>
        <v>7320000000000</v>
      </c>
      <c r="W793" s="9">
        <f>VLOOKUP(A793,'GDP4'!A793:G3483,5,0)</f>
        <v>0.051</v>
      </c>
      <c r="X793" s="9">
        <f>VLOOKUP(A793,'GDP4'!A793:G3483,6,0)</f>
        <v>274</v>
      </c>
      <c r="Y793" s="9">
        <f>VLOOKUP(A793,'GDP4'!A793:G3483,7,0)</f>
        <v>0.066</v>
      </c>
      <c r="Z793" s="9">
        <f>VLOOKUP(A793,ENERGY5!A793:E3483,4,0)</f>
        <v>1186797</v>
      </c>
      <c r="AA793" s="9">
        <f>VLOOKUP(A793,ENERGY5!A793:E3483,5,0)</f>
        <v>3487566</v>
      </c>
      <c r="AB793" s="12">
        <f t="shared" si="2"/>
        <v>5445.90181</v>
      </c>
      <c r="AC793" s="13">
        <f t="shared" si="3"/>
        <v>0.002594664207</v>
      </c>
      <c r="AD793" s="13">
        <f t="shared" si="4"/>
        <v>0.0008829480779</v>
      </c>
      <c r="AE793" s="13">
        <f t="shared" si="5"/>
        <v>39.66357421</v>
      </c>
      <c r="AF793" s="13">
        <f t="shared" si="6"/>
        <v>58.78151667</v>
      </c>
    </row>
    <row r="794">
      <c r="A794" s="5" t="s">
        <v>99</v>
      </c>
      <c r="B794" s="6" t="s">
        <v>46</v>
      </c>
      <c r="C794" s="7" t="s">
        <v>107</v>
      </c>
      <c r="D794" s="5" t="str">
        <f t="shared" si="1"/>
        <v>China-Asia-2012</v>
      </c>
      <c r="E794" s="5">
        <v>0.012</v>
      </c>
      <c r="F794" s="5">
        <v>0.012</v>
      </c>
      <c r="G794" s="5">
        <v>77.0</v>
      </c>
      <c r="H794" s="5">
        <v>74.0</v>
      </c>
      <c r="I794" s="5">
        <v>0.18</v>
      </c>
      <c r="J794" s="5">
        <v>0.733</v>
      </c>
      <c r="K794" s="5">
        <v>0.087</v>
      </c>
      <c r="L794" s="5">
        <v>1.350695E9</v>
      </c>
      <c r="M794" s="5">
        <v>0.519</v>
      </c>
      <c r="N794" s="8">
        <f>VLOOKUP(A794,TOURISM2!A794:E3484,4,0)</f>
        <v>54937000000</v>
      </c>
      <c r="O794" s="8">
        <f>VLOOKUP(A794,TOURISM2!A794:E3484,5,0)</f>
        <v>5355003260</v>
      </c>
      <c r="P794" s="8">
        <f>VLOOKUP(A794,BUSINESS3!A794:E3484,4,0)</f>
        <v>0.637</v>
      </c>
      <c r="Q794" s="9">
        <f>VLOOKUP(A794,BUSINESS3!A794:E3484,5,0)</f>
        <v>33</v>
      </c>
      <c r="R794" s="10">
        <f>VLOOKUP(A794,BUSINESS3!A794:I3484,6,0)</f>
        <v>99</v>
      </c>
      <c r="S794" s="9">
        <f>VLOOKUP(A794,BUSINESS3!A794:I3484,7,0)</f>
        <v>338</v>
      </c>
      <c r="T794" s="9">
        <f>VLOOKUP(A794,BUSINESS3!A794:I3484,8,0)</f>
        <v>0.423</v>
      </c>
      <c r="U794" s="9">
        <f>VLOOKUP(A794,BUSINESS3!A794:I3484,9,0)</f>
        <v>0.808</v>
      </c>
      <c r="V794" s="11">
        <f>VLOOKUP(A794,'GDP4'!A794:G3484,4,0)</f>
        <v>8230000000000</v>
      </c>
      <c r="W794" s="9">
        <f>VLOOKUP(A794,'GDP4'!A794:G3484,5,0)</f>
        <v>0.054</v>
      </c>
      <c r="X794" s="9">
        <f>VLOOKUP(A794,'GDP4'!A794:G3484,6,0)</f>
        <v>322</v>
      </c>
      <c r="Y794" s="9">
        <f>VLOOKUP(A794,'GDP4'!A794:G3484,7,0)</f>
        <v>0.06</v>
      </c>
      <c r="Z794" s="9">
        <f>VLOOKUP(A794,ENERGY5!A794:E3484,4,0)</f>
        <v>1161353</v>
      </c>
      <c r="AA794" s="9">
        <f>VLOOKUP(A794,ENERGY5!A794:E3484,5,0)</f>
        <v>3405180</v>
      </c>
      <c r="AB794" s="12">
        <f t="shared" si="2"/>
        <v>6093.159448</v>
      </c>
      <c r="AC794" s="13">
        <f t="shared" si="3"/>
        <v>0.002521057678</v>
      </c>
      <c r="AD794" s="13">
        <f t="shared" si="4"/>
        <v>0.000859818834</v>
      </c>
      <c r="AE794" s="13">
        <f t="shared" si="5"/>
        <v>40.67313494</v>
      </c>
      <c r="AF794" s="13">
        <f t="shared" si="6"/>
        <v>3.964628032</v>
      </c>
    </row>
    <row r="795">
      <c r="A795" s="14" t="s">
        <v>99</v>
      </c>
      <c r="B795" s="15" t="s">
        <v>33</v>
      </c>
      <c r="C795" s="16" t="s">
        <v>108</v>
      </c>
      <c r="D795" s="14" t="str">
        <f t="shared" si="1"/>
        <v>Georgia-Asia-2000</v>
      </c>
      <c r="E795" s="5">
        <v>0.012</v>
      </c>
      <c r="F795" s="5">
        <v>0.031</v>
      </c>
      <c r="G795" s="5">
        <v>75.0</v>
      </c>
      <c r="H795" s="5">
        <v>68.0</v>
      </c>
      <c r="I795" s="5">
        <v>0.219</v>
      </c>
      <c r="J795" s="5">
        <v>0.656</v>
      </c>
      <c r="K795" s="5">
        <v>0.125</v>
      </c>
      <c r="L795" s="5">
        <v>4418300.0</v>
      </c>
      <c r="M795" s="5">
        <v>0.526</v>
      </c>
      <c r="N795" s="8">
        <f>VLOOKUP(A795,TOURISM2!A795:E3485,4,0)</f>
        <v>107000000</v>
      </c>
      <c r="O795" s="8">
        <f>VLOOKUP(A795,TOURISM2!A795:E3485,5,0)</f>
        <v>129000000</v>
      </c>
      <c r="P795" s="8">
        <f>VLOOKUP(A795,BUSINESS3!A795:E3485,4,0)</f>
        <v>0.415</v>
      </c>
      <c r="Q795" s="9">
        <f>VLOOKUP(A795,BUSINESS3!A795:E3485,5,0)</f>
        <v>40</v>
      </c>
      <c r="R795" s="10">
        <f>VLOOKUP(A795,BUSINESS3!A795:I3485,6,0)</f>
        <v>90</v>
      </c>
      <c r="S795" s="9">
        <f>VLOOKUP(A795,BUSINESS3!A795:I3485,7,0)</f>
        <v>323</v>
      </c>
      <c r="T795" s="9">
        <f>VLOOKUP(A795,BUSINESS3!A795:I3485,8,0)</f>
        <v>0.005</v>
      </c>
      <c r="U795" s="9">
        <f>VLOOKUP(A795,BUSINESS3!A795:I3485,9,0)</f>
        <v>0.041</v>
      </c>
      <c r="V795" s="11">
        <f>VLOOKUP(A795,'GDP4'!A795:G3485,4,0)</f>
        <v>3057453461</v>
      </c>
      <c r="W795" s="9">
        <f>VLOOKUP(A795,'GDP4'!A795:G3485,5,0)</f>
        <v>0.069</v>
      </c>
      <c r="X795" s="9">
        <f>VLOOKUP(A795,'GDP4'!A795:G3485,6,0)</f>
        <v>45</v>
      </c>
      <c r="Y795" s="9">
        <f>VLOOKUP(A795,'GDP4'!A795:G3485,7,0)</f>
        <v>0.247</v>
      </c>
      <c r="Z795" s="9">
        <f>VLOOKUP(A795,ENERGY5!A795:E3485,4,0)</f>
        <v>136110</v>
      </c>
      <c r="AA795" s="9">
        <f>VLOOKUP(A795,ENERGY5!A795:E3485,5,0)</f>
        <v>313437</v>
      </c>
      <c r="AB795" s="12">
        <f t="shared" si="2"/>
        <v>691.9977052</v>
      </c>
      <c r="AC795" s="13">
        <f t="shared" si="3"/>
        <v>0.07094063328</v>
      </c>
      <c r="AD795" s="13">
        <f t="shared" si="4"/>
        <v>0.0308059661</v>
      </c>
      <c r="AE795" s="13">
        <f t="shared" si="5"/>
        <v>24.2174592</v>
      </c>
      <c r="AF795" s="13">
        <f t="shared" si="6"/>
        <v>29.19674988</v>
      </c>
    </row>
    <row r="796">
      <c r="A796" s="5" t="s">
        <v>99</v>
      </c>
      <c r="B796" s="6" t="s">
        <v>35</v>
      </c>
      <c r="C796" s="7" t="s">
        <v>108</v>
      </c>
      <c r="D796" s="5" t="str">
        <f t="shared" si="1"/>
        <v>Georgia-Asia-2001</v>
      </c>
      <c r="E796" s="5">
        <v>0.012</v>
      </c>
      <c r="F796" s="5">
        <v>0.029</v>
      </c>
      <c r="G796" s="5">
        <v>76.0</v>
      </c>
      <c r="H796" s="5">
        <v>68.0</v>
      </c>
      <c r="I796" s="5">
        <v>0.212</v>
      </c>
      <c r="J796" s="5">
        <v>0.659</v>
      </c>
      <c r="K796" s="5">
        <v>0.129</v>
      </c>
      <c r="L796" s="5">
        <v>4386400.0</v>
      </c>
      <c r="M796" s="5">
        <v>0.524</v>
      </c>
      <c r="N796" s="8">
        <f>VLOOKUP(A796,TOURISM2!A796:E3486,4,0)</f>
        <v>136000000</v>
      </c>
      <c r="O796" s="8">
        <f>VLOOKUP(A796,TOURISM2!A796:E3486,5,0)</f>
        <v>136000000</v>
      </c>
      <c r="P796" s="8">
        <f>VLOOKUP(A796,BUSINESS3!A796:E3486,4,0)</f>
        <v>0.415</v>
      </c>
      <c r="Q796" s="9">
        <f>VLOOKUP(A796,BUSINESS3!A796:E3486,5,0)</f>
        <v>40</v>
      </c>
      <c r="R796" s="10">
        <f>VLOOKUP(A796,BUSINESS3!A796:I3486,6,0)</f>
        <v>90</v>
      </c>
      <c r="S796" s="9">
        <f>VLOOKUP(A796,BUSINESS3!A796:I3486,7,0)</f>
        <v>323</v>
      </c>
      <c r="T796" s="9">
        <f>VLOOKUP(A796,BUSINESS3!A796:I3486,8,0)</f>
        <v>0.01</v>
      </c>
      <c r="U796" s="9">
        <f>VLOOKUP(A796,BUSINESS3!A796:I3486,9,0)</f>
        <v>0.064</v>
      </c>
      <c r="V796" s="11">
        <f>VLOOKUP(A796,'GDP4'!A796:G3486,4,0)</f>
        <v>3219487823</v>
      </c>
      <c r="W796" s="9">
        <f>VLOOKUP(A796,'GDP4'!A796:G3486,5,0)</f>
        <v>0.078</v>
      </c>
      <c r="X796" s="9">
        <f>VLOOKUP(A796,'GDP4'!A796:G3486,6,0)</f>
        <v>54</v>
      </c>
      <c r="Y796" s="9">
        <f>VLOOKUP(A796,'GDP4'!A796:G3486,7,0)</f>
        <v>0.223</v>
      </c>
      <c r="Z796" s="9">
        <f>VLOOKUP(A796,ENERGY5!A796:E3486,4,0)</f>
        <v>3543</v>
      </c>
      <c r="AA796" s="9">
        <f>VLOOKUP(A796,ENERGY5!A796:E3486,5,0)</f>
        <v>313437</v>
      </c>
      <c r="AB796" s="12">
        <f t="shared" si="2"/>
        <v>733.9704138</v>
      </c>
      <c r="AC796" s="13">
        <f t="shared" si="3"/>
        <v>0.07145654751</v>
      </c>
      <c r="AD796" s="13">
        <f t="shared" si="4"/>
        <v>0.0008077238738</v>
      </c>
      <c r="AE796" s="13">
        <f t="shared" si="5"/>
        <v>31.00492431</v>
      </c>
      <c r="AF796" s="13">
        <f t="shared" si="6"/>
        <v>31.00492431</v>
      </c>
    </row>
    <row r="797">
      <c r="A797" s="14" t="s">
        <v>99</v>
      </c>
      <c r="B797" s="15" t="s">
        <v>36</v>
      </c>
      <c r="C797" s="16" t="s">
        <v>108</v>
      </c>
      <c r="D797" s="14" t="str">
        <f t="shared" si="1"/>
        <v>Georgia-Asia-2002</v>
      </c>
      <c r="E797" s="5">
        <v>0.012</v>
      </c>
      <c r="F797" s="5">
        <v>0.028</v>
      </c>
      <c r="G797" s="5">
        <v>76.0</v>
      </c>
      <c r="H797" s="5">
        <v>69.0</v>
      </c>
      <c r="I797" s="5">
        <v>0.205</v>
      </c>
      <c r="J797" s="5">
        <v>0.661</v>
      </c>
      <c r="K797" s="5">
        <v>0.134</v>
      </c>
      <c r="L797" s="5">
        <v>4357000.0</v>
      </c>
      <c r="M797" s="5">
        <v>0.523</v>
      </c>
      <c r="N797" s="8">
        <f>VLOOKUP(A797,TOURISM2!A797:E3487,4,0)</f>
        <v>144000000</v>
      </c>
      <c r="O797" s="8">
        <f>VLOOKUP(A797,TOURISM2!A797:E3487,5,0)</f>
        <v>189000000</v>
      </c>
      <c r="P797" s="8">
        <f>VLOOKUP(A797,BUSINESS3!A797:E3487,4,0)</f>
        <v>0.415</v>
      </c>
      <c r="Q797" s="9">
        <f>VLOOKUP(A797,BUSINESS3!A797:E3487,5,0)</f>
        <v>40</v>
      </c>
      <c r="R797" s="10">
        <f>VLOOKUP(A797,BUSINESS3!A797:I3487,6,0)</f>
        <v>90</v>
      </c>
      <c r="S797" s="9">
        <f>VLOOKUP(A797,BUSINESS3!A797:I3487,7,0)</f>
        <v>323</v>
      </c>
      <c r="T797" s="9">
        <f>VLOOKUP(A797,BUSINESS3!A797:I3487,8,0)</f>
        <v>0.016</v>
      </c>
      <c r="U797" s="9">
        <f>VLOOKUP(A797,BUSINESS3!A797:I3487,9,0)</f>
        <v>0.109</v>
      </c>
      <c r="V797" s="11">
        <f>VLOOKUP(A797,'GDP4'!A797:G3487,4,0)</f>
        <v>3395778661</v>
      </c>
      <c r="W797" s="9">
        <f>VLOOKUP(A797,'GDP4'!A797:G3487,5,0)</f>
        <v>0.087</v>
      </c>
      <c r="X797" s="9">
        <f>VLOOKUP(A797,'GDP4'!A797:G3487,6,0)</f>
        <v>64</v>
      </c>
      <c r="Y797" s="9">
        <f>VLOOKUP(A797,'GDP4'!A797:G3487,7,0)</f>
        <v>0.236</v>
      </c>
      <c r="Z797" s="9">
        <f>VLOOKUP(A797,ENERGY5!A797:E3487,4,0)</f>
        <v>3122</v>
      </c>
      <c r="AA797" s="9">
        <f>VLOOKUP(A797,ENERGY5!A797:E3487,5,0)</f>
        <v>6241</v>
      </c>
      <c r="AB797" s="12">
        <f t="shared" si="2"/>
        <v>779.3845905</v>
      </c>
      <c r="AC797" s="13">
        <f t="shared" si="3"/>
        <v>0.00143240762</v>
      </c>
      <c r="AD797" s="13">
        <f t="shared" si="4"/>
        <v>0.0007165480835</v>
      </c>
      <c r="AE797" s="13">
        <f t="shared" si="5"/>
        <v>33.05026394</v>
      </c>
      <c r="AF797" s="13">
        <f t="shared" si="6"/>
        <v>43.37847143</v>
      </c>
    </row>
    <row r="798">
      <c r="A798" s="5" t="s">
        <v>99</v>
      </c>
      <c r="B798" s="6" t="s">
        <v>37</v>
      </c>
      <c r="C798" s="7" t="s">
        <v>108</v>
      </c>
      <c r="D798" s="5" t="str">
        <f t="shared" si="1"/>
        <v>Georgia-Asia-2003</v>
      </c>
      <c r="E798" s="5">
        <v>0.012</v>
      </c>
      <c r="F798" s="5">
        <v>0.026</v>
      </c>
      <c r="G798" s="5">
        <v>76.0</v>
      </c>
      <c r="H798" s="5">
        <v>69.0</v>
      </c>
      <c r="I798" s="5">
        <v>0.197</v>
      </c>
      <c r="J798" s="5">
        <v>0.664</v>
      </c>
      <c r="K798" s="5">
        <v>0.139</v>
      </c>
      <c r="L798" s="5">
        <v>4328900.0</v>
      </c>
      <c r="M798" s="5">
        <v>0.524</v>
      </c>
      <c r="N798" s="8">
        <f>VLOOKUP(A798,TOURISM2!A798:E3488,4,0)</f>
        <v>172000000</v>
      </c>
      <c r="O798" s="8">
        <f>VLOOKUP(A798,TOURISM2!A798:E3488,5,0)</f>
        <v>170000000</v>
      </c>
      <c r="P798" s="8">
        <f>VLOOKUP(A798,BUSINESS3!A798:E3488,4,0)</f>
        <v>0.415</v>
      </c>
      <c r="Q798" s="9">
        <f>VLOOKUP(A798,BUSINESS3!A798:E3488,5,0)</f>
        <v>25</v>
      </c>
      <c r="R798" s="10">
        <f>VLOOKUP(A798,BUSINESS3!A798:I3488,6,0)</f>
        <v>90</v>
      </c>
      <c r="S798" s="9">
        <f>VLOOKUP(A798,BUSINESS3!A798:I3488,7,0)</f>
        <v>323</v>
      </c>
      <c r="T798" s="9">
        <f>VLOOKUP(A798,BUSINESS3!A798:I3488,8,0)</f>
        <v>0.026</v>
      </c>
      <c r="U798" s="9">
        <f>VLOOKUP(A798,BUSINESS3!A798:I3488,9,0)</f>
        <v>0.156</v>
      </c>
      <c r="V798" s="11">
        <f>VLOOKUP(A798,'GDP4'!A798:G3488,4,0)</f>
        <v>3991374540</v>
      </c>
      <c r="W798" s="9">
        <f>VLOOKUP(A798,'GDP4'!A798:G3488,5,0)</f>
        <v>0.085</v>
      </c>
      <c r="X798" s="9">
        <f>VLOOKUP(A798,'GDP4'!A798:G3488,6,0)</f>
        <v>74</v>
      </c>
      <c r="Y798" s="9">
        <f>VLOOKUP(A798,'GDP4'!A798:G3488,7,0)</f>
        <v>0.238</v>
      </c>
      <c r="Z798" s="9">
        <f>VLOOKUP(A798,ENERGY5!A798:E3488,4,0)</f>
        <v>3096</v>
      </c>
      <c r="AA798" s="9">
        <f>VLOOKUP(A798,ENERGY5!A798:E3488,5,0)</f>
        <v>6058</v>
      </c>
      <c r="AB798" s="12">
        <f t="shared" si="2"/>
        <v>922.0297397</v>
      </c>
      <c r="AC798" s="13">
        <f t="shared" si="3"/>
        <v>0.001399431726</v>
      </c>
      <c r="AD798" s="13">
        <f t="shared" si="4"/>
        <v>0.0007151932362</v>
      </c>
      <c r="AE798" s="13">
        <f t="shared" si="5"/>
        <v>39.73295756</v>
      </c>
      <c r="AF798" s="13">
        <f t="shared" si="6"/>
        <v>39.27094643</v>
      </c>
    </row>
    <row r="799">
      <c r="A799" s="14" t="s">
        <v>99</v>
      </c>
      <c r="B799" s="15" t="s">
        <v>38</v>
      </c>
      <c r="C799" s="16" t="s">
        <v>108</v>
      </c>
      <c r="D799" s="14" t="str">
        <f t="shared" si="1"/>
        <v>Georgia-Asia-2004</v>
      </c>
      <c r="E799" s="5">
        <v>0.012</v>
      </c>
      <c r="F799" s="5">
        <v>0.024</v>
      </c>
      <c r="G799" s="5">
        <v>76.0</v>
      </c>
      <c r="H799" s="5">
        <v>69.0</v>
      </c>
      <c r="I799" s="5">
        <v>0.19</v>
      </c>
      <c r="J799" s="5">
        <v>0.667</v>
      </c>
      <c r="K799" s="5">
        <v>0.143</v>
      </c>
      <c r="L799" s="5">
        <v>4318300.0</v>
      </c>
      <c r="M799" s="5">
        <v>0.524</v>
      </c>
      <c r="N799" s="8">
        <f>VLOOKUP(A799,TOURISM2!A799:E3489,4,0)</f>
        <v>209000000</v>
      </c>
      <c r="O799" s="8">
        <f>VLOOKUP(A799,TOURISM2!A799:E3489,5,0)</f>
        <v>196000000</v>
      </c>
      <c r="P799" s="8">
        <f>VLOOKUP(A799,BUSINESS3!A799:E3489,4,0)</f>
        <v>0.415</v>
      </c>
      <c r="Q799" s="9">
        <f>VLOOKUP(A799,BUSINESS3!A799:E3489,5,0)</f>
        <v>25</v>
      </c>
      <c r="R799" s="10">
        <f>VLOOKUP(A799,BUSINESS3!A799:I3489,6,0)</f>
        <v>90</v>
      </c>
      <c r="S799" s="9">
        <f>VLOOKUP(A799,BUSINESS3!A799:I3489,7,0)</f>
        <v>323</v>
      </c>
      <c r="T799" s="9">
        <f>VLOOKUP(A799,BUSINESS3!A799:I3489,8,0)</f>
        <v>0.039</v>
      </c>
      <c r="U799" s="9">
        <f>VLOOKUP(A799,BUSINESS3!A799:I3489,9,0)</f>
        <v>0.186</v>
      </c>
      <c r="V799" s="11">
        <f>VLOOKUP(A799,'GDP4'!A799:G3489,4,0)</f>
        <v>5125273877</v>
      </c>
      <c r="W799" s="9">
        <f>VLOOKUP(A799,'GDP4'!A799:G3489,5,0)</f>
        <v>0.085</v>
      </c>
      <c r="X799" s="9">
        <f>VLOOKUP(A799,'GDP4'!A799:G3489,6,0)</f>
        <v>97</v>
      </c>
      <c r="Y799" s="9">
        <f>VLOOKUP(A799,'GDP4'!A799:G3489,7,0)</f>
        <v>0.221</v>
      </c>
      <c r="Z799" s="9">
        <f>VLOOKUP(A799,ENERGY5!A799:E3489,4,0)</f>
        <v>3005</v>
      </c>
      <c r="AA799" s="9">
        <f>VLOOKUP(A799,ENERGY5!A799:E3489,5,0)</f>
        <v>6238</v>
      </c>
      <c r="AB799" s="12">
        <f t="shared" si="2"/>
        <v>1186.873047</v>
      </c>
      <c r="AC799" s="13">
        <f t="shared" si="3"/>
        <v>0.001444549939</v>
      </c>
      <c r="AD799" s="13">
        <f t="shared" si="4"/>
        <v>0.0006958756918</v>
      </c>
      <c r="AE799" s="13">
        <f t="shared" si="5"/>
        <v>48.3986754</v>
      </c>
      <c r="AF799" s="13">
        <f t="shared" si="6"/>
        <v>45.38823148</v>
      </c>
    </row>
    <row r="800">
      <c r="A800" s="5" t="s">
        <v>99</v>
      </c>
      <c r="B800" s="6" t="s">
        <v>39</v>
      </c>
      <c r="C800" s="7" t="s">
        <v>108</v>
      </c>
      <c r="D800" s="5" t="str">
        <f t="shared" si="1"/>
        <v>Georgia-Asia-2005</v>
      </c>
      <c r="E800" s="5">
        <v>0.013</v>
      </c>
      <c r="F800" s="5">
        <v>0.022</v>
      </c>
      <c r="G800" s="5">
        <v>77.0</v>
      </c>
      <c r="H800" s="5">
        <v>69.0</v>
      </c>
      <c r="I800" s="5">
        <v>0.184</v>
      </c>
      <c r="J800" s="5">
        <v>0.67</v>
      </c>
      <c r="K800" s="5">
        <v>0.146</v>
      </c>
      <c r="L800" s="5">
        <v>4361400.0</v>
      </c>
      <c r="M800" s="5">
        <v>0.525</v>
      </c>
      <c r="N800" s="8">
        <f>VLOOKUP(A800,TOURISM2!A800:E3490,4,0)</f>
        <v>287000000</v>
      </c>
      <c r="O800" s="8">
        <f>VLOOKUP(A800,TOURISM2!A800:E3490,5,0)</f>
        <v>237000000</v>
      </c>
      <c r="P800" s="8">
        <f>VLOOKUP(A800,BUSINESS3!A800:E3490,4,0)</f>
        <v>0.57</v>
      </c>
      <c r="Q800" s="9">
        <f>VLOOKUP(A800,BUSINESS3!A800:E3490,5,0)</f>
        <v>21</v>
      </c>
      <c r="R800" s="10">
        <f>VLOOKUP(A800,BUSINESS3!A800:I3490,6,0)</f>
        <v>90</v>
      </c>
      <c r="S800" s="9">
        <f>VLOOKUP(A800,BUSINESS3!A800:I3490,7,0)</f>
        <v>448</v>
      </c>
      <c r="T800" s="9">
        <f>VLOOKUP(A800,BUSINESS3!A800:I3490,8,0)</f>
        <v>0.061</v>
      </c>
      <c r="U800" s="9">
        <f>VLOOKUP(A800,BUSINESS3!A800:I3490,9,0)</f>
        <v>0.262</v>
      </c>
      <c r="V800" s="11">
        <f>VLOOKUP(A800,'GDP4'!A800:G3490,4,0)</f>
        <v>6411147323</v>
      </c>
      <c r="W800" s="9">
        <f>VLOOKUP(A800,'GDP4'!A800:G3490,5,0)</f>
        <v>0.086</v>
      </c>
      <c r="X800" s="9">
        <f>VLOOKUP(A800,'GDP4'!A800:G3490,6,0)</f>
        <v>123</v>
      </c>
      <c r="Y800" s="9">
        <f>VLOOKUP(A800,'GDP4'!A800:G3490,7,0)</f>
        <v>0.176</v>
      </c>
      <c r="Z800" s="9">
        <f>VLOOKUP(A800,ENERGY5!A800:E3490,4,0)</f>
        <v>3341</v>
      </c>
      <c r="AA800" s="9">
        <f>VLOOKUP(A800,ENERGY5!A800:E3490,5,0)</f>
        <v>6190</v>
      </c>
      <c r="AB800" s="12">
        <f t="shared" si="2"/>
        <v>1469.974624</v>
      </c>
      <c r="AC800" s="13">
        <f t="shared" si="3"/>
        <v>0.001419269042</v>
      </c>
      <c r="AD800" s="13">
        <f t="shared" si="4"/>
        <v>0.000766038428</v>
      </c>
      <c r="AE800" s="13">
        <f t="shared" si="5"/>
        <v>65.80455817</v>
      </c>
      <c r="AF800" s="13">
        <f t="shared" si="6"/>
        <v>54.34034943</v>
      </c>
    </row>
    <row r="801">
      <c r="A801" s="14" t="s">
        <v>99</v>
      </c>
      <c r="B801" s="15" t="s">
        <v>40</v>
      </c>
      <c r="C801" s="16" t="s">
        <v>108</v>
      </c>
      <c r="D801" s="14" t="str">
        <f t="shared" si="1"/>
        <v>Georgia-Asia-2006</v>
      </c>
      <c r="E801" s="5">
        <v>0.013</v>
      </c>
      <c r="F801" s="5">
        <v>0.02</v>
      </c>
      <c r="G801" s="5">
        <v>77.0</v>
      </c>
      <c r="H801" s="5">
        <v>70.0</v>
      </c>
      <c r="I801" s="5">
        <v>0.179</v>
      </c>
      <c r="J801" s="5">
        <v>0.674</v>
      </c>
      <c r="K801" s="5">
        <v>0.147</v>
      </c>
      <c r="L801" s="5">
        <v>4398000.0</v>
      </c>
      <c r="M801" s="5">
        <v>0.525</v>
      </c>
      <c r="N801" s="8">
        <f>VLOOKUP(A801,TOURISM2!A801:E3491,4,0)</f>
        <v>361000000</v>
      </c>
      <c r="O801" s="8">
        <f>VLOOKUP(A801,TOURISM2!A801:E3491,5,0)</f>
        <v>257000000</v>
      </c>
      <c r="P801" s="8">
        <f>VLOOKUP(A801,BUSINESS3!A801:E3491,4,0)</f>
        <v>0.386</v>
      </c>
      <c r="Q801" s="9">
        <f>VLOOKUP(A801,BUSINESS3!A801:E3491,5,0)</f>
        <v>16</v>
      </c>
      <c r="R801" s="10">
        <f>VLOOKUP(A801,BUSINESS3!A801:I3491,6,0)</f>
        <v>90</v>
      </c>
      <c r="S801" s="9">
        <f>VLOOKUP(A801,BUSINESS3!A801:I3491,7,0)</f>
        <v>387</v>
      </c>
      <c r="T801" s="9">
        <f>VLOOKUP(A801,BUSINESS3!A801:I3491,8,0)</f>
        <v>0.075</v>
      </c>
      <c r="U801" s="9">
        <f>VLOOKUP(A801,BUSINESS3!A801:I3491,9,0)</f>
        <v>0.383</v>
      </c>
      <c r="V801" s="11">
        <f>VLOOKUP(A801,'GDP4'!A801:G3491,4,0)</f>
        <v>7761900179</v>
      </c>
      <c r="W801" s="9">
        <f>VLOOKUP(A801,'GDP4'!A801:G3491,5,0)</f>
        <v>0.084</v>
      </c>
      <c r="X801" s="9">
        <f>VLOOKUP(A801,'GDP4'!A801:G3491,6,0)</f>
        <v>146</v>
      </c>
      <c r="Y801" s="9">
        <f>VLOOKUP(A801,'GDP4'!A801:G3491,7,0)</f>
        <v>0.171</v>
      </c>
      <c r="Z801" s="9">
        <f>VLOOKUP(A801,ENERGY5!A801:E3491,4,0)</f>
        <v>3032</v>
      </c>
      <c r="AA801" s="9">
        <f>VLOOKUP(A801,ENERGY5!A801:E3491,5,0)</f>
        <v>6150</v>
      </c>
      <c r="AB801" s="12">
        <f t="shared" si="2"/>
        <v>1764.870436</v>
      </c>
      <c r="AC801" s="13">
        <f t="shared" si="3"/>
        <v>0.001398362892</v>
      </c>
      <c r="AD801" s="13">
        <f t="shared" si="4"/>
        <v>0.0006894042747</v>
      </c>
      <c r="AE801" s="13">
        <f t="shared" si="5"/>
        <v>82.08276489</v>
      </c>
      <c r="AF801" s="13">
        <f t="shared" si="6"/>
        <v>58.43565257</v>
      </c>
    </row>
    <row r="802">
      <c r="A802" s="5" t="s">
        <v>99</v>
      </c>
      <c r="B802" s="6" t="s">
        <v>41</v>
      </c>
      <c r="C802" s="7" t="s">
        <v>108</v>
      </c>
      <c r="D802" s="5" t="str">
        <f t="shared" si="1"/>
        <v>Georgia-Asia-2007</v>
      </c>
      <c r="E802" s="5">
        <v>0.013</v>
      </c>
      <c r="F802" s="5">
        <v>0.019</v>
      </c>
      <c r="G802" s="5">
        <v>77.0</v>
      </c>
      <c r="H802" s="5">
        <v>70.0</v>
      </c>
      <c r="I802" s="5">
        <v>0.176</v>
      </c>
      <c r="J802" s="5">
        <v>0.678</v>
      </c>
      <c r="K802" s="5">
        <v>0.146</v>
      </c>
      <c r="L802" s="5">
        <v>4388400.0</v>
      </c>
      <c r="M802" s="5">
        <v>0.526</v>
      </c>
      <c r="N802" s="8">
        <f>VLOOKUP(A802,TOURISM2!A802:E3492,4,0)</f>
        <v>440000000</v>
      </c>
      <c r="O802" s="8">
        <f>VLOOKUP(A802,TOURISM2!A802:E3492,5,0)</f>
        <v>277000000</v>
      </c>
      <c r="P802" s="8">
        <f>VLOOKUP(A802,BUSINESS3!A802:E3492,4,0)</f>
        <v>0.386</v>
      </c>
      <c r="Q802" s="9">
        <f>VLOOKUP(A802,BUSINESS3!A802:E3492,5,0)</f>
        <v>11</v>
      </c>
      <c r="R802" s="10">
        <f>VLOOKUP(A802,BUSINESS3!A802:I3492,6,0)</f>
        <v>90</v>
      </c>
      <c r="S802" s="9">
        <f>VLOOKUP(A802,BUSINESS3!A802:I3492,7,0)</f>
        <v>387</v>
      </c>
      <c r="T802" s="9">
        <f>VLOOKUP(A802,BUSINESS3!A802:I3492,8,0)</f>
        <v>0.083</v>
      </c>
      <c r="U802" s="9">
        <f>VLOOKUP(A802,BUSINESS3!A802:I3492,9,0)</f>
        <v>0.587</v>
      </c>
      <c r="V802" s="11">
        <f>VLOOKUP(A802,'GDP4'!A802:G3492,4,0)</f>
        <v>10172260738</v>
      </c>
      <c r="W802" s="9">
        <f>VLOOKUP(A802,'GDP4'!A802:G3492,5,0)</f>
        <v>0.082</v>
      </c>
      <c r="X802" s="9">
        <f>VLOOKUP(A802,'GDP4'!A802:G3492,6,0)</f>
        <v>188</v>
      </c>
      <c r="Y802" s="9">
        <f>VLOOKUP(A802,'GDP4'!A802:G3492,7,0)</f>
        <v>0.171</v>
      </c>
      <c r="Z802" s="9">
        <f>VLOOKUP(A802,ENERGY5!A802:E3492,4,0)</f>
        <v>2841</v>
      </c>
      <c r="AA802" s="9">
        <f>VLOOKUP(A802,ENERGY5!A802:E3492,5,0)</f>
        <v>5068</v>
      </c>
      <c r="AB802" s="12">
        <f t="shared" si="2"/>
        <v>2317.988501</v>
      </c>
      <c r="AC802" s="13">
        <f t="shared" si="3"/>
        <v>0.00115486282</v>
      </c>
      <c r="AD802" s="13">
        <f t="shared" si="4"/>
        <v>0.0006473885699</v>
      </c>
      <c r="AE802" s="13">
        <f t="shared" si="5"/>
        <v>100.2643332</v>
      </c>
      <c r="AF802" s="13">
        <f t="shared" si="6"/>
        <v>63.12095525</v>
      </c>
    </row>
    <row r="803">
      <c r="A803" s="14" t="s">
        <v>99</v>
      </c>
      <c r="B803" s="15" t="s">
        <v>42</v>
      </c>
      <c r="C803" s="16" t="s">
        <v>108</v>
      </c>
      <c r="D803" s="14" t="str">
        <f t="shared" si="1"/>
        <v>Georgia-Asia-2008</v>
      </c>
      <c r="E803" s="5">
        <v>0.014</v>
      </c>
      <c r="F803" s="5">
        <v>0.017</v>
      </c>
      <c r="G803" s="5">
        <v>77.0</v>
      </c>
      <c r="H803" s="5">
        <v>70.0</v>
      </c>
      <c r="I803" s="5">
        <v>0.174</v>
      </c>
      <c r="J803" s="5">
        <v>0.682</v>
      </c>
      <c r="K803" s="5">
        <v>0.145</v>
      </c>
      <c r="L803" s="5">
        <v>4383800.0</v>
      </c>
      <c r="M803" s="5">
        <v>0.526</v>
      </c>
      <c r="N803" s="8">
        <f>VLOOKUP(A803,TOURISM2!A803:E3493,4,0)</f>
        <v>505000000</v>
      </c>
      <c r="O803" s="8">
        <f>VLOOKUP(A803,TOURISM2!A803:E3493,5,0)</f>
        <v>337000000</v>
      </c>
      <c r="P803" s="8">
        <f>VLOOKUP(A803,BUSINESS3!A803:E3493,4,0)</f>
        <v>0.386</v>
      </c>
      <c r="Q803" s="9">
        <f>VLOOKUP(A803,BUSINESS3!A803:E3493,5,0)</f>
        <v>3</v>
      </c>
      <c r="R803" s="10">
        <f>VLOOKUP(A803,BUSINESS3!A803:I3493,6,0)</f>
        <v>90</v>
      </c>
      <c r="S803" s="9">
        <f>VLOOKUP(A803,BUSINESS3!A803:I3493,7,0)</f>
        <v>387</v>
      </c>
      <c r="T803" s="9">
        <f>VLOOKUP(A803,BUSINESS3!A803:I3493,8,0)</f>
        <v>0.1</v>
      </c>
      <c r="U803" s="9">
        <f>VLOOKUP(A803,BUSINESS3!A803:I3493,9,0)</f>
        <v>0.624</v>
      </c>
      <c r="V803" s="11">
        <f>VLOOKUP(A803,'GDP4'!A803:G3493,4,0)</f>
        <v>12799337250</v>
      </c>
      <c r="W803" s="9">
        <f>VLOOKUP(A803,'GDP4'!A803:G3493,5,0)</f>
        <v>0.09</v>
      </c>
      <c r="X803" s="9">
        <f>VLOOKUP(A803,'GDP4'!A803:G3493,6,0)</f>
        <v>261</v>
      </c>
      <c r="Y803" s="9">
        <f>VLOOKUP(A803,'GDP4'!A803:G3493,7,0)</f>
        <v>0.18</v>
      </c>
      <c r="Z803" s="9">
        <f>VLOOKUP(A803,ENERGY5!A803:E3493,4,0)</f>
        <v>2781</v>
      </c>
      <c r="AA803" s="9">
        <f>VLOOKUP(A803,ENERGY5!A803:E3493,5,0)</f>
        <v>4323</v>
      </c>
      <c r="AB803" s="12">
        <f t="shared" si="2"/>
        <v>2919.690052</v>
      </c>
      <c r="AC803" s="13">
        <f t="shared" si="3"/>
        <v>0.0009861307541</v>
      </c>
      <c r="AD803" s="13">
        <f t="shared" si="4"/>
        <v>0.0006343811305</v>
      </c>
      <c r="AE803" s="13">
        <f t="shared" si="5"/>
        <v>115.1968612</v>
      </c>
      <c r="AF803" s="13">
        <f t="shared" si="6"/>
        <v>76.87394498</v>
      </c>
    </row>
    <row r="804">
      <c r="A804" s="5" t="s">
        <v>99</v>
      </c>
      <c r="B804" s="6" t="s">
        <v>43</v>
      </c>
      <c r="C804" s="7" t="s">
        <v>108</v>
      </c>
      <c r="D804" s="5" t="str">
        <f t="shared" si="1"/>
        <v>Georgia-Asia-2009</v>
      </c>
      <c r="E804" s="5">
        <v>0.014</v>
      </c>
      <c r="F804" s="5">
        <v>0.016</v>
      </c>
      <c r="G804" s="5">
        <v>77.0</v>
      </c>
      <c r="H804" s="5">
        <v>70.0</v>
      </c>
      <c r="I804" s="5">
        <v>0.173</v>
      </c>
      <c r="J804" s="5">
        <v>0.684</v>
      </c>
      <c r="K804" s="5">
        <v>0.143</v>
      </c>
      <c r="L804" s="5">
        <v>4410900.0</v>
      </c>
      <c r="M804" s="5">
        <v>0.527</v>
      </c>
      <c r="N804" s="8">
        <f>VLOOKUP(A804,TOURISM2!A804:E3494,4,0)</f>
        <v>537000000</v>
      </c>
      <c r="O804" s="8">
        <f>VLOOKUP(A804,TOURISM2!A804:E3494,5,0)</f>
        <v>311000000</v>
      </c>
      <c r="P804" s="8">
        <f>VLOOKUP(A804,BUSINESS3!A804:E3494,4,0)</f>
        <v>0.153</v>
      </c>
      <c r="Q804" s="9">
        <f>VLOOKUP(A804,BUSINESS3!A804:E3494,5,0)</f>
        <v>3</v>
      </c>
      <c r="R804" s="10">
        <f>VLOOKUP(A804,BUSINESS3!A804:I3494,6,0)</f>
        <v>90</v>
      </c>
      <c r="S804" s="9">
        <f>VLOOKUP(A804,BUSINESS3!A804:I3494,7,0)</f>
        <v>387</v>
      </c>
      <c r="T804" s="9">
        <f>VLOOKUP(A804,BUSINESS3!A804:I3494,8,0)</f>
        <v>0.201</v>
      </c>
      <c r="U804" s="9">
        <f>VLOOKUP(A804,BUSINESS3!A804:I3494,9,0)</f>
        <v>0.645</v>
      </c>
      <c r="V804" s="11">
        <f>VLOOKUP(A804,'GDP4'!A804:G3494,4,0)</f>
        <v>10766836277</v>
      </c>
      <c r="W804" s="9">
        <f>VLOOKUP(A804,'GDP4'!A804:G3494,5,0)</f>
        <v>0.102</v>
      </c>
      <c r="X804" s="9">
        <f>VLOOKUP(A804,'GDP4'!A804:G3494,6,0)</f>
        <v>249</v>
      </c>
      <c r="Y804" s="9">
        <f>VLOOKUP(A804,'GDP4'!A804:G3494,7,0)</f>
        <v>0.179</v>
      </c>
      <c r="Z804" s="9">
        <f>VLOOKUP(A804,ENERGY5!A804:E3494,4,0)</f>
        <v>2705</v>
      </c>
      <c r="AA804" s="9">
        <f>VLOOKUP(A804,ENERGY5!A804:E3494,5,0)</f>
        <v>3773</v>
      </c>
      <c r="AB804" s="12">
        <f t="shared" si="2"/>
        <v>2440.961318</v>
      </c>
      <c r="AC804" s="13">
        <f t="shared" si="3"/>
        <v>0.000855380988</v>
      </c>
      <c r="AD804" s="13">
        <f t="shared" si="4"/>
        <v>0.000613253531</v>
      </c>
      <c r="AE804" s="13">
        <f t="shared" si="5"/>
        <v>121.7438618</v>
      </c>
      <c r="AF804" s="13">
        <f t="shared" si="6"/>
        <v>70.50715274</v>
      </c>
    </row>
    <row r="805">
      <c r="A805" s="14" t="s">
        <v>99</v>
      </c>
      <c r="B805" s="15" t="s">
        <v>44</v>
      </c>
      <c r="C805" s="16" t="s">
        <v>108</v>
      </c>
      <c r="D805" s="14" t="str">
        <f t="shared" si="1"/>
        <v>Georgia-Asia-2010</v>
      </c>
      <c r="E805" s="5">
        <v>0.014</v>
      </c>
      <c r="F805" s="5">
        <v>0.015</v>
      </c>
      <c r="G805" s="5">
        <v>77.0</v>
      </c>
      <c r="H805" s="5">
        <v>70.0</v>
      </c>
      <c r="I805" s="5">
        <v>0.173</v>
      </c>
      <c r="J805" s="5">
        <v>0.685</v>
      </c>
      <c r="K805" s="5">
        <v>0.142</v>
      </c>
      <c r="L805" s="5">
        <v>4452800.0</v>
      </c>
      <c r="M805" s="5">
        <v>0.529</v>
      </c>
      <c r="N805" s="8">
        <f>VLOOKUP(A805,TOURISM2!A805:E3495,4,0)</f>
        <v>737000000</v>
      </c>
      <c r="O805" s="8">
        <f>VLOOKUP(A805,TOURISM2!A805:E3495,5,0)</f>
        <v>329000000</v>
      </c>
      <c r="P805" s="8">
        <f>VLOOKUP(A805,BUSINESS3!A805:E3495,4,0)</f>
        <v>0.153</v>
      </c>
      <c r="Q805" s="9">
        <f>VLOOKUP(A805,BUSINESS3!A805:E3495,5,0)</f>
        <v>3</v>
      </c>
      <c r="R805" s="10">
        <f>VLOOKUP(A805,BUSINESS3!A805:I3495,6,0)</f>
        <v>90</v>
      </c>
      <c r="S805" s="9">
        <f>VLOOKUP(A805,BUSINESS3!A805:I3495,7,0)</f>
        <v>387</v>
      </c>
      <c r="T805" s="9">
        <f>VLOOKUP(A805,BUSINESS3!A805:I3495,8,0)</f>
        <v>0.269</v>
      </c>
      <c r="U805" s="9">
        <f>VLOOKUP(A805,BUSINESS3!A805:I3495,9,0)</f>
        <v>0.906</v>
      </c>
      <c r="V805" s="11">
        <f>VLOOKUP(A805,'GDP4'!A805:G3495,4,0)</f>
        <v>11638536862</v>
      </c>
      <c r="W805" s="9">
        <f>VLOOKUP(A805,'GDP4'!A805:G3495,5,0)</f>
        <v>0.101</v>
      </c>
      <c r="X805" s="9">
        <f>VLOOKUP(A805,'GDP4'!A805:G3495,6,0)</f>
        <v>267</v>
      </c>
      <c r="Y805" s="9">
        <f>VLOOKUP(A805,'GDP4'!A805:G3495,7,0)</f>
        <v>0.158</v>
      </c>
      <c r="Z805" s="9">
        <f>VLOOKUP(A805,ENERGY5!A805:E3495,4,0)</f>
        <v>2544</v>
      </c>
      <c r="AA805" s="9">
        <f>VLOOKUP(A805,ENERGY5!A805:E3495,5,0)</f>
        <v>3388</v>
      </c>
      <c r="AB805" s="12">
        <f t="shared" si="2"/>
        <v>2613.756931</v>
      </c>
      <c r="AC805" s="13">
        <f t="shared" si="3"/>
        <v>0.0007608695652</v>
      </c>
      <c r="AD805" s="13">
        <f t="shared" si="4"/>
        <v>0.0005713259073</v>
      </c>
      <c r="AE805" s="13">
        <f t="shared" si="5"/>
        <v>165.513834</v>
      </c>
      <c r="AF805" s="13">
        <f t="shared" si="6"/>
        <v>73.88609414</v>
      </c>
    </row>
    <row r="806">
      <c r="A806" s="5" t="s">
        <v>99</v>
      </c>
      <c r="B806" s="6" t="s">
        <v>45</v>
      </c>
      <c r="C806" s="7" t="s">
        <v>108</v>
      </c>
      <c r="D806" s="5" t="str">
        <f t="shared" si="1"/>
        <v>Georgia-Asia-2011</v>
      </c>
      <c r="E806" s="5">
        <v>0.014</v>
      </c>
      <c r="F806" s="5">
        <v>0.014</v>
      </c>
      <c r="G806" s="5">
        <v>78.0</v>
      </c>
      <c r="H806" s="5">
        <v>70.0</v>
      </c>
      <c r="I806" s="5">
        <v>0.174</v>
      </c>
      <c r="J806" s="5">
        <v>0.684</v>
      </c>
      <c r="K806" s="5">
        <v>0.142</v>
      </c>
      <c r="L806" s="5">
        <v>4483350.0</v>
      </c>
      <c r="M806" s="5">
        <v>0.53</v>
      </c>
      <c r="N806" s="8">
        <f>VLOOKUP(A806,TOURISM2!A806:E3496,4,0)</f>
        <v>1069000000</v>
      </c>
      <c r="O806" s="8">
        <f>VLOOKUP(A806,TOURISM2!A806:E3496,5,0)</f>
        <v>384000000</v>
      </c>
      <c r="P806" s="8">
        <f>VLOOKUP(A806,BUSINESS3!A806:E3496,4,0)</f>
        <v>0.165</v>
      </c>
      <c r="Q806" s="9">
        <f>VLOOKUP(A806,BUSINESS3!A806:E3496,5,0)</f>
        <v>2</v>
      </c>
      <c r="R806" s="10">
        <f>VLOOKUP(A806,BUSINESS3!A806:I3496,6,0)</f>
        <v>90</v>
      </c>
      <c r="S806" s="9">
        <f>VLOOKUP(A806,BUSINESS3!A806:I3496,7,0)</f>
        <v>387</v>
      </c>
      <c r="T806" s="9">
        <f>VLOOKUP(A806,BUSINESS3!A806:I3496,8,0)</f>
        <v>0.315</v>
      </c>
      <c r="U806" s="9">
        <f>VLOOKUP(A806,BUSINESS3!A806:I3496,9,0)</f>
        <v>1.013</v>
      </c>
      <c r="V806" s="11">
        <f>VLOOKUP(A806,'GDP4'!A806:G3496,4,0)</f>
        <v>14434619972</v>
      </c>
      <c r="W806" s="9">
        <f>VLOOKUP(A806,'GDP4'!A806:G3496,5,0)</f>
        <v>0.094</v>
      </c>
      <c r="X806" s="9">
        <f>VLOOKUP(A806,'GDP4'!A806:G3496,6,0)</f>
        <v>310</v>
      </c>
      <c r="Y806" s="9">
        <f>VLOOKUP(A806,'GDP4'!A806:G3496,7,0)</f>
        <v>0.15</v>
      </c>
      <c r="Z806" s="9">
        <f>VLOOKUP(A806,ENERGY5!A806:E3496,4,0)</f>
        <v>2570</v>
      </c>
      <c r="AA806" s="9">
        <f>VLOOKUP(A806,ENERGY5!A806:E3496,5,0)</f>
        <v>3770</v>
      </c>
      <c r="AB806" s="12">
        <f t="shared" si="2"/>
        <v>3219.605869</v>
      </c>
      <c r="AC806" s="13">
        <f t="shared" si="3"/>
        <v>0.0008408890673</v>
      </c>
      <c r="AD806" s="13">
        <f t="shared" si="4"/>
        <v>0.0005732320698</v>
      </c>
      <c r="AE806" s="13">
        <f t="shared" si="5"/>
        <v>238.4377753</v>
      </c>
      <c r="AF806" s="13">
        <f t="shared" si="6"/>
        <v>85.65023922</v>
      </c>
    </row>
    <row r="807">
      <c r="A807" s="14" t="s">
        <v>99</v>
      </c>
      <c r="B807" s="15" t="s">
        <v>46</v>
      </c>
      <c r="C807" s="16" t="s">
        <v>108</v>
      </c>
      <c r="D807" s="14" t="str">
        <f t="shared" si="1"/>
        <v>Georgia-Asia-2012</v>
      </c>
      <c r="E807" s="5">
        <v>0.014</v>
      </c>
      <c r="F807" s="5">
        <v>0.013</v>
      </c>
      <c r="G807" s="5">
        <v>78.0</v>
      </c>
      <c r="H807" s="5">
        <v>70.0</v>
      </c>
      <c r="I807" s="5">
        <v>0.176</v>
      </c>
      <c r="J807" s="5">
        <v>0.681</v>
      </c>
      <c r="K807" s="5">
        <v>0.143</v>
      </c>
      <c r="L807" s="5">
        <v>4490700.0</v>
      </c>
      <c r="M807" s="5">
        <v>0.532</v>
      </c>
      <c r="N807" s="8">
        <f>VLOOKUP(A807,TOURISM2!A807:E3497,4,0)</f>
        <v>1565000000</v>
      </c>
      <c r="O807" s="8">
        <f>VLOOKUP(A807,TOURISM2!A807:E3497,5,0)</f>
        <v>471000000</v>
      </c>
      <c r="P807" s="8">
        <f>VLOOKUP(A807,BUSINESS3!A807:E3497,4,0)</f>
        <v>0.165</v>
      </c>
      <c r="Q807" s="9">
        <f>VLOOKUP(A807,BUSINESS3!A807:E3497,5,0)</f>
        <v>2</v>
      </c>
      <c r="R807" s="10">
        <f>VLOOKUP(A807,BUSINESS3!A807:I3497,6,0)</f>
        <v>9</v>
      </c>
      <c r="S807" s="9">
        <f>VLOOKUP(A807,BUSINESS3!A807:I3497,7,0)</f>
        <v>280</v>
      </c>
      <c r="T807" s="9">
        <f>VLOOKUP(A807,BUSINESS3!A807:I3497,8,0)</f>
        <v>0.369</v>
      </c>
      <c r="U807" s="9">
        <f>VLOOKUP(A807,BUSINESS3!A807:I3497,9,0)</f>
        <v>1.078</v>
      </c>
      <c r="V807" s="11">
        <f>VLOOKUP(A807,'GDP4'!A807:G3497,4,0)</f>
        <v>15846484588</v>
      </c>
      <c r="W807" s="9">
        <f>VLOOKUP(A807,'GDP4'!A807:G3497,5,0)</f>
        <v>0.092</v>
      </c>
      <c r="X807" s="9">
        <f>VLOOKUP(A807,'GDP4'!A807:G3497,6,0)</f>
        <v>333</v>
      </c>
      <c r="Y807" s="9">
        <f>VLOOKUP(A807,'GDP4'!A807:G3497,7,0)</f>
        <v>0.148</v>
      </c>
      <c r="Z807" s="9">
        <f>VLOOKUP(A807,ENERGY5!A807:E3497,4,0)</f>
        <v>2869</v>
      </c>
      <c r="AA807" s="9">
        <f>VLOOKUP(A807,ENERGY5!A807:E3497,5,0)</f>
        <v>4536</v>
      </c>
      <c r="AB807" s="12">
        <f t="shared" si="2"/>
        <v>3528.733736</v>
      </c>
      <c r="AC807" s="13">
        <f t="shared" si="3"/>
        <v>0.001010087514</v>
      </c>
      <c r="AD807" s="13">
        <f t="shared" si="4"/>
        <v>0.0006388758991</v>
      </c>
      <c r="AE807" s="13">
        <f t="shared" si="5"/>
        <v>348.498007</v>
      </c>
      <c r="AF807" s="13">
        <f t="shared" si="6"/>
        <v>104.8834257</v>
      </c>
    </row>
    <row r="808">
      <c r="A808" s="5" t="s">
        <v>99</v>
      </c>
      <c r="B808" s="6" t="s">
        <v>33</v>
      </c>
      <c r="C808" s="7" t="s">
        <v>109</v>
      </c>
      <c r="D808" s="5" t="str">
        <f t="shared" si="1"/>
        <v>Hong Kong SAR-Asia-2000</v>
      </c>
      <c r="E808" s="5">
        <v>0.008</v>
      </c>
      <c r="F808" s="5">
        <v>0.035</v>
      </c>
      <c r="G808" s="5">
        <v>84.0</v>
      </c>
      <c r="H808" s="5">
        <v>78.0</v>
      </c>
      <c r="I808" s="5">
        <v>0.173</v>
      </c>
      <c r="J808" s="5">
        <v>0.717</v>
      </c>
      <c r="K808" s="5">
        <v>0.11</v>
      </c>
      <c r="L808" s="5">
        <v>6665000.0</v>
      </c>
      <c r="M808" s="5">
        <v>1.0</v>
      </c>
      <c r="N808" s="8">
        <f>VLOOKUP(A808,TOURISM2!A808:E3498,4,0)</f>
        <v>8198000000</v>
      </c>
      <c r="O808" s="8">
        <f>VLOOKUP(A808,TOURISM2!A808:E3498,5,0)</f>
        <v>12502000000</v>
      </c>
      <c r="P808" s="8">
        <f>VLOOKUP(A808,BUSINESS3!A808:E3498,4,0)</f>
        <v>0.415</v>
      </c>
      <c r="Q808" s="9">
        <f>VLOOKUP(A808,BUSINESS3!A808:E3498,5,0)</f>
        <v>40</v>
      </c>
      <c r="R808" s="10">
        <f>VLOOKUP(A808,BUSINESS3!A808:I3498,6,0)</f>
        <v>90</v>
      </c>
      <c r="S808" s="9">
        <f>VLOOKUP(A808,BUSINESS3!A808:I3498,7,0)</f>
        <v>323</v>
      </c>
      <c r="T808" s="9">
        <f>VLOOKUP(A808,BUSINESS3!A808:I3498,8,0)</f>
        <v>0.278</v>
      </c>
      <c r="U808" s="9">
        <f>VLOOKUP(A808,BUSINESS3!A808:I3498,9,0)</f>
        <v>0.797</v>
      </c>
      <c r="V808" s="11">
        <f>VLOOKUP(A808,'GDP4'!A808:G3498,4,0)</f>
        <v>172000000000</v>
      </c>
      <c r="W808" s="9">
        <f>VLOOKUP(A808,'GDP4'!A808:G3498,5,0)</f>
        <v>0.049</v>
      </c>
      <c r="X808" s="9">
        <f>VLOOKUP(A808,'GDP4'!A808:G3498,6,0)</f>
        <v>280</v>
      </c>
      <c r="Y808" s="9">
        <f>VLOOKUP(A808,'GDP4'!A808:G3498,7,0)</f>
        <v>0.095</v>
      </c>
      <c r="Z808" s="9">
        <f>VLOOKUP(A808,ENERGY5!A808:E3498,4,0)</f>
        <v>136110</v>
      </c>
      <c r="AA808" s="9">
        <f>VLOOKUP(A808,ENERGY5!A808:E3498,5,0)</f>
        <v>313437</v>
      </c>
      <c r="AB808" s="12">
        <f t="shared" si="2"/>
        <v>25806.45161</v>
      </c>
      <c r="AC808" s="13">
        <f t="shared" si="3"/>
        <v>0.04702730683</v>
      </c>
      <c r="AD808" s="13">
        <f t="shared" si="4"/>
        <v>0.0204216054</v>
      </c>
      <c r="AE808" s="13">
        <f t="shared" si="5"/>
        <v>1230.007502</v>
      </c>
      <c r="AF808" s="13">
        <f t="shared" si="6"/>
        <v>1875.768942</v>
      </c>
    </row>
    <row r="809">
      <c r="A809" s="14" t="s">
        <v>99</v>
      </c>
      <c r="B809" s="15" t="s">
        <v>35</v>
      </c>
      <c r="C809" s="16" t="s">
        <v>109</v>
      </c>
      <c r="D809" s="14" t="str">
        <f t="shared" si="1"/>
        <v>Hong Kong SAR-Asia-2001</v>
      </c>
      <c r="E809" s="5">
        <v>0.007</v>
      </c>
      <c r="F809" s="5">
        <v>0.035</v>
      </c>
      <c r="G809" s="5">
        <v>85.0</v>
      </c>
      <c r="H809" s="5">
        <v>78.0</v>
      </c>
      <c r="I809" s="5">
        <v>0.167</v>
      </c>
      <c r="J809" s="5">
        <v>0.72</v>
      </c>
      <c r="K809" s="5">
        <v>0.112</v>
      </c>
      <c r="L809" s="5">
        <v>6714300.0</v>
      </c>
      <c r="M809" s="5">
        <v>1.0</v>
      </c>
      <c r="N809" s="8">
        <f>VLOOKUP(A809,TOURISM2!A809:E3499,4,0)</f>
        <v>7923000000</v>
      </c>
      <c r="O809" s="8">
        <f>VLOOKUP(A809,TOURISM2!A809:E3499,5,0)</f>
        <v>12317000000</v>
      </c>
      <c r="P809" s="8">
        <f>VLOOKUP(A809,BUSINESS3!A809:E3499,4,0)</f>
        <v>0.415</v>
      </c>
      <c r="Q809" s="9">
        <f>VLOOKUP(A809,BUSINESS3!A809:E3499,5,0)</f>
        <v>40</v>
      </c>
      <c r="R809" s="10">
        <f>VLOOKUP(A809,BUSINESS3!A809:I3499,6,0)</f>
        <v>90</v>
      </c>
      <c r="S809" s="9">
        <f>VLOOKUP(A809,BUSINESS3!A809:I3499,7,0)</f>
        <v>323</v>
      </c>
      <c r="T809" s="9">
        <f>VLOOKUP(A809,BUSINESS3!A809:I3499,8,0)</f>
        <v>0.387</v>
      </c>
      <c r="U809" s="9">
        <f>VLOOKUP(A809,BUSINESS3!A809:I3499,9,0)</f>
        <v>0.838</v>
      </c>
      <c r="V809" s="11">
        <f>VLOOKUP(A809,'GDP4'!A809:G3499,4,0)</f>
        <v>169000000000</v>
      </c>
      <c r="W809" s="9">
        <f>VLOOKUP(A809,'GDP4'!A809:G3499,5,0)</f>
        <v>0.049</v>
      </c>
      <c r="X809" s="9">
        <f>VLOOKUP(A809,'GDP4'!A809:G3499,6,0)</f>
        <v>280</v>
      </c>
      <c r="Y809" s="9">
        <f>VLOOKUP(A809,'GDP4'!A809:G3499,7,0)</f>
        <v>0.051</v>
      </c>
      <c r="Z809" s="9">
        <f>VLOOKUP(A809,ENERGY5!A809:E3499,4,0)</f>
        <v>14894</v>
      </c>
      <c r="AA809" s="9">
        <f>VLOOKUP(A809,ENERGY5!A809:E3499,5,0)</f>
        <v>313437</v>
      </c>
      <c r="AB809" s="12">
        <f t="shared" si="2"/>
        <v>25170.15921</v>
      </c>
      <c r="AC809" s="13">
        <f t="shared" si="3"/>
        <v>0.04668200706</v>
      </c>
      <c r="AD809" s="13">
        <f t="shared" si="4"/>
        <v>0.002218250599</v>
      </c>
      <c r="AE809" s="13">
        <f t="shared" si="5"/>
        <v>1180.018766</v>
      </c>
      <c r="AF809" s="13">
        <f t="shared" si="6"/>
        <v>1834.442905</v>
      </c>
    </row>
    <row r="810">
      <c r="A810" s="5" t="s">
        <v>99</v>
      </c>
      <c r="B810" s="6" t="s">
        <v>36</v>
      </c>
      <c r="C810" s="7" t="s">
        <v>109</v>
      </c>
      <c r="D810" s="5" t="str">
        <f t="shared" si="1"/>
        <v>Hong Kong SAR-Asia-2002</v>
      </c>
      <c r="E810" s="5">
        <v>0.007</v>
      </c>
      <c r="F810" s="5">
        <v>0.035</v>
      </c>
      <c r="G810" s="5">
        <v>85.0</v>
      </c>
      <c r="H810" s="5">
        <v>79.0</v>
      </c>
      <c r="I810" s="5">
        <v>0.161</v>
      </c>
      <c r="J810" s="5">
        <v>0.724</v>
      </c>
      <c r="K810" s="5">
        <v>0.115</v>
      </c>
      <c r="L810" s="5">
        <v>6744100.0</v>
      </c>
      <c r="M810" s="5">
        <v>1.0</v>
      </c>
      <c r="N810" s="8">
        <f>VLOOKUP(A810,TOURISM2!A810:E3500,4,0)</f>
        <v>9849000000</v>
      </c>
      <c r="O810" s="8">
        <f>VLOOKUP(A810,TOURISM2!A810:E3500,5,0)</f>
        <v>12418000000</v>
      </c>
      <c r="P810" s="8">
        <f>VLOOKUP(A810,BUSINESS3!A810:E3500,4,0)</f>
        <v>0.415</v>
      </c>
      <c r="Q810" s="9">
        <f>VLOOKUP(A810,BUSINESS3!A810:E3500,5,0)</f>
        <v>40</v>
      </c>
      <c r="R810" s="10">
        <f>VLOOKUP(A810,BUSINESS3!A810:I3500,6,0)</f>
        <v>90</v>
      </c>
      <c r="S810" s="9">
        <f>VLOOKUP(A810,BUSINESS3!A810:I3500,7,0)</f>
        <v>323</v>
      </c>
      <c r="T810" s="9">
        <f>VLOOKUP(A810,BUSINESS3!A810:I3500,8,0)</f>
        <v>0.431</v>
      </c>
      <c r="U810" s="9">
        <f>VLOOKUP(A810,BUSINESS3!A810:I3500,9,0)</f>
        <v>0.925</v>
      </c>
      <c r="V810" s="11">
        <f>VLOOKUP(A810,'GDP4'!A810:G3500,4,0)</f>
        <v>166000000000</v>
      </c>
      <c r="W810" s="9">
        <f>VLOOKUP(A810,'GDP4'!A810:G3500,5,0)</f>
        <v>0.049</v>
      </c>
      <c r="X810" s="9">
        <f>VLOOKUP(A810,'GDP4'!A810:G3500,6,0)</f>
        <v>280</v>
      </c>
      <c r="Y810" s="9">
        <f>VLOOKUP(A810,'GDP4'!A810:G3500,7,0)</f>
        <v>0.05</v>
      </c>
      <c r="Z810" s="9">
        <f>VLOOKUP(A810,ENERGY5!A810:E3500,4,0)</f>
        <v>13838</v>
      </c>
      <c r="AA810" s="9">
        <f>VLOOKUP(A810,ENERGY5!A810:E3500,5,0)</f>
        <v>36289</v>
      </c>
      <c r="AB810" s="12">
        <f t="shared" si="2"/>
        <v>24614.10715</v>
      </c>
      <c r="AC810" s="13">
        <f t="shared" si="3"/>
        <v>0.005380851411</v>
      </c>
      <c r="AD810" s="13">
        <f t="shared" si="4"/>
        <v>0.002051867558</v>
      </c>
      <c r="AE810" s="13">
        <f t="shared" si="5"/>
        <v>1460.387598</v>
      </c>
      <c r="AF810" s="13">
        <f t="shared" si="6"/>
        <v>1841.313148</v>
      </c>
    </row>
    <row r="811">
      <c r="A811" s="14" t="s">
        <v>99</v>
      </c>
      <c r="B811" s="15" t="s">
        <v>37</v>
      </c>
      <c r="C811" s="16" t="s">
        <v>109</v>
      </c>
      <c r="D811" s="14" t="str">
        <f t="shared" si="1"/>
        <v>Hong Kong SAR-Asia-2003</v>
      </c>
      <c r="E811" s="5">
        <v>0.007</v>
      </c>
      <c r="F811" s="5">
        <v>0.035</v>
      </c>
      <c r="G811" s="5">
        <v>84.0</v>
      </c>
      <c r="H811" s="5">
        <v>79.0</v>
      </c>
      <c r="I811" s="5">
        <v>0.155</v>
      </c>
      <c r="J811" s="5">
        <v>0.728</v>
      </c>
      <c r="K811" s="5">
        <v>0.117</v>
      </c>
      <c r="L811" s="5">
        <v>6730800.0</v>
      </c>
      <c r="M811" s="5">
        <v>1.0</v>
      </c>
      <c r="N811" s="8">
        <f>VLOOKUP(A811,TOURISM2!A811:E3501,4,0)</f>
        <v>9004000000</v>
      </c>
      <c r="O811" s="8">
        <f>VLOOKUP(A811,TOURISM2!A811:E3501,5,0)</f>
        <v>11447000000</v>
      </c>
      <c r="P811" s="8">
        <f>VLOOKUP(A811,BUSINESS3!A811:E3501,4,0)</f>
        <v>0.415</v>
      </c>
      <c r="Q811" s="9">
        <f>VLOOKUP(A811,BUSINESS3!A811:E3501,5,0)</f>
        <v>11</v>
      </c>
      <c r="R811" s="10">
        <f>VLOOKUP(A811,BUSINESS3!A811:I3501,6,0)</f>
        <v>90</v>
      </c>
      <c r="S811" s="9">
        <f>VLOOKUP(A811,BUSINESS3!A811:I3501,7,0)</f>
        <v>323</v>
      </c>
      <c r="T811" s="9">
        <f>VLOOKUP(A811,BUSINESS3!A811:I3501,8,0)</f>
        <v>0.522</v>
      </c>
      <c r="U811" s="9">
        <f>VLOOKUP(A811,BUSINESS3!A811:I3501,9,0)</f>
        <v>1.064</v>
      </c>
      <c r="V811" s="11">
        <f>VLOOKUP(A811,'GDP4'!A811:G3501,4,0)</f>
        <v>161000000000</v>
      </c>
      <c r="W811" s="9">
        <f>VLOOKUP(A811,'GDP4'!A811:G3501,5,0)</f>
        <v>0.049</v>
      </c>
      <c r="X811" s="9">
        <f>VLOOKUP(A811,'GDP4'!A811:G3501,6,0)</f>
        <v>280</v>
      </c>
      <c r="Y811" s="9">
        <f>VLOOKUP(A811,'GDP4'!A811:G3501,7,0)</f>
        <v>0.05</v>
      </c>
      <c r="Z811" s="9">
        <f>VLOOKUP(A811,ENERGY5!A811:E3501,4,0)</f>
        <v>14933</v>
      </c>
      <c r="AA811" s="9">
        <f>VLOOKUP(A811,ENERGY5!A811:E3501,5,0)</f>
        <v>36996</v>
      </c>
      <c r="AB811" s="12">
        <f t="shared" si="2"/>
        <v>23919.89065</v>
      </c>
      <c r="AC811" s="13">
        <f t="shared" si="3"/>
        <v>0.005496523444</v>
      </c>
      <c r="AD811" s="13">
        <f t="shared" si="4"/>
        <v>0.002218607001</v>
      </c>
      <c r="AE811" s="13">
        <f t="shared" si="5"/>
        <v>1337.731028</v>
      </c>
      <c r="AF811" s="13">
        <f t="shared" si="6"/>
        <v>1700.689368</v>
      </c>
    </row>
    <row r="812">
      <c r="A812" s="5" t="s">
        <v>99</v>
      </c>
      <c r="B812" s="6" t="s">
        <v>38</v>
      </c>
      <c r="C812" s="7" t="s">
        <v>109</v>
      </c>
      <c r="D812" s="5" t="str">
        <f t="shared" si="1"/>
        <v>Hong Kong SAR-Asia-2004</v>
      </c>
      <c r="E812" s="5">
        <v>0.007</v>
      </c>
      <c r="F812" s="5">
        <v>0.035</v>
      </c>
      <c r="G812" s="5">
        <v>85.0</v>
      </c>
      <c r="H812" s="5">
        <v>79.0</v>
      </c>
      <c r="I812" s="5">
        <v>0.148</v>
      </c>
      <c r="J812" s="5">
        <v>0.732</v>
      </c>
      <c r="K812" s="5">
        <v>0.119</v>
      </c>
      <c r="L812" s="5">
        <v>6783500.0</v>
      </c>
      <c r="M812" s="5">
        <v>1.0</v>
      </c>
      <c r="N812" s="8">
        <f>VLOOKUP(A812,TOURISM2!A812:E3502,4,0)</f>
        <v>11874000000</v>
      </c>
      <c r="O812" s="8">
        <f>VLOOKUP(A812,TOURISM2!A812:E3502,5,0)</f>
        <v>13270000000</v>
      </c>
      <c r="P812" s="8">
        <f>VLOOKUP(A812,BUSINESS3!A812:E3502,4,0)</f>
        <v>0.415</v>
      </c>
      <c r="Q812" s="9">
        <f>VLOOKUP(A812,BUSINESS3!A812:E3502,5,0)</f>
        <v>11</v>
      </c>
      <c r="R812" s="10">
        <f>VLOOKUP(A812,BUSINESS3!A812:I3502,6,0)</f>
        <v>90</v>
      </c>
      <c r="S812" s="9">
        <f>VLOOKUP(A812,BUSINESS3!A812:I3502,7,0)</f>
        <v>323</v>
      </c>
      <c r="T812" s="9">
        <f>VLOOKUP(A812,BUSINESS3!A812:I3502,8,0)</f>
        <v>0.564</v>
      </c>
      <c r="U812" s="9">
        <f>VLOOKUP(A812,BUSINESS3!A812:I3502,9,0)</f>
        <v>1.191</v>
      </c>
      <c r="V812" s="11">
        <f>VLOOKUP(A812,'GDP4'!A812:G3502,4,0)</f>
        <v>169000000000</v>
      </c>
      <c r="W812" s="9">
        <f>VLOOKUP(A812,'GDP4'!A812:G3502,5,0)</f>
        <v>0.049</v>
      </c>
      <c r="X812" s="9">
        <f>VLOOKUP(A812,'GDP4'!A812:G3502,6,0)</f>
        <v>280</v>
      </c>
      <c r="Y812" s="9">
        <f>VLOOKUP(A812,'GDP4'!A812:G3502,7,0)</f>
        <v>0.05</v>
      </c>
      <c r="Z812" s="9">
        <f>VLOOKUP(A812,ENERGY5!A812:E3502,4,0)</f>
        <v>14139</v>
      </c>
      <c r="AA812" s="9">
        <f>VLOOKUP(A812,ENERGY5!A812:E3502,5,0)</f>
        <v>38573</v>
      </c>
      <c r="AB812" s="12">
        <f t="shared" si="2"/>
        <v>24913.39279</v>
      </c>
      <c r="AC812" s="13">
        <f t="shared" si="3"/>
        <v>0.005686297634</v>
      </c>
      <c r="AD812" s="13">
        <f t="shared" si="4"/>
        <v>0.002084322253</v>
      </c>
      <c r="AE812" s="13">
        <f t="shared" si="5"/>
        <v>1750.423823</v>
      </c>
      <c r="AF812" s="13">
        <f t="shared" si="6"/>
        <v>1956.217292</v>
      </c>
    </row>
    <row r="813">
      <c r="A813" s="14" t="s">
        <v>99</v>
      </c>
      <c r="B813" s="15" t="s">
        <v>39</v>
      </c>
      <c r="C813" s="16" t="s">
        <v>109</v>
      </c>
      <c r="D813" s="14" t="str">
        <f t="shared" si="1"/>
        <v>Hong Kong SAR-Asia-2005</v>
      </c>
      <c r="E813" s="5">
        <v>0.008</v>
      </c>
      <c r="F813" s="5">
        <v>0.035</v>
      </c>
      <c r="G813" s="5">
        <v>85.0</v>
      </c>
      <c r="H813" s="5">
        <v>79.0</v>
      </c>
      <c r="I813" s="5">
        <v>0.142</v>
      </c>
      <c r="J813" s="5">
        <v>0.736</v>
      </c>
      <c r="K813" s="5">
        <v>0.121</v>
      </c>
      <c r="L813" s="5">
        <v>6813200.0</v>
      </c>
      <c r="M813" s="5">
        <v>1.0</v>
      </c>
      <c r="N813" s="8">
        <f>VLOOKUP(A813,TOURISM2!A813:E3503,4,0)</f>
        <v>13588000000</v>
      </c>
      <c r="O813" s="8">
        <f>VLOOKUP(A813,TOURISM2!A813:E3503,5,0)</f>
        <v>13305000000</v>
      </c>
      <c r="P813" s="8">
        <f>VLOOKUP(A813,BUSINESS3!A813:E3503,4,0)</f>
        <v>0.241</v>
      </c>
      <c r="Q813" s="9">
        <f>VLOOKUP(A813,BUSINESS3!A813:E3503,5,0)</f>
        <v>11</v>
      </c>
      <c r="R813" s="10">
        <f>VLOOKUP(A813,BUSINESS3!A813:I3503,6,0)</f>
        <v>90</v>
      </c>
      <c r="S813" s="9">
        <f>VLOOKUP(A813,BUSINESS3!A813:I3503,7,0)</f>
        <v>80</v>
      </c>
      <c r="T813" s="9">
        <f>VLOOKUP(A813,BUSINESS3!A813:I3503,8,0)</f>
        <v>0.569</v>
      </c>
      <c r="U813" s="9">
        <f>VLOOKUP(A813,BUSINESS3!A813:I3503,9,0)</f>
        <v>1.239</v>
      </c>
      <c r="V813" s="11">
        <f>VLOOKUP(A813,'GDP4'!A813:G3503,4,0)</f>
        <v>182000000000</v>
      </c>
      <c r="W813" s="9">
        <f>VLOOKUP(A813,'GDP4'!A813:G3503,5,0)</f>
        <v>0.049</v>
      </c>
      <c r="X813" s="9">
        <f>VLOOKUP(A813,'GDP4'!A813:G3503,6,0)</f>
        <v>280</v>
      </c>
      <c r="Y813" s="9">
        <f>VLOOKUP(A813,'GDP4'!A813:G3503,7,0)</f>
        <v>0.078</v>
      </c>
      <c r="Z813" s="9">
        <f>VLOOKUP(A813,ENERGY5!A813:E3503,4,0)</f>
        <v>14338</v>
      </c>
      <c r="AA813" s="9">
        <f>VLOOKUP(A813,ENERGY5!A813:E3503,5,0)</f>
        <v>39963</v>
      </c>
      <c r="AB813" s="12">
        <f t="shared" si="2"/>
        <v>26712.85152</v>
      </c>
      <c r="AC813" s="13">
        <f t="shared" si="3"/>
        <v>0.005865525744</v>
      </c>
      <c r="AD813" s="13">
        <f t="shared" si="4"/>
        <v>0.002104444314</v>
      </c>
      <c r="AE813" s="13">
        <f t="shared" si="5"/>
        <v>1994.363882</v>
      </c>
      <c r="AF813" s="13">
        <f t="shared" si="6"/>
        <v>1952.826865</v>
      </c>
    </row>
    <row r="814">
      <c r="A814" s="5" t="s">
        <v>99</v>
      </c>
      <c r="B814" s="6" t="s">
        <v>40</v>
      </c>
      <c r="C814" s="7" t="s">
        <v>109</v>
      </c>
      <c r="D814" s="5" t="str">
        <f t="shared" si="1"/>
        <v>Hong Kong SAR-Asia-2006</v>
      </c>
      <c r="E814" s="5">
        <v>0.01</v>
      </c>
      <c r="F814" s="5">
        <v>0.035</v>
      </c>
      <c r="G814" s="5">
        <v>86.0</v>
      </c>
      <c r="H814" s="5">
        <v>79.0</v>
      </c>
      <c r="I814" s="5">
        <v>0.137</v>
      </c>
      <c r="J814" s="5">
        <v>0.74</v>
      </c>
      <c r="K814" s="5">
        <v>0.123</v>
      </c>
      <c r="L814" s="5">
        <v>6857100.0</v>
      </c>
      <c r="M814" s="5">
        <v>1.0</v>
      </c>
      <c r="N814" s="8">
        <f>VLOOKUP(A814,TOURISM2!A814:E3504,4,0)</f>
        <v>15541000000</v>
      </c>
      <c r="O814" s="8">
        <f>VLOOKUP(A814,TOURISM2!A814:E3504,5,0)</f>
        <v>14044000000</v>
      </c>
      <c r="P814" s="8">
        <f>VLOOKUP(A814,BUSINESS3!A814:E3504,4,0)</f>
        <v>0.241</v>
      </c>
      <c r="Q814" s="9">
        <f>VLOOKUP(A814,BUSINESS3!A814:E3504,5,0)</f>
        <v>11</v>
      </c>
      <c r="R814" s="10">
        <f>VLOOKUP(A814,BUSINESS3!A814:I3504,6,0)</f>
        <v>90</v>
      </c>
      <c r="S814" s="9">
        <f>VLOOKUP(A814,BUSINESS3!A814:I3504,7,0)</f>
        <v>80</v>
      </c>
      <c r="T814" s="9">
        <f>VLOOKUP(A814,BUSINESS3!A814:I3504,8,0)</f>
        <v>0.608</v>
      </c>
      <c r="U814" s="9">
        <f>VLOOKUP(A814,BUSINESS3!A814:I3504,9,0)</f>
        <v>1.367</v>
      </c>
      <c r="V814" s="11">
        <f>VLOOKUP(A814,'GDP4'!A814:G3504,4,0)</f>
        <v>194000000000</v>
      </c>
      <c r="W814" s="9">
        <f>VLOOKUP(A814,'GDP4'!A814:G3504,5,0)</f>
        <v>0.049</v>
      </c>
      <c r="X814" s="9">
        <f>VLOOKUP(A814,'GDP4'!A814:G3504,6,0)</f>
        <v>280</v>
      </c>
      <c r="Y814" s="9">
        <f>VLOOKUP(A814,'GDP4'!A814:G3504,7,0)</f>
        <v>0.078</v>
      </c>
      <c r="Z814" s="9">
        <f>VLOOKUP(A814,ENERGY5!A814:E3504,4,0)</f>
        <v>13330</v>
      </c>
      <c r="AA814" s="9">
        <f>VLOOKUP(A814,ENERGY5!A814:E3504,5,0)</f>
        <v>38555</v>
      </c>
      <c r="AB814" s="12">
        <f t="shared" si="2"/>
        <v>28291.84349</v>
      </c>
      <c r="AC814" s="13">
        <f t="shared" si="3"/>
        <v>0.005622639308</v>
      </c>
      <c r="AD814" s="13">
        <f t="shared" si="4"/>
        <v>0.001943970483</v>
      </c>
      <c r="AE814" s="13">
        <f t="shared" si="5"/>
        <v>2266.409998</v>
      </c>
      <c r="AF814" s="13">
        <f t="shared" si="6"/>
        <v>2048.096134</v>
      </c>
    </row>
    <row r="815">
      <c r="A815" s="14" t="s">
        <v>99</v>
      </c>
      <c r="B815" s="15" t="s">
        <v>41</v>
      </c>
      <c r="C815" s="16" t="s">
        <v>109</v>
      </c>
      <c r="D815" s="14" t="str">
        <f t="shared" si="1"/>
        <v>Hong Kong SAR-Asia-2007</v>
      </c>
      <c r="E815" s="5">
        <v>0.01</v>
      </c>
      <c r="F815" s="5">
        <v>0.035</v>
      </c>
      <c r="G815" s="5">
        <v>85.0</v>
      </c>
      <c r="H815" s="5">
        <v>79.0</v>
      </c>
      <c r="I815" s="5">
        <v>0.132</v>
      </c>
      <c r="J815" s="5">
        <v>0.744</v>
      </c>
      <c r="K815" s="5">
        <v>0.124</v>
      </c>
      <c r="L815" s="5">
        <v>6916300.0</v>
      </c>
      <c r="M815" s="5">
        <v>1.0</v>
      </c>
      <c r="N815" s="8">
        <f>VLOOKUP(A815,TOURISM2!A815:E3505,4,0)</f>
        <v>18237000000</v>
      </c>
      <c r="O815" s="8">
        <f>VLOOKUP(A815,TOURISM2!A815:E3505,5,0)</f>
        <v>15042000000</v>
      </c>
      <c r="P815" s="8">
        <f>VLOOKUP(A815,BUSINESS3!A815:E3505,4,0)</f>
        <v>0.241</v>
      </c>
      <c r="Q815" s="9">
        <f>VLOOKUP(A815,BUSINESS3!A815:E3505,5,0)</f>
        <v>11</v>
      </c>
      <c r="R815" s="10">
        <f>VLOOKUP(A815,BUSINESS3!A815:I3505,6,0)</f>
        <v>90</v>
      </c>
      <c r="S815" s="9">
        <f>VLOOKUP(A815,BUSINESS3!A815:I3505,7,0)</f>
        <v>80</v>
      </c>
      <c r="T815" s="9">
        <f>VLOOKUP(A815,BUSINESS3!A815:I3505,8,0)</f>
        <v>0.648</v>
      </c>
      <c r="U815" s="9">
        <f>VLOOKUP(A815,BUSINESS3!A815:I3505,9,0)</f>
        <v>1.55</v>
      </c>
      <c r="V815" s="11">
        <f>VLOOKUP(A815,'GDP4'!A815:G3505,4,0)</f>
        <v>212000000000</v>
      </c>
      <c r="W815" s="9">
        <f>VLOOKUP(A815,'GDP4'!A815:G3505,5,0)</f>
        <v>0.049</v>
      </c>
      <c r="X815" s="9">
        <f>VLOOKUP(A815,'GDP4'!A815:G3505,6,0)</f>
        <v>280</v>
      </c>
      <c r="Y815" s="9">
        <f>VLOOKUP(A815,'GDP4'!A815:G3505,7,0)</f>
        <v>0.068</v>
      </c>
      <c r="Z815" s="9">
        <f>VLOOKUP(A815,ENERGY5!A815:E3505,4,0)</f>
        <v>12664</v>
      </c>
      <c r="AA815" s="9">
        <f>VLOOKUP(A815,ENERGY5!A815:E3505,5,0)</f>
        <v>40546</v>
      </c>
      <c r="AB815" s="12">
        <f t="shared" si="2"/>
        <v>30652.22735</v>
      </c>
      <c r="AC815" s="13">
        <f t="shared" si="3"/>
        <v>0.005862383066</v>
      </c>
      <c r="AD815" s="13">
        <f t="shared" si="4"/>
        <v>0.001831036826</v>
      </c>
      <c r="AE815" s="13">
        <f t="shared" si="5"/>
        <v>2636.814482</v>
      </c>
      <c r="AF815" s="13">
        <f t="shared" si="6"/>
        <v>2174.862282</v>
      </c>
    </row>
    <row r="816">
      <c r="A816" s="5" t="s">
        <v>99</v>
      </c>
      <c r="B816" s="6" t="s">
        <v>42</v>
      </c>
      <c r="C816" s="7" t="s">
        <v>109</v>
      </c>
      <c r="D816" s="5" t="str">
        <f t="shared" si="1"/>
        <v>Hong Kong SAR-Asia-2008</v>
      </c>
      <c r="E816" s="5">
        <v>0.011</v>
      </c>
      <c r="F816" s="5">
        <v>0.035</v>
      </c>
      <c r="G816" s="5">
        <v>86.0</v>
      </c>
      <c r="H816" s="5">
        <v>79.0</v>
      </c>
      <c r="I816" s="5">
        <v>0.128</v>
      </c>
      <c r="J816" s="5">
        <v>0.747</v>
      </c>
      <c r="K816" s="5">
        <v>0.125</v>
      </c>
      <c r="L816" s="5">
        <v>6957800.0</v>
      </c>
      <c r="M816" s="5">
        <v>1.0</v>
      </c>
      <c r="N816" s="8">
        <f>VLOOKUP(A816,TOURISM2!A816:E3506,4,0)</f>
        <v>20236000000</v>
      </c>
      <c r="O816" s="8">
        <f>VLOOKUP(A816,TOURISM2!A816:E3506,5,0)</f>
        <v>16095000000</v>
      </c>
      <c r="P816" s="8">
        <f>VLOOKUP(A816,BUSINESS3!A816:E3506,4,0)</f>
        <v>0.241</v>
      </c>
      <c r="Q816" s="9">
        <f>VLOOKUP(A816,BUSINESS3!A816:E3506,5,0)</f>
        <v>11</v>
      </c>
      <c r="R816" s="10">
        <f>VLOOKUP(A816,BUSINESS3!A816:I3506,6,0)</f>
        <v>90</v>
      </c>
      <c r="S816" s="9">
        <f>VLOOKUP(A816,BUSINESS3!A816:I3506,7,0)</f>
        <v>80</v>
      </c>
      <c r="T816" s="9">
        <f>VLOOKUP(A816,BUSINESS3!A816:I3506,8,0)</f>
        <v>0.667</v>
      </c>
      <c r="U816" s="9">
        <f>VLOOKUP(A816,BUSINESS3!A816:I3506,9,0)</f>
        <v>1.662</v>
      </c>
      <c r="V816" s="11">
        <f>VLOOKUP(A816,'GDP4'!A816:G3506,4,0)</f>
        <v>219000000000</v>
      </c>
      <c r="W816" s="9">
        <f>VLOOKUP(A816,'GDP4'!A816:G3506,5,0)</f>
        <v>0.049</v>
      </c>
      <c r="X816" s="9">
        <f>VLOOKUP(A816,'GDP4'!A816:G3506,6,0)</f>
        <v>280</v>
      </c>
      <c r="Y816" s="9">
        <f>VLOOKUP(A816,'GDP4'!A816:G3506,7,0)</f>
        <v>0.05</v>
      </c>
      <c r="Z816" s="9">
        <f>VLOOKUP(A816,ENERGY5!A816:E3506,4,0)</f>
        <v>12808</v>
      </c>
      <c r="AA816" s="9">
        <f>VLOOKUP(A816,ENERGY5!A816:E3506,5,0)</f>
        <v>38415</v>
      </c>
      <c r="AB816" s="12">
        <f t="shared" si="2"/>
        <v>31475.46638</v>
      </c>
      <c r="AC816" s="13">
        <f t="shared" si="3"/>
        <v>0.00552114174</v>
      </c>
      <c r="AD816" s="13">
        <f t="shared" si="4"/>
        <v>0.001840811751</v>
      </c>
      <c r="AE816" s="13">
        <f t="shared" si="5"/>
        <v>2908.390583</v>
      </c>
      <c r="AF816" s="13">
        <f t="shared" si="6"/>
        <v>2313.231194</v>
      </c>
    </row>
    <row r="817">
      <c r="A817" s="14" t="s">
        <v>99</v>
      </c>
      <c r="B817" s="15" t="s">
        <v>43</v>
      </c>
      <c r="C817" s="16" t="s">
        <v>109</v>
      </c>
      <c r="D817" s="14" t="str">
        <f t="shared" si="1"/>
        <v>Hong Kong SAR-Asia-2009</v>
      </c>
      <c r="E817" s="5">
        <v>0.012</v>
      </c>
      <c r="F817" s="5">
        <v>0.035</v>
      </c>
      <c r="G817" s="5">
        <v>86.0</v>
      </c>
      <c r="H817" s="5">
        <v>80.0</v>
      </c>
      <c r="I817" s="5">
        <v>0.124</v>
      </c>
      <c r="J817" s="5">
        <v>0.749</v>
      </c>
      <c r="K817" s="5">
        <v>0.127</v>
      </c>
      <c r="L817" s="5">
        <v>6972800.0</v>
      </c>
      <c r="M817" s="5">
        <v>1.0</v>
      </c>
      <c r="N817" s="8">
        <f>VLOOKUP(A817,TOURISM2!A817:E3507,4,0)</f>
        <v>20291000000</v>
      </c>
      <c r="O817" s="8">
        <f>VLOOKUP(A817,TOURISM2!A817:E3507,5,0)</f>
        <v>15669000000</v>
      </c>
      <c r="P817" s="8">
        <f>VLOOKUP(A817,BUSINESS3!A817:E3507,4,0)</f>
        <v>0.23</v>
      </c>
      <c r="Q817" s="9">
        <f>VLOOKUP(A817,BUSINESS3!A817:E3507,5,0)</f>
        <v>6</v>
      </c>
      <c r="R817" s="10">
        <f>VLOOKUP(A817,BUSINESS3!A817:I3507,6,0)</f>
        <v>90</v>
      </c>
      <c r="S817" s="9">
        <f>VLOOKUP(A817,BUSINESS3!A817:I3507,7,0)</f>
        <v>80</v>
      </c>
      <c r="T817" s="9">
        <f>VLOOKUP(A817,BUSINESS3!A817:I3507,8,0)</f>
        <v>0.694</v>
      </c>
      <c r="U817" s="9">
        <f>VLOOKUP(A817,BUSINESS3!A817:I3507,9,0)</f>
        <v>1.798</v>
      </c>
      <c r="V817" s="11">
        <f>VLOOKUP(A817,'GDP4'!A817:G3507,4,0)</f>
        <v>214000000000</v>
      </c>
      <c r="W817" s="9">
        <f>VLOOKUP(A817,'GDP4'!A817:G3507,5,0)</f>
        <v>0.049</v>
      </c>
      <c r="X817" s="9">
        <f>VLOOKUP(A817,'GDP4'!A817:G3507,6,0)</f>
        <v>280</v>
      </c>
      <c r="Y817" s="9">
        <f>VLOOKUP(A817,'GDP4'!A817:G3507,7,0)</f>
        <v>0.05</v>
      </c>
      <c r="Z817" s="9">
        <f>VLOOKUP(A817,ENERGY5!A817:E3507,4,0)</f>
        <v>13608</v>
      </c>
      <c r="AA817" s="9">
        <f>VLOOKUP(A817,ENERGY5!A817:E3507,5,0)</f>
        <v>40066</v>
      </c>
      <c r="AB817" s="12">
        <f t="shared" si="2"/>
        <v>30690.6838</v>
      </c>
      <c r="AC817" s="13">
        <f t="shared" si="3"/>
        <v>0.005746041762</v>
      </c>
      <c r="AD817" s="13">
        <f t="shared" si="4"/>
        <v>0.001951583295</v>
      </c>
      <c r="AE817" s="13">
        <f t="shared" si="5"/>
        <v>2910.021799</v>
      </c>
      <c r="AF817" s="13">
        <f t="shared" si="6"/>
        <v>2247.160395</v>
      </c>
    </row>
    <row r="818">
      <c r="A818" s="5" t="s">
        <v>99</v>
      </c>
      <c r="B818" s="6" t="s">
        <v>44</v>
      </c>
      <c r="C818" s="7" t="s">
        <v>109</v>
      </c>
      <c r="D818" s="5" t="str">
        <f t="shared" si="1"/>
        <v>Hong Kong SAR-Asia-2010</v>
      </c>
      <c r="E818" s="5">
        <v>0.013</v>
      </c>
      <c r="F818" s="5">
        <v>0.035</v>
      </c>
      <c r="G818" s="5">
        <v>86.0</v>
      </c>
      <c r="H818" s="5">
        <v>80.0</v>
      </c>
      <c r="I818" s="5">
        <v>0.121</v>
      </c>
      <c r="J818" s="5">
        <v>0.75</v>
      </c>
      <c r="K818" s="5">
        <v>0.129</v>
      </c>
      <c r="L818" s="5">
        <v>7024200.0</v>
      </c>
      <c r="M818" s="5">
        <v>1.0</v>
      </c>
      <c r="N818" s="8">
        <f>VLOOKUP(A818,TOURISM2!A818:E3508,4,0)</f>
        <v>27208000000</v>
      </c>
      <c r="O818" s="8">
        <f>VLOOKUP(A818,TOURISM2!A818:E3508,5,0)</f>
        <v>17503000000</v>
      </c>
      <c r="P818" s="8">
        <f>VLOOKUP(A818,BUSINESS3!A818:E3508,4,0)</f>
        <v>0.23</v>
      </c>
      <c r="Q818" s="9">
        <f>VLOOKUP(A818,BUSINESS3!A818:E3508,5,0)</f>
        <v>6</v>
      </c>
      <c r="R818" s="10">
        <f>VLOOKUP(A818,BUSINESS3!A818:I3508,6,0)</f>
        <v>90</v>
      </c>
      <c r="S818" s="9">
        <f>VLOOKUP(A818,BUSINESS3!A818:I3508,7,0)</f>
        <v>80</v>
      </c>
      <c r="T818" s="9">
        <f>VLOOKUP(A818,BUSINESS3!A818:I3508,8,0)</f>
        <v>0.72</v>
      </c>
      <c r="U818" s="9">
        <f>VLOOKUP(A818,BUSINESS3!A818:I3508,9,0)</f>
        <v>1.957</v>
      </c>
      <c r="V818" s="11">
        <f>VLOOKUP(A818,'GDP4'!A818:G3508,4,0)</f>
        <v>229000000000</v>
      </c>
      <c r="W818" s="9">
        <f>VLOOKUP(A818,'GDP4'!A818:G3508,5,0)</f>
        <v>0.049</v>
      </c>
      <c r="X818" s="9">
        <f>VLOOKUP(A818,'GDP4'!A818:G3508,6,0)</f>
        <v>280</v>
      </c>
      <c r="Y818" s="9">
        <f>VLOOKUP(A818,'GDP4'!A818:G3508,7,0)</f>
        <v>0.05</v>
      </c>
      <c r="Z818" s="9">
        <f>VLOOKUP(A818,ENERGY5!A818:E3508,4,0)</f>
        <v>13195</v>
      </c>
      <c r="AA818" s="9">
        <f>VLOOKUP(A818,ENERGY5!A818:E3508,5,0)</f>
        <v>36952</v>
      </c>
      <c r="AB818" s="12">
        <f t="shared" si="2"/>
        <v>32601.5774</v>
      </c>
      <c r="AC818" s="13">
        <f t="shared" si="3"/>
        <v>0.005260670254</v>
      </c>
      <c r="AD818" s="13">
        <f t="shared" si="4"/>
        <v>0.001878505737</v>
      </c>
      <c r="AE818" s="13">
        <f t="shared" si="5"/>
        <v>3873.466017</v>
      </c>
      <c r="AF818" s="13">
        <f t="shared" si="6"/>
        <v>2491.814014</v>
      </c>
    </row>
    <row r="819">
      <c r="A819" s="14" t="s">
        <v>99</v>
      </c>
      <c r="B819" s="15" t="s">
        <v>45</v>
      </c>
      <c r="C819" s="16" t="s">
        <v>109</v>
      </c>
      <c r="D819" s="14" t="str">
        <f t="shared" si="1"/>
        <v>Hong Kong SAR-Asia-2011</v>
      </c>
      <c r="E819" s="5">
        <v>0.014</v>
      </c>
      <c r="F819" s="5">
        <v>0.035</v>
      </c>
      <c r="G819" s="5">
        <v>87.0</v>
      </c>
      <c r="H819" s="5">
        <v>80.0</v>
      </c>
      <c r="I819" s="5">
        <v>0.119</v>
      </c>
      <c r="J819" s="5">
        <v>0.749</v>
      </c>
      <c r="K819" s="5">
        <v>0.132</v>
      </c>
      <c r="L819" s="5">
        <v>7071600.0</v>
      </c>
      <c r="M819" s="5">
        <v>1.0</v>
      </c>
      <c r="N819" s="8">
        <f>VLOOKUP(A819,TOURISM2!A819:E3509,4,0)</f>
        <v>33169000000</v>
      </c>
      <c r="O819" s="8">
        <f>VLOOKUP(A819,TOURISM2!A819:E3509,5,0)</f>
        <v>19172000000</v>
      </c>
      <c r="P819" s="8">
        <f>VLOOKUP(A819,BUSINESS3!A819:E3509,4,0)</f>
        <v>0.23</v>
      </c>
      <c r="Q819" s="9">
        <f>VLOOKUP(A819,BUSINESS3!A819:E3509,5,0)</f>
        <v>3</v>
      </c>
      <c r="R819" s="10">
        <f>VLOOKUP(A819,BUSINESS3!A819:I3509,6,0)</f>
        <v>90</v>
      </c>
      <c r="S819" s="9">
        <f>VLOOKUP(A819,BUSINESS3!A819:I3509,7,0)</f>
        <v>80</v>
      </c>
      <c r="T819" s="9">
        <f>VLOOKUP(A819,BUSINESS3!A819:I3509,8,0)</f>
        <v>0.722</v>
      </c>
      <c r="U819" s="9">
        <f>VLOOKUP(A819,BUSINESS3!A819:I3509,9,0)</f>
        <v>2.155</v>
      </c>
      <c r="V819" s="11">
        <f>VLOOKUP(A819,'GDP4'!A819:G3509,4,0)</f>
        <v>249000000000</v>
      </c>
      <c r="W819" s="9">
        <f>VLOOKUP(A819,'GDP4'!A819:G3509,5,0)</f>
        <v>0.049</v>
      </c>
      <c r="X819" s="9">
        <f>VLOOKUP(A819,'GDP4'!A819:G3509,6,0)</f>
        <v>280</v>
      </c>
      <c r="Y819" s="9">
        <f>VLOOKUP(A819,'GDP4'!A819:G3509,7,0)</f>
        <v>0.05</v>
      </c>
      <c r="Z819" s="9">
        <f>VLOOKUP(A819,ENERGY5!A819:E3509,4,0)</f>
        <v>14145</v>
      </c>
      <c r="AA819" s="9">
        <f>VLOOKUP(A819,ENERGY5!A819:E3509,5,0)</f>
        <v>37972</v>
      </c>
      <c r="AB819" s="12">
        <f t="shared" si="2"/>
        <v>35211.26761</v>
      </c>
      <c r="AC819" s="13">
        <f t="shared" si="3"/>
        <v>0.005369647605</v>
      </c>
      <c r="AD819" s="13">
        <f t="shared" si="4"/>
        <v>0.002000254539</v>
      </c>
      <c r="AE819" s="13">
        <f t="shared" si="5"/>
        <v>4690.451949</v>
      </c>
      <c r="AF819" s="13">
        <f t="shared" si="6"/>
        <v>2711.126195</v>
      </c>
    </row>
    <row r="820">
      <c r="A820" s="5" t="s">
        <v>99</v>
      </c>
      <c r="B820" s="6" t="s">
        <v>46</v>
      </c>
      <c r="C820" s="7" t="s">
        <v>109</v>
      </c>
      <c r="D820" s="5" t="str">
        <f t="shared" si="1"/>
        <v>Hong Kong SAR-Asia-2012</v>
      </c>
      <c r="E820" s="5">
        <v>0.013</v>
      </c>
      <c r="F820" s="5">
        <v>0.035</v>
      </c>
      <c r="G820" s="5">
        <v>86.0</v>
      </c>
      <c r="H820" s="5">
        <v>81.0</v>
      </c>
      <c r="I820" s="5">
        <v>0.118</v>
      </c>
      <c r="J820" s="5">
        <v>0.747</v>
      </c>
      <c r="K820" s="5">
        <v>0.136</v>
      </c>
      <c r="L820" s="5">
        <v>7154600.0</v>
      </c>
      <c r="M820" s="5">
        <v>1.0</v>
      </c>
      <c r="N820" s="8">
        <f>VLOOKUP(A820,TOURISM2!A820:E3510,4,0)</f>
        <v>38021000000</v>
      </c>
      <c r="O820" s="8">
        <f>VLOOKUP(A820,TOURISM2!A820:E3510,5,0)</f>
        <v>20246000000</v>
      </c>
      <c r="P820" s="8">
        <f>VLOOKUP(A820,BUSINESS3!A820:E3510,4,0)</f>
        <v>0.23</v>
      </c>
      <c r="Q820" s="9">
        <f>VLOOKUP(A820,BUSINESS3!A820:E3510,5,0)</f>
        <v>3</v>
      </c>
      <c r="R820" s="10">
        <f>VLOOKUP(A820,BUSINESS3!A820:I3510,6,0)</f>
        <v>2</v>
      </c>
      <c r="S820" s="9">
        <f>VLOOKUP(A820,BUSINESS3!A820:I3510,7,0)</f>
        <v>78</v>
      </c>
      <c r="T820" s="9">
        <f>VLOOKUP(A820,BUSINESS3!A820:I3510,8,0)</f>
        <v>0.729</v>
      </c>
      <c r="U820" s="9">
        <f>VLOOKUP(A820,BUSINESS3!A820:I3510,9,0)</f>
        <v>2.292</v>
      </c>
      <c r="V820" s="11">
        <f>VLOOKUP(A820,'GDP4'!A820:G3510,4,0)</f>
        <v>263000000000</v>
      </c>
      <c r="W820" s="9">
        <f>VLOOKUP(A820,'GDP4'!A820:G3510,5,0)</f>
        <v>0.049</v>
      </c>
      <c r="X820" s="9">
        <f>VLOOKUP(A820,'GDP4'!A820:G3510,6,0)</f>
        <v>280</v>
      </c>
      <c r="Y820" s="9">
        <f>VLOOKUP(A820,'GDP4'!A820:G3510,7,0)</f>
        <v>0.05</v>
      </c>
      <c r="Z820" s="9">
        <f>VLOOKUP(A820,ENERGY5!A820:E3510,4,0)</f>
        <v>13392</v>
      </c>
      <c r="AA820" s="9">
        <f>VLOOKUP(A820,ENERGY5!A820:E3510,5,0)</f>
        <v>40465</v>
      </c>
      <c r="AB820" s="12">
        <f t="shared" si="2"/>
        <v>36759.56727</v>
      </c>
      <c r="AC820" s="13">
        <f t="shared" si="3"/>
        <v>0.005655801862</v>
      </c>
      <c r="AD820" s="13">
        <f t="shared" si="4"/>
        <v>0.001871802756</v>
      </c>
      <c r="AE820" s="13">
        <f t="shared" si="5"/>
        <v>5314.20345</v>
      </c>
      <c r="AF820" s="13">
        <f t="shared" si="6"/>
        <v>2829.787829</v>
      </c>
    </row>
    <row r="821">
      <c r="A821" s="14" t="s">
        <v>99</v>
      </c>
      <c r="B821" s="15" t="s">
        <v>33</v>
      </c>
      <c r="C821" s="16" t="s">
        <v>110</v>
      </c>
      <c r="D821" s="14" t="str">
        <f t="shared" si="1"/>
        <v>India-Asia-2000</v>
      </c>
      <c r="E821" s="5">
        <v>0.026</v>
      </c>
      <c r="F821" s="5">
        <v>0.067</v>
      </c>
      <c r="G821" s="5">
        <v>63.0</v>
      </c>
      <c r="H821" s="5">
        <v>61.0</v>
      </c>
      <c r="I821" s="5">
        <v>0.342</v>
      </c>
      <c r="J821" s="5">
        <v>0.614</v>
      </c>
      <c r="K821" s="5">
        <v>0.044</v>
      </c>
      <c r="L821" s="5">
        <v>1.042261758E9</v>
      </c>
      <c r="M821" s="5">
        <v>0.277</v>
      </c>
      <c r="N821" s="8">
        <f>VLOOKUP(A821,TOURISM2!A821:E3511,4,0)</f>
        <v>3598000000</v>
      </c>
      <c r="O821" s="8">
        <f>VLOOKUP(A821,TOURISM2!A821:E3511,5,0)</f>
        <v>3686000000</v>
      </c>
      <c r="P821" s="8">
        <f>VLOOKUP(A821,BUSINESS3!A821:E3511,4,0)</f>
        <v>0.415</v>
      </c>
      <c r="Q821" s="9">
        <f>VLOOKUP(A821,BUSINESS3!A821:E3511,5,0)</f>
        <v>40</v>
      </c>
      <c r="R821" s="10">
        <f>VLOOKUP(A821,BUSINESS3!A821:I3511,6,0)</f>
        <v>90</v>
      </c>
      <c r="S821" s="9">
        <f>VLOOKUP(A821,BUSINESS3!A821:I3511,7,0)</f>
        <v>323</v>
      </c>
      <c r="T821" s="9">
        <f>VLOOKUP(A821,BUSINESS3!A821:I3511,8,0)</f>
        <v>0.005</v>
      </c>
      <c r="U821" s="9">
        <f>VLOOKUP(A821,BUSINESS3!A821:I3511,9,0)</f>
        <v>0.003</v>
      </c>
      <c r="V821" s="11">
        <f>VLOOKUP(A821,'GDP4'!A821:G3511,4,0)</f>
        <v>477000000000</v>
      </c>
      <c r="W821" s="9">
        <f>VLOOKUP(A821,'GDP4'!A821:G3511,5,0)</f>
        <v>0.043</v>
      </c>
      <c r="X821" s="9">
        <f>VLOOKUP(A821,'GDP4'!A821:G3511,6,0)</f>
        <v>20</v>
      </c>
      <c r="Y821" s="9">
        <f>VLOOKUP(A821,'GDP4'!A821:G3511,7,0)</f>
        <v>0.123</v>
      </c>
      <c r="Z821" s="9">
        <f>VLOOKUP(A821,ENERGY5!A821:E3511,4,0)</f>
        <v>136110</v>
      </c>
      <c r="AA821" s="9">
        <f>VLOOKUP(A821,ENERGY5!A821:E3511,5,0)</f>
        <v>313437</v>
      </c>
      <c r="AB821" s="12">
        <f t="shared" si="2"/>
        <v>457.6585453</v>
      </c>
      <c r="AC821" s="13">
        <f t="shared" si="3"/>
        <v>0.000300727718</v>
      </c>
      <c r="AD821" s="13">
        <f t="shared" si="4"/>
        <v>0.000130590995</v>
      </c>
      <c r="AE821" s="13">
        <f t="shared" si="5"/>
        <v>3.452107853</v>
      </c>
      <c r="AF821" s="13">
        <f t="shared" si="6"/>
        <v>3.536539618</v>
      </c>
    </row>
    <row r="822">
      <c r="A822" s="5" t="s">
        <v>99</v>
      </c>
      <c r="B822" s="6" t="s">
        <v>35</v>
      </c>
      <c r="C822" s="7" t="s">
        <v>110</v>
      </c>
      <c r="D822" s="5" t="str">
        <f t="shared" si="1"/>
        <v>India-Asia-2001</v>
      </c>
      <c r="E822" s="5">
        <v>0.025</v>
      </c>
      <c r="F822" s="5">
        <v>0.064</v>
      </c>
      <c r="G822" s="5">
        <v>64.0</v>
      </c>
      <c r="H822" s="5">
        <v>61.0</v>
      </c>
      <c r="I822" s="5">
        <v>0.338</v>
      </c>
      <c r="J822" s="5">
        <v>0.617</v>
      </c>
      <c r="K822" s="5">
        <v>0.044</v>
      </c>
      <c r="L822" s="5">
        <v>1.059500888E9</v>
      </c>
      <c r="M822" s="5">
        <v>0.279</v>
      </c>
      <c r="N822" s="8">
        <f>VLOOKUP(A822,TOURISM2!A822:E3512,4,0)</f>
        <v>3342000000</v>
      </c>
      <c r="O822" s="8">
        <f>VLOOKUP(A822,TOURISM2!A822:E3512,5,0)</f>
        <v>4367000000</v>
      </c>
      <c r="P822" s="8">
        <f>VLOOKUP(A822,BUSINESS3!A822:E3512,4,0)</f>
        <v>0.415</v>
      </c>
      <c r="Q822" s="9">
        <f>VLOOKUP(A822,BUSINESS3!A822:E3512,5,0)</f>
        <v>40</v>
      </c>
      <c r="R822" s="10">
        <f>VLOOKUP(A822,BUSINESS3!A822:I3512,6,0)</f>
        <v>90</v>
      </c>
      <c r="S822" s="9">
        <f>VLOOKUP(A822,BUSINESS3!A822:I3512,7,0)</f>
        <v>323</v>
      </c>
      <c r="T822" s="9">
        <f>VLOOKUP(A822,BUSINESS3!A822:I3512,8,0)</f>
        <v>0.007</v>
      </c>
      <c r="U822" s="9">
        <f>VLOOKUP(A822,BUSINESS3!A822:I3512,9,0)</f>
        <v>0.006</v>
      </c>
      <c r="V822" s="11">
        <f>VLOOKUP(A822,'GDP4'!A822:G3512,4,0)</f>
        <v>494000000000</v>
      </c>
      <c r="W822" s="9">
        <f>VLOOKUP(A822,'GDP4'!A822:G3512,5,0)</f>
        <v>0.045</v>
      </c>
      <c r="X822" s="9">
        <f>VLOOKUP(A822,'GDP4'!A822:G3512,6,0)</f>
        <v>21</v>
      </c>
      <c r="Y822" s="9">
        <f>VLOOKUP(A822,'GDP4'!A822:G3512,7,0)</f>
        <v>0.121</v>
      </c>
      <c r="Z822" s="9">
        <f>VLOOKUP(A822,ENERGY5!A822:E3512,4,0)</f>
        <v>749447</v>
      </c>
      <c r="AA822" s="9">
        <f>VLOOKUP(A822,ENERGY5!A822:E3512,5,0)</f>
        <v>313437</v>
      </c>
      <c r="AB822" s="12">
        <f t="shared" si="2"/>
        <v>466.2572779</v>
      </c>
      <c r="AC822" s="13">
        <f t="shared" si="3"/>
        <v>0.0002958345798</v>
      </c>
      <c r="AD822" s="13">
        <f t="shared" si="4"/>
        <v>0.0007073585388</v>
      </c>
      <c r="AE822" s="13">
        <f t="shared" si="5"/>
        <v>3.154315431</v>
      </c>
      <c r="AF822" s="13">
        <f t="shared" si="6"/>
        <v>4.12175209</v>
      </c>
    </row>
    <row r="823">
      <c r="A823" s="14" t="s">
        <v>99</v>
      </c>
      <c r="B823" s="15" t="s">
        <v>36</v>
      </c>
      <c r="C823" s="16" t="s">
        <v>110</v>
      </c>
      <c r="D823" s="14" t="str">
        <f t="shared" si="1"/>
        <v>India-Asia-2002</v>
      </c>
      <c r="E823" s="5">
        <v>0.025</v>
      </c>
      <c r="F823" s="5">
        <v>0.062</v>
      </c>
      <c r="G823" s="5">
        <v>64.0</v>
      </c>
      <c r="H823" s="5">
        <v>62.0</v>
      </c>
      <c r="I823" s="5">
        <v>0.334</v>
      </c>
      <c r="J823" s="5">
        <v>0.621</v>
      </c>
      <c r="K823" s="5">
        <v>0.045</v>
      </c>
      <c r="L823" s="5">
        <v>1.076705723E9</v>
      </c>
      <c r="M823" s="5">
        <v>0.282</v>
      </c>
      <c r="N823" s="8">
        <f>VLOOKUP(A823,TOURISM2!A823:E3513,4,0)</f>
        <v>3300000000</v>
      </c>
      <c r="O823" s="8">
        <f>VLOOKUP(A823,TOURISM2!A823:E3513,5,0)</f>
        <v>4350000000</v>
      </c>
      <c r="P823" s="8">
        <f>VLOOKUP(A823,BUSINESS3!A823:E3513,4,0)</f>
        <v>0.415</v>
      </c>
      <c r="Q823" s="9">
        <f>VLOOKUP(A823,BUSINESS3!A823:E3513,5,0)</f>
        <v>40</v>
      </c>
      <c r="R823" s="10">
        <f>VLOOKUP(A823,BUSINESS3!A823:I3513,6,0)</f>
        <v>90</v>
      </c>
      <c r="S823" s="9">
        <f>VLOOKUP(A823,BUSINESS3!A823:I3513,7,0)</f>
        <v>323</v>
      </c>
      <c r="T823" s="9">
        <f>VLOOKUP(A823,BUSINESS3!A823:I3513,8,0)</f>
        <v>0.015</v>
      </c>
      <c r="U823" s="9">
        <f>VLOOKUP(A823,BUSINESS3!A823:I3513,9,0)</f>
        <v>0.012</v>
      </c>
      <c r="V823" s="11">
        <f>VLOOKUP(A823,'GDP4'!A823:G3513,4,0)</f>
        <v>524000000000</v>
      </c>
      <c r="W823" s="9">
        <f>VLOOKUP(A823,'GDP4'!A823:G3513,5,0)</f>
        <v>0.044</v>
      </c>
      <c r="X823" s="9">
        <f>VLOOKUP(A823,'GDP4'!A823:G3513,6,0)</f>
        <v>21</v>
      </c>
      <c r="Y823" s="9">
        <f>VLOOKUP(A823,'GDP4'!A823:G3513,7,0)</f>
        <v>0.119</v>
      </c>
      <c r="Z823" s="9">
        <f>VLOOKUP(A823,ENERGY5!A823:E3513,4,0)</f>
        <v>723743</v>
      </c>
      <c r="AA823" s="9">
        <f>VLOOKUP(A823,ENERGY5!A823:E3513,5,0)</f>
        <v>2008823</v>
      </c>
      <c r="AB823" s="12">
        <f t="shared" si="2"/>
        <v>486.6696524</v>
      </c>
      <c r="AC823" s="13">
        <f t="shared" si="3"/>
        <v>0.001865712197</v>
      </c>
      <c r="AD823" s="13">
        <f t="shared" si="4"/>
        <v>0.0006721827372</v>
      </c>
      <c r="AE823" s="13">
        <f t="shared" si="5"/>
        <v>3.0649043</v>
      </c>
      <c r="AF823" s="13">
        <f t="shared" si="6"/>
        <v>4.040101122</v>
      </c>
    </row>
    <row r="824">
      <c r="A824" s="5" t="s">
        <v>99</v>
      </c>
      <c r="B824" s="6" t="s">
        <v>37</v>
      </c>
      <c r="C824" s="7" t="s">
        <v>110</v>
      </c>
      <c r="D824" s="5" t="str">
        <f t="shared" si="1"/>
        <v>India-Asia-2003</v>
      </c>
      <c r="E824" s="5">
        <v>0.024</v>
      </c>
      <c r="F824" s="5">
        <v>0.06</v>
      </c>
      <c r="G824" s="5">
        <v>65.0</v>
      </c>
      <c r="H824" s="5">
        <v>62.0</v>
      </c>
      <c r="I824" s="5">
        <v>0.33</v>
      </c>
      <c r="J824" s="5">
        <v>0.624</v>
      </c>
      <c r="K824" s="5">
        <v>0.046</v>
      </c>
      <c r="L824" s="5">
        <v>1.093786762E9</v>
      </c>
      <c r="M824" s="5">
        <v>0.286</v>
      </c>
      <c r="N824" s="8">
        <f>VLOOKUP(A824,TOURISM2!A824:E3514,4,0)</f>
        <v>4560000000</v>
      </c>
      <c r="O824" s="8">
        <f>VLOOKUP(A824,TOURISM2!A824:E3514,5,0)</f>
        <v>4385000000</v>
      </c>
      <c r="P824" s="8">
        <f>VLOOKUP(A824,BUSINESS3!A824:E3514,4,0)</f>
        <v>0.415</v>
      </c>
      <c r="Q824" s="9">
        <f>VLOOKUP(A824,BUSINESS3!A824:E3514,5,0)</f>
        <v>89</v>
      </c>
      <c r="R824" s="10">
        <f>VLOOKUP(A824,BUSINESS3!A824:I3514,6,0)</f>
        <v>90</v>
      </c>
      <c r="S824" s="9">
        <f>VLOOKUP(A824,BUSINESS3!A824:I3514,7,0)</f>
        <v>323</v>
      </c>
      <c r="T824" s="9">
        <f>VLOOKUP(A824,BUSINESS3!A824:I3514,8,0)</f>
        <v>0.017</v>
      </c>
      <c r="U824" s="9">
        <f>VLOOKUP(A824,BUSINESS3!A824:I3514,9,0)</f>
        <v>0.031</v>
      </c>
      <c r="V824" s="11">
        <f>VLOOKUP(A824,'GDP4'!A824:G3514,4,0)</f>
        <v>618000000000</v>
      </c>
      <c r="W824" s="9">
        <f>VLOOKUP(A824,'GDP4'!A824:G3514,5,0)</f>
        <v>0.043</v>
      </c>
      <c r="X824" s="9">
        <f>VLOOKUP(A824,'GDP4'!A824:G3514,6,0)</f>
        <v>24</v>
      </c>
      <c r="Y824" s="9">
        <f>VLOOKUP(A824,'GDP4'!A824:G3514,7,0)</f>
        <v>0.115</v>
      </c>
      <c r="Z824" s="9">
        <f>VLOOKUP(A824,ENERGY5!A824:E3514,4,0)</f>
        <v>698360</v>
      </c>
      <c r="AA824" s="9">
        <f>VLOOKUP(A824,ENERGY5!A824:E3514,5,0)</f>
        <v>1982263</v>
      </c>
      <c r="AB824" s="12">
        <f t="shared" si="2"/>
        <v>565.0095809</v>
      </c>
      <c r="AC824" s="13">
        <f t="shared" si="3"/>
        <v>0.00181229383</v>
      </c>
      <c r="AD824" s="13">
        <f t="shared" si="4"/>
        <v>0.0006384791115</v>
      </c>
      <c r="AE824" s="13">
        <f t="shared" si="5"/>
        <v>4.169002733</v>
      </c>
      <c r="AF824" s="13">
        <f t="shared" si="6"/>
        <v>4.00900811</v>
      </c>
    </row>
    <row r="825">
      <c r="A825" s="14" t="s">
        <v>99</v>
      </c>
      <c r="B825" s="15" t="s">
        <v>38</v>
      </c>
      <c r="C825" s="16" t="s">
        <v>110</v>
      </c>
      <c r="D825" s="14" t="str">
        <f t="shared" si="1"/>
        <v>India-Asia-2004</v>
      </c>
      <c r="E825" s="5">
        <v>0.024</v>
      </c>
      <c r="F825" s="5">
        <v>0.058</v>
      </c>
      <c r="G825" s="5">
        <v>65.0</v>
      </c>
      <c r="H825" s="5">
        <v>62.0</v>
      </c>
      <c r="I825" s="5">
        <v>0.326</v>
      </c>
      <c r="J825" s="5">
        <v>0.627</v>
      </c>
      <c r="K825" s="5">
        <v>0.046</v>
      </c>
      <c r="L825" s="5">
        <v>1.110626108E9</v>
      </c>
      <c r="M825" s="5">
        <v>0.289</v>
      </c>
      <c r="N825" s="8">
        <f>VLOOKUP(A825,TOURISM2!A825:E3515,4,0)</f>
        <v>6307000000</v>
      </c>
      <c r="O825" s="8">
        <f>VLOOKUP(A825,TOURISM2!A825:E3515,5,0)</f>
        <v>5783000000</v>
      </c>
      <c r="P825" s="8">
        <f>VLOOKUP(A825,BUSINESS3!A825:E3515,4,0)</f>
        <v>0.415</v>
      </c>
      <c r="Q825" s="9">
        <f>VLOOKUP(A825,BUSINESS3!A825:E3515,5,0)</f>
        <v>89</v>
      </c>
      <c r="R825" s="10">
        <f>VLOOKUP(A825,BUSINESS3!A825:I3515,6,0)</f>
        <v>90</v>
      </c>
      <c r="S825" s="9">
        <f>VLOOKUP(A825,BUSINESS3!A825:I3515,7,0)</f>
        <v>323</v>
      </c>
      <c r="T825" s="9">
        <f>VLOOKUP(A825,BUSINESS3!A825:I3515,8,0)</f>
        <v>0.02</v>
      </c>
      <c r="U825" s="9">
        <f>VLOOKUP(A825,BUSINESS3!A825:I3515,9,0)</f>
        <v>0.047</v>
      </c>
      <c r="V825" s="11">
        <f>VLOOKUP(A825,'GDP4'!A825:G3515,4,0)</f>
        <v>722000000000</v>
      </c>
      <c r="W825" s="9">
        <f>VLOOKUP(A825,'GDP4'!A825:G3515,5,0)</f>
        <v>0.045</v>
      </c>
      <c r="X825" s="9">
        <f>VLOOKUP(A825,'GDP4'!A825:G3515,6,0)</f>
        <v>29</v>
      </c>
      <c r="Y825" s="9">
        <f>VLOOKUP(A825,'GDP4'!A825:G3515,7,0)</f>
        <v>0.109</v>
      </c>
      <c r="Z825" s="9">
        <f>VLOOKUP(A825,ENERGY5!A825:E3515,4,0)</f>
        <v>632956</v>
      </c>
      <c r="AA825" s="9">
        <f>VLOOKUP(A825,ENERGY5!A825:E3515,5,0)</f>
        <v>1811289</v>
      </c>
      <c r="AB825" s="12">
        <f t="shared" si="2"/>
        <v>650.0837634</v>
      </c>
      <c r="AC825" s="13">
        <f t="shared" si="3"/>
        <v>0.00163087198</v>
      </c>
      <c r="AD825" s="13">
        <f t="shared" si="4"/>
        <v>0.0005699091669</v>
      </c>
      <c r="AE825" s="13">
        <f t="shared" si="5"/>
        <v>5.678778803</v>
      </c>
      <c r="AF825" s="13">
        <f t="shared" si="6"/>
        <v>5.206972858</v>
      </c>
    </row>
    <row r="826">
      <c r="A826" s="5" t="s">
        <v>99</v>
      </c>
      <c r="B826" s="6" t="s">
        <v>39</v>
      </c>
      <c r="C826" s="7" t="s">
        <v>110</v>
      </c>
      <c r="D826" s="5" t="str">
        <f t="shared" si="1"/>
        <v>India-Asia-2005</v>
      </c>
      <c r="E826" s="5">
        <v>0.023</v>
      </c>
      <c r="F826" s="5">
        <v>0.056</v>
      </c>
      <c r="G826" s="5">
        <v>66.0</v>
      </c>
      <c r="H826" s="5">
        <v>63.0</v>
      </c>
      <c r="I826" s="5">
        <v>0.322</v>
      </c>
      <c r="J826" s="5">
        <v>0.631</v>
      </c>
      <c r="K826" s="5">
        <v>0.047</v>
      </c>
      <c r="L826" s="5">
        <v>1.127143548E9</v>
      </c>
      <c r="M826" s="5">
        <v>0.292</v>
      </c>
      <c r="N826" s="8">
        <f>VLOOKUP(A826,TOURISM2!A826:E3516,4,0)</f>
        <v>7659000000</v>
      </c>
      <c r="O826" s="8">
        <f>VLOOKUP(A826,TOURISM2!A826:E3516,5,0)</f>
        <v>8277000000</v>
      </c>
      <c r="P826" s="8">
        <f>VLOOKUP(A826,BUSINESS3!A826:E3516,4,0)</f>
        <v>0.666</v>
      </c>
      <c r="Q826" s="9">
        <f>VLOOKUP(A826,BUSINESS3!A826:E3516,5,0)</f>
        <v>71</v>
      </c>
      <c r="R826" s="10">
        <f>VLOOKUP(A826,BUSINESS3!A826:I3516,6,0)</f>
        <v>90</v>
      </c>
      <c r="S826" s="9">
        <f>VLOOKUP(A826,BUSINESS3!A826:I3516,7,0)</f>
        <v>264</v>
      </c>
      <c r="T826" s="9">
        <f>VLOOKUP(A826,BUSINESS3!A826:I3516,8,0)</f>
        <v>0.024</v>
      </c>
      <c r="U826" s="9">
        <f>VLOOKUP(A826,BUSINESS3!A826:I3516,9,0)</f>
        <v>0.08</v>
      </c>
      <c r="V826" s="11">
        <f>VLOOKUP(A826,'GDP4'!A826:G3516,4,0)</f>
        <v>834000000000</v>
      </c>
      <c r="W826" s="9">
        <f>VLOOKUP(A826,'GDP4'!A826:G3516,5,0)</f>
        <v>0.042</v>
      </c>
      <c r="X826" s="9">
        <f>VLOOKUP(A826,'GDP4'!A826:G3516,6,0)</f>
        <v>32</v>
      </c>
      <c r="Y826" s="9">
        <f>VLOOKUP(A826,'GDP4'!A826:G3516,7,0)</f>
        <v>0.108</v>
      </c>
      <c r="Z826" s="9">
        <f>VLOOKUP(A826,ENERGY5!A826:E3516,4,0)</f>
        <v>604659</v>
      </c>
      <c r="AA826" s="9">
        <f>VLOOKUP(A826,ENERGY5!A826:E3516,5,0)</f>
        <v>1611404</v>
      </c>
      <c r="AB826" s="12">
        <f t="shared" si="2"/>
        <v>739.9235009</v>
      </c>
      <c r="AC826" s="13">
        <f t="shared" si="3"/>
        <v>0.001429635119</v>
      </c>
      <c r="AD826" s="13">
        <f t="shared" si="4"/>
        <v>0.0005364525229</v>
      </c>
      <c r="AE826" s="13">
        <f t="shared" si="5"/>
        <v>6.795052869</v>
      </c>
      <c r="AF826" s="13">
        <f t="shared" si="6"/>
        <v>7.343341507</v>
      </c>
    </row>
    <row r="827">
      <c r="A827" s="14" t="s">
        <v>99</v>
      </c>
      <c r="B827" s="15" t="s">
        <v>40</v>
      </c>
      <c r="C827" s="16" t="s">
        <v>110</v>
      </c>
      <c r="D827" s="14" t="str">
        <f t="shared" si="1"/>
        <v>India-Asia-2006</v>
      </c>
      <c r="E827" s="5">
        <v>0.023</v>
      </c>
      <c r="F827" s="5">
        <v>0.054</v>
      </c>
      <c r="G827" s="5">
        <v>66.0</v>
      </c>
      <c r="H827" s="5">
        <v>63.0</v>
      </c>
      <c r="I827" s="5">
        <v>0.318</v>
      </c>
      <c r="J827" s="5">
        <v>0.634</v>
      </c>
      <c r="K827" s="5">
        <v>0.048</v>
      </c>
      <c r="L827" s="5">
        <v>1.14328935E9</v>
      </c>
      <c r="M827" s="5">
        <v>0.296</v>
      </c>
      <c r="N827" s="8">
        <f>VLOOKUP(A827,TOURISM2!A827:E3517,4,0)</f>
        <v>8915000000</v>
      </c>
      <c r="O827" s="8">
        <f>VLOOKUP(A827,TOURISM2!A827:E3517,5,0)</f>
        <v>8738000000</v>
      </c>
      <c r="P827" s="8">
        <f>VLOOKUP(A827,BUSINESS3!A827:E3517,4,0)</f>
        <v>0.74</v>
      </c>
      <c r="Q827" s="9">
        <f>VLOOKUP(A827,BUSINESS3!A827:E3517,5,0)</f>
        <v>35</v>
      </c>
      <c r="R827" s="10">
        <f>VLOOKUP(A827,BUSINESS3!A827:I3517,6,0)</f>
        <v>90</v>
      </c>
      <c r="S827" s="9">
        <f>VLOOKUP(A827,BUSINESS3!A827:I3517,7,0)</f>
        <v>264</v>
      </c>
      <c r="T827" s="9">
        <f>VLOOKUP(A827,BUSINESS3!A827:I3517,8,0)</f>
        <v>0.028</v>
      </c>
      <c r="U827" s="9">
        <f>VLOOKUP(A827,BUSINESS3!A827:I3517,9,0)</f>
        <v>0.145</v>
      </c>
      <c r="V827" s="11">
        <f>VLOOKUP(A827,'GDP4'!A827:G3517,4,0)</f>
        <v>949000000000</v>
      </c>
      <c r="W827" s="9">
        <f>VLOOKUP(A827,'GDP4'!A827:G3517,5,0)</f>
        <v>0.04</v>
      </c>
      <c r="X827" s="9">
        <f>VLOOKUP(A827,'GDP4'!A827:G3517,6,0)</f>
        <v>33</v>
      </c>
      <c r="Y827" s="9">
        <f>VLOOKUP(A827,'GDP4'!A827:G3517,7,0)</f>
        <v>0.112</v>
      </c>
      <c r="Z827" s="9">
        <f>VLOOKUP(A827,ENERGY5!A827:E3517,4,0)</f>
        <v>567182</v>
      </c>
      <c r="AA827" s="9">
        <f>VLOOKUP(A827,ENERGY5!A827:E3517,5,0)</f>
        <v>1504365</v>
      </c>
      <c r="AB827" s="12">
        <f t="shared" si="2"/>
        <v>830.0610865</v>
      </c>
      <c r="AC827" s="13">
        <f t="shared" si="3"/>
        <v>0.001315821756</v>
      </c>
      <c r="AD827" s="13">
        <f t="shared" si="4"/>
        <v>0.0004960966356</v>
      </c>
      <c r="AE827" s="13">
        <f t="shared" si="5"/>
        <v>7.797676065</v>
      </c>
      <c r="AF827" s="13">
        <f t="shared" si="6"/>
        <v>7.642859614</v>
      </c>
    </row>
    <row r="828">
      <c r="A828" s="5" t="s">
        <v>99</v>
      </c>
      <c r="B828" s="6" t="s">
        <v>41</v>
      </c>
      <c r="C828" s="7" t="s">
        <v>110</v>
      </c>
      <c r="D828" s="5" t="str">
        <f t="shared" si="1"/>
        <v>India-Asia-2007</v>
      </c>
      <c r="E828" s="5">
        <v>0.022</v>
      </c>
      <c r="F828" s="5">
        <v>0.052</v>
      </c>
      <c r="G828" s="5">
        <v>66.0</v>
      </c>
      <c r="H828" s="5">
        <v>63.0</v>
      </c>
      <c r="I828" s="5">
        <v>0.314</v>
      </c>
      <c r="J828" s="5">
        <v>0.638</v>
      </c>
      <c r="K828" s="5">
        <v>0.049</v>
      </c>
      <c r="L828" s="5">
        <v>1.15909525E9</v>
      </c>
      <c r="M828" s="5">
        <v>0.299</v>
      </c>
      <c r="N828" s="8">
        <f>VLOOKUP(A828,TOURISM2!A828:E3518,4,0)</f>
        <v>11234000000</v>
      </c>
      <c r="O828" s="8">
        <f>VLOOKUP(A828,TOURISM2!A828:E3518,5,0)</f>
        <v>10690000000</v>
      </c>
      <c r="P828" s="8">
        <f>VLOOKUP(A828,BUSINESS3!A828:E3518,4,0)</f>
        <v>0.727</v>
      </c>
      <c r="Q828" s="9">
        <f>VLOOKUP(A828,BUSINESS3!A828:E3518,5,0)</f>
        <v>33</v>
      </c>
      <c r="R828" s="10">
        <f>VLOOKUP(A828,BUSINESS3!A828:I3518,6,0)</f>
        <v>90</v>
      </c>
      <c r="S828" s="9">
        <f>VLOOKUP(A828,BUSINESS3!A828:I3518,7,0)</f>
        <v>271</v>
      </c>
      <c r="T828" s="9">
        <f>VLOOKUP(A828,BUSINESS3!A828:I3518,8,0)</f>
        <v>0.04</v>
      </c>
      <c r="U828" s="9">
        <f>VLOOKUP(A828,BUSINESS3!A828:I3518,9,0)</f>
        <v>0.202</v>
      </c>
      <c r="V828" s="11">
        <f>VLOOKUP(A828,'GDP4'!A828:G3518,4,0)</f>
        <v>1240000000000</v>
      </c>
      <c r="W828" s="9">
        <f>VLOOKUP(A828,'GDP4'!A828:G3518,5,0)</f>
        <v>0.039</v>
      </c>
      <c r="X828" s="9">
        <f>VLOOKUP(A828,'GDP4'!A828:G3518,6,0)</f>
        <v>40</v>
      </c>
      <c r="Y828" s="9">
        <f>VLOOKUP(A828,'GDP4'!A828:G3518,7,0)</f>
        <v>0.13</v>
      </c>
      <c r="Z828" s="9">
        <f>VLOOKUP(A828,ENERGY5!A828:E3518,4,0)</f>
        <v>539388</v>
      </c>
      <c r="AA828" s="9">
        <f>VLOOKUP(A828,ENERGY5!A828:E3518,5,0)</f>
        <v>1411128</v>
      </c>
      <c r="AB828" s="12">
        <f t="shared" si="2"/>
        <v>1069.799915</v>
      </c>
      <c r="AC828" s="13">
        <f t="shared" si="3"/>
        <v>0.001217439205</v>
      </c>
      <c r="AD828" s="13">
        <f t="shared" si="4"/>
        <v>0.0004653526102</v>
      </c>
      <c r="AE828" s="13">
        <f t="shared" si="5"/>
        <v>9.692042134</v>
      </c>
      <c r="AF828" s="13">
        <f t="shared" si="6"/>
        <v>9.222710558</v>
      </c>
    </row>
    <row r="829">
      <c r="A829" s="14" t="s">
        <v>99</v>
      </c>
      <c r="B829" s="15" t="s">
        <v>42</v>
      </c>
      <c r="C829" s="16" t="s">
        <v>110</v>
      </c>
      <c r="D829" s="14" t="str">
        <f t="shared" si="1"/>
        <v>India-Asia-2008</v>
      </c>
      <c r="E829" s="5">
        <v>0.022</v>
      </c>
      <c r="F829" s="5">
        <v>0.05</v>
      </c>
      <c r="G829" s="5">
        <v>67.0</v>
      </c>
      <c r="H829" s="5">
        <v>63.0</v>
      </c>
      <c r="I829" s="5">
        <v>0.31</v>
      </c>
      <c r="J829" s="5">
        <v>0.641</v>
      </c>
      <c r="K829" s="5">
        <v>0.049</v>
      </c>
      <c r="L829" s="5">
        <v>1.174662334E9</v>
      </c>
      <c r="M829" s="5">
        <v>0.302</v>
      </c>
      <c r="N829" s="8">
        <f>VLOOKUP(A829,TOURISM2!A829:E3519,4,0)</f>
        <v>12462000000</v>
      </c>
      <c r="O829" s="8">
        <f>VLOOKUP(A829,TOURISM2!A829:E3519,5,0)</f>
        <v>12083000000</v>
      </c>
      <c r="P829" s="8">
        <f>VLOOKUP(A829,BUSINESS3!A829:E3519,4,0)</f>
        <v>0.703</v>
      </c>
      <c r="Q829" s="9">
        <f>VLOOKUP(A829,BUSINESS3!A829:E3519,5,0)</f>
        <v>30</v>
      </c>
      <c r="R829" s="10">
        <f>VLOOKUP(A829,BUSINESS3!A829:I3519,6,0)</f>
        <v>90</v>
      </c>
      <c r="S829" s="9">
        <f>VLOOKUP(A829,BUSINESS3!A829:I3519,7,0)</f>
        <v>271</v>
      </c>
      <c r="T829" s="9">
        <f>VLOOKUP(A829,BUSINESS3!A829:I3519,8,0)</f>
        <v>0.044</v>
      </c>
      <c r="U829" s="9">
        <f>VLOOKUP(A829,BUSINESS3!A829:I3519,9,0)</f>
        <v>0.295</v>
      </c>
      <c r="V829" s="11">
        <f>VLOOKUP(A829,'GDP4'!A829:G3519,4,0)</f>
        <v>1220000000000</v>
      </c>
      <c r="W829" s="9">
        <f>VLOOKUP(A829,'GDP4'!A829:G3519,5,0)</f>
        <v>0.039</v>
      </c>
      <c r="X829" s="9">
        <f>VLOOKUP(A829,'GDP4'!A829:G3519,6,0)</f>
        <v>43</v>
      </c>
      <c r="Y829" s="9">
        <f>VLOOKUP(A829,'GDP4'!A829:G3519,7,0)</f>
        <v>0.133</v>
      </c>
      <c r="Z829" s="9">
        <f>VLOOKUP(A829,ENERGY5!A829:E3519,4,0)</f>
        <v>519165</v>
      </c>
      <c r="AA829" s="9">
        <f>VLOOKUP(A829,ENERGY5!A829:E3519,5,0)</f>
        <v>1348525</v>
      </c>
      <c r="AB829" s="12">
        <f t="shared" si="2"/>
        <v>1038.596339</v>
      </c>
      <c r="AC829" s="13">
        <f t="shared" si="3"/>
        <v>0.001148010761</v>
      </c>
      <c r="AD829" s="13">
        <f t="shared" si="4"/>
        <v>0.0004419695643</v>
      </c>
      <c r="AE829" s="13">
        <f t="shared" si="5"/>
        <v>10.60900621</v>
      </c>
      <c r="AF829" s="13">
        <f t="shared" si="6"/>
        <v>10.2863603</v>
      </c>
    </row>
    <row r="830">
      <c r="A830" s="5" t="s">
        <v>99</v>
      </c>
      <c r="B830" s="6" t="s">
        <v>43</v>
      </c>
      <c r="C830" s="7" t="s">
        <v>110</v>
      </c>
      <c r="D830" s="5" t="str">
        <f t="shared" si="1"/>
        <v>India-Asia-2009</v>
      </c>
      <c r="E830" s="5">
        <v>0.022</v>
      </c>
      <c r="F830" s="5">
        <v>0.048</v>
      </c>
      <c r="G830" s="5">
        <v>67.0</v>
      </c>
      <c r="H830" s="5">
        <v>64.0</v>
      </c>
      <c r="I830" s="5">
        <v>0.306</v>
      </c>
      <c r="J830" s="5">
        <v>0.644</v>
      </c>
      <c r="K830" s="5">
        <v>0.05</v>
      </c>
      <c r="L830" s="5">
        <v>1.190138069E9</v>
      </c>
      <c r="M830" s="5">
        <v>0.306</v>
      </c>
      <c r="N830" s="8">
        <f>VLOOKUP(A830,TOURISM2!A830:E3520,4,0)</f>
        <v>11136000000</v>
      </c>
      <c r="O830" s="8">
        <f>VLOOKUP(A830,TOURISM2!A830:E3520,5,0)</f>
        <v>9310000000</v>
      </c>
      <c r="P830" s="8">
        <f>VLOOKUP(A830,BUSINESS3!A830:E3520,4,0)</f>
        <v>0.66</v>
      </c>
      <c r="Q830" s="9">
        <f>VLOOKUP(A830,BUSINESS3!A830:E3520,5,0)</f>
        <v>30</v>
      </c>
      <c r="R830" s="10">
        <f>VLOOKUP(A830,BUSINESS3!A830:I3520,6,0)</f>
        <v>90</v>
      </c>
      <c r="S830" s="9">
        <f>VLOOKUP(A830,BUSINESS3!A830:I3520,7,0)</f>
        <v>271</v>
      </c>
      <c r="T830" s="9">
        <f>VLOOKUP(A830,BUSINESS3!A830:I3520,8,0)</f>
        <v>0.051</v>
      </c>
      <c r="U830" s="9">
        <f>VLOOKUP(A830,BUSINESS3!A830:I3520,9,0)</f>
        <v>0.441</v>
      </c>
      <c r="V830" s="11">
        <f>VLOOKUP(A830,'GDP4'!A830:G3520,4,0)</f>
        <v>1370000000000</v>
      </c>
      <c r="W830" s="9">
        <f>VLOOKUP(A830,'GDP4'!A830:G3520,5,0)</f>
        <v>0.039</v>
      </c>
      <c r="X830" s="9">
        <f>VLOOKUP(A830,'GDP4'!A830:G3520,6,0)</f>
        <v>44</v>
      </c>
      <c r="Y830" s="9">
        <f>VLOOKUP(A830,'GDP4'!A830:G3520,7,0)</f>
        <v>0.122</v>
      </c>
      <c r="Z830" s="9">
        <f>VLOOKUP(A830,ENERGY5!A830:E3520,4,0)</f>
        <v>489507</v>
      </c>
      <c r="AA830" s="9">
        <f>VLOOKUP(A830,ENERGY5!A830:E3520,5,0)</f>
        <v>1281914</v>
      </c>
      <c r="AB830" s="12">
        <f t="shared" si="2"/>
        <v>1151.126945</v>
      </c>
      <c r="AC830" s="13">
        <f t="shared" si="3"/>
        <v>0.001077113684</v>
      </c>
      <c r="AD830" s="13">
        <f t="shared" si="4"/>
        <v>0.000411302699</v>
      </c>
      <c r="AE830" s="13">
        <f t="shared" si="5"/>
        <v>9.356897565</v>
      </c>
      <c r="AF830" s="13">
        <f t="shared" si="6"/>
        <v>7.822621797</v>
      </c>
    </row>
    <row r="831">
      <c r="A831" s="14" t="s">
        <v>99</v>
      </c>
      <c r="B831" s="15" t="s">
        <v>44</v>
      </c>
      <c r="C831" s="16" t="s">
        <v>110</v>
      </c>
      <c r="D831" s="14" t="str">
        <f t="shared" si="1"/>
        <v>India-Asia-2010</v>
      </c>
      <c r="E831" s="5">
        <v>0.021</v>
      </c>
      <c r="F831" s="5">
        <v>0.046</v>
      </c>
      <c r="G831" s="5">
        <v>67.0</v>
      </c>
      <c r="H831" s="5">
        <v>64.0</v>
      </c>
      <c r="I831" s="5">
        <v>0.302</v>
      </c>
      <c r="J831" s="5">
        <v>0.648</v>
      </c>
      <c r="K831" s="5">
        <v>0.051</v>
      </c>
      <c r="L831" s="5">
        <v>1.205624648E9</v>
      </c>
      <c r="M831" s="5">
        <v>0.309</v>
      </c>
      <c r="N831" s="8">
        <f>VLOOKUP(A831,TOURISM2!A831:E3521,4,0)</f>
        <v>14490000000</v>
      </c>
      <c r="O831" s="8">
        <f>VLOOKUP(A831,TOURISM2!A831:E3521,5,0)</f>
        <v>10490000000</v>
      </c>
      <c r="P831" s="8">
        <f>VLOOKUP(A831,BUSINESS3!A831:E3521,4,0)</f>
        <v>0.649</v>
      </c>
      <c r="Q831" s="9">
        <f>VLOOKUP(A831,BUSINESS3!A831:E3521,5,0)</f>
        <v>29</v>
      </c>
      <c r="R831" s="10">
        <f>VLOOKUP(A831,BUSINESS3!A831:I3521,6,0)</f>
        <v>90</v>
      </c>
      <c r="S831" s="9">
        <f>VLOOKUP(A831,BUSINESS3!A831:I3521,7,0)</f>
        <v>258</v>
      </c>
      <c r="T831" s="9">
        <f>VLOOKUP(A831,BUSINESS3!A831:I3521,8,0)</f>
        <v>0.075</v>
      </c>
      <c r="U831" s="9">
        <f>VLOOKUP(A831,BUSINESS3!A831:I3521,9,0)</f>
        <v>0.624</v>
      </c>
      <c r="V831" s="11">
        <f>VLOOKUP(A831,'GDP4'!A831:G3521,4,0)</f>
        <v>1710000000000</v>
      </c>
      <c r="W831" s="9">
        <f>VLOOKUP(A831,'GDP4'!A831:G3521,5,0)</f>
        <v>0.037</v>
      </c>
      <c r="X831" s="9">
        <f>VLOOKUP(A831,'GDP4'!A831:G3521,6,0)</f>
        <v>52</v>
      </c>
      <c r="Y831" s="9">
        <f>VLOOKUP(A831,'GDP4'!A831:G3521,7,0)</f>
        <v>0.083</v>
      </c>
      <c r="Z831" s="9">
        <f>VLOOKUP(A831,ENERGY5!A831:E3521,4,0)</f>
        <v>477540</v>
      </c>
      <c r="AA831" s="9">
        <f>VLOOKUP(A831,ENERGY5!A831:E3521,5,0)</f>
        <v>1226791</v>
      </c>
      <c r="AB831" s="12">
        <f t="shared" si="2"/>
        <v>1418.351892</v>
      </c>
      <c r="AC831" s="13">
        <f t="shared" si="3"/>
        <v>0.001017556336</v>
      </c>
      <c r="AD831" s="13">
        <f t="shared" si="4"/>
        <v>0.0003960934282</v>
      </c>
      <c r="AE831" s="13">
        <f t="shared" si="5"/>
        <v>12.01866603</v>
      </c>
      <c r="AF831" s="13">
        <f t="shared" si="6"/>
        <v>8.700883826</v>
      </c>
    </row>
    <row r="832">
      <c r="A832" s="5" t="s">
        <v>99</v>
      </c>
      <c r="B832" s="6" t="s">
        <v>45</v>
      </c>
      <c r="C832" s="7" t="s">
        <v>110</v>
      </c>
      <c r="D832" s="5" t="str">
        <f t="shared" si="1"/>
        <v>India-Asia-2011</v>
      </c>
      <c r="E832" s="5">
        <v>0.021</v>
      </c>
      <c r="F832" s="5">
        <v>0.045</v>
      </c>
      <c r="G832" s="5">
        <v>68.0</v>
      </c>
      <c r="H832" s="5">
        <v>64.0</v>
      </c>
      <c r="I832" s="5">
        <v>0.298</v>
      </c>
      <c r="J832" s="5">
        <v>0.651</v>
      </c>
      <c r="K832" s="5">
        <v>0.051</v>
      </c>
      <c r="L832" s="5">
        <v>1.221156319E9</v>
      </c>
      <c r="M832" s="5">
        <v>0.313</v>
      </c>
      <c r="N832" s="8">
        <f>VLOOKUP(A832,TOURISM2!A832:E3522,4,0)</f>
        <v>17708000000</v>
      </c>
      <c r="O832" s="8">
        <f>VLOOKUP(A832,TOURISM2!A832:E3522,5,0)</f>
        <v>13699000000</v>
      </c>
      <c r="P832" s="8">
        <f>VLOOKUP(A832,BUSINESS3!A832:E3522,4,0)</f>
        <v>0.629</v>
      </c>
      <c r="Q832" s="9">
        <f>VLOOKUP(A832,BUSINESS3!A832:E3522,5,0)</f>
        <v>29</v>
      </c>
      <c r="R832" s="10">
        <f>VLOOKUP(A832,BUSINESS3!A832:I3522,6,0)</f>
        <v>90</v>
      </c>
      <c r="S832" s="9">
        <f>VLOOKUP(A832,BUSINESS3!A832:I3522,7,0)</f>
        <v>254</v>
      </c>
      <c r="T832" s="9">
        <f>VLOOKUP(A832,BUSINESS3!A832:I3522,8,0)</f>
        <v>0.101</v>
      </c>
      <c r="U832" s="9">
        <f>VLOOKUP(A832,BUSINESS3!A832:I3522,9,0)</f>
        <v>0.732</v>
      </c>
      <c r="V832" s="11">
        <f>VLOOKUP(A832,'GDP4'!A832:G3522,4,0)</f>
        <v>1880000000000</v>
      </c>
      <c r="W832" s="9">
        <f>VLOOKUP(A832,'GDP4'!A832:G3522,5,0)</f>
        <v>0.039</v>
      </c>
      <c r="X832" s="9">
        <f>VLOOKUP(A832,'GDP4'!A832:G3522,6,0)</f>
        <v>62</v>
      </c>
      <c r="Y832" s="9">
        <f>VLOOKUP(A832,'GDP4'!A832:G3522,7,0)</f>
        <v>0.102</v>
      </c>
      <c r="Z832" s="9">
        <f>VLOOKUP(A832,ENERGY5!A832:E3522,4,0)</f>
        <v>464501</v>
      </c>
      <c r="AA832" s="9">
        <f>VLOOKUP(A832,ENERGY5!A832:E3522,5,0)</f>
        <v>1203843</v>
      </c>
      <c r="AB832" s="12">
        <f t="shared" si="2"/>
        <v>1539.524442</v>
      </c>
      <c r="AC832" s="13">
        <f t="shared" si="3"/>
        <v>0.0009858221927</v>
      </c>
      <c r="AD832" s="13">
        <f t="shared" si="4"/>
        <v>0.0003803780014</v>
      </c>
      <c r="AE832" s="13">
        <f t="shared" si="5"/>
        <v>14.50101001</v>
      </c>
      <c r="AF832" s="13">
        <f t="shared" si="6"/>
        <v>11.21805602</v>
      </c>
    </row>
    <row r="833">
      <c r="A833" s="14" t="s">
        <v>99</v>
      </c>
      <c r="B833" s="15" t="s">
        <v>46</v>
      </c>
      <c r="C833" s="16" t="s">
        <v>110</v>
      </c>
      <c r="D833" s="14" t="str">
        <f t="shared" si="1"/>
        <v>India-Asia-2012</v>
      </c>
      <c r="E833" s="5">
        <v>0.021</v>
      </c>
      <c r="F833" s="5">
        <v>0.043</v>
      </c>
      <c r="G833" s="5">
        <v>68.0</v>
      </c>
      <c r="H833" s="5">
        <v>65.0</v>
      </c>
      <c r="I833" s="5">
        <v>0.294</v>
      </c>
      <c r="J833" s="5">
        <v>0.654</v>
      </c>
      <c r="K833" s="5">
        <v>0.052</v>
      </c>
      <c r="L833" s="5">
        <v>1.236686732E9</v>
      </c>
      <c r="M833" s="5">
        <v>0.316</v>
      </c>
      <c r="N833" s="8">
        <f>VLOOKUP(A833,TOURISM2!A833:E3523,4,0)</f>
        <v>18340000000</v>
      </c>
      <c r="O833" s="8">
        <f>VLOOKUP(A833,TOURISM2!A833:E3523,5,0)</f>
        <v>14107000000</v>
      </c>
      <c r="P833" s="8">
        <f>VLOOKUP(A833,BUSINESS3!A833:E3523,4,0)</f>
        <v>0.628</v>
      </c>
      <c r="Q833" s="9">
        <f>VLOOKUP(A833,BUSINESS3!A833:E3523,5,0)</f>
        <v>27</v>
      </c>
      <c r="R833" s="10">
        <f>VLOOKUP(A833,BUSINESS3!A833:I3523,6,0)</f>
        <v>131</v>
      </c>
      <c r="S833" s="9">
        <f>VLOOKUP(A833,BUSINESS3!A833:I3523,7,0)</f>
        <v>243</v>
      </c>
      <c r="T833" s="9">
        <f>VLOOKUP(A833,BUSINESS3!A833:I3523,8,0)</f>
        <v>0.126</v>
      </c>
      <c r="U833" s="9">
        <f>VLOOKUP(A833,BUSINESS3!A833:I3523,9,0)</f>
        <v>0.699</v>
      </c>
      <c r="V833" s="11">
        <f>VLOOKUP(A833,'GDP4'!A833:G3523,4,0)</f>
        <v>1860000000000</v>
      </c>
      <c r="W833" s="9">
        <f>VLOOKUP(A833,'GDP4'!A833:G3523,5,0)</f>
        <v>0.04</v>
      </c>
      <c r="X833" s="9">
        <f>VLOOKUP(A833,'GDP4'!A833:G3523,6,0)</f>
        <v>61</v>
      </c>
      <c r="Y833" s="9">
        <f>VLOOKUP(A833,'GDP4'!A833:G3523,7,0)</f>
        <v>0.106</v>
      </c>
      <c r="Z833" s="9">
        <f>VLOOKUP(A833,ENERGY5!A833:E3523,4,0)</f>
        <v>457198</v>
      </c>
      <c r="AA833" s="9">
        <f>VLOOKUP(A833,ENERGY5!A833:E3523,5,0)</f>
        <v>1186663</v>
      </c>
      <c r="AB833" s="12">
        <f t="shared" si="2"/>
        <v>1504.018723</v>
      </c>
      <c r="AC833" s="13">
        <f t="shared" si="3"/>
        <v>0.0009595501992</v>
      </c>
      <c r="AD833" s="13">
        <f t="shared" si="4"/>
        <v>0.0003696958884</v>
      </c>
      <c r="AE833" s="13">
        <f t="shared" si="5"/>
        <v>14.82994806</v>
      </c>
      <c r="AF833" s="13">
        <f t="shared" si="6"/>
        <v>11.40709254</v>
      </c>
    </row>
    <row r="834">
      <c r="A834" s="5" t="s">
        <v>99</v>
      </c>
      <c r="B834" s="6" t="s">
        <v>33</v>
      </c>
      <c r="C834" s="7" t="s">
        <v>111</v>
      </c>
      <c r="D834" s="5" t="str">
        <f t="shared" si="1"/>
        <v>Indonesia-Asia-2000</v>
      </c>
      <c r="E834" s="5">
        <v>0.022</v>
      </c>
      <c r="F834" s="5">
        <v>0.041</v>
      </c>
      <c r="G834" s="5">
        <v>69.0</v>
      </c>
      <c r="H834" s="5">
        <v>65.0</v>
      </c>
      <c r="I834" s="5">
        <v>0.307</v>
      </c>
      <c r="J834" s="5">
        <v>0.647</v>
      </c>
      <c r="K834" s="5">
        <v>0.047</v>
      </c>
      <c r="L834" s="5">
        <v>2.08938698E8</v>
      </c>
      <c r="M834" s="5">
        <v>0.42</v>
      </c>
      <c r="N834" s="8">
        <f>VLOOKUP(A834,TOURISM2!A834:E3524,4,0)</f>
        <v>4975000000</v>
      </c>
      <c r="O834" s="8">
        <f>VLOOKUP(A834,TOURISM2!A834:E3524,5,0)</f>
        <v>3197000000</v>
      </c>
      <c r="P834" s="8">
        <f>VLOOKUP(A834,BUSINESS3!A834:E3524,4,0)</f>
        <v>0.415</v>
      </c>
      <c r="Q834" s="9">
        <f>VLOOKUP(A834,BUSINESS3!A834:E3524,5,0)</f>
        <v>40</v>
      </c>
      <c r="R834" s="10">
        <f>VLOOKUP(A834,BUSINESS3!A834:I3524,6,0)</f>
        <v>90</v>
      </c>
      <c r="S834" s="9">
        <f>VLOOKUP(A834,BUSINESS3!A834:I3524,7,0)</f>
        <v>323</v>
      </c>
      <c r="T834" s="9">
        <f>VLOOKUP(A834,BUSINESS3!A834:I3524,8,0)</f>
        <v>0.009</v>
      </c>
      <c r="U834" s="9">
        <f>VLOOKUP(A834,BUSINESS3!A834:I3524,9,0)</f>
        <v>0.018</v>
      </c>
      <c r="V834" s="11">
        <f>VLOOKUP(A834,'GDP4'!A834:G3524,4,0)</f>
        <v>165000000000</v>
      </c>
      <c r="W834" s="9">
        <f>VLOOKUP(A834,'GDP4'!A834:G3524,5,0)</f>
        <v>0.02</v>
      </c>
      <c r="X834" s="9">
        <f>VLOOKUP(A834,'GDP4'!A834:G3524,6,0)</f>
        <v>15</v>
      </c>
      <c r="Y834" s="9">
        <f>VLOOKUP(A834,'GDP4'!A834:G3524,7,0)</f>
        <v>0.185</v>
      </c>
      <c r="Z834" s="9">
        <f>VLOOKUP(A834,ENERGY5!A834:E3524,4,0)</f>
        <v>136110</v>
      </c>
      <c r="AA834" s="9">
        <f>VLOOKUP(A834,ENERGY5!A834:E3524,5,0)</f>
        <v>313437</v>
      </c>
      <c r="AB834" s="12">
        <f t="shared" si="2"/>
        <v>789.7053135</v>
      </c>
      <c r="AC834" s="13">
        <f t="shared" si="3"/>
        <v>0.001500138572</v>
      </c>
      <c r="AD834" s="13">
        <f t="shared" si="4"/>
        <v>0.0006514350922</v>
      </c>
      <c r="AE834" s="13">
        <f t="shared" si="5"/>
        <v>23.81081172</v>
      </c>
      <c r="AF834" s="13">
        <f t="shared" si="6"/>
        <v>15.30113871</v>
      </c>
    </row>
    <row r="835">
      <c r="A835" s="14" t="s">
        <v>99</v>
      </c>
      <c r="B835" s="15" t="s">
        <v>35</v>
      </c>
      <c r="C835" s="16" t="s">
        <v>111</v>
      </c>
      <c r="D835" s="14" t="str">
        <f t="shared" si="1"/>
        <v>Indonesia-Asia-2001</v>
      </c>
      <c r="E835" s="5">
        <v>0.021</v>
      </c>
      <c r="F835" s="5">
        <v>0.039</v>
      </c>
      <c r="G835" s="5">
        <v>70.0</v>
      </c>
      <c r="H835" s="5">
        <v>66.0</v>
      </c>
      <c r="I835" s="5">
        <v>0.304</v>
      </c>
      <c r="J835" s="5">
        <v>0.649</v>
      </c>
      <c r="K835" s="5">
        <v>0.047</v>
      </c>
      <c r="L835" s="5">
        <v>2.11970371E8</v>
      </c>
      <c r="M835" s="5">
        <v>0.428</v>
      </c>
      <c r="N835" s="8">
        <f>VLOOKUP(A835,TOURISM2!A835:E3525,4,0)</f>
        <v>5277000000</v>
      </c>
      <c r="O835" s="8">
        <f>VLOOKUP(A835,TOURISM2!A835:E3525,5,0)</f>
        <v>3406000000</v>
      </c>
      <c r="P835" s="8">
        <f>VLOOKUP(A835,BUSINESS3!A835:E3525,4,0)</f>
        <v>0.415</v>
      </c>
      <c r="Q835" s="9">
        <f>VLOOKUP(A835,BUSINESS3!A835:E3525,5,0)</f>
        <v>40</v>
      </c>
      <c r="R835" s="10">
        <f>VLOOKUP(A835,BUSINESS3!A835:I3525,6,0)</f>
        <v>90</v>
      </c>
      <c r="S835" s="9">
        <f>VLOOKUP(A835,BUSINESS3!A835:I3525,7,0)</f>
        <v>323</v>
      </c>
      <c r="T835" s="9">
        <f>VLOOKUP(A835,BUSINESS3!A835:I3525,8,0)</f>
        <v>0.02</v>
      </c>
      <c r="U835" s="9">
        <f>VLOOKUP(A835,BUSINESS3!A835:I3525,9,0)</f>
        <v>0.031</v>
      </c>
      <c r="V835" s="11">
        <f>VLOOKUP(A835,'GDP4'!A835:G3525,4,0)</f>
        <v>160000000000</v>
      </c>
      <c r="W835" s="9">
        <f>VLOOKUP(A835,'GDP4'!A835:G3525,5,0)</f>
        <v>0.022</v>
      </c>
      <c r="X835" s="9">
        <f>VLOOKUP(A835,'GDP4'!A835:G3525,6,0)</f>
        <v>17</v>
      </c>
      <c r="Y835" s="9">
        <f>VLOOKUP(A835,'GDP4'!A835:G3525,7,0)</f>
        <v>0.185</v>
      </c>
      <c r="Z835" s="9">
        <f>VLOOKUP(A835,ENERGY5!A835:E3525,4,0)</f>
        <v>209009</v>
      </c>
      <c r="AA835" s="9">
        <f>VLOOKUP(A835,ENERGY5!A835:E3525,5,0)</f>
        <v>313437</v>
      </c>
      <c r="AB835" s="12">
        <f t="shared" si="2"/>
        <v>754.8224747</v>
      </c>
      <c r="AC835" s="13">
        <f t="shared" si="3"/>
        <v>0.001478683075</v>
      </c>
      <c r="AD835" s="13">
        <f t="shared" si="4"/>
        <v>0.0009860293163</v>
      </c>
      <c r="AE835" s="13">
        <f t="shared" si="5"/>
        <v>24.89498874</v>
      </c>
      <c r="AF835" s="13">
        <f t="shared" si="6"/>
        <v>16.06828343</v>
      </c>
    </row>
    <row r="836">
      <c r="A836" s="5" t="s">
        <v>99</v>
      </c>
      <c r="B836" s="6" t="s">
        <v>36</v>
      </c>
      <c r="C836" s="7" t="s">
        <v>111</v>
      </c>
      <c r="D836" s="5" t="str">
        <f t="shared" si="1"/>
        <v>Indonesia-Asia-2002</v>
      </c>
      <c r="E836" s="5">
        <v>0.021</v>
      </c>
      <c r="F836" s="5">
        <v>0.038</v>
      </c>
      <c r="G836" s="5">
        <v>70.0</v>
      </c>
      <c r="H836" s="5">
        <v>66.0</v>
      </c>
      <c r="I836" s="5">
        <v>0.302</v>
      </c>
      <c r="J836" s="5">
        <v>0.651</v>
      </c>
      <c r="K836" s="5">
        <v>0.048</v>
      </c>
      <c r="L836" s="5">
        <v>2.15038285E8</v>
      </c>
      <c r="M836" s="5">
        <v>0.436</v>
      </c>
      <c r="N836" s="8">
        <f>VLOOKUP(A836,TOURISM2!A836:E3526,4,0)</f>
        <v>5797000000</v>
      </c>
      <c r="O836" s="8">
        <f>VLOOKUP(A836,TOURISM2!A836:E3526,5,0)</f>
        <v>5042000000</v>
      </c>
      <c r="P836" s="8">
        <f>VLOOKUP(A836,BUSINESS3!A836:E3526,4,0)</f>
        <v>0.415</v>
      </c>
      <c r="Q836" s="9">
        <f>VLOOKUP(A836,BUSINESS3!A836:E3526,5,0)</f>
        <v>40</v>
      </c>
      <c r="R836" s="10">
        <f>VLOOKUP(A836,BUSINESS3!A836:I3526,6,0)</f>
        <v>90</v>
      </c>
      <c r="S836" s="9">
        <f>VLOOKUP(A836,BUSINESS3!A836:I3526,7,0)</f>
        <v>323</v>
      </c>
      <c r="T836" s="9">
        <f>VLOOKUP(A836,BUSINESS3!A836:I3526,8,0)</f>
        <v>0.021</v>
      </c>
      <c r="U836" s="9">
        <f>VLOOKUP(A836,BUSINESS3!A836:I3526,9,0)</f>
        <v>0.054</v>
      </c>
      <c r="V836" s="11">
        <f>VLOOKUP(A836,'GDP4'!A836:G3526,4,0)</f>
        <v>196000000000</v>
      </c>
      <c r="W836" s="9">
        <f>VLOOKUP(A836,'GDP4'!A836:G3526,5,0)</f>
        <v>0.022</v>
      </c>
      <c r="X836" s="9">
        <f>VLOOKUP(A836,'GDP4'!A836:G3526,6,0)</f>
        <v>20</v>
      </c>
      <c r="Y836" s="9">
        <f>VLOOKUP(A836,'GDP4'!A836:G3526,7,0)</f>
        <v>0.189</v>
      </c>
      <c r="Z836" s="9">
        <f>VLOOKUP(A836,ENERGY5!A836:E3526,4,0)</f>
        <v>211296</v>
      </c>
      <c r="AA836" s="9">
        <f>VLOOKUP(A836,ENERGY5!A836:E3526,5,0)</f>
        <v>433989</v>
      </c>
      <c r="AB836" s="12">
        <f t="shared" si="2"/>
        <v>911.4656025</v>
      </c>
      <c r="AC836" s="13">
        <f t="shared" si="3"/>
        <v>0.002018194109</v>
      </c>
      <c r="AD836" s="13">
        <f t="shared" si="4"/>
        <v>0.0009825971222</v>
      </c>
      <c r="AE836" s="13">
        <f t="shared" si="5"/>
        <v>26.95799029</v>
      </c>
      <c r="AF836" s="13">
        <f t="shared" si="6"/>
        <v>23.44698759</v>
      </c>
    </row>
    <row r="837">
      <c r="A837" s="14" t="s">
        <v>99</v>
      </c>
      <c r="B837" s="15" t="s">
        <v>37</v>
      </c>
      <c r="C837" s="16" t="s">
        <v>111</v>
      </c>
      <c r="D837" s="14" t="str">
        <f t="shared" si="1"/>
        <v>Indonesia-Asia-2003</v>
      </c>
      <c r="E837" s="5">
        <v>0.021</v>
      </c>
      <c r="F837" s="5">
        <v>0.036</v>
      </c>
      <c r="G837" s="5">
        <v>70.0</v>
      </c>
      <c r="H837" s="5">
        <v>66.0</v>
      </c>
      <c r="I837" s="5">
        <v>0.301</v>
      </c>
      <c r="J837" s="5">
        <v>0.651</v>
      </c>
      <c r="K837" s="5">
        <v>0.048</v>
      </c>
      <c r="L837" s="5">
        <v>2.18145617E8</v>
      </c>
      <c r="M837" s="5">
        <v>0.444</v>
      </c>
      <c r="N837" s="8">
        <f>VLOOKUP(A837,TOURISM2!A837:E3527,4,0)</f>
        <v>4461000000</v>
      </c>
      <c r="O837" s="8">
        <f>VLOOKUP(A837,TOURISM2!A837:E3527,5,0)</f>
        <v>4427000000</v>
      </c>
      <c r="P837" s="8">
        <f>VLOOKUP(A837,BUSINESS3!A837:E3527,4,0)</f>
        <v>0.415</v>
      </c>
      <c r="Q837" s="9">
        <f>VLOOKUP(A837,BUSINESS3!A837:E3527,5,0)</f>
        <v>168</v>
      </c>
      <c r="R837" s="10">
        <f>VLOOKUP(A837,BUSINESS3!A837:I3527,6,0)</f>
        <v>90</v>
      </c>
      <c r="S837" s="9">
        <f>VLOOKUP(A837,BUSINESS3!A837:I3527,7,0)</f>
        <v>323</v>
      </c>
      <c r="T837" s="9">
        <f>VLOOKUP(A837,BUSINESS3!A837:I3527,8,0)</f>
        <v>0.024</v>
      </c>
      <c r="U837" s="9">
        <f>VLOOKUP(A837,BUSINESS3!A837:I3527,9,0)</f>
        <v>0.085</v>
      </c>
      <c r="V837" s="11">
        <f>VLOOKUP(A837,'GDP4'!A837:G3527,4,0)</f>
        <v>235000000000</v>
      </c>
      <c r="W837" s="9">
        <f>VLOOKUP(A837,'GDP4'!A837:G3527,5,0)</f>
        <v>0.025</v>
      </c>
      <c r="X837" s="9">
        <f>VLOOKUP(A837,'GDP4'!A837:G3527,6,0)</f>
        <v>27</v>
      </c>
      <c r="Y837" s="9">
        <f>VLOOKUP(A837,'GDP4'!A837:G3527,7,0)</f>
        <v>0.169</v>
      </c>
      <c r="Z837" s="9">
        <f>VLOOKUP(A837,ENERGY5!A837:E3527,4,0)</f>
        <v>199782</v>
      </c>
      <c r="AA837" s="9">
        <f>VLOOKUP(A837,ENERGY5!A837:E3527,5,0)</f>
        <v>453106</v>
      </c>
      <c r="AB837" s="12">
        <f t="shared" si="2"/>
        <v>1077.262075</v>
      </c>
      <c r="AC837" s="13">
        <f t="shared" si="3"/>
        <v>0.002077080467</v>
      </c>
      <c r="AD837" s="13">
        <f t="shared" si="4"/>
        <v>0.0009158194547</v>
      </c>
      <c r="AE837" s="13">
        <f t="shared" si="5"/>
        <v>20.44964305</v>
      </c>
      <c r="AF837" s="13">
        <f t="shared" si="6"/>
        <v>20.29378385</v>
      </c>
    </row>
    <row r="838">
      <c r="A838" s="5" t="s">
        <v>99</v>
      </c>
      <c r="B838" s="6" t="s">
        <v>38</v>
      </c>
      <c r="C838" s="7" t="s">
        <v>111</v>
      </c>
      <c r="D838" s="5" t="str">
        <f t="shared" si="1"/>
        <v>Indonesia-Asia-2004</v>
      </c>
      <c r="E838" s="5">
        <v>0.021</v>
      </c>
      <c r="F838" s="5">
        <v>0.035</v>
      </c>
      <c r="G838" s="5">
        <v>71.0</v>
      </c>
      <c r="H838" s="5">
        <v>67.0</v>
      </c>
      <c r="I838" s="5">
        <v>0.3</v>
      </c>
      <c r="J838" s="5">
        <v>0.651</v>
      </c>
      <c r="K838" s="5">
        <v>0.048</v>
      </c>
      <c r="L838" s="5">
        <v>2.21293797E8</v>
      </c>
      <c r="M838" s="5">
        <v>0.451</v>
      </c>
      <c r="N838" s="8">
        <f>VLOOKUP(A838,TOURISM2!A838:E3528,4,0)</f>
        <v>5226000000</v>
      </c>
      <c r="O838" s="8">
        <f>VLOOKUP(A838,TOURISM2!A838:E3528,5,0)</f>
        <v>4569000000</v>
      </c>
      <c r="P838" s="8">
        <f>VLOOKUP(A838,BUSINESS3!A838:E3528,4,0)</f>
        <v>0.415</v>
      </c>
      <c r="Q838" s="9">
        <f>VLOOKUP(A838,BUSINESS3!A838:E3528,5,0)</f>
        <v>151</v>
      </c>
      <c r="R838" s="10">
        <f>VLOOKUP(A838,BUSINESS3!A838:I3528,6,0)</f>
        <v>90</v>
      </c>
      <c r="S838" s="9">
        <f>VLOOKUP(A838,BUSINESS3!A838:I3528,7,0)</f>
        <v>323</v>
      </c>
      <c r="T838" s="9">
        <f>VLOOKUP(A838,BUSINESS3!A838:I3528,8,0)</f>
        <v>0.026</v>
      </c>
      <c r="U838" s="9">
        <f>VLOOKUP(A838,BUSINESS3!A838:I3528,9,0)</f>
        <v>0.137</v>
      </c>
      <c r="V838" s="11">
        <f>VLOOKUP(A838,'GDP4'!A838:G3528,4,0)</f>
        <v>257000000000</v>
      </c>
      <c r="W838" s="9">
        <f>VLOOKUP(A838,'GDP4'!A838:G3528,5,0)</f>
        <v>0.024</v>
      </c>
      <c r="X838" s="9">
        <f>VLOOKUP(A838,'GDP4'!A838:G3528,6,0)</f>
        <v>27</v>
      </c>
      <c r="Y838" s="9">
        <f>VLOOKUP(A838,'GDP4'!A838:G3528,7,0)</f>
        <v>0.141</v>
      </c>
      <c r="Z838" s="9">
        <f>VLOOKUP(A838,ENERGY5!A838:E3528,4,0)</f>
        <v>186605</v>
      </c>
      <c r="AA838" s="9">
        <f>VLOOKUP(A838,ENERGY5!A838:E3528,5,0)</f>
        <v>412387</v>
      </c>
      <c r="AB838" s="12">
        <f t="shared" si="2"/>
        <v>1161.352028</v>
      </c>
      <c r="AC838" s="13">
        <f t="shared" si="3"/>
        <v>0.001863527155</v>
      </c>
      <c r="AD838" s="13">
        <f t="shared" si="4"/>
        <v>0.0008432455068</v>
      </c>
      <c r="AE838" s="13">
        <f t="shared" si="5"/>
        <v>23.6156642</v>
      </c>
      <c r="AF838" s="13">
        <f t="shared" si="6"/>
        <v>20.64676038</v>
      </c>
    </row>
    <row r="839">
      <c r="A839" s="14" t="s">
        <v>99</v>
      </c>
      <c r="B839" s="15" t="s">
        <v>39</v>
      </c>
      <c r="C839" s="16" t="s">
        <v>111</v>
      </c>
      <c r="D839" s="14" t="str">
        <f t="shared" si="1"/>
        <v>Indonesia-Asia-2005</v>
      </c>
      <c r="E839" s="5">
        <v>0.021</v>
      </c>
      <c r="F839" s="5">
        <v>0.033</v>
      </c>
      <c r="G839" s="5">
        <v>71.0</v>
      </c>
      <c r="H839" s="5">
        <v>67.0</v>
      </c>
      <c r="I839" s="5">
        <v>0.3</v>
      </c>
      <c r="J839" s="5">
        <v>0.651</v>
      </c>
      <c r="K839" s="5">
        <v>0.049</v>
      </c>
      <c r="L839" s="5">
        <v>2.24480901E8</v>
      </c>
      <c r="M839" s="5">
        <v>0.459</v>
      </c>
      <c r="N839" s="8">
        <f>VLOOKUP(A839,TOURISM2!A839:E3529,4,0)</f>
        <v>5094000000</v>
      </c>
      <c r="O839" s="8">
        <f>VLOOKUP(A839,TOURISM2!A839:E3529,5,0)</f>
        <v>4740000000</v>
      </c>
      <c r="P839" s="8">
        <f>VLOOKUP(A839,BUSINESS3!A839:E3529,4,0)</f>
        <v>0.375</v>
      </c>
      <c r="Q839" s="9">
        <f>VLOOKUP(A839,BUSINESS3!A839:E3529,5,0)</f>
        <v>151</v>
      </c>
      <c r="R839" s="10">
        <f>VLOOKUP(A839,BUSINESS3!A839:I3529,6,0)</f>
        <v>90</v>
      </c>
      <c r="S839" s="9">
        <f>VLOOKUP(A839,BUSINESS3!A839:I3529,7,0)</f>
        <v>560</v>
      </c>
      <c r="T839" s="9">
        <f>VLOOKUP(A839,BUSINESS3!A839:I3529,8,0)</f>
        <v>0.036</v>
      </c>
      <c r="U839" s="9">
        <f>VLOOKUP(A839,BUSINESS3!A839:I3529,9,0)</f>
        <v>0.209</v>
      </c>
      <c r="V839" s="11">
        <f>VLOOKUP(A839,'GDP4'!A839:G3529,4,0)</f>
        <v>286000000000</v>
      </c>
      <c r="W839" s="9">
        <f>VLOOKUP(A839,'GDP4'!A839:G3529,5,0)</f>
        <v>0.028</v>
      </c>
      <c r="X839" s="9">
        <f>VLOOKUP(A839,'GDP4'!A839:G3529,6,0)</f>
        <v>36</v>
      </c>
      <c r="Y839" s="9">
        <f>VLOOKUP(A839,'GDP4'!A839:G3529,7,0)</f>
        <v>0.141</v>
      </c>
      <c r="Z839" s="9">
        <f>VLOOKUP(A839,ENERGY5!A839:E3529,4,0)</f>
        <v>182885</v>
      </c>
      <c r="AA839" s="9">
        <f>VLOOKUP(A839,ENERGY5!A839:E3529,5,0)</f>
        <v>375545</v>
      </c>
      <c r="AB839" s="12">
        <f t="shared" si="2"/>
        <v>1274.050481</v>
      </c>
      <c r="AC839" s="13">
        <f t="shared" si="3"/>
        <v>0.00167294856</v>
      </c>
      <c r="AD839" s="13">
        <f t="shared" si="4"/>
        <v>0.0008147018262</v>
      </c>
      <c r="AE839" s="13">
        <f t="shared" si="5"/>
        <v>22.69235368</v>
      </c>
      <c r="AF839" s="13">
        <f t="shared" si="6"/>
        <v>21.11538211</v>
      </c>
    </row>
    <row r="840">
      <c r="A840" s="5" t="s">
        <v>99</v>
      </c>
      <c r="B840" s="6" t="s">
        <v>40</v>
      </c>
      <c r="C840" s="7" t="s">
        <v>111</v>
      </c>
      <c r="D840" s="5" t="str">
        <f t="shared" si="1"/>
        <v>Indonesia-Asia-2006</v>
      </c>
      <c r="E840" s="5">
        <v>0.021</v>
      </c>
      <c r="F840" s="5">
        <v>0.032</v>
      </c>
      <c r="G840" s="5">
        <v>71.0</v>
      </c>
      <c r="H840" s="5">
        <v>67.0</v>
      </c>
      <c r="I840" s="5">
        <v>0.3</v>
      </c>
      <c r="J840" s="5">
        <v>0.651</v>
      </c>
      <c r="K840" s="5">
        <v>0.049</v>
      </c>
      <c r="L840" s="5">
        <v>2.27709821E8</v>
      </c>
      <c r="M840" s="5">
        <v>0.467</v>
      </c>
      <c r="N840" s="8">
        <f>VLOOKUP(A840,TOURISM2!A840:E3530,4,0)</f>
        <v>4890000000</v>
      </c>
      <c r="O840" s="8">
        <f>VLOOKUP(A840,TOURISM2!A840:E3530,5,0)</f>
        <v>5458000000</v>
      </c>
      <c r="P840" s="8">
        <f>VLOOKUP(A840,BUSINESS3!A840:E3530,4,0)</f>
        <v>0.375</v>
      </c>
      <c r="Q840" s="9">
        <f>VLOOKUP(A840,BUSINESS3!A840:E3530,5,0)</f>
        <v>97</v>
      </c>
      <c r="R840" s="10">
        <f>VLOOKUP(A840,BUSINESS3!A840:I3530,6,0)</f>
        <v>90</v>
      </c>
      <c r="S840" s="9">
        <f>VLOOKUP(A840,BUSINESS3!A840:I3530,7,0)</f>
        <v>576</v>
      </c>
      <c r="T840" s="9">
        <f>VLOOKUP(A840,BUSINESS3!A840:I3530,8,0)</f>
        <v>0.048</v>
      </c>
      <c r="U840" s="9">
        <f>VLOOKUP(A840,BUSINESS3!A840:I3530,9,0)</f>
        <v>0.28</v>
      </c>
      <c r="V840" s="11">
        <f>VLOOKUP(A840,'GDP4'!A840:G3530,4,0)</f>
        <v>365000000000</v>
      </c>
      <c r="W840" s="9">
        <f>VLOOKUP(A840,'GDP4'!A840:G3530,5,0)</f>
        <v>0.029</v>
      </c>
      <c r="X840" s="9">
        <f>VLOOKUP(A840,'GDP4'!A840:G3530,6,0)</f>
        <v>47</v>
      </c>
      <c r="Y840" s="9">
        <f>VLOOKUP(A840,'GDP4'!A840:G3530,7,0)</f>
        <v>0.16</v>
      </c>
      <c r="Z840" s="9">
        <f>VLOOKUP(A840,ENERGY5!A840:E3530,4,0)</f>
        <v>183726</v>
      </c>
      <c r="AA840" s="9">
        <f>VLOOKUP(A840,ENERGY5!A840:E3530,5,0)</f>
        <v>345120</v>
      </c>
      <c r="AB840" s="12">
        <f t="shared" si="2"/>
        <v>1602.91725</v>
      </c>
      <c r="AC840" s="13">
        <f t="shared" si="3"/>
        <v>0.001515613154</v>
      </c>
      <c r="AD840" s="13">
        <f t="shared" si="4"/>
        <v>0.0008068426702</v>
      </c>
      <c r="AE840" s="13">
        <f t="shared" si="5"/>
        <v>21.47469959</v>
      </c>
      <c r="AF840" s="13">
        <f t="shared" si="6"/>
        <v>23.96910233</v>
      </c>
    </row>
    <row r="841">
      <c r="A841" s="14" t="s">
        <v>99</v>
      </c>
      <c r="B841" s="15" t="s">
        <v>41</v>
      </c>
      <c r="C841" s="16" t="s">
        <v>111</v>
      </c>
      <c r="D841" s="14" t="str">
        <f t="shared" si="1"/>
        <v>Indonesia-Asia-2007</v>
      </c>
      <c r="E841" s="5">
        <v>0.021</v>
      </c>
      <c r="F841" s="5">
        <v>0.031</v>
      </c>
      <c r="G841" s="5">
        <v>71.0</v>
      </c>
      <c r="H841" s="5">
        <v>67.0</v>
      </c>
      <c r="I841" s="5">
        <v>0.3</v>
      </c>
      <c r="J841" s="5">
        <v>0.651</v>
      </c>
      <c r="K841" s="5">
        <v>0.049</v>
      </c>
      <c r="L841" s="5">
        <v>2.30972808E8</v>
      </c>
      <c r="M841" s="5">
        <v>0.475</v>
      </c>
      <c r="N841" s="8">
        <f>VLOOKUP(A841,TOURISM2!A841:E3531,4,0)</f>
        <v>5831000000</v>
      </c>
      <c r="O841" s="8">
        <f>VLOOKUP(A841,TOURISM2!A841:E3531,5,0)</f>
        <v>6578000000</v>
      </c>
      <c r="P841" s="8">
        <f>VLOOKUP(A841,BUSINESS3!A841:E3531,4,0)</f>
        <v>0.375</v>
      </c>
      <c r="Q841" s="9">
        <f>VLOOKUP(A841,BUSINESS3!A841:E3531,5,0)</f>
        <v>105</v>
      </c>
      <c r="R841" s="10">
        <f>VLOOKUP(A841,BUSINESS3!A841:I3531,6,0)</f>
        <v>90</v>
      </c>
      <c r="S841" s="9">
        <f>VLOOKUP(A841,BUSINESS3!A841:I3531,7,0)</f>
        <v>266</v>
      </c>
      <c r="T841" s="9">
        <f>VLOOKUP(A841,BUSINESS3!A841:I3531,8,0)</f>
        <v>0.058</v>
      </c>
      <c r="U841" s="9">
        <f>VLOOKUP(A841,BUSINESS3!A841:I3531,9,0)</f>
        <v>0.404</v>
      </c>
      <c r="V841" s="11">
        <f>VLOOKUP(A841,'GDP4'!A841:G3531,4,0)</f>
        <v>432000000000</v>
      </c>
      <c r="W841" s="9">
        <f>VLOOKUP(A841,'GDP4'!A841:G3531,5,0)</f>
        <v>0.031</v>
      </c>
      <c r="X841" s="9">
        <f>VLOOKUP(A841,'GDP4'!A841:G3531,6,0)</f>
        <v>58</v>
      </c>
      <c r="Y841" s="9">
        <f>VLOOKUP(A841,'GDP4'!A841:G3531,7,0)</f>
        <v>0.139</v>
      </c>
      <c r="Z841" s="9">
        <f>VLOOKUP(A841,ENERGY5!A841:E3531,4,0)</f>
        <v>179461</v>
      </c>
      <c r="AA841" s="9">
        <f>VLOOKUP(A841,ENERGY5!A841:E3531,5,0)</f>
        <v>341992</v>
      </c>
      <c r="AB841" s="12">
        <f t="shared" si="2"/>
        <v>1870.350037</v>
      </c>
      <c r="AC841" s="13">
        <f t="shared" si="3"/>
        <v>0.001480659143</v>
      </c>
      <c r="AD841" s="13">
        <f t="shared" si="4"/>
        <v>0.0007769789074</v>
      </c>
      <c r="AE841" s="13">
        <f t="shared" si="5"/>
        <v>25.24539599</v>
      </c>
      <c r="AF841" s="13">
        <f t="shared" si="6"/>
        <v>28.47954293</v>
      </c>
    </row>
    <row r="842">
      <c r="A842" s="5" t="s">
        <v>99</v>
      </c>
      <c r="B842" s="6" t="s">
        <v>42</v>
      </c>
      <c r="C842" s="7" t="s">
        <v>111</v>
      </c>
      <c r="D842" s="5" t="str">
        <f t="shared" si="1"/>
        <v>Indonesia-Asia-2008</v>
      </c>
      <c r="E842" s="5">
        <v>0.021</v>
      </c>
      <c r="F842" s="5">
        <v>0.03</v>
      </c>
      <c r="G842" s="5">
        <v>72.0</v>
      </c>
      <c r="H842" s="5">
        <v>68.0</v>
      </c>
      <c r="I842" s="5">
        <v>0.3</v>
      </c>
      <c r="J842" s="5">
        <v>0.65</v>
      </c>
      <c r="K842" s="5">
        <v>0.049</v>
      </c>
      <c r="L842" s="5">
        <v>2.34243489E8</v>
      </c>
      <c r="M842" s="5">
        <v>0.483</v>
      </c>
      <c r="N842" s="8">
        <f>VLOOKUP(A842,TOURISM2!A842:E3532,4,0)</f>
        <v>8150000000</v>
      </c>
      <c r="O842" s="8">
        <f>VLOOKUP(A842,TOURISM2!A842:E3532,5,0)</f>
        <v>8801000000</v>
      </c>
      <c r="P842" s="8">
        <f>VLOOKUP(A842,BUSINESS3!A842:E3532,4,0)</f>
        <v>0.375</v>
      </c>
      <c r="Q842" s="9">
        <f>VLOOKUP(A842,BUSINESS3!A842:E3532,5,0)</f>
        <v>77</v>
      </c>
      <c r="R842" s="10">
        <f>VLOOKUP(A842,BUSINESS3!A842:I3532,6,0)</f>
        <v>90</v>
      </c>
      <c r="S842" s="9">
        <f>VLOOKUP(A842,BUSINESS3!A842:I3532,7,0)</f>
        <v>266</v>
      </c>
      <c r="T842" s="9">
        <f>VLOOKUP(A842,BUSINESS3!A842:I3532,8,0)</f>
        <v>0.079</v>
      </c>
      <c r="U842" s="9">
        <f>VLOOKUP(A842,BUSINESS3!A842:I3532,9,0)</f>
        <v>0.6</v>
      </c>
      <c r="V842" s="11">
        <f>VLOOKUP(A842,'GDP4'!A842:G3532,4,0)</f>
        <v>510000000000</v>
      </c>
      <c r="W842" s="9">
        <f>VLOOKUP(A842,'GDP4'!A842:G3532,5,0)</f>
        <v>0.028</v>
      </c>
      <c r="X842" s="9">
        <f>VLOOKUP(A842,'GDP4'!A842:G3532,6,0)</f>
        <v>61</v>
      </c>
      <c r="Y842" s="9">
        <f>VLOOKUP(A842,'GDP4'!A842:G3532,7,0)</f>
        <v>0.136</v>
      </c>
      <c r="Z842" s="9">
        <f>VLOOKUP(A842,ENERGY5!A842:E3532,4,0)</f>
        <v>176238</v>
      </c>
      <c r="AA842" s="9">
        <f>VLOOKUP(A842,ENERGY5!A842:E3532,5,0)</f>
        <v>337635</v>
      </c>
      <c r="AB842" s="12">
        <f t="shared" si="2"/>
        <v>2177.221669</v>
      </c>
      <c r="AC842" s="13">
        <f t="shared" si="3"/>
        <v>0.001441384781</v>
      </c>
      <c r="AD842" s="13">
        <f t="shared" si="4"/>
        <v>0.0007523709656</v>
      </c>
      <c r="AE842" s="13">
        <f t="shared" si="5"/>
        <v>34.79285608</v>
      </c>
      <c r="AF842" s="13">
        <f t="shared" si="6"/>
        <v>37.5720155</v>
      </c>
    </row>
    <row r="843">
      <c r="A843" s="14" t="s">
        <v>99</v>
      </c>
      <c r="B843" s="15" t="s">
        <v>43</v>
      </c>
      <c r="C843" s="16" t="s">
        <v>111</v>
      </c>
      <c r="D843" s="14" t="str">
        <f t="shared" si="1"/>
        <v>Indonesia-Asia-2009</v>
      </c>
      <c r="E843" s="5">
        <v>0.02</v>
      </c>
      <c r="F843" s="5">
        <v>0.029</v>
      </c>
      <c r="G843" s="5">
        <v>72.0</v>
      </c>
      <c r="H843" s="5">
        <v>68.0</v>
      </c>
      <c r="I843" s="5">
        <v>0.3</v>
      </c>
      <c r="J843" s="5">
        <v>0.651</v>
      </c>
      <c r="K843" s="5">
        <v>0.05</v>
      </c>
      <c r="L843" s="5">
        <v>2.37486894E8</v>
      </c>
      <c r="M843" s="5">
        <v>0.491</v>
      </c>
      <c r="N843" s="8">
        <f>VLOOKUP(A843,TOURISM2!A843:E3533,4,0)</f>
        <v>6053000000</v>
      </c>
      <c r="O843" s="8">
        <f>VLOOKUP(A843,TOURISM2!A843:E3533,5,0)</f>
        <v>6908000000</v>
      </c>
      <c r="P843" s="8">
        <f>VLOOKUP(A843,BUSINESS3!A843:E3533,4,0)</f>
        <v>0.378</v>
      </c>
      <c r="Q843" s="9">
        <f>VLOOKUP(A843,BUSINESS3!A843:E3533,5,0)</f>
        <v>63</v>
      </c>
      <c r="R843" s="10">
        <f>VLOOKUP(A843,BUSINESS3!A843:I3533,6,0)</f>
        <v>90</v>
      </c>
      <c r="S843" s="9">
        <f>VLOOKUP(A843,BUSINESS3!A843:I3533,7,0)</f>
        <v>266</v>
      </c>
      <c r="T843" s="9">
        <f>VLOOKUP(A843,BUSINESS3!A843:I3533,8,0)</f>
        <v>0.069</v>
      </c>
      <c r="U843" s="9">
        <f>VLOOKUP(A843,BUSINESS3!A843:I3533,9,0)</f>
        <v>0.689</v>
      </c>
      <c r="V843" s="11">
        <f>VLOOKUP(A843,'GDP4'!A843:G3533,4,0)</f>
        <v>540000000000</v>
      </c>
      <c r="W843" s="9">
        <f>VLOOKUP(A843,'GDP4'!A843:G3533,5,0)</f>
        <v>0.028</v>
      </c>
      <c r="X843" s="9">
        <f>VLOOKUP(A843,'GDP4'!A843:G3533,6,0)</f>
        <v>64</v>
      </c>
      <c r="Y843" s="9">
        <f>VLOOKUP(A843,'GDP4'!A843:G3533,7,0)</f>
        <v>0.145</v>
      </c>
      <c r="Z843" s="9">
        <f>VLOOKUP(A843,ENERGY5!A843:E3533,4,0)</f>
        <v>165366</v>
      </c>
      <c r="AA843" s="9">
        <f>VLOOKUP(A843,ENERGY5!A843:E3533,5,0)</f>
        <v>316792</v>
      </c>
      <c r="AB843" s="12">
        <f t="shared" si="2"/>
        <v>2273.809687</v>
      </c>
      <c r="AC843" s="13">
        <f t="shared" si="3"/>
        <v>0.001333934663</v>
      </c>
      <c r="AD843" s="13">
        <f t="shared" si="4"/>
        <v>0.0006963163197</v>
      </c>
      <c r="AE843" s="13">
        <f t="shared" si="5"/>
        <v>25.48772228</v>
      </c>
      <c r="AF843" s="13">
        <f t="shared" si="6"/>
        <v>29.08792095</v>
      </c>
    </row>
    <row r="844">
      <c r="A844" s="5" t="s">
        <v>99</v>
      </c>
      <c r="B844" s="6" t="s">
        <v>44</v>
      </c>
      <c r="C844" s="7" t="s">
        <v>111</v>
      </c>
      <c r="D844" s="5" t="str">
        <f t="shared" si="1"/>
        <v>Indonesia-Asia-2010</v>
      </c>
      <c r="E844" s="5">
        <v>0.02</v>
      </c>
      <c r="F844" s="5">
        <v>0.027</v>
      </c>
      <c r="G844" s="5">
        <v>72.0</v>
      </c>
      <c r="H844" s="5">
        <v>68.0</v>
      </c>
      <c r="I844" s="5">
        <v>0.298</v>
      </c>
      <c r="J844" s="5">
        <v>0.652</v>
      </c>
      <c r="K844" s="5">
        <v>0.05</v>
      </c>
      <c r="L844" s="5">
        <v>2.40676485E8</v>
      </c>
      <c r="M844" s="5">
        <v>0.499</v>
      </c>
      <c r="N844" s="8">
        <f>VLOOKUP(A844,TOURISM2!A844:E3534,4,0)</f>
        <v>7618000000</v>
      </c>
      <c r="O844" s="8">
        <f>VLOOKUP(A844,TOURISM2!A844:E3534,5,0)</f>
        <v>8432000000</v>
      </c>
      <c r="P844" s="8">
        <f>VLOOKUP(A844,BUSINESS3!A844:E3534,4,0)</f>
        <v>0.322</v>
      </c>
      <c r="Q844" s="9">
        <f>VLOOKUP(A844,BUSINESS3!A844:E3534,5,0)</f>
        <v>50</v>
      </c>
      <c r="R844" s="10">
        <f>VLOOKUP(A844,BUSINESS3!A844:I3534,6,0)</f>
        <v>90</v>
      </c>
      <c r="S844" s="9">
        <f>VLOOKUP(A844,BUSINESS3!A844:I3534,7,0)</f>
        <v>266</v>
      </c>
      <c r="T844" s="9">
        <f>VLOOKUP(A844,BUSINESS3!A844:I3534,8,0)</f>
        <v>0.109</v>
      </c>
      <c r="U844" s="9">
        <f>VLOOKUP(A844,BUSINESS3!A844:I3534,9,0)</f>
        <v>0.878</v>
      </c>
      <c r="V844" s="11">
        <f>VLOOKUP(A844,'GDP4'!A844:G3534,4,0)</f>
        <v>709000000000</v>
      </c>
      <c r="W844" s="9">
        <f>VLOOKUP(A844,'GDP4'!A844:G3534,5,0)</f>
        <v>0.029</v>
      </c>
      <c r="X844" s="9">
        <f>VLOOKUP(A844,'GDP4'!A844:G3534,6,0)</f>
        <v>86</v>
      </c>
      <c r="Y844" s="9">
        <f>VLOOKUP(A844,'GDP4'!A844:G3534,7,0)</f>
        <v>0.133</v>
      </c>
      <c r="Z844" s="9">
        <f>VLOOKUP(A844,ENERGY5!A844:E3534,4,0)</f>
        <v>164879</v>
      </c>
      <c r="AA844" s="9">
        <f>VLOOKUP(A844,ENERGY5!A844:E3534,5,0)</f>
        <v>306737</v>
      </c>
      <c r="AB844" s="12">
        <f t="shared" si="2"/>
        <v>2945.863199</v>
      </c>
      <c r="AC844" s="13">
        <f t="shared" si="3"/>
        <v>0.001274478477</v>
      </c>
      <c r="AD844" s="13">
        <f t="shared" si="4"/>
        <v>0.0006850648496</v>
      </c>
      <c r="AE844" s="13">
        <f t="shared" si="5"/>
        <v>31.65244831</v>
      </c>
      <c r="AF844" s="13">
        <f t="shared" si="6"/>
        <v>35.0345818</v>
      </c>
    </row>
    <row r="845">
      <c r="A845" s="14" t="s">
        <v>99</v>
      </c>
      <c r="B845" s="15" t="s">
        <v>45</v>
      </c>
      <c r="C845" s="16" t="s">
        <v>111</v>
      </c>
      <c r="D845" s="14" t="str">
        <f t="shared" si="1"/>
        <v>Indonesia-Asia-2011</v>
      </c>
      <c r="E845" s="5">
        <v>0.02</v>
      </c>
      <c r="F845" s="5">
        <v>0.026</v>
      </c>
      <c r="G845" s="5">
        <v>72.0</v>
      </c>
      <c r="H845" s="5">
        <v>68.0</v>
      </c>
      <c r="I845" s="5">
        <v>0.296</v>
      </c>
      <c r="J845" s="5">
        <v>0.653</v>
      </c>
      <c r="K845" s="5">
        <v>0.051</v>
      </c>
      <c r="L845" s="5">
        <v>2.43801639E8</v>
      </c>
      <c r="M845" s="5">
        <v>0.507</v>
      </c>
      <c r="N845" s="8">
        <f>VLOOKUP(A845,TOURISM2!A845:E3535,4,0)</f>
        <v>9038000000</v>
      </c>
      <c r="O845" s="8">
        <f>VLOOKUP(A845,TOURISM2!A845:E3535,5,0)</f>
        <v>8653000000</v>
      </c>
      <c r="P845" s="8">
        <f>VLOOKUP(A845,BUSINESS3!A845:E3535,4,0)</f>
        <v>0.322</v>
      </c>
      <c r="Q845" s="9">
        <f>VLOOKUP(A845,BUSINESS3!A845:E3535,5,0)</f>
        <v>48</v>
      </c>
      <c r="R845" s="10">
        <f>VLOOKUP(A845,BUSINESS3!A845:I3535,6,0)</f>
        <v>90</v>
      </c>
      <c r="S845" s="9">
        <f>VLOOKUP(A845,BUSINESS3!A845:I3535,7,0)</f>
        <v>266</v>
      </c>
      <c r="T845" s="9">
        <f>VLOOKUP(A845,BUSINESS3!A845:I3535,8,0)</f>
        <v>0.111</v>
      </c>
      <c r="U845" s="9">
        <f>VLOOKUP(A845,BUSINESS3!A845:I3535,9,0)</f>
        <v>1.025</v>
      </c>
      <c r="V845" s="11">
        <f>VLOOKUP(A845,'GDP4'!A845:G3535,4,0)</f>
        <v>846000000000</v>
      </c>
      <c r="W845" s="9">
        <f>VLOOKUP(A845,'GDP4'!A845:G3535,5,0)</f>
        <v>0.029</v>
      </c>
      <c r="X845" s="9">
        <f>VLOOKUP(A845,'GDP4'!A845:G3535,6,0)</f>
        <v>99</v>
      </c>
      <c r="Y845" s="9">
        <f>VLOOKUP(A845,'GDP4'!A845:G3535,7,0)</f>
        <v>0.124</v>
      </c>
      <c r="Z845" s="9">
        <f>VLOOKUP(A845,ENERGY5!A845:E3535,4,0)</f>
        <v>158963</v>
      </c>
      <c r="AA845" s="9">
        <f>VLOOKUP(A845,ENERGY5!A845:E3535,5,0)</f>
        <v>294907</v>
      </c>
      <c r="AB845" s="12">
        <f t="shared" si="2"/>
        <v>3470.034096</v>
      </c>
      <c r="AC845" s="13">
        <f t="shared" si="3"/>
        <v>0.001209618611</v>
      </c>
      <c r="AD845" s="13">
        <f t="shared" si="4"/>
        <v>0.000652017766</v>
      </c>
      <c r="AE845" s="13">
        <f t="shared" si="5"/>
        <v>37.07112076</v>
      </c>
      <c r="AF845" s="13">
        <f t="shared" si="6"/>
        <v>35.49196812</v>
      </c>
    </row>
    <row r="846">
      <c r="A846" s="5" t="s">
        <v>99</v>
      </c>
      <c r="B846" s="6" t="s">
        <v>46</v>
      </c>
      <c r="C846" s="7" t="s">
        <v>111</v>
      </c>
      <c r="D846" s="5" t="str">
        <f t="shared" si="1"/>
        <v>Indonesia-Asia-2012</v>
      </c>
      <c r="E846" s="5">
        <v>0.019</v>
      </c>
      <c r="F846" s="5">
        <v>0.025</v>
      </c>
      <c r="G846" s="5">
        <v>73.0</v>
      </c>
      <c r="H846" s="5">
        <v>69.0</v>
      </c>
      <c r="I846" s="5">
        <v>0.293</v>
      </c>
      <c r="J846" s="5">
        <v>0.656</v>
      </c>
      <c r="K846" s="5">
        <v>0.051</v>
      </c>
      <c r="L846" s="5">
        <v>2.46864191E8</v>
      </c>
      <c r="M846" s="5">
        <v>0.515</v>
      </c>
      <c r="N846" s="8">
        <f>VLOOKUP(A846,TOURISM2!A846:E3536,4,0)</f>
        <v>9463000000</v>
      </c>
      <c r="O846" s="8">
        <f>VLOOKUP(A846,TOURISM2!A846:E3536,5,0)</f>
        <v>9498000000</v>
      </c>
      <c r="P846" s="8">
        <f>VLOOKUP(A846,BUSINESS3!A846:E3536,4,0)</f>
        <v>0.322</v>
      </c>
      <c r="Q846" s="9">
        <f>VLOOKUP(A846,BUSINESS3!A846:E3536,5,0)</f>
        <v>48</v>
      </c>
      <c r="R846" s="10">
        <f>VLOOKUP(A846,BUSINESS3!A846:I3536,6,0)</f>
        <v>116</v>
      </c>
      <c r="S846" s="9">
        <f>VLOOKUP(A846,BUSINESS3!A846:I3536,7,0)</f>
        <v>259</v>
      </c>
      <c r="T846" s="9">
        <f>VLOOKUP(A846,BUSINESS3!A846:I3536,8,0)</f>
        <v>0.147</v>
      </c>
      <c r="U846" s="9">
        <f>VLOOKUP(A846,BUSINESS3!A846:I3536,9,0)</f>
        <v>1.142</v>
      </c>
      <c r="V846" s="11">
        <f>VLOOKUP(A846,'GDP4'!A846:G3536,4,0)</f>
        <v>877000000000</v>
      </c>
      <c r="W846" s="9">
        <f>VLOOKUP(A846,'GDP4'!A846:G3536,5,0)</f>
        <v>0.03</v>
      </c>
      <c r="X846" s="9">
        <f>VLOOKUP(A846,'GDP4'!A846:G3536,6,0)</f>
        <v>108</v>
      </c>
      <c r="Y846" s="9">
        <f>VLOOKUP(A846,'GDP4'!A846:G3536,7,0)</f>
        <v>0.118</v>
      </c>
      <c r="Z846" s="9">
        <f>VLOOKUP(A846,ENERGY5!A846:E3536,4,0)</f>
        <v>154768</v>
      </c>
      <c r="AA846" s="9">
        <f>VLOOKUP(A846,ENERGY5!A846:E3536,5,0)</f>
        <v>263419</v>
      </c>
      <c r="AB846" s="12">
        <f t="shared" si="2"/>
        <v>3552.560606</v>
      </c>
      <c r="AC846" s="13">
        <f t="shared" si="3"/>
        <v>0.00106706039</v>
      </c>
      <c r="AD846" s="13">
        <f t="shared" si="4"/>
        <v>0.0006269358037</v>
      </c>
      <c r="AE846" s="13">
        <f t="shared" si="5"/>
        <v>38.33281758</v>
      </c>
      <c r="AF846" s="13">
        <f t="shared" si="6"/>
        <v>38.47459594</v>
      </c>
    </row>
    <row r="847">
      <c r="A847" s="14" t="s">
        <v>99</v>
      </c>
      <c r="B847" s="15" t="s">
        <v>33</v>
      </c>
      <c r="C847" s="16" t="s">
        <v>112</v>
      </c>
      <c r="D847" s="14" t="str">
        <f t="shared" si="1"/>
        <v>Japan-Asia-2000</v>
      </c>
      <c r="E847" s="5">
        <v>0.009</v>
      </c>
      <c r="F847" s="5">
        <v>0.003</v>
      </c>
      <c r="G847" s="5">
        <v>85.0</v>
      </c>
      <c r="H847" s="5">
        <v>78.0</v>
      </c>
      <c r="I847" s="5">
        <v>0.146</v>
      </c>
      <c r="J847" s="5">
        <v>0.682</v>
      </c>
      <c r="K847" s="5">
        <v>0.172</v>
      </c>
      <c r="L847" s="5">
        <v>1.2687E8</v>
      </c>
      <c r="M847" s="5">
        <v>0.786</v>
      </c>
      <c r="N847" s="8">
        <f>VLOOKUP(A847,TOURISM2!A847:E3537,4,0)</f>
        <v>5970000000</v>
      </c>
      <c r="O847" s="8">
        <f>VLOOKUP(A847,TOURISM2!A847:E3537,5,0)</f>
        <v>42643000000</v>
      </c>
      <c r="P847" s="8">
        <f>VLOOKUP(A847,BUSINESS3!A847:E3537,4,0)</f>
        <v>0.415</v>
      </c>
      <c r="Q847" s="9">
        <f>VLOOKUP(A847,BUSINESS3!A847:E3537,5,0)</f>
        <v>40</v>
      </c>
      <c r="R847" s="10">
        <f>VLOOKUP(A847,BUSINESS3!A847:I3537,6,0)</f>
        <v>90</v>
      </c>
      <c r="S847" s="9">
        <f>VLOOKUP(A847,BUSINESS3!A847:I3537,7,0)</f>
        <v>323</v>
      </c>
      <c r="T847" s="9">
        <f>VLOOKUP(A847,BUSINESS3!A847:I3537,8,0)</f>
        <v>0.3</v>
      </c>
      <c r="U847" s="9">
        <f>VLOOKUP(A847,BUSINESS3!A847:I3537,9,0)</f>
        <v>0.531</v>
      </c>
      <c r="V847" s="11">
        <f>VLOOKUP(A847,'GDP4'!A847:G3537,4,0)</f>
        <v>4730000000000</v>
      </c>
      <c r="W847" s="9">
        <f>VLOOKUP(A847,'GDP4'!A847:G3537,5,0)</f>
        <v>0.076</v>
      </c>
      <c r="X847" s="9">
        <f>VLOOKUP(A847,'GDP4'!A847:G3537,6,0)</f>
        <v>2834</v>
      </c>
      <c r="Y847" s="9">
        <f>VLOOKUP(A847,'GDP4'!A847:G3537,7,0)</f>
        <v>0.021</v>
      </c>
      <c r="Z847" s="9">
        <f>VLOOKUP(A847,ENERGY5!A847:E3537,4,0)</f>
        <v>451501</v>
      </c>
      <c r="AA847" s="9">
        <f>VLOOKUP(A847,ENERGY5!A847:E3537,5,0)</f>
        <v>313437</v>
      </c>
      <c r="AB847" s="12">
        <f t="shared" si="2"/>
        <v>37282.25743</v>
      </c>
      <c r="AC847" s="13">
        <f t="shared" si="3"/>
        <v>0.00247053677</v>
      </c>
      <c r="AD847" s="13">
        <f t="shared" si="4"/>
        <v>0.003558768818</v>
      </c>
      <c r="AE847" s="13">
        <f t="shared" si="5"/>
        <v>47.05604162</v>
      </c>
      <c r="AF847" s="13">
        <f t="shared" si="6"/>
        <v>336.115709</v>
      </c>
    </row>
    <row r="848">
      <c r="A848" s="5" t="s">
        <v>99</v>
      </c>
      <c r="B848" s="6" t="s">
        <v>35</v>
      </c>
      <c r="C848" s="7" t="s">
        <v>112</v>
      </c>
      <c r="D848" s="5" t="str">
        <f t="shared" si="1"/>
        <v>Japan-Asia-2001</v>
      </c>
      <c r="E848" s="5">
        <v>0.009</v>
      </c>
      <c r="F848" s="5">
        <v>0.003</v>
      </c>
      <c r="G848" s="5">
        <v>85.0</v>
      </c>
      <c r="H848" s="5">
        <v>78.0</v>
      </c>
      <c r="I848" s="5">
        <v>0.144</v>
      </c>
      <c r="J848" s="5">
        <v>0.679</v>
      </c>
      <c r="K848" s="5">
        <v>0.177</v>
      </c>
      <c r="L848" s="5">
        <v>1.27149E8</v>
      </c>
      <c r="M848" s="5">
        <v>0.8</v>
      </c>
      <c r="N848" s="8">
        <f>VLOOKUP(A848,TOURISM2!A848:E3538,4,0)</f>
        <v>5750000000</v>
      </c>
      <c r="O848" s="8">
        <f>VLOOKUP(A848,TOURISM2!A848:E3538,5,0)</f>
        <v>35526000000</v>
      </c>
      <c r="P848" s="8">
        <f>VLOOKUP(A848,BUSINESS3!A848:E3538,4,0)</f>
        <v>0.415</v>
      </c>
      <c r="Q848" s="9">
        <f>VLOOKUP(A848,BUSINESS3!A848:E3538,5,0)</f>
        <v>40</v>
      </c>
      <c r="R848" s="10">
        <f>VLOOKUP(A848,BUSINESS3!A848:I3538,6,0)</f>
        <v>90</v>
      </c>
      <c r="S848" s="9">
        <f>VLOOKUP(A848,BUSINESS3!A848:I3538,7,0)</f>
        <v>323</v>
      </c>
      <c r="T848" s="9">
        <f>VLOOKUP(A848,BUSINESS3!A848:I3538,8,0)</f>
        <v>0.385</v>
      </c>
      <c r="U848" s="9">
        <f>VLOOKUP(A848,BUSINESS3!A848:I3538,9,0)</f>
        <v>0.594</v>
      </c>
      <c r="V848" s="11">
        <f>VLOOKUP(A848,'GDP4'!A848:G3538,4,0)</f>
        <v>4160000000000</v>
      </c>
      <c r="W848" s="9">
        <f>VLOOKUP(A848,'GDP4'!A848:G3538,5,0)</f>
        <v>0.078</v>
      </c>
      <c r="X848" s="9">
        <f>VLOOKUP(A848,'GDP4'!A848:G3538,6,0)</f>
        <v>2554</v>
      </c>
      <c r="Y848" s="9">
        <f>VLOOKUP(A848,'GDP4'!A848:G3538,7,0)</f>
        <v>0.02</v>
      </c>
      <c r="Z848" s="9">
        <f>VLOOKUP(A848,ENERGY5!A848:E3538,4,0)</f>
        <v>461468</v>
      </c>
      <c r="AA848" s="9">
        <f>VLOOKUP(A848,ENERGY5!A848:E3538,5,0)</f>
        <v>313437</v>
      </c>
      <c r="AB848" s="12">
        <f t="shared" si="2"/>
        <v>32717.52039</v>
      </c>
      <c r="AC848" s="13">
        <f t="shared" si="3"/>
        <v>0.00246511573</v>
      </c>
      <c r="AD848" s="13">
        <f t="shared" si="4"/>
        <v>0.003629348245</v>
      </c>
      <c r="AE848" s="13">
        <f t="shared" si="5"/>
        <v>45.22253419</v>
      </c>
      <c r="AF848" s="13">
        <f t="shared" si="6"/>
        <v>279.4044782</v>
      </c>
    </row>
    <row r="849">
      <c r="A849" s="14" t="s">
        <v>99</v>
      </c>
      <c r="B849" s="15" t="s">
        <v>36</v>
      </c>
      <c r="C849" s="16" t="s">
        <v>112</v>
      </c>
      <c r="D849" s="14" t="str">
        <f t="shared" si="1"/>
        <v>Japan-Asia-2002</v>
      </c>
      <c r="E849" s="5">
        <v>0.009</v>
      </c>
      <c r="F849" s="5">
        <v>0.003</v>
      </c>
      <c r="G849" s="5">
        <v>85.0</v>
      </c>
      <c r="H849" s="5">
        <v>78.0</v>
      </c>
      <c r="I849" s="5">
        <v>0.142</v>
      </c>
      <c r="J849" s="5">
        <v>0.675</v>
      </c>
      <c r="K849" s="5">
        <v>0.182</v>
      </c>
      <c r="L849" s="5">
        <v>1.27445E8</v>
      </c>
      <c r="M849" s="5">
        <v>0.816</v>
      </c>
      <c r="N849" s="8">
        <f>VLOOKUP(A849,TOURISM2!A849:E3539,4,0)</f>
        <v>6069000000</v>
      </c>
      <c r="O849" s="8">
        <f>VLOOKUP(A849,TOURISM2!A849:E3539,5,0)</f>
        <v>34977000000</v>
      </c>
      <c r="P849" s="8">
        <f>VLOOKUP(A849,BUSINESS3!A849:E3539,4,0)</f>
        <v>0.415</v>
      </c>
      <c r="Q849" s="9">
        <f>VLOOKUP(A849,BUSINESS3!A849:E3539,5,0)</f>
        <v>40</v>
      </c>
      <c r="R849" s="10">
        <f>VLOOKUP(A849,BUSINESS3!A849:I3539,6,0)</f>
        <v>90</v>
      </c>
      <c r="S849" s="9">
        <f>VLOOKUP(A849,BUSINESS3!A849:I3539,7,0)</f>
        <v>323</v>
      </c>
      <c r="T849" s="9">
        <f>VLOOKUP(A849,BUSINESS3!A849:I3539,8,0)</f>
        <v>0.466</v>
      </c>
      <c r="U849" s="9">
        <f>VLOOKUP(A849,BUSINESS3!A849:I3539,9,0)</f>
        <v>0.643</v>
      </c>
      <c r="V849" s="11">
        <f>VLOOKUP(A849,'GDP4'!A849:G3539,4,0)</f>
        <v>3980000000000</v>
      </c>
      <c r="W849" s="9">
        <f>VLOOKUP(A849,'GDP4'!A849:G3539,5,0)</f>
        <v>0.079</v>
      </c>
      <c r="X849" s="9">
        <f>VLOOKUP(A849,'GDP4'!A849:G3539,6,0)</f>
        <v>2455</v>
      </c>
      <c r="Y849" s="9">
        <f>VLOOKUP(A849,'GDP4'!A849:G3539,7,0)</f>
        <v>0.019</v>
      </c>
      <c r="Z849" s="9">
        <f>VLOOKUP(A849,ENERGY5!A849:E3539,4,0)</f>
        <v>499092</v>
      </c>
      <c r="AA849" s="9">
        <f>VLOOKUP(A849,ENERGY5!A849:E3539,5,0)</f>
        <v>1170715</v>
      </c>
      <c r="AB849" s="12">
        <f t="shared" si="2"/>
        <v>31229.15768</v>
      </c>
      <c r="AC849" s="13">
        <f t="shared" si="3"/>
        <v>0.009186041037</v>
      </c>
      <c r="AD849" s="13">
        <f t="shared" si="4"/>
        <v>0.003916136373</v>
      </c>
      <c r="AE849" s="13">
        <f t="shared" si="5"/>
        <v>47.62054219</v>
      </c>
      <c r="AF849" s="13">
        <f t="shared" si="6"/>
        <v>274.447801</v>
      </c>
    </row>
    <row r="850">
      <c r="A850" s="5" t="s">
        <v>99</v>
      </c>
      <c r="B850" s="6" t="s">
        <v>37</v>
      </c>
      <c r="C850" s="7" t="s">
        <v>112</v>
      </c>
      <c r="D850" s="5" t="str">
        <f t="shared" si="1"/>
        <v>Japan-Asia-2003</v>
      </c>
      <c r="E850" s="5">
        <v>0.009</v>
      </c>
      <c r="F850" s="5">
        <v>0.003</v>
      </c>
      <c r="G850" s="5">
        <v>85.0</v>
      </c>
      <c r="H850" s="5">
        <v>78.0</v>
      </c>
      <c r="I850" s="5">
        <v>0.141</v>
      </c>
      <c r="J850" s="5">
        <v>0.672</v>
      </c>
      <c r="K850" s="5">
        <v>0.188</v>
      </c>
      <c r="L850" s="5">
        <v>1.27718E8</v>
      </c>
      <c r="M850" s="5">
        <v>0.832</v>
      </c>
      <c r="N850" s="8">
        <f>VLOOKUP(A850,TOURISM2!A850:E3540,4,0)</f>
        <v>11475000000</v>
      </c>
      <c r="O850" s="8">
        <f>VLOOKUP(A850,TOURISM2!A850:E3540,5,0)</f>
        <v>36505000000</v>
      </c>
      <c r="P850" s="8">
        <f>VLOOKUP(A850,BUSINESS3!A850:E3540,4,0)</f>
        <v>0.415</v>
      </c>
      <c r="Q850" s="9">
        <f>VLOOKUP(A850,BUSINESS3!A850:E3540,5,0)</f>
        <v>31</v>
      </c>
      <c r="R850" s="10">
        <f>VLOOKUP(A850,BUSINESS3!A850:I3540,6,0)</f>
        <v>90</v>
      </c>
      <c r="S850" s="9">
        <f>VLOOKUP(A850,BUSINESS3!A850:I3540,7,0)</f>
        <v>323</v>
      </c>
      <c r="T850" s="9">
        <f>VLOOKUP(A850,BUSINESS3!A850:I3540,8,0)</f>
        <v>0.484</v>
      </c>
      <c r="U850" s="9">
        <f>VLOOKUP(A850,BUSINESS3!A850:I3540,9,0)</f>
        <v>0.685</v>
      </c>
      <c r="V850" s="11">
        <f>VLOOKUP(A850,'GDP4'!A850:G3540,4,0)</f>
        <v>4300000000000</v>
      </c>
      <c r="W850" s="9">
        <f>VLOOKUP(A850,'GDP4'!A850:G3540,5,0)</f>
        <v>0.08</v>
      </c>
      <c r="X850" s="9">
        <f>VLOOKUP(A850,'GDP4'!A850:G3540,6,0)</f>
        <v>2693</v>
      </c>
      <c r="Y850" s="9">
        <f>VLOOKUP(A850,'GDP4'!A850:G3540,7,0)</f>
        <v>0.018</v>
      </c>
      <c r="Z850" s="9">
        <f>VLOOKUP(A850,ENERGY5!A850:E3540,4,0)</f>
        <v>472174</v>
      </c>
      <c r="AA850" s="9">
        <f>VLOOKUP(A850,ENERGY5!A850:E3540,5,0)</f>
        <v>1100650</v>
      </c>
      <c r="AB850" s="12">
        <f t="shared" si="2"/>
        <v>33667.92465</v>
      </c>
      <c r="AC850" s="13">
        <f t="shared" si="3"/>
        <v>0.008617814247</v>
      </c>
      <c r="AD850" s="13">
        <f t="shared" si="4"/>
        <v>0.003697004338</v>
      </c>
      <c r="AE850" s="13">
        <f t="shared" si="5"/>
        <v>89.84638031</v>
      </c>
      <c r="AF850" s="13">
        <f t="shared" si="6"/>
        <v>285.8250207</v>
      </c>
    </row>
    <row r="851">
      <c r="A851" s="14" t="s">
        <v>99</v>
      </c>
      <c r="B851" s="15" t="s">
        <v>38</v>
      </c>
      <c r="C851" s="16" t="s">
        <v>112</v>
      </c>
      <c r="D851" s="14" t="str">
        <f t="shared" si="1"/>
        <v>Japan-Asia-2004</v>
      </c>
      <c r="E851" s="5">
        <v>0.009</v>
      </c>
      <c r="F851" s="5">
        <v>0.003</v>
      </c>
      <c r="G851" s="5">
        <v>86.0</v>
      </c>
      <c r="H851" s="5">
        <v>79.0</v>
      </c>
      <c r="I851" s="5">
        <v>0.139</v>
      </c>
      <c r="J851" s="5">
        <v>0.668</v>
      </c>
      <c r="K851" s="5">
        <v>0.193</v>
      </c>
      <c r="L851" s="5">
        <v>1.27761E8</v>
      </c>
      <c r="M851" s="5">
        <v>0.846</v>
      </c>
      <c r="N851" s="8">
        <f>VLOOKUP(A851,TOURISM2!A851:E3541,4,0)</f>
        <v>14343000000</v>
      </c>
      <c r="O851" s="8">
        <f>VLOOKUP(A851,TOURISM2!A851:E3541,5,0)</f>
        <v>48175000000</v>
      </c>
      <c r="P851" s="8">
        <f>VLOOKUP(A851,BUSINESS3!A851:E3541,4,0)</f>
        <v>0.415</v>
      </c>
      <c r="Q851" s="9">
        <f>VLOOKUP(A851,BUSINESS3!A851:E3541,5,0)</f>
        <v>31</v>
      </c>
      <c r="R851" s="10">
        <f>VLOOKUP(A851,BUSINESS3!A851:I3541,6,0)</f>
        <v>90</v>
      </c>
      <c r="S851" s="9">
        <f>VLOOKUP(A851,BUSINESS3!A851:I3541,7,0)</f>
        <v>323</v>
      </c>
      <c r="T851" s="9">
        <f>VLOOKUP(A851,BUSINESS3!A851:I3541,8,0)</f>
        <v>0.624</v>
      </c>
      <c r="U851" s="9">
        <f>VLOOKUP(A851,BUSINESS3!A851:I3541,9,0)</f>
        <v>0.722</v>
      </c>
      <c r="V851" s="11">
        <f>VLOOKUP(A851,'GDP4'!A851:G3541,4,0)</f>
        <v>4660000000000</v>
      </c>
      <c r="W851" s="9">
        <f>VLOOKUP(A851,'GDP4'!A851:G3541,5,0)</f>
        <v>0.08</v>
      </c>
      <c r="X851" s="9">
        <f>VLOOKUP(A851,'GDP4'!A851:G3541,6,0)</f>
        <v>2914</v>
      </c>
      <c r="Y851" s="9">
        <f>VLOOKUP(A851,'GDP4'!A851:G3541,7,0)</f>
        <v>0.018</v>
      </c>
      <c r="Z851" s="9">
        <f>VLOOKUP(A851,ENERGY5!A851:E3541,4,0)</f>
        <v>495352</v>
      </c>
      <c r="AA851" s="9">
        <f>VLOOKUP(A851,ENERGY5!A851:E3541,5,0)</f>
        <v>1206916</v>
      </c>
      <c r="AB851" s="12">
        <f t="shared" si="2"/>
        <v>36474.35446</v>
      </c>
      <c r="AC851" s="13">
        <f t="shared" si="3"/>
        <v>0.009446669954</v>
      </c>
      <c r="AD851" s="13">
        <f t="shared" si="4"/>
        <v>0.003877176916</v>
      </c>
      <c r="AE851" s="13">
        <f t="shared" si="5"/>
        <v>112.264306</v>
      </c>
      <c r="AF851" s="13">
        <f t="shared" si="6"/>
        <v>377.0712502</v>
      </c>
    </row>
    <row r="852">
      <c r="A852" s="5" t="s">
        <v>99</v>
      </c>
      <c r="B852" s="6" t="s">
        <v>39</v>
      </c>
      <c r="C852" s="7" t="s">
        <v>112</v>
      </c>
      <c r="D852" s="5" t="str">
        <f t="shared" si="1"/>
        <v>Japan-Asia-2005</v>
      </c>
      <c r="E852" s="5">
        <v>0.008</v>
      </c>
      <c r="F852" s="5">
        <v>0.003</v>
      </c>
      <c r="G852" s="5">
        <v>85.0</v>
      </c>
      <c r="H852" s="5">
        <v>79.0</v>
      </c>
      <c r="I852" s="5">
        <v>0.138</v>
      </c>
      <c r="J852" s="5">
        <v>0.663</v>
      </c>
      <c r="K852" s="5">
        <v>0.198</v>
      </c>
      <c r="L852" s="5">
        <v>1.27773E8</v>
      </c>
      <c r="M852" s="5">
        <v>0.86</v>
      </c>
      <c r="N852" s="8">
        <f>VLOOKUP(A852,TOURISM2!A852:E3542,4,0)</f>
        <v>15555000000</v>
      </c>
      <c r="O852" s="8">
        <f>VLOOKUP(A852,TOURISM2!A852:E3542,5,0)</f>
        <v>48102000000</v>
      </c>
      <c r="P852" s="8">
        <f>VLOOKUP(A852,BUSINESS3!A852:E3542,4,0)</f>
        <v>0.525</v>
      </c>
      <c r="Q852" s="9">
        <f>VLOOKUP(A852,BUSINESS3!A852:E3542,5,0)</f>
        <v>30</v>
      </c>
      <c r="R852" s="10">
        <f>VLOOKUP(A852,BUSINESS3!A852:I3542,6,0)</f>
        <v>90</v>
      </c>
      <c r="S852" s="9">
        <f>VLOOKUP(A852,BUSINESS3!A852:I3542,7,0)</f>
        <v>315</v>
      </c>
      <c r="T852" s="9">
        <f>VLOOKUP(A852,BUSINESS3!A852:I3542,8,0)</f>
        <v>0.669</v>
      </c>
      <c r="U852" s="9">
        <f>VLOOKUP(A852,BUSINESS3!A852:I3542,9,0)</f>
        <v>0.76</v>
      </c>
      <c r="V852" s="11">
        <f>VLOOKUP(A852,'GDP4'!A852:G3542,4,0)</f>
        <v>4570000000000</v>
      </c>
      <c r="W852" s="9">
        <f>VLOOKUP(A852,'GDP4'!A852:G3542,5,0)</f>
        <v>0.082</v>
      </c>
      <c r="X852" s="9">
        <f>VLOOKUP(A852,'GDP4'!A852:G3542,6,0)</f>
        <v>2928</v>
      </c>
      <c r="Y852" s="9">
        <f>VLOOKUP(A852,'GDP4'!A852:G3542,7,0)</f>
        <v>0.017</v>
      </c>
      <c r="Z852" s="9">
        <f>VLOOKUP(A852,ENERGY5!A852:E3542,4,0)</f>
        <v>515198</v>
      </c>
      <c r="AA852" s="9">
        <f>VLOOKUP(A852,ENERGY5!A852:E3542,5,0)</f>
        <v>1251136</v>
      </c>
      <c r="AB852" s="12">
        <f t="shared" si="2"/>
        <v>35766.55475</v>
      </c>
      <c r="AC852" s="13">
        <f t="shared" si="3"/>
        <v>0.009791865261</v>
      </c>
      <c r="AD852" s="13">
        <f t="shared" si="4"/>
        <v>0.004032135115</v>
      </c>
      <c r="AE852" s="13">
        <f t="shared" si="5"/>
        <v>121.7393346</v>
      </c>
      <c r="AF852" s="13">
        <f t="shared" si="6"/>
        <v>376.4645113</v>
      </c>
    </row>
    <row r="853">
      <c r="A853" s="14" t="s">
        <v>99</v>
      </c>
      <c r="B853" s="15" t="s">
        <v>40</v>
      </c>
      <c r="C853" s="16" t="s">
        <v>112</v>
      </c>
      <c r="D853" s="14" t="str">
        <f t="shared" si="1"/>
        <v>Japan-Asia-2006</v>
      </c>
      <c r="E853" s="5">
        <v>0.009</v>
      </c>
      <c r="F853" s="5">
        <v>0.003</v>
      </c>
      <c r="G853" s="5">
        <v>86.0</v>
      </c>
      <c r="H853" s="5">
        <v>79.0</v>
      </c>
      <c r="I853" s="5">
        <v>0.137</v>
      </c>
      <c r="J853" s="5">
        <v>0.659</v>
      </c>
      <c r="K853" s="5">
        <v>0.204</v>
      </c>
      <c r="L853" s="5">
        <v>1.27756E8</v>
      </c>
      <c r="M853" s="5">
        <v>0.871</v>
      </c>
      <c r="N853" s="8">
        <f>VLOOKUP(A853,TOURISM2!A853:E3543,4,0)</f>
        <v>11490000000</v>
      </c>
      <c r="O853" s="8">
        <f>VLOOKUP(A853,TOURISM2!A853:E3543,5,0)</f>
        <v>37659000000</v>
      </c>
      <c r="P853" s="8">
        <f>VLOOKUP(A853,BUSINESS3!A853:E3543,4,0)</f>
        <v>0.525</v>
      </c>
      <c r="Q853" s="9">
        <f>VLOOKUP(A853,BUSINESS3!A853:E3543,5,0)</f>
        <v>22</v>
      </c>
      <c r="R853" s="10">
        <f>VLOOKUP(A853,BUSINESS3!A853:I3543,6,0)</f>
        <v>90</v>
      </c>
      <c r="S853" s="9">
        <f>VLOOKUP(A853,BUSINESS3!A853:I3543,7,0)</f>
        <v>350</v>
      </c>
      <c r="T853" s="9">
        <f>VLOOKUP(A853,BUSINESS3!A853:I3543,8,0)</f>
        <v>0.687</v>
      </c>
      <c r="U853" s="9">
        <f>VLOOKUP(A853,BUSINESS3!A853:I3543,9,0)</f>
        <v>0.785</v>
      </c>
      <c r="V853" s="11">
        <f>VLOOKUP(A853,'GDP4'!A853:G3543,4,0)</f>
        <v>4360000000000</v>
      </c>
      <c r="W853" s="9">
        <f>VLOOKUP(A853,'GDP4'!A853:G3543,5,0)</f>
        <v>0.082</v>
      </c>
      <c r="X853" s="9">
        <f>VLOOKUP(A853,'GDP4'!A853:G3543,6,0)</f>
        <v>2794</v>
      </c>
      <c r="Y853" s="9">
        <f>VLOOKUP(A853,'GDP4'!A853:G3543,7,0)</f>
        <v>0.017</v>
      </c>
      <c r="Z853" s="9">
        <f>VLOOKUP(A853,ENERGY5!A853:E3543,4,0)</f>
        <v>519807</v>
      </c>
      <c r="AA853" s="9">
        <f>VLOOKUP(A853,ENERGY5!A853:E3543,5,0)</f>
        <v>1231302</v>
      </c>
      <c r="AB853" s="12">
        <f t="shared" si="2"/>
        <v>34127.55565</v>
      </c>
      <c r="AC853" s="13">
        <f t="shared" si="3"/>
        <v>0.009637919158</v>
      </c>
      <c r="AD853" s="13">
        <f t="shared" si="4"/>
        <v>0.004068748239</v>
      </c>
      <c r="AE853" s="13">
        <f t="shared" si="5"/>
        <v>89.93706753</v>
      </c>
      <c r="AF853" s="13">
        <f t="shared" si="6"/>
        <v>294.7728482</v>
      </c>
    </row>
    <row r="854">
      <c r="A854" s="5" t="s">
        <v>99</v>
      </c>
      <c r="B854" s="6" t="s">
        <v>41</v>
      </c>
      <c r="C854" s="7" t="s">
        <v>112</v>
      </c>
      <c r="D854" s="5" t="str">
        <f t="shared" si="1"/>
        <v>Japan-Asia-2007</v>
      </c>
      <c r="E854" s="5">
        <v>0.009</v>
      </c>
      <c r="F854" s="5">
        <v>0.003</v>
      </c>
      <c r="G854" s="5">
        <v>86.0</v>
      </c>
      <c r="H854" s="5">
        <v>79.0</v>
      </c>
      <c r="I854" s="5">
        <v>0.136</v>
      </c>
      <c r="J854" s="5">
        <v>0.654</v>
      </c>
      <c r="K854" s="5">
        <v>0.21</v>
      </c>
      <c r="L854" s="5">
        <v>1.2777075E8</v>
      </c>
      <c r="M854" s="5">
        <v>0.88</v>
      </c>
      <c r="N854" s="8">
        <f>VLOOKUP(A854,TOURISM2!A854:E3544,4,0)</f>
        <v>12422000000</v>
      </c>
      <c r="O854" s="8">
        <f>VLOOKUP(A854,TOURISM2!A854:E3544,5,0)</f>
        <v>37261000000</v>
      </c>
      <c r="P854" s="8">
        <f>VLOOKUP(A854,BUSINESS3!A854:E3544,4,0)</f>
        <v>0.525</v>
      </c>
      <c r="Q854" s="9">
        <f>VLOOKUP(A854,BUSINESS3!A854:E3544,5,0)</f>
        <v>22</v>
      </c>
      <c r="R854" s="10">
        <f>VLOOKUP(A854,BUSINESS3!A854:I3544,6,0)</f>
        <v>90</v>
      </c>
      <c r="S854" s="9">
        <f>VLOOKUP(A854,BUSINESS3!A854:I3544,7,0)</f>
        <v>350</v>
      </c>
      <c r="T854" s="9">
        <f>VLOOKUP(A854,BUSINESS3!A854:I3544,8,0)</f>
        <v>0.743</v>
      </c>
      <c r="U854" s="9">
        <f>VLOOKUP(A854,BUSINESS3!A854:I3544,9,0)</f>
        <v>0.844</v>
      </c>
      <c r="V854" s="11">
        <f>VLOOKUP(A854,'GDP4'!A854:G3544,4,0)</f>
        <v>4360000000000</v>
      </c>
      <c r="W854" s="9">
        <f>VLOOKUP(A854,'GDP4'!A854:G3544,5,0)</f>
        <v>0.082</v>
      </c>
      <c r="X854" s="9">
        <f>VLOOKUP(A854,'GDP4'!A854:G3544,6,0)</f>
        <v>2801</v>
      </c>
      <c r="Y854" s="9">
        <f>VLOOKUP(A854,'GDP4'!A854:G3544,7,0)</f>
        <v>0.019</v>
      </c>
      <c r="Z854" s="9">
        <f>VLOOKUP(A854,ENERGY5!A854:E3544,4,0)</f>
        <v>520541</v>
      </c>
      <c r="AA854" s="9">
        <f>VLOOKUP(A854,ENERGY5!A854:E3544,5,0)</f>
        <v>1238181</v>
      </c>
      <c r="AB854" s="12">
        <f t="shared" si="2"/>
        <v>34123.61593</v>
      </c>
      <c r="AC854" s="13">
        <f t="shared" si="3"/>
        <v>0.009690645159</v>
      </c>
      <c r="AD854" s="13">
        <f t="shared" si="4"/>
        <v>0.004074023202</v>
      </c>
      <c r="AE854" s="13">
        <f t="shared" si="5"/>
        <v>97.22099933</v>
      </c>
      <c r="AF854" s="13">
        <f t="shared" si="6"/>
        <v>291.6238654</v>
      </c>
    </row>
    <row r="855">
      <c r="A855" s="14" t="s">
        <v>99</v>
      </c>
      <c r="B855" s="15" t="s">
        <v>42</v>
      </c>
      <c r="C855" s="16" t="s">
        <v>112</v>
      </c>
      <c r="D855" s="14" t="str">
        <f t="shared" si="1"/>
        <v>Japan-Asia-2008</v>
      </c>
      <c r="E855" s="5">
        <v>0.009</v>
      </c>
      <c r="F855" s="5">
        <v>0.003</v>
      </c>
      <c r="G855" s="5">
        <v>86.0</v>
      </c>
      <c r="H855" s="5">
        <v>79.0</v>
      </c>
      <c r="I855" s="5">
        <v>0.135</v>
      </c>
      <c r="J855" s="5">
        <v>0.649</v>
      </c>
      <c r="K855" s="5">
        <v>0.216</v>
      </c>
      <c r="L855" s="5">
        <v>1.2770404E8</v>
      </c>
      <c r="M855" s="5">
        <v>0.889</v>
      </c>
      <c r="N855" s="8">
        <f>VLOOKUP(A855,TOURISM2!A855:E3545,4,0)</f>
        <v>13781000000</v>
      </c>
      <c r="O855" s="8">
        <f>VLOOKUP(A855,TOURISM2!A855:E3545,5,0)</f>
        <v>38976000000</v>
      </c>
      <c r="P855" s="8">
        <f>VLOOKUP(A855,BUSINESS3!A855:E3545,4,0)</f>
        <v>0.55</v>
      </c>
      <c r="Q855" s="9">
        <f>VLOOKUP(A855,BUSINESS3!A855:E3545,5,0)</f>
        <v>22</v>
      </c>
      <c r="R855" s="10">
        <f>VLOOKUP(A855,BUSINESS3!A855:I3545,6,0)</f>
        <v>90</v>
      </c>
      <c r="S855" s="9">
        <f>VLOOKUP(A855,BUSINESS3!A855:I3545,7,0)</f>
        <v>355</v>
      </c>
      <c r="T855" s="9">
        <f>VLOOKUP(A855,BUSINESS3!A855:I3545,8,0)</f>
        <v>0.754</v>
      </c>
      <c r="U855" s="9">
        <f>VLOOKUP(A855,BUSINESS3!A855:I3545,9,0)</f>
        <v>0.867</v>
      </c>
      <c r="V855" s="11">
        <f>VLOOKUP(A855,'GDP4'!A855:G3545,4,0)</f>
        <v>4850000000000</v>
      </c>
      <c r="W855" s="9">
        <f>VLOOKUP(A855,'GDP4'!A855:G3545,5,0)</f>
        <v>0.086</v>
      </c>
      <c r="X855" s="9">
        <f>VLOOKUP(A855,'GDP4'!A855:G3545,6,0)</f>
        <v>3259</v>
      </c>
      <c r="Y855" s="9">
        <f>VLOOKUP(A855,'GDP4'!A855:G3545,7,0)</f>
        <v>0.019</v>
      </c>
      <c r="Z855" s="9">
        <f>VLOOKUP(A855,ENERGY5!A855:E3545,4,0)</f>
        <v>522488</v>
      </c>
      <c r="AA855" s="9">
        <f>VLOOKUP(A855,ENERGY5!A855:E3545,5,0)</f>
        <v>1259655</v>
      </c>
      <c r="AB855" s="12">
        <f t="shared" si="2"/>
        <v>37978.43827</v>
      </c>
      <c r="AC855" s="13">
        <f t="shared" si="3"/>
        <v>0.009863861785</v>
      </c>
      <c r="AD855" s="13">
        <f t="shared" si="4"/>
        <v>0.004091397578</v>
      </c>
      <c r="AE855" s="13">
        <f t="shared" si="5"/>
        <v>107.9135789</v>
      </c>
      <c r="AF855" s="13">
        <f t="shared" si="6"/>
        <v>305.2056928</v>
      </c>
    </row>
    <row r="856">
      <c r="A856" s="5" t="s">
        <v>99</v>
      </c>
      <c r="B856" s="6" t="s">
        <v>43</v>
      </c>
      <c r="C856" s="7" t="s">
        <v>112</v>
      </c>
      <c r="D856" s="5" t="str">
        <f t="shared" si="1"/>
        <v>Japan-Asia-2009</v>
      </c>
      <c r="E856" s="5">
        <v>0.009</v>
      </c>
      <c r="F856" s="5">
        <v>0.002</v>
      </c>
      <c r="G856" s="5">
        <v>86.0</v>
      </c>
      <c r="H856" s="5">
        <v>80.0</v>
      </c>
      <c r="I856" s="5">
        <v>0.134</v>
      </c>
      <c r="J856" s="5">
        <v>0.643</v>
      </c>
      <c r="K856" s="5">
        <v>0.223</v>
      </c>
      <c r="L856" s="5">
        <v>1.27557958E8</v>
      </c>
      <c r="M856" s="5">
        <v>0.897</v>
      </c>
      <c r="N856" s="8">
        <f>VLOOKUP(A856,TOURISM2!A856:E3546,4,0)</f>
        <v>12537000000</v>
      </c>
      <c r="O856" s="8">
        <f>VLOOKUP(A856,TOURISM2!A856:E3546,5,0)</f>
        <v>34788000000</v>
      </c>
      <c r="P856" s="8">
        <f>VLOOKUP(A856,BUSINESS3!A856:E3546,4,0)</f>
        <v>0.553</v>
      </c>
      <c r="Q856" s="9">
        <f>VLOOKUP(A856,BUSINESS3!A856:E3546,5,0)</f>
        <v>22</v>
      </c>
      <c r="R856" s="10">
        <f>VLOOKUP(A856,BUSINESS3!A856:I3546,6,0)</f>
        <v>90</v>
      </c>
      <c r="S856" s="9">
        <f>VLOOKUP(A856,BUSINESS3!A856:I3546,7,0)</f>
        <v>355</v>
      </c>
      <c r="T856" s="9">
        <f>VLOOKUP(A856,BUSINESS3!A856:I3546,8,0)</f>
        <v>0.78</v>
      </c>
      <c r="U856" s="9">
        <f>VLOOKUP(A856,BUSINESS3!A856:I3546,9,0)</f>
        <v>0.913</v>
      </c>
      <c r="V856" s="11">
        <f>VLOOKUP(A856,'GDP4'!A856:G3546,4,0)</f>
        <v>5040000000000</v>
      </c>
      <c r="W856" s="9">
        <f>VLOOKUP(A856,'GDP4'!A856:G3546,5,0)</f>
        <v>0.095</v>
      </c>
      <c r="X856" s="9">
        <f>VLOOKUP(A856,'GDP4'!A856:G3546,6,0)</f>
        <v>3746</v>
      </c>
      <c r="Y856" s="9">
        <f>VLOOKUP(A856,'GDP4'!A856:G3546,7,0)</f>
        <v>0.017</v>
      </c>
      <c r="Z856" s="9">
        <f>VLOOKUP(A856,ENERGY5!A856:E3546,4,0)</f>
        <v>506237</v>
      </c>
      <c r="AA856" s="9">
        <f>VLOOKUP(A856,ENERGY5!A856:E3546,5,0)</f>
        <v>1237429</v>
      </c>
      <c r="AB856" s="12">
        <f t="shared" si="2"/>
        <v>39511.45094</v>
      </c>
      <c r="AC856" s="13">
        <f t="shared" si="3"/>
        <v>0.00970091572</v>
      </c>
      <c r="AD856" s="13">
        <f t="shared" si="4"/>
        <v>0.003968682221</v>
      </c>
      <c r="AE856" s="13">
        <f t="shared" si="5"/>
        <v>98.28473422</v>
      </c>
      <c r="AF856" s="13">
        <f t="shared" si="6"/>
        <v>272.7230864</v>
      </c>
    </row>
    <row r="857">
      <c r="A857" s="14" t="s">
        <v>99</v>
      </c>
      <c r="B857" s="15" t="s">
        <v>44</v>
      </c>
      <c r="C857" s="16" t="s">
        <v>112</v>
      </c>
      <c r="D857" s="14" t="str">
        <f t="shared" si="1"/>
        <v>Japan-Asia-2010</v>
      </c>
      <c r="E857" s="5">
        <v>0.009</v>
      </c>
      <c r="F857" s="5">
        <v>0.002</v>
      </c>
      <c r="G857" s="5">
        <v>86.0</v>
      </c>
      <c r="H857" s="5">
        <v>80.0</v>
      </c>
      <c r="I857" s="5">
        <v>0.133</v>
      </c>
      <c r="J857" s="5">
        <v>0.638</v>
      </c>
      <c r="K857" s="5">
        <v>0.23</v>
      </c>
      <c r="L857" s="5">
        <v>1.27450459E8</v>
      </c>
      <c r="M857" s="5">
        <v>0.905</v>
      </c>
      <c r="N857" s="8">
        <f>VLOOKUP(A857,TOURISM2!A857:E3547,4,0)</f>
        <v>15356000000</v>
      </c>
      <c r="O857" s="8">
        <f>VLOOKUP(A857,TOURISM2!A857:E3547,5,0)</f>
        <v>39306000000</v>
      </c>
      <c r="P857" s="8">
        <f>VLOOKUP(A857,BUSINESS3!A857:E3547,4,0)</f>
        <v>0.476</v>
      </c>
      <c r="Q857" s="9">
        <f>VLOOKUP(A857,BUSINESS3!A857:E3547,5,0)</f>
        <v>22</v>
      </c>
      <c r="R857" s="10">
        <f>VLOOKUP(A857,BUSINESS3!A857:I3547,6,0)</f>
        <v>90</v>
      </c>
      <c r="S857" s="9">
        <f>VLOOKUP(A857,BUSINESS3!A857:I3547,7,0)</f>
        <v>355</v>
      </c>
      <c r="T857" s="9">
        <f>VLOOKUP(A857,BUSINESS3!A857:I3547,8,0)</f>
        <v>0.782</v>
      </c>
      <c r="U857" s="9">
        <f>VLOOKUP(A857,BUSINESS3!A857:I3547,9,0)</f>
        <v>0.968</v>
      </c>
      <c r="V857" s="11">
        <f>VLOOKUP(A857,'GDP4'!A857:G3547,4,0)</f>
        <v>5500000000000</v>
      </c>
      <c r="W857" s="9">
        <f>VLOOKUP(A857,'GDP4'!A857:G3547,5,0)</f>
        <v>0.096</v>
      </c>
      <c r="X857" s="9">
        <f>VLOOKUP(A857,'GDP4'!A857:G3547,6,0)</f>
        <v>4115</v>
      </c>
      <c r="Y857" s="9">
        <f>VLOOKUP(A857,'GDP4'!A857:G3547,7,0)</f>
        <v>0.016</v>
      </c>
      <c r="Z857" s="9">
        <f>VLOOKUP(A857,ENERGY5!A857:E3547,4,0)</f>
        <v>510390</v>
      </c>
      <c r="AA857" s="9">
        <f>VLOOKUP(A857,ENERGY5!A857:E3547,5,0)</f>
        <v>1216751</v>
      </c>
      <c r="AB857" s="12">
        <f t="shared" si="2"/>
        <v>43154.02269</v>
      </c>
      <c r="AC857" s="13">
        <f t="shared" si="3"/>
        <v>0.009546854594</v>
      </c>
      <c r="AD857" s="13">
        <f t="shared" si="4"/>
        <v>0.004004614844</v>
      </c>
      <c r="AE857" s="13">
        <f t="shared" si="5"/>
        <v>120.4860314</v>
      </c>
      <c r="AF857" s="13">
        <f t="shared" si="6"/>
        <v>308.4021847</v>
      </c>
    </row>
    <row r="858">
      <c r="A858" s="5" t="s">
        <v>99</v>
      </c>
      <c r="B858" s="6" t="s">
        <v>45</v>
      </c>
      <c r="C858" s="7" t="s">
        <v>112</v>
      </c>
      <c r="D858" s="5" t="str">
        <f t="shared" si="1"/>
        <v>Japan-Asia-2011</v>
      </c>
      <c r="E858" s="5">
        <v>0.008</v>
      </c>
      <c r="F858" s="5">
        <v>0.002</v>
      </c>
      <c r="G858" s="5">
        <v>86.0</v>
      </c>
      <c r="H858" s="5">
        <v>79.0</v>
      </c>
      <c r="I858" s="5">
        <v>0.132</v>
      </c>
      <c r="J858" s="5">
        <v>0.631</v>
      </c>
      <c r="K858" s="5">
        <v>0.237</v>
      </c>
      <c r="L858" s="5">
        <v>1.27817277E8</v>
      </c>
      <c r="M858" s="5">
        <v>0.912</v>
      </c>
      <c r="N858" s="8">
        <f>VLOOKUP(A858,TOURISM2!A858:E3548,4,0)</f>
        <v>12534000000</v>
      </c>
      <c r="O858" s="8">
        <f>VLOOKUP(A858,TOURISM2!A858:E3548,5,0)</f>
        <v>39760000000</v>
      </c>
      <c r="P858" s="8">
        <f>VLOOKUP(A858,BUSINESS3!A858:E3548,4,0)</f>
        <v>0.484</v>
      </c>
      <c r="Q858" s="9">
        <f>VLOOKUP(A858,BUSINESS3!A858:E3548,5,0)</f>
        <v>22</v>
      </c>
      <c r="R858" s="10">
        <f>VLOOKUP(A858,BUSINESS3!A858:I3548,6,0)</f>
        <v>90</v>
      </c>
      <c r="S858" s="9">
        <f>VLOOKUP(A858,BUSINESS3!A858:I3548,7,0)</f>
        <v>330</v>
      </c>
      <c r="T858" s="9">
        <f>VLOOKUP(A858,BUSINESS3!A858:I3548,8,0)</f>
        <v>0.791</v>
      </c>
      <c r="U858" s="9">
        <f>VLOOKUP(A858,BUSINESS3!A858:I3548,9,0)</f>
        <v>1.02</v>
      </c>
      <c r="V858" s="11">
        <f>VLOOKUP(A858,'GDP4'!A858:G3548,4,0)</f>
        <v>5910000000000</v>
      </c>
      <c r="W858" s="9">
        <f>VLOOKUP(A858,'GDP4'!A858:G3548,5,0)</f>
        <v>0.1</v>
      </c>
      <c r="X858" s="9">
        <f>VLOOKUP(A858,'GDP4'!A858:G3548,6,0)</f>
        <v>4641</v>
      </c>
      <c r="Y858" s="9">
        <f>VLOOKUP(A858,'GDP4'!A858:G3548,7,0)</f>
        <v>0.015</v>
      </c>
      <c r="Z858" s="9">
        <f>VLOOKUP(A858,ENERGY5!A858:E3548,4,0)</f>
        <v>510791</v>
      </c>
      <c r="AA858" s="9">
        <f>VLOOKUP(A858,ENERGY5!A858:E3548,5,0)</f>
        <v>1202266</v>
      </c>
      <c r="AB858" s="12">
        <f t="shared" si="2"/>
        <v>46237.88066</v>
      </c>
      <c r="AC858" s="13">
        <f t="shared" si="3"/>
        <v>0.009406130597</v>
      </c>
      <c r="AD858" s="13">
        <f t="shared" si="4"/>
        <v>0.003996259442</v>
      </c>
      <c r="AE858" s="13">
        <f t="shared" si="5"/>
        <v>98.0618606</v>
      </c>
      <c r="AF858" s="13">
        <f t="shared" si="6"/>
        <v>311.0690584</v>
      </c>
    </row>
    <row r="859">
      <c r="A859" s="14" t="s">
        <v>99</v>
      </c>
      <c r="B859" s="15" t="s">
        <v>46</v>
      </c>
      <c r="C859" s="16" t="s">
        <v>112</v>
      </c>
      <c r="D859" s="14" t="str">
        <f t="shared" si="1"/>
        <v>Japan-Asia-2012</v>
      </c>
      <c r="E859" s="5">
        <v>0.008</v>
      </c>
      <c r="F859" s="5">
        <v>0.002</v>
      </c>
      <c r="G859" s="5">
        <v>86.0</v>
      </c>
      <c r="H859" s="5">
        <v>80.0</v>
      </c>
      <c r="I859" s="5">
        <v>0.131</v>
      </c>
      <c r="J859" s="5">
        <v>0.625</v>
      </c>
      <c r="K859" s="5">
        <v>0.244</v>
      </c>
      <c r="L859" s="5">
        <v>1.27561489E8</v>
      </c>
      <c r="M859" s="5">
        <v>0.919</v>
      </c>
      <c r="N859" s="8">
        <f>VLOOKUP(A859,TOURISM2!A859:E3549,4,0)</f>
        <v>16197000000</v>
      </c>
      <c r="O859" s="8">
        <f>VLOOKUP(A859,TOURISM2!A859:E3549,5,0)</f>
        <v>40967000000</v>
      </c>
      <c r="P859" s="8">
        <f>VLOOKUP(A859,BUSINESS3!A859:E3549,4,0)</f>
        <v>0.494</v>
      </c>
      <c r="Q859" s="9">
        <f>VLOOKUP(A859,BUSINESS3!A859:E3549,5,0)</f>
        <v>22</v>
      </c>
      <c r="R859" s="10">
        <f>VLOOKUP(A859,BUSINESS3!A859:I3549,6,0)</f>
        <v>23</v>
      </c>
      <c r="S859" s="9">
        <f>VLOOKUP(A859,BUSINESS3!A859:I3549,7,0)</f>
        <v>330</v>
      </c>
      <c r="T859" s="9">
        <f>VLOOKUP(A859,BUSINESS3!A859:I3549,8,0)</f>
        <v>0.863</v>
      </c>
      <c r="U859" s="9">
        <f>VLOOKUP(A859,BUSINESS3!A859:I3549,9,0)</f>
        <v>1.087</v>
      </c>
      <c r="V859" s="11">
        <f>VLOOKUP(A859,'GDP4'!A859:G3549,4,0)</f>
        <v>5940000000000</v>
      </c>
      <c r="W859" s="9">
        <f>VLOOKUP(A859,'GDP4'!A859:G3549,5,0)</f>
        <v>0.101</v>
      </c>
      <c r="X859" s="9">
        <f>VLOOKUP(A859,'GDP4'!A859:G3549,6,0)</f>
        <v>4752</v>
      </c>
      <c r="Y859" s="9">
        <f>VLOOKUP(A859,'GDP4'!A859:G3549,7,0)</f>
        <v>0.014</v>
      </c>
      <c r="Z859" s="9">
        <f>VLOOKUP(A859,ENERGY5!A859:E3549,4,0)</f>
        <v>518964</v>
      </c>
      <c r="AA859" s="9">
        <f>VLOOKUP(A859,ENERGY5!A859:E3549,5,0)</f>
        <v>1219589</v>
      </c>
      <c r="AB859" s="12">
        <f t="shared" si="2"/>
        <v>46565.77817</v>
      </c>
      <c r="AC859" s="13">
        <f t="shared" si="3"/>
        <v>0.00956079307</v>
      </c>
      <c r="AD859" s="13">
        <f t="shared" si="4"/>
        <v>0.004068343856</v>
      </c>
      <c r="AE859" s="13">
        <f t="shared" si="5"/>
        <v>126.9740588</v>
      </c>
      <c r="AF859" s="13">
        <f t="shared" si="6"/>
        <v>321.1549216</v>
      </c>
    </row>
    <row r="860">
      <c r="A860" s="5" t="s">
        <v>99</v>
      </c>
      <c r="B860" s="6" t="s">
        <v>33</v>
      </c>
      <c r="C860" s="7" t="s">
        <v>113</v>
      </c>
      <c r="D860" s="5" t="str">
        <f t="shared" si="1"/>
        <v>Kazakhstan-Asia-2000</v>
      </c>
      <c r="E860" s="5">
        <v>0.015</v>
      </c>
      <c r="F860" s="5">
        <v>0.038</v>
      </c>
      <c r="G860" s="5">
        <v>71.0</v>
      </c>
      <c r="H860" s="5">
        <v>60.0</v>
      </c>
      <c r="I860" s="5">
        <v>0.277</v>
      </c>
      <c r="J860" s="5">
        <v>0.655</v>
      </c>
      <c r="K860" s="5">
        <v>0.068</v>
      </c>
      <c r="L860" s="5">
        <v>1.4883626E7</v>
      </c>
      <c r="M860" s="5">
        <v>0.557</v>
      </c>
      <c r="N860" s="8">
        <f>VLOOKUP(A860,TOURISM2!A860:E3550,4,0)</f>
        <v>403000000</v>
      </c>
      <c r="O860" s="8">
        <f>VLOOKUP(A860,TOURISM2!A860:E3550,5,0)</f>
        <v>483000000</v>
      </c>
      <c r="P860" s="8">
        <f>VLOOKUP(A860,BUSINESS3!A860:E3550,4,0)</f>
        <v>0.415</v>
      </c>
      <c r="Q860" s="9">
        <f>VLOOKUP(A860,BUSINESS3!A860:E3550,5,0)</f>
        <v>40</v>
      </c>
      <c r="R860" s="10">
        <f>VLOOKUP(A860,BUSINESS3!A860:I3550,6,0)</f>
        <v>90</v>
      </c>
      <c r="S860" s="9">
        <f>VLOOKUP(A860,BUSINESS3!A860:I3550,7,0)</f>
        <v>323</v>
      </c>
      <c r="T860" s="9">
        <f>VLOOKUP(A860,BUSINESS3!A860:I3550,8,0)</f>
        <v>0.007</v>
      </c>
      <c r="U860" s="9">
        <f>VLOOKUP(A860,BUSINESS3!A860:I3550,9,0)</f>
        <v>0.014</v>
      </c>
      <c r="V860" s="11">
        <f>VLOOKUP(A860,'GDP4'!A860:G3550,4,0)</f>
        <v>18291990619</v>
      </c>
      <c r="W860" s="9">
        <f>VLOOKUP(A860,'GDP4'!A860:G3550,5,0)</f>
        <v>0.042</v>
      </c>
      <c r="X860" s="9">
        <f>VLOOKUP(A860,'GDP4'!A860:G3550,6,0)</f>
        <v>52</v>
      </c>
      <c r="Y860" s="9">
        <f>VLOOKUP(A860,'GDP4'!A860:G3550,7,0)</f>
        <v>0.13</v>
      </c>
      <c r="Z860" s="9">
        <f>VLOOKUP(A860,ENERGY5!A860:E3550,4,0)</f>
        <v>136110</v>
      </c>
      <c r="AA860" s="9">
        <f>VLOOKUP(A860,ENERGY5!A860:E3550,5,0)</f>
        <v>313437</v>
      </c>
      <c r="AB860" s="12">
        <f t="shared" si="2"/>
        <v>1229.000958</v>
      </c>
      <c r="AC860" s="13">
        <f t="shared" si="3"/>
        <v>0.02105918276</v>
      </c>
      <c r="AD860" s="13">
        <f t="shared" si="4"/>
        <v>0.009144948953</v>
      </c>
      <c r="AE860" s="13">
        <f t="shared" si="5"/>
        <v>27.0767352</v>
      </c>
      <c r="AF860" s="13">
        <f t="shared" si="6"/>
        <v>32.45176948</v>
      </c>
    </row>
    <row r="861">
      <c r="A861" s="14" t="s">
        <v>99</v>
      </c>
      <c r="B861" s="15" t="s">
        <v>35</v>
      </c>
      <c r="C861" s="16" t="s">
        <v>113</v>
      </c>
      <c r="D861" s="14" t="str">
        <f t="shared" si="1"/>
        <v>Kazakhstan-Asia-2001</v>
      </c>
      <c r="E861" s="5">
        <v>0.015</v>
      </c>
      <c r="F861" s="5">
        <v>0.036</v>
      </c>
      <c r="G861" s="5">
        <v>71.0</v>
      </c>
      <c r="H861" s="5">
        <v>61.0</v>
      </c>
      <c r="I861" s="5">
        <v>0.271</v>
      </c>
      <c r="J861" s="5">
        <v>0.661</v>
      </c>
      <c r="K861" s="5">
        <v>0.069</v>
      </c>
      <c r="L861" s="5">
        <v>1.4858335E7</v>
      </c>
      <c r="M861" s="5">
        <v>0.555</v>
      </c>
      <c r="N861" s="8">
        <f>VLOOKUP(A861,TOURISM2!A861:E3551,4,0)</f>
        <v>502000000</v>
      </c>
      <c r="O861" s="8">
        <f>VLOOKUP(A861,TOURISM2!A861:E3551,5,0)</f>
        <v>761000000</v>
      </c>
      <c r="P861" s="8">
        <f>VLOOKUP(A861,BUSINESS3!A861:E3551,4,0)</f>
        <v>0.415</v>
      </c>
      <c r="Q861" s="9">
        <f>VLOOKUP(A861,BUSINESS3!A861:E3551,5,0)</f>
        <v>40</v>
      </c>
      <c r="R861" s="10">
        <f>VLOOKUP(A861,BUSINESS3!A861:I3551,6,0)</f>
        <v>90</v>
      </c>
      <c r="S861" s="9">
        <f>VLOOKUP(A861,BUSINESS3!A861:I3551,7,0)</f>
        <v>323</v>
      </c>
      <c r="T861" s="9">
        <f>VLOOKUP(A861,BUSINESS3!A861:I3551,8,0)</f>
        <v>0.01</v>
      </c>
      <c r="U861" s="9">
        <f>VLOOKUP(A861,BUSINESS3!A861:I3551,9,0)</f>
        <v>0.04</v>
      </c>
      <c r="V861" s="11">
        <f>VLOOKUP(A861,'GDP4'!A861:G3551,4,0)</f>
        <v>22152689130</v>
      </c>
      <c r="W861" s="9">
        <f>VLOOKUP(A861,'GDP4'!A861:G3551,5,0)</f>
        <v>0.035</v>
      </c>
      <c r="X861" s="9">
        <f>VLOOKUP(A861,'GDP4'!A861:G3551,6,0)</f>
        <v>53</v>
      </c>
      <c r="Y861" s="9">
        <f>VLOOKUP(A861,'GDP4'!A861:G3551,7,0)</f>
        <v>0.13</v>
      </c>
      <c r="Z861" s="9">
        <f>VLOOKUP(A861,ENERGY5!A861:E3551,4,0)</f>
        <v>78101</v>
      </c>
      <c r="AA861" s="9">
        <f>VLOOKUP(A861,ENERGY5!A861:E3551,5,0)</f>
        <v>313437</v>
      </c>
      <c r="AB861" s="12">
        <f t="shared" si="2"/>
        <v>1490.926751</v>
      </c>
      <c r="AC861" s="13">
        <f t="shared" si="3"/>
        <v>0.02109502848</v>
      </c>
      <c r="AD861" s="13">
        <f t="shared" si="4"/>
        <v>0.005256376303</v>
      </c>
      <c r="AE861" s="13">
        <f t="shared" si="5"/>
        <v>33.78575056</v>
      </c>
      <c r="AF861" s="13">
        <f t="shared" si="6"/>
        <v>51.21704417</v>
      </c>
    </row>
    <row r="862">
      <c r="A862" s="5" t="s">
        <v>99</v>
      </c>
      <c r="B862" s="6" t="s">
        <v>36</v>
      </c>
      <c r="C862" s="7" t="s">
        <v>113</v>
      </c>
      <c r="D862" s="5" t="str">
        <f t="shared" si="1"/>
        <v>Kazakhstan-Asia-2002</v>
      </c>
      <c r="E862" s="5">
        <v>0.015</v>
      </c>
      <c r="F862" s="5">
        <v>0.034</v>
      </c>
      <c r="G862" s="5">
        <v>72.0</v>
      </c>
      <c r="H862" s="5">
        <v>61.0</v>
      </c>
      <c r="I862" s="5">
        <v>0.263</v>
      </c>
      <c r="J862" s="5">
        <v>0.665</v>
      </c>
      <c r="K862" s="5">
        <v>0.071</v>
      </c>
      <c r="L862" s="5">
        <v>1.4858948E7</v>
      </c>
      <c r="M862" s="5">
        <v>0.553</v>
      </c>
      <c r="N862" s="8">
        <f>VLOOKUP(A862,TOURISM2!A862:E3552,4,0)</f>
        <v>680000000</v>
      </c>
      <c r="O862" s="8">
        <f>VLOOKUP(A862,TOURISM2!A862:E3552,5,0)</f>
        <v>863000000</v>
      </c>
      <c r="P862" s="8">
        <f>VLOOKUP(A862,BUSINESS3!A862:E3552,4,0)</f>
        <v>0.415</v>
      </c>
      <c r="Q862" s="9">
        <f>VLOOKUP(A862,BUSINESS3!A862:E3552,5,0)</f>
        <v>40</v>
      </c>
      <c r="R862" s="10">
        <f>VLOOKUP(A862,BUSINESS3!A862:I3552,6,0)</f>
        <v>90</v>
      </c>
      <c r="S862" s="9">
        <f>VLOOKUP(A862,BUSINESS3!A862:I3552,7,0)</f>
        <v>323</v>
      </c>
      <c r="T862" s="9">
        <f>VLOOKUP(A862,BUSINESS3!A862:I3552,8,0)</f>
        <v>0.017</v>
      </c>
      <c r="U862" s="9">
        <f>VLOOKUP(A862,BUSINESS3!A862:I3552,9,0)</f>
        <v>0.07</v>
      </c>
      <c r="V862" s="11">
        <f>VLOOKUP(A862,'GDP4'!A862:G3552,4,0)</f>
        <v>24636598581</v>
      </c>
      <c r="W862" s="9">
        <f>VLOOKUP(A862,'GDP4'!A862:G3552,5,0)</f>
        <v>0.036</v>
      </c>
      <c r="X862" s="9">
        <f>VLOOKUP(A862,'GDP4'!A862:G3552,6,0)</f>
        <v>61</v>
      </c>
      <c r="Y862" s="9">
        <f>VLOOKUP(A862,'GDP4'!A862:G3552,7,0)</f>
        <v>0.13</v>
      </c>
      <c r="Z862" s="9">
        <f>VLOOKUP(A862,ENERGY5!A862:E3552,4,0)</f>
        <v>74443</v>
      </c>
      <c r="AA862" s="9">
        <f>VLOOKUP(A862,ENERGY5!A862:E3552,5,0)</f>
        <v>248729</v>
      </c>
      <c r="AB862" s="12">
        <f t="shared" si="2"/>
        <v>1658.031146</v>
      </c>
      <c r="AC862" s="13">
        <f t="shared" si="3"/>
        <v>0.01673934117</v>
      </c>
      <c r="AD862" s="13">
        <f t="shared" si="4"/>
        <v>0.005009977826</v>
      </c>
      <c r="AE862" s="13">
        <f t="shared" si="5"/>
        <v>45.76367048</v>
      </c>
      <c r="AF862" s="13">
        <f t="shared" si="6"/>
        <v>58.0794818</v>
      </c>
    </row>
    <row r="863">
      <c r="A863" s="14" t="s">
        <v>99</v>
      </c>
      <c r="B863" s="15" t="s">
        <v>37</v>
      </c>
      <c r="C863" s="16" t="s">
        <v>113</v>
      </c>
      <c r="D863" s="14" t="str">
        <f t="shared" si="1"/>
        <v>Kazakhstan-Asia-2003</v>
      </c>
      <c r="E863" s="5">
        <v>0.017</v>
      </c>
      <c r="F863" s="5">
        <v>0.032</v>
      </c>
      <c r="G863" s="5">
        <v>72.0</v>
      </c>
      <c r="H863" s="5">
        <v>61.0</v>
      </c>
      <c r="I863" s="5">
        <v>0.257</v>
      </c>
      <c r="J863" s="5">
        <v>0.67</v>
      </c>
      <c r="K863" s="5">
        <v>0.074</v>
      </c>
      <c r="L863" s="5">
        <v>1.4909018E7</v>
      </c>
      <c r="M863" s="5">
        <v>0.551</v>
      </c>
      <c r="N863" s="8">
        <f>VLOOKUP(A863,TOURISM2!A863:E3553,4,0)</f>
        <v>638000000</v>
      </c>
      <c r="O863" s="8">
        <f>VLOOKUP(A863,TOURISM2!A863:E3553,5,0)</f>
        <v>783000000</v>
      </c>
      <c r="P863" s="8">
        <f>VLOOKUP(A863,BUSINESS3!A863:E3553,4,0)</f>
        <v>0.415</v>
      </c>
      <c r="Q863" s="9">
        <f>VLOOKUP(A863,BUSINESS3!A863:E3553,5,0)</f>
        <v>26</v>
      </c>
      <c r="R863" s="10">
        <f>VLOOKUP(A863,BUSINESS3!A863:I3553,6,0)</f>
        <v>90</v>
      </c>
      <c r="S863" s="9">
        <f>VLOOKUP(A863,BUSINESS3!A863:I3553,7,0)</f>
        <v>323</v>
      </c>
      <c r="T863" s="9">
        <f>VLOOKUP(A863,BUSINESS3!A863:I3553,8,0)</f>
        <v>0.02</v>
      </c>
      <c r="U863" s="9">
        <f>VLOOKUP(A863,BUSINESS3!A863:I3553,9,0)</f>
        <v>0.09</v>
      </c>
      <c r="V863" s="11">
        <f>VLOOKUP(A863,'GDP4'!A863:G3553,4,0)</f>
        <v>30833692831</v>
      </c>
      <c r="W863" s="9">
        <f>VLOOKUP(A863,'GDP4'!A863:G3553,5,0)</f>
        <v>0.037</v>
      </c>
      <c r="X863" s="9">
        <f>VLOOKUP(A863,'GDP4'!A863:G3553,6,0)</f>
        <v>77</v>
      </c>
      <c r="Y863" s="9">
        <f>VLOOKUP(A863,'GDP4'!A863:G3553,7,0)</f>
        <v>0.13</v>
      </c>
      <c r="Z863" s="9">
        <f>VLOOKUP(A863,ENERGY5!A863:E3553,4,0)</f>
        <v>63417</v>
      </c>
      <c r="AA863" s="9">
        <f>VLOOKUP(A863,ENERGY5!A863:E3553,5,0)</f>
        <v>214087</v>
      </c>
      <c r="AB863" s="12">
        <f t="shared" si="2"/>
        <v>2068.123657</v>
      </c>
      <c r="AC863" s="13">
        <f t="shared" si="3"/>
        <v>0.01435956412</v>
      </c>
      <c r="AD863" s="13">
        <f t="shared" si="4"/>
        <v>0.004253600069</v>
      </c>
      <c r="AE863" s="13">
        <f t="shared" si="5"/>
        <v>42.79289219</v>
      </c>
      <c r="AF863" s="13">
        <f t="shared" si="6"/>
        <v>52.51854951</v>
      </c>
    </row>
    <row r="864">
      <c r="A864" s="5" t="s">
        <v>99</v>
      </c>
      <c r="B864" s="6" t="s">
        <v>38</v>
      </c>
      <c r="C864" s="7" t="s">
        <v>113</v>
      </c>
      <c r="D864" s="5" t="str">
        <f t="shared" si="1"/>
        <v>Kazakhstan-Asia-2004</v>
      </c>
      <c r="E864" s="5">
        <v>0.018</v>
      </c>
      <c r="F864" s="5">
        <v>0.03</v>
      </c>
      <c r="G864" s="5">
        <v>72.0</v>
      </c>
      <c r="H864" s="5">
        <v>60.0</v>
      </c>
      <c r="I864" s="5">
        <v>0.251</v>
      </c>
      <c r="J864" s="5">
        <v>0.674</v>
      </c>
      <c r="K864" s="5">
        <v>0.076</v>
      </c>
      <c r="L864" s="5">
        <v>1.5012985E7</v>
      </c>
      <c r="M864" s="5">
        <v>0.549</v>
      </c>
      <c r="N864" s="8">
        <f>VLOOKUP(A864,TOURISM2!A864:E3554,4,0)</f>
        <v>803000000</v>
      </c>
      <c r="O864" s="8">
        <f>VLOOKUP(A864,TOURISM2!A864:E3554,5,0)</f>
        <v>997000000</v>
      </c>
      <c r="P864" s="8">
        <f>VLOOKUP(A864,BUSINESS3!A864:E3554,4,0)</f>
        <v>0.415</v>
      </c>
      <c r="Q864" s="9">
        <f>VLOOKUP(A864,BUSINESS3!A864:E3554,5,0)</f>
        <v>26</v>
      </c>
      <c r="R864" s="10">
        <f>VLOOKUP(A864,BUSINESS3!A864:I3554,6,0)</f>
        <v>90</v>
      </c>
      <c r="S864" s="9">
        <f>VLOOKUP(A864,BUSINESS3!A864:I3554,7,0)</f>
        <v>323</v>
      </c>
      <c r="T864" s="9">
        <f>VLOOKUP(A864,BUSINESS3!A864:I3554,8,0)</f>
        <v>0.027</v>
      </c>
      <c r="U864" s="9">
        <f>VLOOKUP(A864,BUSINESS3!A864:I3554,9,0)</f>
        <v>0.164</v>
      </c>
      <c r="V864" s="11">
        <f>VLOOKUP(A864,'GDP4'!A864:G3554,4,0)</f>
        <v>43151647003</v>
      </c>
      <c r="W864" s="9">
        <f>VLOOKUP(A864,'GDP4'!A864:G3554,5,0)</f>
        <v>0.04</v>
      </c>
      <c r="X864" s="9">
        <f>VLOOKUP(A864,'GDP4'!A864:G3554,6,0)</f>
        <v>114</v>
      </c>
      <c r="Y864" s="9">
        <f>VLOOKUP(A864,'GDP4'!A864:G3554,7,0)</f>
        <v>0.13</v>
      </c>
      <c r="Z864" s="9">
        <f>VLOOKUP(A864,ENERGY5!A864:E3554,4,0)</f>
        <v>69983</v>
      </c>
      <c r="AA864" s="9">
        <f>VLOOKUP(A864,ENERGY5!A864:E3554,5,0)</f>
        <v>230438</v>
      </c>
      <c r="AB864" s="12">
        <f t="shared" si="2"/>
        <v>2874.288291</v>
      </c>
      <c r="AC864" s="13">
        <f t="shared" si="3"/>
        <v>0.015349246</v>
      </c>
      <c r="AD864" s="13">
        <f t="shared" si="4"/>
        <v>0.00466149803</v>
      </c>
      <c r="AE864" s="13">
        <f t="shared" si="5"/>
        <v>53.48703139</v>
      </c>
      <c r="AF864" s="13">
        <f t="shared" si="6"/>
        <v>66.40917845</v>
      </c>
    </row>
    <row r="865">
      <c r="A865" s="14" t="s">
        <v>99</v>
      </c>
      <c r="B865" s="15" t="s">
        <v>39</v>
      </c>
      <c r="C865" s="16" t="s">
        <v>113</v>
      </c>
      <c r="D865" s="14" t="str">
        <f t="shared" si="1"/>
        <v>Kazakhstan-Asia-2005</v>
      </c>
      <c r="E865" s="5">
        <v>0.018</v>
      </c>
      <c r="F865" s="5">
        <v>0.029</v>
      </c>
      <c r="G865" s="5">
        <v>72.0</v>
      </c>
      <c r="H865" s="5">
        <v>60.0</v>
      </c>
      <c r="I865" s="5">
        <v>0.247</v>
      </c>
      <c r="J865" s="5">
        <v>0.677</v>
      </c>
      <c r="K865" s="5">
        <v>0.076</v>
      </c>
      <c r="L865" s="5">
        <v>1.5147029E7</v>
      </c>
      <c r="M865" s="5">
        <v>0.547</v>
      </c>
      <c r="N865" s="8">
        <f>VLOOKUP(A865,TOURISM2!A865:E3555,4,0)</f>
        <v>801000000</v>
      </c>
      <c r="O865" s="8">
        <f>VLOOKUP(A865,TOURISM2!A865:E3555,5,0)</f>
        <v>940000000</v>
      </c>
      <c r="P865" s="8">
        <f>VLOOKUP(A865,BUSINESS3!A865:E3555,4,0)</f>
        <v>0.441</v>
      </c>
      <c r="Q865" s="9">
        <f>VLOOKUP(A865,BUSINESS3!A865:E3555,5,0)</f>
        <v>25</v>
      </c>
      <c r="R865" s="10">
        <f>VLOOKUP(A865,BUSINESS3!A865:I3555,6,0)</f>
        <v>90</v>
      </c>
      <c r="S865" s="9">
        <f>VLOOKUP(A865,BUSINESS3!A865:I3555,7,0)</f>
        <v>271</v>
      </c>
      <c r="T865" s="9">
        <f>VLOOKUP(A865,BUSINESS3!A865:I3555,8,0)</f>
        <v>0.03</v>
      </c>
      <c r="U865" s="9">
        <f>VLOOKUP(A865,BUSINESS3!A865:I3555,9,0)</f>
        <v>0.358</v>
      </c>
      <c r="V865" s="11">
        <f>VLOOKUP(A865,'GDP4'!A865:G3555,4,0)</f>
        <v>57123671734</v>
      </c>
      <c r="W865" s="9">
        <f>VLOOKUP(A865,'GDP4'!A865:G3555,5,0)</f>
        <v>0.041</v>
      </c>
      <c r="X865" s="9">
        <f>VLOOKUP(A865,'GDP4'!A865:G3555,6,0)</f>
        <v>154</v>
      </c>
      <c r="Y865" s="9">
        <f>VLOOKUP(A865,'GDP4'!A865:G3555,7,0)</f>
        <v>0.13</v>
      </c>
      <c r="Z865" s="9">
        <f>VLOOKUP(A865,ENERGY5!A865:E3555,4,0)</f>
        <v>66231</v>
      </c>
      <c r="AA865" s="9">
        <f>VLOOKUP(A865,ENERGY5!A865:E3555,5,0)</f>
        <v>220313</v>
      </c>
      <c r="AB865" s="12">
        <f t="shared" si="2"/>
        <v>3771.278957</v>
      </c>
      <c r="AC865" s="13">
        <f t="shared" si="3"/>
        <v>0.01454496456</v>
      </c>
      <c r="AD865" s="13">
        <f t="shared" si="4"/>
        <v>0.004372540648</v>
      </c>
      <c r="AE865" s="13">
        <f t="shared" si="5"/>
        <v>52.88165752</v>
      </c>
      <c r="AF865" s="13">
        <f t="shared" si="6"/>
        <v>62.05837462</v>
      </c>
    </row>
    <row r="866">
      <c r="A866" s="5" t="s">
        <v>99</v>
      </c>
      <c r="B866" s="6" t="s">
        <v>40</v>
      </c>
      <c r="C866" s="7" t="s">
        <v>113</v>
      </c>
      <c r="D866" s="5" t="str">
        <f t="shared" si="1"/>
        <v>Kazakhstan-Asia-2006</v>
      </c>
      <c r="E866" s="5">
        <v>0.02</v>
      </c>
      <c r="F866" s="5">
        <v>0.027</v>
      </c>
      <c r="G866" s="5">
        <v>72.0</v>
      </c>
      <c r="H866" s="5">
        <v>61.0</v>
      </c>
      <c r="I866" s="5">
        <v>0.245</v>
      </c>
      <c r="J866" s="5">
        <v>0.68</v>
      </c>
      <c r="K866" s="5">
        <v>0.075</v>
      </c>
      <c r="L866" s="5">
        <v>1.5308084E7</v>
      </c>
      <c r="M866" s="5">
        <v>0.545</v>
      </c>
      <c r="N866" s="8">
        <f>VLOOKUP(A866,TOURISM2!A866:E3556,4,0)</f>
        <v>973000000</v>
      </c>
      <c r="O866" s="8">
        <f>VLOOKUP(A866,TOURISM2!A866:E3556,5,0)</f>
        <v>1060000000</v>
      </c>
      <c r="P866" s="8">
        <f>VLOOKUP(A866,BUSINESS3!A866:E3556,4,0)</f>
        <v>0.442</v>
      </c>
      <c r="Q866" s="9">
        <f>VLOOKUP(A866,BUSINESS3!A866:E3556,5,0)</f>
        <v>21</v>
      </c>
      <c r="R866" s="10">
        <f>VLOOKUP(A866,BUSINESS3!A866:I3556,6,0)</f>
        <v>90</v>
      </c>
      <c r="S866" s="9">
        <f>VLOOKUP(A866,BUSINESS3!A866:I3556,7,0)</f>
        <v>271</v>
      </c>
      <c r="T866" s="9">
        <f>VLOOKUP(A866,BUSINESS3!A866:I3556,8,0)</f>
        <v>0.033</v>
      </c>
      <c r="U866" s="9">
        <f>VLOOKUP(A866,BUSINESS3!A866:I3556,9,0)</f>
        <v>0.511</v>
      </c>
      <c r="V866" s="11">
        <f>VLOOKUP(A866,'GDP4'!A866:G3556,4,0)</f>
        <v>81003864916</v>
      </c>
      <c r="W866" s="9">
        <f>VLOOKUP(A866,'GDP4'!A866:G3556,5,0)</f>
        <v>0.039</v>
      </c>
      <c r="X866" s="9">
        <f>VLOOKUP(A866,'GDP4'!A866:G3556,6,0)</f>
        <v>210</v>
      </c>
      <c r="Y866" s="9">
        <f>VLOOKUP(A866,'GDP4'!A866:G3556,7,0)</f>
        <v>0.13</v>
      </c>
      <c r="Z866" s="9">
        <f>VLOOKUP(A866,ENERGY5!A866:E3556,4,0)</f>
        <v>61504</v>
      </c>
      <c r="AA866" s="9">
        <f>VLOOKUP(A866,ENERGY5!A866:E3556,5,0)</f>
        <v>192532</v>
      </c>
      <c r="AB866" s="12">
        <f t="shared" si="2"/>
        <v>5291.574368</v>
      </c>
      <c r="AC866" s="13">
        <f t="shared" si="3"/>
        <v>0.01257714551</v>
      </c>
      <c r="AD866" s="13">
        <f t="shared" si="4"/>
        <v>0.00401774644</v>
      </c>
      <c r="AE866" s="13">
        <f t="shared" si="5"/>
        <v>63.56118767</v>
      </c>
      <c r="AF866" s="13">
        <f t="shared" si="6"/>
        <v>69.24445933</v>
      </c>
    </row>
    <row r="867">
      <c r="A867" s="14" t="s">
        <v>99</v>
      </c>
      <c r="B867" s="15" t="s">
        <v>41</v>
      </c>
      <c r="C867" s="16" t="s">
        <v>113</v>
      </c>
      <c r="D867" s="14" t="str">
        <f t="shared" si="1"/>
        <v>Kazakhstan-Asia-2007</v>
      </c>
      <c r="E867" s="5">
        <v>0.021</v>
      </c>
      <c r="F867" s="5">
        <v>0.025</v>
      </c>
      <c r="G867" s="5">
        <v>73.0</v>
      </c>
      <c r="H867" s="5">
        <v>61.0</v>
      </c>
      <c r="I867" s="5">
        <v>0.244</v>
      </c>
      <c r="J867" s="5">
        <v>0.682</v>
      </c>
      <c r="K867" s="5">
        <v>0.073</v>
      </c>
      <c r="L867" s="5">
        <v>1.5484192E7</v>
      </c>
      <c r="M867" s="5">
        <v>0.543</v>
      </c>
      <c r="N867" s="8">
        <f>VLOOKUP(A867,TOURISM2!A867:E3557,4,0)</f>
        <v>1213000000</v>
      </c>
      <c r="O867" s="8">
        <f>VLOOKUP(A867,TOURISM2!A867:E3557,5,0)</f>
        <v>1396000000</v>
      </c>
      <c r="P867" s="8">
        <f>VLOOKUP(A867,BUSINESS3!A867:E3557,4,0)</f>
        <v>0.414</v>
      </c>
      <c r="Q867" s="9">
        <f>VLOOKUP(A867,BUSINESS3!A867:E3557,5,0)</f>
        <v>21</v>
      </c>
      <c r="R867" s="10">
        <f>VLOOKUP(A867,BUSINESS3!A867:I3557,6,0)</f>
        <v>90</v>
      </c>
      <c r="S867" s="9">
        <f>VLOOKUP(A867,BUSINESS3!A867:I3557,7,0)</f>
        <v>271</v>
      </c>
      <c r="T867" s="9">
        <f>VLOOKUP(A867,BUSINESS3!A867:I3557,8,0)</f>
        <v>0.04</v>
      </c>
      <c r="U867" s="9">
        <f>VLOOKUP(A867,BUSINESS3!A867:I3557,9,0)</f>
        <v>0.8</v>
      </c>
      <c r="V867" s="11">
        <f>VLOOKUP(A867,'GDP4'!A867:G3557,4,0)</f>
        <v>105000000000</v>
      </c>
      <c r="W867" s="9">
        <f>VLOOKUP(A867,'GDP4'!A867:G3557,5,0)</f>
        <v>0.034</v>
      </c>
      <c r="X867" s="9">
        <f>VLOOKUP(A867,'GDP4'!A867:G3557,6,0)</f>
        <v>233</v>
      </c>
      <c r="Y867" s="9">
        <f>VLOOKUP(A867,'GDP4'!A867:G3557,7,0)</f>
        <v>0.13</v>
      </c>
      <c r="Z867" s="9">
        <f>VLOOKUP(A867,ENERGY5!A867:E3557,4,0)</f>
        <v>50805</v>
      </c>
      <c r="AA867" s="9">
        <f>VLOOKUP(A867,ENERGY5!A867:E3557,5,0)</f>
        <v>176947</v>
      </c>
      <c r="AB867" s="12">
        <f t="shared" si="2"/>
        <v>6781.109405</v>
      </c>
      <c r="AC867" s="13">
        <f t="shared" si="3"/>
        <v>0.01142759015</v>
      </c>
      <c r="AD867" s="13">
        <f t="shared" si="4"/>
        <v>0.003281088222</v>
      </c>
      <c r="AE867" s="13">
        <f t="shared" si="5"/>
        <v>78.33795913</v>
      </c>
      <c r="AF867" s="13">
        <f t="shared" si="6"/>
        <v>90.15646409</v>
      </c>
    </row>
    <row r="868">
      <c r="A868" s="5" t="s">
        <v>99</v>
      </c>
      <c r="B868" s="6" t="s">
        <v>42</v>
      </c>
      <c r="C868" s="7" t="s">
        <v>113</v>
      </c>
      <c r="D868" s="5" t="str">
        <f t="shared" si="1"/>
        <v>Kazakhstan-Asia-2008</v>
      </c>
      <c r="E868" s="5">
        <v>0.023</v>
      </c>
      <c r="F868" s="5">
        <v>0.023</v>
      </c>
      <c r="G868" s="5">
        <v>72.0</v>
      </c>
      <c r="H868" s="5">
        <v>62.0</v>
      </c>
      <c r="I868" s="5">
        <v>0.245</v>
      </c>
      <c r="J868" s="5">
        <v>0.684</v>
      </c>
      <c r="K868" s="5">
        <v>0.071</v>
      </c>
      <c r="L868" s="5">
        <v>1.5674E7</v>
      </c>
      <c r="M868" s="5">
        <v>0.541</v>
      </c>
      <c r="N868" s="8">
        <f>VLOOKUP(A868,TOURISM2!A868:E3558,4,0)</f>
        <v>1255000000</v>
      </c>
      <c r="O868" s="8">
        <f>VLOOKUP(A868,TOURISM2!A868:E3558,5,0)</f>
        <v>1361000000</v>
      </c>
      <c r="P868" s="8">
        <f>VLOOKUP(A868,BUSINESS3!A868:E3558,4,0)</f>
        <v>0.415</v>
      </c>
      <c r="Q868" s="9">
        <f>VLOOKUP(A868,BUSINESS3!A868:E3558,5,0)</f>
        <v>21</v>
      </c>
      <c r="R868" s="10">
        <f>VLOOKUP(A868,BUSINESS3!A868:I3558,6,0)</f>
        <v>90</v>
      </c>
      <c r="S868" s="9">
        <f>VLOOKUP(A868,BUSINESS3!A868:I3558,7,0)</f>
        <v>271</v>
      </c>
      <c r="T868" s="9">
        <f>VLOOKUP(A868,BUSINESS3!A868:I3558,8,0)</f>
        <v>0.11</v>
      </c>
      <c r="U868" s="9">
        <f>VLOOKUP(A868,BUSINESS3!A868:I3558,9,0)</f>
        <v>0.958</v>
      </c>
      <c r="V868" s="11">
        <f>VLOOKUP(A868,'GDP4'!A868:G3558,4,0)</f>
        <v>133000000000</v>
      </c>
      <c r="W868" s="9">
        <f>VLOOKUP(A868,'GDP4'!A868:G3558,5,0)</f>
        <v>0.039</v>
      </c>
      <c r="X868" s="9">
        <f>VLOOKUP(A868,'GDP4'!A868:G3558,6,0)</f>
        <v>332</v>
      </c>
      <c r="Y868" s="9">
        <f>VLOOKUP(A868,'GDP4'!A868:G3558,7,0)</f>
        <v>0.13</v>
      </c>
      <c r="Z868" s="9">
        <f>VLOOKUP(A868,ENERGY5!A868:E3558,4,0)</f>
        <v>50717</v>
      </c>
      <c r="AA868" s="9">
        <f>VLOOKUP(A868,ENERGY5!A868:E3558,5,0)</f>
        <v>172158</v>
      </c>
      <c r="AB868" s="12">
        <f t="shared" si="2"/>
        <v>8485.389818</v>
      </c>
      <c r="AC868" s="13">
        <f t="shared" si="3"/>
        <v>0.01098366722</v>
      </c>
      <c r="AD868" s="13">
        <f t="shared" si="4"/>
        <v>0.003235740717</v>
      </c>
      <c r="AE868" s="13">
        <f t="shared" si="5"/>
        <v>80.06890392</v>
      </c>
      <c r="AF868" s="13">
        <f t="shared" si="6"/>
        <v>86.8316958</v>
      </c>
    </row>
    <row r="869">
      <c r="A869" s="14" t="s">
        <v>99</v>
      </c>
      <c r="B869" s="15" t="s">
        <v>43</v>
      </c>
      <c r="C869" s="16" t="s">
        <v>113</v>
      </c>
      <c r="D869" s="14" t="str">
        <f t="shared" si="1"/>
        <v>Kazakhstan-Asia-2009</v>
      </c>
      <c r="E869" s="5">
        <v>0.022</v>
      </c>
      <c r="F869" s="5">
        <v>0.021</v>
      </c>
      <c r="G869" s="5">
        <v>74.0</v>
      </c>
      <c r="H869" s="5">
        <v>64.0</v>
      </c>
      <c r="I869" s="5">
        <v>0.247</v>
      </c>
      <c r="J869" s="5">
        <v>0.685</v>
      </c>
      <c r="K869" s="5">
        <v>0.068</v>
      </c>
      <c r="L869" s="5">
        <v>1.6092701E7</v>
      </c>
      <c r="M869" s="5">
        <v>0.539</v>
      </c>
      <c r="N869" s="8">
        <f>VLOOKUP(A869,TOURISM2!A869:E3559,4,0)</f>
        <v>1185000000</v>
      </c>
      <c r="O869" s="8">
        <f>VLOOKUP(A869,TOURISM2!A869:E3559,5,0)</f>
        <v>1319000000</v>
      </c>
      <c r="P869" s="8">
        <f>VLOOKUP(A869,BUSINESS3!A869:E3559,4,0)</f>
        <v>0.347</v>
      </c>
      <c r="Q869" s="9">
        <f>VLOOKUP(A869,BUSINESS3!A869:E3559,5,0)</f>
        <v>20</v>
      </c>
      <c r="R869" s="10">
        <f>VLOOKUP(A869,BUSINESS3!A869:I3559,6,0)</f>
        <v>90</v>
      </c>
      <c r="S869" s="9">
        <f>VLOOKUP(A869,BUSINESS3!A869:I3559,7,0)</f>
        <v>271</v>
      </c>
      <c r="T869" s="9">
        <f>VLOOKUP(A869,BUSINESS3!A869:I3559,8,0)</f>
        <v>0.182</v>
      </c>
      <c r="U869" s="9">
        <f>VLOOKUP(A869,BUSINESS3!A869:I3559,9,0)</f>
        <v>1.084</v>
      </c>
      <c r="V869" s="11">
        <f>VLOOKUP(A869,'GDP4'!A869:G3559,4,0)</f>
        <v>115000000000</v>
      </c>
      <c r="W869" s="9">
        <f>VLOOKUP(A869,'GDP4'!A869:G3559,5,0)</f>
        <v>0.045</v>
      </c>
      <c r="X869" s="9">
        <f>VLOOKUP(A869,'GDP4'!A869:G3559,6,0)</f>
        <v>328</v>
      </c>
      <c r="Y869" s="9">
        <f>VLOOKUP(A869,'GDP4'!A869:G3559,7,0)</f>
        <v>0.13</v>
      </c>
      <c r="Z869" s="9">
        <f>VLOOKUP(A869,ENERGY5!A869:E3559,4,0)</f>
        <v>43041</v>
      </c>
      <c r="AA869" s="9">
        <f>VLOOKUP(A869,ENERGY5!A869:E3559,5,0)</f>
        <v>153816</v>
      </c>
      <c r="AB869" s="12">
        <f t="shared" si="2"/>
        <v>7146.096855</v>
      </c>
      <c r="AC869" s="13">
        <f t="shared" si="3"/>
        <v>0.009558122033</v>
      </c>
      <c r="AD869" s="13">
        <f t="shared" si="4"/>
        <v>0.002674566563</v>
      </c>
      <c r="AE869" s="13">
        <f t="shared" si="5"/>
        <v>73.63586759</v>
      </c>
      <c r="AF869" s="13">
        <f t="shared" si="6"/>
        <v>81.96262392</v>
      </c>
    </row>
    <row r="870">
      <c r="A870" s="5" t="s">
        <v>99</v>
      </c>
      <c r="B870" s="6" t="s">
        <v>44</v>
      </c>
      <c r="C870" s="7" t="s">
        <v>113</v>
      </c>
      <c r="D870" s="5" t="str">
        <f t="shared" si="1"/>
        <v>Kazakhstan-Asia-2010</v>
      </c>
      <c r="E870" s="5">
        <v>0.023</v>
      </c>
      <c r="F870" s="5">
        <v>0.019</v>
      </c>
      <c r="G870" s="5">
        <v>73.0</v>
      </c>
      <c r="H870" s="5">
        <v>64.0</v>
      </c>
      <c r="I870" s="5">
        <v>0.249</v>
      </c>
      <c r="J870" s="5">
        <v>0.684</v>
      </c>
      <c r="K870" s="5">
        <v>0.067</v>
      </c>
      <c r="L870" s="5">
        <v>1.6321581E7</v>
      </c>
      <c r="M870" s="5">
        <v>0.537</v>
      </c>
      <c r="N870" s="8">
        <f>VLOOKUP(A870,TOURISM2!A870:E3560,4,0)</f>
        <v>1236000000</v>
      </c>
      <c r="O870" s="8">
        <f>VLOOKUP(A870,TOURISM2!A870:E3560,5,0)</f>
        <v>1489000000</v>
      </c>
      <c r="P870" s="8">
        <f>VLOOKUP(A870,BUSINESS3!A870:E3560,4,0)</f>
        <v>0.286</v>
      </c>
      <c r="Q870" s="9">
        <f>VLOOKUP(A870,BUSINESS3!A870:E3560,5,0)</f>
        <v>19</v>
      </c>
      <c r="R870" s="10">
        <f>VLOOKUP(A870,BUSINESS3!A870:I3560,6,0)</f>
        <v>90</v>
      </c>
      <c r="S870" s="9">
        <f>VLOOKUP(A870,BUSINESS3!A870:I3560,7,0)</f>
        <v>271</v>
      </c>
      <c r="T870" s="9">
        <f>VLOOKUP(A870,BUSINESS3!A870:I3560,8,0)</f>
        <v>0.316</v>
      </c>
      <c r="U870" s="9">
        <f>VLOOKUP(A870,BUSINESS3!A870:I3560,9,0)</f>
        <v>1.219</v>
      </c>
      <c r="V870" s="11">
        <f>VLOOKUP(A870,'GDP4'!A870:G3560,4,0)</f>
        <v>148000000000</v>
      </c>
      <c r="W870" s="9">
        <f>VLOOKUP(A870,'GDP4'!A870:G3560,5,0)</f>
        <v>0.043</v>
      </c>
      <c r="X870" s="9">
        <f>VLOOKUP(A870,'GDP4'!A870:G3560,6,0)</f>
        <v>398</v>
      </c>
      <c r="Y870" s="9">
        <f>VLOOKUP(A870,'GDP4'!A870:G3560,7,0)</f>
        <v>0.13</v>
      </c>
      <c r="Z870" s="9">
        <f>VLOOKUP(A870,ENERGY5!A870:E3560,4,0)</f>
        <v>39679</v>
      </c>
      <c r="AA870" s="9">
        <f>VLOOKUP(A870,ENERGY5!A870:E3560,5,0)</f>
        <v>151946</v>
      </c>
      <c r="AB870" s="12">
        <f t="shared" si="2"/>
        <v>9067.749013</v>
      </c>
      <c r="AC870" s="13">
        <f t="shared" si="3"/>
        <v>0.009309514807</v>
      </c>
      <c r="AD870" s="13">
        <f t="shared" si="4"/>
        <v>0.002431075764</v>
      </c>
      <c r="AE870" s="13">
        <f t="shared" si="5"/>
        <v>75.72795797</v>
      </c>
      <c r="AF870" s="13">
        <f t="shared" si="6"/>
        <v>91.2289073</v>
      </c>
    </row>
    <row r="871">
      <c r="A871" s="14" t="s">
        <v>99</v>
      </c>
      <c r="B871" s="15" t="s">
        <v>45</v>
      </c>
      <c r="C871" s="16" t="s">
        <v>113</v>
      </c>
      <c r="D871" s="14" t="str">
        <f t="shared" si="1"/>
        <v>Kazakhstan-Asia-2011</v>
      </c>
      <c r="E871" s="5">
        <v>0.023</v>
      </c>
      <c r="F871" s="5">
        <v>0.018</v>
      </c>
      <c r="G871" s="5">
        <v>74.0</v>
      </c>
      <c r="H871" s="5">
        <v>64.0</v>
      </c>
      <c r="I871" s="5">
        <v>0.252</v>
      </c>
      <c r="J871" s="5">
        <v>0.683</v>
      </c>
      <c r="K871" s="5">
        <v>0.066</v>
      </c>
      <c r="L871" s="5">
        <v>1.65566E7</v>
      </c>
      <c r="M871" s="5">
        <v>0.536</v>
      </c>
      <c r="N871" s="8">
        <f>VLOOKUP(A871,TOURISM2!A871:E3561,4,0)</f>
        <v>1524000000</v>
      </c>
      <c r="O871" s="8">
        <f>VLOOKUP(A871,TOURISM2!A871:E3561,5,0)</f>
        <v>1831000000</v>
      </c>
      <c r="P871" s="8">
        <f>VLOOKUP(A871,BUSINESS3!A871:E3561,4,0)</f>
        <v>0.286</v>
      </c>
      <c r="Q871" s="9">
        <f>VLOOKUP(A871,BUSINESS3!A871:E3561,5,0)</f>
        <v>19</v>
      </c>
      <c r="R871" s="10">
        <f>VLOOKUP(A871,BUSINESS3!A871:I3561,6,0)</f>
        <v>90</v>
      </c>
      <c r="S871" s="9">
        <f>VLOOKUP(A871,BUSINESS3!A871:I3561,7,0)</f>
        <v>188</v>
      </c>
      <c r="T871" s="9">
        <f>VLOOKUP(A871,BUSINESS3!A871:I3561,8,0)</f>
        <v>0.506</v>
      </c>
      <c r="U871" s="9">
        <f>VLOOKUP(A871,BUSINESS3!A871:I3561,9,0)</f>
        <v>1.568</v>
      </c>
      <c r="V871" s="11">
        <f>VLOOKUP(A871,'GDP4'!A871:G3561,4,0)</f>
        <v>188000000000</v>
      </c>
      <c r="W871" s="9">
        <f>VLOOKUP(A871,'GDP4'!A871:G3561,5,0)</f>
        <v>0.039</v>
      </c>
      <c r="X871" s="9">
        <f>VLOOKUP(A871,'GDP4'!A871:G3561,6,0)</f>
        <v>458</v>
      </c>
      <c r="Y871" s="9">
        <f>VLOOKUP(A871,'GDP4'!A871:G3561,7,0)</f>
        <v>0.13</v>
      </c>
      <c r="Z871" s="9">
        <f>VLOOKUP(A871,ENERGY5!A871:E3561,4,0)</f>
        <v>34493</v>
      </c>
      <c r="AA871" s="9">
        <f>VLOOKUP(A871,ENERGY5!A871:E3561,5,0)</f>
        <v>147908</v>
      </c>
      <c r="AB871" s="12">
        <f t="shared" si="2"/>
        <v>11354.98834</v>
      </c>
      <c r="AC871" s="13">
        <f t="shared" si="3"/>
        <v>0.00893347668</v>
      </c>
      <c r="AD871" s="13">
        <f t="shared" si="4"/>
        <v>0.002083338367</v>
      </c>
      <c r="AE871" s="13">
        <f t="shared" si="5"/>
        <v>92.04788423</v>
      </c>
      <c r="AF871" s="13">
        <f t="shared" si="6"/>
        <v>110.5903386</v>
      </c>
    </row>
    <row r="872">
      <c r="A872" s="5" t="s">
        <v>99</v>
      </c>
      <c r="B872" s="6" t="s">
        <v>46</v>
      </c>
      <c r="C872" s="7" t="s">
        <v>113</v>
      </c>
      <c r="D872" s="5" t="str">
        <f t="shared" si="1"/>
        <v>Kazakhstan-Asia-2012</v>
      </c>
      <c r="E872" s="5">
        <v>0.023</v>
      </c>
      <c r="F872" s="5">
        <v>0.016</v>
      </c>
      <c r="G872" s="5">
        <v>74.0</v>
      </c>
      <c r="H872" s="5">
        <v>65.0</v>
      </c>
      <c r="I872" s="5">
        <v>0.255</v>
      </c>
      <c r="J872" s="5">
        <v>0.68</v>
      </c>
      <c r="K872" s="5">
        <v>0.066</v>
      </c>
      <c r="L872" s="5">
        <v>1.6791425E7</v>
      </c>
      <c r="M872" s="5">
        <v>0.535</v>
      </c>
      <c r="N872" s="8">
        <f>VLOOKUP(A872,TOURISM2!A872:E3562,4,0)</f>
        <v>1572000000</v>
      </c>
      <c r="O872" s="8">
        <f>VLOOKUP(A872,TOURISM2!A872:E3562,5,0)</f>
        <v>2119000000</v>
      </c>
      <c r="P872" s="8">
        <f>VLOOKUP(A872,BUSINESS3!A872:E3562,4,0)</f>
        <v>0.286</v>
      </c>
      <c r="Q872" s="9">
        <f>VLOOKUP(A872,BUSINESS3!A872:E3562,5,0)</f>
        <v>19</v>
      </c>
      <c r="R872" s="10">
        <f>VLOOKUP(A872,BUSINESS3!A872:I3562,6,0)</f>
        <v>53</v>
      </c>
      <c r="S872" s="9">
        <f>VLOOKUP(A872,BUSINESS3!A872:I3562,7,0)</f>
        <v>188</v>
      </c>
      <c r="T872" s="9">
        <f>VLOOKUP(A872,BUSINESS3!A872:I3562,8,0)</f>
        <v>0.533</v>
      </c>
      <c r="U872" s="9">
        <f>VLOOKUP(A872,BUSINESS3!A872:I3562,9,0)</f>
        <v>1.858</v>
      </c>
      <c r="V872" s="11">
        <f>VLOOKUP(A872,'GDP4'!A872:G3562,4,0)</f>
        <v>204000000000</v>
      </c>
      <c r="W872" s="9">
        <f>VLOOKUP(A872,'GDP4'!A872:G3562,5,0)</f>
        <v>0.042</v>
      </c>
      <c r="X872" s="9">
        <f>VLOOKUP(A872,'GDP4'!A872:G3562,6,0)</f>
        <v>521</v>
      </c>
      <c r="Y872" s="9">
        <f>VLOOKUP(A872,'GDP4'!A872:G3562,7,0)</f>
        <v>0.13</v>
      </c>
      <c r="Z872" s="9">
        <f>VLOOKUP(A872,ENERGY5!A872:E3562,4,0)</f>
        <v>35679</v>
      </c>
      <c r="AA872" s="9">
        <f>VLOOKUP(A872,ENERGY5!A872:E3562,5,0)</f>
        <v>127769</v>
      </c>
      <c r="AB872" s="12">
        <f t="shared" si="2"/>
        <v>12149.05822</v>
      </c>
      <c r="AC872" s="13">
        <f t="shared" si="3"/>
        <v>0.007609181472</v>
      </c>
      <c r="AD872" s="13">
        <f t="shared" si="4"/>
        <v>0.002124834551</v>
      </c>
      <c r="AE872" s="13">
        <f t="shared" si="5"/>
        <v>93.61921338</v>
      </c>
      <c r="AF872" s="13">
        <f t="shared" si="6"/>
        <v>126.1953646</v>
      </c>
    </row>
    <row r="873">
      <c r="A873" s="14" t="s">
        <v>99</v>
      </c>
      <c r="B873" s="15" t="s">
        <v>33</v>
      </c>
      <c r="C873" s="16" t="s">
        <v>114</v>
      </c>
      <c r="D873" s="14" t="str">
        <f t="shared" si="1"/>
        <v>Kyrgyzstan-Asia-2000</v>
      </c>
      <c r="E873" s="5">
        <v>0.02</v>
      </c>
      <c r="F873" s="5">
        <v>0.042</v>
      </c>
      <c r="G873" s="5">
        <v>72.0</v>
      </c>
      <c r="H873" s="5">
        <v>65.0</v>
      </c>
      <c r="I873" s="5">
        <v>0.35</v>
      </c>
      <c r="J873" s="5">
        <v>0.596</v>
      </c>
      <c r="K873" s="5">
        <v>0.055</v>
      </c>
      <c r="L873" s="5">
        <v>4898400.0</v>
      </c>
      <c r="M873" s="5">
        <v>0.353</v>
      </c>
      <c r="N873" s="8">
        <f>VLOOKUP(A873,TOURISM2!A873:E3563,4,0)</f>
        <v>20000000</v>
      </c>
      <c r="O873" s="8">
        <f>VLOOKUP(A873,TOURISM2!A873:E3563,5,0)</f>
        <v>28000000</v>
      </c>
      <c r="P873" s="8">
        <f>VLOOKUP(A873,BUSINESS3!A873:E3563,4,0)</f>
        <v>0.415</v>
      </c>
      <c r="Q873" s="9">
        <f>VLOOKUP(A873,BUSINESS3!A873:E3563,5,0)</f>
        <v>40</v>
      </c>
      <c r="R873" s="10">
        <f>VLOOKUP(A873,BUSINESS3!A873:I3563,6,0)</f>
        <v>90</v>
      </c>
      <c r="S873" s="9">
        <f>VLOOKUP(A873,BUSINESS3!A873:I3563,7,0)</f>
        <v>323</v>
      </c>
      <c r="T873" s="9">
        <f>VLOOKUP(A873,BUSINESS3!A873:I3563,8,0)</f>
        <v>0.01</v>
      </c>
      <c r="U873" s="9">
        <f>VLOOKUP(A873,BUSINESS3!A873:I3563,9,0)</f>
        <v>0.002</v>
      </c>
      <c r="V873" s="11">
        <f>VLOOKUP(A873,'GDP4'!A873:G3563,4,0)</f>
        <v>1369691955</v>
      </c>
      <c r="W873" s="9">
        <f>VLOOKUP(A873,'GDP4'!A873:G3563,5,0)</f>
        <v>0.047</v>
      </c>
      <c r="X873" s="9">
        <f>VLOOKUP(A873,'GDP4'!A873:G3563,6,0)</f>
        <v>13</v>
      </c>
      <c r="Y873" s="9">
        <f>VLOOKUP(A873,'GDP4'!A873:G3563,7,0)</f>
        <v>0.519</v>
      </c>
      <c r="Z873" s="9">
        <f>VLOOKUP(A873,ENERGY5!A873:E3563,4,0)</f>
        <v>136110</v>
      </c>
      <c r="AA873" s="9">
        <f>VLOOKUP(A873,ENERGY5!A873:E3563,5,0)</f>
        <v>313437</v>
      </c>
      <c r="AB873" s="12">
        <f t="shared" si="2"/>
        <v>279.620275</v>
      </c>
      <c r="AC873" s="13">
        <f t="shared" si="3"/>
        <v>0.06398762861</v>
      </c>
      <c r="AD873" s="13">
        <f t="shared" si="4"/>
        <v>0.0277866242</v>
      </c>
      <c r="AE873" s="13">
        <f t="shared" si="5"/>
        <v>4.082965866</v>
      </c>
      <c r="AF873" s="13">
        <f t="shared" si="6"/>
        <v>5.716152213</v>
      </c>
    </row>
    <row r="874">
      <c r="A874" s="5" t="s">
        <v>99</v>
      </c>
      <c r="B874" s="6" t="s">
        <v>35</v>
      </c>
      <c r="C874" s="7" t="s">
        <v>114</v>
      </c>
      <c r="D874" s="5" t="str">
        <f t="shared" si="1"/>
        <v>Kyrgyzstan-Asia-2001</v>
      </c>
      <c r="E874" s="5">
        <v>0.02</v>
      </c>
      <c r="F874" s="5">
        <v>0.04</v>
      </c>
      <c r="G874" s="5">
        <v>73.0</v>
      </c>
      <c r="H874" s="5">
        <v>65.0</v>
      </c>
      <c r="I874" s="5">
        <v>0.342</v>
      </c>
      <c r="J874" s="5">
        <v>0.602</v>
      </c>
      <c r="K874" s="5">
        <v>0.055</v>
      </c>
      <c r="L874" s="5">
        <v>4945100.0</v>
      </c>
      <c r="M874" s="5">
        <v>0.353</v>
      </c>
      <c r="N874" s="8">
        <f>VLOOKUP(A874,TOURISM2!A874:E3564,4,0)</f>
        <v>32000000</v>
      </c>
      <c r="O874" s="8">
        <f>VLOOKUP(A874,TOURISM2!A874:E3564,5,0)</f>
        <v>21000000</v>
      </c>
      <c r="P874" s="8">
        <f>VLOOKUP(A874,BUSINESS3!A874:E3564,4,0)</f>
        <v>0.415</v>
      </c>
      <c r="Q874" s="9">
        <f>VLOOKUP(A874,BUSINESS3!A874:E3564,5,0)</f>
        <v>40</v>
      </c>
      <c r="R874" s="10">
        <f>VLOOKUP(A874,BUSINESS3!A874:I3564,6,0)</f>
        <v>90</v>
      </c>
      <c r="S874" s="9">
        <f>VLOOKUP(A874,BUSINESS3!A874:I3564,7,0)</f>
        <v>323</v>
      </c>
      <c r="T874" s="9">
        <f>VLOOKUP(A874,BUSINESS3!A874:I3564,8,0)</f>
        <v>0.03</v>
      </c>
      <c r="U874" s="9">
        <f>VLOOKUP(A874,BUSINESS3!A874:I3564,9,0)</f>
        <v>0.005</v>
      </c>
      <c r="V874" s="11">
        <f>VLOOKUP(A874,'GDP4'!A874:G3564,4,0)</f>
        <v>1525113501</v>
      </c>
      <c r="W874" s="9">
        <f>VLOOKUP(A874,'GDP4'!A874:G3564,5,0)</f>
        <v>0.048</v>
      </c>
      <c r="X874" s="9">
        <f>VLOOKUP(A874,'GDP4'!A874:G3564,6,0)</f>
        <v>15</v>
      </c>
      <c r="Y874" s="9">
        <f>VLOOKUP(A874,'GDP4'!A874:G3564,7,0)</f>
        <v>0.373</v>
      </c>
      <c r="Z874" s="9">
        <f>VLOOKUP(A874,ENERGY5!A874:E3564,4,0)</f>
        <v>3097</v>
      </c>
      <c r="AA874" s="9">
        <f>VLOOKUP(A874,ENERGY5!A874:E3564,5,0)</f>
        <v>313437</v>
      </c>
      <c r="AB874" s="12">
        <f t="shared" si="2"/>
        <v>308.4090314</v>
      </c>
      <c r="AC874" s="13">
        <f t="shared" si="3"/>
        <v>0.06338334917</v>
      </c>
      <c r="AD874" s="13">
        <f t="shared" si="4"/>
        <v>0.0006262765161</v>
      </c>
      <c r="AE874" s="13">
        <f t="shared" si="5"/>
        <v>6.471052153</v>
      </c>
      <c r="AF874" s="13">
        <f t="shared" si="6"/>
        <v>4.246627975</v>
      </c>
    </row>
    <row r="875">
      <c r="A875" s="14" t="s">
        <v>99</v>
      </c>
      <c r="B875" s="15" t="s">
        <v>36</v>
      </c>
      <c r="C875" s="16" t="s">
        <v>114</v>
      </c>
      <c r="D875" s="14" t="str">
        <f t="shared" si="1"/>
        <v>Kyrgyzstan-Asia-2002</v>
      </c>
      <c r="E875" s="5">
        <v>0.019</v>
      </c>
      <c r="F875" s="5">
        <v>0.039</v>
      </c>
      <c r="G875" s="5">
        <v>72.0</v>
      </c>
      <c r="H875" s="5">
        <v>64.0</v>
      </c>
      <c r="I875" s="5">
        <v>0.335</v>
      </c>
      <c r="J875" s="5">
        <v>0.609</v>
      </c>
      <c r="K875" s="5">
        <v>0.056</v>
      </c>
      <c r="L875" s="5">
        <v>4990700.0</v>
      </c>
      <c r="M875" s="5">
        <v>0.353</v>
      </c>
      <c r="N875" s="8">
        <f>VLOOKUP(A875,TOURISM2!A875:E3565,4,0)</f>
        <v>48000000</v>
      </c>
      <c r="O875" s="8">
        <f>VLOOKUP(A875,TOURISM2!A875:E3565,5,0)</f>
        <v>27000000</v>
      </c>
      <c r="P875" s="8">
        <f>VLOOKUP(A875,BUSINESS3!A875:E3565,4,0)</f>
        <v>0.415</v>
      </c>
      <c r="Q875" s="9">
        <f>VLOOKUP(A875,BUSINESS3!A875:E3565,5,0)</f>
        <v>40</v>
      </c>
      <c r="R875" s="10">
        <f>VLOOKUP(A875,BUSINESS3!A875:I3565,6,0)</f>
        <v>90</v>
      </c>
      <c r="S875" s="9">
        <f>VLOOKUP(A875,BUSINESS3!A875:I3565,7,0)</f>
        <v>323</v>
      </c>
      <c r="T875" s="9">
        <f>VLOOKUP(A875,BUSINESS3!A875:I3565,8,0)</f>
        <v>0.03</v>
      </c>
      <c r="U875" s="9">
        <f>VLOOKUP(A875,BUSINESS3!A875:I3565,9,0)</f>
        <v>0.011</v>
      </c>
      <c r="V875" s="11">
        <f>VLOOKUP(A875,'GDP4'!A875:G3565,4,0)</f>
        <v>1605640633</v>
      </c>
      <c r="W875" s="9">
        <f>VLOOKUP(A875,'GDP4'!A875:G3565,5,0)</f>
        <v>0.054</v>
      </c>
      <c r="X875" s="9">
        <f>VLOOKUP(A875,'GDP4'!A875:G3565,6,0)</f>
        <v>17</v>
      </c>
      <c r="Y875" s="9">
        <f>VLOOKUP(A875,'GDP4'!A875:G3565,7,0)</f>
        <v>0.248</v>
      </c>
      <c r="Z875" s="9">
        <f>VLOOKUP(A875,ENERGY5!A875:E3565,4,0)</f>
        <v>2805</v>
      </c>
      <c r="AA875" s="9">
        <f>VLOOKUP(A875,ENERGY5!A875:E3565,5,0)</f>
        <v>6399</v>
      </c>
      <c r="AB875" s="12">
        <f t="shared" si="2"/>
        <v>321.726538</v>
      </c>
      <c r="AC875" s="13">
        <f t="shared" si="3"/>
        <v>0.001282184864</v>
      </c>
      <c r="AD875" s="13">
        <f t="shared" si="4"/>
        <v>0.0005620454045</v>
      </c>
      <c r="AE875" s="13">
        <f t="shared" si="5"/>
        <v>9.617889274</v>
      </c>
      <c r="AF875" s="13">
        <f t="shared" si="6"/>
        <v>5.410062717</v>
      </c>
    </row>
    <row r="876">
      <c r="A876" s="5" t="s">
        <v>99</v>
      </c>
      <c r="B876" s="6" t="s">
        <v>37</v>
      </c>
      <c r="C876" s="7" t="s">
        <v>114</v>
      </c>
      <c r="D876" s="5" t="str">
        <f t="shared" si="1"/>
        <v>Kyrgyzstan-Asia-2003</v>
      </c>
      <c r="E876" s="5">
        <v>0.021</v>
      </c>
      <c r="F876" s="5">
        <v>0.037</v>
      </c>
      <c r="G876" s="5">
        <v>72.0</v>
      </c>
      <c r="H876" s="5">
        <v>65.0</v>
      </c>
      <c r="I876" s="5">
        <v>0.326</v>
      </c>
      <c r="J876" s="5">
        <v>0.617</v>
      </c>
      <c r="K876" s="5">
        <v>0.057</v>
      </c>
      <c r="L876" s="5">
        <v>5043300.0</v>
      </c>
      <c r="M876" s="5">
        <v>0.353</v>
      </c>
      <c r="N876" s="8">
        <f>VLOOKUP(A876,TOURISM2!A876:E3566,4,0)</f>
        <v>62000000</v>
      </c>
      <c r="O876" s="8">
        <f>VLOOKUP(A876,TOURISM2!A876:E3566,5,0)</f>
        <v>35000000</v>
      </c>
      <c r="P876" s="8">
        <f>VLOOKUP(A876,BUSINESS3!A876:E3566,4,0)</f>
        <v>0.415</v>
      </c>
      <c r="Q876" s="9">
        <f>VLOOKUP(A876,BUSINESS3!A876:E3566,5,0)</f>
        <v>21</v>
      </c>
      <c r="R876" s="10">
        <f>VLOOKUP(A876,BUSINESS3!A876:I3566,6,0)</f>
        <v>90</v>
      </c>
      <c r="S876" s="9">
        <f>VLOOKUP(A876,BUSINESS3!A876:I3566,7,0)</f>
        <v>323</v>
      </c>
      <c r="T876" s="9">
        <f>VLOOKUP(A876,BUSINESS3!A876:I3566,8,0)</f>
        <v>0.039</v>
      </c>
      <c r="U876" s="9">
        <f>VLOOKUP(A876,BUSINESS3!A876:I3566,9,0)</f>
        <v>0.028</v>
      </c>
      <c r="V876" s="11">
        <f>VLOOKUP(A876,'GDP4'!A876:G3566,4,0)</f>
        <v>1919012781</v>
      </c>
      <c r="W876" s="9">
        <f>VLOOKUP(A876,'GDP4'!A876:G3566,5,0)</f>
        <v>0.054</v>
      </c>
      <c r="X876" s="9">
        <f>VLOOKUP(A876,'GDP4'!A876:G3566,6,0)</f>
        <v>21</v>
      </c>
      <c r="Y876" s="9">
        <f>VLOOKUP(A876,'GDP4'!A876:G3566,7,0)</f>
        <v>0.191</v>
      </c>
      <c r="Z876" s="9">
        <f>VLOOKUP(A876,ENERGY5!A876:E3566,4,0)</f>
        <v>2484</v>
      </c>
      <c r="AA876" s="9">
        <f>VLOOKUP(A876,ENERGY5!A876:E3566,5,0)</f>
        <v>6480</v>
      </c>
      <c r="AB876" s="12">
        <f t="shared" si="2"/>
        <v>380.5073624</v>
      </c>
      <c r="AC876" s="13">
        <f t="shared" si="3"/>
        <v>0.001284873</v>
      </c>
      <c r="AD876" s="13">
        <f t="shared" si="4"/>
        <v>0.0004925346499</v>
      </c>
      <c r="AE876" s="13">
        <f t="shared" si="5"/>
        <v>12.29353796</v>
      </c>
      <c r="AF876" s="13">
        <f t="shared" si="6"/>
        <v>6.939900462</v>
      </c>
    </row>
    <row r="877">
      <c r="A877" s="14" t="s">
        <v>99</v>
      </c>
      <c r="B877" s="15" t="s">
        <v>38</v>
      </c>
      <c r="C877" s="16" t="s">
        <v>114</v>
      </c>
      <c r="D877" s="14" t="str">
        <f t="shared" si="1"/>
        <v>Kyrgyzstan-Asia-2004</v>
      </c>
      <c r="E877" s="5">
        <v>0.022</v>
      </c>
      <c r="F877" s="5">
        <v>0.036</v>
      </c>
      <c r="G877" s="5">
        <v>72.0</v>
      </c>
      <c r="H877" s="5">
        <v>64.0</v>
      </c>
      <c r="I877" s="5">
        <v>0.319</v>
      </c>
      <c r="J877" s="5">
        <v>0.624</v>
      </c>
      <c r="K877" s="5">
        <v>0.057</v>
      </c>
      <c r="L877" s="5">
        <v>5104700.0</v>
      </c>
      <c r="M877" s="5">
        <v>0.353</v>
      </c>
      <c r="N877" s="8">
        <f>VLOOKUP(A877,TOURISM2!A877:E3567,4,0)</f>
        <v>92000000</v>
      </c>
      <c r="O877" s="8">
        <f>VLOOKUP(A877,TOURISM2!A877:E3567,5,0)</f>
        <v>73000000</v>
      </c>
      <c r="P877" s="8">
        <f>VLOOKUP(A877,BUSINESS3!A877:E3567,4,0)</f>
        <v>0.415</v>
      </c>
      <c r="Q877" s="9">
        <f>VLOOKUP(A877,BUSINESS3!A877:E3567,5,0)</f>
        <v>21</v>
      </c>
      <c r="R877" s="10">
        <f>VLOOKUP(A877,BUSINESS3!A877:I3567,6,0)</f>
        <v>90</v>
      </c>
      <c r="S877" s="9">
        <f>VLOOKUP(A877,BUSINESS3!A877:I3567,7,0)</f>
        <v>323</v>
      </c>
      <c r="T877" s="9">
        <f>VLOOKUP(A877,BUSINESS3!A877:I3567,8,0)</f>
        <v>0.051</v>
      </c>
      <c r="U877" s="9">
        <f>VLOOKUP(A877,BUSINESS3!A877:I3567,9,0)</f>
        <v>0.052</v>
      </c>
      <c r="V877" s="11">
        <f>VLOOKUP(A877,'GDP4'!A877:G3567,4,0)</f>
        <v>2211535312</v>
      </c>
      <c r="W877" s="9">
        <f>VLOOKUP(A877,'GDP4'!A877:G3567,5,0)</f>
        <v>0.056</v>
      </c>
      <c r="X877" s="9">
        <f>VLOOKUP(A877,'GDP4'!A877:G3567,6,0)</f>
        <v>25</v>
      </c>
      <c r="Y877" s="9">
        <f>VLOOKUP(A877,'GDP4'!A877:G3567,7,0)</f>
        <v>0.293</v>
      </c>
      <c r="Z877" s="9">
        <f>VLOOKUP(A877,ENERGY5!A877:E3567,4,0)</f>
        <v>2846</v>
      </c>
      <c r="AA877" s="9">
        <f>VLOOKUP(A877,ENERGY5!A877:E3567,5,0)</f>
        <v>5680</v>
      </c>
      <c r="AB877" s="12">
        <f t="shared" si="2"/>
        <v>433.235119</v>
      </c>
      <c r="AC877" s="13">
        <f t="shared" si="3"/>
        <v>0.001112700061</v>
      </c>
      <c r="AD877" s="13">
        <f t="shared" si="4"/>
        <v>0.0005575254178</v>
      </c>
      <c r="AE877" s="13">
        <f t="shared" si="5"/>
        <v>18.02260662</v>
      </c>
      <c r="AF877" s="13">
        <f t="shared" si="6"/>
        <v>14.30054656</v>
      </c>
    </row>
    <row r="878">
      <c r="A878" s="5" t="s">
        <v>99</v>
      </c>
      <c r="B878" s="6" t="s">
        <v>39</v>
      </c>
      <c r="C878" s="7" t="s">
        <v>114</v>
      </c>
      <c r="D878" s="5" t="str">
        <f t="shared" si="1"/>
        <v>Kyrgyzstan-Asia-2005</v>
      </c>
      <c r="E878" s="5">
        <v>0.021</v>
      </c>
      <c r="F878" s="5">
        <v>0.034</v>
      </c>
      <c r="G878" s="5">
        <v>72.0</v>
      </c>
      <c r="H878" s="5">
        <v>64.0</v>
      </c>
      <c r="I878" s="5">
        <v>0.313</v>
      </c>
      <c r="J878" s="5">
        <v>0.631</v>
      </c>
      <c r="K878" s="5">
        <v>0.056</v>
      </c>
      <c r="L878" s="5">
        <v>5162600.0</v>
      </c>
      <c r="M878" s="5">
        <v>0.353</v>
      </c>
      <c r="N878" s="8">
        <f>VLOOKUP(A878,TOURISM2!A878:E3568,4,0)</f>
        <v>94000000</v>
      </c>
      <c r="O878" s="8">
        <f>VLOOKUP(A878,TOURISM2!A878:E3568,5,0)</f>
        <v>94000000</v>
      </c>
      <c r="P878" s="8">
        <f>VLOOKUP(A878,BUSINESS3!A878:E3568,4,0)</f>
        <v>0.681</v>
      </c>
      <c r="Q878" s="9">
        <f>VLOOKUP(A878,BUSINESS3!A878:E3568,5,0)</f>
        <v>21</v>
      </c>
      <c r="R878" s="10">
        <f>VLOOKUP(A878,BUSINESS3!A878:I3568,6,0)</f>
        <v>90</v>
      </c>
      <c r="S878" s="9">
        <f>VLOOKUP(A878,BUSINESS3!A878:I3568,7,0)</f>
        <v>202</v>
      </c>
      <c r="T878" s="9">
        <f>VLOOKUP(A878,BUSINESS3!A878:I3568,8,0)</f>
        <v>0.105</v>
      </c>
      <c r="U878" s="9">
        <f>VLOOKUP(A878,BUSINESS3!A878:I3568,9,0)</f>
        <v>0.107</v>
      </c>
      <c r="V878" s="11">
        <f>VLOOKUP(A878,'GDP4'!A878:G3568,4,0)</f>
        <v>2459876152</v>
      </c>
      <c r="W878" s="9">
        <f>VLOOKUP(A878,'GDP4'!A878:G3568,5,0)</f>
        <v>0.058</v>
      </c>
      <c r="X878" s="9">
        <f>VLOOKUP(A878,'GDP4'!A878:G3568,6,0)</f>
        <v>28</v>
      </c>
      <c r="Y878" s="9">
        <f>VLOOKUP(A878,'GDP4'!A878:G3568,7,0)</f>
        <v>0.266</v>
      </c>
      <c r="Z878" s="9">
        <f>VLOOKUP(A878,ENERGY5!A878:E3568,4,0)</f>
        <v>2726</v>
      </c>
      <c r="AA878" s="9">
        <f>VLOOKUP(A878,ENERGY5!A878:E3568,5,0)</f>
        <v>5871</v>
      </c>
      <c r="AB878" s="12">
        <f t="shared" si="2"/>
        <v>476.4800976</v>
      </c>
      <c r="AC878" s="13">
        <f t="shared" si="3"/>
        <v>0.001137217681</v>
      </c>
      <c r="AD878" s="13">
        <f t="shared" si="4"/>
        <v>0.0005280285128</v>
      </c>
      <c r="AE878" s="13">
        <f t="shared" si="5"/>
        <v>18.20787975</v>
      </c>
      <c r="AF878" s="13">
        <f t="shared" si="6"/>
        <v>18.20787975</v>
      </c>
    </row>
    <row r="879">
      <c r="A879" s="14" t="s">
        <v>99</v>
      </c>
      <c r="B879" s="15" t="s">
        <v>40</v>
      </c>
      <c r="C879" s="16" t="s">
        <v>114</v>
      </c>
      <c r="D879" s="14" t="str">
        <f t="shared" si="1"/>
        <v>Kyrgyzstan-Asia-2006</v>
      </c>
      <c r="E879" s="5">
        <v>0.023</v>
      </c>
      <c r="F879" s="5">
        <v>0.033</v>
      </c>
      <c r="G879" s="5">
        <v>72.0</v>
      </c>
      <c r="H879" s="5">
        <v>64.0</v>
      </c>
      <c r="I879" s="5">
        <v>0.308</v>
      </c>
      <c r="J879" s="5">
        <v>0.638</v>
      </c>
      <c r="K879" s="5">
        <v>0.054</v>
      </c>
      <c r="L879" s="5">
        <v>5218400.0</v>
      </c>
      <c r="M879" s="5">
        <v>0.353</v>
      </c>
      <c r="N879" s="8">
        <f>VLOOKUP(A879,TOURISM2!A879:E3569,4,0)</f>
        <v>189000000</v>
      </c>
      <c r="O879" s="8">
        <f>VLOOKUP(A879,TOURISM2!A879:E3569,5,0)</f>
        <v>142000000</v>
      </c>
      <c r="P879" s="8">
        <f>VLOOKUP(A879,BUSINESS3!A879:E3569,4,0)</f>
        <v>0.672</v>
      </c>
      <c r="Q879" s="9">
        <f>VLOOKUP(A879,BUSINESS3!A879:E3569,5,0)</f>
        <v>21</v>
      </c>
      <c r="R879" s="10">
        <f>VLOOKUP(A879,BUSINESS3!A879:I3569,6,0)</f>
        <v>90</v>
      </c>
      <c r="S879" s="9">
        <f>VLOOKUP(A879,BUSINESS3!A879:I3569,7,0)</f>
        <v>202</v>
      </c>
      <c r="T879" s="9">
        <f>VLOOKUP(A879,BUSINESS3!A879:I3569,8,0)</f>
        <v>0.123</v>
      </c>
      <c r="U879" s="9">
        <f>VLOOKUP(A879,BUSINESS3!A879:I3569,9,0)</f>
        <v>0.248</v>
      </c>
      <c r="V879" s="11">
        <f>VLOOKUP(A879,'GDP4'!A879:G3569,4,0)</f>
        <v>2834168889</v>
      </c>
      <c r="W879" s="9">
        <f>VLOOKUP(A879,'GDP4'!A879:G3569,5,0)</f>
        <v>0.067</v>
      </c>
      <c r="X879" s="9">
        <f>VLOOKUP(A879,'GDP4'!A879:G3569,6,0)</f>
        <v>38</v>
      </c>
      <c r="Y879" s="9">
        <f>VLOOKUP(A879,'GDP4'!A879:G3569,7,0)</f>
        <v>0.232</v>
      </c>
      <c r="Z879" s="9">
        <f>VLOOKUP(A879,ENERGY5!A879:E3569,4,0)</f>
        <v>2450</v>
      </c>
      <c r="AA879" s="9">
        <f>VLOOKUP(A879,ENERGY5!A879:E3569,5,0)</f>
        <v>5145</v>
      </c>
      <c r="AB879" s="12">
        <f t="shared" si="2"/>
        <v>543.1107023</v>
      </c>
      <c r="AC879" s="13">
        <f t="shared" si="3"/>
        <v>0.000985934386</v>
      </c>
      <c r="AD879" s="13">
        <f t="shared" si="4"/>
        <v>0.0004694925648</v>
      </c>
      <c r="AE879" s="13">
        <f t="shared" si="5"/>
        <v>36.21799785</v>
      </c>
      <c r="AF879" s="13">
        <f t="shared" si="6"/>
        <v>27.21140579</v>
      </c>
    </row>
    <row r="880">
      <c r="A880" s="5" t="s">
        <v>99</v>
      </c>
      <c r="B880" s="6" t="s">
        <v>41</v>
      </c>
      <c r="C880" s="7" t="s">
        <v>114</v>
      </c>
      <c r="D880" s="5" t="str">
        <f t="shared" si="1"/>
        <v>Kyrgyzstan-Asia-2007</v>
      </c>
      <c r="E880" s="5">
        <v>0.023</v>
      </c>
      <c r="F880" s="5">
        <v>0.032</v>
      </c>
      <c r="G880" s="5">
        <v>72.0</v>
      </c>
      <c r="H880" s="5">
        <v>64.0</v>
      </c>
      <c r="I880" s="5">
        <v>0.304</v>
      </c>
      <c r="J880" s="5">
        <v>0.644</v>
      </c>
      <c r="K880" s="5">
        <v>0.052</v>
      </c>
      <c r="L880" s="5">
        <v>5268400.0</v>
      </c>
      <c r="M880" s="5">
        <v>0.353</v>
      </c>
      <c r="N880" s="8">
        <f>VLOOKUP(A880,TOURISM2!A880:E3570,4,0)</f>
        <v>392000000</v>
      </c>
      <c r="O880" s="8">
        <f>VLOOKUP(A880,TOURISM2!A880:E3570,5,0)</f>
        <v>215000000</v>
      </c>
      <c r="P880" s="8">
        <f>VLOOKUP(A880,BUSINESS3!A880:E3570,4,0)</f>
        <v>0.614</v>
      </c>
      <c r="Q880" s="9">
        <f>VLOOKUP(A880,BUSINESS3!A880:E3570,5,0)</f>
        <v>21</v>
      </c>
      <c r="R880" s="10">
        <f>VLOOKUP(A880,BUSINESS3!A880:I3570,6,0)</f>
        <v>90</v>
      </c>
      <c r="S880" s="9">
        <f>VLOOKUP(A880,BUSINESS3!A880:I3570,7,0)</f>
        <v>202</v>
      </c>
      <c r="T880" s="9">
        <f>VLOOKUP(A880,BUSINESS3!A880:I3570,8,0)</f>
        <v>0.14</v>
      </c>
      <c r="U880" s="9">
        <f>VLOOKUP(A880,BUSINESS3!A880:I3570,9,0)</f>
        <v>0.422</v>
      </c>
      <c r="V880" s="11">
        <f>VLOOKUP(A880,'GDP4'!A880:G3570,4,0)</f>
        <v>3802566171</v>
      </c>
      <c r="W880" s="9">
        <f>VLOOKUP(A880,'GDP4'!A880:G3570,5,0)</f>
        <v>0.069</v>
      </c>
      <c r="X880" s="9">
        <f>VLOOKUP(A880,'GDP4'!A880:G3570,6,0)</f>
        <v>51</v>
      </c>
      <c r="Y880" s="9">
        <f>VLOOKUP(A880,'GDP4'!A880:G3570,7,0)</f>
        <v>0.253</v>
      </c>
      <c r="Z880" s="9">
        <f>VLOOKUP(A880,ENERGY5!A880:E3570,4,0)</f>
        <v>2497</v>
      </c>
      <c r="AA880" s="9">
        <f>VLOOKUP(A880,ENERGY5!A880:E3570,5,0)</f>
        <v>5233</v>
      </c>
      <c r="AB880" s="12">
        <f t="shared" si="2"/>
        <v>721.7686909</v>
      </c>
      <c r="AC880" s="13">
        <f t="shared" si="3"/>
        <v>0.0009932806924</v>
      </c>
      <c r="AD880" s="13">
        <f t="shared" si="4"/>
        <v>0.0004739579379</v>
      </c>
      <c r="AE880" s="13">
        <f t="shared" si="5"/>
        <v>74.40589173</v>
      </c>
      <c r="AF880" s="13">
        <f t="shared" si="6"/>
        <v>40.80935388</v>
      </c>
    </row>
    <row r="881">
      <c r="A881" s="14" t="s">
        <v>99</v>
      </c>
      <c r="B881" s="15" t="s">
        <v>42</v>
      </c>
      <c r="C881" s="16" t="s">
        <v>114</v>
      </c>
      <c r="D881" s="14" t="str">
        <f t="shared" si="1"/>
        <v>Kyrgyzstan-Asia-2008</v>
      </c>
      <c r="E881" s="5">
        <v>0.024</v>
      </c>
      <c r="F881" s="5">
        <v>0.03</v>
      </c>
      <c r="G881" s="5">
        <v>73.0</v>
      </c>
      <c r="H881" s="5">
        <v>65.0</v>
      </c>
      <c r="I881" s="5">
        <v>0.302</v>
      </c>
      <c r="J881" s="5">
        <v>0.649</v>
      </c>
      <c r="K881" s="5">
        <v>0.049</v>
      </c>
      <c r="L881" s="5">
        <v>5318700.0</v>
      </c>
      <c r="M881" s="5">
        <v>0.353</v>
      </c>
      <c r="N881" s="8">
        <f>VLOOKUP(A881,TOURISM2!A881:E3571,4,0)</f>
        <v>569000000</v>
      </c>
      <c r="O881" s="8">
        <f>VLOOKUP(A881,TOURISM2!A881:E3571,5,0)</f>
        <v>451000000</v>
      </c>
      <c r="P881" s="8">
        <f>VLOOKUP(A881,BUSINESS3!A881:E3571,4,0)</f>
        <v>0.614</v>
      </c>
      <c r="Q881" s="9">
        <f>VLOOKUP(A881,BUSINESS3!A881:E3571,5,0)</f>
        <v>15</v>
      </c>
      <c r="R881" s="10">
        <f>VLOOKUP(A881,BUSINESS3!A881:I3571,6,0)</f>
        <v>90</v>
      </c>
      <c r="S881" s="9">
        <f>VLOOKUP(A881,BUSINESS3!A881:I3571,7,0)</f>
        <v>202</v>
      </c>
      <c r="T881" s="9">
        <f>VLOOKUP(A881,BUSINESS3!A881:I3571,8,0)</f>
        <v>0.157</v>
      </c>
      <c r="U881" s="9">
        <f>VLOOKUP(A881,BUSINESS3!A881:I3571,9,0)</f>
        <v>0.653</v>
      </c>
      <c r="V881" s="11">
        <f>VLOOKUP(A881,'GDP4'!A881:G3571,4,0)</f>
        <v>5139957785</v>
      </c>
      <c r="W881" s="9">
        <f>VLOOKUP(A881,'GDP4'!A881:G3571,5,0)</f>
        <v>0.061</v>
      </c>
      <c r="X881" s="9">
        <f>VLOOKUP(A881,'GDP4'!A881:G3571,6,0)</f>
        <v>60</v>
      </c>
      <c r="Y881" s="9">
        <f>VLOOKUP(A881,'GDP4'!A881:G3571,7,0)</f>
        <v>0.199</v>
      </c>
      <c r="Z881" s="9">
        <f>VLOOKUP(A881,ENERGY5!A881:E3571,4,0)</f>
        <v>2542</v>
      </c>
      <c r="AA881" s="9">
        <f>VLOOKUP(A881,ENERGY5!A881:E3571,5,0)</f>
        <v>5699</v>
      </c>
      <c r="AB881" s="12">
        <f t="shared" si="2"/>
        <v>966.3936272</v>
      </c>
      <c r="AC881" s="13">
        <f t="shared" si="3"/>
        <v>0.001071502435</v>
      </c>
      <c r="AD881" s="13">
        <f t="shared" si="4"/>
        <v>0.0004779363378</v>
      </c>
      <c r="AE881" s="13">
        <f t="shared" si="5"/>
        <v>106.9810292</v>
      </c>
      <c r="AF881" s="13">
        <f t="shared" si="6"/>
        <v>84.79515671</v>
      </c>
    </row>
    <row r="882">
      <c r="A882" s="5" t="s">
        <v>99</v>
      </c>
      <c r="B882" s="6" t="s">
        <v>43</v>
      </c>
      <c r="C882" s="7" t="s">
        <v>114</v>
      </c>
      <c r="D882" s="5" t="str">
        <f t="shared" si="1"/>
        <v>Kyrgyzstan-Asia-2009</v>
      </c>
      <c r="E882" s="5">
        <v>0.025</v>
      </c>
      <c r="F882" s="5">
        <v>0.029</v>
      </c>
      <c r="G882" s="5">
        <v>73.0</v>
      </c>
      <c r="H882" s="5">
        <v>65.0</v>
      </c>
      <c r="I882" s="5">
        <v>0.301</v>
      </c>
      <c r="J882" s="5">
        <v>0.653</v>
      </c>
      <c r="K882" s="5">
        <v>0.046</v>
      </c>
      <c r="L882" s="5">
        <v>5383300.0</v>
      </c>
      <c r="M882" s="5">
        <v>0.353</v>
      </c>
      <c r="N882" s="8">
        <f>VLOOKUP(A882,TOURISM2!A882:E3572,4,0)</f>
        <v>506000000</v>
      </c>
      <c r="O882" s="8">
        <f>VLOOKUP(A882,TOURISM2!A882:E3572,5,0)</f>
        <v>393000000</v>
      </c>
      <c r="P882" s="8">
        <f>VLOOKUP(A882,BUSINESS3!A882:E3572,4,0)</f>
        <v>0.594</v>
      </c>
      <c r="Q882" s="9">
        <f>VLOOKUP(A882,BUSINESS3!A882:E3572,5,0)</f>
        <v>11</v>
      </c>
      <c r="R882" s="10">
        <f>VLOOKUP(A882,BUSINESS3!A882:I3572,6,0)</f>
        <v>90</v>
      </c>
      <c r="S882" s="9">
        <f>VLOOKUP(A882,BUSINESS3!A882:I3572,7,0)</f>
        <v>202</v>
      </c>
      <c r="T882" s="9">
        <f>VLOOKUP(A882,BUSINESS3!A882:I3572,8,0)</f>
        <v>0.17</v>
      </c>
      <c r="U882" s="9">
        <f>VLOOKUP(A882,BUSINESS3!A882:I3572,9,0)</f>
        <v>0.852</v>
      </c>
      <c r="V882" s="11">
        <f>VLOOKUP(A882,'GDP4'!A882:G3572,4,0)</f>
        <v>4690062255</v>
      </c>
      <c r="W882" s="9">
        <f>VLOOKUP(A882,'GDP4'!A882:G3572,5,0)</f>
        <v>0.068</v>
      </c>
      <c r="X882" s="9">
        <f>VLOOKUP(A882,'GDP4'!A882:G3572,6,0)</f>
        <v>61</v>
      </c>
      <c r="Y882" s="9">
        <f>VLOOKUP(A882,'GDP4'!A882:G3572,7,0)</f>
        <v>0.23</v>
      </c>
      <c r="Z882" s="9">
        <f>VLOOKUP(A882,ENERGY5!A882:E3572,4,0)</f>
        <v>2584</v>
      </c>
      <c r="AA882" s="9">
        <f>VLOOKUP(A882,ENERGY5!A882:E3572,5,0)</f>
        <v>5328</v>
      </c>
      <c r="AB882" s="12">
        <f t="shared" si="2"/>
        <v>871.2243893</v>
      </c>
      <c r="AC882" s="13">
        <f t="shared" si="3"/>
        <v>0.0009897274906</v>
      </c>
      <c r="AD882" s="13">
        <f t="shared" si="4"/>
        <v>0.0004800029722</v>
      </c>
      <c r="AE882" s="13">
        <f t="shared" si="5"/>
        <v>93.99439006</v>
      </c>
      <c r="AF882" s="13">
        <f t="shared" si="6"/>
        <v>73.00354801</v>
      </c>
    </row>
    <row r="883">
      <c r="A883" s="14" t="s">
        <v>99</v>
      </c>
      <c r="B883" s="15" t="s">
        <v>44</v>
      </c>
      <c r="C883" s="16" t="s">
        <v>114</v>
      </c>
      <c r="D883" s="14" t="str">
        <f t="shared" si="1"/>
        <v>Kyrgyzstan-Asia-2010</v>
      </c>
      <c r="E883" s="5">
        <v>0.027</v>
      </c>
      <c r="F883" s="5">
        <v>0.027</v>
      </c>
      <c r="G883" s="5">
        <v>74.0</v>
      </c>
      <c r="H883" s="5">
        <v>65.0</v>
      </c>
      <c r="I883" s="5">
        <v>0.3</v>
      </c>
      <c r="J883" s="5">
        <v>0.655</v>
      </c>
      <c r="K883" s="5">
        <v>0.044</v>
      </c>
      <c r="L883" s="5">
        <v>5447900.0</v>
      </c>
      <c r="M883" s="5">
        <v>0.353</v>
      </c>
      <c r="N883" s="8">
        <f>VLOOKUP(A883,TOURISM2!A883:E3573,4,0)</f>
        <v>336000000</v>
      </c>
      <c r="O883" s="8">
        <f>VLOOKUP(A883,TOURISM2!A883:E3573,5,0)</f>
        <v>398000000</v>
      </c>
      <c r="P883" s="8">
        <f>VLOOKUP(A883,BUSINESS3!A883:E3573,4,0)</f>
        <v>0.306</v>
      </c>
      <c r="Q883" s="9">
        <f>VLOOKUP(A883,BUSINESS3!A883:E3573,5,0)</f>
        <v>10</v>
      </c>
      <c r="R883" s="10">
        <f>VLOOKUP(A883,BUSINESS3!A883:I3573,6,0)</f>
        <v>90</v>
      </c>
      <c r="S883" s="9">
        <f>VLOOKUP(A883,BUSINESS3!A883:I3573,7,0)</f>
        <v>202</v>
      </c>
      <c r="T883" s="9">
        <f>VLOOKUP(A883,BUSINESS3!A883:I3573,8,0)</f>
        <v>0.184</v>
      </c>
      <c r="U883" s="9">
        <f>VLOOKUP(A883,BUSINESS3!A883:I3573,9,0)</f>
        <v>0.989</v>
      </c>
      <c r="V883" s="11">
        <f>VLOOKUP(A883,'GDP4'!A883:G3573,4,0)</f>
        <v>4794357795</v>
      </c>
      <c r="W883" s="9">
        <f>VLOOKUP(A883,'GDP4'!A883:G3573,5,0)</f>
        <v>0.067</v>
      </c>
      <c r="X883" s="9">
        <f>VLOOKUP(A883,'GDP4'!A883:G3573,6,0)</f>
        <v>60</v>
      </c>
      <c r="Y883" s="9">
        <f>VLOOKUP(A883,'GDP4'!A883:G3573,7,0)</f>
        <v>0.315</v>
      </c>
      <c r="Z883" s="9">
        <f>VLOOKUP(A883,ENERGY5!A883:E3573,4,0)</f>
        <v>2422</v>
      </c>
      <c r="AA883" s="9">
        <f>VLOOKUP(A883,ENERGY5!A883:E3573,5,0)</f>
        <v>4848</v>
      </c>
      <c r="AB883" s="12">
        <f t="shared" si="2"/>
        <v>880.0377751</v>
      </c>
      <c r="AC883" s="13">
        <f t="shared" si="3"/>
        <v>0.0008898841756</v>
      </c>
      <c r="AD883" s="13">
        <f t="shared" si="4"/>
        <v>0.0004445749738</v>
      </c>
      <c r="AE883" s="13">
        <f t="shared" si="5"/>
        <v>61.67514088</v>
      </c>
      <c r="AF883" s="13">
        <f t="shared" si="6"/>
        <v>73.05567283</v>
      </c>
    </row>
    <row r="884">
      <c r="A884" s="5" t="s">
        <v>99</v>
      </c>
      <c r="B884" s="6" t="s">
        <v>45</v>
      </c>
      <c r="C884" s="7" t="s">
        <v>114</v>
      </c>
      <c r="D884" s="5" t="str">
        <f t="shared" si="1"/>
        <v>Kyrgyzstan-Asia-2011</v>
      </c>
      <c r="E884" s="5">
        <v>0.027</v>
      </c>
      <c r="F884" s="5">
        <v>0.025</v>
      </c>
      <c r="G884" s="5">
        <v>74.0</v>
      </c>
      <c r="H884" s="5">
        <v>66.0</v>
      </c>
      <c r="I884" s="5">
        <v>0.301</v>
      </c>
      <c r="J884" s="5">
        <v>0.656</v>
      </c>
      <c r="K884" s="5">
        <v>0.043</v>
      </c>
      <c r="L884" s="5">
        <v>5514600.0</v>
      </c>
      <c r="M884" s="5">
        <v>0.353</v>
      </c>
      <c r="N884" s="8">
        <f>VLOOKUP(A884,TOURISM2!A884:E3574,4,0)</f>
        <v>689000000</v>
      </c>
      <c r="O884" s="8">
        <f>VLOOKUP(A884,TOURISM2!A884:E3574,5,0)</f>
        <v>566000000</v>
      </c>
      <c r="P884" s="8">
        <f>VLOOKUP(A884,BUSINESS3!A884:E3574,4,0)</f>
        <v>0.334</v>
      </c>
      <c r="Q884" s="9">
        <f>VLOOKUP(A884,BUSINESS3!A884:E3574,5,0)</f>
        <v>10</v>
      </c>
      <c r="R884" s="10">
        <f>VLOOKUP(A884,BUSINESS3!A884:I3574,6,0)</f>
        <v>90</v>
      </c>
      <c r="S884" s="9">
        <f>VLOOKUP(A884,BUSINESS3!A884:I3574,7,0)</f>
        <v>210</v>
      </c>
      <c r="T884" s="9">
        <f>VLOOKUP(A884,BUSINESS3!A884:I3574,8,0)</f>
        <v>0.2</v>
      </c>
      <c r="U884" s="9">
        <f>VLOOKUP(A884,BUSINESS3!A884:I3574,9,0)</f>
        <v>1.162</v>
      </c>
      <c r="V884" s="11">
        <f>VLOOKUP(A884,'GDP4'!A884:G3574,4,0)</f>
        <v>6197766119</v>
      </c>
      <c r="W884" s="9">
        <f>VLOOKUP(A884,'GDP4'!A884:G3574,5,0)</f>
        <v>0.062</v>
      </c>
      <c r="X884" s="9">
        <f>VLOOKUP(A884,'GDP4'!A884:G3574,6,0)</f>
        <v>71</v>
      </c>
      <c r="Y884" s="9">
        <f>VLOOKUP(A884,'GDP4'!A884:G3574,7,0)</f>
        <v>0.402</v>
      </c>
      <c r="Z884" s="9">
        <f>VLOOKUP(A884,ENERGY5!A884:E3574,4,0)</f>
        <v>2151</v>
      </c>
      <c r="AA884" s="9">
        <f>VLOOKUP(A884,ENERGY5!A884:E3574,5,0)</f>
        <v>3781</v>
      </c>
      <c r="AB884" s="12">
        <f t="shared" si="2"/>
        <v>1123.883168</v>
      </c>
      <c r="AC884" s="13">
        <f t="shared" si="3"/>
        <v>0.0006856344975</v>
      </c>
      <c r="AD884" s="13">
        <f t="shared" si="4"/>
        <v>0.0003900554891</v>
      </c>
      <c r="AE884" s="13">
        <f t="shared" si="5"/>
        <v>124.9410655</v>
      </c>
      <c r="AF884" s="13">
        <f t="shared" si="6"/>
        <v>102.6366373</v>
      </c>
    </row>
    <row r="885">
      <c r="A885" s="14" t="s">
        <v>99</v>
      </c>
      <c r="B885" s="15" t="s">
        <v>46</v>
      </c>
      <c r="C885" s="16" t="s">
        <v>114</v>
      </c>
      <c r="D885" s="14" t="str">
        <f t="shared" si="1"/>
        <v>Kyrgyzstan-Asia-2012</v>
      </c>
      <c r="E885" s="5">
        <v>0.028</v>
      </c>
      <c r="F885" s="5">
        <v>0.023</v>
      </c>
      <c r="G885" s="5">
        <v>74.0</v>
      </c>
      <c r="H885" s="5">
        <v>66.0</v>
      </c>
      <c r="I885" s="5">
        <v>0.302</v>
      </c>
      <c r="J885" s="5">
        <v>0.656</v>
      </c>
      <c r="K885" s="5">
        <v>0.042</v>
      </c>
      <c r="L885" s="5">
        <v>5607200.0</v>
      </c>
      <c r="M885" s="5">
        <v>0.354</v>
      </c>
      <c r="N885" s="8">
        <f>VLOOKUP(A885,TOURISM2!A885:E3575,4,0)</f>
        <v>750000000</v>
      </c>
      <c r="O885" s="8">
        <f>VLOOKUP(A885,TOURISM2!A885:E3575,5,0)</f>
        <v>738000000</v>
      </c>
      <c r="P885" s="8">
        <f>VLOOKUP(A885,BUSINESS3!A885:E3575,4,0)</f>
        <v>0.334</v>
      </c>
      <c r="Q885" s="9">
        <f>VLOOKUP(A885,BUSINESS3!A885:E3575,5,0)</f>
        <v>10</v>
      </c>
      <c r="R885" s="10">
        <f>VLOOKUP(A885,BUSINESS3!A885:I3575,6,0)</f>
        <v>70</v>
      </c>
      <c r="S885" s="9">
        <f>VLOOKUP(A885,BUSINESS3!A885:I3575,7,0)</f>
        <v>210</v>
      </c>
      <c r="T885" s="9">
        <f>VLOOKUP(A885,BUSINESS3!A885:I3575,8,0)</f>
        <v>0.217</v>
      </c>
      <c r="U885" s="9">
        <f>VLOOKUP(A885,BUSINESS3!A885:I3575,9,0)</f>
        <v>1.242</v>
      </c>
      <c r="V885" s="11">
        <f>VLOOKUP(A885,'GDP4'!A885:G3575,4,0)</f>
        <v>6605133551</v>
      </c>
      <c r="W885" s="9">
        <f>VLOOKUP(A885,'GDP4'!A885:G3575,5,0)</f>
        <v>0.071</v>
      </c>
      <c r="X885" s="9">
        <f>VLOOKUP(A885,'GDP4'!A885:G3575,6,0)</f>
        <v>84</v>
      </c>
      <c r="Y885" s="9">
        <f>VLOOKUP(A885,'GDP4'!A885:G3575,7,0)</f>
        <v>0.128</v>
      </c>
      <c r="Z885" s="9">
        <f>VLOOKUP(A885,ENERGY5!A885:E3575,4,0)</f>
        <v>2317</v>
      </c>
      <c r="AA885" s="9">
        <f>VLOOKUP(A885,ENERGY5!A885:E3575,5,0)</f>
        <v>4529</v>
      </c>
      <c r="AB885" s="12">
        <f t="shared" si="2"/>
        <v>1177.973597</v>
      </c>
      <c r="AC885" s="13">
        <f t="shared" si="3"/>
        <v>0.0008077115138</v>
      </c>
      <c r="AD885" s="13">
        <f t="shared" si="4"/>
        <v>0.0004132187188</v>
      </c>
      <c r="AE885" s="13">
        <f t="shared" si="5"/>
        <v>133.7565987</v>
      </c>
      <c r="AF885" s="13">
        <f t="shared" si="6"/>
        <v>131.6164931</v>
      </c>
    </row>
    <row r="886">
      <c r="A886" s="5" t="s">
        <v>99</v>
      </c>
      <c r="B886" s="6" t="s">
        <v>33</v>
      </c>
      <c r="C886" s="7" t="s">
        <v>115</v>
      </c>
      <c r="D886" s="5" t="str">
        <f t="shared" si="1"/>
        <v>Laos-Asia-2000</v>
      </c>
      <c r="E886" s="5">
        <v>0.031</v>
      </c>
      <c r="F886" s="5">
        <v>0.083</v>
      </c>
      <c r="G886" s="5">
        <v>63.0</v>
      </c>
      <c r="H886" s="5">
        <v>60.0</v>
      </c>
      <c r="I886" s="5">
        <v>0.435</v>
      </c>
      <c r="J886" s="5">
        <v>0.529</v>
      </c>
      <c r="K886" s="5">
        <v>0.036</v>
      </c>
      <c r="L886" s="5">
        <v>5388281.0</v>
      </c>
      <c r="M886" s="5">
        <v>0.22</v>
      </c>
      <c r="N886" s="8">
        <f>VLOOKUP(A886,TOURISM2!A886:E3576,4,0)</f>
        <v>114000000</v>
      </c>
      <c r="O886" s="8">
        <f>VLOOKUP(A886,TOURISM2!A886:E3576,5,0)</f>
        <v>8000000</v>
      </c>
      <c r="P886" s="8">
        <f>VLOOKUP(A886,BUSINESS3!A886:E3576,4,0)</f>
        <v>0.415</v>
      </c>
      <c r="Q886" s="9">
        <f>VLOOKUP(A886,BUSINESS3!A886:E3576,5,0)</f>
        <v>40</v>
      </c>
      <c r="R886" s="10">
        <f>VLOOKUP(A886,BUSINESS3!A886:I3576,6,0)</f>
        <v>90</v>
      </c>
      <c r="S886" s="9">
        <f>VLOOKUP(A886,BUSINESS3!A886:I3576,7,0)</f>
        <v>323</v>
      </c>
      <c r="T886" s="9">
        <f>VLOOKUP(A886,BUSINESS3!A886:I3576,8,0)</f>
        <v>0.001</v>
      </c>
      <c r="U886" s="9">
        <f>VLOOKUP(A886,BUSINESS3!A886:I3576,9,0)</f>
        <v>0.002</v>
      </c>
      <c r="V886" s="11">
        <f>VLOOKUP(A886,'GDP4'!A886:G3576,4,0)</f>
        <v>1731198022</v>
      </c>
      <c r="W886" s="9">
        <f>VLOOKUP(A886,'GDP4'!A886:G3576,5,0)</f>
        <v>0.033</v>
      </c>
      <c r="X886" s="9">
        <f>VLOOKUP(A886,'GDP4'!A886:G3576,6,0)</f>
        <v>11</v>
      </c>
      <c r="Y886" s="9">
        <f>VLOOKUP(A886,'GDP4'!A886:G3576,7,0)</f>
        <v>0.32</v>
      </c>
      <c r="Z886" s="9">
        <f>VLOOKUP(A886,ENERGY5!A886:E3576,4,0)</f>
        <v>136110</v>
      </c>
      <c r="AA886" s="9">
        <f>VLOOKUP(A886,ENERGY5!A886:E3576,5,0)</f>
        <v>313437</v>
      </c>
      <c r="AB886" s="12">
        <f t="shared" si="2"/>
        <v>321.289484</v>
      </c>
      <c r="AC886" s="13">
        <f t="shared" si="3"/>
        <v>0.05817012884</v>
      </c>
      <c r="AD886" s="13">
        <f t="shared" si="4"/>
        <v>0.02526037525</v>
      </c>
      <c r="AE886" s="13">
        <f t="shared" si="5"/>
        <v>21.15702578</v>
      </c>
      <c r="AF886" s="13">
        <f t="shared" si="6"/>
        <v>1.484703563</v>
      </c>
    </row>
    <row r="887">
      <c r="A887" s="14" t="s">
        <v>99</v>
      </c>
      <c r="B887" s="15" t="s">
        <v>35</v>
      </c>
      <c r="C887" s="16" t="s">
        <v>115</v>
      </c>
      <c r="D887" s="14" t="str">
        <f t="shared" si="1"/>
        <v>Laos-Asia-2001</v>
      </c>
      <c r="E887" s="5">
        <v>0.03</v>
      </c>
      <c r="F887" s="5">
        <v>0.08</v>
      </c>
      <c r="G887" s="5">
        <v>64.0</v>
      </c>
      <c r="H887" s="5">
        <v>61.0</v>
      </c>
      <c r="I887" s="5">
        <v>0.43</v>
      </c>
      <c r="J887" s="5">
        <v>0.533</v>
      </c>
      <c r="K887" s="5">
        <v>0.036</v>
      </c>
      <c r="L887" s="5">
        <v>5470169.0</v>
      </c>
      <c r="M887" s="5">
        <v>0.23</v>
      </c>
      <c r="N887" s="8">
        <f>VLOOKUP(A887,TOURISM2!A887:E3577,4,0)</f>
        <v>108000000</v>
      </c>
      <c r="O887" s="8">
        <f>VLOOKUP(A887,TOURISM2!A887:E3577,5,0)</f>
        <v>4000000</v>
      </c>
      <c r="P887" s="8">
        <f>VLOOKUP(A887,BUSINESS3!A887:E3577,4,0)</f>
        <v>0.415</v>
      </c>
      <c r="Q887" s="9">
        <f>VLOOKUP(A887,BUSINESS3!A887:E3577,5,0)</f>
        <v>40</v>
      </c>
      <c r="R887" s="10">
        <f>VLOOKUP(A887,BUSINESS3!A887:I3577,6,0)</f>
        <v>90</v>
      </c>
      <c r="S887" s="9">
        <f>VLOOKUP(A887,BUSINESS3!A887:I3577,7,0)</f>
        <v>323</v>
      </c>
      <c r="T887" s="9">
        <f>VLOOKUP(A887,BUSINESS3!A887:I3577,8,0)</f>
        <v>0.002</v>
      </c>
      <c r="U887" s="9">
        <f>VLOOKUP(A887,BUSINESS3!A887:I3577,9,0)</f>
        <v>0.005</v>
      </c>
      <c r="V887" s="11">
        <f>VLOOKUP(A887,'GDP4'!A887:G3577,4,0)</f>
        <v>1768619058</v>
      </c>
      <c r="W887" s="9">
        <f>VLOOKUP(A887,'GDP4'!A887:G3577,5,0)</f>
        <v>0.041</v>
      </c>
      <c r="X887" s="9">
        <f>VLOOKUP(A887,'GDP4'!A887:G3577,6,0)</f>
        <v>13</v>
      </c>
      <c r="Y887" s="9">
        <f>VLOOKUP(A887,'GDP4'!A887:G3577,7,0)</f>
        <v>0.262</v>
      </c>
      <c r="Z887" s="9">
        <f>VLOOKUP(A887,ENERGY5!A887:E3577,4,0)</f>
        <v>136110</v>
      </c>
      <c r="AA887" s="9">
        <f>VLOOKUP(A887,ENERGY5!A887:E3577,5,0)</f>
        <v>313437</v>
      </c>
      <c r="AB887" s="12">
        <f t="shared" si="2"/>
        <v>323.3207343</v>
      </c>
      <c r="AC887" s="13">
        <f t="shared" si="3"/>
        <v>0.05729932658</v>
      </c>
      <c r="AD887" s="13">
        <f t="shared" si="4"/>
        <v>0.02488222942</v>
      </c>
      <c r="AE887" s="13">
        <f t="shared" si="5"/>
        <v>19.74344851</v>
      </c>
      <c r="AF887" s="13">
        <f t="shared" si="6"/>
        <v>0.7312388338</v>
      </c>
    </row>
    <row r="888">
      <c r="A888" s="5" t="s">
        <v>99</v>
      </c>
      <c r="B888" s="6" t="s">
        <v>36</v>
      </c>
      <c r="C888" s="7" t="s">
        <v>115</v>
      </c>
      <c r="D888" s="5" t="str">
        <f t="shared" si="1"/>
        <v>Laos-Asia-2002</v>
      </c>
      <c r="E888" s="5">
        <v>0.029</v>
      </c>
      <c r="F888" s="5">
        <v>0.078</v>
      </c>
      <c r="G888" s="5">
        <v>64.0</v>
      </c>
      <c r="H888" s="5">
        <v>62.0</v>
      </c>
      <c r="I888" s="5">
        <v>0.425</v>
      </c>
      <c r="J888" s="5">
        <v>0.539</v>
      </c>
      <c r="K888" s="5">
        <v>0.037</v>
      </c>
      <c r="L888" s="5">
        <v>5545245.0</v>
      </c>
      <c r="M888" s="5">
        <v>0.24</v>
      </c>
      <c r="N888" s="8">
        <f>VLOOKUP(A888,TOURISM2!A888:E3578,4,0)</f>
        <v>110000000</v>
      </c>
      <c r="O888" s="8">
        <f>VLOOKUP(A888,TOURISM2!A888:E3578,5,0)</f>
        <v>4000000</v>
      </c>
      <c r="P888" s="8">
        <f>VLOOKUP(A888,BUSINESS3!A888:E3578,4,0)</f>
        <v>0.415</v>
      </c>
      <c r="Q888" s="9">
        <f>VLOOKUP(A888,BUSINESS3!A888:E3578,5,0)</f>
        <v>40</v>
      </c>
      <c r="R888" s="10">
        <f>VLOOKUP(A888,BUSINESS3!A888:I3578,6,0)</f>
        <v>90</v>
      </c>
      <c r="S888" s="9">
        <f>VLOOKUP(A888,BUSINESS3!A888:I3578,7,0)</f>
        <v>323</v>
      </c>
      <c r="T888" s="9">
        <f>VLOOKUP(A888,BUSINESS3!A888:I3578,8,0)</f>
        <v>0.003</v>
      </c>
      <c r="U888" s="9">
        <f>VLOOKUP(A888,BUSINESS3!A888:I3578,9,0)</f>
        <v>0.01</v>
      </c>
      <c r="V888" s="11">
        <f>VLOOKUP(A888,'GDP4'!A888:G3578,4,0)</f>
        <v>1758176653</v>
      </c>
      <c r="W888" s="9">
        <f>VLOOKUP(A888,'GDP4'!A888:G3578,5,0)</f>
        <v>0.04</v>
      </c>
      <c r="X888" s="9">
        <f>VLOOKUP(A888,'GDP4'!A888:G3578,6,0)</f>
        <v>13</v>
      </c>
      <c r="Y888" s="9">
        <f>VLOOKUP(A888,'GDP4'!A888:G3578,7,0)</f>
        <v>0.293</v>
      </c>
      <c r="Z888" s="9">
        <f>VLOOKUP(A888,ENERGY5!A888:E3578,4,0)</f>
        <v>136110</v>
      </c>
      <c r="AA888" s="9">
        <f>VLOOKUP(A888,ENERGY5!A888:E3578,5,0)</f>
        <v>1874</v>
      </c>
      <c r="AB888" s="12">
        <f t="shared" si="2"/>
        <v>317.0602296</v>
      </c>
      <c r="AC888" s="13">
        <f t="shared" si="3"/>
        <v>0.0003379471962</v>
      </c>
      <c r="AD888" s="13">
        <f t="shared" si="4"/>
        <v>0.02454535372</v>
      </c>
      <c r="AE888" s="13">
        <f t="shared" si="5"/>
        <v>19.83681515</v>
      </c>
      <c r="AF888" s="13">
        <f t="shared" si="6"/>
        <v>0.7213387326</v>
      </c>
    </row>
    <row r="889">
      <c r="A889" s="14" t="s">
        <v>99</v>
      </c>
      <c r="B889" s="15" t="s">
        <v>37</v>
      </c>
      <c r="C889" s="16" t="s">
        <v>115</v>
      </c>
      <c r="D889" s="14" t="str">
        <f t="shared" si="1"/>
        <v>Laos-Asia-2003</v>
      </c>
      <c r="E889" s="5">
        <v>0.029</v>
      </c>
      <c r="F889" s="5">
        <v>0.075</v>
      </c>
      <c r="G889" s="5">
        <v>65.0</v>
      </c>
      <c r="H889" s="5">
        <v>62.0</v>
      </c>
      <c r="I889" s="5">
        <v>0.418</v>
      </c>
      <c r="J889" s="5">
        <v>0.545</v>
      </c>
      <c r="K889" s="5">
        <v>0.037</v>
      </c>
      <c r="L889" s="5">
        <v>5619069.0</v>
      </c>
      <c r="M889" s="5">
        <v>0.251</v>
      </c>
      <c r="N889" s="8">
        <f>VLOOKUP(A889,TOURISM2!A889:E3579,4,0)</f>
        <v>77000000</v>
      </c>
      <c r="O889" s="8">
        <f>VLOOKUP(A889,TOURISM2!A889:E3579,5,0)</f>
        <v>5000000</v>
      </c>
      <c r="P889" s="8">
        <f>VLOOKUP(A889,BUSINESS3!A889:E3579,4,0)</f>
        <v>0.415</v>
      </c>
      <c r="Q889" s="9">
        <f>VLOOKUP(A889,BUSINESS3!A889:E3579,5,0)</f>
        <v>153</v>
      </c>
      <c r="R889" s="10">
        <f>VLOOKUP(A889,BUSINESS3!A889:I3579,6,0)</f>
        <v>90</v>
      </c>
      <c r="S889" s="9">
        <f>VLOOKUP(A889,BUSINESS3!A889:I3579,7,0)</f>
        <v>323</v>
      </c>
      <c r="T889" s="9">
        <f>VLOOKUP(A889,BUSINESS3!A889:I3579,8,0)</f>
        <v>0.003</v>
      </c>
      <c r="U889" s="9">
        <f>VLOOKUP(A889,BUSINESS3!A889:I3579,9,0)</f>
        <v>0.02</v>
      </c>
      <c r="V889" s="11">
        <f>VLOOKUP(A889,'GDP4'!A889:G3579,4,0)</f>
        <v>2023324407</v>
      </c>
      <c r="W889" s="9">
        <f>VLOOKUP(A889,'GDP4'!A889:G3579,5,0)</f>
        <v>0.049</v>
      </c>
      <c r="X889" s="9">
        <f>VLOOKUP(A889,'GDP4'!A889:G3579,6,0)</f>
        <v>18</v>
      </c>
      <c r="Y889" s="9">
        <f>VLOOKUP(A889,'GDP4'!A889:G3579,7,0)</f>
        <v>0.305</v>
      </c>
      <c r="Z889" s="9">
        <f>VLOOKUP(A889,ENERGY5!A889:E3579,4,0)</f>
        <v>136110</v>
      </c>
      <c r="AA889" s="9">
        <f>VLOOKUP(A889,ENERGY5!A889:E3579,5,0)</f>
        <v>1811</v>
      </c>
      <c r="AB889" s="12">
        <f t="shared" si="2"/>
        <v>360.081787</v>
      </c>
      <c r="AC889" s="13">
        <f t="shared" si="3"/>
        <v>0.0003222953838</v>
      </c>
      <c r="AD889" s="13">
        <f t="shared" si="4"/>
        <v>0.02422287393</v>
      </c>
      <c r="AE889" s="13">
        <f t="shared" si="5"/>
        <v>13.70333769</v>
      </c>
      <c r="AF889" s="13">
        <f t="shared" si="6"/>
        <v>0.8898271226</v>
      </c>
    </row>
    <row r="890">
      <c r="A890" s="5" t="s">
        <v>99</v>
      </c>
      <c r="B890" s="6" t="s">
        <v>38</v>
      </c>
      <c r="C890" s="7" t="s">
        <v>115</v>
      </c>
      <c r="D890" s="5" t="str">
        <f t="shared" si="1"/>
        <v>Laos-Asia-2004</v>
      </c>
      <c r="E890" s="5">
        <v>0.028</v>
      </c>
      <c r="F890" s="5">
        <v>0.073</v>
      </c>
      <c r="G890" s="5">
        <v>65.0</v>
      </c>
      <c r="H890" s="5">
        <v>63.0</v>
      </c>
      <c r="I890" s="5">
        <v>0.411</v>
      </c>
      <c r="J890" s="5">
        <v>0.552</v>
      </c>
      <c r="K890" s="5">
        <v>0.037</v>
      </c>
      <c r="L890" s="5">
        <v>5699112.0</v>
      </c>
      <c r="M890" s="5">
        <v>0.262</v>
      </c>
      <c r="N890" s="8">
        <f>VLOOKUP(A890,TOURISM2!A890:E3580,4,0)</f>
        <v>122000000</v>
      </c>
      <c r="O890" s="8">
        <f>VLOOKUP(A890,TOURISM2!A890:E3580,5,0)</f>
        <v>8000000</v>
      </c>
      <c r="P890" s="8">
        <f>VLOOKUP(A890,BUSINESS3!A890:E3580,4,0)</f>
        <v>0.415</v>
      </c>
      <c r="Q890" s="9">
        <f>VLOOKUP(A890,BUSINESS3!A890:E3580,5,0)</f>
        <v>153</v>
      </c>
      <c r="R890" s="10">
        <f>VLOOKUP(A890,BUSINESS3!A890:I3580,6,0)</f>
        <v>90</v>
      </c>
      <c r="S890" s="9">
        <f>VLOOKUP(A890,BUSINESS3!A890:I3580,7,0)</f>
        <v>323</v>
      </c>
      <c r="T890" s="9">
        <f>VLOOKUP(A890,BUSINESS3!A890:I3580,8,0)</f>
        <v>0.004</v>
      </c>
      <c r="U890" s="9">
        <f>VLOOKUP(A890,BUSINESS3!A890:I3580,9,0)</f>
        <v>0.036</v>
      </c>
      <c r="V890" s="11">
        <f>VLOOKUP(A890,'GDP4'!A890:G3580,4,0)</f>
        <v>2366398120</v>
      </c>
      <c r="W890" s="9">
        <f>VLOOKUP(A890,'GDP4'!A890:G3580,5,0)</f>
        <v>0.046</v>
      </c>
      <c r="X890" s="9">
        <f>VLOOKUP(A890,'GDP4'!A890:G3580,6,0)</f>
        <v>19</v>
      </c>
      <c r="Y890" s="9">
        <f>VLOOKUP(A890,'GDP4'!A890:G3580,7,0)</f>
        <v>0.293</v>
      </c>
      <c r="Z890" s="9">
        <f>VLOOKUP(A890,ENERGY5!A890:E3580,4,0)</f>
        <v>136110</v>
      </c>
      <c r="AA890" s="9">
        <f>VLOOKUP(A890,ENERGY5!A890:E3580,5,0)</f>
        <v>1742</v>
      </c>
      <c r="AB890" s="12">
        <f t="shared" si="2"/>
        <v>415.2222522</v>
      </c>
      <c r="AC890" s="13">
        <f t="shared" si="3"/>
        <v>0.000305661654</v>
      </c>
      <c r="AD890" s="13">
        <f t="shared" si="4"/>
        <v>0.02388266804</v>
      </c>
      <c r="AE890" s="13">
        <f t="shared" si="5"/>
        <v>21.40684373</v>
      </c>
      <c r="AF890" s="13">
        <f t="shared" si="6"/>
        <v>1.403727458</v>
      </c>
    </row>
    <row r="891">
      <c r="A891" s="14" t="s">
        <v>99</v>
      </c>
      <c r="B891" s="15" t="s">
        <v>39</v>
      </c>
      <c r="C891" s="16" t="s">
        <v>115</v>
      </c>
      <c r="D891" s="14" t="str">
        <f t="shared" si="1"/>
        <v>Laos-Asia-2005</v>
      </c>
      <c r="E891" s="5">
        <v>0.028</v>
      </c>
      <c r="F891" s="5">
        <v>0.07</v>
      </c>
      <c r="G891" s="5">
        <v>66.0</v>
      </c>
      <c r="H891" s="5">
        <v>63.0</v>
      </c>
      <c r="I891" s="5">
        <v>0.404</v>
      </c>
      <c r="J891" s="5">
        <v>0.559</v>
      </c>
      <c r="K891" s="5">
        <v>0.037</v>
      </c>
      <c r="L891" s="5">
        <v>5790646.0</v>
      </c>
      <c r="M891" s="5">
        <v>0.274</v>
      </c>
      <c r="N891" s="8">
        <f>VLOOKUP(A891,TOURISM2!A891:E3581,4,0)</f>
        <v>143000000</v>
      </c>
      <c r="O891" s="8">
        <f>VLOOKUP(A891,TOURISM2!A891:E3581,5,0)</f>
        <v>10000000</v>
      </c>
      <c r="P891" s="8">
        <f>VLOOKUP(A891,BUSINESS3!A891:E3581,4,0)</f>
        <v>0.352</v>
      </c>
      <c r="Q891" s="9">
        <f>VLOOKUP(A891,BUSINESS3!A891:E3581,5,0)</f>
        <v>153</v>
      </c>
      <c r="R891" s="10">
        <f>VLOOKUP(A891,BUSINESS3!A891:I3581,6,0)</f>
        <v>90</v>
      </c>
      <c r="S891" s="9">
        <f>VLOOKUP(A891,BUSINESS3!A891:I3581,7,0)</f>
        <v>672</v>
      </c>
      <c r="T891" s="9">
        <f>VLOOKUP(A891,BUSINESS3!A891:I3581,8,0)</f>
        <v>0.009</v>
      </c>
      <c r="U891" s="9">
        <f>VLOOKUP(A891,BUSINESS3!A891:I3581,9,0)</f>
        <v>0.114</v>
      </c>
      <c r="V891" s="11">
        <f>VLOOKUP(A891,'GDP4'!A891:G3581,4,0)</f>
        <v>2735550177</v>
      </c>
      <c r="W891" s="9">
        <f>VLOOKUP(A891,'GDP4'!A891:G3581,5,0)</f>
        <v>0.043</v>
      </c>
      <c r="X891" s="9">
        <f>VLOOKUP(A891,'GDP4'!A891:G3581,6,0)</f>
        <v>20</v>
      </c>
      <c r="Y891" s="9">
        <f>VLOOKUP(A891,'GDP4'!A891:G3581,7,0)</f>
        <v>0.268</v>
      </c>
      <c r="Z891" s="9">
        <f>VLOOKUP(A891,ENERGY5!A891:E3581,4,0)</f>
        <v>136110</v>
      </c>
      <c r="AA891" s="9">
        <f>VLOOKUP(A891,ENERGY5!A891:E3581,5,0)</f>
        <v>1668</v>
      </c>
      <c r="AB891" s="12">
        <f t="shared" si="2"/>
        <v>472.4084631</v>
      </c>
      <c r="AC891" s="13">
        <f t="shared" si="3"/>
        <v>0.0002880507632</v>
      </c>
      <c r="AD891" s="13">
        <f t="shared" si="4"/>
        <v>0.02350514951</v>
      </c>
      <c r="AE891" s="13">
        <f t="shared" si="5"/>
        <v>24.69499949</v>
      </c>
      <c r="AF891" s="13">
        <f t="shared" si="6"/>
        <v>1.726923041</v>
      </c>
    </row>
    <row r="892">
      <c r="A892" s="5" t="s">
        <v>99</v>
      </c>
      <c r="B892" s="6" t="s">
        <v>40</v>
      </c>
      <c r="C892" s="7" t="s">
        <v>115</v>
      </c>
      <c r="D892" s="5" t="str">
        <f t="shared" si="1"/>
        <v>Laos-Asia-2006</v>
      </c>
      <c r="E892" s="5">
        <v>0.029</v>
      </c>
      <c r="F892" s="5">
        <v>0.068</v>
      </c>
      <c r="G892" s="5">
        <v>66.0</v>
      </c>
      <c r="H892" s="5">
        <v>64.0</v>
      </c>
      <c r="I892" s="5">
        <v>0.396</v>
      </c>
      <c r="J892" s="5">
        <v>0.566</v>
      </c>
      <c r="K892" s="5">
        <v>0.038</v>
      </c>
      <c r="L892" s="5">
        <v>5895930.0</v>
      </c>
      <c r="M892" s="5">
        <v>0.285</v>
      </c>
      <c r="N892" s="8">
        <f>VLOOKUP(A892,TOURISM2!A892:E3582,4,0)</f>
        <v>160000000</v>
      </c>
      <c r="O892" s="8">
        <f>VLOOKUP(A892,TOURISM2!A892:E3582,5,0)</f>
        <v>15000000</v>
      </c>
      <c r="P892" s="8">
        <f>VLOOKUP(A892,BUSINESS3!A892:E3582,4,0)</f>
        <v>0.352</v>
      </c>
      <c r="Q892" s="9">
        <f>VLOOKUP(A892,BUSINESS3!A892:E3582,5,0)</f>
        <v>123</v>
      </c>
      <c r="R892" s="10">
        <f>VLOOKUP(A892,BUSINESS3!A892:I3582,6,0)</f>
        <v>90</v>
      </c>
      <c r="S892" s="9">
        <f>VLOOKUP(A892,BUSINESS3!A892:I3582,7,0)</f>
        <v>672</v>
      </c>
      <c r="T892" s="9">
        <f>VLOOKUP(A892,BUSINESS3!A892:I3582,8,0)</f>
        <v>0.012</v>
      </c>
      <c r="U892" s="9">
        <f>VLOOKUP(A892,BUSINESS3!A892:I3582,9,0)</f>
        <v>0.171</v>
      </c>
      <c r="V892" s="11">
        <f>VLOOKUP(A892,'GDP4'!A892:G3582,4,0)</f>
        <v>3452895836</v>
      </c>
      <c r="W892" s="9">
        <f>VLOOKUP(A892,'GDP4'!A892:G3582,5,0)</f>
        <v>0.043</v>
      </c>
      <c r="X892" s="9">
        <f>VLOOKUP(A892,'GDP4'!A892:G3582,6,0)</f>
        <v>25</v>
      </c>
      <c r="Y892" s="9">
        <f>VLOOKUP(A892,'GDP4'!A892:G3582,7,0)</f>
        <v>0.3</v>
      </c>
      <c r="Z892" s="9">
        <f>VLOOKUP(A892,ENERGY5!A892:E3582,4,0)</f>
        <v>136110</v>
      </c>
      <c r="AA892" s="9">
        <f>VLOOKUP(A892,ENERGY5!A892:E3582,5,0)</f>
        <v>1580</v>
      </c>
      <c r="AB892" s="12">
        <f t="shared" si="2"/>
        <v>585.6405751</v>
      </c>
      <c r="AC892" s="13">
        <f t="shared" si="3"/>
        <v>0.000267981472</v>
      </c>
      <c r="AD892" s="13">
        <f t="shared" si="4"/>
        <v>0.02308541655</v>
      </c>
      <c r="AE892" s="13">
        <f t="shared" si="5"/>
        <v>27.13736425</v>
      </c>
      <c r="AF892" s="13">
        <f t="shared" si="6"/>
        <v>2.544127898</v>
      </c>
    </row>
    <row r="893">
      <c r="A893" s="14" t="s">
        <v>99</v>
      </c>
      <c r="B893" s="15" t="s">
        <v>41</v>
      </c>
      <c r="C893" s="16" t="s">
        <v>115</v>
      </c>
      <c r="D893" s="14" t="str">
        <f t="shared" si="1"/>
        <v>Laos-Asia-2007</v>
      </c>
      <c r="E893" s="5">
        <v>0.029</v>
      </c>
      <c r="F893" s="5">
        <v>0.065</v>
      </c>
      <c r="G893" s="5">
        <v>67.0</v>
      </c>
      <c r="H893" s="5">
        <v>64.0</v>
      </c>
      <c r="I893" s="5">
        <v>0.389</v>
      </c>
      <c r="J893" s="5">
        <v>0.574</v>
      </c>
      <c r="K893" s="5">
        <v>0.037</v>
      </c>
      <c r="L893" s="5">
        <v>6013278.0</v>
      </c>
      <c r="M893" s="5">
        <v>0.297</v>
      </c>
      <c r="N893" s="8">
        <f>VLOOKUP(A893,TOURISM2!A893:E3583,4,0)</f>
        <v>190000000</v>
      </c>
      <c r="O893" s="8">
        <f>VLOOKUP(A893,TOURISM2!A893:E3583,5,0)</f>
        <v>14000000</v>
      </c>
      <c r="P893" s="8">
        <f>VLOOKUP(A893,BUSINESS3!A893:E3583,4,0)</f>
        <v>0.352</v>
      </c>
      <c r="Q893" s="9">
        <f>VLOOKUP(A893,BUSINESS3!A893:E3583,5,0)</f>
        <v>93</v>
      </c>
      <c r="R893" s="10">
        <f>VLOOKUP(A893,BUSINESS3!A893:I3583,6,0)</f>
        <v>90</v>
      </c>
      <c r="S893" s="9">
        <f>VLOOKUP(A893,BUSINESS3!A893:I3583,7,0)</f>
        <v>672</v>
      </c>
      <c r="T893" s="9">
        <f>VLOOKUP(A893,BUSINESS3!A893:I3583,8,0)</f>
        <v>0.016</v>
      </c>
      <c r="U893" s="9">
        <f>VLOOKUP(A893,BUSINESS3!A893:I3583,9,0)</f>
        <v>0.246</v>
      </c>
      <c r="V893" s="11">
        <f>VLOOKUP(A893,'GDP4'!A893:G3583,4,0)</f>
        <v>4222945530</v>
      </c>
      <c r="W893" s="9">
        <f>VLOOKUP(A893,'GDP4'!A893:G3583,5,0)</f>
        <v>0.042</v>
      </c>
      <c r="X893" s="9">
        <f>VLOOKUP(A893,'GDP4'!A893:G3583,6,0)</f>
        <v>29</v>
      </c>
      <c r="Y893" s="9">
        <f>VLOOKUP(A893,'GDP4'!A893:G3583,7,0)</f>
        <v>0.285</v>
      </c>
      <c r="Z893" s="9">
        <f>VLOOKUP(A893,ENERGY5!A893:E3583,4,0)</f>
        <v>136110</v>
      </c>
      <c r="AA893" s="9">
        <f>VLOOKUP(A893,ENERGY5!A893:E3583,5,0)</f>
        <v>1434</v>
      </c>
      <c r="AB893" s="12">
        <f t="shared" si="2"/>
        <v>702.2701312</v>
      </c>
      <c r="AC893" s="13">
        <f t="shared" si="3"/>
        <v>0.0002384722609</v>
      </c>
      <c r="AD893" s="13">
        <f t="shared" si="4"/>
        <v>0.02263490895</v>
      </c>
      <c r="AE893" s="13">
        <f t="shared" si="5"/>
        <v>31.59674307</v>
      </c>
      <c r="AF893" s="13">
        <f t="shared" si="6"/>
        <v>2.328181069</v>
      </c>
    </row>
    <row r="894">
      <c r="A894" s="5" t="s">
        <v>99</v>
      </c>
      <c r="B894" s="6" t="s">
        <v>42</v>
      </c>
      <c r="C894" s="7" t="s">
        <v>115</v>
      </c>
      <c r="D894" s="5" t="str">
        <f t="shared" si="1"/>
        <v>Laos-Asia-2008</v>
      </c>
      <c r="E894" s="5">
        <v>0.029</v>
      </c>
      <c r="F894" s="5">
        <v>0.063</v>
      </c>
      <c r="G894" s="5">
        <v>67.0</v>
      </c>
      <c r="H894" s="5">
        <v>65.0</v>
      </c>
      <c r="I894" s="5">
        <v>0.381</v>
      </c>
      <c r="J894" s="5">
        <v>0.581</v>
      </c>
      <c r="K894" s="5">
        <v>0.037</v>
      </c>
      <c r="L894" s="5">
        <v>6139127.0</v>
      </c>
      <c r="M894" s="5">
        <v>0.308</v>
      </c>
      <c r="N894" s="8">
        <f>VLOOKUP(A894,TOURISM2!A894:E3584,4,0)</f>
        <v>280000000</v>
      </c>
      <c r="O894" s="8">
        <f>VLOOKUP(A894,TOURISM2!A894:E3584,5,0)</f>
        <v>51000000</v>
      </c>
      <c r="P894" s="8">
        <f>VLOOKUP(A894,BUSINESS3!A894:E3584,4,0)</f>
        <v>0.334</v>
      </c>
      <c r="Q894" s="9">
        <f>VLOOKUP(A894,BUSINESS3!A894:E3584,5,0)</f>
        <v>93</v>
      </c>
      <c r="R894" s="10">
        <f>VLOOKUP(A894,BUSINESS3!A894:I3584,6,0)</f>
        <v>90</v>
      </c>
      <c r="S894" s="9">
        <f>VLOOKUP(A894,BUSINESS3!A894:I3584,7,0)</f>
        <v>560</v>
      </c>
      <c r="T894" s="9">
        <f>VLOOKUP(A894,BUSINESS3!A894:I3584,8,0)</f>
        <v>0.036</v>
      </c>
      <c r="U894" s="9">
        <f>VLOOKUP(A894,BUSINESS3!A894:I3584,9,0)</f>
        <v>0.329</v>
      </c>
      <c r="V894" s="11">
        <f>VLOOKUP(A894,'GDP4'!A894:G3584,4,0)</f>
        <v>5443930125</v>
      </c>
      <c r="W894" s="9">
        <f>VLOOKUP(A894,'GDP4'!A894:G3584,5,0)</f>
        <v>0.041</v>
      </c>
      <c r="X894" s="9">
        <f>VLOOKUP(A894,'GDP4'!A894:G3584,6,0)</f>
        <v>36</v>
      </c>
      <c r="Y894" s="9">
        <f>VLOOKUP(A894,'GDP4'!A894:G3584,7,0)</f>
        <v>0.24</v>
      </c>
      <c r="Z894" s="9">
        <f>VLOOKUP(A894,ENERGY5!A894:E3584,4,0)</f>
        <v>136110</v>
      </c>
      <c r="AA894" s="9">
        <f>VLOOKUP(A894,ENERGY5!A894:E3584,5,0)</f>
        <v>1423</v>
      </c>
      <c r="AB894" s="12">
        <f t="shared" si="2"/>
        <v>886.7596525</v>
      </c>
      <c r="AC894" s="13">
        <f t="shared" si="3"/>
        <v>0.0002317919144</v>
      </c>
      <c r="AD894" s="13">
        <f t="shared" si="4"/>
        <v>0.02217090476</v>
      </c>
      <c r="AE894" s="13">
        <f t="shared" si="5"/>
        <v>45.60909067</v>
      </c>
      <c r="AF894" s="13">
        <f t="shared" si="6"/>
        <v>8.307370087</v>
      </c>
    </row>
    <row r="895">
      <c r="A895" s="14" t="s">
        <v>99</v>
      </c>
      <c r="B895" s="15" t="s">
        <v>43</v>
      </c>
      <c r="C895" s="16" t="s">
        <v>115</v>
      </c>
      <c r="D895" s="14" t="str">
        <f t="shared" si="1"/>
        <v>Laos-Asia-2009</v>
      </c>
      <c r="E895" s="5">
        <v>0.029</v>
      </c>
      <c r="F895" s="5">
        <v>0.061</v>
      </c>
      <c r="G895" s="5">
        <v>68.0</v>
      </c>
      <c r="H895" s="5">
        <v>65.0</v>
      </c>
      <c r="I895" s="5">
        <v>0.374</v>
      </c>
      <c r="J895" s="5">
        <v>0.588</v>
      </c>
      <c r="K895" s="5">
        <v>0.037</v>
      </c>
      <c r="L895" s="5">
        <v>6267968.0</v>
      </c>
      <c r="M895" s="5">
        <v>0.32</v>
      </c>
      <c r="N895" s="8">
        <f>VLOOKUP(A895,TOURISM2!A895:E3585,4,0)</f>
        <v>271000000</v>
      </c>
      <c r="O895" s="8">
        <f>VLOOKUP(A895,TOURISM2!A895:E3585,5,0)</f>
        <v>91000000</v>
      </c>
      <c r="P895" s="8">
        <f>VLOOKUP(A895,BUSINESS3!A895:E3585,4,0)</f>
        <v>0.323</v>
      </c>
      <c r="Q895" s="9">
        <f>VLOOKUP(A895,BUSINESS3!A895:E3585,5,0)</f>
        <v>93</v>
      </c>
      <c r="R895" s="10">
        <f>VLOOKUP(A895,BUSINESS3!A895:I3585,6,0)</f>
        <v>90</v>
      </c>
      <c r="S895" s="9">
        <f>VLOOKUP(A895,BUSINESS3!A895:I3585,7,0)</f>
        <v>362</v>
      </c>
      <c r="T895" s="9">
        <f>VLOOKUP(A895,BUSINESS3!A895:I3585,8,0)</f>
        <v>0.06</v>
      </c>
      <c r="U895" s="9">
        <f>VLOOKUP(A895,BUSINESS3!A895:I3585,9,0)</f>
        <v>0.516</v>
      </c>
      <c r="V895" s="11">
        <f>VLOOKUP(A895,'GDP4'!A895:G3585,4,0)</f>
        <v>5832882922</v>
      </c>
      <c r="W895" s="9">
        <f>VLOOKUP(A895,'GDP4'!A895:G3585,5,0)</f>
        <v>0.036</v>
      </c>
      <c r="X895" s="9">
        <f>VLOOKUP(A895,'GDP4'!A895:G3585,6,0)</f>
        <v>34</v>
      </c>
      <c r="Y895" s="9">
        <f>VLOOKUP(A895,'GDP4'!A895:G3585,7,0)</f>
        <v>0.248</v>
      </c>
      <c r="Z895" s="9">
        <f>VLOOKUP(A895,ENERGY5!A895:E3585,4,0)</f>
        <v>136110</v>
      </c>
      <c r="AA895" s="9">
        <f>VLOOKUP(A895,ENERGY5!A895:E3585,5,0)</f>
        <v>1129</v>
      </c>
      <c r="AB895" s="12">
        <f t="shared" si="2"/>
        <v>930.5859446</v>
      </c>
      <c r="AC895" s="13">
        <f t="shared" si="3"/>
        <v>0.0001801221704</v>
      </c>
      <c r="AD895" s="13">
        <f t="shared" si="4"/>
        <v>0.02171517149</v>
      </c>
      <c r="AE895" s="13">
        <f t="shared" si="5"/>
        <v>43.23570254</v>
      </c>
      <c r="AF895" s="13">
        <f t="shared" si="6"/>
        <v>14.51826174</v>
      </c>
    </row>
    <row r="896">
      <c r="A896" s="5" t="s">
        <v>99</v>
      </c>
      <c r="B896" s="6" t="s">
        <v>44</v>
      </c>
      <c r="C896" s="7" t="s">
        <v>115</v>
      </c>
      <c r="D896" s="5" t="str">
        <f t="shared" si="1"/>
        <v>Laos-Asia-2010</v>
      </c>
      <c r="E896" s="5">
        <v>0.028</v>
      </c>
      <c r="F896" s="5">
        <v>0.059</v>
      </c>
      <c r="G896" s="5">
        <v>68.0</v>
      </c>
      <c r="H896" s="5">
        <v>66.0</v>
      </c>
      <c r="I896" s="5">
        <v>0.368</v>
      </c>
      <c r="J896" s="5">
        <v>0.595</v>
      </c>
      <c r="K896" s="5">
        <v>0.037</v>
      </c>
      <c r="L896" s="5">
        <v>6395713.0</v>
      </c>
      <c r="M896" s="5">
        <v>0.331</v>
      </c>
      <c r="N896" s="8">
        <f>VLOOKUP(A896,TOURISM2!A896:E3586,4,0)</f>
        <v>385000000</v>
      </c>
      <c r="O896" s="8">
        <f>VLOOKUP(A896,TOURISM2!A896:E3586,5,0)</f>
        <v>215000000</v>
      </c>
      <c r="P896" s="8">
        <f>VLOOKUP(A896,BUSINESS3!A896:E3586,4,0)</f>
        <v>0.323</v>
      </c>
      <c r="Q896" s="9">
        <f>VLOOKUP(A896,BUSINESS3!A896:E3586,5,0)</f>
        <v>93</v>
      </c>
      <c r="R896" s="10">
        <f>VLOOKUP(A896,BUSINESS3!A896:I3586,6,0)</f>
        <v>90</v>
      </c>
      <c r="S896" s="9">
        <f>VLOOKUP(A896,BUSINESS3!A896:I3586,7,0)</f>
        <v>362</v>
      </c>
      <c r="T896" s="9">
        <f>VLOOKUP(A896,BUSINESS3!A896:I3586,8,0)</f>
        <v>0.07</v>
      </c>
      <c r="U896" s="9">
        <f>VLOOKUP(A896,BUSINESS3!A896:I3586,9,0)</f>
        <v>0.626</v>
      </c>
      <c r="V896" s="11">
        <f>VLOOKUP(A896,'GDP4'!A896:G3586,4,0)</f>
        <v>7181441152</v>
      </c>
      <c r="W896" s="9">
        <f>VLOOKUP(A896,'GDP4'!A896:G3586,5,0)</f>
        <v>0.026</v>
      </c>
      <c r="X896" s="9">
        <f>VLOOKUP(A896,'GDP4'!A896:G3586,6,0)</f>
        <v>29</v>
      </c>
      <c r="Y896" s="9">
        <f>VLOOKUP(A896,'GDP4'!A896:G3586,7,0)</f>
        <v>0.226</v>
      </c>
      <c r="Z896" s="9">
        <f>VLOOKUP(A896,ENERGY5!A896:E3586,4,0)</f>
        <v>136110</v>
      </c>
      <c r="AA896" s="9">
        <f>VLOOKUP(A896,ENERGY5!A896:E3586,5,0)</f>
        <v>1177</v>
      </c>
      <c r="AB896" s="12">
        <f t="shared" si="2"/>
        <v>1122.852316</v>
      </c>
      <c r="AC896" s="13">
        <f t="shared" si="3"/>
        <v>0.000184029521</v>
      </c>
      <c r="AD896" s="13">
        <f t="shared" si="4"/>
        <v>0.02128144274</v>
      </c>
      <c r="AE896" s="13">
        <f t="shared" si="5"/>
        <v>60.1965723</v>
      </c>
      <c r="AF896" s="13">
        <f t="shared" si="6"/>
        <v>33.61626765</v>
      </c>
    </row>
    <row r="897">
      <c r="A897" s="14" t="s">
        <v>99</v>
      </c>
      <c r="B897" s="15" t="s">
        <v>45</v>
      </c>
      <c r="C897" s="16" t="s">
        <v>115</v>
      </c>
      <c r="D897" s="14" t="str">
        <f t="shared" si="1"/>
        <v>Laos-Asia-2011</v>
      </c>
      <c r="E897" s="5">
        <v>0.028</v>
      </c>
      <c r="F897" s="5">
        <v>0.057</v>
      </c>
      <c r="G897" s="5">
        <v>69.0</v>
      </c>
      <c r="H897" s="5">
        <v>66.0</v>
      </c>
      <c r="I897" s="5">
        <v>0.362</v>
      </c>
      <c r="J897" s="5">
        <v>0.601</v>
      </c>
      <c r="K897" s="5">
        <v>0.037</v>
      </c>
      <c r="L897" s="5">
        <v>6521314.0</v>
      </c>
      <c r="M897" s="5">
        <v>0.343</v>
      </c>
      <c r="N897" s="8">
        <f>VLOOKUP(A897,TOURISM2!A897:E3587,4,0)</f>
        <v>413000000</v>
      </c>
      <c r="O897" s="8">
        <f>VLOOKUP(A897,TOURISM2!A897:E3587,5,0)</f>
        <v>248000000</v>
      </c>
      <c r="P897" s="8">
        <f>VLOOKUP(A897,BUSINESS3!A897:E3587,4,0)</f>
        <v>0.319</v>
      </c>
      <c r="Q897" s="9">
        <f>VLOOKUP(A897,BUSINESS3!A897:E3587,5,0)</f>
        <v>93</v>
      </c>
      <c r="R897" s="10">
        <f>VLOOKUP(A897,BUSINESS3!A897:I3587,6,0)</f>
        <v>90</v>
      </c>
      <c r="S897" s="9">
        <f>VLOOKUP(A897,BUSINESS3!A897:I3587,7,0)</f>
        <v>362</v>
      </c>
      <c r="T897" s="9">
        <f>VLOOKUP(A897,BUSINESS3!A897:I3587,8,0)</f>
        <v>0.09</v>
      </c>
      <c r="U897" s="9">
        <f>VLOOKUP(A897,BUSINESS3!A897:I3587,9,0)</f>
        <v>0.84</v>
      </c>
      <c r="V897" s="11">
        <f>VLOOKUP(A897,'GDP4'!A897:G3587,4,0)</f>
        <v>8254088067</v>
      </c>
      <c r="W897" s="9">
        <f>VLOOKUP(A897,'GDP4'!A897:G3587,5,0)</f>
        <v>0.028</v>
      </c>
      <c r="X897" s="9">
        <f>VLOOKUP(A897,'GDP4'!A897:G3587,6,0)</f>
        <v>35</v>
      </c>
      <c r="Y897" s="9">
        <f>VLOOKUP(A897,'GDP4'!A897:G3587,7,0)</f>
        <v>0.13</v>
      </c>
      <c r="Z897" s="9">
        <f>VLOOKUP(A897,ENERGY5!A897:E3587,4,0)</f>
        <v>136110</v>
      </c>
      <c r="AA897" s="9">
        <f>VLOOKUP(A897,ENERGY5!A897:E3587,5,0)</f>
        <v>902</v>
      </c>
      <c r="AB897" s="12">
        <f t="shared" si="2"/>
        <v>1265.709344</v>
      </c>
      <c r="AC897" s="13">
        <f t="shared" si="3"/>
        <v>0.000138315683</v>
      </c>
      <c r="AD897" s="13">
        <f t="shared" si="4"/>
        <v>0.02087156055</v>
      </c>
      <c r="AE897" s="13">
        <f t="shared" si="5"/>
        <v>63.33079499</v>
      </c>
      <c r="AF897" s="13">
        <f t="shared" si="6"/>
        <v>38.02914566</v>
      </c>
    </row>
    <row r="898">
      <c r="A898" s="5" t="s">
        <v>99</v>
      </c>
      <c r="B898" s="6" t="s">
        <v>46</v>
      </c>
      <c r="C898" s="7" t="s">
        <v>115</v>
      </c>
      <c r="D898" s="5" t="str">
        <f t="shared" si="1"/>
        <v>Laos-Asia-2012</v>
      </c>
      <c r="E898" s="5">
        <v>0.027</v>
      </c>
      <c r="F898" s="5">
        <v>0.055</v>
      </c>
      <c r="G898" s="5">
        <v>69.0</v>
      </c>
      <c r="H898" s="5">
        <v>66.0</v>
      </c>
      <c r="I898" s="5">
        <v>0.356</v>
      </c>
      <c r="J898" s="5">
        <v>0.606</v>
      </c>
      <c r="K898" s="5">
        <v>0.038</v>
      </c>
      <c r="L898" s="5">
        <v>6645827.0</v>
      </c>
      <c r="M898" s="5">
        <v>0.354</v>
      </c>
      <c r="N898" s="8">
        <f>VLOOKUP(A898,TOURISM2!A898:E3588,4,0)</f>
        <v>461000000</v>
      </c>
      <c r="O898" s="8">
        <f>VLOOKUP(A898,TOURISM2!A898:E3588,5,0)</f>
        <v>241000000</v>
      </c>
      <c r="P898" s="8">
        <f>VLOOKUP(A898,BUSINESS3!A898:E3588,4,0)</f>
        <v>0.319</v>
      </c>
      <c r="Q898" s="9">
        <f>VLOOKUP(A898,BUSINESS3!A898:E3588,5,0)</f>
        <v>92</v>
      </c>
      <c r="R898" s="10">
        <f>VLOOKUP(A898,BUSINESS3!A898:I3588,6,0)</f>
        <v>163</v>
      </c>
      <c r="S898" s="9">
        <f>VLOOKUP(A898,BUSINESS3!A898:I3588,7,0)</f>
        <v>362</v>
      </c>
      <c r="T898" s="9">
        <f>VLOOKUP(A898,BUSINESS3!A898:I3588,8,0)</f>
        <v>0.107</v>
      </c>
      <c r="U898" s="9">
        <f>VLOOKUP(A898,BUSINESS3!A898:I3588,9,0)</f>
        <v>0.647</v>
      </c>
      <c r="V898" s="11">
        <f>VLOOKUP(A898,'GDP4'!A898:G3588,4,0)</f>
        <v>9386913253</v>
      </c>
      <c r="W898" s="9">
        <f>VLOOKUP(A898,'GDP4'!A898:G3588,5,0)</f>
        <v>0.029</v>
      </c>
      <c r="X898" s="9">
        <f>VLOOKUP(A898,'GDP4'!A898:G3588,6,0)</f>
        <v>40</v>
      </c>
      <c r="Y898" s="9">
        <f>VLOOKUP(A898,'GDP4'!A898:G3588,7,0)</f>
        <v>0.13</v>
      </c>
      <c r="Z898" s="9">
        <f>VLOOKUP(A898,ENERGY5!A898:E3588,4,0)</f>
        <v>136110</v>
      </c>
      <c r="AA898" s="9">
        <f>VLOOKUP(A898,ENERGY5!A898:E3588,5,0)</f>
        <v>972</v>
      </c>
      <c r="AB898" s="12">
        <f t="shared" si="2"/>
        <v>1412.452243</v>
      </c>
      <c r="AC898" s="13">
        <f t="shared" si="3"/>
        <v>0.0001462571927</v>
      </c>
      <c r="AD898" s="13">
        <f t="shared" si="4"/>
        <v>0.02048052108</v>
      </c>
      <c r="AE898" s="13">
        <f t="shared" si="5"/>
        <v>69.36683726</v>
      </c>
      <c r="AF898" s="13">
        <f t="shared" si="6"/>
        <v>36.26335744</v>
      </c>
    </row>
    <row r="899">
      <c r="A899" s="14" t="s">
        <v>99</v>
      </c>
      <c r="B899" s="15" t="s">
        <v>33</v>
      </c>
      <c r="C899" s="16" t="s">
        <v>116</v>
      </c>
      <c r="D899" s="14" t="str">
        <f t="shared" si="1"/>
        <v>Macao SAR-Asia-2000</v>
      </c>
      <c r="E899" s="5">
        <v>0.009</v>
      </c>
      <c r="F899" s="5">
        <v>0.035</v>
      </c>
      <c r="G899" s="5">
        <v>80.0</v>
      </c>
      <c r="H899" s="5">
        <v>75.0</v>
      </c>
      <c r="I899" s="5">
        <v>0.228</v>
      </c>
      <c r="J899" s="5">
        <v>0.698</v>
      </c>
      <c r="K899" s="5">
        <v>0.074</v>
      </c>
      <c r="L899" s="5">
        <v>431907.0</v>
      </c>
      <c r="M899" s="5">
        <v>1.0</v>
      </c>
      <c r="N899" s="8">
        <f>VLOOKUP(A899,TOURISM2!A899:E3589,4,0)</f>
        <v>3205000000</v>
      </c>
      <c r="O899" s="8">
        <f>VLOOKUP(A899,TOURISM2!A899:E3589,5,0)</f>
        <v>5355003260</v>
      </c>
      <c r="P899" s="8">
        <f>VLOOKUP(A899,BUSINESS3!A899:E3589,4,0)</f>
        <v>0.415</v>
      </c>
      <c r="Q899" s="9">
        <f>VLOOKUP(A899,BUSINESS3!A899:E3589,5,0)</f>
        <v>40</v>
      </c>
      <c r="R899" s="10">
        <f>VLOOKUP(A899,BUSINESS3!A899:I3589,6,0)</f>
        <v>90</v>
      </c>
      <c r="S899" s="9">
        <f>VLOOKUP(A899,BUSINESS3!A899:I3589,7,0)</f>
        <v>323</v>
      </c>
      <c r="T899" s="9">
        <f>VLOOKUP(A899,BUSINESS3!A899:I3589,8,0)</f>
        <v>0.136</v>
      </c>
      <c r="U899" s="9">
        <f>VLOOKUP(A899,BUSINESS3!A899:I3589,9,0)</f>
        <v>0.327</v>
      </c>
      <c r="V899" s="11">
        <f>VLOOKUP(A899,'GDP4'!A899:G3589,4,0)</f>
        <v>6101794939</v>
      </c>
      <c r="W899" s="9">
        <f>VLOOKUP(A899,'GDP4'!A899:G3589,5,0)</f>
        <v>0.049</v>
      </c>
      <c r="X899" s="9">
        <f>VLOOKUP(A899,'GDP4'!A899:G3589,6,0)</f>
        <v>280</v>
      </c>
      <c r="Y899" s="9">
        <f>VLOOKUP(A899,'GDP4'!A899:G3589,7,0)</f>
        <v>0.099</v>
      </c>
      <c r="Z899" s="9">
        <f>VLOOKUP(A899,ENERGY5!A899:E3589,4,0)</f>
        <v>136110</v>
      </c>
      <c r="AA899" s="9">
        <f>VLOOKUP(A899,ENERGY5!A899:E3589,5,0)</f>
        <v>313437</v>
      </c>
      <c r="AB899" s="12">
        <f t="shared" si="2"/>
        <v>14127.56667</v>
      </c>
      <c r="AC899" s="13">
        <f t="shared" si="3"/>
        <v>0.7257048392</v>
      </c>
      <c r="AD899" s="13">
        <f t="shared" si="4"/>
        <v>0.3151372865</v>
      </c>
      <c r="AE899" s="13">
        <f t="shared" si="5"/>
        <v>7420.578967</v>
      </c>
      <c r="AF899" s="13">
        <f t="shared" si="6"/>
        <v>12398.51</v>
      </c>
    </row>
    <row r="900">
      <c r="A900" s="5" t="s">
        <v>99</v>
      </c>
      <c r="B900" s="6" t="s">
        <v>35</v>
      </c>
      <c r="C900" s="7" t="s">
        <v>116</v>
      </c>
      <c r="D900" s="5" t="str">
        <f t="shared" si="1"/>
        <v>Macao SAR-Asia-2001</v>
      </c>
      <c r="E900" s="5">
        <v>0.008</v>
      </c>
      <c r="F900" s="5">
        <v>0.035</v>
      </c>
      <c r="G900" s="5">
        <v>80.0</v>
      </c>
      <c r="H900" s="5">
        <v>76.0</v>
      </c>
      <c r="I900" s="5">
        <v>0.219</v>
      </c>
      <c r="J900" s="5">
        <v>0.708</v>
      </c>
      <c r="K900" s="5">
        <v>0.074</v>
      </c>
      <c r="L900" s="5">
        <v>438080.0</v>
      </c>
      <c r="M900" s="5">
        <v>1.0</v>
      </c>
      <c r="N900" s="8">
        <f>VLOOKUP(A900,TOURISM2!A900:E3590,4,0)</f>
        <v>3745000000</v>
      </c>
      <c r="O900" s="8">
        <f>VLOOKUP(A900,TOURISM2!A900:E3590,5,0)</f>
        <v>5355003260</v>
      </c>
      <c r="P900" s="8">
        <f>VLOOKUP(A900,BUSINESS3!A900:E3590,4,0)</f>
        <v>0.415</v>
      </c>
      <c r="Q900" s="9">
        <f>VLOOKUP(A900,BUSINESS3!A900:E3590,5,0)</f>
        <v>40</v>
      </c>
      <c r="R900" s="10">
        <f>VLOOKUP(A900,BUSINESS3!A900:I3590,6,0)</f>
        <v>90</v>
      </c>
      <c r="S900" s="9">
        <f>VLOOKUP(A900,BUSINESS3!A900:I3590,7,0)</f>
        <v>323</v>
      </c>
      <c r="T900" s="9">
        <f>VLOOKUP(A900,BUSINESS3!A900:I3590,8,0)</f>
        <v>0.225</v>
      </c>
      <c r="U900" s="9">
        <f>VLOOKUP(A900,BUSINESS3!A900:I3590,9,0)</f>
        <v>0.444</v>
      </c>
      <c r="V900" s="11">
        <f>VLOOKUP(A900,'GDP4'!A900:G3590,4,0)</f>
        <v>6514271488</v>
      </c>
      <c r="W900" s="9">
        <f>VLOOKUP(A900,'GDP4'!A900:G3590,5,0)</f>
        <v>0.049</v>
      </c>
      <c r="X900" s="9">
        <f>VLOOKUP(A900,'GDP4'!A900:G3590,6,0)</f>
        <v>280</v>
      </c>
      <c r="Y900" s="9">
        <f>VLOOKUP(A900,'GDP4'!A900:G3590,7,0)</f>
        <v>0.08</v>
      </c>
      <c r="Z900" s="9">
        <f>VLOOKUP(A900,ENERGY5!A900:E3590,4,0)</f>
        <v>136110</v>
      </c>
      <c r="AA900" s="9">
        <f>VLOOKUP(A900,ENERGY5!A900:E3590,5,0)</f>
        <v>313437</v>
      </c>
      <c r="AB900" s="12">
        <f t="shared" si="2"/>
        <v>14870.04996</v>
      </c>
      <c r="AC900" s="13">
        <f t="shared" si="3"/>
        <v>0.715478908</v>
      </c>
      <c r="AD900" s="13">
        <f t="shared" si="4"/>
        <v>0.3106966764</v>
      </c>
      <c r="AE900" s="13">
        <f t="shared" si="5"/>
        <v>8548.66691</v>
      </c>
      <c r="AF900" s="13">
        <f t="shared" si="6"/>
        <v>12223.80218</v>
      </c>
    </row>
    <row r="901">
      <c r="A901" s="14" t="s">
        <v>99</v>
      </c>
      <c r="B901" s="15" t="s">
        <v>36</v>
      </c>
      <c r="C901" s="16" t="s">
        <v>116</v>
      </c>
      <c r="D901" s="14" t="str">
        <f t="shared" si="1"/>
        <v>Macao SAR-Asia-2002</v>
      </c>
      <c r="E901" s="5">
        <v>0.008</v>
      </c>
      <c r="F901" s="5">
        <v>0.035</v>
      </c>
      <c r="G901" s="5">
        <v>80.0</v>
      </c>
      <c r="H901" s="5">
        <v>76.0</v>
      </c>
      <c r="I901" s="5">
        <v>0.208</v>
      </c>
      <c r="J901" s="5">
        <v>0.718</v>
      </c>
      <c r="K901" s="5">
        <v>0.074</v>
      </c>
      <c r="L901" s="5">
        <v>444150.0</v>
      </c>
      <c r="M901" s="5">
        <v>1.0</v>
      </c>
      <c r="N901" s="8">
        <f>VLOOKUP(A901,TOURISM2!A901:E3591,4,0)</f>
        <v>4428000000</v>
      </c>
      <c r="O901" s="8">
        <f>VLOOKUP(A901,TOURISM2!A901:E3591,5,0)</f>
        <v>512000000</v>
      </c>
      <c r="P901" s="8">
        <f>VLOOKUP(A901,BUSINESS3!A901:E3591,4,0)</f>
        <v>0.415</v>
      </c>
      <c r="Q901" s="9">
        <f>VLOOKUP(A901,BUSINESS3!A901:E3591,5,0)</f>
        <v>40</v>
      </c>
      <c r="R901" s="10">
        <f>VLOOKUP(A901,BUSINESS3!A901:I3591,6,0)</f>
        <v>90</v>
      </c>
      <c r="S901" s="9">
        <f>VLOOKUP(A901,BUSINESS3!A901:I3591,7,0)</f>
        <v>323</v>
      </c>
      <c r="T901" s="9">
        <f>VLOOKUP(A901,BUSINESS3!A901:I3591,8,0)</f>
        <v>0.252</v>
      </c>
      <c r="U901" s="9">
        <f>VLOOKUP(A901,BUSINESS3!A901:I3591,9,0)</f>
        <v>0.622</v>
      </c>
      <c r="V901" s="11">
        <f>VLOOKUP(A901,'GDP4'!A901:G3591,4,0)</f>
        <v>7008026415</v>
      </c>
      <c r="W901" s="9">
        <f>VLOOKUP(A901,'GDP4'!A901:G3591,5,0)</f>
        <v>0.049</v>
      </c>
      <c r="X901" s="9">
        <f>VLOOKUP(A901,'GDP4'!A901:G3591,6,0)</f>
        <v>280</v>
      </c>
      <c r="Y901" s="9">
        <f>VLOOKUP(A901,'GDP4'!A901:G3591,7,0)</f>
        <v>0.061</v>
      </c>
      <c r="Z901" s="9">
        <f>VLOOKUP(A901,ENERGY5!A901:E3591,4,0)</f>
        <v>136110</v>
      </c>
      <c r="AA901" s="9">
        <f>VLOOKUP(A901,ENERGY5!A901:E3591,5,0)</f>
        <v>1030</v>
      </c>
      <c r="AB901" s="12">
        <f t="shared" si="2"/>
        <v>15778.5127</v>
      </c>
      <c r="AC901" s="13">
        <f t="shared" si="3"/>
        <v>0.002319036362</v>
      </c>
      <c r="AD901" s="13">
        <f t="shared" si="4"/>
        <v>0.3064505235</v>
      </c>
      <c r="AE901" s="13">
        <f t="shared" si="5"/>
        <v>9969.604863</v>
      </c>
      <c r="AF901" s="13">
        <f t="shared" si="6"/>
        <v>1152.763706</v>
      </c>
    </row>
    <row r="902">
      <c r="A902" s="5" t="s">
        <v>99</v>
      </c>
      <c r="B902" s="6" t="s">
        <v>37</v>
      </c>
      <c r="C902" s="7" t="s">
        <v>116</v>
      </c>
      <c r="D902" s="5" t="str">
        <f t="shared" si="1"/>
        <v>Macao SAR-Asia-2003</v>
      </c>
      <c r="E902" s="5">
        <v>0.008</v>
      </c>
      <c r="F902" s="5">
        <v>0.035</v>
      </c>
      <c r="G902" s="5">
        <v>81.0</v>
      </c>
      <c r="H902" s="5">
        <v>76.0</v>
      </c>
      <c r="I902" s="5">
        <v>0.197</v>
      </c>
      <c r="J902" s="5">
        <v>0.73</v>
      </c>
      <c r="K902" s="5">
        <v>0.074</v>
      </c>
      <c r="L902" s="5">
        <v>450711.0</v>
      </c>
      <c r="M902" s="5">
        <v>1.0</v>
      </c>
      <c r="N902" s="8">
        <f>VLOOKUP(A902,TOURISM2!A902:E3592,4,0)</f>
        <v>5225000000</v>
      </c>
      <c r="O902" s="8">
        <f>VLOOKUP(A902,TOURISM2!A902:E3592,5,0)</f>
        <v>471000000</v>
      </c>
      <c r="P902" s="8">
        <f>VLOOKUP(A902,BUSINESS3!A902:E3592,4,0)</f>
        <v>0.415</v>
      </c>
      <c r="Q902" s="9">
        <f>VLOOKUP(A902,BUSINESS3!A902:E3592,5,0)</f>
        <v>40</v>
      </c>
      <c r="R902" s="10">
        <f>VLOOKUP(A902,BUSINESS3!A902:I3592,6,0)</f>
        <v>90</v>
      </c>
      <c r="S902" s="9">
        <f>VLOOKUP(A902,BUSINESS3!A902:I3592,7,0)</f>
        <v>323</v>
      </c>
      <c r="T902" s="9">
        <f>VLOOKUP(A902,BUSINESS3!A902:I3592,8,0)</f>
        <v>0.257</v>
      </c>
      <c r="U902" s="9">
        <f>VLOOKUP(A902,BUSINESS3!A902:I3592,9,0)</f>
        <v>0.808</v>
      </c>
      <c r="V902" s="11">
        <f>VLOOKUP(A902,'GDP4'!A902:G3592,4,0)</f>
        <v>7926373572</v>
      </c>
      <c r="W902" s="9">
        <f>VLOOKUP(A902,'GDP4'!A902:G3592,5,0)</f>
        <v>0.049</v>
      </c>
      <c r="X902" s="9">
        <f>VLOOKUP(A902,'GDP4'!A902:G3592,6,0)</f>
        <v>280</v>
      </c>
      <c r="Y902" s="9">
        <f>VLOOKUP(A902,'GDP4'!A902:G3592,7,0)</f>
        <v>0.06</v>
      </c>
      <c r="Z902" s="9">
        <f>VLOOKUP(A902,ENERGY5!A902:E3592,4,0)</f>
        <v>136110</v>
      </c>
      <c r="AA902" s="9">
        <f>VLOOKUP(A902,ENERGY5!A902:E3592,5,0)</f>
        <v>1302</v>
      </c>
      <c r="AB902" s="12">
        <f t="shared" si="2"/>
        <v>17586.37702</v>
      </c>
      <c r="AC902" s="13">
        <f t="shared" si="3"/>
        <v>0.002888769078</v>
      </c>
      <c r="AD902" s="13">
        <f t="shared" si="4"/>
        <v>0.3019895232</v>
      </c>
      <c r="AE902" s="13">
        <f t="shared" si="5"/>
        <v>11592.7945</v>
      </c>
      <c r="AF902" s="13">
        <f t="shared" si="6"/>
        <v>1045.015542</v>
      </c>
    </row>
    <row r="903">
      <c r="A903" s="14" t="s">
        <v>99</v>
      </c>
      <c r="B903" s="15" t="s">
        <v>38</v>
      </c>
      <c r="C903" s="16" t="s">
        <v>116</v>
      </c>
      <c r="D903" s="14" t="str">
        <f t="shared" si="1"/>
        <v>Macao SAR-Asia-2004</v>
      </c>
      <c r="E903" s="5">
        <v>0.008</v>
      </c>
      <c r="F903" s="5">
        <v>0.035</v>
      </c>
      <c r="G903" s="5">
        <v>81.0</v>
      </c>
      <c r="H903" s="5">
        <v>76.0</v>
      </c>
      <c r="I903" s="5">
        <v>0.185</v>
      </c>
      <c r="J903" s="5">
        <v>0.742</v>
      </c>
      <c r="K903" s="5">
        <v>0.074</v>
      </c>
      <c r="L903" s="5">
        <v>458542.0</v>
      </c>
      <c r="M903" s="5">
        <v>1.0</v>
      </c>
      <c r="N903" s="8">
        <f>VLOOKUP(A903,TOURISM2!A903:E3593,4,0)</f>
        <v>7431000000</v>
      </c>
      <c r="O903" s="8">
        <f>VLOOKUP(A903,TOURISM2!A903:E3593,5,0)</f>
        <v>529000000</v>
      </c>
      <c r="P903" s="8">
        <f>VLOOKUP(A903,BUSINESS3!A903:E3593,4,0)</f>
        <v>0.415</v>
      </c>
      <c r="Q903" s="9">
        <f>VLOOKUP(A903,BUSINESS3!A903:E3593,5,0)</f>
        <v>40</v>
      </c>
      <c r="R903" s="10">
        <f>VLOOKUP(A903,BUSINESS3!A903:I3593,6,0)</f>
        <v>90</v>
      </c>
      <c r="S903" s="9">
        <f>VLOOKUP(A903,BUSINESS3!A903:I3593,7,0)</f>
        <v>323</v>
      </c>
      <c r="T903" s="9">
        <f>VLOOKUP(A903,BUSINESS3!A903:I3593,8,0)</f>
        <v>0.315</v>
      </c>
      <c r="U903" s="9">
        <f>VLOOKUP(A903,BUSINESS3!A903:I3593,9,0)</f>
        <v>0.943</v>
      </c>
      <c r="V903" s="11">
        <f>VLOOKUP(A903,'GDP4'!A903:G3593,4,0)</f>
        <v>10258324479</v>
      </c>
      <c r="W903" s="9">
        <f>VLOOKUP(A903,'GDP4'!A903:G3593,5,0)</f>
        <v>0.049</v>
      </c>
      <c r="X903" s="9">
        <f>VLOOKUP(A903,'GDP4'!A903:G3593,6,0)</f>
        <v>280</v>
      </c>
      <c r="Y903" s="9">
        <f>VLOOKUP(A903,'GDP4'!A903:G3593,7,0)</f>
        <v>0.06</v>
      </c>
      <c r="Z903" s="9">
        <f>VLOOKUP(A903,ENERGY5!A903:E3593,4,0)</f>
        <v>136110</v>
      </c>
      <c r="AA903" s="9">
        <f>VLOOKUP(A903,ENERGY5!A903:E3593,5,0)</f>
        <v>1192</v>
      </c>
      <c r="AB903" s="12">
        <f t="shared" si="2"/>
        <v>22371.61368</v>
      </c>
      <c r="AC903" s="13">
        <f t="shared" si="3"/>
        <v>0.002599543771</v>
      </c>
      <c r="AD903" s="13">
        <f t="shared" si="4"/>
        <v>0.2968321332</v>
      </c>
      <c r="AE903" s="13">
        <f t="shared" si="5"/>
        <v>16205.71289</v>
      </c>
      <c r="AF903" s="13">
        <f t="shared" si="6"/>
        <v>1153.65659</v>
      </c>
    </row>
    <row r="904">
      <c r="A904" s="5" t="s">
        <v>99</v>
      </c>
      <c r="B904" s="6" t="s">
        <v>39</v>
      </c>
      <c r="C904" s="7" t="s">
        <v>116</v>
      </c>
      <c r="D904" s="5" t="str">
        <f t="shared" si="1"/>
        <v>Macao SAR-Asia-2005</v>
      </c>
      <c r="E904" s="5">
        <v>0.008</v>
      </c>
      <c r="F904" s="5">
        <v>0.035</v>
      </c>
      <c r="G904" s="5">
        <v>81.0</v>
      </c>
      <c r="H904" s="5">
        <v>76.0</v>
      </c>
      <c r="I904" s="5">
        <v>0.173</v>
      </c>
      <c r="J904" s="5">
        <v>0.754</v>
      </c>
      <c r="K904" s="5">
        <v>0.073</v>
      </c>
      <c r="L904" s="5">
        <v>468149.0</v>
      </c>
      <c r="M904" s="5">
        <v>1.0</v>
      </c>
      <c r="N904" s="8">
        <f>VLOOKUP(A904,TOURISM2!A904:E3594,4,0)</f>
        <v>8190000000</v>
      </c>
      <c r="O904" s="8">
        <f>VLOOKUP(A904,TOURISM2!A904:E3594,5,0)</f>
        <v>615000000</v>
      </c>
      <c r="P904" s="8">
        <f>VLOOKUP(A904,BUSINESS3!A904:E3594,4,0)</f>
        <v>0.415</v>
      </c>
      <c r="Q904" s="9">
        <f>VLOOKUP(A904,BUSINESS3!A904:E3594,5,0)</f>
        <v>40</v>
      </c>
      <c r="R904" s="10">
        <f>VLOOKUP(A904,BUSINESS3!A904:I3594,6,0)</f>
        <v>90</v>
      </c>
      <c r="S904" s="9">
        <f>VLOOKUP(A904,BUSINESS3!A904:I3594,7,0)</f>
        <v>323</v>
      </c>
      <c r="T904" s="9">
        <f>VLOOKUP(A904,BUSINESS3!A904:I3594,8,0)</f>
        <v>0.349</v>
      </c>
      <c r="U904" s="9">
        <f>VLOOKUP(A904,BUSINESS3!A904:I3594,9,0)</f>
        <v>1.138</v>
      </c>
      <c r="V904" s="11">
        <f>VLOOKUP(A904,'GDP4'!A904:G3594,4,0)</f>
        <v>11792570016</v>
      </c>
      <c r="W904" s="9">
        <f>VLOOKUP(A904,'GDP4'!A904:G3594,5,0)</f>
        <v>0.049</v>
      </c>
      <c r="X904" s="9">
        <f>VLOOKUP(A904,'GDP4'!A904:G3594,6,0)</f>
        <v>280</v>
      </c>
      <c r="Y904" s="9">
        <f>VLOOKUP(A904,'GDP4'!A904:G3594,7,0)</f>
        <v>0.07</v>
      </c>
      <c r="Z904" s="9">
        <f>VLOOKUP(A904,ENERGY5!A904:E3594,4,0)</f>
        <v>136110</v>
      </c>
      <c r="AA904" s="9">
        <f>VLOOKUP(A904,ENERGY5!A904:E3594,5,0)</f>
        <v>1404</v>
      </c>
      <c r="AB904" s="12">
        <f t="shared" si="2"/>
        <v>25189.77936</v>
      </c>
      <c r="AC904" s="13">
        <f t="shared" si="3"/>
        <v>0.002999045176</v>
      </c>
      <c r="AD904" s="13">
        <f t="shared" si="4"/>
        <v>0.2907407684</v>
      </c>
      <c r="AE904" s="13">
        <f t="shared" si="5"/>
        <v>17494.43019</v>
      </c>
      <c r="AF904" s="13">
        <f t="shared" si="6"/>
        <v>1313.684318</v>
      </c>
    </row>
    <row r="905">
      <c r="A905" s="14" t="s">
        <v>99</v>
      </c>
      <c r="B905" s="15" t="s">
        <v>40</v>
      </c>
      <c r="C905" s="16" t="s">
        <v>116</v>
      </c>
      <c r="D905" s="14" t="str">
        <f t="shared" si="1"/>
        <v>Macao SAR-Asia-2006</v>
      </c>
      <c r="E905" s="5">
        <v>0.008</v>
      </c>
      <c r="F905" s="5">
        <v>0.035</v>
      </c>
      <c r="G905" s="5">
        <v>81.0</v>
      </c>
      <c r="H905" s="5">
        <v>77.0</v>
      </c>
      <c r="I905" s="5">
        <v>0.161</v>
      </c>
      <c r="J905" s="5">
        <v>0.766</v>
      </c>
      <c r="K905" s="5">
        <v>0.072</v>
      </c>
      <c r="L905" s="5">
        <v>479808.0</v>
      </c>
      <c r="M905" s="5">
        <v>1.0</v>
      </c>
      <c r="N905" s="8">
        <f>VLOOKUP(A905,TOURISM2!A905:E3595,4,0)</f>
        <v>10055000000</v>
      </c>
      <c r="O905" s="8">
        <f>VLOOKUP(A905,TOURISM2!A905:E3595,5,0)</f>
        <v>648000000</v>
      </c>
      <c r="P905" s="8">
        <f>VLOOKUP(A905,BUSINESS3!A905:E3595,4,0)</f>
        <v>0.415</v>
      </c>
      <c r="Q905" s="9">
        <f>VLOOKUP(A905,BUSINESS3!A905:E3595,5,0)</f>
        <v>40</v>
      </c>
      <c r="R905" s="10">
        <f>VLOOKUP(A905,BUSINESS3!A905:I3595,6,0)</f>
        <v>90</v>
      </c>
      <c r="S905" s="9">
        <f>VLOOKUP(A905,BUSINESS3!A905:I3595,7,0)</f>
        <v>323</v>
      </c>
      <c r="T905" s="9">
        <f>VLOOKUP(A905,BUSINESS3!A905:I3595,8,0)</f>
        <v>0.464</v>
      </c>
      <c r="U905" s="9">
        <f>VLOOKUP(A905,BUSINESS3!A905:I3595,9,0)</f>
        <v>1.326</v>
      </c>
      <c r="V905" s="11">
        <f>VLOOKUP(A905,'GDP4'!A905:G3595,4,0)</f>
        <v>14568709574</v>
      </c>
      <c r="W905" s="9">
        <f>VLOOKUP(A905,'GDP4'!A905:G3595,5,0)</f>
        <v>0.049</v>
      </c>
      <c r="X905" s="9">
        <f>VLOOKUP(A905,'GDP4'!A905:G3595,6,0)</f>
        <v>280</v>
      </c>
      <c r="Y905" s="9">
        <f>VLOOKUP(A905,'GDP4'!A905:G3595,7,0)</f>
        <v>0.088</v>
      </c>
      <c r="Z905" s="9">
        <f>VLOOKUP(A905,ENERGY5!A905:E3595,4,0)</f>
        <v>136110</v>
      </c>
      <c r="AA905" s="9">
        <f>VLOOKUP(A905,ENERGY5!A905:E3595,5,0)</f>
        <v>1632</v>
      </c>
      <c r="AB905" s="12">
        <f t="shared" si="2"/>
        <v>30363.62373</v>
      </c>
      <c r="AC905" s="13">
        <f t="shared" si="3"/>
        <v>0.003401360544</v>
      </c>
      <c r="AD905" s="13">
        <f t="shared" si="4"/>
        <v>0.2836759704</v>
      </c>
      <c r="AE905" s="13">
        <f t="shared" si="5"/>
        <v>20956.29919</v>
      </c>
      <c r="AF905" s="13">
        <f t="shared" si="6"/>
        <v>1350.540216</v>
      </c>
    </row>
    <row r="906">
      <c r="A906" s="5" t="s">
        <v>99</v>
      </c>
      <c r="B906" s="6" t="s">
        <v>41</v>
      </c>
      <c r="C906" s="7" t="s">
        <v>116</v>
      </c>
      <c r="D906" s="5" t="str">
        <f t="shared" si="1"/>
        <v>Macao SAR-Asia-2007</v>
      </c>
      <c r="E906" s="5">
        <v>0.008</v>
      </c>
      <c r="F906" s="5">
        <v>0.035</v>
      </c>
      <c r="G906" s="5">
        <v>82.0</v>
      </c>
      <c r="H906" s="5">
        <v>77.0</v>
      </c>
      <c r="I906" s="5">
        <v>0.15</v>
      </c>
      <c r="J906" s="5">
        <v>0.778</v>
      </c>
      <c r="K906" s="5">
        <v>0.071</v>
      </c>
      <c r="L906" s="5">
        <v>493206.0</v>
      </c>
      <c r="M906" s="5">
        <v>1.0</v>
      </c>
      <c r="N906" s="8">
        <f>VLOOKUP(A906,TOURISM2!A906:E3596,4,0)</f>
        <v>13733000000</v>
      </c>
      <c r="O906" s="8">
        <f>VLOOKUP(A906,TOURISM2!A906:E3596,5,0)</f>
        <v>777000000</v>
      </c>
      <c r="P906" s="8">
        <f>VLOOKUP(A906,BUSINESS3!A906:E3596,4,0)</f>
        <v>0.415</v>
      </c>
      <c r="Q906" s="9">
        <f>VLOOKUP(A906,BUSINESS3!A906:E3596,5,0)</f>
        <v>40</v>
      </c>
      <c r="R906" s="10">
        <f>VLOOKUP(A906,BUSINESS3!A906:I3596,6,0)</f>
        <v>90</v>
      </c>
      <c r="S906" s="9">
        <f>VLOOKUP(A906,BUSINESS3!A906:I3596,7,0)</f>
        <v>323</v>
      </c>
      <c r="T906" s="9">
        <f>VLOOKUP(A906,BUSINESS3!A906:I3596,8,0)</f>
        <v>0.473</v>
      </c>
      <c r="U906" s="9">
        <f>VLOOKUP(A906,BUSINESS3!A906:I3596,9,0)</f>
        <v>1.611</v>
      </c>
      <c r="V906" s="11">
        <f>VLOOKUP(A906,'GDP4'!A906:G3596,4,0)</f>
        <v>18054684854</v>
      </c>
      <c r="W906" s="9">
        <f>VLOOKUP(A906,'GDP4'!A906:G3596,5,0)</f>
        <v>0.049</v>
      </c>
      <c r="X906" s="9">
        <f>VLOOKUP(A906,'GDP4'!A906:G3596,6,0)</f>
        <v>280</v>
      </c>
      <c r="Y906" s="9">
        <f>VLOOKUP(A906,'GDP4'!A906:G3596,7,0)</f>
        <v>0.078</v>
      </c>
      <c r="Z906" s="9">
        <f>VLOOKUP(A906,ENERGY5!A906:E3596,4,0)</f>
        <v>136110</v>
      </c>
      <c r="AA906" s="9">
        <f>VLOOKUP(A906,ENERGY5!A906:E3596,5,0)</f>
        <v>1837</v>
      </c>
      <c r="AB906" s="12">
        <f t="shared" si="2"/>
        <v>36606.78267</v>
      </c>
      <c r="AC906" s="13">
        <f t="shared" si="3"/>
        <v>0.003724610001</v>
      </c>
      <c r="AD906" s="13">
        <f t="shared" si="4"/>
        <v>0.2759698787</v>
      </c>
      <c r="AE906" s="13">
        <f t="shared" si="5"/>
        <v>27844.34901</v>
      </c>
      <c r="AF906" s="13">
        <f t="shared" si="6"/>
        <v>1575.406625</v>
      </c>
    </row>
    <row r="907">
      <c r="A907" s="14" t="s">
        <v>99</v>
      </c>
      <c r="B907" s="15" t="s">
        <v>42</v>
      </c>
      <c r="C907" s="16" t="s">
        <v>116</v>
      </c>
      <c r="D907" s="14" t="str">
        <f t="shared" si="1"/>
        <v>Macao SAR-Asia-2008</v>
      </c>
      <c r="E907" s="5">
        <v>0.009</v>
      </c>
      <c r="F907" s="5">
        <v>0.035</v>
      </c>
      <c r="G907" s="5">
        <v>82.0</v>
      </c>
      <c r="H907" s="5">
        <v>77.0</v>
      </c>
      <c r="I907" s="5">
        <v>0.141</v>
      </c>
      <c r="J907" s="5">
        <v>0.788</v>
      </c>
      <c r="K907" s="5">
        <v>0.071</v>
      </c>
      <c r="L907" s="5">
        <v>507528.0</v>
      </c>
      <c r="M907" s="5">
        <v>1.0</v>
      </c>
      <c r="N907" s="8">
        <f>VLOOKUP(A907,TOURISM2!A907:E3597,4,0)</f>
        <v>17297000000</v>
      </c>
      <c r="O907" s="8">
        <f>VLOOKUP(A907,TOURISM2!A907:E3597,5,0)</f>
        <v>902000000</v>
      </c>
      <c r="P907" s="8">
        <f>VLOOKUP(A907,BUSINESS3!A907:E3597,4,0)</f>
        <v>0.415</v>
      </c>
      <c r="Q907" s="9">
        <f>VLOOKUP(A907,BUSINESS3!A907:E3597,5,0)</f>
        <v>40</v>
      </c>
      <c r="R907" s="10">
        <f>VLOOKUP(A907,BUSINESS3!A907:I3597,6,0)</f>
        <v>90</v>
      </c>
      <c r="S907" s="9">
        <f>VLOOKUP(A907,BUSINESS3!A907:I3597,7,0)</f>
        <v>323</v>
      </c>
      <c r="T907" s="9">
        <f>VLOOKUP(A907,BUSINESS3!A907:I3597,8,0)</f>
        <v>0.492</v>
      </c>
      <c r="U907" s="9">
        <f>VLOOKUP(A907,BUSINESS3!A907:I3597,9,0)</f>
        <v>1.838</v>
      </c>
      <c r="V907" s="11">
        <f>VLOOKUP(A907,'GDP4'!A907:G3597,4,0)</f>
        <v>20731022857</v>
      </c>
      <c r="W907" s="9">
        <f>VLOOKUP(A907,'GDP4'!A907:G3597,5,0)</f>
        <v>0.049</v>
      </c>
      <c r="X907" s="9">
        <f>VLOOKUP(A907,'GDP4'!A907:G3597,6,0)</f>
        <v>280</v>
      </c>
      <c r="Y907" s="9">
        <f>VLOOKUP(A907,'GDP4'!A907:G3597,7,0)</f>
        <v>0.054</v>
      </c>
      <c r="Z907" s="9">
        <f>VLOOKUP(A907,ENERGY5!A907:E3597,4,0)</f>
        <v>136110</v>
      </c>
      <c r="AA907" s="9">
        <f>VLOOKUP(A907,ENERGY5!A907:E3597,5,0)</f>
        <v>1727</v>
      </c>
      <c r="AB907" s="12">
        <f t="shared" si="2"/>
        <v>40847.05249</v>
      </c>
      <c r="AC907" s="13">
        <f t="shared" si="3"/>
        <v>0.003402767926</v>
      </c>
      <c r="AD907" s="13">
        <f t="shared" si="4"/>
        <v>0.2681822481</v>
      </c>
      <c r="AE907" s="13">
        <f t="shared" si="5"/>
        <v>34080.8783</v>
      </c>
      <c r="AF907" s="13">
        <f t="shared" si="6"/>
        <v>1777.241847</v>
      </c>
    </row>
    <row r="908">
      <c r="A908" s="5" t="s">
        <v>99</v>
      </c>
      <c r="B908" s="6" t="s">
        <v>43</v>
      </c>
      <c r="C908" s="7" t="s">
        <v>116</v>
      </c>
      <c r="D908" s="5" t="str">
        <f t="shared" si="1"/>
        <v>Macao SAR-Asia-2009</v>
      </c>
      <c r="E908" s="5">
        <v>0.009</v>
      </c>
      <c r="F908" s="5">
        <v>0.035</v>
      </c>
      <c r="G908" s="5">
        <v>82.0</v>
      </c>
      <c r="H908" s="5">
        <v>77.0</v>
      </c>
      <c r="I908" s="5">
        <v>0.133</v>
      </c>
      <c r="J908" s="5">
        <v>0.796</v>
      </c>
      <c r="K908" s="5">
        <v>0.071</v>
      </c>
      <c r="L908" s="5">
        <v>521617.0</v>
      </c>
      <c r="M908" s="5">
        <v>1.0</v>
      </c>
      <c r="N908" s="8">
        <f>VLOOKUP(A908,TOURISM2!A908:E3598,4,0)</f>
        <v>18445000000</v>
      </c>
      <c r="O908" s="8">
        <f>VLOOKUP(A908,TOURISM2!A908:E3598,5,0)</f>
        <v>983000000</v>
      </c>
      <c r="P908" s="8">
        <f>VLOOKUP(A908,BUSINESS3!A908:E3598,4,0)</f>
        <v>0.415</v>
      </c>
      <c r="Q908" s="9">
        <f>VLOOKUP(A908,BUSINESS3!A908:E3598,5,0)</f>
        <v>40</v>
      </c>
      <c r="R908" s="10">
        <f>VLOOKUP(A908,BUSINESS3!A908:I3598,6,0)</f>
        <v>90</v>
      </c>
      <c r="S908" s="9">
        <f>VLOOKUP(A908,BUSINESS3!A908:I3598,7,0)</f>
        <v>323</v>
      </c>
      <c r="T908" s="9">
        <f>VLOOKUP(A908,BUSINESS3!A908:I3598,8,0)</f>
        <v>0.54</v>
      </c>
      <c r="U908" s="9">
        <f>VLOOKUP(A908,BUSINESS3!A908:I3598,9,0)</f>
        <v>1.989</v>
      </c>
      <c r="V908" s="11">
        <f>VLOOKUP(A908,'GDP4'!A908:G3598,4,0)</f>
        <v>21313263933</v>
      </c>
      <c r="W908" s="9">
        <f>VLOOKUP(A908,'GDP4'!A908:G3598,5,0)</f>
        <v>0.049</v>
      </c>
      <c r="X908" s="9">
        <f>VLOOKUP(A908,'GDP4'!A908:G3598,6,0)</f>
        <v>280</v>
      </c>
      <c r="Y908" s="9">
        <f>VLOOKUP(A908,'GDP4'!A908:G3598,7,0)</f>
        <v>0.053</v>
      </c>
      <c r="Z908" s="9">
        <f>VLOOKUP(A908,ENERGY5!A908:E3598,4,0)</f>
        <v>136110</v>
      </c>
      <c r="AA908" s="9">
        <f>VLOOKUP(A908,ENERGY5!A908:E3598,5,0)</f>
        <v>1536</v>
      </c>
      <c r="AB908" s="12">
        <f t="shared" si="2"/>
        <v>40859.98718</v>
      </c>
      <c r="AC908" s="13">
        <f t="shared" si="3"/>
        <v>0.002944689303</v>
      </c>
      <c r="AD908" s="13">
        <f t="shared" si="4"/>
        <v>0.2609385814</v>
      </c>
      <c r="AE908" s="13">
        <f t="shared" si="5"/>
        <v>35361.19413</v>
      </c>
      <c r="AF908" s="13">
        <f t="shared" si="6"/>
        <v>1884.524469</v>
      </c>
    </row>
    <row r="909">
      <c r="A909" s="14" t="s">
        <v>99</v>
      </c>
      <c r="B909" s="15" t="s">
        <v>44</v>
      </c>
      <c r="C909" s="16" t="s">
        <v>116</v>
      </c>
      <c r="D909" s="14" t="str">
        <f t="shared" si="1"/>
        <v>Macao SAR-Asia-2010</v>
      </c>
      <c r="E909" s="5">
        <v>0.009</v>
      </c>
      <c r="F909" s="5">
        <v>0.035</v>
      </c>
      <c r="G909" s="5">
        <v>82.0</v>
      </c>
      <c r="H909" s="5">
        <v>77.0</v>
      </c>
      <c r="I909" s="5">
        <v>0.127</v>
      </c>
      <c r="J909" s="5">
        <v>0.801</v>
      </c>
      <c r="K909" s="5">
        <v>0.072</v>
      </c>
      <c r="L909" s="5">
        <v>534626.0</v>
      </c>
      <c r="M909" s="5">
        <v>1.0</v>
      </c>
      <c r="N909" s="8">
        <f>VLOOKUP(A909,TOURISM2!A909:E3599,4,0)</f>
        <v>28214000000</v>
      </c>
      <c r="O909" s="8">
        <f>VLOOKUP(A909,TOURISM2!A909:E3599,5,0)</f>
        <v>1237000000</v>
      </c>
      <c r="P909" s="8">
        <f>VLOOKUP(A909,BUSINESS3!A909:E3599,4,0)</f>
        <v>0.415</v>
      </c>
      <c r="Q909" s="9">
        <f>VLOOKUP(A909,BUSINESS3!A909:E3599,5,0)</f>
        <v>40</v>
      </c>
      <c r="R909" s="10">
        <f>VLOOKUP(A909,BUSINESS3!A909:I3599,6,0)</f>
        <v>90</v>
      </c>
      <c r="S909" s="9">
        <f>VLOOKUP(A909,BUSINESS3!A909:I3599,7,0)</f>
        <v>323</v>
      </c>
      <c r="T909" s="9">
        <f>VLOOKUP(A909,BUSINESS3!A909:I3599,8,0)</f>
        <v>0.552</v>
      </c>
      <c r="U909" s="9">
        <f>VLOOKUP(A909,BUSINESS3!A909:I3599,9,0)</f>
        <v>2.099</v>
      </c>
      <c r="V909" s="11">
        <f>VLOOKUP(A909,'GDP4'!A909:G3599,4,0)</f>
        <v>28359706123</v>
      </c>
      <c r="W909" s="9">
        <f>VLOOKUP(A909,'GDP4'!A909:G3599,5,0)</f>
        <v>0.049</v>
      </c>
      <c r="X909" s="9">
        <f>VLOOKUP(A909,'GDP4'!A909:G3599,6,0)</f>
        <v>280</v>
      </c>
      <c r="Y909" s="9">
        <f>VLOOKUP(A909,'GDP4'!A909:G3599,7,0)</f>
        <v>0.053</v>
      </c>
      <c r="Z909" s="9">
        <f>VLOOKUP(A909,ENERGY5!A909:E3599,4,0)</f>
        <v>136110</v>
      </c>
      <c r="AA909" s="9">
        <f>VLOOKUP(A909,ENERGY5!A909:E3599,5,0)</f>
        <v>1525</v>
      </c>
      <c r="AB909" s="12">
        <f t="shared" si="2"/>
        <v>53045.87903</v>
      </c>
      <c r="AC909" s="13">
        <f t="shared" si="3"/>
        <v>0.002852461347</v>
      </c>
      <c r="AD909" s="13">
        <f t="shared" si="4"/>
        <v>0.2545891895</v>
      </c>
      <c r="AE909" s="13">
        <f t="shared" si="5"/>
        <v>52773.34062</v>
      </c>
      <c r="AF909" s="13">
        <f t="shared" si="6"/>
        <v>2313.767007</v>
      </c>
    </row>
    <row r="910">
      <c r="A910" s="5" t="s">
        <v>99</v>
      </c>
      <c r="B910" s="6" t="s">
        <v>45</v>
      </c>
      <c r="C910" s="7" t="s">
        <v>116</v>
      </c>
      <c r="D910" s="5" t="str">
        <f t="shared" si="1"/>
        <v>Macao SAR-Asia-2011</v>
      </c>
      <c r="E910" s="5">
        <v>0.01</v>
      </c>
      <c r="F910" s="5">
        <v>0.035</v>
      </c>
      <c r="G910" s="5">
        <v>82.0</v>
      </c>
      <c r="H910" s="5">
        <v>78.0</v>
      </c>
      <c r="I910" s="5">
        <v>0.124</v>
      </c>
      <c r="J910" s="5">
        <v>0.802</v>
      </c>
      <c r="K910" s="5">
        <v>0.074</v>
      </c>
      <c r="L910" s="5">
        <v>546278.0</v>
      </c>
      <c r="M910" s="5">
        <v>1.0</v>
      </c>
      <c r="N910" s="8">
        <f>VLOOKUP(A910,TOURISM2!A910:E3600,4,0)</f>
        <v>38976000000</v>
      </c>
      <c r="O910" s="8">
        <f>VLOOKUP(A910,TOURISM2!A910:E3600,5,0)</f>
        <v>1476000000</v>
      </c>
      <c r="P910" s="8">
        <f>VLOOKUP(A910,BUSINESS3!A910:E3600,4,0)</f>
        <v>0.415</v>
      </c>
      <c r="Q910" s="9">
        <f>VLOOKUP(A910,BUSINESS3!A910:E3600,5,0)</f>
        <v>40</v>
      </c>
      <c r="R910" s="10">
        <f>VLOOKUP(A910,BUSINESS3!A910:I3600,6,0)</f>
        <v>90</v>
      </c>
      <c r="S910" s="9">
        <f>VLOOKUP(A910,BUSINESS3!A910:I3600,7,0)</f>
        <v>323</v>
      </c>
      <c r="T910" s="9">
        <f>VLOOKUP(A910,BUSINESS3!A910:I3600,8,0)</f>
        <v>0.602</v>
      </c>
      <c r="U910" s="9">
        <f>VLOOKUP(A910,BUSINESS3!A910:I3600,9,0)</f>
        <v>2.477</v>
      </c>
      <c r="V910" s="11">
        <f>VLOOKUP(A910,'GDP4'!A910:G3600,4,0)</f>
        <v>36634742799</v>
      </c>
      <c r="W910" s="9">
        <f>VLOOKUP(A910,'GDP4'!A910:G3600,5,0)</f>
        <v>0.049</v>
      </c>
      <c r="X910" s="9">
        <f>VLOOKUP(A910,'GDP4'!A910:G3600,6,0)</f>
        <v>280</v>
      </c>
      <c r="Y910" s="9">
        <f>VLOOKUP(A910,'GDP4'!A910:G3600,7,0)</f>
        <v>0.053</v>
      </c>
      <c r="Z910" s="9">
        <f>VLOOKUP(A910,ENERGY5!A910:E3600,4,0)</f>
        <v>136110</v>
      </c>
      <c r="AA910" s="9">
        <f>VLOOKUP(A910,ENERGY5!A910:E3600,5,0)</f>
        <v>1687</v>
      </c>
      <c r="AB910" s="12">
        <f t="shared" si="2"/>
        <v>67062.45318</v>
      </c>
      <c r="AC910" s="13">
        <f t="shared" si="3"/>
        <v>0.003088171224</v>
      </c>
      <c r="AD910" s="13">
        <f t="shared" si="4"/>
        <v>0.2491588532</v>
      </c>
      <c r="AE910" s="13">
        <f t="shared" si="5"/>
        <v>71348.28787</v>
      </c>
      <c r="AF910" s="13">
        <f t="shared" si="6"/>
        <v>2701.921</v>
      </c>
    </row>
    <row r="911">
      <c r="A911" s="14" t="s">
        <v>99</v>
      </c>
      <c r="B911" s="15" t="s">
        <v>46</v>
      </c>
      <c r="C911" s="16" t="s">
        <v>116</v>
      </c>
      <c r="D911" s="14" t="str">
        <f t="shared" si="1"/>
        <v>Macao SAR-Asia-2012</v>
      </c>
      <c r="E911" s="5">
        <v>0.01</v>
      </c>
      <c r="F911" s="5">
        <v>0.035</v>
      </c>
      <c r="G911" s="5">
        <v>82.0</v>
      </c>
      <c r="H911" s="5">
        <v>78.0</v>
      </c>
      <c r="I911" s="5">
        <v>0.122</v>
      </c>
      <c r="J911" s="5">
        <v>0.8</v>
      </c>
      <c r="K911" s="5">
        <v>0.077</v>
      </c>
      <c r="L911" s="5">
        <v>556783.0</v>
      </c>
      <c r="M911" s="5">
        <v>1.0</v>
      </c>
      <c r="N911" s="8">
        <f>VLOOKUP(A911,TOURISM2!A911:E3601,4,0)</f>
        <v>44455000000</v>
      </c>
      <c r="O911" s="8">
        <f>VLOOKUP(A911,TOURISM2!A911:E3601,5,0)</f>
        <v>1711000000</v>
      </c>
      <c r="P911" s="8">
        <f>VLOOKUP(A911,BUSINESS3!A911:E3601,4,0)</f>
        <v>0.415</v>
      </c>
      <c r="Q911" s="9">
        <f>VLOOKUP(A911,BUSINESS3!A911:E3601,5,0)</f>
        <v>40</v>
      </c>
      <c r="R911" s="10">
        <f>VLOOKUP(A911,BUSINESS3!A911:I3601,6,0)</f>
        <v>90</v>
      </c>
      <c r="S911" s="9">
        <f>VLOOKUP(A911,BUSINESS3!A911:I3601,7,0)</f>
        <v>323</v>
      </c>
      <c r="T911" s="9">
        <f>VLOOKUP(A911,BUSINESS3!A911:I3601,8,0)</f>
        <v>0.613</v>
      </c>
      <c r="U911" s="9">
        <f>VLOOKUP(A911,BUSINESS3!A911:I3601,9,0)</f>
        <v>2.898</v>
      </c>
      <c r="V911" s="11">
        <f>VLOOKUP(A911,'GDP4'!A911:G3601,4,0)</f>
        <v>42981497744</v>
      </c>
      <c r="W911" s="9">
        <f>VLOOKUP(A911,'GDP4'!A911:G3601,5,0)</f>
        <v>0.049</v>
      </c>
      <c r="X911" s="9">
        <f>VLOOKUP(A911,'GDP4'!A911:G3601,6,0)</f>
        <v>280</v>
      </c>
      <c r="Y911" s="9">
        <f>VLOOKUP(A911,'GDP4'!A911:G3601,7,0)</f>
        <v>0.053</v>
      </c>
      <c r="Z911" s="9">
        <f>VLOOKUP(A911,ENERGY5!A911:E3601,4,0)</f>
        <v>136110</v>
      </c>
      <c r="AA911" s="9">
        <f>VLOOKUP(A911,ENERGY5!A911:E3601,5,0)</f>
        <v>1635</v>
      </c>
      <c r="AB911" s="12">
        <f t="shared" si="2"/>
        <v>77196.13879</v>
      </c>
      <c r="AC911" s="13">
        <f t="shared" si="3"/>
        <v>0.00293651207</v>
      </c>
      <c r="AD911" s="13">
        <f t="shared" si="4"/>
        <v>0.2444578947</v>
      </c>
      <c r="AE911" s="13">
        <f t="shared" si="5"/>
        <v>79842.59577</v>
      </c>
      <c r="AF911" s="13">
        <f t="shared" si="6"/>
        <v>3073.010491</v>
      </c>
    </row>
    <row r="912">
      <c r="A912" s="5" t="s">
        <v>99</v>
      </c>
      <c r="B912" s="6" t="s">
        <v>33</v>
      </c>
      <c r="C912" s="7" t="s">
        <v>117</v>
      </c>
      <c r="D912" s="5" t="str">
        <f t="shared" si="1"/>
        <v>Malaysia-Asia-2000</v>
      </c>
      <c r="E912" s="5">
        <v>0.023</v>
      </c>
      <c r="F912" s="5">
        <v>0.009</v>
      </c>
      <c r="G912" s="5">
        <v>75.0</v>
      </c>
      <c r="H912" s="5">
        <v>71.0</v>
      </c>
      <c r="I912" s="5">
        <v>0.333</v>
      </c>
      <c r="J912" s="5">
        <v>0.628</v>
      </c>
      <c r="K912" s="5">
        <v>0.038</v>
      </c>
      <c r="L912" s="5">
        <v>2.3420751E7</v>
      </c>
      <c r="M912" s="5">
        <v>0.62</v>
      </c>
      <c r="N912" s="8">
        <f>VLOOKUP(A912,TOURISM2!A912:E3602,4,0)</f>
        <v>5873000000</v>
      </c>
      <c r="O912" s="8">
        <f>VLOOKUP(A912,TOURISM2!A912:E3602,5,0)</f>
        <v>2543000000</v>
      </c>
      <c r="P912" s="8">
        <f>VLOOKUP(A912,BUSINESS3!A912:E3602,4,0)</f>
        <v>0.415</v>
      </c>
      <c r="Q912" s="9">
        <f>VLOOKUP(A912,BUSINESS3!A912:E3602,5,0)</f>
        <v>40</v>
      </c>
      <c r="R912" s="10">
        <f>VLOOKUP(A912,BUSINESS3!A912:I3602,6,0)</f>
        <v>90</v>
      </c>
      <c r="S912" s="9">
        <f>VLOOKUP(A912,BUSINESS3!A912:I3602,7,0)</f>
        <v>323</v>
      </c>
      <c r="T912" s="9">
        <f>VLOOKUP(A912,BUSINESS3!A912:I3602,8,0)</f>
        <v>0.214</v>
      </c>
      <c r="U912" s="9">
        <f>VLOOKUP(A912,BUSINESS3!A912:I3602,9,0)</f>
        <v>0.219</v>
      </c>
      <c r="V912" s="11">
        <f>VLOOKUP(A912,'GDP4'!A912:G3602,4,0)</f>
        <v>93789473684</v>
      </c>
      <c r="W912" s="9">
        <f>VLOOKUP(A912,'GDP4'!A912:G3602,5,0)</f>
        <v>0.03</v>
      </c>
      <c r="X912" s="9">
        <f>VLOOKUP(A912,'GDP4'!A912:G3602,6,0)</f>
        <v>120</v>
      </c>
      <c r="Y912" s="9">
        <f>VLOOKUP(A912,'GDP4'!A912:G3602,7,0)</f>
        <v>0.077</v>
      </c>
      <c r="Z912" s="9">
        <f>VLOOKUP(A912,ENERGY5!A912:E3602,4,0)</f>
        <v>136110</v>
      </c>
      <c r="AA912" s="9">
        <f>VLOOKUP(A912,ENERGY5!A912:E3602,5,0)</f>
        <v>313437</v>
      </c>
      <c r="AB912" s="12">
        <f t="shared" si="2"/>
        <v>4004.545955</v>
      </c>
      <c r="AC912" s="13">
        <f t="shared" si="3"/>
        <v>0.01338287572</v>
      </c>
      <c r="AD912" s="13">
        <f t="shared" si="4"/>
        <v>0.005811513047</v>
      </c>
      <c r="AE912" s="13">
        <f t="shared" si="5"/>
        <v>250.7605328</v>
      </c>
      <c r="AF912" s="13">
        <f t="shared" si="6"/>
        <v>108.5789264</v>
      </c>
    </row>
    <row r="913">
      <c r="A913" s="14" t="s">
        <v>99</v>
      </c>
      <c r="B913" s="15" t="s">
        <v>35</v>
      </c>
      <c r="C913" s="16" t="s">
        <v>117</v>
      </c>
      <c r="D913" s="14" t="str">
        <f t="shared" si="1"/>
        <v>Malaysia-Asia-2001</v>
      </c>
      <c r="E913" s="5">
        <v>0.022</v>
      </c>
      <c r="F913" s="5">
        <v>0.008</v>
      </c>
      <c r="G913" s="5">
        <v>75.0</v>
      </c>
      <c r="H913" s="5">
        <v>71.0</v>
      </c>
      <c r="I913" s="5">
        <v>0.327</v>
      </c>
      <c r="J913" s="5">
        <v>0.634</v>
      </c>
      <c r="K913" s="5">
        <v>0.039</v>
      </c>
      <c r="L913" s="5">
        <v>2.3925742E7</v>
      </c>
      <c r="M913" s="5">
        <v>0.629</v>
      </c>
      <c r="N913" s="8">
        <f>VLOOKUP(A913,TOURISM2!A913:E3603,4,0)</f>
        <v>7627000000</v>
      </c>
      <c r="O913" s="8">
        <f>VLOOKUP(A913,TOURISM2!A913:E3603,5,0)</f>
        <v>3391000000</v>
      </c>
      <c r="P913" s="8">
        <f>VLOOKUP(A913,BUSINESS3!A913:E3603,4,0)</f>
        <v>0.415</v>
      </c>
      <c r="Q913" s="9">
        <f>VLOOKUP(A913,BUSINESS3!A913:E3603,5,0)</f>
        <v>40</v>
      </c>
      <c r="R913" s="10">
        <f>VLOOKUP(A913,BUSINESS3!A913:I3603,6,0)</f>
        <v>90</v>
      </c>
      <c r="S913" s="9">
        <f>VLOOKUP(A913,BUSINESS3!A913:I3603,7,0)</f>
        <v>323</v>
      </c>
      <c r="T913" s="9">
        <f>VLOOKUP(A913,BUSINESS3!A913:I3603,8,0)</f>
        <v>0.267</v>
      </c>
      <c r="U913" s="9">
        <f>VLOOKUP(A913,BUSINESS3!A913:I3603,9,0)</f>
        <v>0.309</v>
      </c>
      <c r="V913" s="11">
        <f>VLOOKUP(A913,'GDP4'!A913:G3603,4,0)</f>
        <v>92783947368</v>
      </c>
      <c r="W913" s="9">
        <f>VLOOKUP(A913,'GDP4'!A913:G3603,5,0)</f>
        <v>0.033</v>
      </c>
      <c r="X913" s="9">
        <f>VLOOKUP(A913,'GDP4'!A913:G3603,6,0)</f>
        <v>130</v>
      </c>
      <c r="Y913" s="9">
        <f>VLOOKUP(A913,'GDP4'!A913:G3603,7,0)</f>
        <v>0.071</v>
      </c>
      <c r="Z913" s="9">
        <f>VLOOKUP(A913,ENERGY5!A913:E3603,4,0)</f>
        <v>75907</v>
      </c>
      <c r="AA913" s="9">
        <f>VLOOKUP(A913,ENERGY5!A913:E3603,5,0)</f>
        <v>313437</v>
      </c>
      <c r="AB913" s="12">
        <f t="shared" si="2"/>
        <v>3877.996652</v>
      </c>
      <c r="AC913" s="13">
        <f t="shared" si="3"/>
        <v>0.01310040876</v>
      </c>
      <c r="AD913" s="13">
        <f t="shared" si="4"/>
        <v>0.00317260798</v>
      </c>
      <c r="AE913" s="13">
        <f t="shared" si="5"/>
        <v>318.7779923</v>
      </c>
      <c r="AF913" s="13">
        <f t="shared" si="6"/>
        <v>141.7301917</v>
      </c>
    </row>
    <row r="914">
      <c r="A914" s="5" t="s">
        <v>99</v>
      </c>
      <c r="B914" s="6" t="s">
        <v>36</v>
      </c>
      <c r="C914" s="7" t="s">
        <v>117</v>
      </c>
      <c r="D914" s="5" t="str">
        <f t="shared" si="1"/>
        <v>Malaysia-Asia-2002</v>
      </c>
      <c r="E914" s="5">
        <v>0.021</v>
      </c>
      <c r="F914" s="5">
        <v>0.008</v>
      </c>
      <c r="G914" s="5">
        <v>75.0</v>
      </c>
      <c r="H914" s="5">
        <v>71.0</v>
      </c>
      <c r="I914" s="5">
        <v>0.321</v>
      </c>
      <c r="J914" s="5">
        <v>0.639</v>
      </c>
      <c r="K914" s="5">
        <v>0.04</v>
      </c>
      <c r="L914" s="5">
        <v>2.4413795E7</v>
      </c>
      <c r="M914" s="5">
        <v>0.639</v>
      </c>
      <c r="N914" s="8">
        <f>VLOOKUP(A914,TOURISM2!A914:E3604,4,0)</f>
        <v>8084000000</v>
      </c>
      <c r="O914" s="8">
        <f>VLOOKUP(A914,TOURISM2!A914:E3604,5,0)</f>
        <v>3330000000</v>
      </c>
      <c r="P914" s="8">
        <f>VLOOKUP(A914,BUSINESS3!A914:E3604,4,0)</f>
        <v>0.415</v>
      </c>
      <c r="Q914" s="9">
        <f>VLOOKUP(A914,BUSINESS3!A914:E3604,5,0)</f>
        <v>40</v>
      </c>
      <c r="R914" s="10">
        <f>VLOOKUP(A914,BUSINESS3!A914:I3604,6,0)</f>
        <v>90</v>
      </c>
      <c r="S914" s="9">
        <f>VLOOKUP(A914,BUSINESS3!A914:I3604,7,0)</f>
        <v>323</v>
      </c>
      <c r="T914" s="9">
        <f>VLOOKUP(A914,BUSINESS3!A914:I3604,8,0)</f>
        <v>0.323</v>
      </c>
      <c r="U914" s="9">
        <f>VLOOKUP(A914,BUSINESS3!A914:I3604,9,0)</f>
        <v>0.371</v>
      </c>
      <c r="V914" s="11">
        <f>VLOOKUP(A914,'GDP4'!A914:G3604,4,0)</f>
        <v>101000000000</v>
      </c>
      <c r="W914" s="9">
        <f>VLOOKUP(A914,'GDP4'!A914:G3604,5,0)</f>
        <v>0.033</v>
      </c>
      <c r="X914" s="9">
        <f>VLOOKUP(A914,'GDP4'!A914:G3604,6,0)</f>
        <v>138</v>
      </c>
      <c r="Y914" s="9">
        <f>VLOOKUP(A914,'GDP4'!A914:G3604,7,0)</f>
        <v>0.065</v>
      </c>
      <c r="Z914" s="9">
        <f>VLOOKUP(A914,ENERGY5!A914:E3604,4,0)</f>
        <v>72645</v>
      </c>
      <c r="AA914" s="9">
        <f>VLOOKUP(A914,ENERGY5!A914:E3604,5,0)</f>
        <v>216804</v>
      </c>
      <c r="AB914" s="12">
        <f t="shared" si="2"/>
        <v>4137.005328</v>
      </c>
      <c r="AC914" s="13">
        <f t="shared" si="3"/>
        <v>0.008880389141</v>
      </c>
      <c r="AD914" s="13">
        <f t="shared" si="4"/>
        <v>0.002975571803</v>
      </c>
      <c r="AE914" s="13">
        <f t="shared" si="5"/>
        <v>331.1242681</v>
      </c>
      <c r="AF914" s="13">
        <f t="shared" si="6"/>
        <v>136.3982945</v>
      </c>
    </row>
    <row r="915">
      <c r="A915" s="14" t="s">
        <v>99</v>
      </c>
      <c r="B915" s="15" t="s">
        <v>37</v>
      </c>
      <c r="C915" s="16" t="s">
        <v>117</v>
      </c>
      <c r="D915" s="14" t="str">
        <f t="shared" si="1"/>
        <v>Malaysia-Asia-2003</v>
      </c>
      <c r="E915" s="5">
        <v>0.02</v>
      </c>
      <c r="F915" s="5">
        <v>0.007</v>
      </c>
      <c r="G915" s="5">
        <v>76.0</v>
      </c>
      <c r="H915" s="5">
        <v>71.0</v>
      </c>
      <c r="I915" s="5">
        <v>0.315</v>
      </c>
      <c r="J915" s="5">
        <v>0.644</v>
      </c>
      <c r="K915" s="5">
        <v>0.042</v>
      </c>
      <c r="L915" s="5">
        <v>2.4890654E7</v>
      </c>
      <c r="M915" s="5">
        <v>0.648</v>
      </c>
      <c r="N915" s="8">
        <f>VLOOKUP(A915,TOURISM2!A915:E3605,4,0)</f>
        <v>6799000000</v>
      </c>
      <c r="O915" s="8">
        <f>VLOOKUP(A915,TOURISM2!A915:E3605,5,0)</f>
        <v>3401000000</v>
      </c>
      <c r="P915" s="8">
        <f>VLOOKUP(A915,BUSINESS3!A915:E3605,4,0)</f>
        <v>0.415</v>
      </c>
      <c r="Q915" s="9">
        <f>VLOOKUP(A915,BUSINESS3!A915:E3605,5,0)</f>
        <v>37</v>
      </c>
      <c r="R915" s="10">
        <f>VLOOKUP(A915,BUSINESS3!A915:I3605,6,0)</f>
        <v>90</v>
      </c>
      <c r="S915" s="9">
        <f>VLOOKUP(A915,BUSINESS3!A915:I3605,7,0)</f>
        <v>323</v>
      </c>
      <c r="T915" s="9">
        <f>VLOOKUP(A915,BUSINESS3!A915:I3605,8,0)</f>
        <v>0.35</v>
      </c>
      <c r="U915" s="9">
        <f>VLOOKUP(A915,BUSINESS3!A915:I3605,9,0)</f>
        <v>0.447</v>
      </c>
      <c r="V915" s="11">
        <f>VLOOKUP(A915,'GDP4'!A915:G3605,4,0)</f>
        <v>110000000000</v>
      </c>
      <c r="W915" s="9">
        <f>VLOOKUP(A915,'GDP4'!A915:G3605,5,0)</f>
        <v>0.039</v>
      </c>
      <c r="X915" s="9">
        <f>VLOOKUP(A915,'GDP4'!A915:G3605,6,0)</f>
        <v>172</v>
      </c>
      <c r="Y915" s="9">
        <f>VLOOKUP(A915,'GDP4'!A915:G3605,7,0)</f>
        <v>0.063</v>
      </c>
      <c r="Z915" s="9">
        <f>VLOOKUP(A915,ENERGY5!A915:E3605,4,0)</f>
        <v>69858</v>
      </c>
      <c r="AA915" s="9">
        <f>VLOOKUP(A915,ENERGY5!A915:E3605,5,0)</f>
        <v>203882</v>
      </c>
      <c r="AB915" s="12">
        <f t="shared" si="2"/>
        <v>4419.32944</v>
      </c>
      <c r="AC915" s="13">
        <f t="shared" si="3"/>
        <v>0.00819110659</v>
      </c>
      <c r="AD915" s="13">
        <f t="shared" si="4"/>
        <v>0.0028065956</v>
      </c>
      <c r="AE915" s="13">
        <f t="shared" si="5"/>
        <v>273.1547351</v>
      </c>
      <c r="AF915" s="13">
        <f t="shared" si="6"/>
        <v>136.6376311</v>
      </c>
    </row>
    <row r="916">
      <c r="A916" s="5" t="s">
        <v>99</v>
      </c>
      <c r="B916" s="6" t="s">
        <v>38</v>
      </c>
      <c r="C916" s="7" t="s">
        <v>117</v>
      </c>
      <c r="D916" s="5" t="str">
        <f t="shared" si="1"/>
        <v>Malaysia-Asia-2004</v>
      </c>
      <c r="E916" s="5">
        <v>0.019</v>
      </c>
      <c r="F916" s="5">
        <v>0.007</v>
      </c>
      <c r="G916" s="5">
        <v>76.0</v>
      </c>
      <c r="H916" s="5">
        <v>71.0</v>
      </c>
      <c r="I916" s="5">
        <v>0.308</v>
      </c>
      <c r="J916" s="5">
        <v>0.649</v>
      </c>
      <c r="K916" s="5">
        <v>0.043</v>
      </c>
      <c r="L916" s="5">
        <v>2.5365089E7</v>
      </c>
      <c r="M916" s="5">
        <v>0.657</v>
      </c>
      <c r="N916" s="8">
        <f>VLOOKUP(A916,TOURISM2!A916:E3606,4,0)</f>
        <v>9183000000</v>
      </c>
      <c r="O916" s="8">
        <f>VLOOKUP(A916,TOURISM2!A916:E3606,5,0)</f>
        <v>3822000000</v>
      </c>
      <c r="P916" s="8">
        <f>VLOOKUP(A916,BUSINESS3!A916:E3606,4,0)</f>
        <v>0.415</v>
      </c>
      <c r="Q916" s="9">
        <f>VLOOKUP(A916,BUSINESS3!A916:E3606,5,0)</f>
        <v>37</v>
      </c>
      <c r="R916" s="10">
        <f>VLOOKUP(A916,BUSINESS3!A916:I3606,6,0)</f>
        <v>90</v>
      </c>
      <c r="S916" s="9">
        <f>VLOOKUP(A916,BUSINESS3!A916:I3606,7,0)</f>
        <v>323</v>
      </c>
      <c r="T916" s="9">
        <f>VLOOKUP(A916,BUSINESS3!A916:I3606,8,0)</f>
        <v>0.423</v>
      </c>
      <c r="U916" s="9">
        <f>VLOOKUP(A916,BUSINESS3!A916:I3606,9,0)</f>
        <v>0.576</v>
      </c>
      <c r="V916" s="11">
        <f>VLOOKUP(A916,'GDP4'!A916:G3606,4,0)</f>
        <v>125000000000</v>
      </c>
      <c r="W916" s="9">
        <f>VLOOKUP(A916,'GDP4'!A916:G3606,5,0)</f>
        <v>0.037</v>
      </c>
      <c r="X916" s="9">
        <f>VLOOKUP(A916,'GDP4'!A916:G3606,6,0)</f>
        <v>181</v>
      </c>
      <c r="Y916" s="9">
        <f>VLOOKUP(A916,'GDP4'!A916:G3606,7,0)</f>
        <v>0.06</v>
      </c>
      <c r="Z916" s="9">
        <f>VLOOKUP(A916,ENERGY5!A916:E3606,4,0)</f>
        <v>73006</v>
      </c>
      <c r="AA916" s="9">
        <f>VLOOKUP(A916,ENERGY5!A916:E3606,5,0)</f>
        <v>213221</v>
      </c>
      <c r="AB916" s="12">
        <f t="shared" si="2"/>
        <v>4928.033172</v>
      </c>
      <c r="AC916" s="13">
        <f t="shared" si="3"/>
        <v>0.008406081288</v>
      </c>
      <c r="AD916" s="13">
        <f t="shared" si="4"/>
        <v>0.002878207918</v>
      </c>
      <c r="AE916" s="13">
        <f t="shared" si="5"/>
        <v>362.0330289</v>
      </c>
      <c r="AF916" s="13">
        <f t="shared" si="6"/>
        <v>150.6795423</v>
      </c>
    </row>
    <row r="917">
      <c r="A917" s="14" t="s">
        <v>99</v>
      </c>
      <c r="B917" s="15" t="s">
        <v>39</v>
      </c>
      <c r="C917" s="16" t="s">
        <v>117</v>
      </c>
      <c r="D917" s="14" t="str">
        <f t="shared" si="1"/>
        <v>Malaysia-Asia-2005</v>
      </c>
      <c r="E917" s="5">
        <v>0.019</v>
      </c>
      <c r="F917" s="5">
        <v>0.007</v>
      </c>
      <c r="G917" s="5">
        <v>76.0</v>
      </c>
      <c r="H917" s="5">
        <v>72.0</v>
      </c>
      <c r="I917" s="5">
        <v>0.302</v>
      </c>
      <c r="J917" s="5">
        <v>0.654</v>
      </c>
      <c r="K917" s="5">
        <v>0.044</v>
      </c>
      <c r="L917" s="5">
        <v>2.5843466E7</v>
      </c>
      <c r="M917" s="5">
        <v>0.666</v>
      </c>
      <c r="N917" s="8">
        <f>VLOOKUP(A917,TOURISM2!A917:E3607,4,0)</f>
        <v>10389000000</v>
      </c>
      <c r="O917" s="8">
        <f>VLOOKUP(A917,TOURISM2!A917:E3607,5,0)</f>
        <v>4339000000</v>
      </c>
      <c r="P917" s="8">
        <f>VLOOKUP(A917,BUSINESS3!A917:E3607,4,0)</f>
        <v>0.36</v>
      </c>
      <c r="Q917" s="9">
        <f>VLOOKUP(A917,BUSINESS3!A917:E3607,5,0)</f>
        <v>37</v>
      </c>
      <c r="R917" s="10">
        <f>VLOOKUP(A917,BUSINESS3!A917:I3607,6,0)</f>
        <v>90</v>
      </c>
      <c r="S917" s="9">
        <f>VLOOKUP(A917,BUSINESS3!A917:I3607,7,0)</f>
        <v>190</v>
      </c>
      <c r="T917" s="9">
        <f>VLOOKUP(A917,BUSINESS3!A917:I3607,8,0)</f>
        <v>0.486</v>
      </c>
      <c r="U917" s="9">
        <f>VLOOKUP(A917,BUSINESS3!A917:I3607,9,0)</f>
        <v>0.756</v>
      </c>
      <c r="V917" s="11">
        <f>VLOOKUP(A917,'GDP4'!A917:G3607,4,0)</f>
        <v>144000000000</v>
      </c>
      <c r="W917" s="9">
        <f>VLOOKUP(A917,'GDP4'!A917:G3607,5,0)</f>
        <v>0.032</v>
      </c>
      <c r="X917" s="9">
        <f>VLOOKUP(A917,'GDP4'!A917:G3607,6,0)</f>
        <v>179</v>
      </c>
      <c r="Y917" s="9">
        <f>VLOOKUP(A917,'GDP4'!A917:G3607,7,0)</f>
        <v>0.06</v>
      </c>
      <c r="Z917" s="9">
        <f>VLOOKUP(A917,ENERGY5!A917:E3607,4,0)</f>
        <v>69970</v>
      </c>
      <c r="AA917" s="9">
        <f>VLOOKUP(A917,ENERGY5!A917:E3607,5,0)</f>
        <v>205308</v>
      </c>
      <c r="AB917" s="12">
        <f t="shared" si="2"/>
        <v>5572.008027</v>
      </c>
      <c r="AC917" s="13">
        <f t="shared" si="3"/>
        <v>0.007944290445</v>
      </c>
      <c r="AD917" s="13">
        <f t="shared" si="4"/>
        <v>0.002707454178</v>
      </c>
      <c r="AE917" s="13">
        <f t="shared" si="5"/>
        <v>401.9971625</v>
      </c>
      <c r="AF917" s="13">
        <f t="shared" si="6"/>
        <v>167.8954363</v>
      </c>
    </row>
    <row r="918">
      <c r="A918" s="5" t="s">
        <v>99</v>
      </c>
      <c r="B918" s="6" t="s">
        <v>40</v>
      </c>
      <c r="C918" s="7" t="s">
        <v>117</v>
      </c>
      <c r="D918" s="5" t="str">
        <f t="shared" si="1"/>
        <v>Malaysia-Asia-2006</v>
      </c>
      <c r="E918" s="5">
        <v>0.018</v>
      </c>
      <c r="F918" s="5">
        <v>0.007</v>
      </c>
      <c r="G918" s="5">
        <v>76.0</v>
      </c>
      <c r="H918" s="5">
        <v>72.0</v>
      </c>
      <c r="I918" s="5">
        <v>0.297</v>
      </c>
      <c r="J918" s="5">
        <v>0.659</v>
      </c>
      <c r="K918" s="5">
        <v>0.045</v>
      </c>
      <c r="L918" s="5">
        <v>2.6327098E7</v>
      </c>
      <c r="M918" s="5">
        <v>0.675</v>
      </c>
      <c r="N918" s="8">
        <f>VLOOKUP(A918,TOURISM2!A918:E3608,4,0)</f>
        <v>12280000000</v>
      </c>
      <c r="O918" s="8">
        <f>VLOOKUP(A918,TOURISM2!A918:E3608,5,0)</f>
        <v>5085000000</v>
      </c>
      <c r="P918" s="8">
        <f>VLOOKUP(A918,BUSINESS3!A918:E3608,4,0)</f>
        <v>0.36</v>
      </c>
      <c r="Q918" s="9">
        <f>VLOOKUP(A918,BUSINESS3!A918:E3608,5,0)</f>
        <v>37</v>
      </c>
      <c r="R918" s="10">
        <f>VLOOKUP(A918,BUSINESS3!A918:I3608,6,0)</f>
        <v>90</v>
      </c>
      <c r="S918" s="9">
        <f>VLOOKUP(A918,BUSINESS3!A918:I3608,7,0)</f>
        <v>190</v>
      </c>
      <c r="T918" s="9">
        <f>VLOOKUP(A918,BUSINESS3!A918:I3608,8,0)</f>
        <v>0.516</v>
      </c>
      <c r="U918" s="9">
        <f>VLOOKUP(A918,BUSINESS3!A918:I3608,9,0)</f>
        <v>0.739</v>
      </c>
      <c r="V918" s="11">
        <f>VLOOKUP(A918,'GDP4'!A918:G3608,4,0)</f>
        <v>163000000000</v>
      </c>
      <c r="W918" s="9">
        <f>VLOOKUP(A918,'GDP4'!A918:G3608,5,0)</f>
        <v>0.036</v>
      </c>
      <c r="X918" s="9">
        <f>VLOOKUP(A918,'GDP4'!A918:G3608,6,0)</f>
        <v>222</v>
      </c>
      <c r="Y918" s="9">
        <f>VLOOKUP(A918,'GDP4'!A918:G3608,7,0)</f>
        <v>0.065</v>
      </c>
      <c r="Z918" s="9">
        <f>VLOOKUP(A918,ENERGY5!A918:E3608,4,0)</f>
        <v>63715</v>
      </c>
      <c r="AA918" s="9">
        <f>VLOOKUP(A918,ENERGY5!A918:E3608,5,0)</f>
        <v>170648</v>
      </c>
      <c r="AB918" s="12">
        <f t="shared" si="2"/>
        <v>6191.339433</v>
      </c>
      <c r="AC918" s="13">
        <f t="shared" si="3"/>
        <v>0.006481838598</v>
      </c>
      <c r="AD918" s="13">
        <f t="shared" si="4"/>
        <v>0.002420130012</v>
      </c>
      <c r="AE918" s="13">
        <f t="shared" si="5"/>
        <v>466.4395597</v>
      </c>
      <c r="AF918" s="13">
        <f t="shared" si="6"/>
        <v>193.1470001</v>
      </c>
    </row>
    <row r="919">
      <c r="A919" s="14" t="s">
        <v>99</v>
      </c>
      <c r="B919" s="15" t="s">
        <v>41</v>
      </c>
      <c r="C919" s="16" t="s">
        <v>117</v>
      </c>
      <c r="D919" s="14" t="str">
        <f t="shared" si="1"/>
        <v>Malaysia-Asia-2007</v>
      </c>
      <c r="E919" s="5">
        <v>0.018</v>
      </c>
      <c r="F919" s="5">
        <v>0.007</v>
      </c>
      <c r="G919" s="5">
        <v>76.0</v>
      </c>
      <c r="H919" s="5">
        <v>72.0</v>
      </c>
      <c r="I919" s="5">
        <v>0.292</v>
      </c>
      <c r="J919" s="5">
        <v>0.663</v>
      </c>
      <c r="K919" s="5">
        <v>0.045</v>
      </c>
      <c r="L919" s="5">
        <v>2.6813819E7</v>
      </c>
      <c r="M919" s="5">
        <v>0.684</v>
      </c>
      <c r="N919" s="8">
        <f>VLOOKUP(A919,TOURISM2!A919:E3609,4,0)</f>
        <v>17948000000</v>
      </c>
      <c r="O919" s="8">
        <f>VLOOKUP(A919,TOURISM2!A919:E3609,5,0)</f>
        <v>6600000000</v>
      </c>
      <c r="P919" s="8">
        <f>VLOOKUP(A919,BUSINESS3!A919:E3609,4,0)</f>
        <v>0.36</v>
      </c>
      <c r="Q919" s="9">
        <f>VLOOKUP(A919,BUSINESS3!A919:E3609,5,0)</f>
        <v>31</v>
      </c>
      <c r="R919" s="10">
        <f>VLOOKUP(A919,BUSINESS3!A919:I3609,6,0)</f>
        <v>90</v>
      </c>
      <c r="S919" s="9">
        <f>VLOOKUP(A919,BUSINESS3!A919:I3609,7,0)</f>
        <v>166</v>
      </c>
      <c r="T919" s="9">
        <f>VLOOKUP(A919,BUSINESS3!A919:I3609,8,0)</f>
        <v>0.557</v>
      </c>
      <c r="U919" s="9">
        <f>VLOOKUP(A919,BUSINESS3!A919:I3609,9,0)</f>
        <v>0.871</v>
      </c>
      <c r="V919" s="11">
        <f>VLOOKUP(A919,'GDP4'!A919:G3609,4,0)</f>
        <v>194000000000</v>
      </c>
      <c r="W919" s="9">
        <f>VLOOKUP(A919,'GDP4'!A919:G3609,5,0)</f>
        <v>0.035</v>
      </c>
      <c r="X919" s="9">
        <f>VLOOKUP(A919,'GDP4'!A919:G3609,6,0)</f>
        <v>256</v>
      </c>
      <c r="Y919" s="9">
        <f>VLOOKUP(A919,'GDP4'!A919:G3609,7,0)</f>
        <v>0.064</v>
      </c>
      <c r="Z919" s="9">
        <f>VLOOKUP(A919,ENERGY5!A919:E3609,4,0)</f>
        <v>63507</v>
      </c>
      <c r="AA919" s="9">
        <f>VLOOKUP(A919,ENERGY5!A919:E3609,5,0)</f>
        <v>177373</v>
      </c>
      <c r="AB919" s="12">
        <f t="shared" si="2"/>
        <v>7235.075317</v>
      </c>
      <c r="AC919" s="13">
        <f t="shared" si="3"/>
        <v>0.006614984609</v>
      </c>
      <c r="AD919" s="13">
        <f t="shared" si="4"/>
        <v>0.002368442929</v>
      </c>
      <c r="AE919" s="13">
        <f t="shared" si="5"/>
        <v>669.3563494</v>
      </c>
      <c r="AF919" s="13">
        <f t="shared" si="6"/>
        <v>246.1417376</v>
      </c>
    </row>
    <row r="920">
      <c r="A920" s="5" t="s">
        <v>99</v>
      </c>
      <c r="B920" s="6" t="s">
        <v>42</v>
      </c>
      <c r="C920" s="7" t="s">
        <v>117</v>
      </c>
      <c r="D920" s="5" t="str">
        <f t="shared" si="1"/>
        <v>Malaysia-Asia-2008</v>
      </c>
      <c r="E920" s="5">
        <v>0.018</v>
      </c>
      <c r="F920" s="5">
        <v>0.007</v>
      </c>
      <c r="G920" s="5">
        <v>77.0</v>
      </c>
      <c r="H920" s="5">
        <v>72.0</v>
      </c>
      <c r="I920" s="5">
        <v>0.287</v>
      </c>
      <c r="J920" s="5">
        <v>0.667</v>
      </c>
      <c r="K920" s="5">
        <v>0.046</v>
      </c>
      <c r="L920" s="5">
        <v>2.7302348E7</v>
      </c>
      <c r="M920" s="5">
        <v>0.692</v>
      </c>
      <c r="N920" s="8">
        <f>VLOOKUP(A920,TOURISM2!A920:E3610,4,0)</f>
        <v>18553000000</v>
      </c>
      <c r="O920" s="8">
        <f>VLOOKUP(A920,TOURISM2!A920:E3610,5,0)</f>
        <v>7724000000</v>
      </c>
      <c r="P920" s="8">
        <f>VLOOKUP(A920,BUSINESS3!A920:E3610,4,0)</f>
        <v>0.345</v>
      </c>
      <c r="Q920" s="9">
        <f>VLOOKUP(A920,BUSINESS3!A920:E3610,5,0)</f>
        <v>20</v>
      </c>
      <c r="R920" s="10">
        <f>VLOOKUP(A920,BUSINESS3!A920:I3610,6,0)</f>
        <v>90</v>
      </c>
      <c r="S920" s="9">
        <f>VLOOKUP(A920,BUSINESS3!A920:I3610,7,0)</f>
        <v>145</v>
      </c>
      <c r="T920" s="9">
        <f>VLOOKUP(A920,BUSINESS3!A920:I3610,8,0)</f>
        <v>0.558</v>
      </c>
      <c r="U920" s="9">
        <f>VLOOKUP(A920,BUSINESS3!A920:I3610,9,0)</f>
        <v>1.015</v>
      </c>
      <c r="V920" s="11">
        <f>VLOOKUP(A920,'GDP4'!A920:G3610,4,0)</f>
        <v>231000000000</v>
      </c>
      <c r="W920" s="9">
        <f>VLOOKUP(A920,'GDP4'!A920:G3610,5,0)</f>
        <v>0.034</v>
      </c>
      <c r="X920" s="9">
        <f>VLOOKUP(A920,'GDP4'!A920:G3610,6,0)</f>
        <v>288</v>
      </c>
      <c r="Y920" s="9">
        <f>VLOOKUP(A920,'GDP4'!A920:G3610,7,0)</f>
        <v>0.061</v>
      </c>
      <c r="Z920" s="9">
        <f>VLOOKUP(A920,ENERGY5!A920:E3610,4,0)</f>
        <v>58691</v>
      </c>
      <c r="AA920" s="9">
        <f>VLOOKUP(A920,ENERGY5!A920:E3610,5,0)</f>
        <v>167333</v>
      </c>
      <c r="AB920" s="12">
        <f t="shared" si="2"/>
        <v>8460.81077</v>
      </c>
      <c r="AC920" s="13">
        <f t="shared" si="3"/>
        <v>0.00612888679</v>
      </c>
      <c r="AD920" s="13">
        <f t="shared" si="4"/>
        <v>0.002149668593</v>
      </c>
      <c r="AE920" s="13">
        <f t="shared" si="5"/>
        <v>679.5386243</v>
      </c>
      <c r="AF920" s="13">
        <f t="shared" si="6"/>
        <v>282.9060709</v>
      </c>
    </row>
    <row r="921">
      <c r="A921" s="14" t="s">
        <v>99</v>
      </c>
      <c r="B921" s="15" t="s">
        <v>43</v>
      </c>
      <c r="C921" s="16" t="s">
        <v>117</v>
      </c>
      <c r="D921" s="14" t="str">
        <f t="shared" si="1"/>
        <v>Malaysia-Asia-2009</v>
      </c>
      <c r="E921" s="5">
        <v>0.018</v>
      </c>
      <c r="F921" s="5">
        <v>0.007</v>
      </c>
      <c r="G921" s="5">
        <v>77.0</v>
      </c>
      <c r="H921" s="5">
        <v>72.0</v>
      </c>
      <c r="I921" s="5">
        <v>0.282</v>
      </c>
      <c r="J921" s="5">
        <v>0.671</v>
      </c>
      <c r="K921" s="5">
        <v>0.047</v>
      </c>
      <c r="L921" s="5">
        <v>2.7790324E7</v>
      </c>
      <c r="M921" s="5">
        <v>0.701</v>
      </c>
      <c r="N921" s="8">
        <f>VLOOKUP(A921,TOURISM2!A921:E3611,4,0)</f>
        <v>17231000000</v>
      </c>
      <c r="O921" s="8">
        <f>VLOOKUP(A921,TOURISM2!A921:E3611,5,0)</f>
        <v>7196000000</v>
      </c>
      <c r="P921" s="8">
        <f>VLOOKUP(A921,BUSINESS3!A921:E3611,4,0)</f>
        <v>0.342</v>
      </c>
      <c r="Q921" s="9">
        <f>VLOOKUP(A921,BUSINESS3!A921:E3611,5,0)</f>
        <v>18</v>
      </c>
      <c r="R921" s="10">
        <f>VLOOKUP(A921,BUSINESS3!A921:I3611,6,0)</f>
        <v>90</v>
      </c>
      <c r="S921" s="9">
        <f>VLOOKUP(A921,BUSINESS3!A921:I3611,7,0)</f>
        <v>145</v>
      </c>
      <c r="T921" s="9">
        <f>VLOOKUP(A921,BUSINESS3!A921:I3611,8,0)</f>
        <v>0.559</v>
      </c>
      <c r="U921" s="9">
        <f>VLOOKUP(A921,BUSINESS3!A921:I3611,9,0)</f>
        <v>1.085</v>
      </c>
      <c r="V921" s="11">
        <f>VLOOKUP(A921,'GDP4'!A921:G3611,4,0)</f>
        <v>202000000000</v>
      </c>
      <c r="W921" s="9">
        <f>VLOOKUP(A921,'GDP4'!A921:G3611,5,0)</f>
        <v>0.039</v>
      </c>
      <c r="X921" s="9">
        <f>VLOOKUP(A921,'GDP4'!A921:G3611,6,0)</f>
        <v>285</v>
      </c>
      <c r="Y921" s="9">
        <f>VLOOKUP(A921,'GDP4'!A921:G3611,7,0)</f>
        <v>0.051</v>
      </c>
      <c r="Z921" s="9">
        <f>VLOOKUP(A921,ENERGY5!A921:E3611,4,0)</f>
        <v>54619</v>
      </c>
      <c r="AA921" s="9">
        <f>VLOOKUP(A921,ENERGY5!A921:E3611,5,0)</f>
        <v>160266</v>
      </c>
      <c r="AB921" s="12">
        <f t="shared" si="2"/>
        <v>7268.716982</v>
      </c>
      <c r="AC921" s="13">
        <f t="shared" si="3"/>
        <v>0.005766971267</v>
      </c>
      <c r="AD921" s="13">
        <f t="shared" si="4"/>
        <v>0.001965396301</v>
      </c>
      <c r="AE921" s="13">
        <f t="shared" si="5"/>
        <v>620.0359521</v>
      </c>
      <c r="AF921" s="13">
        <f t="shared" si="6"/>
        <v>258.9390466</v>
      </c>
    </row>
    <row r="922">
      <c r="A922" s="5" t="s">
        <v>99</v>
      </c>
      <c r="B922" s="6" t="s">
        <v>44</v>
      </c>
      <c r="C922" s="7" t="s">
        <v>117</v>
      </c>
      <c r="D922" s="5" t="str">
        <f t="shared" si="1"/>
        <v>Malaysia-Asia-2010</v>
      </c>
      <c r="E922" s="5">
        <v>0.018</v>
      </c>
      <c r="F922" s="5">
        <v>0.007</v>
      </c>
      <c r="G922" s="5">
        <v>77.0</v>
      </c>
      <c r="H922" s="5">
        <v>72.0</v>
      </c>
      <c r="I922" s="5">
        <v>0.277</v>
      </c>
      <c r="J922" s="5">
        <v>0.675</v>
      </c>
      <c r="K922" s="5">
        <v>0.048</v>
      </c>
      <c r="L922" s="5">
        <v>2.8275835E7</v>
      </c>
      <c r="M922" s="5">
        <v>0.709</v>
      </c>
      <c r="N922" s="8">
        <f>VLOOKUP(A922,TOURISM2!A922:E3612,4,0)</f>
        <v>18152000000</v>
      </c>
      <c r="O922" s="8">
        <f>VLOOKUP(A922,TOURISM2!A922:E3612,5,0)</f>
        <v>8324000000</v>
      </c>
      <c r="P922" s="8">
        <f>VLOOKUP(A922,BUSINESS3!A922:E3612,4,0)</f>
        <v>0.337</v>
      </c>
      <c r="Q922" s="9">
        <f>VLOOKUP(A922,BUSINESS3!A922:E3612,5,0)</f>
        <v>17</v>
      </c>
      <c r="R922" s="10">
        <f>VLOOKUP(A922,BUSINESS3!A922:I3612,6,0)</f>
        <v>90</v>
      </c>
      <c r="S922" s="9">
        <f>VLOOKUP(A922,BUSINESS3!A922:I3612,7,0)</f>
        <v>145</v>
      </c>
      <c r="T922" s="9">
        <f>VLOOKUP(A922,BUSINESS3!A922:I3612,8,0)</f>
        <v>0.563</v>
      </c>
      <c r="U922" s="9">
        <f>VLOOKUP(A922,BUSINESS3!A922:I3612,9,0)</f>
        <v>1.197</v>
      </c>
      <c r="V922" s="11">
        <f>VLOOKUP(A922,'GDP4'!A922:G3612,4,0)</f>
        <v>248000000000</v>
      </c>
      <c r="W922" s="9">
        <f>VLOOKUP(A922,'GDP4'!A922:G3612,5,0)</f>
        <v>0.04</v>
      </c>
      <c r="X922" s="9">
        <f>VLOOKUP(A922,'GDP4'!A922:G3612,6,0)</f>
        <v>345</v>
      </c>
      <c r="Y922" s="9">
        <f>VLOOKUP(A922,'GDP4'!A922:G3612,7,0)</f>
        <v>0.05</v>
      </c>
      <c r="Z922" s="9">
        <f>VLOOKUP(A922,ENERGY5!A922:E3612,4,0)</f>
        <v>51009</v>
      </c>
      <c r="AA922" s="9">
        <f>VLOOKUP(A922,ENERGY5!A922:E3612,5,0)</f>
        <v>135129</v>
      </c>
      <c r="AB922" s="12">
        <f t="shared" si="2"/>
        <v>8770.740104</v>
      </c>
      <c r="AC922" s="13">
        <f t="shared" si="3"/>
        <v>0.004778957014</v>
      </c>
      <c r="AD922" s="13">
        <f t="shared" si="4"/>
        <v>0.001803978556</v>
      </c>
      <c r="AE922" s="13">
        <f t="shared" si="5"/>
        <v>641.9615902</v>
      </c>
      <c r="AF922" s="13">
        <f t="shared" si="6"/>
        <v>294.3856477</v>
      </c>
    </row>
    <row r="923">
      <c r="A923" s="14" t="s">
        <v>99</v>
      </c>
      <c r="B923" s="15" t="s">
        <v>45</v>
      </c>
      <c r="C923" s="16" t="s">
        <v>117</v>
      </c>
      <c r="D923" s="14" t="str">
        <f t="shared" si="1"/>
        <v>Malaysia-Asia-2011</v>
      </c>
      <c r="E923" s="5">
        <v>0.018</v>
      </c>
      <c r="F923" s="5">
        <v>0.007</v>
      </c>
      <c r="G923" s="5">
        <v>77.0</v>
      </c>
      <c r="H923" s="5">
        <v>72.0</v>
      </c>
      <c r="I923" s="5">
        <v>0.272</v>
      </c>
      <c r="J923" s="5">
        <v>0.678</v>
      </c>
      <c r="K923" s="5">
        <v>0.05</v>
      </c>
      <c r="L923" s="5">
        <v>2.8758968E7</v>
      </c>
      <c r="M923" s="5">
        <v>0.717</v>
      </c>
      <c r="N923" s="8">
        <f>VLOOKUP(A923,TOURISM2!A923:E3613,4,0)</f>
        <v>19649000000</v>
      </c>
      <c r="O923" s="8">
        <f>VLOOKUP(A923,TOURISM2!A923:E3613,5,0)</f>
        <v>10180000000</v>
      </c>
      <c r="P923" s="8">
        <f>VLOOKUP(A923,BUSINESS3!A923:E3613,4,0)</f>
        <v>0.34</v>
      </c>
      <c r="Q923" s="9">
        <f>VLOOKUP(A923,BUSINESS3!A923:E3613,5,0)</f>
        <v>6</v>
      </c>
      <c r="R923" s="10">
        <f>VLOOKUP(A923,BUSINESS3!A923:I3613,6,0)</f>
        <v>90</v>
      </c>
      <c r="S923" s="9">
        <f>VLOOKUP(A923,BUSINESS3!A923:I3613,7,0)</f>
        <v>133</v>
      </c>
      <c r="T923" s="9">
        <f>VLOOKUP(A923,BUSINESS3!A923:I3613,8,0)</f>
        <v>0.61</v>
      </c>
      <c r="U923" s="9">
        <f>VLOOKUP(A923,BUSINESS3!A923:I3613,9,0)</f>
        <v>1.275</v>
      </c>
      <c r="V923" s="11">
        <f>VLOOKUP(A923,'GDP4'!A923:G3613,4,0)</f>
        <v>289000000000</v>
      </c>
      <c r="W923" s="9">
        <f>VLOOKUP(A923,'GDP4'!A923:G3613,5,0)</f>
        <v>0.038</v>
      </c>
      <c r="X923" s="9">
        <f>VLOOKUP(A923,'GDP4'!A923:G3613,6,0)</f>
        <v>384</v>
      </c>
      <c r="Y923" s="9">
        <f>VLOOKUP(A923,'GDP4'!A923:G3613,7,0)</f>
        <v>0.049</v>
      </c>
      <c r="Z923" s="9">
        <f>VLOOKUP(A923,ENERGY5!A923:E3613,4,0)</f>
        <v>49255</v>
      </c>
      <c r="AA923" s="9">
        <f>VLOOKUP(A923,ENERGY5!A923:E3613,5,0)</f>
        <v>136717</v>
      </c>
      <c r="AB923" s="12">
        <f t="shared" si="2"/>
        <v>10049.03931</v>
      </c>
      <c r="AC923" s="13">
        <f t="shared" si="3"/>
        <v>0.00475389103</v>
      </c>
      <c r="AD923" s="13">
        <f t="shared" si="4"/>
        <v>0.001712683153</v>
      </c>
      <c r="AE923" s="13">
        <f t="shared" si="5"/>
        <v>683.2303579</v>
      </c>
      <c r="AF923" s="13">
        <f t="shared" si="6"/>
        <v>353.9765405</v>
      </c>
    </row>
    <row r="924">
      <c r="A924" s="5" t="s">
        <v>99</v>
      </c>
      <c r="B924" s="6" t="s">
        <v>46</v>
      </c>
      <c r="C924" s="7" t="s">
        <v>117</v>
      </c>
      <c r="D924" s="5" t="str">
        <f t="shared" si="1"/>
        <v>Malaysia-Asia-2012</v>
      </c>
      <c r="E924" s="5">
        <v>0.018</v>
      </c>
      <c r="F924" s="5">
        <v>0.007</v>
      </c>
      <c r="G924" s="5">
        <v>77.0</v>
      </c>
      <c r="H924" s="5">
        <v>73.0</v>
      </c>
      <c r="I924" s="5">
        <v>0.267</v>
      </c>
      <c r="J924" s="5">
        <v>0.682</v>
      </c>
      <c r="K924" s="5">
        <v>0.052</v>
      </c>
      <c r="L924" s="5">
        <v>2.9239927E7</v>
      </c>
      <c r="M924" s="5">
        <v>0.725</v>
      </c>
      <c r="N924" s="8">
        <f>VLOOKUP(A924,TOURISM2!A924:E3614,4,0)</f>
        <v>20251000000</v>
      </c>
      <c r="O924" s="8">
        <f>VLOOKUP(A924,TOURISM2!A924:E3614,5,0)</f>
        <v>11545000000</v>
      </c>
      <c r="P924" s="8">
        <f>VLOOKUP(A924,BUSINESS3!A924:E3614,4,0)</f>
        <v>0.245</v>
      </c>
      <c r="Q924" s="9">
        <f>VLOOKUP(A924,BUSINESS3!A924:E3614,5,0)</f>
        <v>6</v>
      </c>
      <c r="R924" s="10">
        <f>VLOOKUP(A924,BUSINESS3!A924:I3614,6,0)</f>
        <v>8</v>
      </c>
      <c r="S924" s="9">
        <f>VLOOKUP(A924,BUSINESS3!A924:I3614,7,0)</f>
        <v>133</v>
      </c>
      <c r="T924" s="9">
        <f>VLOOKUP(A924,BUSINESS3!A924:I3614,8,0)</f>
        <v>0.658</v>
      </c>
      <c r="U924" s="9">
        <f>VLOOKUP(A924,BUSINESS3!A924:I3614,9,0)</f>
        <v>1.413</v>
      </c>
      <c r="V924" s="11">
        <f>VLOOKUP(A924,'GDP4'!A924:G3614,4,0)</f>
        <v>305000000000</v>
      </c>
      <c r="W924" s="9">
        <f>VLOOKUP(A924,'GDP4'!A924:G3614,5,0)</f>
        <v>0.039</v>
      </c>
      <c r="X924" s="9">
        <f>VLOOKUP(A924,'GDP4'!A924:G3614,6,0)</f>
        <v>410</v>
      </c>
      <c r="Y924" s="9">
        <f>VLOOKUP(A924,'GDP4'!A924:G3614,7,0)</f>
        <v>0.048</v>
      </c>
      <c r="Z924" s="9">
        <f>VLOOKUP(A924,ENERGY5!A924:E3614,4,0)</f>
        <v>47110</v>
      </c>
      <c r="AA924" s="9">
        <f>VLOOKUP(A924,ENERGY5!A924:E3614,5,0)</f>
        <v>126603</v>
      </c>
      <c r="AB924" s="12">
        <f t="shared" si="2"/>
        <v>10430.94259</v>
      </c>
      <c r="AC924" s="13">
        <f t="shared" si="3"/>
        <v>0.004329798771</v>
      </c>
      <c r="AD924" s="13">
        <f t="shared" si="4"/>
        <v>0.001611153133</v>
      </c>
      <c r="AE924" s="13">
        <f t="shared" si="5"/>
        <v>692.5803885</v>
      </c>
      <c r="AF924" s="13">
        <f t="shared" si="6"/>
        <v>394.8368271</v>
      </c>
    </row>
    <row r="925">
      <c r="A925" s="14" t="s">
        <v>99</v>
      </c>
      <c r="B925" s="15" t="s">
        <v>33</v>
      </c>
      <c r="C925" s="16" t="s">
        <v>118</v>
      </c>
      <c r="D925" s="14" t="str">
        <f t="shared" si="1"/>
        <v>Maldives-Asia-2000</v>
      </c>
      <c r="E925" s="5">
        <v>0.025</v>
      </c>
      <c r="F925" s="5">
        <v>0.035</v>
      </c>
      <c r="G925" s="5">
        <v>70.0</v>
      </c>
      <c r="H925" s="5">
        <v>69.0</v>
      </c>
      <c r="I925" s="5">
        <v>0.413</v>
      </c>
      <c r="J925" s="5">
        <v>0.549</v>
      </c>
      <c r="K925" s="5">
        <v>0.038</v>
      </c>
      <c r="L925" s="5">
        <v>272745.0</v>
      </c>
      <c r="M925" s="5">
        <v>0.277</v>
      </c>
      <c r="N925" s="8">
        <f>VLOOKUP(A925,TOURISM2!A925:E3615,4,0)</f>
        <v>321000000</v>
      </c>
      <c r="O925" s="8">
        <f>VLOOKUP(A925,TOURISM2!A925:E3615,5,0)</f>
        <v>60000000</v>
      </c>
      <c r="P925" s="8">
        <f>VLOOKUP(A925,BUSINESS3!A925:E3615,4,0)</f>
        <v>0.415</v>
      </c>
      <c r="Q925" s="9">
        <f>VLOOKUP(A925,BUSINESS3!A925:E3615,5,0)</f>
        <v>40</v>
      </c>
      <c r="R925" s="10">
        <f>VLOOKUP(A925,BUSINESS3!A925:I3615,6,0)</f>
        <v>90</v>
      </c>
      <c r="S925" s="9">
        <f>VLOOKUP(A925,BUSINESS3!A925:I3615,7,0)</f>
        <v>323</v>
      </c>
      <c r="T925" s="9">
        <f>VLOOKUP(A925,BUSINESS3!A925:I3615,8,0)</f>
        <v>0.022</v>
      </c>
      <c r="U925" s="9">
        <f>VLOOKUP(A925,BUSINESS3!A925:I3615,9,0)</f>
        <v>0.028</v>
      </c>
      <c r="V925" s="11">
        <f>VLOOKUP(A925,'GDP4'!A925:G3615,4,0)</f>
        <v>624337144</v>
      </c>
      <c r="W925" s="9">
        <f>VLOOKUP(A925,'GDP4'!A925:G3615,5,0)</f>
        <v>0.071</v>
      </c>
      <c r="X925" s="9">
        <f>VLOOKUP(A925,'GDP4'!A925:G3615,6,0)</f>
        <v>162</v>
      </c>
      <c r="Y925" s="9">
        <f>VLOOKUP(A925,'GDP4'!A925:G3615,7,0)</f>
        <v>0.13</v>
      </c>
      <c r="Z925" s="9">
        <f>VLOOKUP(A925,ENERGY5!A925:E3615,4,0)</f>
        <v>136110</v>
      </c>
      <c r="AA925" s="9">
        <f>VLOOKUP(A925,ENERGY5!A925:E3615,5,0)</f>
        <v>313437</v>
      </c>
      <c r="AB925" s="12">
        <f t="shared" si="2"/>
        <v>2289.087404</v>
      </c>
      <c r="AC925" s="13">
        <f t="shared" si="3"/>
        <v>1.149194302</v>
      </c>
      <c r="AD925" s="13">
        <f t="shared" si="4"/>
        <v>0.4990375626</v>
      </c>
      <c r="AE925" s="13">
        <f t="shared" si="5"/>
        <v>1176.9235</v>
      </c>
      <c r="AF925" s="13">
        <f t="shared" si="6"/>
        <v>219.9857009</v>
      </c>
    </row>
    <row r="926">
      <c r="A926" s="5" t="s">
        <v>99</v>
      </c>
      <c r="B926" s="6" t="s">
        <v>35</v>
      </c>
      <c r="C926" s="7" t="s">
        <v>118</v>
      </c>
      <c r="D926" s="5" t="str">
        <f t="shared" si="1"/>
        <v>Maldives-Asia-2001</v>
      </c>
      <c r="E926" s="5">
        <v>0.023</v>
      </c>
      <c r="F926" s="5">
        <v>0.032</v>
      </c>
      <c r="G926" s="5">
        <v>72.0</v>
      </c>
      <c r="H926" s="5">
        <v>70.0</v>
      </c>
      <c r="I926" s="5">
        <v>0.399</v>
      </c>
      <c r="J926" s="5">
        <v>0.561</v>
      </c>
      <c r="K926" s="5">
        <v>0.039</v>
      </c>
      <c r="L926" s="5">
        <v>277825.0</v>
      </c>
      <c r="M926" s="5">
        <v>0.289</v>
      </c>
      <c r="N926" s="8">
        <f>VLOOKUP(A926,TOURISM2!A926:E3616,4,0)</f>
        <v>327000000</v>
      </c>
      <c r="O926" s="8">
        <f>VLOOKUP(A926,TOURISM2!A926:E3616,5,0)</f>
        <v>59000000</v>
      </c>
      <c r="P926" s="8">
        <f>VLOOKUP(A926,BUSINESS3!A926:E3616,4,0)</f>
        <v>0.415</v>
      </c>
      <c r="Q926" s="9">
        <f>VLOOKUP(A926,BUSINESS3!A926:E3616,5,0)</f>
        <v>40</v>
      </c>
      <c r="R926" s="10">
        <f>VLOOKUP(A926,BUSINESS3!A926:I3616,6,0)</f>
        <v>90</v>
      </c>
      <c r="S926" s="9">
        <f>VLOOKUP(A926,BUSINESS3!A926:I3616,7,0)</f>
        <v>323</v>
      </c>
      <c r="T926" s="9">
        <f>VLOOKUP(A926,BUSINESS3!A926:I3616,8,0)</f>
        <v>0.036</v>
      </c>
      <c r="U926" s="9">
        <f>VLOOKUP(A926,BUSINESS3!A926:I3616,9,0)</f>
        <v>0.068</v>
      </c>
      <c r="V926" s="11">
        <f>VLOOKUP(A926,'GDP4'!A926:G3616,4,0)</f>
        <v>802442810</v>
      </c>
      <c r="W926" s="9">
        <f>VLOOKUP(A926,'GDP4'!A926:G3616,5,0)</f>
        <v>0.053</v>
      </c>
      <c r="X926" s="9">
        <f>VLOOKUP(A926,'GDP4'!A926:G3616,6,0)</f>
        <v>153</v>
      </c>
      <c r="Y926" s="9">
        <f>VLOOKUP(A926,'GDP4'!A926:G3616,7,0)</f>
        <v>0.13</v>
      </c>
      <c r="Z926" s="9">
        <f>VLOOKUP(A926,ENERGY5!A926:E3616,4,0)</f>
        <v>136110</v>
      </c>
      <c r="AA926" s="9">
        <f>VLOOKUP(A926,ENERGY5!A926:E3616,5,0)</f>
        <v>313437</v>
      </c>
      <c r="AB926" s="12">
        <f t="shared" si="2"/>
        <v>2888.303104</v>
      </c>
      <c r="AC926" s="13">
        <f t="shared" si="3"/>
        <v>1.128181409</v>
      </c>
      <c r="AD926" s="13">
        <f t="shared" si="4"/>
        <v>0.4899127148</v>
      </c>
      <c r="AE926" s="13">
        <f t="shared" si="5"/>
        <v>1176.99991</v>
      </c>
      <c r="AF926" s="13">
        <f t="shared" si="6"/>
        <v>212.3638981</v>
      </c>
    </row>
    <row r="927">
      <c r="A927" s="14" t="s">
        <v>99</v>
      </c>
      <c r="B927" s="15" t="s">
        <v>36</v>
      </c>
      <c r="C927" s="16" t="s">
        <v>118</v>
      </c>
      <c r="D927" s="14" t="str">
        <f t="shared" si="1"/>
        <v>Maldives-Asia-2002</v>
      </c>
      <c r="E927" s="5">
        <v>0.022</v>
      </c>
      <c r="F927" s="5">
        <v>0.028</v>
      </c>
      <c r="G927" s="5">
        <v>73.0</v>
      </c>
      <c r="H927" s="5">
        <v>70.0</v>
      </c>
      <c r="I927" s="5">
        <v>0.385</v>
      </c>
      <c r="J927" s="5">
        <v>0.574</v>
      </c>
      <c r="K927" s="5">
        <v>0.041</v>
      </c>
      <c r="L927" s="5">
        <v>282743.0</v>
      </c>
      <c r="M927" s="5">
        <v>0.3</v>
      </c>
      <c r="N927" s="8">
        <f>VLOOKUP(A927,TOURISM2!A927:E3617,4,0)</f>
        <v>337000000</v>
      </c>
      <c r="O927" s="8">
        <f>VLOOKUP(A927,TOURISM2!A927:E3617,5,0)</f>
        <v>60000000</v>
      </c>
      <c r="P927" s="8">
        <f>VLOOKUP(A927,BUSINESS3!A927:E3617,4,0)</f>
        <v>0.415</v>
      </c>
      <c r="Q927" s="9">
        <f>VLOOKUP(A927,BUSINESS3!A927:E3617,5,0)</f>
        <v>40</v>
      </c>
      <c r="R927" s="10">
        <f>VLOOKUP(A927,BUSINESS3!A927:I3617,6,0)</f>
        <v>90</v>
      </c>
      <c r="S927" s="9">
        <f>VLOOKUP(A927,BUSINESS3!A927:I3617,7,0)</f>
        <v>323</v>
      </c>
      <c r="T927" s="9">
        <f>VLOOKUP(A927,BUSINESS3!A927:I3617,8,0)</f>
        <v>0.053</v>
      </c>
      <c r="U927" s="9">
        <f>VLOOKUP(A927,BUSINESS3!A927:I3617,9,0)</f>
        <v>0.148</v>
      </c>
      <c r="V927" s="11">
        <f>VLOOKUP(A927,'GDP4'!A927:G3617,4,0)</f>
        <v>828240882</v>
      </c>
      <c r="W927" s="9">
        <f>VLOOKUP(A927,'GDP4'!A927:G3617,5,0)</f>
        <v>0.052</v>
      </c>
      <c r="X927" s="9">
        <f>VLOOKUP(A927,'GDP4'!A927:G3617,6,0)</f>
        <v>152</v>
      </c>
      <c r="Y927" s="9">
        <f>VLOOKUP(A927,'GDP4'!A927:G3617,7,0)</f>
        <v>0.135</v>
      </c>
      <c r="Z927" s="9">
        <f>VLOOKUP(A927,ENERGY5!A927:E3617,4,0)</f>
        <v>136110</v>
      </c>
      <c r="AA927" s="9">
        <f>VLOOKUP(A927,ENERGY5!A927:E3617,5,0)</f>
        <v>1074</v>
      </c>
      <c r="AB927" s="12">
        <f t="shared" si="2"/>
        <v>2929.306409</v>
      </c>
      <c r="AC927" s="13">
        <f t="shared" si="3"/>
        <v>0.003798502527</v>
      </c>
      <c r="AD927" s="13">
        <f t="shared" si="4"/>
        <v>0.4813912281</v>
      </c>
      <c r="AE927" s="13">
        <f t="shared" si="5"/>
        <v>1191.895113</v>
      </c>
      <c r="AF927" s="13">
        <f t="shared" si="6"/>
        <v>212.2068451</v>
      </c>
    </row>
    <row r="928">
      <c r="A928" s="5" t="s">
        <v>99</v>
      </c>
      <c r="B928" s="6" t="s">
        <v>37</v>
      </c>
      <c r="C928" s="7" t="s">
        <v>118</v>
      </c>
      <c r="D928" s="5" t="str">
        <f t="shared" si="1"/>
        <v>Maldives-Asia-2003</v>
      </c>
      <c r="E928" s="5">
        <v>0.022</v>
      </c>
      <c r="F928" s="5">
        <v>0.025</v>
      </c>
      <c r="G928" s="5">
        <v>74.0</v>
      </c>
      <c r="H928" s="5">
        <v>71.0</v>
      </c>
      <c r="I928" s="5">
        <v>0.37</v>
      </c>
      <c r="J928" s="5">
        <v>0.587</v>
      </c>
      <c r="K928" s="5">
        <v>0.043</v>
      </c>
      <c r="L928" s="5">
        <v>287594.0</v>
      </c>
      <c r="M928" s="5">
        <v>0.313</v>
      </c>
      <c r="N928" s="8">
        <f>VLOOKUP(A928,TOURISM2!A928:E3618,4,0)</f>
        <v>402000000</v>
      </c>
      <c r="O928" s="8">
        <f>VLOOKUP(A928,TOURISM2!A928:E3618,5,0)</f>
        <v>60000000</v>
      </c>
      <c r="P928" s="8">
        <f>VLOOKUP(A928,BUSINESS3!A928:E3618,4,0)</f>
        <v>0.415</v>
      </c>
      <c r="Q928" s="9">
        <f>VLOOKUP(A928,BUSINESS3!A928:E3618,5,0)</f>
        <v>13</v>
      </c>
      <c r="R928" s="10">
        <f>VLOOKUP(A928,BUSINESS3!A928:I3618,6,0)</f>
        <v>90</v>
      </c>
      <c r="S928" s="9">
        <f>VLOOKUP(A928,BUSINESS3!A928:I3618,7,0)</f>
        <v>323</v>
      </c>
      <c r="T928" s="9">
        <f>VLOOKUP(A928,BUSINESS3!A928:I3618,8,0)</f>
        <v>0.06</v>
      </c>
      <c r="U928" s="9">
        <f>VLOOKUP(A928,BUSINESS3!A928:I3618,9,0)</f>
        <v>0.231</v>
      </c>
      <c r="V928" s="11">
        <f>VLOOKUP(A928,'GDP4'!A928:G3618,4,0)</f>
        <v>949867662</v>
      </c>
      <c r="W928" s="9">
        <f>VLOOKUP(A928,'GDP4'!A928:G3618,5,0)</f>
        <v>0.06</v>
      </c>
      <c r="X928" s="9">
        <f>VLOOKUP(A928,'GDP4'!A928:G3618,6,0)</f>
        <v>199</v>
      </c>
      <c r="Y928" s="9">
        <f>VLOOKUP(A928,'GDP4'!A928:G3618,7,0)</f>
        <v>0.14</v>
      </c>
      <c r="Z928" s="9">
        <f>VLOOKUP(A928,ENERGY5!A928:E3618,4,0)</f>
        <v>136110</v>
      </c>
      <c r="AA928" s="9">
        <f>VLOOKUP(A928,ENERGY5!A928:E3618,5,0)</f>
        <v>1067</v>
      </c>
      <c r="AB928" s="12">
        <f t="shared" si="2"/>
        <v>3302.807646</v>
      </c>
      <c r="AC928" s="13">
        <f t="shared" si="3"/>
        <v>0.003710091309</v>
      </c>
      <c r="AD928" s="13">
        <f t="shared" si="4"/>
        <v>0.4732713478</v>
      </c>
      <c r="AE928" s="13">
        <f t="shared" si="5"/>
        <v>1397.803848</v>
      </c>
      <c r="AF928" s="13">
        <f t="shared" si="6"/>
        <v>208.6274401</v>
      </c>
    </row>
    <row r="929">
      <c r="A929" s="14" t="s">
        <v>99</v>
      </c>
      <c r="B929" s="15" t="s">
        <v>38</v>
      </c>
      <c r="C929" s="16" t="s">
        <v>118</v>
      </c>
      <c r="D929" s="14" t="str">
        <f t="shared" si="1"/>
        <v>Maldives-Asia-2004</v>
      </c>
      <c r="E929" s="5">
        <v>0.021</v>
      </c>
      <c r="F929" s="5">
        <v>0.022</v>
      </c>
      <c r="G929" s="5">
        <v>75.0</v>
      </c>
      <c r="H929" s="5">
        <v>72.0</v>
      </c>
      <c r="I929" s="5">
        <v>0.356</v>
      </c>
      <c r="J929" s="5">
        <v>0.599</v>
      </c>
      <c r="K929" s="5">
        <v>0.044</v>
      </c>
      <c r="L929" s="5">
        <v>292505.0</v>
      </c>
      <c r="M929" s="5">
        <v>0.325</v>
      </c>
      <c r="N929" s="8">
        <f>VLOOKUP(A929,TOURISM2!A929:E3619,4,0)</f>
        <v>471000000</v>
      </c>
      <c r="O929" s="8">
        <f>VLOOKUP(A929,TOURISM2!A929:E3619,5,0)</f>
        <v>75000000</v>
      </c>
      <c r="P929" s="8">
        <f>VLOOKUP(A929,BUSINESS3!A929:E3619,4,0)</f>
        <v>0.415</v>
      </c>
      <c r="Q929" s="9">
        <f>VLOOKUP(A929,BUSINESS3!A929:E3619,5,0)</f>
        <v>9</v>
      </c>
      <c r="R929" s="10">
        <f>VLOOKUP(A929,BUSINESS3!A929:I3619,6,0)</f>
        <v>90</v>
      </c>
      <c r="S929" s="9">
        <f>VLOOKUP(A929,BUSINESS3!A929:I3619,7,0)</f>
        <v>323</v>
      </c>
      <c r="T929" s="9">
        <f>VLOOKUP(A929,BUSINESS3!A929:I3619,8,0)</f>
        <v>0.066</v>
      </c>
      <c r="U929" s="9">
        <f>VLOOKUP(A929,BUSINESS3!A929:I3619,9,0)</f>
        <v>0.387</v>
      </c>
      <c r="V929" s="11">
        <f>VLOOKUP(A929,'GDP4'!A929:G3619,4,0)</f>
        <v>1075605492</v>
      </c>
      <c r="W929" s="9">
        <f>VLOOKUP(A929,'GDP4'!A929:G3619,5,0)</f>
        <v>0.059</v>
      </c>
      <c r="X929" s="9">
        <f>VLOOKUP(A929,'GDP4'!A929:G3619,6,0)</f>
        <v>217</v>
      </c>
      <c r="Y929" s="9">
        <f>VLOOKUP(A929,'GDP4'!A929:G3619,7,0)</f>
        <v>0.13</v>
      </c>
      <c r="Z929" s="9">
        <f>VLOOKUP(A929,ENERGY5!A929:E3619,4,0)</f>
        <v>136110</v>
      </c>
      <c r="AA929" s="9">
        <f>VLOOKUP(A929,ENERGY5!A929:E3619,5,0)</f>
        <v>1008</v>
      </c>
      <c r="AB929" s="12">
        <f t="shared" si="2"/>
        <v>3677.220875</v>
      </c>
      <c r="AC929" s="13">
        <f t="shared" si="3"/>
        <v>0.003446094939</v>
      </c>
      <c r="AD929" s="13">
        <f t="shared" si="4"/>
        <v>0.4653253791</v>
      </c>
      <c r="AE929" s="13">
        <f t="shared" si="5"/>
        <v>1610.228885</v>
      </c>
      <c r="AF929" s="13">
        <f t="shared" si="6"/>
        <v>256.4058734</v>
      </c>
    </row>
    <row r="930">
      <c r="A930" s="5" t="s">
        <v>99</v>
      </c>
      <c r="B930" s="6" t="s">
        <v>39</v>
      </c>
      <c r="C930" s="7" t="s">
        <v>118</v>
      </c>
      <c r="D930" s="5" t="str">
        <f t="shared" si="1"/>
        <v>Maldives-Asia-2005</v>
      </c>
      <c r="E930" s="5">
        <v>0.021</v>
      </c>
      <c r="F930" s="5">
        <v>0.019</v>
      </c>
      <c r="G930" s="5">
        <v>75.0</v>
      </c>
      <c r="H930" s="5">
        <v>73.0</v>
      </c>
      <c r="I930" s="5">
        <v>0.343</v>
      </c>
      <c r="J930" s="5">
        <v>0.611</v>
      </c>
      <c r="K930" s="5">
        <v>0.046</v>
      </c>
      <c r="L930" s="5">
        <v>297576.0</v>
      </c>
      <c r="M930" s="5">
        <v>0.338</v>
      </c>
      <c r="N930" s="8">
        <f>VLOOKUP(A930,TOURISM2!A930:E3620,4,0)</f>
        <v>826000000</v>
      </c>
      <c r="O930" s="8">
        <f>VLOOKUP(A930,TOURISM2!A930:E3620,5,0)</f>
        <v>94000000</v>
      </c>
      <c r="P930" s="8">
        <f>VLOOKUP(A930,BUSINESS3!A930:E3620,4,0)</f>
        <v>0.093</v>
      </c>
      <c r="Q930" s="9">
        <f>VLOOKUP(A930,BUSINESS3!A930:E3620,5,0)</f>
        <v>9</v>
      </c>
      <c r="R930" s="10">
        <f>VLOOKUP(A930,BUSINESS3!A930:I3620,6,0)</f>
        <v>90</v>
      </c>
      <c r="S930" s="9">
        <f>VLOOKUP(A930,BUSINESS3!A930:I3620,7,0)</f>
        <v>323</v>
      </c>
      <c r="T930" s="9">
        <f>VLOOKUP(A930,BUSINESS3!A930:I3620,8,0)</f>
        <v>0.069</v>
      </c>
      <c r="U930" s="9">
        <f>VLOOKUP(A930,BUSINESS3!A930:I3620,9,0)</f>
        <v>0.684</v>
      </c>
      <c r="V930" s="11">
        <f>VLOOKUP(A930,'GDP4'!A930:G3620,4,0)</f>
        <v>992473987</v>
      </c>
      <c r="W930" s="9">
        <f>VLOOKUP(A930,'GDP4'!A930:G3620,5,0)</f>
        <v>0.07</v>
      </c>
      <c r="X930" s="9">
        <f>VLOOKUP(A930,'GDP4'!A930:G3620,6,0)</f>
        <v>235</v>
      </c>
      <c r="Y930" s="9">
        <f>VLOOKUP(A930,'GDP4'!A930:G3620,7,0)</f>
        <v>0.13</v>
      </c>
      <c r="Z930" s="9">
        <f>VLOOKUP(A930,ENERGY5!A930:E3620,4,0)</f>
        <v>299</v>
      </c>
      <c r="AA930" s="9">
        <f>VLOOKUP(A930,ENERGY5!A930:E3620,5,0)</f>
        <v>917</v>
      </c>
      <c r="AB930" s="12">
        <f t="shared" si="2"/>
        <v>3335.194999</v>
      </c>
      <c r="AC930" s="13">
        <f t="shared" si="3"/>
        <v>0.003081565718</v>
      </c>
      <c r="AD930" s="13">
        <f t="shared" si="4"/>
        <v>0.001004785332</v>
      </c>
      <c r="AE930" s="13">
        <f t="shared" si="5"/>
        <v>2775.761486</v>
      </c>
      <c r="AF930" s="13">
        <f t="shared" si="6"/>
        <v>315.8856897</v>
      </c>
    </row>
    <row r="931">
      <c r="A931" s="14" t="s">
        <v>99</v>
      </c>
      <c r="B931" s="15" t="s">
        <v>40</v>
      </c>
      <c r="C931" s="16" t="s">
        <v>118</v>
      </c>
      <c r="D931" s="14" t="str">
        <f t="shared" si="1"/>
        <v>Maldives-Asia-2006</v>
      </c>
      <c r="E931" s="5">
        <v>0.021</v>
      </c>
      <c r="F931" s="5">
        <v>0.017</v>
      </c>
      <c r="G931" s="5">
        <v>76.0</v>
      </c>
      <c r="H931" s="5">
        <v>74.0</v>
      </c>
      <c r="I931" s="5">
        <v>0.332</v>
      </c>
      <c r="J931" s="5">
        <v>0.621</v>
      </c>
      <c r="K931" s="5">
        <v>0.047</v>
      </c>
      <c r="L931" s="5">
        <v>302825.0</v>
      </c>
      <c r="M931" s="5">
        <v>0.35</v>
      </c>
      <c r="N931" s="8">
        <f>VLOOKUP(A931,TOURISM2!A931:E3621,4,0)</f>
        <v>1235000000</v>
      </c>
      <c r="O931" s="8">
        <f>VLOOKUP(A931,TOURISM2!A931:E3621,5,0)</f>
        <v>106000000</v>
      </c>
      <c r="P931" s="8">
        <f>VLOOKUP(A931,BUSINESS3!A931:E3621,4,0)</f>
        <v>0.093</v>
      </c>
      <c r="Q931" s="9">
        <f>VLOOKUP(A931,BUSINESS3!A931:E3621,5,0)</f>
        <v>9</v>
      </c>
      <c r="R931" s="10">
        <f>VLOOKUP(A931,BUSINESS3!A931:I3621,6,0)</f>
        <v>90</v>
      </c>
      <c r="S931" s="9">
        <f>VLOOKUP(A931,BUSINESS3!A931:I3621,7,0)</f>
        <v>323</v>
      </c>
      <c r="T931" s="9">
        <f>VLOOKUP(A931,BUSINESS3!A931:I3621,8,0)</f>
        <v>0.11</v>
      </c>
      <c r="U931" s="9">
        <f>VLOOKUP(A931,BUSINESS3!A931:I3621,9,0)</f>
        <v>0.895</v>
      </c>
      <c r="V931" s="11">
        <f>VLOOKUP(A931,'GDP4'!A931:G3621,4,0)</f>
        <v>1303375806</v>
      </c>
      <c r="W931" s="9">
        <f>VLOOKUP(A931,'GDP4'!A931:G3621,5,0)</f>
        <v>0.067</v>
      </c>
      <c r="X931" s="9">
        <f>VLOOKUP(A931,'GDP4'!A931:G3621,6,0)</f>
        <v>287</v>
      </c>
      <c r="Y931" s="9">
        <f>VLOOKUP(A931,'GDP4'!A931:G3621,7,0)</f>
        <v>0.13</v>
      </c>
      <c r="Z931" s="9">
        <f>VLOOKUP(A931,ENERGY5!A931:E3621,4,0)</f>
        <v>288</v>
      </c>
      <c r="AA931" s="9">
        <f>VLOOKUP(A931,ENERGY5!A931:E3621,5,0)</f>
        <v>887</v>
      </c>
      <c r="AB931" s="12">
        <f t="shared" si="2"/>
        <v>4304.056158</v>
      </c>
      <c r="AC931" s="13">
        <f t="shared" si="3"/>
        <v>0.002929084455</v>
      </c>
      <c r="AD931" s="13">
        <f t="shared" si="4"/>
        <v>0.0009510443325</v>
      </c>
      <c r="AE931" s="13">
        <f t="shared" si="5"/>
        <v>4078.263023</v>
      </c>
      <c r="AF931" s="13">
        <f t="shared" si="6"/>
        <v>350.0371502</v>
      </c>
    </row>
    <row r="932">
      <c r="A932" s="5" t="s">
        <v>99</v>
      </c>
      <c r="B932" s="6" t="s">
        <v>41</v>
      </c>
      <c r="C932" s="7" t="s">
        <v>118</v>
      </c>
      <c r="D932" s="5" t="str">
        <f t="shared" si="1"/>
        <v>Maldives-Asia-2007</v>
      </c>
      <c r="E932" s="5">
        <v>0.022</v>
      </c>
      <c r="F932" s="5">
        <v>0.015</v>
      </c>
      <c r="G932" s="5">
        <v>77.0</v>
      </c>
      <c r="H932" s="5">
        <v>74.0</v>
      </c>
      <c r="I932" s="5">
        <v>0.322</v>
      </c>
      <c r="J932" s="5">
        <v>0.63</v>
      </c>
      <c r="K932" s="5">
        <v>0.048</v>
      </c>
      <c r="L932" s="5">
        <v>308239.0</v>
      </c>
      <c r="M932" s="5">
        <v>0.363</v>
      </c>
      <c r="N932" s="8">
        <f>VLOOKUP(A932,TOURISM2!A932:E3622,4,0)</f>
        <v>1515000000</v>
      </c>
      <c r="O932" s="8">
        <f>VLOOKUP(A932,TOURISM2!A932:E3622,5,0)</f>
        <v>152000000</v>
      </c>
      <c r="P932" s="8">
        <f>VLOOKUP(A932,BUSINESS3!A932:E3622,4,0)</f>
        <v>0.093</v>
      </c>
      <c r="Q932" s="9">
        <f>VLOOKUP(A932,BUSINESS3!A932:E3622,5,0)</f>
        <v>9</v>
      </c>
      <c r="R932" s="10">
        <f>VLOOKUP(A932,BUSINESS3!A932:I3622,6,0)</f>
        <v>90</v>
      </c>
      <c r="S932" s="9">
        <f>VLOOKUP(A932,BUSINESS3!A932:I3622,7,0)</f>
        <v>323</v>
      </c>
      <c r="T932" s="9">
        <f>VLOOKUP(A932,BUSINESS3!A932:I3622,8,0)</f>
        <v>0.163</v>
      </c>
      <c r="U932" s="9">
        <f>VLOOKUP(A932,BUSINESS3!A932:I3622,9,0)</f>
        <v>1.017</v>
      </c>
      <c r="V932" s="11">
        <f>VLOOKUP(A932,'GDP4'!A932:G3622,4,0)</f>
        <v>1541978559</v>
      </c>
      <c r="W932" s="9">
        <f>VLOOKUP(A932,'GDP4'!A932:G3622,5,0)</f>
        <v>0.063</v>
      </c>
      <c r="X932" s="9">
        <f>VLOOKUP(A932,'GDP4'!A932:G3622,6,0)</f>
        <v>315</v>
      </c>
      <c r="Y932" s="9">
        <f>VLOOKUP(A932,'GDP4'!A932:G3622,7,0)</f>
        <v>0.13</v>
      </c>
      <c r="Z932" s="9">
        <f>VLOOKUP(A932,ENERGY5!A932:E3622,4,0)</f>
        <v>225</v>
      </c>
      <c r="AA932" s="9">
        <f>VLOOKUP(A932,ENERGY5!A932:E3622,5,0)</f>
        <v>700</v>
      </c>
      <c r="AB932" s="12">
        <f t="shared" si="2"/>
        <v>5002.54205</v>
      </c>
      <c r="AC932" s="13">
        <f t="shared" si="3"/>
        <v>0.002270965063</v>
      </c>
      <c r="AD932" s="13">
        <f t="shared" si="4"/>
        <v>0.0007299530559</v>
      </c>
      <c r="AE932" s="13">
        <f t="shared" si="5"/>
        <v>4915.017243</v>
      </c>
      <c r="AF932" s="13">
        <f t="shared" si="6"/>
        <v>493.1238422</v>
      </c>
    </row>
    <row r="933">
      <c r="A933" s="14" t="s">
        <v>99</v>
      </c>
      <c r="B933" s="15" t="s">
        <v>42</v>
      </c>
      <c r="C933" s="16" t="s">
        <v>118</v>
      </c>
      <c r="D933" s="14" t="str">
        <f t="shared" si="1"/>
        <v>Maldives-Asia-2008</v>
      </c>
      <c r="E933" s="5">
        <v>0.022</v>
      </c>
      <c r="F933" s="5">
        <v>0.014</v>
      </c>
      <c r="G933" s="5">
        <v>77.0</v>
      </c>
      <c r="H933" s="5">
        <v>75.0</v>
      </c>
      <c r="I933" s="5">
        <v>0.313</v>
      </c>
      <c r="J933" s="5">
        <v>0.637</v>
      </c>
      <c r="K933" s="5">
        <v>0.049</v>
      </c>
      <c r="L933" s="5">
        <v>313843.0</v>
      </c>
      <c r="M933" s="5">
        <v>0.376</v>
      </c>
      <c r="N933" s="8">
        <f>VLOOKUP(A933,TOURISM2!A933:E3623,4,0)</f>
        <v>1559000000</v>
      </c>
      <c r="O933" s="8">
        <f>VLOOKUP(A933,TOURISM2!A933:E3623,5,0)</f>
        <v>211000000</v>
      </c>
      <c r="P933" s="8">
        <f>VLOOKUP(A933,BUSINESS3!A933:E3623,4,0)</f>
        <v>0.093</v>
      </c>
      <c r="Q933" s="9">
        <f>VLOOKUP(A933,BUSINESS3!A933:E3623,5,0)</f>
        <v>9</v>
      </c>
      <c r="R933" s="10">
        <f>VLOOKUP(A933,BUSINESS3!A933:I3623,6,0)</f>
        <v>90</v>
      </c>
      <c r="S933" s="9">
        <f>VLOOKUP(A933,BUSINESS3!A933:I3623,7,0)</f>
        <v>323</v>
      </c>
      <c r="T933" s="9">
        <f>VLOOKUP(A933,BUSINESS3!A933:I3623,8,0)</f>
        <v>0.232</v>
      </c>
      <c r="U933" s="9">
        <f>VLOOKUP(A933,BUSINESS3!A933:I3623,9,0)</f>
        <v>1.388</v>
      </c>
      <c r="V933" s="11">
        <f>VLOOKUP(A933,'GDP4'!A933:G3623,4,0)</f>
        <v>1891633531</v>
      </c>
      <c r="W933" s="9">
        <f>VLOOKUP(A933,'GDP4'!A933:G3623,5,0)</f>
        <v>0.079</v>
      </c>
      <c r="X933" s="9">
        <f>VLOOKUP(A933,'GDP4'!A933:G3623,6,0)</f>
        <v>475</v>
      </c>
      <c r="Y933" s="9">
        <f>VLOOKUP(A933,'GDP4'!A933:G3623,7,0)</f>
        <v>0.13</v>
      </c>
      <c r="Z933" s="9">
        <f>VLOOKUP(A933,ENERGY5!A933:E3623,4,0)</f>
        <v>250</v>
      </c>
      <c r="AA933" s="9">
        <f>VLOOKUP(A933,ENERGY5!A933:E3623,5,0)</f>
        <v>777</v>
      </c>
      <c r="AB933" s="12">
        <f t="shared" si="2"/>
        <v>6027.32427</v>
      </c>
      <c r="AC933" s="13">
        <f t="shared" si="3"/>
        <v>0.002475760173</v>
      </c>
      <c r="AD933" s="13">
        <f t="shared" si="4"/>
        <v>0.0007965766323</v>
      </c>
      <c r="AE933" s="13">
        <f t="shared" si="5"/>
        <v>4967.451879</v>
      </c>
      <c r="AF933" s="13">
        <f t="shared" si="6"/>
        <v>672.3106776</v>
      </c>
    </row>
    <row r="934">
      <c r="A934" s="5" t="s">
        <v>99</v>
      </c>
      <c r="B934" s="6" t="s">
        <v>43</v>
      </c>
      <c r="C934" s="7" t="s">
        <v>118</v>
      </c>
      <c r="D934" s="5" t="str">
        <f t="shared" si="1"/>
        <v>Maldives-Asia-2009</v>
      </c>
      <c r="E934" s="5">
        <v>0.022</v>
      </c>
      <c r="F934" s="5">
        <v>0.012</v>
      </c>
      <c r="G934" s="5">
        <v>77.0</v>
      </c>
      <c r="H934" s="5">
        <v>75.0</v>
      </c>
      <c r="I934" s="5">
        <v>0.306</v>
      </c>
      <c r="J934" s="5">
        <v>0.644</v>
      </c>
      <c r="K934" s="5">
        <v>0.05</v>
      </c>
      <c r="L934" s="5">
        <v>319660.0</v>
      </c>
      <c r="M934" s="5">
        <v>0.388</v>
      </c>
      <c r="N934" s="8">
        <f>VLOOKUP(A934,TOURISM2!A934:E3624,4,0)</f>
        <v>1473000000</v>
      </c>
      <c r="O934" s="8">
        <f>VLOOKUP(A934,TOURISM2!A934:E3624,5,0)</f>
        <v>212000000</v>
      </c>
      <c r="P934" s="8">
        <f>VLOOKUP(A934,BUSINESS3!A934:E3624,4,0)</f>
        <v>0.093</v>
      </c>
      <c r="Q934" s="9">
        <f>VLOOKUP(A934,BUSINESS3!A934:E3624,5,0)</f>
        <v>9</v>
      </c>
      <c r="R934" s="10">
        <f>VLOOKUP(A934,BUSINESS3!A934:I3624,6,0)</f>
        <v>90</v>
      </c>
      <c r="S934" s="9">
        <f>VLOOKUP(A934,BUSINESS3!A934:I3624,7,0)</f>
        <v>323</v>
      </c>
      <c r="T934" s="9">
        <f>VLOOKUP(A934,BUSINESS3!A934:I3624,8,0)</f>
        <v>0.248</v>
      </c>
      <c r="U934" s="9">
        <f>VLOOKUP(A934,BUSINESS3!A934:I3624,9,0)</f>
        <v>1.432</v>
      </c>
      <c r="V934" s="11">
        <f>VLOOKUP(A934,'GDP4'!A934:G3624,4,0)</f>
        <v>1984639641</v>
      </c>
      <c r="W934" s="9">
        <f>VLOOKUP(A934,'GDP4'!A934:G3624,5,0)</f>
        <v>0.076</v>
      </c>
      <c r="X934" s="9">
        <f>VLOOKUP(A934,'GDP4'!A934:G3624,6,0)</f>
        <v>475</v>
      </c>
      <c r="Y934" s="9">
        <f>VLOOKUP(A934,'GDP4'!A934:G3624,7,0)</f>
        <v>0.13</v>
      </c>
      <c r="Z934" s="9">
        <f>VLOOKUP(A934,ENERGY5!A934:E3624,4,0)</f>
        <v>136110</v>
      </c>
      <c r="AA934" s="9">
        <f>VLOOKUP(A934,ENERGY5!A934:E3624,5,0)</f>
        <v>598</v>
      </c>
      <c r="AB934" s="12">
        <f t="shared" si="2"/>
        <v>6208.595511</v>
      </c>
      <c r="AC934" s="13">
        <f t="shared" si="3"/>
        <v>0.001870737659</v>
      </c>
      <c r="AD934" s="13">
        <f t="shared" si="4"/>
        <v>0.4257961584</v>
      </c>
      <c r="AE934" s="13">
        <f t="shared" si="5"/>
        <v>4608.021022</v>
      </c>
      <c r="AF934" s="13">
        <f t="shared" si="6"/>
        <v>663.2046549</v>
      </c>
    </row>
    <row r="935">
      <c r="A935" s="14" t="s">
        <v>99</v>
      </c>
      <c r="B935" s="15" t="s">
        <v>44</v>
      </c>
      <c r="C935" s="16" t="s">
        <v>118</v>
      </c>
      <c r="D935" s="14" t="str">
        <f t="shared" si="1"/>
        <v>Maldives-Asia-2010</v>
      </c>
      <c r="E935" s="5">
        <v>0.022</v>
      </c>
      <c r="F935" s="5">
        <v>0.011</v>
      </c>
      <c r="G935" s="5">
        <v>78.0</v>
      </c>
      <c r="H935" s="5">
        <v>76.0</v>
      </c>
      <c r="I935" s="5">
        <v>0.3</v>
      </c>
      <c r="J935" s="5">
        <v>0.65</v>
      </c>
      <c r="K935" s="5">
        <v>0.05</v>
      </c>
      <c r="L935" s="5">
        <v>325694.0</v>
      </c>
      <c r="M935" s="5">
        <v>0.4</v>
      </c>
      <c r="N935" s="8">
        <f>VLOOKUP(A935,TOURISM2!A935:E3625,4,0)</f>
        <v>1713000000</v>
      </c>
      <c r="O935" s="8">
        <f>VLOOKUP(A935,TOURISM2!A935:E3625,5,0)</f>
        <v>252000000</v>
      </c>
      <c r="P935" s="8">
        <f>VLOOKUP(A935,BUSINESS3!A935:E3625,4,0)</f>
        <v>0.093</v>
      </c>
      <c r="Q935" s="9">
        <f>VLOOKUP(A935,BUSINESS3!A935:E3625,5,0)</f>
        <v>9</v>
      </c>
      <c r="R935" s="10">
        <f>VLOOKUP(A935,BUSINESS3!A935:I3625,6,0)</f>
        <v>90</v>
      </c>
      <c r="S935" s="9">
        <f>VLOOKUP(A935,BUSINESS3!A935:I3625,7,0)</f>
        <v>323</v>
      </c>
      <c r="T935" s="9">
        <f>VLOOKUP(A935,BUSINESS3!A935:I3625,8,0)</f>
        <v>0.265</v>
      </c>
      <c r="U935" s="9">
        <f>VLOOKUP(A935,BUSINESS3!A935:I3625,9,0)</f>
        <v>1.518</v>
      </c>
      <c r="V935" s="11">
        <f>VLOOKUP(A935,'GDP4'!A935:G3625,4,0)</f>
        <v>2134104884</v>
      </c>
      <c r="W935" s="9">
        <f>VLOOKUP(A935,'GDP4'!A935:G3625,5,0)</f>
        <v>0.058</v>
      </c>
      <c r="X935" s="9">
        <f>VLOOKUP(A935,'GDP4'!A935:G3625,6,0)</f>
        <v>379</v>
      </c>
      <c r="Y935" s="9">
        <f>VLOOKUP(A935,'GDP4'!A935:G3625,7,0)</f>
        <v>0.104</v>
      </c>
      <c r="Z935" s="9">
        <f>VLOOKUP(A935,ENERGY5!A935:E3625,4,0)</f>
        <v>136110</v>
      </c>
      <c r="AA935" s="9">
        <f>VLOOKUP(A935,ENERGY5!A935:E3625,5,0)</f>
        <v>689</v>
      </c>
      <c r="AB935" s="12">
        <f t="shared" si="2"/>
        <v>6552.484492</v>
      </c>
      <c r="AC935" s="13">
        <f t="shared" si="3"/>
        <v>0.002115482631</v>
      </c>
      <c r="AD935" s="13">
        <f t="shared" si="4"/>
        <v>0.4179076065</v>
      </c>
      <c r="AE935" s="13">
        <f t="shared" si="5"/>
        <v>5259.538094</v>
      </c>
      <c r="AF935" s="13">
        <f t="shared" si="6"/>
        <v>773.7323991</v>
      </c>
    </row>
    <row r="936">
      <c r="A936" s="5" t="s">
        <v>99</v>
      </c>
      <c r="B936" s="6" t="s">
        <v>45</v>
      </c>
      <c r="C936" s="7" t="s">
        <v>118</v>
      </c>
      <c r="D936" s="5" t="str">
        <f t="shared" si="1"/>
        <v>Maldives-Asia-2011</v>
      </c>
      <c r="E936" s="5">
        <v>0.022</v>
      </c>
      <c r="F936" s="5">
        <v>0.01</v>
      </c>
      <c r="G936" s="5">
        <v>78.0</v>
      </c>
      <c r="H936" s="5">
        <v>76.0</v>
      </c>
      <c r="I936" s="5">
        <v>0.294</v>
      </c>
      <c r="J936" s="5">
        <v>0.655</v>
      </c>
      <c r="K936" s="5">
        <v>0.05</v>
      </c>
      <c r="L936" s="5">
        <v>331964.0</v>
      </c>
      <c r="M936" s="5">
        <v>0.412</v>
      </c>
      <c r="N936" s="8">
        <f>VLOOKUP(A936,TOURISM2!A936:E3626,4,0)</f>
        <v>1868000000</v>
      </c>
      <c r="O936" s="8">
        <f>VLOOKUP(A936,TOURISM2!A936:E3626,5,0)</f>
        <v>256000000</v>
      </c>
      <c r="P936" s="8">
        <f>VLOOKUP(A936,BUSINESS3!A936:E3626,4,0)</f>
        <v>0.093</v>
      </c>
      <c r="Q936" s="9">
        <f>VLOOKUP(A936,BUSINESS3!A936:E3626,5,0)</f>
        <v>9</v>
      </c>
      <c r="R936" s="10">
        <f>VLOOKUP(A936,BUSINESS3!A936:I3626,6,0)</f>
        <v>90</v>
      </c>
      <c r="S936" s="9">
        <f>VLOOKUP(A936,BUSINESS3!A936:I3626,7,0)</f>
        <v>323</v>
      </c>
      <c r="T936" s="9">
        <f>VLOOKUP(A936,BUSINESS3!A936:I3626,8,0)</f>
        <v>0.34</v>
      </c>
      <c r="U936" s="9">
        <f>VLOOKUP(A936,BUSINESS3!A936:I3626,9,0)</f>
        <v>1.598</v>
      </c>
      <c r="V936" s="11">
        <f>VLOOKUP(A936,'GDP4'!A936:G3626,4,0)</f>
        <v>2162990126</v>
      </c>
      <c r="W936" s="9">
        <f>VLOOKUP(A936,'GDP4'!A936:G3626,5,0)</f>
        <v>0.081</v>
      </c>
      <c r="X936" s="9">
        <f>VLOOKUP(A936,'GDP4'!A936:G3626,6,0)</f>
        <v>525</v>
      </c>
      <c r="Y936" s="9">
        <f>VLOOKUP(A936,'GDP4'!A936:G3626,7,0)</f>
        <v>0.102</v>
      </c>
      <c r="Z936" s="9">
        <f>VLOOKUP(A936,ENERGY5!A936:E3626,4,0)</f>
        <v>136110</v>
      </c>
      <c r="AA936" s="9">
        <f>VLOOKUP(A936,ENERGY5!A936:E3626,5,0)</f>
        <v>576</v>
      </c>
      <c r="AB936" s="12">
        <f t="shared" si="2"/>
        <v>6515.737026</v>
      </c>
      <c r="AC936" s="13">
        <f t="shared" si="3"/>
        <v>0.001735127905</v>
      </c>
      <c r="AD936" s="13">
        <f t="shared" si="4"/>
        <v>0.4100143389</v>
      </c>
      <c r="AE936" s="13">
        <f t="shared" si="5"/>
        <v>5627.116193</v>
      </c>
      <c r="AF936" s="13">
        <f t="shared" si="6"/>
        <v>771.167958</v>
      </c>
    </row>
    <row r="937">
      <c r="A937" s="14" t="s">
        <v>99</v>
      </c>
      <c r="B937" s="15" t="s">
        <v>46</v>
      </c>
      <c r="C937" s="16" t="s">
        <v>118</v>
      </c>
      <c r="D937" s="14" t="str">
        <f t="shared" si="1"/>
        <v>Maldives-Asia-2012</v>
      </c>
      <c r="E937" s="5">
        <v>0.022</v>
      </c>
      <c r="F937" s="5">
        <v>0.009</v>
      </c>
      <c r="G937" s="5">
        <v>79.0</v>
      </c>
      <c r="H937" s="5">
        <v>77.0</v>
      </c>
      <c r="I937" s="5">
        <v>0.29</v>
      </c>
      <c r="J937" s="5">
        <v>0.66</v>
      </c>
      <c r="K937" s="5">
        <v>0.05</v>
      </c>
      <c r="L937" s="5">
        <v>338442.0</v>
      </c>
      <c r="M937" s="5">
        <v>0.423</v>
      </c>
      <c r="N937" s="8">
        <f>VLOOKUP(A937,TOURISM2!A937:E3627,4,0)</f>
        <v>1873000000</v>
      </c>
      <c r="O937" s="8">
        <f>VLOOKUP(A937,TOURISM2!A937:E3627,5,0)</f>
        <v>270000000</v>
      </c>
      <c r="P937" s="8">
        <f>VLOOKUP(A937,BUSINESS3!A937:E3627,4,0)</f>
        <v>0.268</v>
      </c>
      <c r="Q937" s="9">
        <f>VLOOKUP(A937,BUSINESS3!A937:E3627,5,0)</f>
        <v>9</v>
      </c>
      <c r="R937" s="10">
        <f>VLOOKUP(A937,BUSINESS3!A937:I3627,6,0)</f>
        <v>81</v>
      </c>
      <c r="S937" s="9">
        <f>VLOOKUP(A937,BUSINESS3!A937:I3627,7,0)</f>
        <v>252</v>
      </c>
      <c r="T937" s="9">
        <f>VLOOKUP(A937,BUSINESS3!A937:I3627,8,0)</f>
        <v>0.389</v>
      </c>
      <c r="U937" s="9">
        <f>VLOOKUP(A937,BUSINESS3!A937:I3627,9,0)</f>
        <v>1.656</v>
      </c>
      <c r="V937" s="11">
        <f>VLOOKUP(A937,'GDP4'!A937:G3627,4,0)</f>
        <v>2113179304</v>
      </c>
      <c r="W937" s="9">
        <f>VLOOKUP(A937,'GDP4'!A937:G3627,5,0)</f>
        <v>0.085</v>
      </c>
      <c r="X937" s="9">
        <f>VLOOKUP(A937,'GDP4'!A937:G3627,6,0)</f>
        <v>558</v>
      </c>
      <c r="Y937" s="9">
        <f>VLOOKUP(A937,'GDP4'!A937:G3627,7,0)</f>
        <v>0.105</v>
      </c>
      <c r="Z937" s="9">
        <f>VLOOKUP(A937,ENERGY5!A937:E3627,4,0)</f>
        <v>136110</v>
      </c>
      <c r="AA937" s="9">
        <f>VLOOKUP(A937,ENERGY5!A937:E3627,5,0)</f>
        <v>499</v>
      </c>
      <c r="AB937" s="12">
        <f t="shared" si="2"/>
        <v>6243.844747</v>
      </c>
      <c r="AC937" s="13">
        <f t="shared" si="3"/>
        <v>0.001474403295</v>
      </c>
      <c r="AD937" s="13">
        <f t="shared" si="4"/>
        <v>0.4021663978</v>
      </c>
      <c r="AE937" s="13">
        <f t="shared" si="5"/>
        <v>5534.18311</v>
      </c>
      <c r="AF937" s="13">
        <f t="shared" si="6"/>
        <v>797.773326</v>
      </c>
    </row>
    <row r="938">
      <c r="A938" s="5" t="s">
        <v>99</v>
      </c>
      <c r="B938" s="6" t="s">
        <v>33</v>
      </c>
      <c r="C938" s="7" t="s">
        <v>119</v>
      </c>
      <c r="D938" s="5" t="str">
        <f t="shared" si="1"/>
        <v>Mongolia-Asia-2000</v>
      </c>
      <c r="E938" s="5">
        <v>0.019</v>
      </c>
      <c r="F938" s="5">
        <v>0.049</v>
      </c>
      <c r="G938" s="5">
        <v>66.0</v>
      </c>
      <c r="H938" s="5">
        <v>60.0</v>
      </c>
      <c r="I938" s="5">
        <v>0.348</v>
      </c>
      <c r="J938" s="5">
        <v>0.615</v>
      </c>
      <c r="K938" s="5">
        <v>0.037</v>
      </c>
      <c r="L938" s="5">
        <v>2397473.0</v>
      </c>
      <c r="M938" s="5">
        <v>0.571</v>
      </c>
      <c r="N938" s="8">
        <f>VLOOKUP(A938,TOURISM2!A938:E3628,4,0)</f>
        <v>43000000</v>
      </c>
      <c r="O938" s="8">
        <f>VLOOKUP(A938,TOURISM2!A938:E3628,5,0)</f>
        <v>54000000</v>
      </c>
      <c r="P938" s="8">
        <f>VLOOKUP(A938,BUSINESS3!A938:E3628,4,0)</f>
        <v>0.415</v>
      </c>
      <c r="Q938" s="9">
        <f>VLOOKUP(A938,BUSINESS3!A938:E3628,5,0)</f>
        <v>40</v>
      </c>
      <c r="R938" s="10">
        <f>VLOOKUP(A938,BUSINESS3!A938:I3628,6,0)</f>
        <v>90</v>
      </c>
      <c r="S938" s="9">
        <f>VLOOKUP(A938,BUSINESS3!A938:I3628,7,0)</f>
        <v>323</v>
      </c>
      <c r="T938" s="9">
        <f>VLOOKUP(A938,BUSINESS3!A938:I3628,8,0)</f>
        <v>0.013</v>
      </c>
      <c r="U938" s="9">
        <f>VLOOKUP(A938,BUSINESS3!A938:I3628,9,0)</f>
        <v>0.064</v>
      </c>
      <c r="V938" s="11">
        <f>VLOOKUP(A938,'GDP4'!A938:G3628,4,0)</f>
        <v>1136896162</v>
      </c>
      <c r="W938" s="9">
        <f>VLOOKUP(A938,'GDP4'!A938:G3628,5,0)</f>
        <v>0.047</v>
      </c>
      <c r="X938" s="9">
        <f>VLOOKUP(A938,'GDP4'!A938:G3628,6,0)</f>
        <v>22</v>
      </c>
      <c r="Y938" s="9">
        <f>VLOOKUP(A938,'GDP4'!A938:G3628,7,0)</f>
        <v>0.37</v>
      </c>
      <c r="Z938" s="9">
        <f>VLOOKUP(A938,ENERGY5!A938:E3628,4,0)</f>
        <v>136110</v>
      </c>
      <c r="AA938" s="9">
        <f>VLOOKUP(A938,ENERGY5!A938:E3628,5,0)</f>
        <v>313437</v>
      </c>
      <c r="AB938" s="12">
        <f t="shared" si="2"/>
        <v>474.2060336</v>
      </c>
      <c r="AC938" s="13">
        <f t="shared" si="3"/>
        <v>0.1307364045</v>
      </c>
      <c r="AD938" s="13">
        <f t="shared" si="4"/>
        <v>0.05677227648</v>
      </c>
      <c r="AE938" s="13">
        <f t="shared" si="5"/>
        <v>17.93555131</v>
      </c>
      <c r="AF938" s="13">
        <f t="shared" si="6"/>
        <v>22.5237156</v>
      </c>
    </row>
    <row r="939">
      <c r="A939" s="14" t="s">
        <v>99</v>
      </c>
      <c r="B939" s="15" t="s">
        <v>35</v>
      </c>
      <c r="C939" s="16" t="s">
        <v>119</v>
      </c>
      <c r="D939" s="14" t="str">
        <f t="shared" si="1"/>
        <v>Mongolia-Asia-2001</v>
      </c>
      <c r="E939" s="5">
        <v>0.019</v>
      </c>
      <c r="F939" s="5">
        <v>0.047</v>
      </c>
      <c r="G939" s="5">
        <v>67.0</v>
      </c>
      <c r="H939" s="5">
        <v>60.0</v>
      </c>
      <c r="I939" s="5">
        <v>0.336</v>
      </c>
      <c r="J939" s="5">
        <v>0.627</v>
      </c>
      <c r="K939" s="5">
        <v>0.037</v>
      </c>
      <c r="L939" s="5">
        <v>2419669.0</v>
      </c>
      <c r="M939" s="5">
        <v>0.582</v>
      </c>
      <c r="N939" s="8">
        <f>VLOOKUP(A939,TOURISM2!A939:E3629,4,0)</f>
        <v>49000000</v>
      </c>
      <c r="O939" s="8">
        <f>VLOOKUP(A939,TOURISM2!A939:E3629,5,0)</f>
        <v>59000000</v>
      </c>
      <c r="P939" s="8">
        <f>VLOOKUP(A939,BUSINESS3!A939:E3629,4,0)</f>
        <v>0.415</v>
      </c>
      <c r="Q939" s="9">
        <f>VLOOKUP(A939,BUSINESS3!A939:E3629,5,0)</f>
        <v>40</v>
      </c>
      <c r="R939" s="10">
        <f>VLOOKUP(A939,BUSINESS3!A939:I3629,6,0)</f>
        <v>90</v>
      </c>
      <c r="S939" s="9">
        <f>VLOOKUP(A939,BUSINESS3!A939:I3629,7,0)</f>
        <v>323</v>
      </c>
      <c r="T939" s="9">
        <f>VLOOKUP(A939,BUSINESS3!A939:I3629,8,0)</f>
        <v>0.017</v>
      </c>
      <c r="U939" s="9">
        <f>VLOOKUP(A939,BUSINESS3!A939:I3629,9,0)</f>
        <v>0.081</v>
      </c>
      <c r="V939" s="11">
        <f>VLOOKUP(A939,'GDP4'!A939:G3629,4,0)</f>
        <v>1267997923</v>
      </c>
      <c r="W939" s="9">
        <f>VLOOKUP(A939,'GDP4'!A939:G3629,5,0)</f>
        <v>0.046</v>
      </c>
      <c r="X939" s="9">
        <f>VLOOKUP(A939,'GDP4'!A939:G3629,6,0)</f>
        <v>24</v>
      </c>
      <c r="Y939" s="9">
        <f>VLOOKUP(A939,'GDP4'!A939:G3629,7,0)</f>
        <v>0.374</v>
      </c>
      <c r="Z939" s="9">
        <f>VLOOKUP(A939,ENERGY5!A939:E3629,4,0)</f>
        <v>3607</v>
      </c>
      <c r="AA939" s="9">
        <f>VLOOKUP(A939,ENERGY5!A939:E3629,5,0)</f>
        <v>313437</v>
      </c>
      <c r="AB939" s="12">
        <f t="shared" si="2"/>
        <v>524.0377601</v>
      </c>
      <c r="AC939" s="13">
        <f t="shared" si="3"/>
        <v>0.1295371392</v>
      </c>
      <c r="AD939" s="13">
        <f t="shared" si="4"/>
        <v>0.001490699761</v>
      </c>
      <c r="AE939" s="13">
        <f t="shared" si="5"/>
        <v>20.25070371</v>
      </c>
      <c r="AF939" s="13">
        <f t="shared" si="6"/>
        <v>24.38350039</v>
      </c>
    </row>
    <row r="940">
      <c r="A940" s="5" t="s">
        <v>99</v>
      </c>
      <c r="B940" s="6" t="s">
        <v>36</v>
      </c>
      <c r="C940" s="7" t="s">
        <v>119</v>
      </c>
      <c r="D940" s="5" t="str">
        <f t="shared" si="1"/>
        <v>Mongolia-Asia-2002</v>
      </c>
      <c r="E940" s="5">
        <v>0.019</v>
      </c>
      <c r="F940" s="5">
        <v>0.044</v>
      </c>
      <c r="G940" s="5">
        <v>67.0</v>
      </c>
      <c r="H940" s="5">
        <v>61.0</v>
      </c>
      <c r="I940" s="5">
        <v>0.323</v>
      </c>
      <c r="J940" s="5">
        <v>0.64</v>
      </c>
      <c r="K940" s="5">
        <v>0.037</v>
      </c>
      <c r="L940" s="5">
        <v>2443231.0</v>
      </c>
      <c r="M940" s="5">
        <v>0.593</v>
      </c>
      <c r="N940" s="8">
        <f>VLOOKUP(A940,TOURISM2!A940:E3630,4,0)</f>
        <v>143000000</v>
      </c>
      <c r="O940" s="8">
        <f>VLOOKUP(A940,TOURISM2!A940:E3630,5,0)</f>
        <v>125000000</v>
      </c>
      <c r="P940" s="8">
        <f>VLOOKUP(A940,BUSINESS3!A940:E3630,4,0)</f>
        <v>0.415</v>
      </c>
      <c r="Q940" s="9">
        <f>VLOOKUP(A940,BUSINESS3!A940:E3630,5,0)</f>
        <v>40</v>
      </c>
      <c r="R940" s="10">
        <f>VLOOKUP(A940,BUSINESS3!A940:I3630,6,0)</f>
        <v>90</v>
      </c>
      <c r="S940" s="9">
        <f>VLOOKUP(A940,BUSINESS3!A940:I3630,7,0)</f>
        <v>323</v>
      </c>
      <c r="T940" s="9">
        <f>VLOOKUP(A940,BUSINESS3!A940:I3630,8,0)</f>
        <v>0.02</v>
      </c>
      <c r="U940" s="9">
        <f>VLOOKUP(A940,BUSINESS3!A940:I3630,9,0)</f>
        <v>0.088</v>
      </c>
      <c r="V940" s="11">
        <f>VLOOKUP(A940,'GDP4'!A940:G3630,4,0)</f>
        <v>1396555772</v>
      </c>
      <c r="W940" s="9">
        <f>VLOOKUP(A940,'GDP4'!A940:G3630,5,0)</f>
        <v>0.048</v>
      </c>
      <c r="X940" s="9">
        <f>VLOOKUP(A940,'GDP4'!A940:G3630,6,0)</f>
        <v>28</v>
      </c>
      <c r="Y940" s="9">
        <f>VLOOKUP(A940,'GDP4'!A940:G3630,7,0)</f>
        <v>0.355</v>
      </c>
      <c r="Z940" s="9">
        <f>VLOOKUP(A940,ENERGY5!A940:E3630,4,0)</f>
        <v>3454</v>
      </c>
      <c r="AA940" s="9">
        <f>VLOOKUP(A940,ENERGY5!A940:E3630,5,0)</f>
        <v>11511</v>
      </c>
      <c r="AB940" s="12">
        <f t="shared" si="2"/>
        <v>571.6020188</v>
      </c>
      <c r="AC940" s="13">
        <f t="shared" si="3"/>
        <v>0.004711384229</v>
      </c>
      <c r="AD940" s="13">
        <f t="shared" si="4"/>
        <v>0.001413701774</v>
      </c>
      <c r="AE940" s="13">
        <f t="shared" si="5"/>
        <v>58.52905435</v>
      </c>
      <c r="AF940" s="13">
        <f t="shared" si="6"/>
        <v>51.1617608</v>
      </c>
    </row>
    <row r="941">
      <c r="A941" s="14" t="s">
        <v>99</v>
      </c>
      <c r="B941" s="15" t="s">
        <v>37</v>
      </c>
      <c r="C941" s="16" t="s">
        <v>119</v>
      </c>
      <c r="D941" s="14" t="str">
        <f t="shared" si="1"/>
        <v>Mongolia-Asia-2003</v>
      </c>
      <c r="E941" s="5">
        <v>0.019</v>
      </c>
      <c r="F941" s="5">
        <v>0.042</v>
      </c>
      <c r="G941" s="5">
        <v>68.0</v>
      </c>
      <c r="H941" s="5">
        <v>61.0</v>
      </c>
      <c r="I941" s="5">
        <v>0.311</v>
      </c>
      <c r="J941" s="5">
        <v>0.652</v>
      </c>
      <c r="K941" s="5">
        <v>0.037</v>
      </c>
      <c r="L941" s="5">
        <v>2468595.0</v>
      </c>
      <c r="M941" s="5">
        <v>0.604</v>
      </c>
      <c r="N941" s="8">
        <f>VLOOKUP(A941,TOURISM2!A941:E3631,4,0)</f>
        <v>154000000</v>
      </c>
      <c r="O941" s="8">
        <f>VLOOKUP(A941,TOURISM2!A941:E3631,5,0)</f>
        <v>144000000</v>
      </c>
      <c r="P941" s="8">
        <f>VLOOKUP(A941,BUSINESS3!A941:E3631,4,0)</f>
        <v>0.415</v>
      </c>
      <c r="Q941" s="9">
        <f>VLOOKUP(A941,BUSINESS3!A941:E3631,5,0)</f>
        <v>20</v>
      </c>
      <c r="R941" s="10">
        <f>VLOOKUP(A941,BUSINESS3!A941:I3631,6,0)</f>
        <v>90</v>
      </c>
      <c r="S941" s="9">
        <f>VLOOKUP(A941,BUSINESS3!A941:I3631,7,0)</f>
        <v>323</v>
      </c>
      <c r="T941" s="9">
        <f>VLOOKUP(A941,BUSINESS3!A941:I3631,8,0)</f>
        <v>0.183</v>
      </c>
      <c r="U941" s="9">
        <f>VLOOKUP(A941,BUSINESS3!A941:I3631,9,0)</f>
        <v>0.129</v>
      </c>
      <c r="V941" s="11">
        <f>VLOOKUP(A941,'GDP4'!A941:G3631,4,0)</f>
        <v>1595297301</v>
      </c>
      <c r="W941" s="9">
        <f>VLOOKUP(A941,'GDP4'!A941:G3631,5,0)</f>
        <v>0.074</v>
      </c>
      <c r="X941" s="9">
        <f>VLOOKUP(A941,'GDP4'!A941:G3631,6,0)</f>
        <v>48</v>
      </c>
      <c r="Y941" s="9">
        <f>VLOOKUP(A941,'GDP4'!A941:G3631,7,0)</f>
        <v>0.319</v>
      </c>
      <c r="Z941" s="9">
        <f>VLOOKUP(A941,ENERGY5!A941:E3631,4,0)</f>
        <v>3252</v>
      </c>
      <c r="AA941" s="9">
        <f>VLOOKUP(A941,ENERGY5!A941:E3631,5,0)</f>
        <v>11052</v>
      </c>
      <c r="AB941" s="12">
        <f t="shared" si="2"/>
        <v>646.236949</v>
      </c>
      <c r="AC941" s="13">
        <f t="shared" si="3"/>
        <v>0.004477040584</v>
      </c>
      <c r="AD941" s="13">
        <f t="shared" si="4"/>
        <v>0.001317348532</v>
      </c>
      <c r="AE941" s="13">
        <f t="shared" si="5"/>
        <v>62.38366358</v>
      </c>
      <c r="AF941" s="13">
        <f t="shared" si="6"/>
        <v>58.33277634</v>
      </c>
    </row>
    <row r="942">
      <c r="A942" s="5" t="s">
        <v>99</v>
      </c>
      <c r="B942" s="6" t="s">
        <v>38</v>
      </c>
      <c r="C942" s="7" t="s">
        <v>119</v>
      </c>
      <c r="D942" s="5" t="str">
        <f t="shared" si="1"/>
        <v>Mongolia-Asia-2004</v>
      </c>
      <c r="E942" s="5">
        <v>0.02</v>
      </c>
      <c r="F942" s="5">
        <v>0.039</v>
      </c>
      <c r="G942" s="5">
        <v>69.0</v>
      </c>
      <c r="H942" s="5">
        <v>61.0</v>
      </c>
      <c r="I942" s="5">
        <v>0.299</v>
      </c>
      <c r="J942" s="5">
        <v>0.664</v>
      </c>
      <c r="K942" s="5">
        <v>0.037</v>
      </c>
      <c r="L942" s="5">
        <v>2496248.0</v>
      </c>
      <c r="M942" s="5">
        <v>0.614</v>
      </c>
      <c r="N942" s="8">
        <f>VLOOKUP(A942,TOURISM2!A942:E3632,4,0)</f>
        <v>205000000</v>
      </c>
      <c r="O942" s="8">
        <f>VLOOKUP(A942,TOURISM2!A942:E3632,5,0)</f>
        <v>207000000</v>
      </c>
      <c r="P942" s="8">
        <f>VLOOKUP(A942,BUSINESS3!A942:E3632,4,0)</f>
        <v>0.415</v>
      </c>
      <c r="Q942" s="9">
        <f>VLOOKUP(A942,BUSINESS3!A942:E3632,5,0)</f>
        <v>13</v>
      </c>
      <c r="R942" s="10">
        <f>VLOOKUP(A942,BUSINESS3!A942:I3632,6,0)</f>
        <v>90</v>
      </c>
      <c r="S942" s="9">
        <f>VLOOKUP(A942,BUSINESS3!A942:I3632,7,0)</f>
        <v>323</v>
      </c>
      <c r="T942" s="9">
        <f>VLOOKUP(A942,BUSINESS3!A942:I3632,8,0)</f>
        <v>0.183</v>
      </c>
      <c r="U942" s="9">
        <f>VLOOKUP(A942,BUSINESS3!A942:I3632,9,0)</f>
        <v>0.172</v>
      </c>
      <c r="V942" s="11">
        <f>VLOOKUP(A942,'GDP4'!A942:G3632,4,0)</f>
        <v>1992066759</v>
      </c>
      <c r="W942" s="9">
        <f>VLOOKUP(A942,'GDP4'!A942:G3632,5,0)</f>
        <v>0.07</v>
      </c>
      <c r="X942" s="9">
        <f>VLOOKUP(A942,'GDP4'!A942:G3632,6,0)</f>
        <v>56</v>
      </c>
      <c r="Y942" s="9">
        <f>VLOOKUP(A942,'GDP4'!A942:G3632,7,0)</f>
        <v>0.315</v>
      </c>
      <c r="Z942" s="9">
        <f>VLOOKUP(A942,ENERGY5!A942:E3632,4,0)</f>
        <v>3156</v>
      </c>
      <c r="AA942" s="9">
        <f>VLOOKUP(A942,ENERGY5!A942:E3632,5,0)</f>
        <v>10029</v>
      </c>
      <c r="AB942" s="12">
        <f t="shared" si="2"/>
        <v>798.0243786</v>
      </c>
      <c r="AC942" s="13">
        <f t="shared" si="3"/>
        <v>0.004017629659</v>
      </c>
      <c r="AD942" s="13">
        <f t="shared" si="4"/>
        <v>0.001264297458</v>
      </c>
      <c r="AE942" s="13">
        <f t="shared" si="5"/>
        <v>82.12325057</v>
      </c>
      <c r="AF942" s="13">
        <f t="shared" si="6"/>
        <v>82.92445302</v>
      </c>
    </row>
    <row r="943">
      <c r="A943" s="14" t="s">
        <v>99</v>
      </c>
      <c r="B943" s="15" t="s">
        <v>39</v>
      </c>
      <c r="C943" s="16" t="s">
        <v>119</v>
      </c>
      <c r="D943" s="14" t="str">
        <f t="shared" si="1"/>
        <v>Mongolia-Asia-2005</v>
      </c>
      <c r="E943" s="5">
        <v>0.02</v>
      </c>
      <c r="F943" s="5">
        <v>0.037</v>
      </c>
      <c r="G943" s="5">
        <v>69.0</v>
      </c>
      <c r="H943" s="5">
        <v>62.0</v>
      </c>
      <c r="I943" s="5">
        <v>0.289</v>
      </c>
      <c r="J943" s="5">
        <v>0.673</v>
      </c>
      <c r="K943" s="5">
        <v>0.037</v>
      </c>
      <c r="L943" s="5">
        <v>2526502.0</v>
      </c>
      <c r="M943" s="5">
        <v>0.625</v>
      </c>
      <c r="N943" s="8">
        <f>VLOOKUP(A943,TOURISM2!A943:E3633,4,0)</f>
        <v>203000000</v>
      </c>
      <c r="O943" s="8">
        <f>VLOOKUP(A943,TOURISM2!A943:E3633,5,0)</f>
        <v>173000000</v>
      </c>
      <c r="P943" s="8">
        <f>VLOOKUP(A943,BUSINESS3!A943:E3633,4,0)</f>
        <v>0.398</v>
      </c>
      <c r="Q943" s="9">
        <f>VLOOKUP(A943,BUSINESS3!A943:E3633,5,0)</f>
        <v>13</v>
      </c>
      <c r="R943" s="10">
        <f>VLOOKUP(A943,BUSINESS3!A943:I3633,6,0)</f>
        <v>90</v>
      </c>
      <c r="S943" s="9">
        <f>VLOOKUP(A943,BUSINESS3!A943:I3633,7,0)</f>
        <v>204</v>
      </c>
      <c r="T943" s="9">
        <f>VLOOKUP(A943,BUSINESS3!A943:I3633,8,0)</f>
        <v>0.183</v>
      </c>
      <c r="U943" s="9">
        <f>VLOOKUP(A943,BUSINESS3!A943:I3633,9,0)</f>
        <v>0.221</v>
      </c>
      <c r="V943" s="11">
        <f>VLOOKUP(A943,'GDP4'!A943:G3633,4,0)</f>
        <v>2523359941</v>
      </c>
      <c r="W943" s="9">
        <f>VLOOKUP(A943,'GDP4'!A943:G3633,5,0)</f>
        <v>0.06</v>
      </c>
      <c r="X943" s="9">
        <f>VLOOKUP(A943,'GDP4'!A943:G3633,6,0)</f>
        <v>60</v>
      </c>
      <c r="Y943" s="9">
        <f>VLOOKUP(A943,'GDP4'!A943:G3633,7,0)</f>
        <v>0.306</v>
      </c>
      <c r="Z943" s="9">
        <f>VLOOKUP(A943,ENERGY5!A943:E3633,4,0)</f>
        <v>3114</v>
      </c>
      <c r="AA943" s="9">
        <f>VLOOKUP(A943,ENERGY5!A943:E3633,5,0)</f>
        <v>10092</v>
      </c>
      <c r="AB943" s="12">
        <f t="shared" si="2"/>
        <v>998.75636</v>
      </c>
      <c r="AC943" s="13">
        <f t="shared" si="3"/>
        <v>0.003994455575</v>
      </c>
      <c r="AD943" s="13">
        <f t="shared" si="4"/>
        <v>0.001232534152</v>
      </c>
      <c r="AE943" s="13">
        <f t="shared" si="5"/>
        <v>80.34824433</v>
      </c>
      <c r="AF943" s="13">
        <f t="shared" si="6"/>
        <v>68.47411955</v>
      </c>
    </row>
    <row r="944">
      <c r="A944" s="5" t="s">
        <v>99</v>
      </c>
      <c r="B944" s="6" t="s">
        <v>40</v>
      </c>
      <c r="C944" s="7" t="s">
        <v>119</v>
      </c>
      <c r="D944" s="5" t="str">
        <f t="shared" si="1"/>
        <v>Mongolia-Asia-2006</v>
      </c>
      <c r="E944" s="5">
        <v>0.021</v>
      </c>
      <c r="F944" s="5">
        <v>0.035</v>
      </c>
      <c r="G944" s="5">
        <v>70.0</v>
      </c>
      <c r="H944" s="5">
        <v>62.0</v>
      </c>
      <c r="I944" s="5">
        <v>0.282</v>
      </c>
      <c r="J944" s="5">
        <v>0.681</v>
      </c>
      <c r="K944" s="5">
        <v>0.037</v>
      </c>
      <c r="L944" s="5">
        <v>2559496.0</v>
      </c>
      <c r="M944" s="5">
        <v>0.635</v>
      </c>
      <c r="N944" s="8">
        <f>VLOOKUP(A944,TOURISM2!A944:E3634,4,0)</f>
        <v>261000000</v>
      </c>
      <c r="O944" s="8">
        <f>VLOOKUP(A944,TOURISM2!A944:E3634,5,0)</f>
        <v>212000000</v>
      </c>
      <c r="P944" s="8">
        <f>VLOOKUP(A944,BUSINESS3!A944:E3634,4,0)</f>
        <v>0.398</v>
      </c>
      <c r="Q944" s="9">
        <f>VLOOKUP(A944,BUSINESS3!A944:E3634,5,0)</f>
        <v>13</v>
      </c>
      <c r="R944" s="10">
        <f>VLOOKUP(A944,BUSINESS3!A944:I3634,6,0)</f>
        <v>90</v>
      </c>
      <c r="S944" s="9">
        <f>VLOOKUP(A944,BUSINESS3!A944:I3634,7,0)</f>
        <v>204</v>
      </c>
      <c r="T944" s="9">
        <f>VLOOKUP(A944,BUSINESS3!A944:I3634,8,0)</f>
        <v>0.183</v>
      </c>
      <c r="U944" s="9">
        <f>VLOOKUP(A944,BUSINESS3!A944:I3634,9,0)</f>
        <v>0.303</v>
      </c>
      <c r="V944" s="11">
        <f>VLOOKUP(A944,'GDP4'!A944:G3634,4,0)</f>
        <v>3414053251</v>
      </c>
      <c r="W944" s="9">
        <f>VLOOKUP(A944,'GDP4'!A944:G3634,5,0)</f>
        <v>0.054</v>
      </c>
      <c r="X944" s="9">
        <f>VLOOKUP(A944,'GDP4'!A944:G3634,6,0)</f>
        <v>72</v>
      </c>
      <c r="Y944" s="9">
        <f>VLOOKUP(A944,'GDP4'!A944:G3634,7,0)</f>
        <v>0.269</v>
      </c>
      <c r="Z944" s="9">
        <f>VLOOKUP(A944,ENERGY5!A944:E3634,4,0)</f>
        <v>2925</v>
      </c>
      <c r="AA944" s="9">
        <f>VLOOKUP(A944,ENERGY5!A944:E3634,5,0)</f>
        <v>9498</v>
      </c>
      <c r="AB944" s="12">
        <f t="shared" si="2"/>
        <v>1333.877158</v>
      </c>
      <c r="AC944" s="13">
        <f t="shared" si="3"/>
        <v>0.003710886831</v>
      </c>
      <c r="AD944" s="13">
        <f t="shared" si="4"/>
        <v>0.001142803114</v>
      </c>
      <c r="AE944" s="13">
        <f t="shared" si="5"/>
        <v>101.973201</v>
      </c>
      <c r="AF944" s="13">
        <f t="shared" si="6"/>
        <v>82.82880692</v>
      </c>
    </row>
    <row r="945">
      <c r="A945" s="14" t="s">
        <v>99</v>
      </c>
      <c r="B945" s="15" t="s">
        <v>41</v>
      </c>
      <c r="C945" s="16" t="s">
        <v>119</v>
      </c>
      <c r="D945" s="14" t="str">
        <f t="shared" si="1"/>
        <v>Mongolia-Asia-2007</v>
      </c>
      <c r="E945" s="5">
        <v>0.022</v>
      </c>
      <c r="F945" s="5">
        <v>0.033</v>
      </c>
      <c r="G945" s="5">
        <v>70.0</v>
      </c>
      <c r="H945" s="5">
        <v>62.0</v>
      </c>
      <c r="I945" s="5">
        <v>0.276</v>
      </c>
      <c r="J945" s="5">
        <v>0.686</v>
      </c>
      <c r="K945" s="5">
        <v>0.038</v>
      </c>
      <c r="L945" s="5">
        <v>2595068.0</v>
      </c>
      <c r="M945" s="5">
        <v>0.646</v>
      </c>
      <c r="N945" s="8">
        <f>VLOOKUP(A945,TOURISM2!A945:E3635,4,0)</f>
        <v>354000000</v>
      </c>
      <c r="O945" s="8">
        <f>VLOOKUP(A945,TOURISM2!A945:E3635,5,0)</f>
        <v>227000000</v>
      </c>
      <c r="P945" s="8">
        <f>VLOOKUP(A945,BUSINESS3!A945:E3635,4,0)</f>
        <v>0.398</v>
      </c>
      <c r="Q945" s="9">
        <f>VLOOKUP(A945,BUSINESS3!A945:E3635,5,0)</f>
        <v>13</v>
      </c>
      <c r="R945" s="10">
        <f>VLOOKUP(A945,BUSINESS3!A945:I3635,6,0)</f>
        <v>90</v>
      </c>
      <c r="S945" s="9">
        <f>VLOOKUP(A945,BUSINESS3!A945:I3635,7,0)</f>
        <v>204</v>
      </c>
      <c r="T945" s="9">
        <f>VLOOKUP(A945,BUSINESS3!A945:I3635,8,0)</f>
        <v>0.09</v>
      </c>
      <c r="U945" s="9">
        <f>VLOOKUP(A945,BUSINESS3!A945:I3635,9,0)</f>
        <v>0.46</v>
      </c>
      <c r="V945" s="11">
        <f>VLOOKUP(A945,'GDP4'!A945:G3635,4,0)</f>
        <v>4234894168</v>
      </c>
      <c r="W945" s="9">
        <f>VLOOKUP(A945,'GDP4'!A945:G3635,5,0)</f>
        <v>0.057</v>
      </c>
      <c r="X945" s="9">
        <f>VLOOKUP(A945,'GDP4'!A945:G3635,6,0)</f>
        <v>93</v>
      </c>
      <c r="Y945" s="9">
        <f>VLOOKUP(A945,'GDP4'!A945:G3635,7,0)</f>
        <v>0.218</v>
      </c>
      <c r="Z945" s="9">
        <f>VLOOKUP(A945,ENERGY5!A945:E3635,4,0)</f>
        <v>2625</v>
      </c>
      <c r="AA945" s="9">
        <f>VLOOKUP(A945,ENERGY5!A945:E3635,5,0)</f>
        <v>8647</v>
      </c>
      <c r="AB945" s="12">
        <f t="shared" si="2"/>
        <v>1631.90104</v>
      </c>
      <c r="AC945" s="13">
        <f t="shared" si="3"/>
        <v>0.003332089949</v>
      </c>
      <c r="AD945" s="13">
        <f t="shared" si="4"/>
        <v>0.001011534187</v>
      </c>
      <c r="AE945" s="13">
        <f t="shared" si="5"/>
        <v>136.4126104</v>
      </c>
      <c r="AF945" s="13">
        <f t="shared" si="6"/>
        <v>87.47362304</v>
      </c>
    </row>
    <row r="946">
      <c r="A946" s="5" t="s">
        <v>99</v>
      </c>
      <c r="B946" s="6" t="s">
        <v>42</v>
      </c>
      <c r="C946" s="7" t="s">
        <v>119</v>
      </c>
      <c r="D946" s="5" t="str">
        <f t="shared" si="1"/>
        <v>Mongolia-Asia-2008</v>
      </c>
      <c r="E946" s="5">
        <v>0.022</v>
      </c>
      <c r="F946" s="5">
        <v>0.032</v>
      </c>
      <c r="G946" s="5">
        <v>70.0</v>
      </c>
      <c r="H946" s="5">
        <v>62.0</v>
      </c>
      <c r="I946" s="5">
        <v>0.273</v>
      </c>
      <c r="J946" s="5">
        <v>0.689</v>
      </c>
      <c r="K946" s="5">
        <v>0.038</v>
      </c>
      <c r="L946" s="5">
        <v>2632834.0</v>
      </c>
      <c r="M946" s="5">
        <v>0.656</v>
      </c>
      <c r="N946" s="8">
        <f>VLOOKUP(A946,TOURISM2!A946:E3636,4,0)</f>
        <v>272000000</v>
      </c>
      <c r="O946" s="8">
        <f>VLOOKUP(A946,TOURISM2!A946:E3636,5,0)</f>
        <v>249000000</v>
      </c>
      <c r="P946" s="8">
        <f>VLOOKUP(A946,BUSINESS3!A946:E3636,4,0)</f>
        <v>0.338</v>
      </c>
      <c r="Q946" s="9">
        <f>VLOOKUP(A946,BUSINESS3!A946:E3636,5,0)</f>
        <v>13</v>
      </c>
      <c r="R946" s="10">
        <f>VLOOKUP(A946,BUSINESS3!A946:I3636,6,0)</f>
        <v>90</v>
      </c>
      <c r="S946" s="9">
        <f>VLOOKUP(A946,BUSINESS3!A946:I3636,7,0)</f>
        <v>204</v>
      </c>
      <c r="T946" s="9">
        <f>VLOOKUP(A946,BUSINESS3!A946:I3636,8,0)</f>
        <v>0.098</v>
      </c>
      <c r="U946" s="9">
        <f>VLOOKUP(A946,BUSINESS3!A946:I3636,9,0)</f>
        <v>0.67</v>
      </c>
      <c r="V946" s="11">
        <f>VLOOKUP(A946,'GDP4'!A946:G3636,4,0)</f>
        <v>5623236708</v>
      </c>
      <c r="W946" s="9">
        <f>VLOOKUP(A946,'GDP4'!A946:G3636,5,0)</f>
        <v>0.064</v>
      </c>
      <c r="X946" s="9">
        <f>VLOOKUP(A946,'GDP4'!A946:G3636,6,0)</f>
        <v>136</v>
      </c>
      <c r="Y946" s="9">
        <f>VLOOKUP(A946,'GDP4'!A946:G3636,7,0)</f>
        <v>0.206</v>
      </c>
      <c r="Z946" s="9">
        <f>VLOOKUP(A946,ENERGY5!A946:E3636,4,0)</f>
        <v>2600</v>
      </c>
      <c r="AA946" s="9">
        <f>VLOOKUP(A946,ENERGY5!A946:E3636,5,0)</f>
        <v>8551</v>
      </c>
      <c r="AB946" s="12">
        <f t="shared" si="2"/>
        <v>2135.811338</v>
      </c>
      <c r="AC946" s="13">
        <f t="shared" si="3"/>
        <v>0.003247831044</v>
      </c>
      <c r="AD946" s="13">
        <f t="shared" si="4"/>
        <v>0.0009875290277</v>
      </c>
      <c r="AE946" s="13">
        <f t="shared" si="5"/>
        <v>103.310729</v>
      </c>
      <c r="AF946" s="13">
        <f t="shared" si="6"/>
        <v>94.57489534</v>
      </c>
    </row>
    <row r="947">
      <c r="A947" s="14" t="s">
        <v>99</v>
      </c>
      <c r="B947" s="15" t="s">
        <v>43</v>
      </c>
      <c r="C947" s="16" t="s">
        <v>119</v>
      </c>
      <c r="D947" s="14" t="str">
        <f t="shared" si="1"/>
        <v>Mongolia-Asia-2009</v>
      </c>
      <c r="E947" s="5">
        <v>0.023</v>
      </c>
      <c r="F947" s="5">
        <v>0.03</v>
      </c>
      <c r="G947" s="5">
        <v>71.0</v>
      </c>
      <c r="H947" s="5">
        <v>63.0</v>
      </c>
      <c r="I947" s="5">
        <v>0.271</v>
      </c>
      <c r="J947" s="5">
        <v>0.691</v>
      </c>
      <c r="K947" s="5">
        <v>0.038</v>
      </c>
      <c r="L947" s="5">
        <v>2672223.0</v>
      </c>
      <c r="M947" s="5">
        <v>0.666</v>
      </c>
      <c r="N947" s="8">
        <f>VLOOKUP(A947,TOURISM2!A947:E3637,4,0)</f>
        <v>253000000</v>
      </c>
      <c r="O947" s="8">
        <f>VLOOKUP(A947,TOURISM2!A947:E3637,5,0)</f>
        <v>242000000</v>
      </c>
      <c r="P947" s="8">
        <f>VLOOKUP(A947,BUSINESS3!A947:E3637,4,0)</f>
        <v>0.243</v>
      </c>
      <c r="Q947" s="9">
        <f>VLOOKUP(A947,BUSINESS3!A947:E3637,5,0)</f>
        <v>13</v>
      </c>
      <c r="R947" s="10">
        <f>VLOOKUP(A947,BUSINESS3!A947:I3637,6,0)</f>
        <v>90</v>
      </c>
      <c r="S947" s="9">
        <f>VLOOKUP(A947,BUSINESS3!A947:I3637,7,0)</f>
        <v>192</v>
      </c>
      <c r="T947" s="9">
        <f>VLOOKUP(A947,BUSINESS3!A947:I3637,8,0)</f>
        <v>0.1</v>
      </c>
      <c r="U947" s="9">
        <f>VLOOKUP(A947,BUSINESS3!A947:I3637,9,0)</f>
        <v>0.842</v>
      </c>
      <c r="V947" s="11">
        <f>VLOOKUP(A947,'GDP4'!A947:G3637,4,0)</f>
        <v>4583834427</v>
      </c>
      <c r="W947" s="9">
        <f>VLOOKUP(A947,'GDP4'!A947:G3637,5,0)</f>
        <v>0.064</v>
      </c>
      <c r="X947" s="9">
        <f>VLOOKUP(A947,'GDP4'!A947:G3637,6,0)</f>
        <v>111</v>
      </c>
      <c r="Y947" s="9">
        <f>VLOOKUP(A947,'GDP4'!A947:G3637,7,0)</f>
        <v>0.217</v>
      </c>
      <c r="Z947" s="9">
        <f>VLOOKUP(A947,ENERGY5!A947:E3637,4,0)</f>
        <v>2525</v>
      </c>
      <c r="AA947" s="9">
        <f>VLOOKUP(A947,ENERGY5!A947:E3637,5,0)</f>
        <v>8034</v>
      </c>
      <c r="AB947" s="12">
        <f t="shared" si="2"/>
        <v>1715.363735</v>
      </c>
      <c r="AC947" s="13">
        <f t="shared" si="3"/>
        <v>0.003006485611</v>
      </c>
      <c r="AD947" s="13">
        <f t="shared" si="4"/>
        <v>0.0009449061699</v>
      </c>
      <c r="AE947" s="13">
        <f t="shared" si="5"/>
        <v>94.67772712</v>
      </c>
      <c r="AF947" s="13">
        <f t="shared" si="6"/>
        <v>90.5613042</v>
      </c>
    </row>
    <row r="948">
      <c r="A948" s="5" t="s">
        <v>99</v>
      </c>
      <c r="B948" s="6" t="s">
        <v>44</v>
      </c>
      <c r="C948" s="7" t="s">
        <v>119</v>
      </c>
      <c r="D948" s="5" t="str">
        <f t="shared" si="1"/>
        <v>Mongolia-Asia-2010</v>
      </c>
      <c r="E948" s="5">
        <v>0.023</v>
      </c>
      <c r="F948" s="5">
        <v>0.029</v>
      </c>
      <c r="G948" s="5">
        <v>71.0</v>
      </c>
      <c r="H948" s="5">
        <v>63.0</v>
      </c>
      <c r="I948" s="5">
        <v>0.27</v>
      </c>
      <c r="J948" s="5">
        <v>0.692</v>
      </c>
      <c r="K948" s="5">
        <v>0.038</v>
      </c>
      <c r="L948" s="5">
        <v>2712738.0</v>
      </c>
      <c r="M948" s="5">
        <v>0.676</v>
      </c>
      <c r="N948" s="8">
        <f>VLOOKUP(A948,TOURISM2!A948:E3638,4,0)</f>
        <v>288000000</v>
      </c>
      <c r="O948" s="8">
        <f>VLOOKUP(A948,TOURISM2!A948:E3638,5,0)</f>
        <v>319000000</v>
      </c>
      <c r="P948" s="8">
        <f>VLOOKUP(A948,BUSINESS3!A948:E3638,4,0)</f>
        <v>0.243</v>
      </c>
      <c r="Q948" s="9">
        <f>VLOOKUP(A948,BUSINESS3!A948:E3638,5,0)</f>
        <v>13</v>
      </c>
      <c r="R948" s="10">
        <f>VLOOKUP(A948,BUSINESS3!A948:I3638,6,0)</f>
        <v>90</v>
      </c>
      <c r="S948" s="9">
        <f>VLOOKUP(A948,BUSINESS3!A948:I3638,7,0)</f>
        <v>192</v>
      </c>
      <c r="T948" s="9">
        <f>VLOOKUP(A948,BUSINESS3!A948:I3638,8,0)</f>
        <v>0.102</v>
      </c>
      <c r="U948" s="9">
        <f>VLOOKUP(A948,BUSINESS3!A948:I3638,9,0)</f>
        <v>0.925</v>
      </c>
      <c r="V948" s="11">
        <f>VLOOKUP(A948,'GDP4'!A948:G3638,4,0)</f>
        <v>6200357070</v>
      </c>
      <c r="W948" s="9">
        <f>VLOOKUP(A948,'GDP4'!A948:G3638,5,0)</f>
        <v>0.063</v>
      </c>
      <c r="X948" s="9">
        <f>VLOOKUP(A948,'GDP4'!A948:G3638,6,0)</f>
        <v>143</v>
      </c>
      <c r="Y948" s="9">
        <f>VLOOKUP(A948,'GDP4'!A948:G3638,7,0)</f>
        <v>0.201</v>
      </c>
      <c r="Z948" s="9">
        <f>VLOOKUP(A948,ENERGY5!A948:E3638,4,0)</f>
        <v>2586</v>
      </c>
      <c r="AA948" s="9">
        <f>VLOOKUP(A948,ENERGY5!A948:E3638,5,0)</f>
        <v>8287</v>
      </c>
      <c r="AB948" s="12">
        <f t="shared" si="2"/>
        <v>2285.645377</v>
      </c>
      <c r="AC948" s="13">
        <f t="shared" si="3"/>
        <v>0.003054847169</v>
      </c>
      <c r="AD948" s="13">
        <f t="shared" si="4"/>
        <v>0.0009532804126</v>
      </c>
      <c r="AE948" s="13">
        <f t="shared" si="5"/>
        <v>106.1658</v>
      </c>
      <c r="AF948" s="13">
        <f t="shared" si="6"/>
        <v>117.5933688</v>
      </c>
    </row>
    <row r="949">
      <c r="A949" s="14" t="s">
        <v>99</v>
      </c>
      <c r="B949" s="15" t="s">
        <v>45</v>
      </c>
      <c r="C949" s="16" t="s">
        <v>119</v>
      </c>
      <c r="D949" s="14" t="str">
        <f t="shared" si="1"/>
        <v>Mongolia-Asia-2011</v>
      </c>
      <c r="E949" s="5">
        <v>0.023</v>
      </c>
      <c r="F949" s="5">
        <v>0.028</v>
      </c>
      <c r="G949" s="5">
        <v>71.0</v>
      </c>
      <c r="H949" s="5">
        <v>63.0</v>
      </c>
      <c r="I949" s="5">
        <v>0.27</v>
      </c>
      <c r="J949" s="5">
        <v>0.692</v>
      </c>
      <c r="K949" s="5">
        <v>0.038</v>
      </c>
      <c r="L949" s="5">
        <v>2754209.0</v>
      </c>
      <c r="M949" s="5">
        <v>0.685</v>
      </c>
      <c r="N949" s="8">
        <f>VLOOKUP(A949,TOURISM2!A949:E3639,4,0)</f>
        <v>258000000</v>
      </c>
      <c r="O949" s="8">
        <f>VLOOKUP(A949,TOURISM2!A949:E3639,5,0)</f>
        <v>404000000</v>
      </c>
      <c r="P949" s="8">
        <f>VLOOKUP(A949,BUSINESS3!A949:E3639,4,0)</f>
        <v>0.246</v>
      </c>
      <c r="Q949" s="9">
        <f>VLOOKUP(A949,BUSINESS3!A949:E3639,5,0)</f>
        <v>13</v>
      </c>
      <c r="R949" s="10">
        <f>VLOOKUP(A949,BUSINESS3!A949:I3639,6,0)</f>
        <v>90</v>
      </c>
      <c r="S949" s="9">
        <f>VLOOKUP(A949,BUSINESS3!A949:I3639,7,0)</f>
        <v>192</v>
      </c>
      <c r="T949" s="9">
        <f>VLOOKUP(A949,BUSINESS3!A949:I3639,8,0)</f>
        <v>0.125</v>
      </c>
      <c r="U949" s="9">
        <f>VLOOKUP(A949,BUSINESS3!A949:I3639,9,0)</f>
        <v>1.068</v>
      </c>
      <c r="V949" s="11">
        <f>VLOOKUP(A949,'GDP4'!A949:G3639,4,0)</f>
        <v>8761426371</v>
      </c>
      <c r="W949" s="9">
        <f>VLOOKUP(A949,'GDP4'!A949:G3639,5,0)</f>
        <v>0.06</v>
      </c>
      <c r="X949" s="9">
        <f>VLOOKUP(A949,'GDP4'!A949:G3639,6,0)</f>
        <v>190</v>
      </c>
      <c r="Y949" s="9">
        <f>VLOOKUP(A949,'GDP4'!A949:G3639,7,0)</f>
        <v>0.166</v>
      </c>
      <c r="Z949" s="9">
        <f>VLOOKUP(A949,ENERGY5!A949:E3639,4,0)</f>
        <v>2415</v>
      </c>
      <c r="AA949" s="9">
        <f>VLOOKUP(A949,ENERGY5!A949:E3639,5,0)</f>
        <v>7884</v>
      </c>
      <c r="AB949" s="12">
        <f t="shared" si="2"/>
        <v>3181.104401</v>
      </c>
      <c r="AC949" s="13">
        <f t="shared" si="3"/>
        <v>0.002862527862</v>
      </c>
      <c r="AD949" s="13">
        <f t="shared" si="4"/>
        <v>0.000876839775</v>
      </c>
      <c r="AE949" s="13">
        <f t="shared" si="5"/>
        <v>93.67480827</v>
      </c>
      <c r="AF949" s="13">
        <f t="shared" si="6"/>
        <v>146.6845835</v>
      </c>
    </row>
    <row r="950">
      <c r="A950" s="5" t="s">
        <v>99</v>
      </c>
      <c r="B950" s="6" t="s">
        <v>46</v>
      </c>
      <c r="C950" s="7" t="s">
        <v>119</v>
      </c>
      <c r="D950" s="5" t="str">
        <f t="shared" si="1"/>
        <v>Mongolia-Asia-2012</v>
      </c>
      <c r="E950" s="5">
        <v>0.023</v>
      </c>
      <c r="F950" s="5">
        <v>0.027</v>
      </c>
      <c r="G950" s="5">
        <v>71.0</v>
      </c>
      <c r="H950" s="5">
        <v>63.0</v>
      </c>
      <c r="I950" s="5">
        <v>0.271</v>
      </c>
      <c r="J950" s="5">
        <v>0.691</v>
      </c>
      <c r="K950" s="5">
        <v>0.038</v>
      </c>
      <c r="L950" s="5">
        <v>2796484.0</v>
      </c>
      <c r="M950" s="5">
        <v>0.695</v>
      </c>
      <c r="N950" s="8">
        <f>VLOOKUP(A950,TOURISM2!A950:E3640,4,0)</f>
        <v>480000000</v>
      </c>
      <c r="O950" s="8">
        <f>VLOOKUP(A950,TOURISM2!A950:E3640,5,0)</f>
        <v>420000000</v>
      </c>
      <c r="P950" s="8">
        <f>VLOOKUP(A950,BUSINESS3!A950:E3640,4,0)</f>
        <v>0.246</v>
      </c>
      <c r="Q950" s="9">
        <f>VLOOKUP(A950,BUSINESS3!A950:E3640,5,0)</f>
        <v>12</v>
      </c>
      <c r="R950" s="10">
        <f>VLOOKUP(A950,BUSINESS3!A950:I3640,6,0)</f>
        <v>80</v>
      </c>
      <c r="S950" s="9">
        <f>VLOOKUP(A950,BUSINESS3!A950:I3640,7,0)</f>
        <v>192</v>
      </c>
      <c r="T950" s="9">
        <f>VLOOKUP(A950,BUSINESS3!A950:I3640,8,0)</f>
        <v>0.164</v>
      </c>
      <c r="U950" s="9">
        <f>VLOOKUP(A950,BUSINESS3!A950:I3640,9,0)</f>
        <v>1.207</v>
      </c>
      <c r="V950" s="11">
        <f>VLOOKUP(A950,'GDP4'!A950:G3640,4,0)</f>
        <v>10321968595</v>
      </c>
      <c r="W950" s="9">
        <f>VLOOKUP(A950,'GDP4'!A950:G3640,5,0)</f>
        <v>0.063</v>
      </c>
      <c r="X950" s="9">
        <f>VLOOKUP(A950,'GDP4'!A950:G3640,6,0)</f>
        <v>232</v>
      </c>
      <c r="Y950" s="9">
        <f>VLOOKUP(A950,'GDP4'!A950:G3640,7,0)</f>
        <v>0.181</v>
      </c>
      <c r="Z950" s="9">
        <f>VLOOKUP(A950,ENERGY5!A950:E3640,4,0)</f>
        <v>2397</v>
      </c>
      <c r="AA950" s="9">
        <f>VLOOKUP(A950,ENERGY5!A950:E3640,5,0)</f>
        <v>7506</v>
      </c>
      <c r="AB950" s="12">
        <f t="shared" si="2"/>
        <v>3691.052262</v>
      </c>
      <c r="AC950" s="13">
        <f t="shared" si="3"/>
        <v>0.002684084729</v>
      </c>
      <c r="AD950" s="13">
        <f t="shared" si="4"/>
        <v>0.0008571477613</v>
      </c>
      <c r="AE950" s="13">
        <f t="shared" si="5"/>
        <v>171.6441074</v>
      </c>
      <c r="AF950" s="13">
        <f t="shared" si="6"/>
        <v>150.188594</v>
      </c>
    </row>
    <row r="951">
      <c r="A951" s="14" t="s">
        <v>99</v>
      </c>
      <c r="B951" s="15" t="s">
        <v>33</v>
      </c>
      <c r="C951" s="16" t="s">
        <v>120</v>
      </c>
      <c r="D951" s="14" t="str">
        <f t="shared" si="1"/>
        <v>Myanmar-Asia-2000</v>
      </c>
      <c r="E951" s="5">
        <v>0.021</v>
      </c>
      <c r="F951" s="5">
        <v>0.059</v>
      </c>
      <c r="G951" s="5">
        <v>64.0</v>
      </c>
      <c r="H951" s="5">
        <v>60.0</v>
      </c>
      <c r="I951" s="5">
        <v>0.307</v>
      </c>
      <c r="J951" s="5">
        <v>0.645</v>
      </c>
      <c r="K951" s="5">
        <v>0.047</v>
      </c>
      <c r="L951" s="5">
        <v>4.8453E7</v>
      </c>
      <c r="M951" s="5">
        <v>0.27</v>
      </c>
      <c r="N951" s="8">
        <f>VLOOKUP(A951,TOURISM2!A951:E3641,4,0)</f>
        <v>195000000</v>
      </c>
      <c r="O951" s="8">
        <f>VLOOKUP(A951,TOURISM2!A951:E3641,5,0)</f>
        <v>30000000</v>
      </c>
      <c r="P951" s="8">
        <f>VLOOKUP(A951,BUSINESS3!A951:E3641,4,0)</f>
        <v>0.415</v>
      </c>
      <c r="Q951" s="9">
        <f>VLOOKUP(A951,BUSINESS3!A951:E3641,5,0)</f>
        <v>40</v>
      </c>
      <c r="R951" s="10">
        <f>VLOOKUP(A951,BUSINESS3!A951:I3641,6,0)</f>
        <v>90</v>
      </c>
      <c r="S951" s="9">
        <f>VLOOKUP(A951,BUSINESS3!A951:I3641,7,0)</f>
        <v>323</v>
      </c>
      <c r="T951" s="9">
        <f>VLOOKUP(A951,BUSINESS3!A951:I3641,8,0)</f>
        <v>0.183</v>
      </c>
      <c r="U951" s="9">
        <f>VLOOKUP(A951,BUSINESS3!A951:I3641,9,0)</f>
        <v>0</v>
      </c>
      <c r="V951" s="11">
        <f>VLOOKUP(A951,'GDP4'!A951:G3641,4,0)</f>
        <v>384182991431</v>
      </c>
      <c r="W951" s="9">
        <f>VLOOKUP(A951,'GDP4'!A951:G3641,5,0)</f>
        <v>0.021</v>
      </c>
      <c r="X951" s="9">
        <f>VLOOKUP(A951,'GDP4'!A951:G3641,6,0)</f>
        <v>3</v>
      </c>
      <c r="Y951" s="9">
        <f>VLOOKUP(A951,'GDP4'!A951:G3641,7,0)</f>
        <v>0.153</v>
      </c>
      <c r="Z951" s="9">
        <f>VLOOKUP(A951,ENERGY5!A951:E3641,4,0)</f>
        <v>136110</v>
      </c>
      <c r="AA951" s="9">
        <f>VLOOKUP(A951,ENERGY5!A951:E3641,5,0)</f>
        <v>313437</v>
      </c>
      <c r="AB951" s="12">
        <f t="shared" si="2"/>
        <v>7928.982549</v>
      </c>
      <c r="AC951" s="13">
        <f t="shared" si="3"/>
        <v>0.006468887375</v>
      </c>
      <c r="AD951" s="13">
        <f t="shared" si="4"/>
        <v>0.002809113987</v>
      </c>
      <c r="AE951" s="13">
        <f t="shared" si="5"/>
        <v>4.024518606</v>
      </c>
      <c r="AF951" s="13">
        <f t="shared" si="6"/>
        <v>0.6191567086</v>
      </c>
    </row>
    <row r="952">
      <c r="A952" s="5" t="s">
        <v>99</v>
      </c>
      <c r="B952" s="6" t="s">
        <v>35</v>
      </c>
      <c r="C952" s="7" t="s">
        <v>120</v>
      </c>
      <c r="D952" s="5" t="str">
        <f t="shared" si="1"/>
        <v>Myanmar-Asia-2001</v>
      </c>
      <c r="E952" s="5">
        <v>0.02</v>
      </c>
      <c r="F952" s="5">
        <v>0.057</v>
      </c>
      <c r="G952" s="5">
        <v>64.0</v>
      </c>
      <c r="H952" s="5">
        <v>60.0</v>
      </c>
      <c r="I952" s="5">
        <v>0.301</v>
      </c>
      <c r="J952" s="5">
        <v>0.651</v>
      </c>
      <c r="K952" s="5">
        <v>0.048</v>
      </c>
      <c r="L952" s="5">
        <v>4.8894203E7</v>
      </c>
      <c r="M952" s="5">
        <v>0.273</v>
      </c>
      <c r="N952" s="8">
        <f>VLOOKUP(A952,TOURISM2!A952:E3642,4,0)</f>
        <v>132000000</v>
      </c>
      <c r="O952" s="8">
        <f>VLOOKUP(A952,TOURISM2!A952:E3642,5,0)</f>
        <v>32000000</v>
      </c>
      <c r="P952" s="8">
        <f>VLOOKUP(A952,BUSINESS3!A952:E3642,4,0)</f>
        <v>0.415</v>
      </c>
      <c r="Q952" s="9">
        <f>VLOOKUP(A952,BUSINESS3!A952:E3642,5,0)</f>
        <v>40</v>
      </c>
      <c r="R952" s="10">
        <f>VLOOKUP(A952,BUSINESS3!A952:I3642,6,0)</f>
        <v>90</v>
      </c>
      <c r="S952" s="9">
        <f>VLOOKUP(A952,BUSINESS3!A952:I3642,7,0)</f>
        <v>323</v>
      </c>
      <c r="T952" s="9">
        <f>VLOOKUP(A952,BUSINESS3!A952:I3642,8,0)</f>
        <v>0</v>
      </c>
      <c r="U952" s="9">
        <f>VLOOKUP(A952,BUSINESS3!A952:I3642,9,0)</f>
        <v>0</v>
      </c>
      <c r="V952" s="11">
        <f>VLOOKUP(A952,'GDP4'!A952:G3642,4,0)</f>
        <v>384182991431</v>
      </c>
      <c r="W952" s="9">
        <f>VLOOKUP(A952,'GDP4'!A952:G3642,5,0)</f>
        <v>0.021</v>
      </c>
      <c r="X952" s="9">
        <f>VLOOKUP(A952,'GDP4'!A952:G3642,6,0)</f>
        <v>2</v>
      </c>
      <c r="Y952" s="9">
        <f>VLOOKUP(A952,'GDP4'!A952:G3642,7,0)</f>
        <v>0.15</v>
      </c>
      <c r="Z952" s="9">
        <f>VLOOKUP(A952,ENERGY5!A952:E3642,4,0)</f>
        <v>14056</v>
      </c>
      <c r="AA952" s="9">
        <f>VLOOKUP(A952,ENERGY5!A952:E3642,5,0)</f>
        <v>313437</v>
      </c>
      <c r="AB952" s="12">
        <f t="shared" si="2"/>
        <v>7857.434376</v>
      </c>
      <c r="AC952" s="13">
        <f t="shared" si="3"/>
        <v>0.006410514555</v>
      </c>
      <c r="AD952" s="13">
        <f t="shared" si="4"/>
        <v>0.0002874778427</v>
      </c>
      <c r="AE952" s="13">
        <f t="shared" si="5"/>
        <v>2.699706548</v>
      </c>
      <c r="AF952" s="13">
        <f t="shared" si="6"/>
        <v>0.6544743147</v>
      </c>
    </row>
    <row r="953">
      <c r="A953" s="14" t="s">
        <v>99</v>
      </c>
      <c r="B953" s="15" t="s">
        <v>36</v>
      </c>
      <c r="C953" s="16" t="s">
        <v>120</v>
      </c>
      <c r="D953" s="14" t="str">
        <f t="shared" si="1"/>
        <v>Myanmar-Asia-2002</v>
      </c>
      <c r="E953" s="5">
        <v>0.02</v>
      </c>
      <c r="F953" s="5">
        <v>0.056</v>
      </c>
      <c r="G953" s="5">
        <v>65.0</v>
      </c>
      <c r="H953" s="5">
        <v>61.0</v>
      </c>
      <c r="I953" s="5">
        <v>0.296</v>
      </c>
      <c r="J953" s="5">
        <v>0.656</v>
      </c>
      <c r="K953" s="5">
        <v>0.048</v>
      </c>
      <c r="L953" s="5">
        <v>4.9261313E7</v>
      </c>
      <c r="M953" s="5">
        <v>0.277</v>
      </c>
      <c r="N953" s="8">
        <f>VLOOKUP(A953,TOURISM2!A953:E3643,4,0)</f>
        <v>136000000</v>
      </c>
      <c r="O953" s="8">
        <f>VLOOKUP(A953,TOURISM2!A953:E3643,5,0)</f>
        <v>34000000</v>
      </c>
      <c r="P953" s="8">
        <f>VLOOKUP(A953,BUSINESS3!A953:E3643,4,0)</f>
        <v>0.415</v>
      </c>
      <c r="Q953" s="9">
        <f>VLOOKUP(A953,BUSINESS3!A953:E3643,5,0)</f>
        <v>40</v>
      </c>
      <c r="R953" s="10">
        <f>VLOOKUP(A953,BUSINESS3!A953:I3643,6,0)</f>
        <v>90</v>
      </c>
      <c r="S953" s="9">
        <f>VLOOKUP(A953,BUSINESS3!A953:I3643,7,0)</f>
        <v>323</v>
      </c>
      <c r="T953" s="9">
        <f>VLOOKUP(A953,BUSINESS3!A953:I3643,8,0)</f>
        <v>0</v>
      </c>
      <c r="U953" s="9">
        <f>VLOOKUP(A953,BUSINESS3!A953:I3643,9,0)</f>
        <v>0.001</v>
      </c>
      <c r="V953" s="11">
        <f>VLOOKUP(A953,'GDP4'!A953:G3643,4,0)</f>
        <v>384182991431</v>
      </c>
      <c r="W953" s="9">
        <f>VLOOKUP(A953,'GDP4'!A953:G3643,5,0)</f>
        <v>0.024</v>
      </c>
      <c r="X953" s="9">
        <f>VLOOKUP(A953,'GDP4'!A953:G3643,6,0)</f>
        <v>3</v>
      </c>
      <c r="Y953" s="9">
        <f>VLOOKUP(A953,'GDP4'!A953:G3643,7,0)</f>
        <v>0.15</v>
      </c>
      <c r="Z953" s="9">
        <f>VLOOKUP(A953,ENERGY5!A953:E3643,4,0)</f>
        <v>13997</v>
      </c>
      <c r="AA953" s="9">
        <f>VLOOKUP(A953,ENERGY5!A953:E3643,5,0)</f>
        <v>8995</v>
      </c>
      <c r="AB953" s="12">
        <f t="shared" si="2"/>
        <v>7798.878431</v>
      </c>
      <c r="AC953" s="13">
        <f t="shared" si="3"/>
        <v>0.0001825976502</v>
      </c>
      <c r="AD953" s="13">
        <f t="shared" si="4"/>
        <v>0.0002841377777</v>
      </c>
      <c r="AE953" s="13">
        <f t="shared" si="5"/>
        <v>2.760787152</v>
      </c>
      <c r="AF953" s="13">
        <f t="shared" si="6"/>
        <v>0.6901967879</v>
      </c>
    </row>
    <row r="954">
      <c r="A954" s="5" t="s">
        <v>99</v>
      </c>
      <c r="B954" s="6" t="s">
        <v>37</v>
      </c>
      <c r="C954" s="7" t="s">
        <v>120</v>
      </c>
      <c r="D954" s="5" t="str">
        <f t="shared" si="1"/>
        <v>Myanmar-Asia-2003</v>
      </c>
      <c r="E954" s="5">
        <v>0.02</v>
      </c>
      <c r="F954" s="5">
        <v>0.054</v>
      </c>
      <c r="G954" s="5">
        <v>65.0</v>
      </c>
      <c r="H954" s="5">
        <v>61.0</v>
      </c>
      <c r="I954" s="5">
        <v>0.29</v>
      </c>
      <c r="J954" s="5">
        <v>0.661</v>
      </c>
      <c r="K954" s="5">
        <v>0.048</v>
      </c>
      <c r="L954" s="5">
        <v>4.9577152E7</v>
      </c>
      <c r="M954" s="5">
        <v>0.281</v>
      </c>
      <c r="N954" s="8">
        <f>VLOOKUP(A954,TOURISM2!A954:E3644,4,0)</f>
        <v>70000000</v>
      </c>
      <c r="O954" s="8">
        <f>VLOOKUP(A954,TOURISM2!A954:E3644,5,0)</f>
        <v>36000000</v>
      </c>
      <c r="P954" s="8">
        <f>VLOOKUP(A954,BUSINESS3!A954:E3644,4,0)</f>
        <v>0.415</v>
      </c>
      <c r="Q954" s="9">
        <f>VLOOKUP(A954,BUSINESS3!A954:E3644,5,0)</f>
        <v>40</v>
      </c>
      <c r="R954" s="10">
        <f>VLOOKUP(A954,BUSINESS3!A954:I3644,6,0)</f>
        <v>90</v>
      </c>
      <c r="S954" s="9">
        <f>VLOOKUP(A954,BUSINESS3!A954:I3644,7,0)</f>
        <v>323</v>
      </c>
      <c r="T954" s="9">
        <f>VLOOKUP(A954,BUSINESS3!A954:I3644,8,0)</f>
        <v>0</v>
      </c>
      <c r="U954" s="9">
        <f>VLOOKUP(A954,BUSINESS3!A954:I3644,9,0)</f>
        <v>0.001</v>
      </c>
      <c r="V954" s="11">
        <f>VLOOKUP(A954,'GDP4'!A954:G3644,4,0)</f>
        <v>384182991431</v>
      </c>
      <c r="W954" s="9">
        <f>VLOOKUP(A954,'GDP4'!A954:G3644,5,0)</f>
        <v>0.023</v>
      </c>
      <c r="X954" s="9">
        <f>VLOOKUP(A954,'GDP4'!A954:G3644,6,0)</f>
        <v>4</v>
      </c>
      <c r="Y954" s="9">
        <f>VLOOKUP(A954,'GDP4'!A954:G3644,7,0)</f>
        <v>0.15</v>
      </c>
      <c r="Z954" s="9">
        <f>VLOOKUP(A954,ENERGY5!A954:E3644,4,0)</f>
        <v>14246</v>
      </c>
      <c r="AA954" s="9">
        <f>VLOOKUP(A954,ENERGY5!A954:E3644,5,0)</f>
        <v>10392</v>
      </c>
      <c r="AB954" s="12">
        <f t="shared" si="2"/>
        <v>7749.194456</v>
      </c>
      <c r="AC954" s="13">
        <f t="shared" si="3"/>
        <v>0.0002096126861</v>
      </c>
      <c r="AD954" s="13">
        <f t="shared" si="4"/>
        <v>0.0002873501084</v>
      </c>
      <c r="AE954" s="13">
        <f t="shared" si="5"/>
        <v>1.411940726</v>
      </c>
      <c r="AF954" s="13">
        <f t="shared" si="6"/>
        <v>0.7261409449</v>
      </c>
    </row>
    <row r="955">
      <c r="A955" s="14" t="s">
        <v>99</v>
      </c>
      <c r="B955" s="15" t="s">
        <v>38</v>
      </c>
      <c r="C955" s="16" t="s">
        <v>120</v>
      </c>
      <c r="D955" s="14" t="str">
        <f t="shared" si="1"/>
        <v>Myanmar-Asia-2004</v>
      </c>
      <c r="E955" s="5">
        <v>0.019</v>
      </c>
      <c r="F955" s="5">
        <v>0.052</v>
      </c>
      <c r="G955" s="5">
        <v>65.0</v>
      </c>
      <c r="H955" s="5">
        <v>61.0</v>
      </c>
      <c r="I955" s="5">
        <v>0.286</v>
      </c>
      <c r="J955" s="5">
        <v>0.666</v>
      </c>
      <c r="K955" s="5">
        <v>0.049</v>
      </c>
      <c r="L955" s="5">
        <v>4.9875169E7</v>
      </c>
      <c r="M955" s="5">
        <v>0.285</v>
      </c>
      <c r="N955" s="8">
        <f>VLOOKUP(A955,TOURISM2!A955:E3645,4,0)</f>
        <v>97000000</v>
      </c>
      <c r="O955" s="8">
        <f>VLOOKUP(A955,TOURISM2!A955:E3645,5,0)</f>
        <v>32000000</v>
      </c>
      <c r="P955" s="8">
        <f>VLOOKUP(A955,BUSINESS3!A955:E3645,4,0)</f>
        <v>0.415</v>
      </c>
      <c r="Q955" s="9">
        <f>VLOOKUP(A955,BUSINESS3!A955:E3645,5,0)</f>
        <v>40</v>
      </c>
      <c r="R955" s="10">
        <f>VLOOKUP(A955,BUSINESS3!A955:I3645,6,0)</f>
        <v>90</v>
      </c>
      <c r="S955" s="9">
        <f>VLOOKUP(A955,BUSINESS3!A955:I3645,7,0)</f>
        <v>323</v>
      </c>
      <c r="T955" s="9">
        <f>VLOOKUP(A955,BUSINESS3!A955:I3645,8,0)</f>
        <v>0</v>
      </c>
      <c r="U955" s="9">
        <f>VLOOKUP(A955,BUSINESS3!A955:I3645,9,0)</f>
        <v>0.002</v>
      </c>
      <c r="V955" s="11">
        <f>VLOOKUP(A955,'GDP4'!A955:G3645,4,0)</f>
        <v>384182991431</v>
      </c>
      <c r="W955" s="9">
        <f>VLOOKUP(A955,'GDP4'!A955:G3645,5,0)</f>
        <v>0.023</v>
      </c>
      <c r="X955" s="9">
        <f>VLOOKUP(A955,'GDP4'!A955:G3645,6,0)</f>
        <v>5</v>
      </c>
      <c r="Y955" s="9">
        <f>VLOOKUP(A955,'GDP4'!A955:G3645,7,0)</f>
        <v>0.15</v>
      </c>
      <c r="Z955" s="9">
        <f>VLOOKUP(A955,ENERGY5!A955:E3645,4,0)</f>
        <v>15033</v>
      </c>
      <c r="AA955" s="9">
        <f>VLOOKUP(A955,ENERGY5!A955:E3645,5,0)</f>
        <v>9028</v>
      </c>
      <c r="AB955" s="12">
        <f t="shared" si="2"/>
        <v>7702.89102</v>
      </c>
      <c r="AC955" s="13">
        <f t="shared" si="3"/>
        <v>0.000181011918</v>
      </c>
      <c r="AD955" s="13">
        <f t="shared" si="4"/>
        <v>0.0003014125125</v>
      </c>
      <c r="AE955" s="13">
        <f t="shared" si="5"/>
        <v>1.944855565</v>
      </c>
      <c r="AF955" s="13">
        <f t="shared" si="6"/>
        <v>0.641601836</v>
      </c>
    </row>
    <row r="956">
      <c r="A956" s="5" t="s">
        <v>99</v>
      </c>
      <c r="B956" s="6" t="s">
        <v>39</v>
      </c>
      <c r="C956" s="7" t="s">
        <v>120</v>
      </c>
      <c r="D956" s="5" t="str">
        <f t="shared" si="1"/>
        <v>Myanmar-Asia-2005</v>
      </c>
      <c r="E956" s="5">
        <v>0.019</v>
      </c>
      <c r="F956" s="5">
        <v>0.051</v>
      </c>
      <c r="G956" s="5">
        <v>66.0</v>
      </c>
      <c r="H956" s="5">
        <v>61.0</v>
      </c>
      <c r="I956" s="5">
        <v>0.281</v>
      </c>
      <c r="J956" s="5">
        <v>0.67</v>
      </c>
      <c r="K956" s="5">
        <v>0.049</v>
      </c>
      <c r="L956" s="5">
        <v>5.018102E7</v>
      </c>
      <c r="M956" s="5">
        <v>0.289</v>
      </c>
      <c r="N956" s="8">
        <f>VLOOKUP(A956,TOURISM2!A956:E3646,4,0)</f>
        <v>83000000</v>
      </c>
      <c r="O956" s="8">
        <f>VLOOKUP(A956,TOURISM2!A956:E3646,5,0)</f>
        <v>34000000</v>
      </c>
      <c r="P956" s="8">
        <f>VLOOKUP(A956,BUSINESS3!A956:E3646,4,0)</f>
        <v>0.415</v>
      </c>
      <c r="Q956" s="9">
        <f>VLOOKUP(A956,BUSINESS3!A956:E3646,5,0)</f>
        <v>40</v>
      </c>
      <c r="R956" s="10">
        <f>VLOOKUP(A956,BUSINESS3!A956:I3646,6,0)</f>
        <v>90</v>
      </c>
      <c r="S956" s="9">
        <f>VLOOKUP(A956,BUSINESS3!A956:I3646,7,0)</f>
        <v>323</v>
      </c>
      <c r="T956" s="9">
        <f>VLOOKUP(A956,BUSINESS3!A956:I3646,8,0)</f>
        <v>0.001</v>
      </c>
      <c r="U956" s="9">
        <f>VLOOKUP(A956,BUSINESS3!A956:I3646,9,0)</f>
        <v>0.003</v>
      </c>
      <c r="V956" s="11">
        <f>VLOOKUP(A956,'GDP4'!A956:G3646,4,0)</f>
        <v>384182991431</v>
      </c>
      <c r="W956" s="9">
        <f>VLOOKUP(A956,'GDP4'!A956:G3646,5,0)</f>
        <v>0.021</v>
      </c>
      <c r="X956" s="9">
        <f>VLOOKUP(A956,'GDP4'!A956:G3646,6,0)</f>
        <v>5</v>
      </c>
      <c r="Y956" s="9">
        <f>VLOOKUP(A956,'GDP4'!A956:G3646,7,0)</f>
        <v>0.15</v>
      </c>
      <c r="Z956" s="9">
        <f>VLOOKUP(A956,ENERGY5!A956:E3646,4,0)</f>
        <v>15595</v>
      </c>
      <c r="AA956" s="9">
        <f>VLOOKUP(A956,ENERGY5!A956:E3646,5,0)</f>
        <v>12636</v>
      </c>
      <c r="AB956" s="12">
        <f t="shared" si="2"/>
        <v>7655.942255</v>
      </c>
      <c r="AC956" s="13">
        <f t="shared" si="3"/>
        <v>0.000251808353</v>
      </c>
      <c r="AD956" s="13">
        <f t="shared" si="4"/>
        <v>0.0003107748707</v>
      </c>
      <c r="AE956" s="13">
        <f t="shared" si="5"/>
        <v>1.654011816</v>
      </c>
      <c r="AF956" s="13">
        <f t="shared" si="6"/>
        <v>0.6775470088</v>
      </c>
    </row>
    <row r="957">
      <c r="A957" s="14" t="s">
        <v>99</v>
      </c>
      <c r="B957" s="15" t="s">
        <v>40</v>
      </c>
      <c r="C957" s="16" t="s">
        <v>120</v>
      </c>
      <c r="D957" s="14" t="str">
        <f t="shared" si="1"/>
        <v>Myanmar-Asia-2006</v>
      </c>
      <c r="E957" s="5">
        <v>0.019</v>
      </c>
      <c r="F957" s="5">
        <v>0.049</v>
      </c>
      <c r="G957" s="5">
        <v>66.0</v>
      </c>
      <c r="H957" s="5">
        <v>62.0</v>
      </c>
      <c r="I957" s="5">
        <v>0.277</v>
      </c>
      <c r="J957" s="5">
        <v>0.674</v>
      </c>
      <c r="K957" s="5">
        <v>0.05</v>
      </c>
      <c r="L957" s="5">
        <v>5.050007E7</v>
      </c>
      <c r="M957" s="5">
        <v>0.294</v>
      </c>
      <c r="N957" s="8">
        <f>VLOOKUP(A957,TOURISM2!A957:E3647,4,0)</f>
        <v>59000000</v>
      </c>
      <c r="O957" s="8">
        <f>VLOOKUP(A957,TOURISM2!A957:E3647,5,0)</f>
        <v>40000000</v>
      </c>
      <c r="P957" s="8">
        <f>VLOOKUP(A957,BUSINESS3!A957:E3647,4,0)</f>
        <v>0.415</v>
      </c>
      <c r="Q957" s="9">
        <f>VLOOKUP(A957,BUSINESS3!A957:E3647,5,0)</f>
        <v>40</v>
      </c>
      <c r="R957" s="10">
        <f>VLOOKUP(A957,BUSINESS3!A957:I3647,6,0)</f>
        <v>90</v>
      </c>
      <c r="S957" s="9">
        <f>VLOOKUP(A957,BUSINESS3!A957:I3647,7,0)</f>
        <v>323</v>
      </c>
      <c r="T957" s="9">
        <f>VLOOKUP(A957,BUSINESS3!A957:I3647,8,0)</f>
        <v>0.002</v>
      </c>
      <c r="U957" s="9">
        <f>VLOOKUP(A957,BUSINESS3!A957:I3647,9,0)</f>
        <v>0.004</v>
      </c>
      <c r="V957" s="11">
        <f>VLOOKUP(A957,'GDP4'!A957:G3647,4,0)</f>
        <v>384182991431</v>
      </c>
      <c r="W957" s="9">
        <f>VLOOKUP(A957,'GDP4'!A957:G3647,5,0)</f>
        <v>0.02</v>
      </c>
      <c r="X957" s="9">
        <f>VLOOKUP(A957,'GDP4'!A957:G3647,6,0)</f>
        <v>5</v>
      </c>
      <c r="Y957" s="9">
        <f>VLOOKUP(A957,'GDP4'!A957:G3647,7,0)</f>
        <v>0.161</v>
      </c>
      <c r="Z957" s="9">
        <f>VLOOKUP(A957,ENERGY5!A957:E3647,4,0)</f>
        <v>15015</v>
      </c>
      <c r="AA957" s="9">
        <f>VLOOKUP(A957,ENERGY5!A957:E3647,5,0)</f>
        <v>12611</v>
      </c>
      <c r="AB957" s="12">
        <f t="shared" si="2"/>
        <v>7607.573444</v>
      </c>
      <c r="AC957" s="13">
        <f t="shared" si="3"/>
        <v>0.0002497224261</v>
      </c>
      <c r="AD957" s="13">
        <f t="shared" si="4"/>
        <v>0.0002973263205</v>
      </c>
      <c r="AE957" s="13">
        <f t="shared" si="5"/>
        <v>1.168315212</v>
      </c>
      <c r="AF957" s="13">
        <f t="shared" si="6"/>
        <v>0.79207811</v>
      </c>
    </row>
    <row r="958">
      <c r="A958" s="5" t="s">
        <v>99</v>
      </c>
      <c r="B958" s="6" t="s">
        <v>41</v>
      </c>
      <c r="C958" s="7" t="s">
        <v>120</v>
      </c>
      <c r="D958" s="5" t="str">
        <f t="shared" si="1"/>
        <v>Myanmar-Asia-2007</v>
      </c>
      <c r="E958" s="5">
        <v>0.019</v>
      </c>
      <c r="F958" s="5">
        <v>0.048</v>
      </c>
      <c r="G958" s="5">
        <v>66.0</v>
      </c>
      <c r="H958" s="5">
        <v>62.0</v>
      </c>
      <c r="I958" s="5">
        <v>0.272</v>
      </c>
      <c r="J958" s="5">
        <v>0.678</v>
      </c>
      <c r="K958" s="5">
        <v>0.05</v>
      </c>
      <c r="L958" s="5">
        <v>5.0828959E7</v>
      </c>
      <c r="M958" s="5">
        <v>0.299</v>
      </c>
      <c r="N958" s="8">
        <f>VLOOKUP(A958,TOURISM2!A958:E3648,4,0)</f>
        <v>97000000</v>
      </c>
      <c r="O958" s="8">
        <f>VLOOKUP(A958,TOURISM2!A958:E3648,5,0)</f>
        <v>39000000</v>
      </c>
      <c r="P958" s="8">
        <f>VLOOKUP(A958,BUSINESS3!A958:E3648,4,0)</f>
        <v>0.415</v>
      </c>
      <c r="Q958" s="9">
        <f>VLOOKUP(A958,BUSINESS3!A958:E3648,5,0)</f>
        <v>40</v>
      </c>
      <c r="R958" s="10">
        <f>VLOOKUP(A958,BUSINESS3!A958:I3648,6,0)</f>
        <v>90</v>
      </c>
      <c r="S958" s="9">
        <f>VLOOKUP(A958,BUSINESS3!A958:I3648,7,0)</f>
        <v>323</v>
      </c>
      <c r="T958" s="9">
        <f>VLOOKUP(A958,BUSINESS3!A958:I3648,8,0)</f>
        <v>0.002</v>
      </c>
      <c r="U958" s="9">
        <f>VLOOKUP(A958,BUSINESS3!A958:I3648,9,0)</f>
        <v>0.005</v>
      </c>
      <c r="V958" s="11">
        <f>VLOOKUP(A958,'GDP4'!A958:G3648,4,0)</f>
        <v>384182991431</v>
      </c>
      <c r="W958" s="9">
        <f>VLOOKUP(A958,'GDP4'!A958:G3648,5,0)</f>
        <v>0.019</v>
      </c>
      <c r="X958" s="9">
        <f>VLOOKUP(A958,'GDP4'!A958:G3648,6,0)</f>
        <v>7</v>
      </c>
      <c r="Y958" s="9">
        <f>VLOOKUP(A958,'GDP4'!A958:G3648,7,0)</f>
        <v>0.17</v>
      </c>
      <c r="Z958" s="9">
        <f>VLOOKUP(A958,ENERGY5!A958:E3648,4,0)</f>
        <v>14817</v>
      </c>
      <c r="AA958" s="9">
        <f>VLOOKUP(A958,ENERGY5!A958:E3648,5,0)</f>
        <v>11613</v>
      </c>
      <c r="AB958" s="12">
        <f t="shared" si="2"/>
        <v>7558.348607</v>
      </c>
      <c r="AC958" s="13">
        <f t="shared" si="3"/>
        <v>0.0002284721196</v>
      </c>
      <c r="AD958" s="13">
        <f t="shared" si="4"/>
        <v>0.0002915070521</v>
      </c>
      <c r="AE958" s="13">
        <f t="shared" si="5"/>
        <v>1.90836094</v>
      </c>
      <c r="AF958" s="13">
        <f t="shared" si="6"/>
        <v>0.767279141</v>
      </c>
    </row>
    <row r="959">
      <c r="A959" s="14" t="s">
        <v>99</v>
      </c>
      <c r="B959" s="15" t="s">
        <v>42</v>
      </c>
      <c r="C959" s="16" t="s">
        <v>120</v>
      </c>
      <c r="D959" s="14" t="str">
        <f t="shared" si="1"/>
        <v>Myanmar-Asia-2008</v>
      </c>
      <c r="E959" s="5">
        <v>0.018</v>
      </c>
      <c r="F959" s="5">
        <v>0.046</v>
      </c>
      <c r="G959" s="5">
        <v>66.0</v>
      </c>
      <c r="H959" s="5">
        <v>62.0</v>
      </c>
      <c r="I959" s="5">
        <v>0.268</v>
      </c>
      <c r="J959" s="5">
        <v>0.681</v>
      </c>
      <c r="K959" s="5">
        <v>0.05</v>
      </c>
      <c r="L959" s="5">
        <v>5.1174018E7</v>
      </c>
      <c r="M959" s="5">
        <v>0.304</v>
      </c>
      <c r="N959" s="8">
        <f>VLOOKUP(A959,TOURISM2!A959:E3649,4,0)</f>
        <v>80000000</v>
      </c>
      <c r="O959" s="8">
        <f>VLOOKUP(A959,TOURISM2!A959:E3649,5,0)</f>
        <v>50000000</v>
      </c>
      <c r="P959" s="8">
        <f>VLOOKUP(A959,BUSINESS3!A959:E3649,4,0)</f>
        <v>0.415</v>
      </c>
      <c r="Q959" s="9">
        <f>VLOOKUP(A959,BUSINESS3!A959:E3649,5,0)</f>
        <v>40</v>
      </c>
      <c r="R959" s="10">
        <f>VLOOKUP(A959,BUSINESS3!A959:I3649,6,0)</f>
        <v>90</v>
      </c>
      <c r="S959" s="9">
        <f>VLOOKUP(A959,BUSINESS3!A959:I3649,7,0)</f>
        <v>323</v>
      </c>
      <c r="T959" s="9">
        <f>VLOOKUP(A959,BUSINESS3!A959:I3649,8,0)</f>
        <v>0.002</v>
      </c>
      <c r="U959" s="9">
        <f>VLOOKUP(A959,BUSINESS3!A959:I3649,9,0)</f>
        <v>0.007</v>
      </c>
      <c r="V959" s="11">
        <f>VLOOKUP(A959,'GDP4'!A959:G3649,4,0)</f>
        <v>384182991431</v>
      </c>
      <c r="W959" s="9">
        <f>VLOOKUP(A959,'GDP4'!A959:G3649,5,0)</f>
        <v>0.02</v>
      </c>
      <c r="X959" s="9">
        <f>VLOOKUP(A959,'GDP4'!A959:G3649,6,0)</f>
        <v>10</v>
      </c>
      <c r="Y959" s="9">
        <f>VLOOKUP(A959,'GDP4'!A959:G3649,7,0)</f>
        <v>0.17</v>
      </c>
      <c r="Z959" s="9">
        <f>VLOOKUP(A959,ENERGY5!A959:E3649,4,0)</f>
        <v>14764</v>
      </c>
      <c r="AA959" s="9">
        <f>VLOOKUP(A959,ENERGY5!A959:E3649,5,0)</f>
        <v>12435</v>
      </c>
      <c r="AB959" s="12">
        <f t="shared" si="2"/>
        <v>7507.383755</v>
      </c>
      <c r="AC959" s="13">
        <f t="shared" si="3"/>
        <v>0.0002429944039</v>
      </c>
      <c r="AD959" s="13">
        <f t="shared" si="4"/>
        <v>0.0002885057804</v>
      </c>
      <c r="AE959" s="13">
        <f t="shared" si="5"/>
        <v>1.56329331</v>
      </c>
      <c r="AF959" s="13">
        <f t="shared" si="6"/>
        <v>0.9770583189</v>
      </c>
    </row>
    <row r="960">
      <c r="A960" s="5" t="s">
        <v>99</v>
      </c>
      <c r="B960" s="6" t="s">
        <v>43</v>
      </c>
      <c r="C960" s="7" t="s">
        <v>120</v>
      </c>
      <c r="D960" s="5" t="str">
        <f t="shared" si="1"/>
        <v>Myanmar-Asia-2009</v>
      </c>
      <c r="E960" s="5">
        <v>0.018</v>
      </c>
      <c r="F960" s="5">
        <v>0.045</v>
      </c>
      <c r="G960" s="5">
        <v>66.0</v>
      </c>
      <c r="H960" s="5">
        <v>62.0</v>
      </c>
      <c r="I960" s="5">
        <v>0.265</v>
      </c>
      <c r="J960" s="5">
        <v>0.685</v>
      </c>
      <c r="K960" s="5">
        <v>0.051</v>
      </c>
      <c r="L960" s="5">
        <v>5.154049E7</v>
      </c>
      <c r="M960" s="5">
        <v>0.309</v>
      </c>
      <c r="N960" s="8">
        <f>VLOOKUP(A960,TOURISM2!A960:E3650,4,0)</f>
        <v>75000000</v>
      </c>
      <c r="O960" s="8">
        <f>VLOOKUP(A960,TOURISM2!A960:E3650,5,0)</f>
        <v>52000000</v>
      </c>
      <c r="P960" s="8">
        <f>VLOOKUP(A960,BUSINESS3!A960:E3650,4,0)</f>
        <v>0.415</v>
      </c>
      <c r="Q960" s="9">
        <f>VLOOKUP(A960,BUSINESS3!A960:E3650,5,0)</f>
        <v>40</v>
      </c>
      <c r="R960" s="10">
        <f>VLOOKUP(A960,BUSINESS3!A960:I3650,6,0)</f>
        <v>90</v>
      </c>
      <c r="S960" s="9">
        <f>VLOOKUP(A960,BUSINESS3!A960:I3650,7,0)</f>
        <v>323</v>
      </c>
      <c r="T960" s="9">
        <f>VLOOKUP(A960,BUSINESS3!A960:I3650,8,0)</f>
        <v>0.002</v>
      </c>
      <c r="U960" s="9">
        <f>VLOOKUP(A960,BUSINESS3!A960:I3650,9,0)</f>
        <v>0.01</v>
      </c>
      <c r="V960" s="11">
        <f>VLOOKUP(A960,'GDP4'!A960:G3650,4,0)</f>
        <v>384182991431</v>
      </c>
      <c r="W960" s="9">
        <f>VLOOKUP(A960,'GDP4'!A960:G3650,5,0)</f>
        <v>0.021</v>
      </c>
      <c r="X960" s="9">
        <f>VLOOKUP(A960,'GDP4'!A960:G3650,6,0)</f>
        <v>13</v>
      </c>
      <c r="Y960" s="9">
        <f>VLOOKUP(A960,'GDP4'!A960:G3650,7,0)</f>
        <v>0.17</v>
      </c>
      <c r="Z960" s="9">
        <f>VLOOKUP(A960,ENERGY5!A960:E3650,4,0)</f>
        <v>14064</v>
      </c>
      <c r="AA960" s="9">
        <f>VLOOKUP(A960,ENERGY5!A960:E3650,5,0)</f>
        <v>9846</v>
      </c>
      <c r="AB960" s="12">
        <f t="shared" si="2"/>
        <v>7454.003472</v>
      </c>
      <c r="AC960" s="13">
        <f t="shared" si="3"/>
        <v>0.0001910342723</v>
      </c>
      <c r="AD960" s="13">
        <f t="shared" si="4"/>
        <v>0.0002728728423</v>
      </c>
      <c r="AE960" s="13">
        <f t="shared" si="5"/>
        <v>1.455166608</v>
      </c>
      <c r="AF960" s="13">
        <f t="shared" si="6"/>
        <v>1.008915515</v>
      </c>
    </row>
    <row r="961">
      <c r="A961" s="14" t="s">
        <v>99</v>
      </c>
      <c r="B961" s="15" t="s">
        <v>44</v>
      </c>
      <c r="C961" s="16" t="s">
        <v>120</v>
      </c>
      <c r="D961" s="14" t="str">
        <f t="shared" si="1"/>
        <v>Myanmar-Asia-2010</v>
      </c>
      <c r="E961" s="5">
        <v>0.018</v>
      </c>
      <c r="F961" s="5">
        <v>0.044</v>
      </c>
      <c r="G961" s="5">
        <v>67.0</v>
      </c>
      <c r="H961" s="5">
        <v>63.0</v>
      </c>
      <c r="I961" s="5">
        <v>0.261</v>
      </c>
      <c r="J961" s="5">
        <v>0.688</v>
      </c>
      <c r="K961" s="5">
        <v>0.051</v>
      </c>
      <c r="L961" s="5">
        <v>5.1931231E7</v>
      </c>
      <c r="M961" s="5">
        <v>0.314</v>
      </c>
      <c r="N961" s="8">
        <f>VLOOKUP(A961,TOURISM2!A961:E3651,4,0)</f>
        <v>91000000</v>
      </c>
      <c r="O961" s="8">
        <f>VLOOKUP(A961,TOURISM2!A961:E3651,5,0)</f>
        <v>53000000</v>
      </c>
      <c r="P961" s="8">
        <f>VLOOKUP(A961,BUSINESS3!A961:E3651,4,0)</f>
        <v>0.415</v>
      </c>
      <c r="Q961" s="9">
        <f>VLOOKUP(A961,BUSINESS3!A961:E3651,5,0)</f>
        <v>40</v>
      </c>
      <c r="R961" s="10">
        <f>VLOOKUP(A961,BUSINESS3!A961:I3651,6,0)</f>
        <v>90</v>
      </c>
      <c r="S961" s="9">
        <f>VLOOKUP(A961,BUSINESS3!A961:I3651,7,0)</f>
        <v>323</v>
      </c>
      <c r="T961" s="9">
        <f>VLOOKUP(A961,BUSINESS3!A961:I3651,8,0)</f>
        <v>0.003</v>
      </c>
      <c r="U961" s="9">
        <f>VLOOKUP(A961,BUSINESS3!A961:I3651,9,0)</f>
        <v>0.011</v>
      </c>
      <c r="V961" s="11">
        <f>VLOOKUP(A961,'GDP4'!A961:G3651,4,0)</f>
        <v>384182991431</v>
      </c>
      <c r="W961" s="9">
        <f>VLOOKUP(A961,'GDP4'!A961:G3651,5,0)</f>
        <v>0.019</v>
      </c>
      <c r="X961" s="9">
        <f>VLOOKUP(A961,'GDP4'!A961:G3651,6,0)</f>
        <v>15</v>
      </c>
      <c r="Y961" s="9">
        <f>VLOOKUP(A961,'GDP4'!A961:G3651,7,0)</f>
        <v>0.17</v>
      </c>
      <c r="Z961" s="9">
        <f>VLOOKUP(A961,ENERGY5!A961:E3651,4,0)</f>
        <v>12968</v>
      </c>
      <c r="AA961" s="9">
        <f>VLOOKUP(A961,ENERGY5!A961:E3651,5,0)</f>
        <v>9208</v>
      </c>
      <c r="AB961" s="12">
        <f t="shared" si="2"/>
        <v>7397.918055</v>
      </c>
      <c r="AC961" s="13">
        <f t="shared" si="3"/>
        <v>0.000177311414</v>
      </c>
      <c r="AD961" s="13">
        <f t="shared" si="4"/>
        <v>0.0002497148585</v>
      </c>
      <c r="AE961" s="13">
        <f t="shared" si="5"/>
        <v>1.752317406</v>
      </c>
      <c r="AF961" s="13">
        <f t="shared" si="6"/>
        <v>1.020580467</v>
      </c>
    </row>
    <row r="962">
      <c r="A962" s="5" t="s">
        <v>99</v>
      </c>
      <c r="B962" s="6" t="s">
        <v>45</v>
      </c>
      <c r="C962" s="7" t="s">
        <v>120</v>
      </c>
      <c r="D962" s="5" t="str">
        <f t="shared" si="1"/>
        <v>Myanmar-Asia-2011</v>
      </c>
      <c r="E962" s="5">
        <v>0.018</v>
      </c>
      <c r="F962" s="5">
        <v>0.042</v>
      </c>
      <c r="G962" s="5">
        <v>67.0</v>
      </c>
      <c r="H962" s="5">
        <v>63.0</v>
      </c>
      <c r="I962" s="5">
        <v>0.257</v>
      </c>
      <c r="J962" s="5">
        <v>0.692</v>
      </c>
      <c r="K962" s="5">
        <v>0.051</v>
      </c>
      <c r="L962" s="5">
        <v>5.2350763E7</v>
      </c>
      <c r="M962" s="5">
        <v>0.319</v>
      </c>
      <c r="N962" s="8">
        <f>VLOOKUP(A962,TOURISM2!A962:E3652,4,0)</f>
        <v>293000000</v>
      </c>
      <c r="O962" s="8">
        <f>VLOOKUP(A962,TOURISM2!A962:E3652,5,0)</f>
        <v>132000000</v>
      </c>
      <c r="P962" s="8">
        <f>VLOOKUP(A962,BUSINESS3!A962:E3652,4,0)</f>
        <v>0.415</v>
      </c>
      <c r="Q962" s="9">
        <f>VLOOKUP(A962,BUSINESS3!A962:E3652,5,0)</f>
        <v>40</v>
      </c>
      <c r="R962" s="10">
        <f>VLOOKUP(A962,BUSINESS3!A962:I3652,6,0)</f>
        <v>90</v>
      </c>
      <c r="S962" s="9">
        <f>VLOOKUP(A962,BUSINESS3!A962:I3652,7,0)</f>
        <v>323</v>
      </c>
      <c r="T962" s="9">
        <f>VLOOKUP(A962,BUSINESS3!A962:I3652,8,0)</f>
        <v>0.01</v>
      </c>
      <c r="U962" s="9">
        <f>VLOOKUP(A962,BUSINESS3!A962:I3652,9,0)</f>
        <v>0.024</v>
      </c>
      <c r="V962" s="11">
        <f>VLOOKUP(A962,'GDP4'!A962:G3652,4,0)</f>
        <v>384182991431</v>
      </c>
      <c r="W962" s="9">
        <f>VLOOKUP(A962,'GDP4'!A962:G3652,5,0)</f>
        <v>0.018</v>
      </c>
      <c r="X962" s="9">
        <f>VLOOKUP(A962,'GDP4'!A962:G3652,6,0)</f>
        <v>19</v>
      </c>
      <c r="Y962" s="9">
        <f>VLOOKUP(A962,'GDP4'!A962:G3652,7,0)</f>
        <v>0.163</v>
      </c>
      <c r="Z962" s="9">
        <f>VLOOKUP(A962,ENERGY5!A962:E3652,4,0)</f>
        <v>12547</v>
      </c>
      <c r="AA962" s="9">
        <f>VLOOKUP(A962,ENERGY5!A962:E3652,5,0)</f>
        <v>8724</v>
      </c>
      <c r="AB962" s="12">
        <f t="shared" si="2"/>
        <v>7338.632131</v>
      </c>
      <c r="AC962" s="13">
        <f t="shared" si="3"/>
        <v>0.0001666451356</v>
      </c>
      <c r="AD962" s="13">
        <f t="shared" si="4"/>
        <v>0.0002396717694</v>
      </c>
      <c r="AE962" s="13">
        <f t="shared" si="5"/>
        <v>5.596862074</v>
      </c>
      <c r="AF962" s="13">
        <f t="shared" si="6"/>
        <v>2.521453221</v>
      </c>
    </row>
    <row r="963">
      <c r="A963" s="14" t="s">
        <v>99</v>
      </c>
      <c r="B963" s="15" t="s">
        <v>46</v>
      </c>
      <c r="C963" s="16" t="s">
        <v>120</v>
      </c>
      <c r="D963" s="14" t="str">
        <f t="shared" si="1"/>
        <v>Myanmar-Asia-2012</v>
      </c>
      <c r="E963" s="5">
        <v>0.017</v>
      </c>
      <c r="F963" s="5">
        <v>0.041</v>
      </c>
      <c r="G963" s="5">
        <v>67.0</v>
      </c>
      <c r="H963" s="5">
        <v>63.0</v>
      </c>
      <c r="I963" s="5">
        <v>0.253</v>
      </c>
      <c r="J963" s="5">
        <v>0.696</v>
      </c>
      <c r="K963" s="5">
        <v>0.052</v>
      </c>
      <c r="L963" s="5">
        <v>5.2797319E7</v>
      </c>
      <c r="M963" s="5">
        <v>0.325</v>
      </c>
      <c r="N963" s="8">
        <f>VLOOKUP(A963,TOURISM2!A963:E3653,4,0)</f>
        <v>5384639487</v>
      </c>
      <c r="O963" s="8">
        <f>VLOOKUP(A963,TOURISM2!A963:E3653,5,0)</f>
        <v>5355003260</v>
      </c>
      <c r="P963" s="8">
        <f>VLOOKUP(A963,BUSINESS3!A963:E3653,4,0)</f>
        <v>0.527</v>
      </c>
      <c r="Q963" s="9">
        <f>VLOOKUP(A963,BUSINESS3!A963:E3653,5,0)</f>
        <v>72</v>
      </c>
      <c r="R963" s="10">
        <f>VLOOKUP(A963,BUSINESS3!A963:I3653,6,0)</f>
        <v>182</v>
      </c>
      <c r="S963" s="9">
        <f>VLOOKUP(A963,BUSINESS3!A963:I3653,7,0)</f>
        <v>155</v>
      </c>
      <c r="T963" s="9">
        <f>VLOOKUP(A963,BUSINESS3!A963:I3653,8,0)</f>
        <v>0.011</v>
      </c>
      <c r="U963" s="9">
        <f>VLOOKUP(A963,BUSINESS3!A963:I3653,9,0)</f>
        <v>0.071</v>
      </c>
      <c r="V963" s="11">
        <f>VLOOKUP(A963,'GDP4'!A963:G3653,4,0)</f>
        <v>384182991431</v>
      </c>
      <c r="W963" s="9">
        <f>VLOOKUP(A963,'GDP4'!A963:G3653,5,0)</f>
        <v>0.018</v>
      </c>
      <c r="X963" s="9">
        <f>VLOOKUP(A963,'GDP4'!A963:G3653,6,0)</f>
        <v>20</v>
      </c>
      <c r="Y963" s="9">
        <f>VLOOKUP(A963,'GDP4'!A963:G3653,7,0)</f>
        <v>0.13</v>
      </c>
      <c r="Z963" s="9">
        <f>VLOOKUP(A963,ENERGY5!A963:E3653,4,0)</f>
        <v>12841</v>
      </c>
      <c r="AA963" s="9">
        <f>VLOOKUP(A963,ENERGY5!A963:E3653,5,0)</f>
        <v>10088</v>
      </c>
      <c r="AB963" s="12">
        <f t="shared" si="2"/>
        <v>7276.562498</v>
      </c>
      <c r="AC963" s="13">
        <f t="shared" si="3"/>
        <v>0.0001910703079</v>
      </c>
      <c r="AD963" s="13">
        <f t="shared" si="4"/>
        <v>0.0002432131071</v>
      </c>
      <c r="AE963" s="13">
        <f t="shared" si="5"/>
        <v>101.986987</v>
      </c>
      <c r="AF963" s="13">
        <f t="shared" si="6"/>
        <v>101.4256663</v>
      </c>
    </row>
    <row r="964">
      <c r="A964" s="5" t="s">
        <v>99</v>
      </c>
      <c r="B964" s="6" t="s">
        <v>33</v>
      </c>
      <c r="C964" s="7" t="s">
        <v>121</v>
      </c>
      <c r="D964" s="5" t="str">
        <f t="shared" si="1"/>
        <v>Nepal-Asia-2000</v>
      </c>
      <c r="E964" s="5">
        <v>0.033</v>
      </c>
      <c r="F964" s="5">
        <v>0.06</v>
      </c>
      <c r="G964" s="5">
        <v>63.0</v>
      </c>
      <c r="H964" s="5">
        <v>61.0</v>
      </c>
      <c r="I964" s="5">
        <v>0.404</v>
      </c>
      <c r="J964" s="5">
        <v>0.558</v>
      </c>
      <c r="K964" s="5">
        <v>0.038</v>
      </c>
      <c r="L964" s="5">
        <v>2.3184177E7</v>
      </c>
      <c r="M964" s="5">
        <v>0.134</v>
      </c>
      <c r="N964" s="8">
        <f>VLOOKUP(A964,TOURISM2!A964:E3654,4,0)</f>
        <v>219000000</v>
      </c>
      <c r="O964" s="8">
        <f>VLOOKUP(A964,TOURISM2!A964:E3654,5,0)</f>
        <v>109000000</v>
      </c>
      <c r="P964" s="8">
        <f>VLOOKUP(A964,BUSINESS3!A964:E3654,4,0)</f>
        <v>0.415</v>
      </c>
      <c r="Q964" s="9">
        <f>VLOOKUP(A964,BUSINESS3!A964:E3654,5,0)</f>
        <v>40</v>
      </c>
      <c r="R964" s="10">
        <f>VLOOKUP(A964,BUSINESS3!A964:I3654,6,0)</f>
        <v>90</v>
      </c>
      <c r="S964" s="9">
        <f>VLOOKUP(A964,BUSINESS3!A964:I3654,7,0)</f>
        <v>323</v>
      </c>
      <c r="T964" s="9">
        <f>VLOOKUP(A964,BUSINESS3!A964:I3654,8,0)</f>
        <v>0.002</v>
      </c>
      <c r="U964" s="9">
        <f>VLOOKUP(A964,BUSINESS3!A964:I3654,9,0)</f>
        <v>0</v>
      </c>
      <c r="V964" s="11">
        <f>VLOOKUP(A964,'GDP4'!A964:G3654,4,0)</f>
        <v>5494252208</v>
      </c>
      <c r="W964" s="9">
        <f>VLOOKUP(A964,'GDP4'!A964:G3654,5,0)</f>
        <v>0.05</v>
      </c>
      <c r="X964" s="9">
        <f>VLOOKUP(A964,'GDP4'!A964:G3654,6,0)</f>
        <v>12</v>
      </c>
      <c r="Y964" s="9">
        <f>VLOOKUP(A964,'GDP4'!A964:G3654,7,0)</f>
        <v>0.095</v>
      </c>
      <c r="Z964" s="9">
        <f>VLOOKUP(A964,ENERGY5!A964:E3654,4,0)</f>
        <v>136110</v>
      </c>
      <c r="AA964" s="9">
        <f>VLOOKUP(A964,ENERGY5!A964:E3654,5,0)</f>
        <v>313437</v>
      </c>
      <c r="AB964" s="12">
        <f t="shared" si="2"/>
        <v>236.9828443</v>
      </c>
      <c r="AC964" s="13">
        <f t="shared" si="3"/>
        <v>0.01351943612</v>
      </c>
      <c r="AD964" s="13">
        <f t="shared" si="4"/>
        <v>0.005870814392</v>
      </c>
      <c r="AE964" s="13">
        <f t="shared" si="5"/>
        <v>9.446097655</v>
      </c>
      <c r="AF964" s="13">
        <f t="shared" si="6"/>
        <v>4.701482395</v>
      </c>
    </row>
    <row r="965">
      <c r="A965" s="14" t="s">
        <v>99</v>
      </c>
      <c r="B965" s="15" t="s">
        <v>35</v>
      </c>
      <c r="C965" s="16" t="s">
        <v>121</v>
      </c>
      <c r="D965" s="14" t="str">
        <f t="shared" si="1"/>
        <v>Nepal-Asia-2001</v>
      </c>
      <c r="E965" s="5">
        <v>0.032</v>
      </c>
      <c r="F965" s="5">
        <v>0.057</v>
      </c>
      <c r="G965" s="5">
        <v>64.0</v>
      </c>
      <c r="H965" s="5">
        <v>62.0</v>
      </c>
      <c r="I965" s="5">
        <v>0.403</v>
      </c>
      <c r="J965" s="5">
        <v>0.559</v>
      </c>
      <c r="K965" s="5">
        <v>0.039</v>
      </c>
      <c r="L965" s="5">
        <v>2.3655119E7</v>
      </c>
      <c r="M965" s="5">
        <v>0.14</v>
      </c>
      <c r="N965" s="8">
        <f>VLOOKUP(A965,TOURISM2!A965:E3655,4,0)</f>
        <v>191000000</v>
      </c>
      <c r="O965" s="8">
        <f>VLOOKUP(A965,TOURISM2!A965:E3655,5,0)</f>
        <v>128000000</v>
      </c>
      <c r="P965" s="8">
        <f>VLOOKUP(A965,BUSINESS3!A965:E3655,4,0)</f>
        <v>0.415</v>
      </c>
      <c r="Q965" s="9">
        <f>VLOOKUP(A965,BUSINESS3!A965:E3655,5,0)</f>
        <v>40</v>
      </c>
      <c r="R965" s="10">
        <f>VLOOKUP(A965,BUSINESS3!A965:I3655,6,0)</f>
        <v>90</v>
      </c>
      <c r="S965" s="9">
        <f>VLOOKUP(A965,BUSINESS3!A965:I3655,7,0)</f>
        <v>323</v>
      </c>
      <c r="T965" s="9">
        <f>VLOOKUP(A965,BUSINESS3!A965:I3655,8,0)</f>
        <v>0.002</v>
      </c>
      <c r="U965" s="9">
        <f>VLOOKUP(A965,BUSINESS3!A965:I3655,9,0)</f>
        <v>0.001</v>
      </c>
      <c r="V965" s="11">
        <f>VLOOKUP(A965,'GDP4'!A965:G3655,4,0)</f>
        <v>6007061224</v>
      </c>
      <c r="W965" s="9">
        <f>VLOOKUP(A965,'GDP4'!A965:G3655,5,0)</f>
        <v>0.053</v>
      </c>
      <c r="X965" s="9">
        <f>VLOOKUP(A965,'GDP4'!A965:G3655,6,0)</f>
        <v>13</v>
      </c>
      <c r="Y965" s="9">
        <f>VLOOKUP(A965,'GDP4'!A965:G3655,7,0)</f>
        <v>0.077</v>
      </c>
      <c r="Z965" s="9">
        <f>VLOOKUP(A965,ENERGY5!A965:E3655,4,0)</f>
        <v>10391</v>
      </c>
      <c r="AA965" s="9">
        <f>VLOOKUP(A965,ENERGY5!A965:E3655,5,0)</f>
        <v>313437</v>
      </c>
      <c r="AB965" s="12">
        <f t="shared" si="2"/>
        <v>253.9433948</v>
      </c>
      <c r="AC965" s="13">
        <f t="shared" si="3"/>
        <v>0.01325028211</v>
      </c>
      <c r="AD965" s="13">
        <f t="shared" si="4"/>
        <v>0.0004392706712</v>
      </c>
      <c r="AE965" s="13">
        <f t="shared" si="5"/>
        <v>8.074362255</v>
      </c>
      <c r="AF965" s="13">
        <f t="shared" si="6"/>
        <v>5.411090936</v>
      </c>
    </row>
    <row r="966">
      <c r="A966" s="5" t="s">
        <v>99</v>
      </c>
      <c r="B966" s="6" t="s">
        <v>36</v>
      </c>
      <c r="C966" s="7" t="s">
        <v>121</v>
      </c>
      <c r="D966" s="5" t="str">
        <f t="shared" si="1"/>
        <v>Nepal-Asia-2002</v>
      </c>
      <c r="E966" s="5">
        <v>0.031</v>
      </c>
      <c r="F966" s="5">
        <v>0.054</v>
      </c>
      <c r="G966" s="5">
        <v>64.0</v>
      </c>
      <c r="H966" s="5">
        <v>62.0</v>
      </c>
      <c r="I966" s="5">
        <v>0.401</v>
      </c>
      <c r="J966" s="5">
        <v>0.559</v>
      </c>
      <c r="K966" s="5">
        <v>0.04</v>
      </c>
      <c r="L966" s="5">
        <v>2.4102862E7</v>
      </c>
      <c r="M966" s="5">
        <v>0.143</v>
      </c>
      <c r="N966" s="8">
        <f>VLOOKUP(A966,TOURISM2!A966:E3656,4,0)</f>
        <v>134000000</v>
      </c>
      <c r="O966" s="8">
        <f>VLOOKUP(A966,TOURISM2!A966:E3656,5,0)</f>
        <v>108000000</v>
      </c>
      <c r="P966" s="8">
        <f>VLOOKUP(A966,BUSINESS3!A966:E3656,4,0)</f>
        <v>0.415</v>
      </c>
      <c r="Q966" s="9">
        <f>VLOOKUP(A966,BUSINESS3!A966:E3656,5,0)</f>
        <v>40</v>
      </c>
      <c r="R966" s="10">
        <f>VLOOKUP(A966,BUSINESS3!A966:I3656,6,0)</f>
        <v>90</v>
      </c>
      <c r="S966" s="9">
        <f>VLOOKUP(A966,BUSINESS3!A966:I3656,7,0)</f>
        <v>323</v>
      </c>
      <c r="T966" s="9">
        <f>VLOOKUP(A966,BUSINESS3!A966:I3656,8,0)</f>
        <v>0.003</v>
      </c>
      <c r="U966" s="9">
        <f>VLOOKUP(A966,BUSINESS3!A966:I3656,9,0)</f>
        <v>0.001</v>
      </c>
      <c r="V966" s="11">
        <f>VLOOKUP(A966,'GDP4'!A966:G3656,4,0)</f>
        <v>6050875807</v>
      </c>
      <c r="W966" s="9">
        <f>VLOOKUP(A966,'GDP4'!A966:G3656,5,0)</f>
        <v>0.056</v>
      </c>
      <c r="X966" s="9">
        <f>VLOOKUP(A966,'GDP4'!A966:G3656,6,0)</f>
        <v>14</v>
      </c>
      <c r="Y966" s="9">
        <f>VLOOKUP(A966,'GDP4'!A966:G3656,7,0)</f>
        <v>0.068</v>
      </c>
      <c r="Z966" s="9">
        <f>VLOOKUP(A966,ENERGY5!A966:E3656,4,0)</f>
        <v>10218</v>
      </c>
      <c r="AA966" s="9">
        <f>VLOOKUP(A966,ENERGY5!A966:E3656,5,0)</f>
        <v>3755</v>
      </c>
      <c r="AB966" s="12">
        <f t="shared" si="2"/>
        <v>251.0438722</v>
      </c>
      <c r="AC966" s="13">
        <f t="shared" si="3"/>
        <v>0.0001557906277</v>
      </c>
      <c r="AD966" s="13">
        <f t="shared" si="4"/>
        <v>0.0004239330582</v>
      </c>
      <c r="AE966" s="13">
        <f t="shared" si="5"/>
        <v>5.559505755</v>
      </c>
      <c r="AF966" s="13">
        <f t="shared" si="6"/>
        <v>4.480795683</v>
      </c>
    </row>
    <row r="967">
      <c r="A967" s="14" t="s">
        <v>99</v>
      </c>
      <c r="B967" s="15" t="s">
        <v>37</v>
      </c>
      <c r="C967" s="16" t="s">
        <v>121</v>
      </c>
      <c r="D967" s="14" t="str">
        <f t="shared" si="1"/>
        <v>Nepal-Asia-2003</v>
      </c>
      <c r="E967" s="5">
        <v>0.03</v>
      </c>
      <c r="F967" s="5">
        <v>0.052</v>
      </c>
      <c r="G967" s="5">
        <v>65.0</v>
      </c>
      <c r="H967" s="5">
        <v>63.0</v>
      </c>
      <c r="I967" s="5">
        <v>0.399</v>
      </c>
      <c r="J967" s="5">
        <v>0.559</v>
      </c>
      <c r="K967" s="5">
        <v>0.041</v>
      </c>
      <c r="L967" s="5">
        <v>2.4525527E7</v>
      </c>
      <c r="M967" s="5">
        <v>0.146</v>
      </c>
      <c r="N967" s="8">
        <f>VLOOKUP(A967,TOURISM2!A967:E3657,4,0)</f>
        <v>232000000</v>
      </c>
      <c r="O967" s="8">
        <f>VLOOKUP(A967,TOURISM2!A967:E3657,5,0)</f>
        <v>119000000</v>
      </c>
      <c r="P967" s="8">
        <f>VLOOKUP(A967,BUSINESS3!A967:E3657,4,0)</f>
        <v>0.415</v>
      </c>
      <c r="Q967" s="9">
        <f>VLOOKUP(A967,BUSINESS3!A967:E3657,5,0)</f>
        <v>31</v>
      </c>
      <c r="R967" s="10">
        <f>VLOOKUP(A967,BUSINESS3!A967:I3657,6,0)</f>
        <v>90</v>
      </c>
      <c r="S967" s="9">
        <f>VLOOKUP(A967,BUSINESS3!A967:I3657,7,0)</f>
        <v>323</v>
      </c>
      <c r="T967" s="9">
        <f>VLOOKUP(A967,BUSINESS3!A967:I3657,8,0)</f>
        <v>0.004</v>
      </c>
      <c r="U967" s="9">
        <f>VLOOKUP(A967,BUSINESS3!A967:I3657,9,0)</f>
        <v>0.003</v>
      </c>
      <c r="V967" s="11">
        <f>VLOOKUP(A967,'GDP4'!A967:G3657,4,0)</f>
        <v>6330476435</v>
      </c>
      <c r="W967" s="9">
        <f>VLOOKUP(A967,'GDP4'!A967:G3657,5,0)</f>
        <v>0.054</v>
      </c>
      <c r="X967" s="9">
        <f>VLOOKUP(A967,'GDP4'!A967:G3657,6,0)</f>
        <v>14</v>
      </c>
      <c r="Y967" s="9">
        <f>VLOOKUP(A967,'GDP4'!A967:G3657,7,0)</f>
        <v>0.074</v>
      </c>
      <c r="Z967" s="9">
        <f>VLOOKUP(A967,ENERGY5!A967:E3657,4,0)</f>
        <v>9986</v>
      </c>
      <c r="AA967" s="9">
        <f>VLOOKUP(A967,ENERGY5!A967:E3657,5,0)</f>
        <v>3506</v>
      </c>
      <c r="AB967" s="12">
        <f t="shared" si="2"/>
        <v>258.1178555</v>
      </c>
      <c r="AC967" s="13">
        <f t="shared" si="3"/>
        <v>0.0001429530954</v>
      </c>
      <c r="AD967" s="13">
        <f t="shared" si="4"/>
        <v>0.0004071676013</v>
      </c>
      <c r="AE967" s="13">
        <f t="shared" si="5"/>
        <v>9.459531695</v>
      </c>
      <c r="AF967" s="13">
        <f t="shared" si="6"/>
        <v>4.852087378</v>
      </c>
    </row>
    <row r="968">
      <c r="A968" s="5" t="s">
        <v>99</v>
      </c>
      <c r="B968" s="6" t="s">
        <v>38</v>
      </c>
      <c r="C968" s="7" t="s">
        <v>121</v>
      </c>
      <c r="D968" s="5" t="str">
        <f t="shared" si="1"/>
        <v>Nepal-Asia-2004</v>
      </c>
      <c r="E968" s="5">
        <v>0.029</v>
      </c>
      <c r="F968" s="5">
        <v>0.049</v>
      </c>
      <c r="G968" s="5">
        <v>65.0</v>
      </c>
      <c r="H968" s="5">
        <v>63.0</v>
      </c>
      <c r="I968" s="5">
        <v>0.397</v>
      </c>
      <c r="J968" s="5">
        <v>0.56</v>
      </c>
      <c r="K968" s="5">
        <v>0.043</v>
      </c>
      <c r="L968" s="5">
        <v>2.492191E7</v>
      </c>
      <c r="M968" s="5">
        <v>0.149</v>
      </c>
      <c r="N968" s="8">
        <f>VLOOKUP(A968,TOURISM2!A968:E3658,4,0)</f>
        <v>260000000</v>
      </c>
      <c r="O968" s="8">
        <f>VLOOKUP(A968,TOURISM2!A968:E3658,5,0)</f>
        <v>205000000</v>
      </c>
      <c r="P968" s="8">
        <f>VLOOKUP(A968,BUSINESS3!A968:E3658,4,0)</f>
        <v>0.415</v>
      </c>
      <c r="Q968" s="9">
        <f>VLOOKUP(A968,BUSINESS3!A968:E3658,5,0)</f>
        <v>31</v>
      </c>
      <c r="R968" s="10">
        <f>VLOOKUP(A968,BUSINESS3!A968:I3658,6,0)</f>
        <v>90</v>
      </c>
      <c r="S968" s="9">
        <f>VLOOKUP(A968,BUSINESS3!A968:I3658,7,0)</f>
        <v>323</v>
      </c>
      <c r="T968" s="9">
        <f>VLOOKUP(A968,BUSINESS3!A968:I3658,8,0)</f>
        <v>0.004</v>
      </c>
      <c r="U968" s="9">
        <f>VLOOKUP(A968,BUSINESS3!A968:I3658,9,0)</f>
        <v>0.005</v>
      </c>
      <c r="V968" s="11">
        <f>VLOOKUP(A968,'GDP4'!A968:G3658,4,0)</f>
        <v>7273933993</v>
      </c>
      <c r="W968" s="9">
        <f>VLOOKUP(A968,'GDP4'!A968:G3658,5,0)</f>
        <v>0.058</v>
      </c>
      <c r="X968" s="9">
        <f>VLOOKUP(A968,'GDP4'!A968:G3658,6,0)</f>
        <v>17</v>
      </c>
      <c r="Y968" s="9">
        <f>VLOOKUP(A968,'GDP4'!A968:G3658,7,0)</f>
        <v>0.085</v>
      </c>
      <c r="Z968" s="9">
        <f>VLOOKUP(A968,ENERGY5!A968:E3658,4,0)</f>
        <v>9634</v>
      </c>
      <c r="AA968" s="9">
        <f>VLOOKUP(A968,ENERGY5!A968:E3658,5,0)</f>
        <v>3047</v>
      </c>
      <c r="AB968" s="12">
        <f t="shared" si="2"/>
        <v>291.8690419</v>
      </c>
      <c r="AC968" s="13">
        <f t="shared" si="3"/>
        <v>0.0001222618973</v>
      </c>
      <c r="AD968" s="13">
        <f t="shared" si="4"/>
        <v>0.0003865674822</v>
      </c>
      <c r="AE968" s="13">
        <f t="shared" si="5"/>
        <v>10.43258723</v>
      </c>
      <c r="AF968" s="13">
        <f t="shared" si="6"/>
        <v>8.225693777</v>
      </c>
    </row>
    <row r="969">
      <c r="A969" s="14" t="s">
        <v>99</v>
      </c>
      <c r="B969" s="15" t="s">
        <v>39</v>
      </c>
      <c r="C969" s="16" t="s">
        <v>121</v>
      </c>
      <c r="D969" s="14" t="str">
        <f t="shared" si="1"/>
        <v>Nepal-Asia-2005</v>
      </c>
      <c r="E969" s="5">
        <v>0.028</v>
      </c>
      <c r="F969" s="5">
        <v>0.047</v>
      </c>
      <c r="G969" s="5">
        <v>66.0</v>
      </c>
      <c r="H969" s="5">
        <v>64.0</v>
      </c>
      <c r="I969" s="5">
        <v>0.395</v>
      </c>
      <c r="J969" s="5">
        <v>0.561</v>
      </c>
      <c r="K969" s="5">
        <v>0.044</v>
      </c>
      <c r="L969" s="5">
        <v>2.5292058E7</v>
      </c>
      <c r="M969" s="5">
        <v>0.152</v>
      </c>
      <c r="N969" s="8">
        <f>VLOOKUP(A969,TOURISM2!A969:E3659,4,0)</f>
        <v>160000000</v>
      </c>
      <c r="O969" s="8">
        <f>VLOOKUP(A969,TOURISM2!A969:E3659,5,0)</f>
        <v>221000000</v>
      </c>
      <c r="P969" s="8">
        <f>VLOOKUP(A969,BUSINESS3!A969:E3659,4,0)</f>
        <v>0.325</v>
      </c>
      <c r="Q969" s="9">
        <f>VLOOKUP(A969,BUSINESS3!A969:E3659,5,0)</f>
        <v>31</v>
      </c>
      <c r="R969" s="10">
        <f>VLOOKUP(A969,BUSINESS3!A969:I3659,6,0)</f>
        <v>90</v>
      </c>
      <c r="S969" s="9">
        <f>VLOOKUP(A969,BUSINESS3!A969:I3659,7,0)</f>
        <v>408</v>
      </c>
      <c r="T969" s="9">
        <f>VLOOKUP(A969,BUSINESS3!A969:I3659,8,0)</f>
        <v>0.008</v>
      </c>
      <c r="U969" s="9">
        <f>VLOOKUP(A969,BUSINESS3!A969:I3659,9,0)</f>
        <v>0.009</v>
      </c>
      <c r="V969" s="11">
        <f>VLOOKUP(A969,'GDP4'!A969:G3659,4,0)</f>
        <v>8130258976</v>
      </c>
      <c r="W969" s="9">
        <f>VLOOKUP(A969,'GDP4'!A969:G3659,5,0)</f>
        <v>0.057</v>
      </c>
      <c r="X969" s="9">
        <f>VLOOKUP(A969,'GDP4'!A969:G3659,6,0)</f>
        <v>19</v>
      </c>
      <c r="Y969" s="9">
        <f>VLOOKUP(A969,'GDP4'!A969:G3659,7,0)</f>
        <v>0.081</v>
      </c>
      <c r="Z969" s="9">
        <f>VLOOKUP(A969,ENERGY5!A969:E3659,4,0)</f>
        <v>9308</v>
      </c>
      <c r="AA969" s="9">
        <f>VLOOKUP(A969,ENERGY5!A969:E3659,5,0)</f>
        <v>2699</v>
      </c>
      <c r="AB969" s="12">
        <f t="shared" si="2"/>
        <v>321.4550186</v>
      </c>
      <c r="AC969" s="13">
        <f t="shared" si="3"/>
        <v>0.0001067133406</v>
      </c>
      <c r="AD969" s="13">
        <f t="shared" si="4"/>
        <v>0.0003680206648</v>
      </c>
      <c r="AE969" s="13">
        <f t="shared" si="5"/>
        <v>6.326096516</v>
      </c>
      <c r="AF969" s="13">
        <f t="shared" si="6"/>
        <v>8.737920813</v>
      </c>
    </row>
    <row r="970">
      <c r="A970" s="5" t="s">
        <v>99</v>
      </c>
      <c r="B970" s="6" t="s">
        <v>40</v>
      </c>
      <c r="C970" s="7" t="s">
        <v>121</v>
      </c>
      <c r="D970" s="5" t="str">
        <f t="shared" si="1"/>
        <v>Nepal-Asia-2006</v>
      </c>
      <c r="E970" s="5">
        <v>0.027</v>
      </c>
      <c r="F970" s="5">
        <v>0.044</v>
      </c>
      <c r="G970" s="5">
        <v>66.0</v>
      </c>
      <c r="H970" s="5">
        <v>64.0</v>
      </c>
      <c r="I970" s="5">
        <v>0.391</v>
      </c>
      <c r="J970" s="5">
        <v>0.564</v>
      </c>
      <c r="K970" s="5">
        <v>0.045</v>
      </c>
      <c r="L970" s="5">
        <v>2.5634043E7</v>
      </c>
      <c r="M970" s="5">
        <v>0.155</v>
      </c>
      <c r="N970" s="8">
        <f>VLOOKUP(A970,TOURISM2!A970:E3660,4,0)</f>
        <v>157000000</v>
      </c>
      <c r="O970" s="8">
        <f>VLOOKUP(A970,TOURISM2!A970:E3660,5,0)</f>
        <v>261000000</v>
      </c>
      <c r="P970" s="8">
        <f>VLOOKUP(A970,BUSINESS3!A970:E3660,4,0)</f>
        <v>0.325</v>
      </c>
      <c r="Q970" s="9">
        <f>VLOOKUP(A970,BUSINESS3!A970:E3660,5,0)</f>
        <v>31</v>
      </c>
      <c r="R970" s="10">
        <f>VLOOKUP(A970,BUSINESS3!A970:I3660,6,0)</f>
        <v>90</v>
      </c>
      <c r="S970" s="9">
        <f>VLOOKUP(A970,BUSINESS3!A970:I3660,7,0)</f>
        <v>408</v>
      </c>
      <c r="T970" s="9">
        <f>VLOOKUP(A970,BUSINESS3!A970:I3660,8,0)</f>
        <v>0.011</v>
      </c>
      <c r="U970" s="9">
        <f>VLOOKUP(A970,BUSINESS3!A970:I3660,9,0)</f>
        <v>0.045</v>
      </c>
      <c r="V970" s="11">
        <f>VLOOKUP(A970,'GDP4'!A970:G3660,4,0)</f>
        <v>9043715356</v>
      </c>
      <c r="W970" s="9">
        <f>VLOOKUP(A970,'GDP4'!A970:G3660,5,0)</f>
        <v>0.056</v>
      </c>
      <c r="X970" s="9">
        <f>VLOOKUP(A970,'GDP4'!A970:G3660,6,0)</f>
        <v>20</v>
      </c>
      <c r="Y970" s="9">
        <f>VLOOKUP(A970,'GDP4'!A970:G3660,7,0)</f>
        <v>0.08</v>
      </c>
      <c r="Z970" s="9">
        <f>VLOOKUP(A970,ENERGY5!A970:E3660,4,0)</f>
        <v>9131</v>
      </c>
      <c r="AA970" s="9">
        <f>VLOOKUP(A970,ENERGY5!A970:E3660,5,0)</f>
        <v>2662</v>
      </c>
      <c r="AB970" s="12">
        <f t="shared" si="2"/>
        <v>352.8009747</v>
      </c>
      <c r="AC970" s="13">
        <f t="shared" si="3"/>
        <v>0.0001038462797</v>
      </c>
      <c r="AD970" s="13">
        <f t="shared" si="4"/>
        <v>0.0003562060031</v>
      </c>
      <c r="AE970" s="13">
        <f t="shared" si="5"/>
        <v>6.124667888</v>
      </c>
      <c r="AF970" s="13">
        <f t="shared" si="6"/>
        <v>10.18177273</v>
      </c>
    </row>
    <row r="971">
      <c r="A971" s="14" t="s">
        <v>99</v>
      </c>
      <c r="B971" s="15" t="s">
        <v>41</v>
      </c>
      <c r="C971" s="16" t="s">
        <v>121</v>
      </c>
      <c r="D971" s="14" t="str">
        <f t="shared" si="1"/>
        <v>Nepal-Asia-2007</v>
      </c>
      <c r="E971" s="5">
        <v>0.026</v>
      </c>
      <c r="F971" s="5">
        <v>0.042</v>
      </c>
      <c r="G971" s="5">
        <v>67.0</v>
      </c>
      <c r="H971" s="5">
        <v>65.0</v>
      </c>
      <c r="I971" s="5">
        <v>0.387</v>
      </c>
      <c r="J971" s="5">
        <v>0.566</v>
      </c>
      <c r="K971" s="5">
        <v>0.046</v>
      </c>
      <c r="L971" s="5">
        <v>2.5950022E7</v>
      </c>
      <c r="M971" s="5">
        <v>0.158</v>
      </c>
      <c r="N971" s="8">
        <f>VLOOKUP(A971,TOURISM2!A971:E3661,4,0)</f>
        <v>234000000</v>
      </c>
      <c r="O971" s="8">
        <f>VLOOKUP(A971,TOURISM2!A971:E3661,5,0)</f>
        <v>402000000</v>
      </c>
      <c r="P971" s="8">
        <f>VLOOKUP(A971,BUSINESS3!A971:E3661,4,0)</f>
        <v>0.328</v>
      </c>
      <c r="Q971" s="9">
        <f>VLOOKUP(A971,BUSINESS3!A971:E3661,5,0)</f>
        <v>31</v>
      </c>
      <c r="R971" s="10">
        <f>VLOOKUP(A971,BUSINESS3!A971:I3661,6,0)</f>
        <v>90</v>
      </c>
      <c r="S971" s="9">
        <f>VLOOKUP(A971,BUSINESS3!A971:I3661,7,0)</f>
        <v>408</v>
      </c>
      <c r="T971" s="9">
        <f>VLOOKUP(A971,BUSINESS3!A971:I3661,8,0)</f>
        <v>0.014</v>
      </c>
      <c r="U971" s="9">
        <f>VLOOKUP(A971,BUSINESS3!A971:I3661,9,0)</f>
        <v>0.126</v>
      </c>
      <c r="V971" s="11">
        <f>VLOOKUP(A971,'GDP4'!A971:G3661,4,0)</f>
        <v>10325618017</v>
      </c>
      <c r="W971" s="9">
        <f>VLOOKUP(A971,'GDP4'!A971:G3661,5,0)</f>
        <v>0.055</v>
      </c>
      <c r="X971" s="9">
        <f>VLOOKUP(A971,'GDP4'!A971:G3661,6,0)</f>
        <v>23</v>
      </c>
      <c r="Y971" s="9">
        <f>VLOOKUP(A971,'GDP4'!A971:G3661,7,0)</f>
        <v>0.08</v>
      </c>
      <c r="Z971" s="9">
        <f>VLOOKUP(A971,ENERGY5!A971:E3661,4,0)</f>
        <v>9132</v>
      </c>
      <c r="AA971" s="9">
        <f>VLOOKUP(A971,ENERGY5!A971:E3661,5,0)</f>
        <v>3242</v>
      </c>
      <c r="AB971" s="12">
        <f t="shared" si="2"/>
        <v>397.9040178</v>
      </c>
      <c r="AC971" s="13">
        <f t="shared" si="3"/>
        <v>0.0001249324567</v>
      </c>
      <c r="AD971" s="13">
        <f t="shared" si="4"/>
        <v>0.0003519072161</v>
      </c>
      <c r="AE971" s="13">
        <f t="shared" si="5"/>
        <v>9.017333396</v>
      </c>
      <c r="AF971" s="13">
        <f t="shared" si="6"/>
        <v>15.49131635</v>
      </c>
    </row>
    <row r="972">
      <c r="A972" s="5" t="s">
        <v>99</v>
      </c>
      <c r="B972" s="6" t="s">
        <v>42</v>
      </c>
      <c r="C972" s="7" t="s">
        <v>121</v>
      </c>
      <c r="D972" s="5" t="str">
        <f t="shared" si="1"/>
        <v>Nepal-Asia-2008</v>
      </c>
      <c r="E972" s="5">
        <v>0.025</v>
      </c>
      <c r="F972" s="5">
        <v>0.04</v>
      </c>
      <c r="G972" s="5">
        <v>67.0</v>
      </c>
      <c r="H972" s="5">
        <v>65.0</v>
      </c>
      <c r="I972" s="5">
        <v>0.383</v>
      </c>
      <c r="J972" s="5">
        <v>0.57</v>
      </c>
      <c r="K972" s="5">
        <v>0.047</v>
      </c>
      <c r="L972" s="5">
        <v>2.6249412E7</v>
      </c>
      <c r="M972" s="5">
        <v>0.162</v>
      </c>
      <c r="N972" s="8">
        <f>VLOOKUP(A972,TOURISM2!A972:E3662,4,0)</f>
        <v>353000000</v>
      </c>
      <c r="O972" s="8">
        <f>VLOOKUP(A972,TOURISM2!A972:E3662,5,0)</f>
        <v>545000000</v>
      </c>
      <c r="P972" s="8">
        <f>VLOOKUP(A972,BUSINESS3!A972:E3662,4,0)</f>
        <v>0.341</v>
      </c>
      <c r="Q972" s="9">
        <f>VLOOKUP(A972,BUSINESS3!A972:E3662,5,0)</f>
        <v>31</v>
      </c>
      <c r="R972" s="10">
        <f>VLOOKUP(A972,BUSINESS3!A972:I3662,6,0)</f>
        <v>90</v>
      </c>
      <c r="S972" s="9">
        <f>VLOOKUP(A972,BUSINESS3!A972:I3662,7,0)</f>
        <v>408</v>
      </c>
      <c r="T972" s="9">
        <f>VLOOKUP(A972,BUSINESS3!A972:I3662,8,0)</f>
        <v>0.017</v>
      </c>
      <c r="U972" s="9">
        <f>VLOOKUP(A972,BUSINESS3!A972:I3662,9,0)</f>
        <v>0.16</v>
      </c>
      <c r="V972" s="11">
        <f>VLOOKUP(A972,'GDP4'!A972:G3662,4,0)</f>
        <v>12545438605</v>
      </c>
      <c r="W972" s="9">
        <f>VLOOKUP(A972,'GDP4'!A972:G3662,5,0)</f>
        <v>0.061</v>
      </c>
      <c r="X972" s="9">
        <f>VLOOKUP(A972,'GDP4'!A972:G3662,6,0)</f>
        <v>27</v>
      </c>
      <c r="Y972" s="9">
        <f>VLOOKUP(A972,'GDP4'!A972:G3662,7,0)</f>
        <v>0.08</v>
      </c>
      <c r="Z972" s="9">
        <f>VLOOKUP(A972,ENERGY5!A972:E3662,4,0)</f>
        <v>8832</v>
      </c>
      <c r="AA972" s="9">
        <f>VLOOKUP(A972,ENERGY5!A972:E3662,5,0)</f>
        <v>2769</v>
      </c>
      <c r="AB972" s="12">
        <f t="shared" si="2"/>
        <v>477.9321763</v>
      </c>
      <c r="AC972" s="13">
        <f t="shared" si="3"/>
        <v>0.0001054880772</v>
      </c>
      <c r="AD972" s="13">
        <f t="shared" si="4"/>
        <v>0.0003364646797</v>
      </c>
      <c r="AE972" s="13">
        <f t="shared" si="5"/>
        <v>13.44792028</v>
      </c>
      <c r="AF972" s="13">
        <f t="shared" si="6"/>
        <v>20.76236984</v>
      </c>
    </row>
    <row r="973">
      <c r="A973" s="14" t="s">
        <v>99</v>
      </c>
      <c r="B973" s="15" t="s">
        <v>43</v>
      </c>
      <c r="C973" s="16" t="s">
        <v>121</v>
      </c>
      <c r="D973" s="14" t="str">
        <f t="shared" si="1"/>
        <v>Nepal-Asia-2009</v>
      </c>
      <c r="E973" s="5">
        <v>0.024</v>
      </c>
      <c r="F973" s="5">
        <v>0.038</v>
      </c>
      <c r="G973" s="5">
        <v>68.0</v>
      </c>
      <c r="H973" s="5">
        <v>66.0</v>
      </c>
      <c r="I973" s="5">
        <v>0.377</v>
      </c>
      <c r="J973" s="5">
        <v>0.574</v>
      </c>
      <c r="K973" s="5">
        <v>0.048</v>
      </c>
      <c r="L973" s="5">
        <v>2.6544943E7</v>
      </c>
      <c r="M973" s="5">
        <v>0.165</v>
      </c>
      <c r="N973" s="8">
        <f>VLOOKUP(A973,TOURISM2!A973:E3663,4,0)</f>
        <v>439000000</v>
      </c>
      <c r="O973" s="8">
        <f>VLOOKUP(A973,TOURISM2!A973:E3663,5,0)</f>
        <v>572000000</v>
      </c>
      <c r="P973" s="8">
        <f>VLOOKUP(A973,BUSINESS3!A973:E3663,4,0)</f>
        <v>0.325</v>
      </c>
      <c r="Q973" s="9">
        <f>VLOOKUP(A973,BUSINESS3!A973:E3663,5,0)</f>
        <v>31</v>
      </c>
      <c r="R973" s="10">
        <f>VLOOKUP(A973,BUSINESS3!A973:I3663,6,0)</f>
        <v>90</v>
      </c>
      <c r="S973" s="9">
        <f>VLOOKUP(A973,BUSINESS3!A973:I3663,7,0)</f>
        <v>338</v>
      </c>
      <c r="T973" s="9">
        <f>VLOOKUP(A973,BUSINESS3!A973:I3663,8,0)</f>
        <v>0.02</v>
      </c>
      <c r="U973" s="9">
        <f>VLOOKUP(A973,BUSINESS3!A973:I3663,9,0)</f>
        <v>0.211</v>
      </c>
      <c r="V973" s="11">
        <f>VLOOKUP(A973,'GDP4'!A973:G3663,4,0)</f>
        <v>12899651884</v>
      </c>
      <c r="W973" s="9">
        <f>VLOOKUP(A973,'GDP4'!A973:G3663,5,0)</f>
        <v>0.06</v>
      </c>
      <c r="X973" s="9">
        <f>VLOOKUP(A973,'GDP4'!A973:G3663,6,0)</f>
        <v>29</v>
      </c>
      <c r="Y973" s="9">
        <f>VLOOKUP(A973,'GDP4'!A973:G3663,7,0)</f>
        <v>0.08</v>
      </c>
      <c r="Z973" s="9">
        <f>VLOOKUP(A973,ENERGY5!A973:E3663,4,0)</f>
        <v>8707</v>
      </c>
      <c r="AA973" s="9">
        <f>VLOOKUP(A973,ENERGY5!A973:E3663,5,0)</f>
        <v>2952</v>
      </c>
      <c r="AB973" s="12">
        <f t="shared" si="2"/>
        <v>485.9551548</v>
      </c>
      <c r="AC973" s="13">
        <f t="shared" si="3"/>
        <v>0.0001112076225</v>
      </c>
      <c r="AD973" s="13">
        <f t="shared" si="4"/>
        <v>0.0003280097456</v>
      </c>
      <c r="AE973" s="13">
        <f t="shared" si="5"/>
        <v>16.53798993</v>
      </c>
      <c r="AF973" s="13">
        <f t="shared" si="6"/>
        <v>21.54836045</v>
      </c>
    </row>
    <row r="974">
      <c r="A974" s="5" t="s">
        <v>99</v>
      </c>
      <c r="B974" s="6" t="s">
        <v>44</v>
      </c>
      <c r="C974" s="7" t="s">
        <v>121</v>
      </c>
      <c r="D974" s="5" t="str">
        <f t="shared" si="1"/>
        <v>Nepal-Asia-2010</v>
      </c>
      <c r="E974" s="5">
        <v>0.023</v>
      </c>
      <c r="F974" s="5">
        <v>0.036</v>
      </c>
      <c r="G974" s="5">
        <v>68.0</v>
      </c>
      <c r="H974" s="5">
        <v>66.0</v>
      </c>
      <c r="I974" s="5">
        <v>0.371</v>
      </c>
      <c r="J974" s="5">
        <v>0.58</v>
      </c>
      <c r="K974" s="5">
        <v>0.049</v>
      </c>
      <c r="L974" s="5">
        <v>2.6846016E7</v>
      </c>
      <c r="M974" s="5">
        <v>0.168</v>
      </c>
      <c r="N974" s="8">
        <f>VLOOKUP(A974,TOURISM2!A974:E3664,4,0)</f>
        <v>378000000</v>
      </c>
      <c r="O974" s="8">
        <f>VLOOKUP(A974,TOURISM2!A974:E3664,5,0)</f>
        <v>528000000</v>
      </c>
      <c r="P974" s="8">
        <f>VLOOKUP(A974,BUSINESS3!A974:E3664,4,0)</f>
        <v>0.317</v>
      </c>
      <c r="Q974" s="9">
        <f>VLOOKUP(A974,BUSINESS3!A974:E3664,5,0)</f>
        <v>31</v>
      </c>
      <c r="R974" s="10">
        <f>VLOOKUP(A974,BUSINESS3!A974:I3664,6,0)</f>
        <v>90</v>
      </c>
      <c r="S974" s="9">
        <f>VLOOKUP(A974,BUSINESS3!A974:I3664,7,0)</f>
        <v>338</v>
      </c>
      <c r="T974" s="9">
        <f>VLOOKUP(A974,BUSINESS3!A974:I3664,8,0)</f>
        <v>0.079</v>
      </c>
      <c r="U974" s="9">
        <f>VLOOKUP(A974,BUSINESS3!A974:I3664,9,0)</f>
        <v>0.343</v>
      </c>
      <c r="V974" s="11">
        <f>VLOOKUP(A974,'GDP4'!A974:G3664,4,0)</f>
        <v>15994094607</v>
      </c>
      <c r="W974" s="9">
        <f>VLOOKUP(A974,'GDP4'!A974:G3664,5,0)</f>
        <v>0.059</v>
      </c>
      <c r="X974" s="9">
        <f>VLOOKUP(A974,'GDP4'!A974:G3664,6,0)</f>
        <v>36</v>
      </c>
      <c r="Y974" s="9">
        <f>VLOOKUP(A974,'GDP4'!A974:G3664,7,0)</f>
        <v>0.08</v>
      </c>
      <c r="Z974" s="9">
        <f>VLOOKUP(A974,ENERGY5!A974:E3664,4,0)</f>
        <v>8467</v>
      </c>
      <c r="AA974" s="9">
        <f>VLOOKUP(A974,ENERGY5!A974:E3664,5,0)</f>
        <v>2710</v>
      </c>
      <c r="AB974" s="12">
        <f t="shared" si="2"/>
        <v>595.7716261</v>
      </c>
      <c r="AC974" s="13">
        <f t="shared" si="3"/>
        <v>0.0001009460771</v>
      </c>
      <c r="AD974" s="13">
        <f t="shared" si="4"/>
        <v>0.0003153913042</v>
      </c>
      <c r="AE974" s="13">
        <f t="shared" si="5"/>
        <v>14.08030152</v>
      </c>
      <c r="AF974" s="13">
        <f t="shared" si="6"/>
        <v>19.66772276</v>
      </c>
    </row>
    <row r="975">
      <c r="A975" s="14" t="s">
        <v>99</v>
      </c>
      <c r="B975" s="15" t="s">
        <v>45</v>
      </c>
      <c r="C975" s="16" t="s">
        <v>121</v>
      </c>
      <c r="D975" s="14" t="str">
        <f t="shared" si="1"/>
        <v>Nepal-Asia-2011</v>
      </c>
      <c r="E975" s="5">
        <v>0.022</v>
      </c>
      <c r="F975" s="5">
        <v>0.035</v>
      </c>
      <c r="G975" s="5">
        <v>69.0</v>
      </c>
      <c r="H975" s="5">
        <v>66.0</v>
      </c>
      <c r="I975" s="5">
        <v>0.364</v>
      </c>
      <c r="J975" s="5">
        <v>0.586</v>
      </c>
      <c r="K975" s="5">
        <v>0.05</v>
      </c>
      <c r="L975" s="5">
        <v>2.7156367E7</v>
      </c>
      <c r="M975" s="5">
        <v>0.172</v>
      </c>
      <c r="N975" s="8">
        <f>VLOOKUP(A975,TOURISM2!A975:E3665,4,0)</f>
        <v>415000000</v>
      </c>
      <c r="O975" s="8">
        <f>VLOOKUP(A975,TOURISM2!A975:E3665,5,0)</f>
        <v>420000000</v>
      </c>
      <c r="P975" s="8">
        <f>VLOOKUP(A975,BUSINESS3!A975:E3665,4,0)</f>
        <v>0.315</v>
      </c>
      <c r="Q975" s="9">
        <f>VLOOKUP(A975,BUSINESS3!A975:E3665,5,0)</f>
        <v>29</v>
      </c>
      <c r="R975" s="10">
        <f>VLOOKUP(A975,BUSINESS3!A975:I3665,6,0)</f>
        <v>90</v>
      </c>
      <c r="S975" s="9">
        <f>VLOOKUP(A975,BUSINESS3!A975:I3665,7,0)</f>
        <v>326</v>
      </c>
      <c r="T975" s="9">
        <f>VLOOKUP(A975,BUSINESS3!A975:I3665,8,0)</f>
        <v>0.09</v>
      </c>
      <c r="U975" s="9">
        <f>VLOOKUP(A975,BUSINESS3!A975:I3665,9,0)</f>
        <v>0.492</v>
      </c>
      <c r="V975" s="11">
        <f>VLOOKUP(A975,'GDP4'!A975:G3665,4,0)</f>
        <v>18850351853</v>
      </c>
      <c r="W975" s="9">
        <f>VLOOKUP(A975,'GDP4'!A975:G3665,5,0)</f>
        <v>0.061</v>
      </c>
      <c r="X975" s="9">
        <f>VLOOKUP(A975,'GDP4'!A975:G3665,6,0)</f>
        <v>41</v>
      </c>
      <c r="Y975" s="9">
        <f>VLOOKUP(A975,'GDP4'!A975:G3665,7,0)</f>
        <v>0.13</v>
      </c>
      <c r="Z975" s="9">
        <f>VLOOKUP(A975,ENERGY5!A975:E3665,4,0)</f>
        <v>8375</v>
      </c>
      <c r="AA975" s="9">
        <f>VLOOKUP(A975,ENERGY5!A975:E3665,5,0)</f>
        <v>3454</v>
      </c>
      <c r="AB975" s="12">
        <f t="shared" si="2"/>
        <v>694.1411512</v>
      </c>
      <c r="AC975" s="13">
        <f t="shared" si="3"/>
        <v>0.0001271893254</v>
      </c>
      <c r="AD975" s="13">
        <f t="shared" si="4"/>
        <v>0.0003083991316</v>
      </c>
      <c r="AE975" s="13">
        <f t="shared" si="5"/>
        <v>15.28186742</v>
      </c>
      <c r="AF975" s="13">
        <f t="shared" si="6"/>
        <v>15.4659863</v>
      </c>
    </row>
    <row r="976">
      <c r="A976" s="5" t="s">
        <v>99</v>
      </c>
      <c r="B976" s="6" t="s">
        <v>46</v>
      </c>
      <c r="C976" s="7" t="s">
        <v>121</v>
      </c>
      <c r="D976" s="5" t="str">
        <f t="shared" si="1"/>
        <v>Nepal-Asia-2012</v>
      </c>
      <c r="E976" s="5">
        <v>0.022</v>
      </c>
      <c r="F976" s="5">
        <v>0.033</v>
      </c>
      <c r="G976" s="5">
        <v>69.0</v>
      </c>
      <c r="H976" s="5">
        <v>67.0</v>
      </c>
      <c r="I976" s="5">
        <v>0.356</v>
      </c>
      <c r="J976" s="5">
        <v>0.594</v>
      </c>
      <c r="K976" s="5">
        <v>0.051</v>
      </c>
      <c r="L976" s="5">
        <v>2.7474377E7</v>
      </c>
      <c r="M976" s="5">
        <v>0.175</v>
      </c>
      <c r="N976" s="8">
        <f>VLOOKUP(A976,TOURISM2!A976:E3666,4,0)</f>
        <v>379000000</v>
      </c>
      <c r="O976" s="8">
        <f>VLOOKUP(A976,TOURISM2!A976:E3666,5,0)</f>
        <v>561000000</v>
      </c>
      <c r="P976" s="8">
        <f>VLOOKUP(A976,BUSINESS3!A976:E3666,4,0)</f>
        <v>0.315</v>
      </c>
      <c r="Q976" s="9">
        <f>VLOOKUP(A976,BUSINESS3!A976:E3666,5,0)</f>
        <v>29</v>
      </c>
      <c r="R976" s="10">
        <f>VLOOKUP(A976,BUSINESS3!A976:I3666,6,0)</f>
        <v>103</v>
      </c>
      <c r="S976" s="9">
        <f>VLOOKUP(A976,BUSINESS3!A976:I3666,7,0)</f>
        <v>326</v>
      </c>
      <c r="T976" s="9">
        <f>VLOOKUP(A976,BUSINESS3!A976:I3666,8,0)</f>
        <v>0.111</v>
      </c>
      <c r="U976" s="9">
        <f>VLOOKUP(A976,BUSINESS3!A976:I3666,9,0)</f>
        <v>0.605</v>
      </c>
      <c r="V976" s="11">
        <f>VLOOKUP(A976,'GDP4'!A976:G3666,4,0)</f>
        <v>19206800719</v>
      </c>
      <c r="W976" s="9">
        <f>VLOOKUP(A976,'GDP4'!A976:G3666,5,0)</f>
        <v>0.055</v>
      </c>
      <c r="X976" s="9">
        <f>VLOOKUP(A976,'GDP4'!A976:G3666,6,0)</f>
        <v>36</v>
      </c>
      <c r="Y976" s="9">
        <f>VLOOKUP(A976,'GDP4'!A976:G3666,7,0)</f>
        <v>0.13</v>
      </c>
      <c r="Z976" s="9">
        <f>VLOOKUP(A976,ENERGY5!A976:E3666,4,0)</f>
        <v>8108</v>
      </c>
      <c r="AA976" s="9">
        <f>VLOOKUP(A976,ENERGY5!A976:E3666,5,0)</f>
        <v>3234</v>
      </c>
      <c r="AB976" s="12">
        <f t="shared" si="2"/>
        <v>699.0804821</v>
      </c>
      <c r="AC976" s="13">
        <f t="shared" si="3"/>
        <v>0.0001177096755</v>
      </c>
      <c r="AD976" s="13">
        <f t="shared" si="4"/>
        <v>0.0002951113323</v>
      </c>
      <c r="AE976" s="13">
        <f t="shared" si="5"/>
        <v>13.7946713</v>
      </c>
      <c r="AF976" s="13">
        <f t="shared" si="6"/>
        <v>20.41902533</v>
      </c>
    </row>
    <row r="977">
      <c r="A977" s="14" t="s">
        <v>99</v>
      </c>
      <c r="B977" s="15" t="s">
        <v>33</v>
      </c>
      <c r="C977" s="16" t="s">
        <v>122</v>
      </c>
      <c r="D977" s="14" t="str">
        <f t="shared" si="1"/>
        <v>North Korea-Asia-2000</v>
      </c>
      <c r="E977" s="5">
        <v>0.018</v>
      </c>
      <c r="F977" s="5">
        <v>0.045</v>
      </c>
      <c r="G977" s="5">
        <v>69.0</v>
      </c>
      <c r="H977" s="5">
        <v>61.0</v>
      </c>
      <c r="I977" s="5">
        <v>0.26</v>
      </c>
      <c r="J977" s="5">
        <v>0.681</v>
      </c>
      <c r="K977" s="5">
        <v>0.059</v>
      </c>
      <c r="L977" s="5">
        <v>2.2840225E7</v>
      </c>
      <c r="M977" s="5">
        <v>0.594</v>
      </c>
      <c r="N977" s="8">
        <f>VLOOKUP(A977,TOURISM2!A977:E3667,4,0)</f>
        <v>5384639487</v>
      </c>
      <c r="O977" s="8">
        <f>VLOOKUP(A977,TOURISM2!A977:E3667,5,0)</f>
        <v>5355003260</v>
      </c>
      <c r="P977" s="8">
        <f>VLOOKUP(A977,BUSINESS3!A977:E3667,4,0)</f>
        <v>0.415</v>
      </c>
      <c r="Q977" s="9">
        <f>VLOOKUP(A977,BUSINESS3!A977:E3667,5,0)</f>
        <v>40</v>
      </c>
      <c r="R977" s="10">
        <f>VLOOKUP(A977,BUSINESS3!A977:I3667,6,0)</f>
        <v>90</v>
      </c>
      <c r="S977" s="9">
        <f>VLOOKUP(A977,BUSINESS3!A977:I3667,7,0)</f>
        <v>323</v>
      </c>
      <c r="T977" s="9">
        <f>VLOOKUP(A977,BUSINESS3!A977:I3667,8,0)</f>
        <v>0.183</v>
      </c>
      <c r="U977" s="9">
        <f>VLOOKUP(A977,BUSINESS3!A977:I3667,9,0)</f>
        <v>0.522</v>
      </c>
      <c r="V977" s="11">
        <f>VLOOKUP(A977,'GDP4'!A977:G3667,4,0)</f>
        <v>384182991431</v>
      </c>
      <c r="W977" s="9">
        <f>VLOOKUP(A977,'GDP4'!A977:G3667,5,0)</f>
        <v>0.049</v>
      </c>
      <c r="X977" s="9">
        <f>VLOOKUP(A977,'GDP4'!A977:G3667,6,0)</f>
        <v>280</v>
      </c>
      <c r="Y977" s="9">
        <f>VLOOKUP(A977,'GDP4'!A977:G3667,7,0)</f>
        <v>0.13</v>
      </c>
      <c r="Z977" s="9">
        <f>VLOOKUP(A977,ENERGY5!A977:E3667,4,0)</f>
        <v>136110</v>
      </c>
      <c r="AA977" s="9">
        <f>VLOOKUP(A977,ENERGY5!A977:E3667,5,0)</f>
        <v>313437</v>
      </c>
      <c r="AB977" s="12">
        <f t="shared" si="2"/>
        <v>16820.45564</v>
      </c>
      <c r="AC977" s="13">
        <f t="shared" si="3"/>
        <v>0.01372302593</v>
      </c>
      <c r="AD977" s="13">
        <f t="shared" si="4"/>
        <v>0.005959223256</v>
      </c>
      <c r="AE977" s="13">
        <f t="shared" si="5"/>
        <v>235.7524712</v>
      </c>
      <c r="AF977" s="13">
        <f t="shared" si="6"/>
        <v>234.4549259</v>
      </c>
    </row>
    <row r="978">
      <c r="A978" s="5" t="s">
        <v>99</v>
      </c>
      <c r="B978" s="6" t="s">
        <v>35</v>
      </c>
      <c r="C978" s="7" t="s">
        <v>122</v>
      </c>
      <c r="D978" s="5" t="str">
        <f t="shared" si="1"/>
        <v>North Korea-Asia-2001</v>
      </c>
      <c r="E978" s="5">
        <v>0.017</v>
      </c>
      <c r="F978" s="5">
        <v>0.039</v>
      </c>
      <c r="G978" s="5">
        <v>70.0</v>
      </c>
      <c r="H978" s="5">
        <v>62.0</v>
      </c>
      <c r="I978" s="5">
        <v>0.258</v>
      </c>
      <c r="J978" s="5">
        <v>0.68</v>
      </c>
      <c r="K978" s="5">
        <v>0.062</v>
      </c>
      <c r="L978" s="5">
        <v>2.3043449E7</v>
      </c>
      <c r="M978" s="5">
        <v>0.595</v>
      </c>
      <c r="N978" s="8">
        <f>VLOOKUP(A978,TOURISM2!A978:E3668,4,0)</f>
        <v>5384639487</v>
      </c>
      <c r="O978" s="8">
        <f>VLOOKUP(A978,TOURISM2!A978:E3668,5,0)</f>
        <v>5355003260</v>
      </c>
      <c r="P978" s="8">
        <f>VLOOKUP(A978,BUSINESS3!A978:E3668,4,0)</f>
        <v>0.415</v>
      </c>
      <c r="Q978" s="9">
        <f>VLOOKUP(A978,BUSINESS3!A978:E3668,5,0)</f>
        <v>40</v>
      </c>
      <c r="R978" s="10">
        <f>VLOOKUP(A978,BUSINESS3!A978:I3668,6,0)</f>
        <v>90</v>
      </c>
      <c r="S978" s="9">
        <f>VLOOKUP(A978,BUSINESS3!A978:I3668,7,0)</f>
        <v>323</v>
      </c>
      <c r="T978" s="9">
        <f>VLOOKUP(A978,BUSINESS3!A978:I3668,8,0)</f>
        <v>0.183</v>
      </c>
      <c r="U978" s="9">
        <f>VLOOKUP(A978,BUSINESS3!A978:I3668,9,0)</f>
        <v>0.522</v>
      </c>
      <c r="V978" s="11">
        <f>VLOOKUP(A978,'GDP4'!A978:G3668,4,0)</f>
        <v>384182991431</v>
      </c>
      <c r="W978" s="9">
        <f>VLOOKUP(A978,'GDP4'!A978:G3668,5,0)</f>
        <v>0.049</v>
      </c>
      <c r="X978" s="9">
        <f>VLOOKUP(A978,'GDP4'!A978:G3668,6,0)</f>
        <v>280</v>
      </c>
      <c r="Y978" s="9">
        <f>VLOOKUP(A978,'GDP4'!A978:G3668,7,0)</f>
        <v>0.13</v>
      </c>
      <c r="Z978" s="9">
        <f>VLOOKUP(A978,ENERGY5!A978:E3668,4,0)</f>
        <v>19037</v>
      </c>
      <c r="AA978" s="9">
        <f>VLOOKUP(A978,ENERGY5!A978:E3668,5,0)</f>
        <v>313437</v>
      </c>
      <c r="AB978" s="12">
        <f t="shared" si="2"/>
        <v>16672.11325</v>
      </c>
      <c r="AC978" s="13">
        <f t="shared" si="3"/>
        <v>0.01360200029</v>
      </c>
      <c r="AD978" s="13">
        <f t="shared" si="4"/>
        <v>0.0008261350113</v>
      </c>
      <c r="AE978" s="13">
        <f t="shared" si="5"/>
        <v>233.6733311</v>
      </c>
      <c r="AF978" s="13">
        <f t="shared" si="6"/>
        <v>232.387229</v>
      </c>
    </row>
    <row r="979">
      <c r="A979" s="14" t="s">
        <v>99</v>
      </c>
      <c r="B979" s="15" t="s">
        <v>36</v>
      </c>
      <c r="C979" s="16" t="s">
        <v>122</v>
      </c>
      <c r="D979" s="14" t="str">
        <f t="shared" si="1"/>
        <v>North Korea-Asia-2002</v>
      </c>
      <c r="E979" s="5">
        <v>0.017</v>
      </c>
      <c r="F979" s="5">
        <v>0.034</v>
      </c>
      <c r="G979" s="5">
        <v>70.0</v>
      </c>
      <c r="H979" s="5">
        <v>63.0</v>
      </c>
      <c r="I979" s="5">
        <v>0.256</v>
      </c>
      <c r="J979" s="5">
        <v>0.68</v>
      </c>
      <c r="K979" s="5">
        <v>0.065</v>
      </c>
      <c r="L979" s="5">
        <v>2.3248059E7</v>
      </c>
      <c r="M979" s="5">
        <v>0.596</v>
      </c>
      <c r="N979" s="8">
        <f>VLOOKUP(A979,TOURISM2!A979:E3669,4,0)</f>
        <v>5384639487</v>
      </c>
      <c r="O979" s="8">
        <f>VLOOKUP(A979,TOURISM2!A979:E3669,5,0)</f>
        <v>5355003260</v>
      </c>
      <c r="P979" s="8">
        <f>VLOOKUP(A979,BUSINESS3!A979:E3669,4,0)</f>
        <v>0.415</v>
      </c>
      <c r="Q979" s="9">
        <f>VLOOKUP(A979,BUSINESS3!A979:E3669,5,0)</f>
        <v>40</v>
      </c>
      <c r="R979" s="10">
        <f>VLOOKUP(A979,BUSINESS3!A979:I3669,6,0)</f>
        <v>90</v>
      </c>
      <c r="S979" s="9">
        <f>VLOOKUP(A979,BUSINESS3!A979:I3669,7,0)</f>
        <v>323</v>
      </c>
      <c r="T979" s="9">
        <f>VLOOKUP(A979,BUSINESS3!A979:I3669,8,0)</f>
        <v>0.183</v>
      </c>
      <c r="U979" s="9">
        <f>VLOOKUP(A979,BUSINESS3!A979:I3669,9,0)</f>
        <v>0.522</v>
      </c>
      <c r="V979" s="11">
        <f>VLOOKUP(A979,'GDP4'!A979:G3669,4,0)</f>
        <v>384182991431</v>
      </c>
      <c r="W979" s="9">
        <f>VLOOKUP(A979,'GDP4'!A979:G3669,5,0)</f>
        <v>0.049</v>
      </c>
      <c r="X979" s="9">
        <f>VLOOKUP(A979,'GDP4'!A979:G3669,6,0)</f>
        <v>280</v>
      </c>
      <c r="Y979" s="9">
        <f>VLOOKUP(A979,'GDP4'!A979:G3669,7,0)</f>
        <v>0.13</v>
      </c>
      <c r="Z979" s="9">
        <f>VLOOKUP(A979,ENERGY5!A979:E3669,4,0)</f>
        <v>18794</v>
      </c>
      <c r="AA979" s="9">
        <f>VLOOKUP(A979,ENERGY5!A979:E3669,5,0)</f>
        <v>71624</v>
      </c>
      <c r="AB979" s="12">
        <f t="shared" si="2"/>
        <v>16525.37923</v>
      </c>
      <c r="AC979" s="13">
        <f t="shared" si="3"/>
        <v>0.003080859353</v>
      </c>
      <c r="AD979" s="13">
        <f t="shared" si="4"/>
        <v>0.0008084115753</v>
      </c>
      <c r="AE979" s="13">
        <f t="shared" si="5"/>
        <v>231.6167336</v>
      </c>
      <c r="AF979" s="13">
        <f t="shared" si="6"/>
        <v>230.3419507</v>
      </c>
    </row>
    <row r="980">
      <c r="A980" s="5" t="s">
        <v>99</v>
      </c>
      <c r="B980" s="6" t="s">
        <v>37</v>
      </c>
      <c r="C980" s="7" t="s">
        <v>122</v>
      </c>
      <c r="D980" s="5" t="str">
        <f t="shared" si="1"/>
        <v>North Korea-Asia-2003</v>
      </c>
      <c r="E980" s="5">
        <v>0.016</v>
      </c>
      <c r="F980" s="5">
        <v>0.03</v>
      </c>
      <c r="G980" s="5">
        <v>71.0</v>
      </c>
      <c r="H980" s="5">
        <v>64.0</v>
      </c>
      <c r="I980" s="5">
        <v>0.253</v>
      </c>
      <c r="J980" s="5">
        <v>0.679</v>
      </c>
      <c r="K980" s="5">
        <v>0.068</v>
      </c>
      <c r="L980" s="5">
        <v>2.344918E7</v>
      </c>
      <c r="M980" s="5">
        <v>0.596</v>
      </c>
      <c r="N980" s="8">
        <f>VLOOKUP(A980,TOURISM2!A980:E3670,4,0)</f>
        <v>5384639487</v>
      </c>
      <c r="O980" s="8">
        <f>VLOOKUP(A980,TOURISM2!A980:E3670,5,0)</f>
        <v>5355003260</v>
      </c>
      <c r="P980" s="8">
        <f>VLOOKUP(A980,BUSINESS3!A980:E3670,4,0)</f>
        <v>0.415</v>
      </c>
      <c r="Q980" s="9">
        <f>VLOOKUP(A980,BUSINESS3!A980:E3670,5,0)</f>
        <v>40</v>
      </c>
      <c r="R980" s="10">
        <f>VLOOKUP(A980,BUSINESS3!A980:I3670,6,0)</f>
        <v>90</v>
      </c>
      <c r="S980" s="9">
        <f>VLOOKUP(A980,BUSINESS3!A980:I3670,7,0)</f>
        <v>323</v>
      </c>
      <c r="T980" s="9">
        <f>VLOOKUP(A980,BUSINESS3!A980:I3670,8,0)</f>
        <v>0.183</v>
      </c>
      <c r="U980" s="9">
        <f>VLOOKUP(A980,BUSINESS3!A980:I3670,9,0)</f>
        <v>0.522</v>
      </c>
      <c r="V980" s="11">
        <f>VLOOKUP(A980,'GDP4'!A980:G3670,4,0)</f>
        <v>384182991431</v>
      </c>
      <c r="W980" s="9">
        <f>VLOOKUP(A980,'GDP4'!A980:G3670,5,0)</f>
        <v>0.049</v>
      </c>
      <c r="X980" s="9">
        <f>VLOOKUP(A980,'GDP4'!A980:G3670,6,0)</f>
        <v>280</v>
      </c>
      <c r="Y980" s="9">
        <f>VLOOKUP(A980,'GDP4'!A980:G3670,7,0)</f>
        <v>0.13</v>
      </c>
      <c r="Z980" s="9">
        <f>VLOOKUP(A980,ENERGY5!A980:E3670,4,0)</f>
        <v>19358</v>
      </c>
      <c r="AA980" s="9">
        <f>VLOOKUP(A980,ENERGY5!A980:E3670,5,0)</f>
        <v>74686</v>
      </c>
      <c r="AB980" s="12">
        <f t="shared" si="2"/>
        <v>16383.6429</v>
      </c>
      <c r="AC980" s="13">
        <f t="shared" si="3"/>
        <v>0.003185015425</v>
      </c>
      <c r="AD980" s="13">
        <f t="shared" si="4"/>
        <v>0.0008255299332</v>
      </c>
      <c r="AE980" s="13">
        <f t="shared" si="5"/>
        <v>229.6301827</v>
      </c>
      <c r="AF980" s="13">
        <f t="shared" si="6"/>
        <v>228.3663335</v>
      </c>
    </row>
    <row r="981">
      <c r="A981" s="14" t="s">
        <v>99</v>
      </c>
      <c r="B981" s="15" t="s">
        <v>38</v>
      </c>
      <c r="C981" s="16" t="s">
        <v>122</v>
      </c>
      <c r="D981" s="14" t="str">
        <f t="shared" si="1"/>
        <v>North Korea-Asia-2004</v>
      </c>
      <c r="E981" s="5">
        <v>0.016</v>
      </c>
      <c r="F981" s="5">
        <v>0.028</v>
      </c>
      <c r="G981" s="5">
        <v>72.0</v>
      </c>
      <c r="H981" s="5">
        <v>64.0</v>
      </c>
      <c r="I981" s="5">
        <v>0.25</v>
      </c>
      <c r="J981" s="5">
        <v>0.678</v>
      </c>
      <c r="K981" s="5">
        <v>0.071</v>
      </c>
      <c r="L981" s="5">
        <v>2.3639303E7</v>
      </c>
      <c r="M981" s="5">
        <v>0.597</v>
      </c>
      <c r="N981" s="8">
        <f>VLOOKUP(A981,TOURISM2!A981:E3671,4,0)</f>
        <v>5384639487</v>
      </c>
      <c r="O981" s="8">
        <f>VLOOKUP(A981,TOURISM2!A981:E3671,5,0)</f>
        <v>5355003260</v>
      </c>
      <c r="P981" s="8">
        <f>VLOOKUP(A981,BUSINESS3!A981:E3671,4,0)</f>
        <v>0.415</v>
      </c>
      <c r="Q981" s="9">
        <f>VLOOKUP(A981,BUSINESS3!A981:E3671,5,0)</f>
        <v>40</v>
      </c>
      <c r="R981" s="10">
        <f>VLOOKUP(A981,BUSINESS3!A981:I3671,6,0)</f>
        <v>90</v>
      </c>
      <c r="S981" s="9">
        <f>VLOOKUP(A981,BUSINESS3!A981:I3671,7,0)</f>
        <v>323</v>
      </c>
      <c r="T981" s="9">
        <f>VLOOKUP(A981,BUSINESS3!A981:I3671,8,0)</f>
        <v>0.183</v>
      </c>
      <c r="U981" s="9">
        <f>VLOOKUP(A981,BUSINESS3!A981:I3671,9,0)</f>
        <v>0.522</v>
      </c>
      <c r="V981" s="11">
        <f>VLOOKUP(A981,'GDP4'!A981:G3671,4,0)</f>
        <v>384182991431</v>
      </c>
      <c r="W981" s="9">
        <f>VLOOKUP(A981,'GDP4'!A981:G3671,5,0)</f>
        <v>0.049</v>
      </c>
      <c r="X981" s="9">
        <f>VLOOKUP(A981,'GDP4'!A981:G3671,6,0)</f>
        <v>280</v>
      </c>
      <c r="Y981" s="9">
        <f>VLOOKUP(A981,'GDP4'!A981:G3671,7,0)</f>
        <v>0.13</v>
      </c>
      <c r="Z981" s="9">
        <f>VLOOKUP(A981,ENERGY5!A981:E3671,4,0)</f>
        <v>20164</v>
      </c>
      <c r="AA981" s="9">
        <f>VLOOKUP(A981,ENERGY5!A981:E3671,5,0)</f>
        <v>78081</v>
      </c>
      <c r="AB981" s="12">
        <f t="shared" si="2"/>
        <v>16251.87475</v>
      </c>
      <c r="AC981" s="13">
        <f t="shared" si="3"/>
        <v>0.003303016168</v>
      </c>
      <c r="AD981" s="13">
        <f t="shared" si="4"/>
        <v>0.0008529862323</v>
      </c>
      <c r="AE981" s="13">
        <f t="shared" si="5"/>
        <v>227.783344</v>
      </c>
      <c r="AF981" s="13">
        <f t="shared" si="6"/>
        <v>226.5296595</v>
      </c>
    </row>
    <row r="982">
      <c r="A982" s="5" t="s">
        <v>99</v>
      </c>
      <c r="B982" s="6" t="s">
        <v>39</v>
      </c>
      <c r="C982" s="7" t="s">
        <v>122</v>
      </c>
      <c r="D982" s="5" t="str">
        <f t="shared" si="1"/>
        <v>North Korea-Asia-2005</v>
      </c>
      <c r="E982" s="5">
        <v>0.016</v>
      </c>
      <c r="F982" s="5">
        <v>0.026</v>
      </c>
      <c r="G982" s="5">
        <v>72.0</v>
      </c>
      <c r="H982" s="5">
        <v>65.0</v>
      </c>
      <c r="I982" s="5">
        <v>0.247</v>
      </c>
      <c r="J982" s="5">
        <v>0.678</v>
      </c>
      <c r="K982" s="5">
        <v>0.074</v>
      </c>
      <c r="L982" s="5">
        <v>2.3813333E7</v>
      </c>
      <c r="M982" s="5">
        <v>0.598</v>
      </c>
      <c r="N982" s="8">
        <f>VLOOKUP(A982,TOURISM2!A982:E3672,4,0)</f>
        <v>5384639487</v>
      </c>
      <c r="O982" s="8">
        <f>VLOOKUP(A982,TOURISM2!A982:E3672,5,0)</f>
        <v>5355003260</v>
      </c>
      <c r="P982" s="8">
        <f>VLOOKUP(A982,BUSINESS3!A982:E3672,4,0)</f>
        <v>0.415</v>
      </c>
      <c r="Q982" s="9">
        <f>VLOOKUP(A982,BUSINESS3!A982:E3672,5,0)</f>
        <v>40</v>
      </c>
      <c r="R982" s="10">
        <f>VLOOKUP(A982,BUSINESS3!A982:I3672,6,0)</f>
        <v>90</v>
      </c>
      <c r="S982" s="9">
        <f>VLOOKUP(A982,BUSINESS3!A982:I3672,7,0)</f>
        <v>323</v>
      </c>
      <c r="T982" s="9">
        <f>VLOOKUP(A982,BUSINESS3!A982:I3672,8,0)</f>
        <v>0.183</v>
      </c>
      <c r="U982" s="9">
        <f>VLOOKUP(A982,BUSINESS3!A982:I3672,9,0)</f>
        <v>0.522</v>
      </c>
      <c r="V982" s="11">
        <f>VLOOKUP(A982,'GDP4'!A982:G3672,4,0)</f>
        <v>384182991431</v>
      </c>
      <c r="W982" s="9">
        <f>VLOOKUP(A982,'GDP4'!A982:G3672,5,0)</f>
        <v>0.049</v>
      </c>
      <c r="X982" s="9">
        <f>VLOOKUP(A982,'GDP4'!A982:G3672,6,0)</f>
        <v>280</v>
      </c>
      <c r="Y982" s="9">
        <f>VLOOKUP(A982,'GDP4'!A982:G3672,7,0)</f>
        <v>0.13</v>
      </c>
      <c r="Z982" s="9">
        <f>VLOOKUP(A982,ENERGY5!A982:E3672,4,0)</f>
        <v>18300</v>
      </c>
      <c r="AA982" s="9">
        <f>VLOOKUP(A982,ENERGY5!A982:E3672,5,0)</f>
        <v>70370</v>
      </c>
      <c r="AB982" s="12">
        <f t="shared" si="2"/>
        <v>16133.10457</v>
      </c>
      <c r="AC982" s="13">
        <f t="shared" si="3"/>
        <v>0.002955067231</v>
      </c>
      <c r="AD982" s="13">
        <f t="shared" si="4"/>
        <v>0.0007684770544</v>
      </c>
      <c r="AE982" s="13">
        <f t="shared" si="5"/>
        <v>226.1186826</v>
      </c>
      <c r="AF982" s="13">
        <f t="shared" si="6"/>
        <v>224.8741602</v>
      </c>
    </row>
    <row r="983">
      <c r="A983" s="14" t="s">
        <v>99</v>
      </c>
      <c r="B983" s="15" t="s">
        <v>40</v>
      </c>
      <c r="C983" s="16" t="s">
        <v>122</v>
      </c>
      <c r="D983" s="14" t="str">
        <f t="shared" si="1"/>
        <v>North Korea-Asia-2006</v>
      </c>
      <c r="E983" s="5">
        <v>0.015</v>
      </c>
      <c r="F983" s="5">
        <v>0.026</v>
      </c>
      <c r="G983" s="5">
        <v>72.0</v>
      </c>
      <c r="H983" s="5">
        <v>65.0</v>
      </c>
      <c r="I983" s="5">
        <v>0.243</v>
      </c>
      <c r="J983" s="5">
        <v>0.679</v>
      </c>
      <c r="K983" s="5">
        <v>0.077</v>
      </c>
      <c r="L983" s="5">
        <v>2.3969917E7</v>
      </c>
      <c r="M983" s="5">
        <v>0.599</v>
      </c>
      <c r="N983" s="8">
        <f>VLOOKUP(A983,TOURISM2!A983:E3673,4,0)</f>
        <v>5384639487</v>
      </c>
      <c r="O983" s="8">
        <f>VLOOKUP(A983,TOURISM2!A983:E3673,5,0)</f>
        <v>5355003260</v>
      </c>
      <c r="P983" s="8">
        <f>VLOOKUP(A983,BUSINESS3!A983:E3673,4,0)</f>
        <v>0.415</v>
      </c>
      <c r="Q983" s="9">
        <f>VLOOKUP(A983,BUSINESS3!A983:E3673,5,0)</f>
        <v>40</v>
      </c>
      <c r="R983" s="10">
        <f>VLOOKUP(A983,BUSINESS3!A983:I3673,6,0)</f>
        <v>90</v>
      </c>
      <c r="S983" s="9">
        <f>VLOOKUP(A983,BUSINESS3!A983:I3673,7,0)</f>
        <v>323</v>
      </c>
      <c r="T983" s="9">
        <f>VLOOKUP(A983,BUSINESS3!A983:I3673,8,0)</f>
        <v>0.183</v>
      </c>
      <c r="U983" s="9">
        <f>VLOOKUP(A983,BUSINESS3!A983:I3673,9,0)</f>
        <v>0.522</v>
      </c>
      <c r="V983" s="11">
        <f>VLOOKUP(A983,'GDP4'!A983:G3673,4,0)</f>
        <v>384182991431</v>
      </c>
      <c r="W983" s="9">
        <f>VLOOKUP(A983,'GDP4'!A983:G3673,5,0)</f>
        <v>0.049</v>
      </c>
      <c r="X983" s="9">
        <f>VLOOKUP(A983,'GDP4'!A983:G3673,6,0)</f>
        <v>280</v>
      </c>
      <c r="Y983" s="9">
        <f>VLOOKUP(A983,'GDP4'!A983:G3673,7,0)</f>
        <v>0.13</v>
      </c>
      <c r="Z983" s="9">
        <f>VLOOKUP(A983,ENERGY5!A983:E3673,4,0)</f>
        <v>21544</v>
      </c>
      <c r="AA983" s="9">
        <f>VLOOKUP(A983,ENERGY5!A983:E3673,5,0)</f>
        <v>84557</v>
      </c>
      <c r="AB983" s="12">
        <f t="shared" si="2"/>
        <v>16027.71472</v>
      </c>
      <c r="AC983" s="13">
        <f t="shared" si="3"/>
        <v>0.003527630071</v>
      </c>
      <c r="AD983" s="13">
        <f t="shared" si="4"/>
        <v>0.0008987932666</v>
      </c>
      <c r="AE983" s="13">
        <f t="shared" si="5"/>
        <v>224.6415575</v>
      </c>
      <c r="AF983" s="13">
        <f t="shared" si="6"/>
        <v>223.4051649</v>
      </c>
    </row>
    <row r="984">
      <c r="A984" s="5" t="s">
        <v>99</v>
      </c>
      <c r="B984" s="6" t="s">
        <v>41</v>
      </c>
      <c r="C984" s="7" t="s">
        <v>122</v>
      </c>
      <c r="D984" s="5" t="str">
        <f t="shared" si="1"/>
        <v>North Korea-Asia-2007</v>
      </c>
      <c r="E984" s="5">
        <v>0.015</v>
      </c>
      <c r="F984" s="5">
        <v>0.026</v>
      </c>
      <c r="G984" s="5">
        <v>72.0</v>
      </c>
      <c r="H984" s="5">
        <v>65.0</v>
      </c>
      <c r="I984" s="5">
        <v>0.239</v>
      </c>
      <c r="J984" s="5">
        <v>0.681</v>
      </c>
      <c r="K984" s="5">
        <v>0.08</v>
      </c>
      <c r="L984" s="5">
        <v>2.4111989E7</v>
      </c>
      <c r="M984" s="5">
        <v>0.6</v>
      </c>
      <c r="N984" s="8">
        <f>VLOOKUP(A984,TOURISM2!A984:E3674,4,0)</f>
        <v>5384639487</v>
      </c>
      <c r="O984" s="8">
        <f>VLOOKUP(A984,TOURISM2!A984:E3674,5,0)</f>
        <v>5355003260</v>
      </c>
      <c r="P984" s="8">
        <f>VLOOKUP(A984,BUSINESS3!A984:E3674,4,0)</f>
        <v>0.415</v>
      </c>
      <c r="Q984" s="9">
        <f>VLOOKUP(A984,BUSINESS3!A984:E3674,5,0)</f>
        <v>40</v>
      </c>
      <c r="R984" s="10">
        <f>VLOOKUP(A984,BUSINESS3!A984:I3674,6,0)</f>
        <v>90</v>
      </c>
      <c r="S984" s="9">
        <f>VLOOKUP(A984,BUSINESS3!A984:I3674,7,0)</f>
        <v>323</v>
      </c>
      <c r="T984" s="9">
        <f>VLOOKUP(A984,BUSINESS3!A984:I3674,8,0)</f>
        <v>0.183</v>
      </c>
      <c r="U984" s="9">
        <f>VLOOKUP(A984,BUSINESS3!A984:I3674,9,0)</f>
        <v>0.522</v>
      </c>
      <c r="V984" s="11">
        <f>VLOOKUP(A984,'GDP4'!A984:G3674,4,0)</f>
        <v>384182991431</v>
      </c>
      <c r="W984" s="9">
        <f>VLOOKUP(A984,'GDP4'!A984:G3674,5,0)</f>
        <v>0.049</v>
      </c>
      <c r="X984" s="9">
        <f>VLOOKUP(A984,'GDP4'!A984:G3674,6,0)</f>
        <v>280</v>
      </c>
      <c r="Y984" s="9">
        <f>VLOOKUP(A984,'GDP4'!A984:G3674,7,0)</f>
        <v>0.13</v>
      </c>
      <c r="Z984" s="9">
        <f>VLOOKUP(A984,ENERGY5!A984:E3674,4,0)</f>
        <v>21331</v>
      </c>
      <c r="AA984" s="9">
        <f>VLOOKUP(A984,ENERGY5!A984:E3674,5,0)</f>
        <v>83014</v>
      </c>
      <c r="AB984" s="12">
        <f t="shared" si="2"/>
        <v>15933.27665</v>
      </c>
      <c r="AC984" s="13">
        <f t="shared" si="3"/>
        <v>0.003442851604</v>
      </c>
      <c r="AD984" s="13">
        <f t="shared" si="4"/>
        <v>0.0008846636418</v>
      </c>
      <c r="AE984" s="13">
        <f t="shared" si="5"/>
        <v>223.3179306</v>
      </c>
      <c r="AF984" s="13">
        <f t="shared" si="6"/>
        <v>222.0888231</v>
      </c>
    </row>
    <row r="985">
      <c r="A985" s="14" t="s">
        <v>99</v>
      </c>
      <c r="B985" s="15" t="s">
        <v>42</v>
      </c>
      <c r="C985" s="16" t="s">
        <v>122</v>
      </c>
      <c r="D985" s="14" t="str">
        <f t="shared" si="1"/>
        <v>North Korea-Asia-2008</v>
      </c>
      <c r="E985" s="5">
        <v>0.015</v>
      </c>
      <c r="F985" s="5">
        <v>0.026</v>
      </c>
      <c r="G985" s="5">
        <v>72.0</v>
      </c>
      <c r="H985" s="5">
        <v>65.0</v>
      </c>
      <c r="I985" s="5">
        <v>0.235</v>
      </c>
      <c r="J985" s="5">
        <v>0.682</v>
      </c>
      <c r="K985" s="5">
        <v>0.083</v>
      </c>
      <c r="L985" s="5">
        <v>2.4243894E7</v>
      </c>
      <c r="M985" s="5">
        <v>0.6</v>
      </c>
      <c r="N985" s="8">
        <f>VLOOKUP(A985,TOURISM2!A985:E3675,4,0)</f>
        <v>5384639487</v>
      </c>
      <c r="O985" s="8">
        <f>VLOOKUP(A985,TOURISM2!A985:E3675,5,0)</f>
        <v>5355003260</v>
      </c>
      <c r="P985" s="8">
        <f>VLOOKUP(A985,BUSINESS3!A985:E3675,4,0)</f>
        <v>0.415</v>
      </c>
      <c r="Q985" s="9">
        <f>VLOOKUP(A985,BUSINESS3!A985:E3675,5,0)</f>
        <v>40</v>
      </c>
      <c r="R985" s="10">
        <f>VLOOKUP(A985,BUSINESS3!A985:I3675,6,0)</f>
        <v>90</v>
      </c>
      <c r="S985" s="9">
        <f>VLOOKUP(A985,BUSINESS3!A985:I3675,7,0)</f>
        <v>323</v>
      </c>
      <c r="T985" s="9">
        <f>VLOOKUP(A985,BUSINESS3!A985:I3675,8,0)</f>
        <v>0.183</v>
      </c>
      <c r="U985" s="9">
        <f>VLOOKUP(A985,BUSINESS3!A985:I3675,9,0)</f>
        <v>0.522</v>
      </c>
      <c r="V985" s="11">
        <f>VLOOKUP(A985,'GDP4'!A985:G3675,4,0)</f>
        <v>384182991431</v>
      </c>
      <c r="W985" s="9">
        <f>VLOOKUP(A985,'GDP4'!A985:G3675,5,0)</f>
        <v>0.049</v>
      </c>
      <c r="X985" s="9">
        <f>VLOOKUP(A985,'GDP4'!A985:G3675,6,0)</f>
        <v>280</v>
      </c>
      <c r="Y985" s="9">
        <f>VLOOKUP(A985,'GDP4'!A985:G3675,7,0)</f>
        <v>0.13</v>
      </c>
      <c r="Z985" s="9">
        <f>VLOOKUP(A985,ENERGY5!A985:E3675,4,0)</f>
        <v>20494</v>
      </c>
      <c r="AA985" s="9">
        <f>VLOOKUP(A985,ENERGY5!A985:E3675,5,0)</f>
        <v>79482</v>
      </c>
      <c r="AB985" s="12">
        <f t="shared" si="2"/>
        <v>15846.58766</v>
      </c>
      <c r="AC985" s="13">
        <f t="shared" si="3"/>
        <v>0.003278433737</v>
      </c>
      <c r="AD985" s="13">
        <f t="shared" si="4"/>
        <v>0.00084532625</v>
      </c>
      <c r="AE985" s="13">
        <f t="shared" si="5"/>
        <v>222.1029133</v>
      </c>
      <c r="AF985" s="13">
        <f t="shared" si="6"/>
        <v>220.880493</v>
      </c>
    </row>
    <row r="986">
      <c r="A986" s="5" t="s">
        <v>99</v>
      </c>
      <c r="B986" s="6" t="s">
        <v>43</v>
      </c>
      <c r="C986" s="7" t="s">
        <v>122</v>
      </c>
      <c r="D986" s="5" t="str">
        <f t="shared" si="1"/>
        <v>North Korea-Asia-2009</v>
      </c>
      <c r="E986" s="5">
        <v>0.014</v>
      </c>
      <c r="F986" s="5">
        <v>0.025</v>
      </c>
      <c r="G986" s="5">
        <v>72.0</v>
      </c>
      <c r="H986" s="5">
        <v>65.0</v>
      </c>
      <c r="I986" s="5">
        <v>0.231</v>
      </c>
      <c r="J986" s="5">
        <v>0.684</v>
      </c>
      <c r="K986" s="5">
        <v>0.085</v>
      </c>
      <c r="L986" s="5">
        <v>2.4371865E7</v>
      </c>
      <c r="M986" s="5">
        <v>0.601</v>
      </c>
      <c r="N986" s="8">
        <f>VLOOKUP(A986,TOURISM2!A986:E3676,4,0)</f>
        <v>5384639487</v>
      </c>
      <c r="O986" s="8">
        <f>VLOOKUP(A986,TOURISM2!A986:E3676,5,0)</f>
        <v>5355003260</v>
      </c>
      <c r="P986" s="8">
        <f>VLOOKUP(A986,BUSINESS3!A986:E3676,4,0)</f>
        <v>0.415</v>
      </c>
      <c r="Q986" s="9">
        <f>VLOOKUP(A986,BUSINESS3!A986:E3676,5,0)</f>
        <v>40</v>
      </c>
      <c r="R986" s="10">
        <f>VLOOKUP(A986,BUSINESS3!A986:I3676,6,0)</f>
        <v>90</v>
      </c>
      <c r="S986" s="9">
        <f>VLOOKUP(A986,BUSINESS3!A986:I3676,7,0)</f>
        <v>323</v>
      </c>
      <c r="T986" s="9">
        <f>VLOOKUP(A986,BUSINESS3!A986:I3676,8,0)</f>
        <v>0.183</v>
      </c>
      <c r="U986" s="9">
        <f>VLOOKUP(A986,BUSINESS3!A986:I3676,9,0)</f>
        <v>0.003</v>
      </c>
      <c r="V986" s="11">
        <f>VLOOKUP(A986,'GDP4'!A986:G3676,4,0)</f>
        <v>384182991431</v>
      </c>
      <c r="W986" s="9">
        <f>VLOOKUP(A986,'GDP4'!A986:G3676,5,0)</f>
        <v>0.049</v>
      </c>
      <c r="X986" s="9">
        <f>VLOOKUP(A986,'GDP4'!A986:G3676,6,0)</f>
        <v>280</v>
      </c>
      <c r="Y986" s="9">
        <f>VLOOKUP(A986,'GDP4'!A986:G3676,7,0)</f>
        <v>0.13</v>
      </c>
      <c r="Z986" s="9">
        <f>VLOOKUP(A986,ENERGY5!A986:E3676,4,0)</f>
        <v>20027</v>
      </c>
      <c r="AA986" s="9">
        <f>VLOOKUP(A986,ENERGY5!A986:E3676,5,0)</f>
        <v>77777</v>
      </c>
      <c r="AB986" s="12">
        <f t="shared" si="2"/>
        <v>15763.38091</v>
      </c>
      <c r="AC986" s="13">
        <f t="shared" si="3"/>
        <v>0.003191261727</v>
      </c>
      <c r="AD986" s="13">
        <f t="shared" si="4"/>
        <v>0.0008217261995</v>
      </c>
      <c r="AE986" s="13">
        <f t="shared" si="5"/>
        <v>220.9367025</v>
      </c>
      <c r="AF986" s="13">
        <f t="shared" si="6"/>
        <v>219.7207009</v>
      </c>
    </row>
    <row r="987">
      <c r="A987" s="14" t="s">
        <v>99</v>
      </c>
      <c r="B987" s="15" t="s">
        <v>44</v>
      </c>
      <c r="C987" s="16" t="s">
        <v>122</v>
      </c>
      <c r="D987" s="14" t="str">
        <f t="shared" si="1"/>
        <v>North Korea-Asia-2010</v>
      </c>
      <c r="E987" s="5">
        <v>0.014</v>
      </c>
      <c r="F987" s="5">
        <v>0.025</v>
      </c>
      <c r="G987" s="5">
        <v>72.0</v>
      </c>
      <c r="H987" s="5">
        <v>66.0</v>
      </c>
      <c r="I987" s="5">
        <v>0.227</v>
      </c>
      <c r="J987" s="5">
        <v>0.686</v>
      </c>
      <c r="K987" s="5">
        <v>0.088</v>
      </c>
      <c r="L987" s="5">
        <v>2.450052E7</v>
      </c>
      <c r="M987" s="5">
        <v>0.602</v>
      </c>
      <c r="N987" s="8">
        <f>VLOOKUP(A987,TOURISM2!A987:E3677,4,0)</f>
        <v>5384639487</v>
      </c>
      <c r="O987" s="8">
        <f>VLOOKUP(A987,TOURISM2!A987:E3677,5,0)</f>
        <v>5355003260</v>
      </c>
      <c r="P987" s="8">
        <f>VLOOKUP(A987,BUSINESS3!A987:E3677,4,0)</f>
        <v>0.415</v>
      </c>
      <c r="Q987" s="9">
        <f>VLOOKUP(A987,BUSINESS3!A987:E3677,5,0)</f>
        <v>40</v>
      </c>
      <c r="R987" s="10">
        <f>VLOOKUP(A987,BUSINESS3!A987:I3677,6,0)</f>
        <v>90</v>
      </c>
      <c r="S987" s="9">
        <f>VLOOKUP(A987,BUSINESS3!A987:I3677,7,0)</f>
        <v>323</v>
      </c>
      <c r="T987" s="9">
        <f>VLOOKUP(A987,BUSINESS3!A987:I3677,8,0)</f>
        <v>0.183</v>
      </c>
      <c r="U987" s="9">
        <f>VLOOKUP(A987,BUSINESS3!A987:I3677,9,0)</f>
        <v>0.018</v>
      </c>
      <c r="V987" s="11">
        <f>VLOOKUP(A987,'GDP4'!A987:G3677,4,0)</f>
        <v>384182991431</v>
      </c>
      <c r="W987" s="9">
        <f>VLOOKUP(A987,'GDP4'!A987:G3677,5,0)</f>
        <v>0.049</v>
      </c>
      <c r="X987" s="9">
        <f>VLOOKUP(A987,'GDP4'!A987:G3677,6,0)</f>
        <v>280</v>
      </c>
      <c r="Y987" s="9">
        <f>VLOOKUP(A987,'GDP4'!A987:G3677,7,0)</f>
        <v>0.13</v>
      </c>
      <c r="Z987" s="9">
        <f>VLOOKUP(A987,ENERGY5!A987:E3677,4,0)</f>
        <v>19566</v>
      </c>
      <c r="AA987" s="9">
        <f>VLOOKUP(A987,ENERGY5!A987:E3677,5,0)</f>
        <v>76109</v>
      </c>
      <c r="AB987" s="12">
        <f t="shared" si="2"/>
        <v>15680.60561</v>
      </c>
      <c r="AC987" s="13">
        <f t="shared" si="3"/>
        <v>0.003106423864</v>
      </c>
      <c r="AD987" s="13">
        <f t="shared" si="4"/>
        <v>0.0007985952951</v>
      </c>
      <c r="AE987" s="13">
        <f t="shared" si="5"/>
        <v>219.7765389</v>
      </c>
      <c r="AF987" s="13">
        <f t="shared" si="6"/>
        <v>218.5669227</v>
      </c>
    </row>
    <row r="988">
      <c r="A988" s="5" t="s">
        <v>99</v>
      </c>
      <c r="B988" s="6" t="s">
        <v>45</v>
      </c>
      <c r="C988" s="7" t="s">
        <v>122</v>
      </c>
      <c r="D988" s="5" t="str">
        <f t="shared" si="1"/>
        <v>North Korea-Asia-2011</v>
      </c>
      <c r="E988" s="5">
        <v>0.014</v>
      </c>
      <c r="F988" s="5">
        <v>0.024</v>
      </c>
      <c r="G988" s="5">
        <v>73.0</v>
      </c>
      <c r="H988" s="5">
        <v>66.0</v>
      </c>
      <c r="I988" s="5">
        <v>0.223</v>
      </c>
      <c r="J988" s="5">
        <v>0.687</v>
      </c>
      <c r="K988" s="5">
        <v>0.09</v>
      </c>
      <c r="L988" s="5">
        <v>2.4631291E7</v>
      </c>
      <c r="M988" s="5">
        <v>0.603</v>
      </c>
      <c r="N988" s="8">
        <f>VLOOKUP(A988,TOURISM2!A988:E3678,4,0)</f>
        <v>5384639487</v>
      </c>
      <c r="O988" s="8">
        <f>VLOOKUP(A988,TOURISM2!A988:E3678,5,0)</f>
        <v>5355003260</v>
      </c>
      <c r="P988" s="8">
        <f>VLOOKUP(A988,BUSINESS3!A988:E3678,4,0)</f>
        <v>0.415</v>
      </c>
      <c r="Q988" s="9">
        <f>VLOOKUP(A988,BUSINESS3!A988:E3678,5,0)</f>
        <v>40</v>
      </c>
      <c r="R988" s="10">
        <f>VLOOKUP(A988,BUSINESS3!A988:I3678,6,0)</f>
        <v>90</v>
      </c>
      <c r="S988" s="9">
        <f>VLOOKUP(A988,BUSINESS3!A988:I3678,7,0)</f>
        <v>323</v>
      </c>
      <c r="T988" s="9">
        <f>VLOOKUP(A988,BUSINESS3!A988:I3678,8,0)</f>
        <v>0.183</v>
      </c>
      <c r="U988" s="9">
        <f>VLOOKUP(A988,BUSINESS3!A988:I3678,9,0)</f>
        <v>0.041</v>
      </c>
      <c r="V988" s="11">
        <f>VLOOKUP(A988,'GDP4'!A988:G3678,4,0)</f>
        <v>384182991431</v>
      </c>
      <c r="W988" s="9">
        <f>VLOOKUP(A988,'GDP4'!A988:G3678,5,0)</f>
        <v>0.049</v>
      </c>
      <c r="X988" s="9">
        <f>VLOOKUP(A988,'GDP4'!A988:G3678,6,0)</f>
        <v>280</v>
      </c>
      <c r="Y988" s="9">
        <f>VLOOKUP(A988,'GDP4'!A988:G3678,7,0)</f>
        <v>0.13</v>
      </c>
      <c r="Z988" s="9">
        <f>VLOOKUP(A988,ENERGY5!A988:E3678,4,0)</f>
        <v>20369</v>
      </c>
      <c r="AA988" s="9">
        <f>VLOOKUP(A988,ENERGY5!A988:E3678,5,0)</f>
        <v>79475</v>
      </c>
      <c r="AB988" s="12">
        <f t="shared" si="2"/>
        <v>15597.35506</v>
      </c>
      <c r="AC988" s="13">
        <f t="shared" si="3"/>
        <v>0.003226586865</v>
      </c>
      <c r="AD988" s="13">
        <f t="shared" si="4"/>
        <v>0.0008269562485</v>
      </c>
      <c r="AE988" s="13">
        <f t="shared" si="5"/>
        <v>218.6097142</v>
      </c>
      <c r="AF988" s="13">
        <f t="shared" si="6"/>
        <v>217.40652</v>
      </c>
    </row>
    <row r="989">
      <c r="A989" s="14" t="s">
        <v>99</v>
      </c>
      <c r="B989" s="15" t="s">
        <v>46</v>
      </c>
      <c r="C989" s="16" t="s">
        <v>122</v>
      </c>
      <c r="D989" s="14" t="str">
        <f t="shared" si="1"/>
        <v>North Korea-Asia-2012</v>
      </c>
      <c r="E989" s="5">
        <v>0.014</v>
      </c>
      <c r="F989" s="5">
        <v>0.023</v>
      </c>
      <c r="G989" s="5">
        <v>73.0</v>
      </c>
      <c r="H989" s="5">
        <v>66.0</v>
      </c>
      <c r="I989" s="5">
        <v>0.22</v>
      </c>
      <c r="J989" s="5">
        <v>0.688</v>
      </c>
      <c r="K989" s="5">
        <v>0.092</v>
      </c>
      <c r="L989" s="5">
        <v>2.4763188E7</v>
      </c>
      <c r="M989" s="5">
        <v>0.604</v>
      </c>
      <c r="N989" s="8">
        <f>VLOOKUP(A989,TOURISM2!A989:E3679,4,0)</f>
        <v>5384639487</v>
      </c>
      <c r="O989" s="8">
        <f>VLOOKUP(A989,TOURISM2!A989:E3679,5,0)</f>
        <v>5355003260</v>
      </c>
      <c r="P989" s="8">
        <f>VLOOKUP(A989,BUSINESS3!A989:E3679,4,0)</f>
        <v>0.415</v>
      </c>
      <c r="Q989" s="9">
        <f>VLOOKUP(A989,BUSINESS3!A989:E3679,5,0)</f>
        <v>40</v>
      </c>
      <c r="R989" s="10">
        <f>VLOOKUP(A989,BUSINESS3!A989:I3679,6,0)</f>
        <v>90</v>
      </c>
      <c r="S989" s="9">
        <f>VLOOKUP(A989,BUSINESS3!A989:I3679,7,0)</f>
        <v>323</v>
      </c>
      <c r="T989" s="9">
        <f>VLOOKUP(A989,BUSINESS3!A989:I3679,8,0)</f>
        <v>0.183</v>
      </c>
      <c r="U989" s="9">
        <f>VLOOKUP(A989,BUSINESS3!A989:I3679,9,0)</f>
        <v>0.069</v>
      </c>
      <c r="V989" s="11">
        <f>VLOOKUP(A989,'GDP4'!A989:G3679,4,0)</f>
        <v>384182991431</v>
      </c>
      <c r="W989" s="9">
        <f>VLOOKUP(A989,'GDP4'!A989:G3679,5,0)</f>
        <v>0.049</v>
      </c>
      <c r="X989" s="9">
        <f>VLOOKUP(A989,'GDP4'!A989:G3679,6,0)</f>
        <v>280</v>
      </c>
      <c r="Y989" s="9">
        <f>VLOOKUP(A989,'GDP4'!A989:G3679,7,0)</f>
        <v>0.13</v>
      </c>
      <c r="Z989" s="9">
        <f>VLOOKUP(A989,ENERGY5!A989:E3679,4,0)</f>
        <v>19717</v>
      </c>
      <c r="AA989" s="9">
        <f>VLOOKUP(A989,ENERGY5!A989:E3679,5,0)</f>
        <v>76699</v>
      </c>
      <c r="AB989" s="12">
        <f t="shared" si="2"/>
        <v>15514.27835</v>
      </c>
      <c r="AC989" s="13">
        <f t="shared" si="3"/>
        <v>0.003097299104</v>
      </c>
      <c r="AD989" s="13">
        <f t="shared" si="4"/>
        <v>0.0007962221989</v>
      </c>
      <c r="AE989" s="13">
        <f t="shared" si="5"/>
        <v>217.445326</v>
      </c>
      <c r="AF989" s="13">
        <f t="shared" si="6"/>
        <v>216.2485404</v>
      </c>
    </row>
    <row r="990">
      <c r="A990" s="5" t="s">
        <v>99</v>
      </c>
      <c r="B990" s="6" t="s">
        <v>33</v>
      </c>
      <c r="C990" s="7" t="s">
        <v>123</v>
      </c>
      <c r="D990" s="5" t="str">
        <f t="shared" si="1"/>
        <v>Pakistan-Asia-2000</v>
      </c>
      <c r="E990" s="5">
        <v>0.031</v>
      </c>
      <c r="F990" s="5">
        <v>0.088</v>
      </c>
      <c r="G990" s="5">
        <v>65.0</v>
      </c>
      <c r="H990" s="5">
        <v>63.0</v>
      </c>
      <c r="I990" s="5">
        <v>0.415</v>
      </c>
      <c r="J990" s="5">
        <v>0.546</v>
      </c>
      <c r="K990" s="5">
        <v>0.039</v>
      </c>
      <c r="L990" s="5">
        <v>1.43832014E8</v>
      </c>
      <c r="M990" s="5">
        <v>0.332</v>
      </c>
      <c r="N990" s="8">
        <f>VLOOKUP(A990,TOURISM2!A990:E3680,4,0)</f>
        <v>551000000</v>
      </c>
      <c r="O990" s="8">
        <f>VLOOKUP(A990,TOURISM2!A990:E3680,5,0)</f>
        <v>574000000</v>
      </c>
      <c r="P990" s="8">
        <f>VLOOKUP(A990,BUSINESS3!A990:E3680,4,0)</f>
        <v>0.415</v>
      </c>
      <c r="Q990" s="9">
        <f>VLOOKUP(A990,BUSINESS3!A990:E3680,5,0)</f>
        <v>40</v>
      </c>
      <c r="R990" s="10">
        <f>VLOOKUP(A990,BUSINESS3!A990:I3680,6,0)</f>
        <v>90</v>
      </c>
      <c r="S990" s="9">
        <f>VLOOKUP(A990,BUSINESS3!A990:I3680,7,0)</f>
        <v>323</v>
      </c>
      <c r="T990" s="9">
        <f>VLOOKUP(A990,BUSINESS3!A990:I3680,8,0)</f>
        <v>0.183</v>
      </c>
      <c r="U990" s="9">
        <f>VLOOKUP(A990,BUSINESS3!A990:I3680,9,0)</f>
        <v>0.002</v>
      </c>
      <c r="V990" s="11">
        <f>VLOOKUP(A990,'GDP4'!A990:G3680,4,0)</f>
        <v>73952374970</v>
      </c>
      <c r="W990" s="9">
        <f>VLOOKUP(A990,'GDP4'!A990:G3680,5,0)</f>
        <v>0.03</v>
      </c>
      <c r="X990" s="9">
        <f>VLOOKUP(A990,'GDP4'!A990:G3680,6,0)</f>
        <v>15</v>
      </c>
      <c r="Y990" s="9">
        <f>VLOOKUP(A990,'GDP4'!A990:G3680,7,0)</f>
        <v>0.13</v>
      </c>
      <c r="Z990" s="9">
        <f>VLOOKUP(A990,ENERGY5!A990:E3680,4,0)</f>
        <v>136110</v>
      </c>
      <c r="AA990" s="9">
        <f>VLOOKUP(A990,ENERGY5!A990:E3680,5,0)</f>
        <v>313437</v>
      </c>
      <c r="AB990" s="12">
        <f t="shared" si="2"/>
        <v>514.1579605</v>
      </c>
      <c r="AC990" s="13">
        <f t="shared" si="3"/>
        <v>0.002179188007</v>
      </c>
      <c r="AD990" s="13">
        <f t="shared" si="4"/>
        <v>0.0009463122723</v>
      </c>
      <c r="AE990" s="13">
        <f t="shared" si="5"/>
        <v>3.830857851</v>
      </c>
      <c r="AF990" s="13">
        <f t="shared" si="6"/>
        <v>3.990766618</v>
      </c>
    </row>
    <row r="991">
      <c r="A991" s="14" t="s">
        <v>99</v>
      </c>
      <c r="B991" s="15" t="s">
        <v>35</v>
      </c>
      <c r="C991" s="16" t="s">
        <v>123</v>
      </c>
      <c r="D991" s="14" t="str">
        <f t="shared" si="1"/>
        <v>Pakistan-Asia-2001</v>
      </c>
      <c r="E991" s="5">
        <v>0.03</v>
      </c>
      <c r="F991" s="5">
        <v>0.086</v>
      </c>
      <c r="G991" s="5">
        <v>65.0</v>
      </c>
      <c r="H991" s="5">
        <v>63.0</v>
      </c>
      <c r="I991" s="5">
        <v>0.409</v>
      </c>
      <c r="J991" s="5">
        <v>0.552</v>
      </c>
      <c r="K991" s="5">
        <v>0.04</v>
      </c>
      <c r="L991" s="5">
        <v>1.46857081E8</v>
      </c>
      <c r="M991" s="5">
        <v>0.334</v>
      </c>
      <c r="N991" s="8">
        <f>VLOOKUP(A991,TOURISM2!A991:E3681,4,0)</f>
        <v>533000000</v>
      </c>
      <c r="O991" s="8">
        <f>VLOOKUP(A991,TOURISM2!A991:E3681,5,0)</f>
        <v>555000000</v>
      </c>
      <c r="P991" s="8">
        <f>VLOOKUP(A991,BUSINESS3!A991:E3681,4,0)</f>
        <v>0.415</v>
      </c>
      <c r="Q991" s="9">
        <f>VLOOKUP(A991,BUSINESS3!A991:E3681,5,0)</f>
        <v>40</v>
      </c>
      <c r="R991" s="10">
        <f>VLOOKUP(A991,BUSINESS3!A991:I3681,6,0)</f>
        <v>90</v>
      </c>
      <c r="S991" s="9">
        <f>VLOOKUP(A991,BUSINESS3!A991:I3681,7,0)</f>
        <v>323</v>
      </c>
      <c r="T991" s="9">
        <f>VLOOKUP(A991,BUSINESS3!A991:I3681,8,0)</f>
        <v>0.013</v>
      </c>
      <c r="U991" s="9">
        <f>VLOOKUP(A991,BUSINESS3!A991:I3681,9,0)</f>
        <v>0.005</v>
      </c>
      <c r="V991" s="11">
        <f>VLOOKUP(A991,'GDP4'!A991:G3681,4,0)</f>
        <v>72309738921</v>
      </c>
      <c r="W991" s="9">
        <f>VLOOKUP(A991,'GDP4'!A991:G3681,5,0)</f>
        <v>0.028</v>
      </c>
      <c r="X991" s="9">
        <f>VLOOKUP(A991,'GDP4'!A991:G3681,6,0)</f>
        <v>13</v>
      </c>
      <c r="Y991" s="9">
        <f>VLOOKUP(A991,'GDP4'!A991:G3681,7,0)</f>
        <v>0.13</v>
      </c>
      <c r="Z991" s="9">
        <f>VLOOKUP(A991,ENERGY5!A991:E3681,4,0)</f>
        <v>84845</v>
      </c>
      <c r="AA991" s="9">
        <f>VLOOKUP(A991,ENERGY5!A991:E3681,5,0)</f>
        <v>313437</v>
      </c>
      <c r="AB991" s="12">
        <f t="shared" si="2"/>
        <v>492.3816981</v>
      </c>
      <c r="AC991" s="13">
        <f t="shared" si="3"/>
        <v>0.002134299537</v>
      </c>
      <c r="AD991" s="13">
        <f t="shared" si="4"/>
        <v>0.0005777385702</v>
      </c>
      <c r="AE991" s="13">
        <f t="shared" si="5"/>
        <v>3.629378961</v>
      </c>
      <c r="AF991" s="13">
        <f t="shared" si="6"/>
        <v>3.779184471</v>
      </c>
    </row>
    <row r="992">
      <c r="A992" s="5" t="s">
        <v>99</v>
      </c>
      <c r="B992" s="6" t="s">
        <v>36</v>
      </c>
      <c r="C992" s="7" t="s">
        <v>123</v>
      </c>
      <c r="D992" s="5" t="str">
        <f t="shared" si="1"/>
        <v>Pakistan-Asia-2002</v>
      </c>
      <c r="E992" s="5">
        <v>0.029</v>
      </c>
      <c r="F992" s="5">
        <v>0.085</v>
      </c>
      <c r="G992" s="5">
        <v>65.0</v>
      </c>
      <c r="H992" s="5">
        <v>64.0</v>
      </c>
      <c r="I992" s="5">
        <v>0.402</v>
      </c>
      <c r="J992" s="5">
        <v>0.558</v>
      </c>
      <c r="K992" s="5">
        <v>0.04</v>
      </c>
      <c r="L992" s="5">
        <v>1.49693684E8</v>
      </c>
      <c r="M992" s="5">
        <v>0.338</v>
      </c>
      <c r="N992" s="8">
        <f>VLOOKUP(A992,TOURISM2!A992:E3682,4,0)</f>
        <v>562000000</v>
      </c>
      <c r="O992" s="8">
        <f>VLOOKUP(A992,TOURISM2!A992:E3682,5,0)</f>
        <v>491000000</v>
      </c>
      <c r="P992" s="8">
        <f>VLOOKUP(A992,BUSINESS3!A992:E3682,4,0)</f>
        <v>0.415</v>
      </c>
      <c r="Q992" s="9">
        <f>VLOOKUP(A992,BUSINESS3!A992:E3682,5,0)</f>
        <v>40</v>
      </c>
      <c r="R992" s="10">
        <f>VLOOKUP(A992,BUSINESS3!A992:I3682,6,0)</f>
        <v>90</v>
      </c>
      <c r="S992" s="9">
        <f>VLOOKUP(A992,BUSINESS3!A992:I3682,7,0)</f>
        <v>323</v>
      </c>
      <c r="T992" s="9">
        <f>VLOOKUP(A992,BUSINESS3!A992:I3682,8,0)</f>
        <v>0.026</v>
      </c>
      <c r="U992" s="9">
        <f>VLOOKUP(A992,BUSINESS3!A992:I3682,9,0)</f>
        <v>0.011</v>
      </c>
      <c r="V992" s="11">
        <f>VLOOKUP(A992,'GDP4'!A992:G3682,4,0)</f>
        <v>72306820396</v>
      </c>
      <c r="W992" s="9">
        <f>VLOOKUP(A992,'GDP4'!A992:G3682,5,0)</f>
        <v>0.03</v>
      </c>
      <c r="X992" s="9">
        <f>VLOOKUP(A992,'GDP4'!A992:G3682,6,0)</f>
        <v>15</v>
      </c>
      <c r="Y992" s="9">
        <f>VLOOKUP(A992,'GDP4'!A992:G3682,7,0)</f>
        <v>0.13</v>
      </c>
      <c r="Z992" s="9">
        <f>VLOOKUP(A992,ENERGY5!A992:E3682,4,0)</f>
        <v>84311</v>
      </c>
      <c r="AA992" s="9">
        <f>VLOOKUP(A992,ENERGY5!A992:E3682,5,0)</f>
        <v>161396</v>
      </c>
      <c r="AB992" s="12">
        <f t="shared" si="2"/>
        <v>483.0318719</v>
      </c>
      <c r="AC992" s="13">
        <f t="shared" si="3"/>
        <v>0.001078175082</v>
      </c>
      <c r="AD992" s="13">
        <f t="shared" si="4"/>
        <v>0.0005632234958</v>
      </c>
      <c r="AE992" s="13">
        <f t="shared" si="5"/>
        <v>3.754333416</v>
      </c>
      <c r="AF992" s="13">
        <f t="shared" si="6"/>
        <v>3.280031508</v>
      </c>
    </row>
    <row r="993">
      <c r="A993" s="14" t="s">
        <v>99</v>
      </c>
      <c r="B993" s="15" t="s">
        <v>37</v>
      </c>
      <c r="C993" s="16" t="s">
        <v>123</v>
      </c>
      <c r="D993" s="14" t="str">
        <f t="shared" si="1"/>
        <v>Pakistan-Asia-2003</v>
      </c>
      <c r="E993" s="5">
        <v>0.029</v>
      </c>
      <c r="F993" s="5">
        <v>0.083</v>
      </c>
      <c r="G993" s="5">
        <v>65.0</v>
      </c>
      <c r="H993" s="5">
        <v>64.0</v>
      </c>
      <c r="I993" s="5">
        <v>0.395</v>
      </c>
      <c r="J993" s="5">
        <v>0.564</v>
      </c>
      <c r="K993" s="5">
        <v>0.04</v>
      </c>
      <c r="L993" s="5">
        <v>1.52419974E8</v>
      </c>
      <c r="M993" s="5">
        <v>0.341</v>
      </c>
      <c r="N993" s="8">
        <f>VLOOKUP(A993,TOURISM2!A993:E3683,4,0)</f>
        <v>620000000</v>
      </c>
      <c r="O993" s="8">
        <f>VLOOKUP(A993,TOURISM2!A993:E3683,5,0)</f>
        <v>1163000000</v>
      </c>
      <c r="P993" s="8">
        <f>VLOOKUP(A993,BUSINESS3!A993:E3683,4,0)</f>
        <v>0.415</v>
      </c>
      <c r="Q993" s="9">
        <f>VLOOKUP(A993,BUSINESS3!A993:E3683,5,0)</f>
        <v>24</v>
      </c>
      <c r="R993" s="10">
        <f>VLOOKUP(A993,BUSINESS3!A993:I3683,6,0)</f>
        <v>90</v>
      </c>
      <c r="S993" s="9">
        <f>VLOOKUP(A993,BUSINESS3!A993:I3683,7,0)</f>
        <v>323</v>
      </c>
      <c r="T993" s="9">
        <f>VLOOKUP(A993,BUSINESS3!A993:I3683,8,0)</f>
        <v>0.05</v>
      </c>
      <c r="U993" s="9">
        <f>VLOOKUP(A993,BUSINESS3!A993:I3683,9,0)</f>
        <v>0.016</v>
      </c>
      <c r="V993" s="11">
        <f>VLOOKUP(A993,'GDP4'!A993:G3683,4,0)</f>
        <v>83244801093</v>
      </c>
      <c r="W993" s="9">
        <f>VLOOKUP(A993,'GDP4'!A993:G3683,5,0)</f>
        <v>0.029</v>
      </c>
      <c r="X993" s="9">
        <f>VLOOKUP(A993,'GDP4'!A993:G3683,6,0)</f>
        <v>16</v>
      </c>
      <c r="Y993" s="9">
        <f>VLOOKUP(A993,'GDP4'!A993:G3683,7,0)</f>
        <v>0.13</v>
      </c>
      <c r="Z993" s="9">
        <f>VLOOKUP(A993,ENERGY5!A993:E3683,4,0)</f>
        <v>83197</v>
      </c>
      <c r="AA993" s="9">
        <f>VLOOKUP(A993,ENERGY5!A993:E3683,5,0)</f>
        <v>157890</v>
      </c>
      <c r="AB993" s="12">
        <f t="shared" si="2"/>
        <v>546.1541484</v>
      </c>
      <c r="AC993" s="13">
        <f t="shared" si="3"/>
        <v>0.001035887855</v>
      </c>
      <c r="AD993" s="13">
        <f t="shared" si="4"/>
        <v>0.000545840534</v>
      </c>
      <c r="AE993" s="13">
        <f t="shared" si="5"/>
        <v>4.067708344</v>
      </c>
      <c r="AF993" s="13">
        <f t="shared" si="6"/>
        <v>7.630233555</v>
      </c>
    </row>
    <row r="994">
      <c r="A994" s="5" t="s">
        <v>99</v>
      </c>
      <c r="B994" s="6" t="s">
        <v>38</v>
      </c>
      <c r="C994" s="7" t="s">
        <v>123</v>
      </c>
      <c r="D994" s="5" t="str">
        <f t="shared" si="1"/>
        <v>Pakistan-Asia-2004</v>
      </c>
      <c r="E994" s="5">
        <v>0.028</v>
      </c>
      <c r="F994" s="5">
        <v>0.082</v>
      </c>
      <c r="G994" s="5">
        <v>66.0</v>
      </c>
      <c r="H994" s="5">
        <v>64.0</v>
      </c>
      <c r="I994" s="5">
        <v>0.388</v>
      </c>
      <c r="J994" s="5">
        <v>0.571</v>
      </c>
      <c r="K994" s="5">
        <v>0.041</v>
      </c>
      <c r="L994" s="5">
        <v>1.55151394E8</v>
      </c>
      <c r="M994" s="5">
        <v>0.344</v>
      </c>
      <c r="N994" s="8">
        <f>VLOOKUP(A994,TOURISM2!A994:E3684,4,0)</f>
        <v>765000000</v>
      </c>
      <c r="O994" s="8">
        <f>VLOOKUP(A994,TOURISM2!A994:E3684,5,0)</f>
        <v>1612000000</v>
      </c>
      <c r="P994" s="8">
        <f>VLOOKUP(A994,BUSINESS3!A994:E3684,4,0)</f>
        <v>0.415</v>
      </c>
      <c r="Q994" s="9">
        <f>VLOOKUP(A994,BUSINESS3!A994:E3684,5,0)</f>
        <v>24</v>
      </c>
      <c r="R994" s="10">
        <f>VLOOKUP(A994,BUSINESS3!A994:I3684,6,0)</f>
        <v>90</v>
      </c>
      <c r="S994" s="9">
        <f>VLOOKUP(A994,BUSINESS3!A994:I3684,7,0)</f>
        <v>323</v>
      </c>
      <c r="T994" s="9">
        <f>VLOOKUP(A994,BUSINESS3!A994:I3684,8,0)</f>
        <v>0.062</v>
      </c>
      <c r="U994" s="9">
        <f>VLOOKUP(A994,BUSINESS3!A994:I3684,9,0)</f>
        <v>0.032</v>
      </c>
      <c r="V994" s="11">
        <f>VLOOKUP(A994,'GDP4'!A994:G3684,4,0)</f>
        <v>97977766198</v>
      </c>
      <c r="W994" s="9">
        <f>VLOOKUP(A994,'GDP4'!A994:G3684,5,0)</f>
        <v>0.028</v>
      </c>
      <c r="X994" s="9">
        <f>VLOOKUP(A994,'GDP4'!A994:G3684,6,0)</f>
        <v>18</v>
      </c>
      <c r="Y994" s="9">
        <f>VLOOKUP(A994,'GDP4'!A994:G3684,7,0)</f>
        <v>0.073</v>
      </c>
      <c r="Z994" s="9">
        <f>VLOOKUP(A994,ENERGY5!A994:E3684,4,0)</f>
        <v>82046</v>
      </c>
      <c r="AA994" s="9">
        <f>VLOOKUP(A994,ENERGY5!A994:E3684,5,0)</f>
        <v>156676</v>
      </c>
      <c r="AB994" s="12">
        <f t="shared" si="2"/>
        <v>631.4978143</v>
      </c>
      <c r="AC994" s="13">
        <f t="shared" si="3"/>
        <v>0.00100982657</v>
      </c>
      <c r="AD994" s="13">
        <f t="shared" si="4"/>
        <v>0.0005288125223</v>
      </c>
      <c r="AE994" s="13">
        <f t="shared" si="5"/>
        <v>4.930667913</v>
      </c>
      <c r="AF994" s="13">
        <f t="shared" si="6"/>
        <v>10.38985186</v>
      </c>
    </row>
    <row r="995">
      <c r="A995" s="14" t="s">
        <v>99</v>
      </c>
      <c r="B995" s="15" t="s">
        <v>39</v>
      </c>
      <c r="C995" s="16" t="s">
        <v>123</v>
      </c>
      <c r="D995" s="14" t="str">
        <f t="shared" si="1"/>
        <v>Pakistan-Asia-2005</v>
      </c>
      <c r="E995" s="5">
        <v>0.028</v>
      </c>
      <c r="F995" s="5">
        <v>0.08</v>
      </c>
      <c r="G995" s="5">
        <v>66.0</v>
      </c>
      <c r="H995" s="5">
        <v>64.0</v>
      </c>
      <c r="I995" s="5">
        <v>0.382</v>
      </c>
      <c r="J995" s="5">
        <v>0.577</v>
      </c>
      <c r="K995" s="5">
        <v>0.041</v>
      </c>
      <c r="L995" s="5">
        <v>1.57971415E8</v>
      </c>
      <c r="M995" s="5">
        <v>0.347</v>
      </c>
      <c r="N995" s="8">
        <f>VLOOKUP(A995,TOURISM2!A995:E3685,4,0)</f>
        <v>828000000</v>
      </c>
      <c r="O995" s="8">
        <f>VLOOKUP(A995,TOURISM2!A995:E3685,5,0)</f>
        <v>1753000000</v>
      </c>
      <c r="P995" s="8">
        <f>VLOOKUP(A995,BUSINESS3!A995:E3685,4,0)</f>
        <v>0.431</v>
      </c>
      <c r="Q995" s="9">
        <f>VLOOKUP(A995,BUSINESS3!A995:E3685,5,0)</f>
        <v>24</v>
      </c>
      <c r="R995" s="10">
        <f>VLOOKUP(A995,BUSINESS3!A995:I3685,6,0)</f>
        <v>90</v>
      </c>
      <c r="S995" s="9">
        <f>VLOOKUP(A995,BUSINESS3!A995:I3685,7,0)</f>
        <v>560</v>
      </c>
      <c r="T995" s="9">
        <f>VLOOKUP(A995,BUSINESS3!A995:I3685,8,0)</f>
        <v>0.063</v>
      </c>
      <c r="U995" s="9">
        <f>VLOOKUP(A995,BUSINESS3!A995:I3685,9,0)</f>
        <v>0.081</v>
      </c>
      <c r="V995" s="11">
        <f>VLOOKUP(A995,'GDP4'!A995:G3685,4,0)</f>
        <v>110000000000</v>
      </c>
      <c r="W995" s="9">
        <f>VLOOKUP(A995,'GDP4'!A995:G3685,5,0)</f>
        <v>0.032</v>
      </c>
      <c r="X995" s="9">
        <f>VLOOKUP(A995,'GDP4'!A995:G3685,6,0)</f>
        <v>22</v>
      </c>
      <c r="Y995" s="9">
        <f>VLOOKUP(A995,'GDP4'!A995:G3685,7,0)</f>
        <v>0.091</v>
      </c>
      <c r="Z995" s="9">
        <f>VLOOKUP(A995,ENERGY5!A995:E3685,4,0)</f>
        <v>83538</v>
      </c>
      <c r="AA995" s="9">
        <f>VLOOKUP(A995,ENERGY5!A995:E3685,5,0)</f>
        <v>158895</v>
      </c>
      <c r="AB995" s="12">
        <f t="shared" si="2"/>
        <v>696.3285098</v>
      </c>
      <c r="AC995" s="13">
        <f t="shared" si="3"/>
        <v>0.001005846532</v>
      </c>
      <c r="AD995" s="13">
        <f t="shared" si="4"/>
        <v>0.0005288171914</v>
      </c>
      <c r="AE995" s="13">
        <f t="shared" si="5"/>
        <v>5.241454601</v>
      </c>
      <c r="AF995" s="13">
        <f t="shared" si="6"/>
        <v>11.09694434</v>
      </c>
    </row>
    <row r="996">
      <c r="A996" s="5" t="s">
        <v>99</v>
      </c>
      <c r="B996" s="6" t="s">
        <v>40</v>
      </c>
      <c r="C996" s="7" t="s">
        <v>123</v>
      </c>
      <c r="D996" s="5" t="str">
        <f t="shared" si="1"/>
        <v>Pakistan-Asia-2006</v>
      </c>
      <c r="E996" s="5">
        <v>0.028</v>
      </c>
      <c r="F996" s="5">
        <v>0.079</v>
      </c>
      <c r="G996" s="5">
        <v>66.0</v>
      </c>
      <c r="H996" s="5">
        <v>65.0</v>
      </c>
      <c r="I996" s="5">
        <v>0.376</v>
      </c>
      <c r="J996" s="5">
        <v>0.583</v>
      </c>
      <c r="K996" s="5">
        <v>0.042</v>
      </c>
      <c r="L996" s="5">
        <v>1.60905794E8</v>
      </c>
      <c r="M996" s="5">
        <v>0.351</v>
      </c>
      <c r="N996" s="8">
        <f>VLOOKUP(A996,TOURISM2!A996:E3686,4,0)</f>
        <v>919000000</v>
      </c>
      <c r="O996" s="8">
        <f>VLOOKUP(A996,TOURISM2!A996:E3686,5,0)</f>
        <v>2029000000</v>
      </c>
      <c r="P996" s="8">
        <f>VLOOKUP(A996,BUSINESS3!A996:E3686,4,0)</f>
        <v>0.416</v>
      </c>
      <c r="Q996" s="9">
        <f>VLOOKUP(A996,BUSINESS3!A996:E3686,5,0)</f>
        <v>24</v>
      </c>
      <c r="R996" s="10">
        <f>VLOOKUP(A996,BUSINESS3!A996:I3686,6,0)</f>
        <v>90</v>
      </c>
      <c r="S996" s="9">
        <f>VLOOKUP(A996,BUSINESS3!A996:I3686,7,0)</f>
        <v>560</v>
      </c>
      <c r="T996" s="9">
        <f>VLOOKUP(A996,BUSINESS3!A996:I3686,8,0)</f>
        <v>0.065</v>
      </c>
      <c r="U996" s="9">
        <f>VLOOKUP(A996,BUSINESS3!A996:I3686,9,0)</f>
        <v>0.214</v>
      </c>
      <c r="V996" s="11">
        <f>VLOOKUP(A996,'GDP4'!A996:G3686,4,0)</f>
        <v>137000000000</v>
      </c>
      <c r="W996" s="9">
        <f>VLOOKUP(A996,'GDP4'!A996:G3686,5,0)</f>
        <v>0.037</v>
      </c>
      <c r="X996" s="9">
        <f>VLOOKUP(A996,'GDP4'!A996:G3686,6,0)</f>
        <v>29</v>
      </c>
      <c r="Y996" s="9">
        <f>VLOOKUP(A996,'GDP4'!A996:G3686,7,0)</f>
        <v>0.11</v>
      </c>
      <c r="Z996" s="9">
        <f>VLOOKUP(A996,ENERGY5!A996:E3686,4,0)</f>
        <v>79345</v>
      </c>
      <c r="AA996" s="9">
        <f>VLOOKUP(A996,ENERGY5!A996:E3686,5,0)</f>
        <v>146075</v>
      </c>
      <c r="AB996" s="12">
        <f t="shared" si="2"/>
        <v>851.4298746</v>
      </c>
      <c r="AC996" s="13">
        <f t="shared" si="3"/>
        <v>0.0009078293352</v>
      </c>
      <c r="AD996" s="13">
        <f t="shared" si="4"/>
        <v>0.0004931146233</v>
      </c>
      <c r="AE996" s="13">
        <f t="shared" si="5"/>
        <v>5.711416458</v>
      </c>
      <c r="AF996" s="13">
        <f t="shared" si="6"/>
        <v>12.60986289</v>
      </c>
    </row>
    <row r="997">
      <c r="A997" s="14" t="s">
        <v>99</v>
      </c>
      <c r="B997" s="15" t="s">
        <v>41</v>
      </c>
      <c r="C997" s="16" t="s">
        <v>123</v>
      </c>
      <c r="D997" s="14" t="str">
        <f t="shared" si="1"/>
        <v>Pakistan-Asia-2007</v>
      </c>
      <c r="E997" s="5">
        <v>0.028</v>
      </c>
      <c r="F997" s="5">
        <v>0.078</v>
      </c>
      <c r="G997" s="5">
        <v>66.0</v>
      </c>
      <c r="H997" s="5">
        <v>65.0</v>
      </c>
      <c r="I997" s="5">
        <v>0.37</v>
      </c>
      <c r="J997" s="5">
        <v>0.588</v>
      </c>
      <c r="K997" s="5">
        <v>0.042</v>
      </c>
      <c r="L997" s="5">
        <v>1.63928329E8</v>
      </c>
      <c r="M997" s="5">
        <v>0.354</v>
      </c>
      <c r="N997" s="8">
        <f>VLOOKUP(A997,TOURISM2!A997:E3687,4,0)</f>
        <v>912000000</v>
      </c>
      <c r="O997" s="8">
        <f>VLOOKUP(A997,TOURISM2!A997:E3687,5,0)</f>
        <v>2083000000</v>
      </c>
      <c r="P997" s="8">
        <f>VLOOKUP(A997,BUSINESS3!A997:E3687,4,0)</f>
        <v>0.402</v>
      </c>
      <c r="Q997" s="9">
        <f>VLOOKUP(A997,BUSINESS3!A997:E3687,5,0)</f>
        <v>24</v>
      </c>
      <c r="R997" s="10">
        <f>VLOOKUP(A997,BUSINESS3!A997:I3687,6,0)</f>
        <v>90</v>
      </c>
      <c r="S997" s="9">
        <f>VLOOKUP(A997,BUSINESS3!A997:I3687,7,0)</f>
        <v>560</v>
      </c>
      <c r="T997" s="9">
        <f>VLOOKUP(A997,BUSINESS3!A997:I3687,8,0)</f>
        <v>0.068</v>
      </c>
      <c r="U997" s="9">
        <f>VLOOKUP(A997,BUSINESS3!A997:I3687,9,0)</f>
        <v>0.383</v>
      </c>
      <c r="V997" s="11">
        <f>VLOOKUP(A997,'GDP4'!A997:G3687,4,0)</f>
        <v>152000000000</v>
      </c>
      <c r="W997" s="9">
        <f>VLOOKUP(A997,'GDP4'!A997:G3687,5,0)</f>
        <v>0.035</v>
      </c>
      <c r="X997" s="9">
        <f>VLOOKUP(A997,'GDP4'!A997:G3687,6,0)</f>
        <v>31</v>
      </c>
      <c r="Y997" s="9">
        <f>VLOOKUP(A997,'GDP4'!A997:G3687,7,0)</f>
        <v>0.118</v>
      </c>
      <c r="Z997" s="9">
        <f>VLOOKUP(A997,ENERGY5!A997:E3687,4,0)</f>
        <v>76227</v>
      </c>
      <c r="AA997" s="9">
        <f>VLOOKUP(A997,ENERGY5!A997:E3687,5,0)</f>
        <v>136636</v>
      </c>
      <c r="AB997" s="12">
        <f t="shared" si="2"/>
        <v>927.2344867</v>
      </c>
      <c r="AC997" s="13">
        <f t="shared" si="3"/>
        <v>0.0008335106008</v>
      </c>
      <c r="AD997" s="13">
        <f t="shared" si="4"/>
        <v>0.0004650019949</v>
      </c>
      <c r="AE997" s="13">
        <f t="shared" si="5"/>
        <v>5.56340692</v>
      </c>
      <c r="AF997" s="13">
        <f t="shared" si="6"/>
        <v>12.7067726</v>
      </c>
    </row>
    <row r="998">
      <c r="A998" s="5" t="s">
        <v>99</v>
      </c>
      <c r="B998" s="6" t="s">
        <v>42</v>
      </c>
      <c r="C998" s="7" t="s">
        <v>123</v>
      </c>
      <c r="D998" s="5" t="str">
        <f t="shared" si="1"/>
        <v>Pakistan-Asia-2008</v>
      </c>
      <c r="E998" s="5">
        <v>0.027</v>
      </c>
      <c r="F998" s="5">
        <v>0.076</v>
      </c>
      <c r="G998" s="5">
        <v>67.0</v>
      </c>
      <c r="H998" s="5">
        <v>65.0</v>
      </c>
      <c r="I998" s="5">
        <v>0.365</v>
      </c>
      <c r="J998" s="5">
        <v>0.593</v>
      </c>
      <c r="K998" s="5">
        <v>0.043</v>
      </c>
      <c r="L998" s="5">
        <v>1.67008083E8</v>
      </c>
      <c r="M998" s="5">
        <v>0.358</v>
      </c>
      <c r="N998" s="8">
        <f>VLOOKUP(A998,TOURISM2!A998:E3688,4,0)</f>
        <v>986000000</v>
      </c>
      <c r="O998" s="8">
        <f>VLOOKUP(A998,TOURISM2!A998:E3688,5,0)</f>
        <v>2163000000</v>
      </c>
      <c r="P998" s="8">
        <f>VLOOKUP(A998,BUSINESS3!A998:E3688,4,0)</f>
        <v>0.288</v>
      </c>
      <c r="Q998" s="9">
        <f>VLOOKUP(A998,BUSINESS3!A998:E3688,5,0)</f>
        <v>24</v>
      </c>
      <c r="R998" s="10">
        <f>VLOOKUP(A998,BUSINESS3!A998:I3688,6,0)</f>
        <v>90</v>
      </c>
      <c r="S998" s="9">
        <f>VLOOKUP(A998,BUSINESS3!A998:I3688,7,0)</f>
        <v>560</v>
      </c>
      <c r="T998" s="9">
        <f>VLOOKUP(A998,BUSINESS3!A998:I3688,8,0)</f>
        <v>0.07</v>
      </c>
      <c r="U998" s="9">
        <f>VLOOKUP(A998,BUSINESS3!A998:I3688,9,0)</f>
        <v>0.527</v>
      </c>
      <c r="V998" s="11">
        <f>VLOOKUP(A998,'GDP4'!A998:G3688,4,0)</f>
        <v>170000000000</v>
      </c>
      <c r="W998" s="9">
        <f>VLOOKUP(A998,'GDP4'!A998:G3688,5,0)</f>
        <v>0.033</v>
      </c>
      <c r="X998" s="9">
        <f>VLOOKUP(A998,'GDP4'!A998:G3688,6,0)</f>
        <v>29</v>
      </c>
      <c r="Y998" s="9">
        <f>VLOOKUP(A998,'GDP4'!A998:G3688,7,0)</f>
        <v>0.129</v>
      </c>
      <c r="Z998" s="9">
        <f>VLOOKUP(A998,ENERGY5!A998:E3688,4,0)</f>
        <v>73580</v>
      </c>
      <c r="AA998" s="9">
        <f>VLOOKUP(A998,ENERGY5!A998:E3688,5,0)</f>
        <v>131601</v>
      </c>
      <c r="AB998" s="12">
        <f t="shared" si="2"/>
        <v>1017.914804</v>
      </c>
      <c r="AC998" s="13">
        <f t="shared" si="3"/>
        <v>0.0007879918004</v>
      </c>
      <c r="AD998" s="13">
        <f t="shared" si="4"/>
        <v>0.0004405774779</v>
      </c>
      <c r="AE998" s="13">
        <f t="shared" si="5"/>
        <v>5.903905861</v>
      </c>
      <c r="AF998" s="13">
        <f t="shared" si="6"/>
        <v>12.95146894</v>
      </c>
    </row>
    <row r="999">
      <c r="A999" s="14" t="s">
        <v>99</v>
      </c>
      <c r="B999" s="15" t="s">
        <v>43</v>
      </c>
      <c r="C999" s="16" t="s">
        <v>123</v>
      </c>
      <c r="D999" s="14" t="str">
        <f t="shared" si="1"/>
        <v>Pakistan-Asia-2009</v>
      </c>
      <c r="E999" s="5">
        <v>0.027</v>
      </c>
      <c r="F999" s="5">
        <v>0.075</v>
      </c>
      <c r="G999" s="5">
        <v>67.0</v>
      </c>
      <c r="H999" s="5">
        <v>65.0</v>
      </c>
      <c r="I999" s="5">
        <v>0.36</v>
      </c>
      <c r="J999" s="5">
        <v>0.597</v>
      </c>
      <c r="K999" s="5">
        <v>0.043</v>
      </c>
      <c r="L999" s="5">
        <v>1.70093999E8</v>
      </c>
      <c r="M999" s="5">
        <v>0.362</v>
      </c>
      <c r="N999" s="8">
        <f>VLOOKUP(A999,TOURISM2!A999:E3689,4,0)</f>
        <v>950000000</v>
      </c>
      <c r="O999" s="8">
        <f>VLOOKUP(A999,TOURISM2!A999:E3689,5,0)</f>
        <v>1098000000</v>
      </c>
      <c r="P999" s="8">
        <f>VLOOKUP(A999,BUSINESS3!A999:E3689,4,0)</f>
        <v>0.309</v>
      </c>
      <c r="Q999" s="9">
        <f>VLOOKUP(A999,BUSINESS3!A999:E3689,5,0)</f>
        <v>21</v>
      </c>
      <c r="R999" s="10">
        <f>VLOOKUP(A999,BUSINESS3!A999:I3689,6,0)</f>
        <v>90</v>
      </c>
      <c r="S999" s="9">
        <f>VLOOKUP(A999,BUSINESS3!A999:I3689,7,0)</f>
        <v>560</v>
      </c>
      <c r="T999" s="9">
        <f>VLOOKUP(A999,BUSINESS3!A999:I3689,8,0)</f>
        <v>0.075</v>
      </c>
      <c r="U999" s="9">
        <f>VLOOKUP(A999,BUSINESS3!A999:I3689,9,0)</f>
        <v>0.555</v>
      </c>
      <c r="V999" s="11">
        <f>VLOOKUP(A999,'GDP4'!A999:G3689,4,0)</f>
        <v>168000000000</v>
      </c>
      <c r="W999" s="9">
        <f>VLOOKUP(A999,'GDP4'!A999:G3689,5,0)</f>
        <v>0.03</v>
      </c>
      <c r="X999" s="9">
        <f>VLOOKUP(A999,'GDP4'!A999:G3689,6,0)</f>
        <v>28</v>
      </c>
      <c r="Y999" s="9">
        <f>VLOOKUP(A999,'GDP4'!A999:G3689,7,0)</f>
        <v>0.145</v>
      </c>
      <c r="Z999" s="9">
        <f>VLOOKUP(A999,ENERGY5!A999:E3689,4,0)</f>
        <v>68695</v>
      </c>
      <c r="AA999" s="9">
        <f>VLOOKUP(A999,ENERGY5!A999:E3689,5,0)</f>
        <v>118895</v>
      </c>
      <c r="AB999" s="12">
        <f t="shared" si="2"/>
        <v>987.6891659</v>
      </c>
      <c r="AC999" s="13">
        <f t="shared" si="3"/>
        <v>0.0006989958535</v>
      </c>
      <c r="AD999" s="13">
        <f t="shared" si="4"/>
        <v>0.0004038649241</v>
      </c>
      <c r="AE999" s="13">
        <f t="shared" si="5"/>
        <v>5.585147069</v>
      </c>
      <c r="AF999" s="13">
        <f t="shared" si="6"/>
        <v>6.455254192</v>
      </c>
    </row>
    <row r="1000">
      <c r="A1000" s="5" t="s">
        <v>99</v>
      </c>
      <c r="B1000" s="6" t="s">
        <v>44</v>
      </c>
      <c r="C1000" s="7" t="s">
        <v>123</v>
      </c>
      <c r="D1000" s="5" t="str">
        <f t="shared" si="1"/>
        <v>Pakistan-Asia-2010</v>
      </c>
      <c r="E1000" s="5">
        <v>0.027</v>
      </c>
      <c r="F1000" s="5">
        <v>0.073</v>
      </c>
      <c r="G1000" s="5">
        <v>67.0</v>
      </c>
      <c r="H1000" s="5">
        <v>65.0</v>
      </c>
      <c r="I1000" s="5">
        <v>0.354</v>
      </c>
      <c r="J1000" s="5">
        <v>0.602</v>
      </c>
      <c r="K1000" s="5">
        <v>0.043</v>
      </c>
      <c r="L1000" s="5">
        <v>1.73149306E8</v>
      </c>
      <c r="M1000" s="5">
        <v>0.366</v>
      </c>
      <c r="N1000" s="8">
        <f>VLOOKUP(A1000,TOURISM2!A1000:E3690,4,0)</f>
        <v>998000000</v>
      </c>
      <c r="O1000" s="8">
        <f>VLOOKUP(A1000,TOURISM2!A1000:E3690,5,0)</f>
        <v>1370000000</v>
      </c>
      <c r="P1000" s="8">
        <f>VLOOKUP(A1000,BUSINESS3!A1000:E3690,4,0)</f>
        <v>0.309</v>
      </c>
      <c r="Q1000" s="9">
        <f>VLOOKUP(A1000,BUSINESS3!A1000:E3690,5,0)</f>
        <v>21</v>
      </c>
      <c r="R1000" s="10">
        <f>VLOOKUP(A1000,BUSINESS3!A1000:I3690,6,0)</f>
        <v>90</v>
      </c>
      <c r="S1000" s="9">
        <f>VLOOKUP(A1000,BUSINESS3!A1000:I3690,7,0)</f>
        <v>560</v>
      </c>
      <c r="T1000" s="9">
        <f>VLOOKUP(A1000,BUSINESS3!A1000:I3690,8,0)</f>
        <v>0.08</v>
      </c>
      <c r="U1000" s="9">
        <f>VLOOKUP(A1000,BUSINESS3!A1000:I3690,9,0)</f>
        <v>0.573</v>
      </c>
      <c r="V1000" s="11">
        <f>VLOOKUP(A1000,'GDP4'!A1000:G3690,4,0)</f>
        <v>177000000000</v>
      </c>
      <c r="W1000" s="9">
        <f>VLOOKUP(A1000,'GDP4'!A1000:G3690,5,0)</f>
        <v>0.03</v>
      </c>
      <c r="X1000" s="9">
        <f>VLOOKUP(A1000,'GDP4'!A1000:G3690,6,0)</f>
        <v>30</v>
      </c>
      <c r="Y1000" s="9">
        <f>VLOOKUP(A1000,'GDP4'!A1000:G3690,7,0)</f>
        <v>0.14</v>
      </c>
      <c r="Z1000" s="9">
        <f>VLOOKUP(A1000,ENERGY5!A1000:E3690,4,0)</f>
        <v>65775</v>
      </c>
      <c r="AA1000" s="9">
        <f>VLOOKUP(A1000,ENERGY5!A1000:E3690,5,0)</f>
        <v>114084</v>
      </c>
      <c r="AB1000" s="12">
        <f t="shared" si="2"/>
        <v>1022.239154</v>
      </c>
      <c r="AC1000" s="13">
        <f t="shared" si="3"/>
        <v>0.0006588764497</v>
      </c>
      <c r="AD1000" s="13">
        <f t="shared" si="4"/>
        <v>0.0003798744651</v>
      </c>
      <c r="AE1000" s="13">
        <f t="shared" si="5"/>
        <v>5.763811724</v>
      </c>
      <c r="AF1000" s="13">
        <f t="shared" si="6"/>
        <v>7.912246556</v>
      </c>
    </row>
    <row r="1001">
      <c r="A1001" s="14" t="s">
        <v>99</v>
      </c>
      <c r="B1001" s="15" t="s">
        <v>45</v>
      </c>
      <c r="C1001" s="16" t="s">
        <v>123</v>
      </c>
      <c r="D1001" s="14" t="str">
        <f t="shared" si="1"/>
        <v>Pakistan-Asia-2011</v>
      </c>
      <c r="E1001" s="5">
        <v>0.026</v>
      </c>
      <c r="F1001" s="5">
        <v>0.072</v>
      </c>
      <c r="G1001" s="5">
        <v>67.0</v>
      </c>
      <c r="H1001" s="5">
        <v>65.0</v>
      </c>
      <c r="I1001" s="5">
        <v>0.349</v>
      </c>
      <c r="J1001" s="5">
        <v>0.608</v>
      </c>
      <c r="K1001" s="5">
        <v>0.043</v>
      </c>
      <c r="L1001" s="5">
        <v>1.76166353E8</v>
      </c>
      <c r="M1001" s="5">
        <v>0.37</v>
      </c>
      <c r="N1001" s="8">
        <f>VLOOKUP(A1001,TOURISM2!A1001:E3691,4,0)</f>
        <v>1123000000</v>
      </c>
      <c r="O1001" s="8">
        <f>VLOOKUP(A1001,TOURISM2!A1001:E3691,5,0)</f>
        <v>1851000000</v>
      </c>
      <c r="P1001" s="8">
        <f>VLOOKUP(A1001,BUSINESS3!A1001:E3691,4,0)</f>
        <v>0.346</v>
      </c>
      <c r="Q1001" s="9">
        <f>VLOOKUP(A1001,BUSINESS3!A1001:E3691,5,0)</f>
        <v>21</v>
      </c>
      <c r="R1001" s="10">
        <f>VLOOKUP(A1001,BUSINESS3!A1001:I3691,6,0)</f>
        <v>90</v>
      </c>
      <c r="S1001" s="9">
        <f>VLOOKUP(A1001,BUSINESS3!A1001:I3691,7,0)</f>
        <v>560</v>
      </c>
      <c r="T1001" s="9">
        <f>VLOOKUP(A1001,BUSINESS3!A1001:I3691,8,0)</f>
        <v>0.09</v>
      </c>
      <c r="U1001" s="9">
        <f>VLOOKUP(A1001,BUSINESS3!A1001:I3691,9,0)</f>
        <v>0.618</v>
      </c>
      <c r="V1001" s="11">
        <f>VLOOKUP(A1001,'GDP4'!A1001:G3691,4,0)</f>
        <v>214000000000</v>
      </c>
      <c r="W1001" s="9">
        <f>VLOOKUP(A1001,'GDP4'!A1001:G3691,5,0)</f>
        <v>0.03</v>
      </c>
      <c r="X1001" s="9">
        <f>VLOOKUP(A1001,'GDP4'!A1001:G3691,6,0)</f>
        <v>36</v>
      </c>
      <c r="Y1001" s="9">
        <f>VLOOKUP(A1001,'GDP4'!A1001:G3691,7,0)</f>
        <v>0.144</v>
      </c>
      <c r="Z1001" s="9">
        <f>VLOOKUP(A1001,ENERGY5!A1001:E3691,4,0)</f>
        <v>65091</v>
      </c>
      <c r="AA1001" s="9">
        <f>VLOOKUP(A1001,ENERGY5!A1001:E3691,5,0)</f>
        <v>108283</v>
      </c>
      <c r="AB1001" s="12">
        <f t="shared" si="2"/>
        <v>1214.760914</v>
      </c>
      <c r="AC1001" s="13">
        <f t="shared" si="3"/>
        <v>0.0006146633461</v>
      </c>
      <c r="AD1001" s="13">
        <f t="shared" si="4"/>
        <v>0.0003694859937</v>
      </c>
      <c r="AE1001" s="13">
        <f t="shared" si="5"/>
        <v>6.374656572</v>
      </c>
      <c r="AF1001" s="13">
        <f t="shared" si="6"/>
        <v>10.50711426</v>
      </c>
    </row>
    <row r="1002">
      <c r="A1002" s="5" t="s">
        <v>99</v>
      </c>
      <c r="B1002" s="6" t="s">
        <v>46</v>
      </c>
      <c r="C1002" s="7" t="s">
        <v>123</v>
      </c>
      <c r="D1002" s="5" t="str">
        <f t="shared" si="1"/>
        <v>Pakistan-Asia-2012</v>
      </c>
      <c r="E1002" s="5">
        <v>0.026</v>
      </c>
      <c r="F1002" s="5">
        <v>0.071</v>
      </c>
      <c r="G1002" s="5">
        <v>67.0</v>
      </c>
      <c r="H1002" s="5">
        <v>66.0</v>
      </c>
      <c r="I1002" s="5">
        <v>0.343</v>
      </c>
      <c r="J1002" s="5">
        <v>0.613</v>
      </c>
      <c r="K1002" s="5">
        <v>0.044</v>
      </c>
      <c r="L1002" s="5">
        <v>1.79160111E8</v>
      </c>
      <c r="M1002" s="5">
        <v>0.374</v>
      </c>
      <c r="N1002" s="8">
        <f>VLOOKUP(A1002,TOURISM2!A1002:E3692,4,0)</f>
        <v>1014000000</v>
      </c>
      <c r="O1002" s="8">
        <f>VLOOKUP(A1002,TOURISM2!A1002:E3692,5,0)</f>
        <v>1801000000</v>
      </c>
      <c r="P1002" s="8">
        <f>VLOOKUP(A1002,BUSINESS3!A1002:E3692,4,0)</f>
        <v>0.346</v>
      </c>
      <c r="Q1002" s="9">
        <f>VLOOKUP(A1002,BUSINESS3!A1002:E3692,5,0)</f>
        <v>21</v>
      </c>
      <c r="R1002" s="10">
        <f>VLOOKUP(A1002,BUSINESS3!A1002:I3692,6,0)</f>
        <v>106</v>
      </c>
      <c r="S1002" s="9">
        <f>VLOOKUP(A1002,BUSINESS3!A1002:I3692,7,0)</f>
        <v>560</v>
      </c>
      <c r="T1002" s="9">
        <f>VLOOKUP(A1002,BUSINESS3!A1002:I3692,8,0)</f>
        <v>0.1</v>
      </c>
      <c r="U1002" s="9">
        <f>VLOOKUP(A1002,BUSINESS3!A1002:I3692,9,0)</f>
        <v>0.671</v>
      </c>
      <c r="V1002" s="11">
        <f>VLOOKUP(A1002,'GDP4'!A1002:G3692,4,0)</f>
        <v>225000000000</v>
      </c>
      <c r="W1002" s="9">
        <f>VLOOKUP(A1002,'GDP4'!A1002:G3692,5,0)</f>
        <v>0.031</v>
      </c>
      <c r="X1002" s="9">
        <f>VLOOKUP(A1002,'GDP4'!A1002:G3692,6,0)</f>
        <v>39</v>
      </c>
      <c r="Y1002" s="9">
        <f>VLOOKUP(A1002,'GDP4'!A1002:G3692,7,0)</f>
        <v>0.135</v>
      </c>
      <c r="Z1002" s="9">
        <f>VLOOKUP(A1002,ENERGY5!A1002:E3692,4,0)</f>
        <v>64067</v>
      </c>
      <c r="AA1002" s="9">
        <f>VLOOKUP(A1002,ENERGY5!A1002:E3692,5,0)</f>
        <v>106449</v>
      </c>
      <c r="AB1002" s="12">
        <f t="shared" si="2"/>
        <v>1255.859905</v>
      </c>
      <c r="AC1002" s="13">
        <f t="shared" si="3"/>
        <v>0.0005941556935</v>
      </c>
      <c r="AD1002" s="13">
        <f t="shared" si="4"/>
        <v>0.0003575963402</v>
      </c>
      <c r="AE1002" s="13">
        <f t="shared" si="5"/>
        <v>5.659741972</v>
      </c>
      <c r="AF1002" s="13">
        <f t="shared" si="6"/>
        <v>10.05246084</v>
      </c>
    </row>
    <row r="1003">
      <c r="A1003" s="14" t="s">
        <v>99</v>
      </c>
      <c r="B1003" s="15" t="s">
        <v>33</v>
      </c>
      <c r="C1003" s="16" t="s">
        <v>124</v>
      </c>
      <c r="D1003" s="14" t="str">
        <f t="shared" si="1"/>
        <v>Philippines-Asia-2000</v>
      </c>
      <c r="E1003" s="5">
        <v>0.03</v>
      </c>
      <c r="F1003" s="5">
        <v>0.03</v>
      </c>
      <c r="G1003" s="5">
        <v>70.0</v>
      </c>
      <c r="H1003" s="5">
        <v>64.0</v>
      </c>
      <c r="I1003" s="5">
        <v>0.385</v>
      </c>
      <c r="J1003" s="5">
        <v>0.583</v>
      </c>
      <c r="K1003" s="5">
        <v>0.032</v>
      </c>
      <c r="L1003" s="5">
        <v>7.7651848E7</v>
      </c>
      <c r="M1003" s="5">
        <v>0.48</v>
      </c>
      <c r="N1003" s="8">
        <f>VLOOKUP(A1003,TOURISM2!A1003:E3693,4,0)</f>
        <v>2334000000</v>
      </c>
      <c r="O1003" s="8">
        <f>VLOOKUP(A1003,TOURISM2!A1003:E3693,5,0)</f>
        <v>1841000000</v>
      </c>
      <c r="P1003" s="8">
        <f>VLOOKUP(A1003,BUSINESS3!A1003:E3693,4,0)</f>
        <v>0.415</v>
      </c>
      <c r="Q1003" s="9">
        <f>VLOOKUP(A1003,BUSINESS3!A1003:E3693,5,0)</f>
        <v>40</v>
      </c>
      <c r="R1003" s="10">
        <f>VLOOKUP(A1003,BUSINESS3!A1003:I3693,6,0)</f>
        <v>90</v>
      </c>
      <c r="S1003" s="9">
        <f>VLOOKUP(A1003,BUSINESS3!A1003:I3693,7,0)</f>
        <v>323</v>
      </c>
      <c r="T1003" s="9">
        <f>VLOOKUP(A1003,BUSINESS3!A1003:I3693,8,0)</f>
        <v>0.02</v>
      </c>
      <c r="U1003" s="9">
        <f>VLOOKUP(A1003,BUSINESS3!A1003:I3693,9,0)</f>
        <v>0.083</v>
      </c>
      <c r="V1003" s="11">
        <f>VLOOKUP(A1003,'GDP4'!A1003:G3693,4,0)</f>
        <v>81026294681</v>
      </c>
      <c r="W1003" s="9">
        <f>VLOOKUP(A1003,'GDP4'!A1003:G3693,5,0)</f>
        <v>0.032</v>
      </c>
      <c r="X1003" s="9">
        <f>VLOOKUP(A1003,'GDP4'!A1003:G3693,6,0)</f>
        <v>33</v>
      </c>
      <c r="Y1003" s="9">
        <f>VLOOKUP(A1003,'GDP4'!A1003:G3693,7,0)</f>
        <v>0.109</v>
      </c>
      <c r="Z1003" s="9">
        <f>VLOOKUP(A1003,ENERGY5!A1003:E3693,4,0)</f>
        <v>136110</v>
      </c>
      <c r="AA1003" s="9">
        <f>VLOOKUP(A1003,ENERGY5!A1003:E3693,5,0)</f>
        <v>313437</v>
      </c>
      <c r="AB1003" s="12">
        <f t="shared" si="2"/>
        <v>1043.456103</v>
      </c>
      <c r="AC1003" s="13">
        <f t="shared" si="3"/>
        <v>0.004036439674</v>
      </c>
      <c r="AD1003" s="13">
        <f t="shared" si="4"/>
        <v>0.001752823706</v>
      </c>
      <c r="AE1003" s="13">
        <f t="shared" si="5"/>
        <v>30.05723702</v>
      </c>
      <c r="AF1003" s="13">
        <f t="shared" si="6"/>
        <v>23.70838618</v>
      </c>
    </row>
    <row r="1004">
      <c r="A1004" s="5" t="s">
        <v>99</v>
      </c>
      <c r="B1004" s="6" t="s">
        <v>35</v>
      </c>
      <c r="C1004" s="7" t="s">
        <v>124</v>
      </c>
      <c r="D1004" s="5" t="str">
        <f t="shared" si="1"/>
        <v>Philippines-Asia-2001</v>
      </c>
      <c r="E1004" s="5">
        <v>0.029</v>
      </c>
      <c r="F1004" s="5">
        <v>0.03</v>
      </c>
      <c r="G1004" s="5">
        <v>70.0</v>
      </c>
      <c r="H1004" s="5">
        <v>64.0</v>
      </c>
      <c r="I1004" s="5">
        <v>0.382</v>
      </c>
      <c r="J1004" s="5">
        <v>0.585</v>
      </c>
      <c r="K1004" s="5">
        <v>0.033</v>
      </c>
      <c r="L1004" s="5">
        <v>7.9297756E7</v>
      </c>
      <c r="M1004" s="5">
        <v>0.477</v>
      </c>
      <c r="N1004" s="8">
        <f>VLOOKUP(A1004,TOURISM2!A1004:E3694,4,0)</f>
        <v>2011000000</v>
      </c>
      <c r="O1004" s="8">
        <f>VLOOKUP(A1004,TOURISM2!A1004:E3694,5,0)</f>
        <v>1918000000</v>
      </c>
      <c r="P1004" s="8">
        <f>VLOOKUP(A1004,BUSINESS3!A1004:E3694,4,0)</f>
        <v>0.415</v>
      </c>
      <c r="Q1004" s="9">
        <f>VLOOKUP(A1004,BUSINESS3!A1004:E3694,5,0)</f>
        <v>40</v>
      </c>
      <c r="R1004" s="10">
        <f>VLOOKUP(A1004,BUSINESS3!A1004:I3694,6,0)</f>
        <v>90</v>
      </c>
      <c r="S1004" s="9">
        <f>VLOOKUP(A1004,BUSINESS3!A1004:I3694,7,0)</f>
        <v>323</v>
      </c>
      <c r="T1004" s="9">
        <f>VLOOKUP(A1004,BUSINESS3!A1004:I3694,8,0)</f>
        <v>0.025</v>
      </c>
      <c r="U1004" s="9">
        <f>VLOOKUP(A1004,BUSINESS3!A1004:I3694,9,0)</f>
        <v>0.153</v>
      </c>
      <c r="V1004" s="11">
        <f>VLOOKUP(A1004,'GDP4'!A1004:G3694,4,0)</f>
        <v>76261998623</v>
      </c>
      <c r="W1004" s="9">
        <f>VLOOKUP(A1004,'GDP4'!A1004:G3694,5,0)</f>
        <v>0.03</v>
      </c>
      <c r="X1004" s="9">
        <f>VLOOKUP(A1004,'GDP4'!A1004:G3694,6,0)</f>
        <v>29</v>
      </c>
      <c r="Y1004" s="9">
        <f>VLOOKUP(A1004,'GDP4'!A1004:G3694,7,0)</f>
        <v>0.124</v>
      </c>
      <c r="Z1004" s="9">
        <f>VLOOKUP(A1004,ENERGY5!A1004:E3694,4,0)</f>
        <v>40452</v>
      </c>
      <c r="AA1004" s="9">
        <f>VLOOKUP(A1004,ENERGY5!A1004:E3694,5,0)</f>
        <v>313437</v>
      </c>
      <c r="AB1004" s="12">
        <f t="shared" si="2"/>
        <v>961.7169825</v>
      </c>
      <c r="AC1004" s="13">
        <f t="shared" si="3"/>
        <v>0.00395265914</v>
      </c>
      <c r="AD1004" s="13">
        <f t="shared" si="4"/>
        <v>0.0005101279285</v>
      </c>
      <c r="AE1004" s="13">
        <f t="shared" si="5"/>
        <v>25.36011233</v>
      </c>
      <c r="AF1004" s="13">
        <f t="shared" si="6"/>
        <v>24.18731748</v>
      </c>
    </row>
    <row r="1005">
      <c r="A1005" s="14" t="s">
        <v>99</v>
      </c>
      <c r="B1005" s="15" t="s">
        <v>36</v>
      </c>
      <c r="C1005" s="16" t="s">
        <v>124</v>
      </c>
      <c r="D1005" s="14" t="str">
        <f t="shared" si="1"/>
        <v>Philippines-Asia-2002</v>
      </c>
      <c r="E1005" s="5">
        <v>0.029</v>
      </c>
      <c r="F1005" s="5">
        <v>0.029</v>
      </c>
      <c r="G1005" s="5">
        <v>70.0</v>
      </c>
      <c r="H1005" s="5">
        <v>64.0</v>
      </c>
      <c r="I1005" s="5">
        <v>0.38</v>
      </c>
      <c r="J1005" s="5">
        <v>0.587</v>
      </c>
      <c r="K1005" s="5">
        <v>0.033</v>
      </c>
      <c r="L1005" s="5">
        <v>8.0953652E7</v>
      </c>
      <c r="M1005" s="5">
        <v>0.474</v>
      </c>
      <c r="N1005" s="8">
        <f>VLOOKUP(A1005,TOURISM2!A1005:E3695,4,0)</f>
        <v>2018000000</v>
      </c>
      <c r="O1005" s="8">
        <f>VLOOKUP(A1005,TOURISM2!A1005:E3695,5,0)</f>
        <v>1874000000</v>
      </c>
      <c r="P1005" s="8">
        <f>VLOOKUP(A1005,BUSINESS3!A1005:E3695,4,0)</f>
        <v>0.415</v>
      </c>
      <c r="Q1005" s="9">
        <f>VLOOKUP(A1005,BUSINESS3!A1005:E3695,5,0)</f>
        <v>40</v>
      </c>
      <c r="R1005" s="10">
        <f>VLOOKUP(A1005,BUSINESS3!A1005:I3695,6,0)</f>
        <v>90</v>
      </c>
      <c r="S1005" s="9">
        <f>VLOOKUP(A1005,BUSINESS3!A1005:I3695,7,0)</f>
        <v>323</v>
      </c>
      <c r="T1005" s="9">
        <f>VLOOKUP(A1005,BUSINESS3!A1005:I3695,8,0)</f>
        <v>0.043</v>
      </c>
      <c r="U1005" s="9">
        <f>VLOOKUP(A1005,BUSINESS3!A1005:I3695,9,0)</f>
        <v>0.19</v>
      </c>
      <c r="V1005" s="11">
        <f>VLOOKUP(A1005,'GDP4'!A1005:G3695,4,0)</f>
        <v>81357657790</v>
      </c>
      <c r="W1005" s="9">
        <f>VLOOKUP(A1005,'GDP4'!A1005:G3695,5,0)</f>
        <v>0.028</v>
      </c>
      <c r="X1005" s="9">
        <f>VLOOKUP(A1005,'GDP4'!A1005:G3695,6,0)</f>
        <v>28</v>
      </c>
      <c r="Y1005" s="9">
        <f>VLOOKUP(A1005,'GDP4'!A1005:G3695,7,0)</f>
        <v>0.091</v>
      </c>
      <c r="Z1005" s="9">
        <f>VLOOKUP(A1005,ENERGY5!A1005:E3695,4,0)</f>
        <v>40512</v>
      </c>
      <c r="AA1005" s="9">
        <f>VLOOKUP(A1005,ENERGY5!A1005:E3695,5,0)</f>
        <v>81591</v>
      </c>
      <c r="AB1005" s="12">
        <f t="shared" si="2"/>
        <v>1004.990581</v>
      </c>
      <c r="AC1005" s="13">
        <f t="shared" si="3"/>
        <v>0.001007872999</v>
      </c>
      <c r="AD1005" s="13">
        <f t="shared" si="4"/>
        <v>0.0005004344955</v>
      </c>
      <c r="AE1005" s="13">
        <f t="shared" si="5"/>
        <v>24.9278439</v>
      </c>
      <c r="AF1005" s="13">
        <f t="shared" si="6"/>
        <v>23.1490483</v>
      </c>
    </row>
    <row r="1006">
      <c r="A1006" s="5" t="s">
        <v>99</v>
      </c>
      <c r="B1006" s="6" t="s">
        <v>37</v>
      </c>
      <c r="C1006" s="7" t="s">
        <v>124</v>
      </c>
      <c r="D1006" s="5" t="str">
        <f t="shared" si="1"/>
        <v>Philippines-Asia-2003</v>
      </c>
      <c r="E1006" s="5">
        <v>0.028</v>
      </c>
      <c r="F1006" s="5">
        <v>0.029</v>
      </c>
      <c r="G1006" s="5">
        <v>71.0</v>
      </c>
      <c r="H1006" s="5">
        <v>64.0</v>
      </c>
      <c r="I1006" s="5">
        <v>0.377</v>
      </c>
      <c r="J1006" s="5">
        <v>0.59</v>
      </c>
      <c r="K1006" s="5">
        <v>0.033</v>
      </c>
      <c r="L1006" s="5">
        <v>8.2604681E7</v>
      </c>
      <c r="M1006" s="5">
        <v>0.471</v>
      </c>
      <c r="N1006" s="8">
        <f>VLOOKUP(A1006,TOURISM2!A1006:E3696,4,0)</f>
        <v>1821000000</v>
      </c>
      <c r="O1006" s="8">
        <f>VLOOKUP(A1006,TOURISM2!A1006:E3696,5,0)</f>
        <v>1649000000</v>
      </c>
      <c r="P1006" s="8">
        <f>VLOOKUP(A1006,BUSINESS3!A1006:E3696,4,0)</f>
        <v>0.415</v>
      </c>
      <c r="Q1006" s="9">
        <f>VLOOKUP(A1006,BUSINESS3!A1006:E3696,5,0)</f>
        <v>49</v>
      </c>
      <c r="R1006" s="10">
        <f>VLOOKUP(A1006,BUSINESS3!A1006:I3696,6,0)</f>
        <v>90</v>
      </c>
      <c r="S1006" s="9">
        <f>VLOOKUP(A1006,BUSINESS3!A1006:I3696,7,0)</f>
        <v>323</v>
      </c>
      <c r="T1006" s="9">
        <f>VLOOKUP(A1006,BUSINESS3!A1006:I3696,8,0)</f>
        <v>0.049</v>
      </c>
      <c r="U1006" s="9">
        <f>VLOOKUP(A1006,BUSINESS3!A1006:I3696,9,0)</f>
        <v>0.272</v>
      </c>
      <c r="V1006" s="11">
        <f>VLOOKUP(A1006,'GDP4'!A1006:G3696,4,0)</f>
        <v>83908205720</v>
      </c>
      <c r="W1006" s="9">
        <f>VLOOKUP(A1006,'GDP4'!A1006:G3696,5,0)</f>
        <v>0.032</v>
      </c>
      <c r="X1006" s="9">
        <f>VLOOKUP(A1006,'GDP4'!A1006:G3696,6,0)</f>
        <v>33</v>
      </c>
      <c r="Y1006" s="9">
        <f>VLOOKUP(A1006,'GDP4'!A1006:G3696,7,0)</f>
        <v>0.095</v>
      </c>
      <c r="Z1006" s="9">
        <f>VLOOKUP(A1006,ENERGY5!A1006:E3696,4,0)</f>
        <v>38102</v>
      </c>
      <c r="AA1006" s="9">
        <f>VLOOKUP(A1006,ENERGY5!A1006:E3696,5,0)</f>
        <v>74785</v>
      </c>
      <c r="AB1006" s="12">
        <f t="shared" si="2"/>
        <v>1015.780277</v>
      </c>
      <c r="AC1006" s="13">
        <f t="shared" si="3"/>
        <v>0.0009053361032</v>
      </c>
      <c r="AD1006" s="13">
        <f t="shared" si="4"/>
        <v>0.0004612571532</v>
      </c>
      <c r="AE1006" s="13">
        <f t="shared" si="5"/>
        <v>22.04475555</v>
      </c>
      <c r="AF1006" s="13">
        <f t="shared" si="6"/>
        <v>19.9625491</v>
      </c>
    </row>
    <row r="1007">
      <c r="A1007" s="14" t="s">
        <v>99</v>
      </c>
      <c r="B1007" s="15" t="s">
        <v>38</v>
      </c>
      <c r="C1007" s="16" t="s">
        <v>124</v>
      </c>
      <c r="D1007" s="14" t="str">
        <f t="shared" si="1"/>
        <v>Philippines-Asia-2004</v>
      </c>
      <c r="E1007" s="5">
        <v>0.028</v>
      </c>
      <c r="F1007" s="5">
        <v>0.028</v>
      </c>
      <c r="G1007" s="5">
        <v>71.0</v>
      </c>
      <c r="H1007" s="5">
        <v>64.0</v>
      </c>
      <c r="I1007" s="5">
        <v>0.374</v>
      </c>
      <c r="J1007" s="5">
        <v>0.592</v>
      </c>
      <c r="K1007" s="5">
        <v>0.034</v>
      </c>
      <c r="L1007" s="5">
        <v>8.4231329E7</v>
      </c>
      <c r="M1007" s="5">
        <v>0.469</v>
      </c>
      <c r="N1007" s="8">
        <f>VLOOKUP(A1007,TOURISM2!A1007:E3697,4,0)</f>
        <v>2390000000</v>
      </c>
      <c r="O1007" s="8">
        <f>VLOOKUP(A1007,TOURISM2!A1007:E3697,5,0)</f>
        <v>1526000000</v>
      </c>
      <c r="P1007" s="8">
        <f>VLOOKUP(A1007,BUSINESS3!A1007:E3697,4,0)</f>
        <v>0.415</v>
      </c>
      <c r="Q1007" s="9">
        <f>VLOOKUP(A1007,BUSINESS3!A1007:E3697,5,0)</f>
        <v>49</v>
      </c>
      <c r="R1007" s="10">
        <f>VLOOKUP(A1007,BUSINESS3!A1007:I3697,6,0)</f>
        <v>90</v>
      </c>
      <c r="S1007" s="9">
        <f>VLOOKUP(A1007,BUSINESS3!A1007:I3697,7,0)</f>
        <v>323</v>
      </c>
      <c r="T1007" s="9">
        <f>VLOOKUP(A1007,BUSINESS3!A1007:I3697,8,0)</f>
        <v>0.052</v>
      </c>
      <c r="U1007" s="9">
        <f>VLOOKUP(A1007,BUSINESS3!A1007:I3697,9,0)</f>
        <v>0.391</v>
      </c>
      <c r="V1007" s="11">
        <f>VLOOKUP(A1007,'GDP4'!A1007:G3697,4,0)</f>
        <v>91371236939</v>
      </c>
      <c r="W1007" s="9">
        <f>VLOOKUP(A1007,'GDP4'!A1007:G3697,5,0)</f>
        <v>0.032</v>
      </c>
      <c r="X1007" s="9">
        <f>VLOOKUP(A1007,'GDP4'!A1007:G3697,6,0)</f>
        <v>35</v>
      </c>
      <c r="Y1007" s="9">
        <f>VLOOKUP(A1007,'GDP4'!A1007:G3697,7,0)</f>
        <v>0.101</v>
      </c>
      <c r="Z1007" s="9">
        <f>VLOOKUP(A1007,ENERGY5!A1007:E3697,4,0)</f>
        <v>40009</v>
      </c>
      <c r="AA1007" s="9">
        <f>VLOOKUP(A1007,ENERGY5!A1007:E3697,5,0)</f>
        <v>75944</v>
      </c>
      <c r="AB1007" s="12">
        <f t="shared" si="2"/>
        <v>1084.765467</v>
      </c>
      <c r="AC1007" s="13">
        <f t="shared" si="3"/>
        <v>0.000901612273</v>
      </c>
      <c r="AD1007" s="13">
        <f t="shared" si="4"/>
        <v>0.0004749895374</v>
      </c>
      <c r="AE1007" s="13">
        <f t="shared" si="5"/>
        <v>28.37424066</v>
      </c>
      <c r="AF1007" s="13">
        <f t="shared" si="6"/>
        <v>18.11677458</v>
      </c>
    </row>
    <row r="1008">
      <c r="A1008" s="5" t="s">
        <v>99</v>
      </c>
      <c r="B1008" s="6" t="s">
        <v>39</v>
      </c>
      <c r="C1008" s="7" t="s">
        <v>124</v>
      </c>
      <c r="D1008" s="5" t="str">
        <f t="shared" si="1"/>
        <v>Philippines-Asia-2005</v>
      </c>
      <c r="E1008" s="5">
        <v>0.027</v>
      </c>
      <c r="F1008" s="5">
        <v>0.028</v>
      </c>
      <c r="G1008" s="5">
        <v>71.0</v>
      </c>
      <c r="H1008" s="5">
        <v>64.0</v>
      </c>
      <c r="I1008" s="5">
        <v>0.371</v>
      </c>
      <c r="J1008" s="5">
        <v>0.595</v>
      </c>
      <c r="K1008" s="5">
        <v>0.034</v>
      </c>
      <c r="L1008" s="5">
        <v>8.5821214E7</v>
      </c>
      <c r="M1008" s="5">
        <v>0.466</v>
      </c>
      <c r="N1008" s="8">
        <f>VLOOKUP(A1008,TOURISM2!A1008:E3698,4,0)</f>
        <v>2755000000</v>
      </c>
      <c r="O1008" s="8">
        <f>VLOOKUP(A1008,TOURISM2!A1008:E3698,5,0)</f>
        <v>1547000000</v>
      </c>
      <c r="P1008" s="8">
        <f>VLOOKUP(A1008,BUSINESS3!A1008:E3698,4,0)</f>
        <v>0.472</v>
      </c>
      <c r="Q1008" s="9">
        <f>VLOOKUP(A1008,BUSINESS3!A1008:E3698,5,0)</f>
        <v>47</v>
      </c>
      <c r="R1008" s="10">
        <f>VLOOKUP(A1008,BUSINESS3!A1008:I3698,6,0)</f>
        <v>90</v>
      </c>
      <c r="S1008" s="9">
        <f>VLOOKUP(A1008,BUSINESS3!A1008:I3698,7,0)</f>
        <v>195</v>
      </c>
      <c r="T1008" s="9">
        <f>VLOOKUP(A1008,BUSINESS3!A1008:I3698,8,0)</f>
        <v>0.054</v>
      </c>
      <c r="U1008" s="9">
        <f>VLOOKUP(A1008,BUSINESS3!A1008:I3698,9,0)</f>
        <v>0.405</v>
      </c>
      <c r="V1008" s="11">
        <f>VLOOKUP(A1008,'GDP4'!A1008:G3698,4,0)</f>
        <v>103000000000</v>
      </c>
      <c r="W1008" s="9">
        <f>VLOOKUP(A1008,'GDP4'!A1008:G3698,5,0)</f>
        <v>0.039</v>
      </c>
      <c r="X1008" s="9">
        <f>VLOOKUP(A1008,'GDP4'!A1008:G3698,6,0)</f>
        <v>47</v>
      </c>
      <c r="Y1008" s="9">
        <f>VLOOKUP(A1008,'GDP4'!A1008:G3698,7,0)</f>
        <v>0.102</v>
      </c>
      <c r="Z1008" s="9">
        <f>VLOOKUP(A1008,ENERGY5!A1008:E3698,4,0)</f>
        <v>38514</v>
      </c>
      <c r="AA1008" s="9">
        <f>VLOOKUP(A1008,ENERGY5!A1008:E3698,5,0)</f>
        <v>69669</v>
      </c>
      <c r="AB1008" s="12">
        <f t="shared" si="2"/>
        <v>1200.169459</v>
      </c>
      <c r="AC1008" s="13">
        <f t="shared" si="3"/>
        <v>0.0008117922918</v>
      </c>
      <c r="AD1008" s="13">
        <f t="shared" si="4"/>
        <v>0.0004487701607</v>
      </c>
      <c r="AE1008" s="13">
        <f t="shared" si="5"/>
        <v>32.10162</v>
      </c>
      <c r="AF1008" s="13">
        <f t="shared" si="6"/>
        <v>18.02584615</v>
      </c>
    </row>
    <row r="1009">
      <c r="A1009" s="14" t="s">
        <v>99</v>
      </c>
      <c r="B1009" s="15" t="s">
        <v>40</v>
      </c>
      <c r="C1009" s="16" t="s">
        <v>124</v>
      </c>
      <c r="D1009" s="14" t="str">
        <f t="shared" si="1"/>
        <v>Philippines-Asia-2006</v>
      </c>
      <c r="E1009" s="5">
        <v>0.027</v>
      </c>
      <c r="F1009" s="5">
        <v>0.027</v>
      </c>
      <c r="G1009" s="5">
        <v>71.0</v>
      </c>
      <c r="H1009" s="5">
        <v>64.0</v>
      </c>
      <c r="I1009" s="5">
        <v>0.367</v>
      </c>
      <c r="J1009" s="5">
        <v>0.598</v>
      </c>
      <c r="K1009" s="5">
        <v>0.035</v>
      </c>
      <c r="L1009" s="5">
        <v>8.7366573E7</v>
      </c>
      <c r="M1009" s="5">
        <v>0.463</v>
      </c>
      <c r="N1009" s="8">
        <f>VLOOKUP(A1009,TOURISM2!A1009:E3699,4,0)</f>
        <v>4019000000</v>
      </c>
      <c r="O1009" s="8">
        <f>VLOOKUP(A1009,TOURISM2!A1009:E3699,5,0)</f>
        <v>1558000000</v>
      </c>
      <c r="P1009" s="8">
        <f>VLOOKUP(A1009,BUSINESS3!A1009:E3699,4,0)</f>
        <v>0.476</v>
      </c>
      <c r="Q1009" s="9">
        <f>VLOOKUP(A1009,BUSINESS3!A1009:E3699,5,0)</f>
        <v>47</v>
      </c>
      <c r="R1009" s="10">
        <f>VLOOKUP(A1009,BUSINESS3!A1009:I3699,6,0)</f>
        <v>90</v>
      </c>
      <c r="S1009" s="9">
        <f>VLOOKUP(A1009,BUSINESS3!A1009:I3699,7,0)</f>
        <v>195</v>
      </c>
      <c r="T1009" s="9">
        <f>VLOOKUP(A1009,BUSINESS3!A1009:I3699,8,0)</f>
        <v>0.057</v>
      </c>
      <c r="U1009" s="9">
        <f>VLOOKUP(A1009,BUSINESS3!A1009:I3699,9,0)</f>
        <v>0.491</v>
      </c>
      <c r="V1009" s="11">
        <f>VLOOKUP(A1009,'GDP4'!A1009:G3699,4,0)</f>
        <v>122000000000</v>
      </c>
      <c r="W1009" s="9">
        <f>VLOOKUP(A1009,'GDP4'!A1009:G3699,5,0)</f>
        <v>0.04</v>
      </c>
      <c r="X1009" s="9">
        <f>VLOOKUP(A1009,'GDP4'!A1009:G3699,6,0)</f>
        <v>55</v>
      </c>
      <c r="Y1009" s="9">
        <f>VLOOKUP(A1009,'GDP4'!A1009:G3699,7,0)</f>
        <v>0.098</v>
      </c>
      <c r="Z1009" s="9">
        <f>VLOOKUP(A1009,ENERGY5!A1009:E3699,4,0)</f>
        <v>38456</v>
      </c>
      <c r="AA1009" s="9">
        <f>VLOOKUP(A1009,ENERGY5!A1009:E3699,5,0)</f>
        <v>67693</v>
      </c>
      <c r="AB1009" s="12">
        <f t="shared" si="2"/>
        <v>1396.41508</v>
      </c>
      <c r="AC1009" s="13">
        <f t="shared" si="3"/>
        <v>0.0007748157868</v>
      </c>
      <c r="AD1009" s="13">
        <f t="shared" si="4"/>
        <v>0.0004401683468</v>
      </c>
      <c r="AE1009" s="13">
        <f t="shared" si="5"/>
        <v>46.00157545</v>
      </c>
      <c r="AF1009" s="13">
        <f t="shared" si="6"/>
        <v>17.83290733</v>
      </c>
    </row>
    <row r="1010">
      <c r="A1010" s="5" t="s">
        <v>99</v>
      </c>
      <c r="B1010" s="6" t="s">
        <v>41</v>
      </c>
      <c r="C1010" s="7" t="s">
        <v>124</v>
      </c>
      <c r="D1010" s="5" t="str">
        <f t="shared" si="1"/>
        <v>Philippines-Asia-2007</v>
      </c>
      <c r="E1010" s="5">
        <v>0.026</v>
      </c>
      <c r="F1010" s="5">
        <v>0.027</v>
      </c>
      <c r="G1010" s="5">
        <v>71.0</v>
      </c>
      <c r="H1010" s="5">
        <v>64.0</v>
      </c>
      <c r="I1010" s="5">
        <v>0.364</v>
      </c>
      <c r="J1010" s="5">
        <v>0.601</v>
      </c>
      <c r="K1010" s="5">
        <v>0.035</v>
      </c>
      <c r="L1010" s="5">
        <v>8.8875548E7</v>
      </c>
      <c r="M1010" s="5">
        <v>0.461</v>
      </c>
      <c r="N1010" s="8">
        <f>VLOOKUP(A1010,TOURISM2!A1010:E3700,4,0)</f>
        <v>5520000000</v>
      </c>
      <c r="O1010" s="8">
        <f>VLOOKUP(A1010,TOURISM2!A1010:E3700,5,0)</f>
        <v>2055000000</v>
      </c>
      <c r="P1010" s="8">
        <f>VLOOKUP(A1010,BUSINESS3!A1010:E3700,4,0)</f>
        <v>0.491</v>
      </c>
      <c r="Q1010" s="9">
        <f>VLOOKUP(A1010,BUSINESS3!A1010:E3700,5,0)</f>
        <v>47</v>
      </c>
      <c r="R1010" s="10">
        <f>VLOOKUP(A1010,BUSINESS3!A1010:I3700,6,0)</f>
        <v>90</v>
      </c>
      <c r="S1010" s="9">
        <f>VLOOKUP(A1010,BUSINESS3!A1010:I3700,7,0)</f>
        <v>195</v>
      </c>
      <c r="T1010" s="9">
        <f>VLOOKUP(A1010,BUSINESS3!A1010:I3700,8,0)</f>
        <v>0.06</v>
      </c>
      <c r="U1010" s="9">
        <f>VLOOKUP(A1010,BUSINESS3!A1010:I3700,9,0)</f>
        <v>0.645</v>
      </c>
      <c r="V1010" s="11">
        <f>VLOOKUP(A1010,'GDP4'!A1010:G3700,4,0)</f>
        <v>149000000000</v>
      </c>
      <c r="W1010" s="9">
        <f>VLOOKUP(A1010,'GDP4'!A1010:G3700,5,0)</f>
        <v>0.039</v>
      </c>
      <c r="X1010" s="9">
        <f>VLOOKUP(A1010,'GDP4'!A1010:G3700,6,0)</f>
        <v>65</v>
      </c>
      <c r="Y1010" s="9">
        <f>VLOOKUP(A1010,'GDP4'!A1010:G3700,7,0)</f>
        <v>0.087</v>
      </c>
      <c r="Z1010" s="9">
        <f>VLOOKUP(A1010,ENERGY5!A1010:E3700,4,0)</f>
        <v>38756</v>
      </c>
      <c r="AA1010" s="9">
        <f>VLOOKUP(A1010,ENERGY5!A1010:E3700,5,0)</f>
        <v>74832</v>
      </c>
      <c r="AB1010" s="12">
        <f t="shared" si="2"/>
        <v>1676.501618</v>
      </c>
      <c r="AC1010" s="13">
        <f t="shared" si="3"/>
        <v>0.0008419863695</v>
      </c>
      <c r="AD1010" s="13">
        <f t="shared" si="4"/>
        <v>0.0004360704476</v>
      </c>
      <c r="AE1010" s="13">
        <f t="shared" si="5"/>
        <v>62.10932168</v>
      </c>
      <c r="AF1010" s="13">
        <f t="shared" si="6"/>
        <v>23.1222203</v>
      </c>
    </row>
    <row r="1011">
      <c r="A1011" s="14" t="s">
        <v>99</v>
      </c>
      <c r="B1011" s="15" t="s">
        <v>42</v>
      </c>
      <c r="C1011" s="16" t="s">
        <v>124</v>
      </c>
      <c r="D1011" s="14" t="str">
        <f t="shared" si="1"/>
        <v>Philippines-Asia-2008</v>
      </c>
      <c r="E1011" s="5">
        <v>0.026</v>
      </c>
      <c r="F1011" s="5">
        <v>0.026</v>
      </c>
      <c r="G1011" s="5">
        <v>71.0</v>
      </c>
      <c r="H1011" s="5">
        <v>65.0</v>
      </c>
      <c r="I1011" s="5">
        <v>0.36</v>
      </c>
      <c r="J1011" s="5">
        <v>0.604</v>
      </c>
      <c r="K1011" s="5">
        <v>0.036</v>
      </c>
      <c r="L1011" s="5">
        <v>9.0371287E7</v>
      </c>
      <c r="M1011" s="5">
        <v>0.458</v>
      </c>
      <c r="N1011" s="8">
        <f>VLOOKUP(A1011,TOURISM2!A1011:E3701,4,0)</f>
        <v>3024000000</v>
      </c>
      <c r="O1011" s="8">
        <f>VLOOKUP(A1011,TOURISM2!A1011:E3701,5,0)</f>
        <v>2553000000</v>
      </c>
      <c r="P1011" s="8">
        <f>VLOOKUP(A1011,BUSINESS3!A1011:E3701,4,0)</f>
        <v>0.471</v>
      </c>
      <c r="Q1011" s="9">
        <f>VLOOKUP(A1011,BUSINESS3!A1011:E3701,5,0)</f>
        <v>41</v>
      </c>
      <c r="R1011" s="10">
        <f>VLOOKUP(A1011,BUSINESS3!A1011:I3701,6,0)</f>
        <v>90</v>
      </c>
      <c r="S1011" s="9">
        <f>VLOOKUP(A1011,BUSINESS3!A1011:I3701,7,0)</f>
        <v>195</v>
      </c>
      <c r="T1011" s="9">
        <f>VLOOKUP(A1011,BUSINESS3!A1011:I3701,8,0)</f>
        <v>0.062</v>
      </c>
      <c r="U1011" s="9">
        <f>VLOOKUP(A1011,BUSINESS3!A1011:I3701,9,0)</f>
        <v>0.754</v>
      </c>
      <c r="V1011" s="11">
        <f>VLOOKUP(A1011,'GDP4'!A1011:G3701,4,0)</f>
        <v>174000000000</v>
      </c>
      <c r="W1011" s="9">
        <f>VLOOKUP(A1011,'GDP4'!A1011:G3701,5,0)</f>
        <v>0.038</v>
      </c>
      <c r="X1011" s="9">
        <f>VLOOKUP(A1011,'GDP4'!A1011:G3701,6,0)</f>
        <v>74</v>
      </c>
      <c r="Y1011" s="9">
        <f>VLOOKUP(A1011,'GDP4'!A1011:G3701,7,0)</f>
        <v>0.088</v>
      </c>
      <c r="Z1011" s="9">
        <f>VLOOKUP(A1011,ENERGY5!A1011:E3701,4,0)</f>
        <v>38643</v>
      </c>
      <c r="AA1011" s="9">
        <f>VLOOKUP(A1011,ENERGY5!A1011:E3701,5,0)</f>
        <v>74066</v>
      </c>
      <c r="AB1011" s="12">
        <f t="shared" si="2"/>
        <v>1925.390307</v>
      </c>
      <c r="AC1011" s="13">
        <f t="shared" si="3"/>
        <v>0.0008195744739</v>
      </c>
      <c r="AD1011" s="13">
        <f t="shared" si="4"/>
        <v>0.00042760263</v>
      </c>
      <c r="AE1011" s="13">
        <f t="shared" si="5"/>
        <v>33.46195568</v>
      </c>
      <c r="AF1011" s="13">
        <f t="shared" si="6"/>
        <v>28.25012329</v>
      </c>
    </row>
    <row r="1012">
      <c r="A1012" s="5" t="s">
        <v>99</v>
      </c>
      <c r="B1012" s="6" t="s">
        <v>43</v>
      </c>
      <c r="C1012" s="7" t="s">
        <v>124</v>
      </c>
      <c r="D1012" s="5" t="str">
        <f t="shared" si="1"/>
        <v>Philippines-Asia-2009</v>
      </c>
      <c r="E1012" s="5">
        <v>0.025</v>
      </c>
      <c r="F1012" s="5">
        <v>0.026</v>
      </c>
      <c r="G1012" s="5">
        <v>72.0</v>
      </c>
      <c r="H1012" s="5">
        <v>65.0</v>
      </c>
      <c r="I1012" s="5">
        <v>0.357</v>
      </c>
      <c r="J1012" s="5">
        <v>0.607</v>
      </c>
      <c r="K1012" s="5">
        <v>0.037</v>
      </c>
      <c r="L1012" s="5">
        <v>9.18864E7</v>
      </c>
      <c r="M1012" s="5">
        <v>0.455</v>
      </c>
      <c r="N1012" s="8">
        <f>VLOOKUP(A1012,TOURISM2!A1012:E3702,4,0)</f>
        <v>2853000000</v>
      </c>
      <c r="O1012" s="8">
        <f>VLOOKUP(A1012,TOURISM2!A1012:E3702,5,0)</f>
        <v>3251000000</v>
      </c>
      <c r="P1012" s="8">
        <f>VLOOKUP(A1012,BUSINESS3!A1012:E3702,4,0)</f>
        <v>0.471</v>
      </c>
      <c r="Q1012" s="9">
        <f>VLOOKUP(A1012,BUSINESS3!A1012:E3702,5,0)</f>
        <v>42</v>
      </c>
      <c r="R1012" s="10">
        <f>VLOOKUP(A1012,BUSINESS3!A1012:I3702,6,0)</f>
        <v>90</v>
      </c>
      <c r="S1012" s="9">
        <f>VLOOKUP(A1012,BUSINESS3!A1012:I3702,7,0)</f>
        <v>195</v>
      </c>
      <c r="T1012" s="9">
        <f>VLOOKUP(A1012,BUSINESS3!A1012:I3702,8,0)</f>
        <v>0.09</v>
      </c>
      <c r="U1012" s="9">
        <f>VLOOKUP(A1012,BUSINESS3!A1012:I3702,9,0)</f>
        <v>0.823</v>
      </c>
      <c r="V1012" s="11">
        <f>VLOOKUP(A1012,'GDP4'!A1012:G3702,4,0)</f>
        <v>168000000000</v>
      </c>
      <c r="W1012" s="9">
        <f>VLOOKUP(A1012,'GDP4'!A1012:G3702,5,0)</f>
        <v>0.043</v>
      </c>
      <c r="X1012" s="9">
        <f>VLOOKUP(A1012,'GDP4'!A1012:G3702,6,0)</f>
        <v>78</v>
      </c>
      <c r="Y1012" s="9">
        <f>VLOOKUP(A1012,'GDP4'!A1012:G3702,7,0)</f>
        <v>0.086</v>
      </c>
      <c r="Z1012" s="9">
        <f>VLOOKUP(A1012,ENERGY5!A1012:E3702,4,0)</f>
        <v>38822</v>
      </c>
      <c r="AA1012" s="9">
        <f>VLOOKUP(A1012,ENERGY5!A1012:E3702,5,0)</f>
        <v>71532</v>
      </c>
      <c r="AB1012" s="12">
        <f t="shared" si="2"/>
        <v>1828.344565</v>
      </c>
      <c r="AC1012" s="13">
        <f t="shared" si="3"/>
        <v>0.0007784829964</v>
      </c>
      <c r="AD1012" s="13">
        <f t="shared" si="4"/>
        <v>0.0004224999565</v>
      </c>
      <c r="AE1012" s="13">
        <f t="shared" si="5"/>
        <v>31.04920859</v>
      </c>
      <c r="AF1012" s="13">
        <f t="shared" si="6"/>
        <v>35.38064393</v>
      </c>
    </row>
    <row r="1013">
      <c r="A1013" s="14" t="s">
        <v>99</v>
      </c>
      <c r="B1013" s="15" t="s">
        <v>44</v>
      </c>
      <c r="C1013" s="16" t="s">
        <v>124</v>
      </c>
      <c r="D1013" s="14" t="str">
        <f t="shared" si="1"/>
        <v>Philippines-Asia-2010</v>
      </c>
      <c r="E1013" s="5">
        <v>0.025</v>
      </c>
      <c r="F1013" s="5">
        <v>0.025</v>
      </c>
      <c r="G1013" s="5">
        <v>72.0</v>
      </c>
      <c r="H1013" s="5">
        <v>65.0</v>
      </c>
      <c r="I1013" s="5">
        <v>0.353</v>
      </c>
      <c r="J1013" s="5">
        <v>0.61</v>
      </c>
      <c r="K1013" s="5">
        <v>0.037</v>
      </c>
      <c r="L1013" s="5">
        <v>9.3444322E7</v>
      </c>
      <c r="M1013" s="5">
        <v>0.453</v>
      </c>
      <c r="N1013" s="8">
        <f>VLOOKUP(A1013,TOURISM2!A1013:E3703,4,0)</f>
        <v>3228000000</v>
      </c>
      <c r="O1013" s="8">
        <f>VLOOKUP(A1013,TOURISM2!A1013:E3703,5,0)</f>
        <v>4194000000</v>
      </c>
      <c r="P1013" s="8">
        <f>VLOOKUP(A1013,BUSINESS3!A1013:E3703,4,0)</f>
        <v>0.438</v>
      </c>
      <c r="Q1013" s="9">
        <f>VLOOKUP(A1013,BUSINESS3!A1013:E3703,5,0)</f>
        <v>37</v>
      </c>
      <c r="R1013" s="10">
        <f>VLOOKUP(A1013,BUSINESS3!A1013:I3703,6,0)</f>
        <v>90</v>
      </c>
      <c r="S1013" s="9">
        <f>VLOOKUP(A1013,BUSINESS3!A1013:I3703,7,0)</f>
        <v>195</v>
      </c>
      <c r="T1013" s="9">
        <f>VLOOKUP(A1013,BUSINESS3!A1013:I3703,8,0)</f>
        <v>0.25</v>
      </c>
      <c r="U1013" s="9">
        <f>VLOOKUP(A1013,BUSINESS3!A1013:I3703,9,0)</f>
        <v>0.89</v>
      </c>
      <c r="V1013" s="11">
        <f>VLOOKUP(A1013,'GDP4'!A1013:G3703,4,0)</f>
        <v>200000000000</v>
      </c>
      <c r="W1013" s="9">
        <f>VLOOKUP(A1013,'GDP4'!A1013:G3703,5,0)</f>
        <v>0.042</v>
      </c>
      <c r="X1013" s="9">
        <f>VLOOKUP(A1013,'GDP4'!A1013:G3703,6,0)</f>
        <v>90</v>
      </c>
      <c r="Y1013" s="9">
        <f>VLOOKUP(A1013,'GDP4'!A1013:G3703,7,0)</f>
        <v>0.077</v>
      </c>
      <c r="Z1013" s="9">
        <f>VLOOKUP(A1013,ENERGY5!A1013:E3703,4,0)</f>
        <v>38767</v>
      </c>
      <c r="AA1013" s="9">
        <f>VLOOKUP(A1013,ENERGY5!A1013:E3703,5,0)</f>
        <v>71338</v>
      </c>
      <c r="AB1013" s="12">
        <f t="shared" si="2"/>
        <v>2140.31196</v>
      </c>
      <c r="AC1013" s="13">
        <f t="shared" si="3"/>
        <v>0.0007634278731</v>
      </c>
      <c r="AD1013" s="13">
        <f t="shared" si="4"/>
        <v>0.0004148673688</v>
      </c>
      <c r="AE1013" s="13">
        <f t="shared" si="5"/>
        <v>34.54463504</v>
      </c>
      <c r="AF1013" s="13">
        <f t="shared" si="6"/>
        <v>44.88234181</v>
      </c>
    </row>
    <row r="1014">
      <c r="A1014" s="5" t="s">
        <v>99</v>
      </c>
      <c r="B1014" s="6" t="s">
        <v>45</v>
      </c>
      <c r="C1014" s="7" t="s">
        <v>124</v>
      </c>
      <c r="D1014" s="5" t="str">
        <f t="shared" si="1"/>
        <v>Philippines-Asia-2011</v>
      </c>
      <c r="E1014" s="5">
        <v>0.025</v>
      </c>
      <c r="F1014" s="5">
        <v>0.025</v>
      </c>
      <c r="G1014" s="5">
        <v>72.0</v>
      </c>
      <c r="H1014" s="5">
        <v>65.0</v>
      </c>
      <c r="I1014" s="5">
        <v>0.349</v>
      </c>
      <c r="J1014" s="5">
        <v>0.613</v>
      </c>
      <c r="K1014" s="5">
        <v>0.038</v>
      </c>
      <c r="L1014" s="5">
        <v>9.5053437E7</v>
      </c>
      <c r="M1014" s="5">
        <v>0.45</v>
      </c>
      <c r="N1014" s="8">
        <f>VLOOKUP(A1014,TOURISM2!A1014:E3704,4,0)</f>
        <v>4026000000</v>
      </c>
      <c r="O1014" s="8">
        <f>VLOOKUP(A1014,TOURISM2!A1014:E3704,5,0)</f>
        <v>5807000000</v>
      </c>
      <c r="P1014" s="8">
        <f>VLOOKUP(A1014,BUSINESS3!A1014:E3704,4,0)</f>
        <v>0.445</v>
      </c>
      <c r="Q1014" s="9">
        <f>VLOOKUP(A1014,BUSINESS3!A1014:E3704,5,0)</f>
        <v>36</v>
      </c>
      <c r="R1014" s="10">
        <f>VLOOKUP(A1014,BUSINESS3!A1014:I3704,6,0)</f>
        <v>90</v>
      </c>
      <c r="S1014" s="9">
        <f>VLOOKUP(A1014,BUSINESS3!A1014:I3704,7,0)</f>
        <v>195</v>
      </c>
      <c r="T1014" s="9">
        <f>VLOOKUP(A1014,BUSINESS3!A1014:I3704,8,0)</f>
        <v>0.29</v>
      </c>
      <c r="U1014" s="9">
        <f>VLOOKUP(A1014,BUSINESS3!A1014:I3704,9,0)</f>
        <v>0.991</v>
      </c>
      <c r="V1014" s="11">
        <f>VLOOKUP(A1014,'GDP4'!A1014:G3704,4,0)</f>
        <v>224000000000</v>
      </c>
      <c r="W1014" s="9">
        <f>VLOOKUP(A1014,'GDP4'!A1014:G3704,5,0)</f>
        <v>0.044</v>
      </c>
      <c r="X1014" s="9">
        <f>VLOOKUP(A1014,'GDP4'!A1014:G3704,6,0)</f>
        <v>105</v>
      </c>
      <c r="Y1014" s="9">
        <f>VLOOKUP(A1014,'GDP4'!A1014:G3704,7,0)</f>
        <v>0.067</v>
      </c>
      <c r="Z1014" s="9">
        <f>VLOOKUP(A1014,ENERGY5!A1014:E3704,4,0)</f>
        <v>38202</v>
      </c>
      <c r="AA1014" s="9">
        <f>VLOOKUP(A1014,ENERGY5!A1014:E3704,5,0)</f>
        <v>71052</v>
      </c>
      <c r="AB1014" s="12">
        <f t="shared" si="2"/>
        <v>2356.569179</v>
      </c>
      <c r="AC1014" s="13">
        <f t="shared" si="3"/>
        <v>0.0007474953273</v>
      </c>
      <c r="AD1014" s="13">
        <f t="shared" si="4"/>
        <v>0.000401900249</v>
      </c>
      <c r="AE1014" s="13">
        <f t="shared" si="5"/>
        <v>42.35512283</v>
      </c>
      <c r="AF1014" s="13">
        <f t="shared" si="6"/>
        <v>61.09195189</v>
      </c>
    </row>
    <row r="1015">
      <c r="A1015" s="14" t="s">
        <v>99</v>
      </c>
      <c r="B1015" s="15" t="s">
        <v>46</v>
      </c>
      <c r="C1015" s="16" t="s">
        <v>124</v>
      </c>
      <c r="D1015" s="14" t="str">
        <f t="shared" si="1"/>
        <v>Philippines-Asia-2012</v>
      </c>
      <c r="E1015" s="5">
        <v>0.025</v>
      </c>
      <c r="F1015" s="5">
        <v>0.024</v>
      </c>
      <c r="G1015" s="5">
        <v>72.0</v>
      </c>
      <c r="H1015" s="5">
        <v>65.0</v>
      </c>
      <c r="I1015" s="5">
        <v>0.345</v>
      </c>
      <c r="J1015" s="5">
        <v>0.616</v>
      </c>
      <c r="K1015" s="5">
        <v>0.038</v>
      </c>
      <c r="L1015" s="5">
        <v>9.6706764E7</v>
      </c>
      <c r="M1015" s="5">
        <v>0.448</v>
      </c>
      <c r="N1015" s="8">
        <f>VLOOKUP(A1015,TOURISM2!A1015:E3705,4,0)</f>
        <v>4900000000</v>
      </c>
      <c r="O1015" s="8">
        <f>VLOOKUP(A1015,TOURISM2!A1015:E3705,5,0)</f>
        <v>6839000000</v>
      </c>
      <c r="P1015" s="8">
        <f>VLOOKUP(A1015,BUSINESS3!A1015:E3705,4,0)</f>
        <v>0.445</v>
      </c>
      <c r="Q1015" s="9">
        <f>VLOOKUP(A1015,BUSINESS3!A1015:E3705,5,0)</f>
        <v>36</v>
      </c>
      <c r="R1015" s="10">
        <f>VLOOKUP(A1015,BUSINESS3!A1015:I3705,6,0)</f>
        <v>133</v>
      </c>
      <c r="S1015" s="9">
        <f>VLOOKUP(A1015,BUSINESS3!A1015:I3705,7,0)</f>
        <v>193</v>
      </c>
      <c r="T1015" s="9">
        <f>VLOOKUP(A1015,BUSINESS3!A1015:I3705,8,0)</f>
        <v>0.362</v>
      </c>
      <c r="U1015" s="9">
        <f>VLOOKUP(A1015,BUSINESS3!A1015:I3705,9,0)</f>
        <v>1.055</v>
      </c>
      <c r="V1015" s="11">
        <f>VLOOKUP(A1015,'GDP4'!A1015:G3705,4,0)</f>
        <v>250000000000</v>
      </c>
      <c r="W1015" s="9">
        <f>VLOOKUP(A1015,'GDP4'!A1015:G3705,5,0)</f>
        <v>0.046</v>
      </c>
      <c r="X1015" s="9">
        <f>VLOOKUP(A1015,'GDP4'!A1015:G3705,6,0)</f>
        <v>119</v>
      </c>
      <c r="Y1015" s="9">
        <f>VLOOKUP(A1015,'GDP4'!A1015:G3705,7,0)</f>
        <v>0.057</v>
      </c>
      <c r="Z1015" s="9">
        <f>VLOOKUP(A1015,ENERGY5!A1015:E3705,4,0)</f>
        <v>39872</v>
      </c>
      <c r="AA1015" s="9">
        <f>VLOOKUP(A1015,ENERGY5!A1015:E3705,5,0)</f>
        <v>73307</v>
      </c>
      <c r="AB1015" s="12">
        <f t="shared" si="2"/>
        <v>2585.134583</v>
      </c>
      <c r="AC1015" s="13">
        <f t="shared" si="3"/>
        <v>0.0007580338434</v>
      </c>
      <c r="AD1015" s="13">
        <f t="shared" si="4"/>
        <v>0.0004122979443</v>
      </c>
      <c r="AE1015" s="13">
        <f t="shared" si="5"/>
        <v>50.66863782</v>
      </c>
      <c r="AF1015" s="13">
        <f t="shared" si="6"/>
        <v>70.71894165</v>
      </c>
    </row>
    <row r="1016">
      <c r="A1016" s="5" t="s">
        <v>99</v>
      </c>
      <c r="B1016" s="6" t="s">
        <v>33</v>
      </c>
      <c r="C1016" s="7" t="s">
        <v>125</v>
      </c>
      <c r="D1016" s="5" t="str">
        <f t="shared" si="1"/>
        <v>Singapore-Asia-2000</v>
      </c>
      <c r="E1016" s="5">
        <v>0.012</v>
      </c>
      <c r="F1016" s="5">
        <v>0.003</v>
      </c>
      <c r="G1016" s="5">
        <v>80.0</v>
      </c>
      <c r="H1016" s="5">
        <v>76.0</v>
      </c>
      <c r="I1016" s="5">
        <v>0.215</v>
      </c>
      <c r="J1016" s="5">
        <v>0.712</v>
      </c>
      <c r="K1016" s="5">
        <v>0.073</v>
      </c>
      <c r="L1016" s="5">
        <v>4027900.0</v>
      </c>
      <c r="M1016" s="5">
        <v>1.0</v>
      </c>
      <c r="N1016" s="8">
        <f>VLOOKUP(A1016,TOURISM2!A1016:E3706,4,0)</f>
        <v>5142000000</v>
      </c>
      <c r="O1016" s="8">
        <f>VLOOKUP(A1016,TOURISM2!A1016:E3706,5,0)</f>
        <v>4535000000</v>
      </c>
      <c r="P1016" s="8">
        <f>VLOOKUP(A1016,BUSINESS3!A1016:E3706,4,0)</f>
        <v>0.415</v>
      </c>
      <c r="Q1016" s="9">
        <f>VLOOKUP(A1016,BUSINESS3!A1016:E3706,5,0)</f>
        <v>40</v>
      </c>
      <c r="R1016" s="10">
        <f>VLOOKUP(A1016,BUSINESS3!A1016:I3706,6,0)</f>
        <v>90</v>
      </c>
      <c r="S1016" s="9">
        <f>VLOOKUP(A1016,BUSINESS3!A1016:I3706,7,0)</f>
        <v>323</v>
      </c>
      <c r="T1016" s="9">
        <f>VLOOKUP(A1016,BUSINESS3!A1016:I3706,8,0)</f>
        <v>0.36</v>
      </c>
      <c r="U1016" s="9">
        <f>VLOOKUP(A1016,BUSINESS3!A1016:I3706,9,0)</f>
        <v>0.701</v>
      </c>
      <c r="V1016" s="11">
        <f>VLOOKUP(A1016,'GDP4'!A1016:G3706,4,0)</f>
        <v>95835970989</v>
      </c>
      <c r="W1016" s="9">
        <f>VLOOKUP(A1016,'GDP4'!A1016:G3706,5,0)</f>
        <v>0.027</v>
      </c>
      <c r="X1016" s="9">
        <f>VLOOKUP(A1016,'GDP4'!A1016:G3706,6,0)</f>
        <v>662</v>
      </c>
      <c r="Y1016" s="9">
        <f>VLOOKUP(A1016,'GDP4'!A1016:G3706,7,0)</f>
        <v>0.058</v>
      </c>
      <c r="Z1016" s="9">
        <f>VLOOKUP(A1016,ENERGY5!A1016:E3706,4,0)</f>
        <v>136110</v>
      </c>
      <c r="AA1016" s="9">
        <f>VLOOKUP(A1016,ENERGY5!A1016:E3706,5,0)</f>
        <v>313437</v>
      </c>
      <c r="AB1016" s="12">
        <f t="shared" si="2"/>
        <v>23793.03632</v>
      </c>
      <c r="AC1016" s="13">
        <f t="shared" si="3"/>
        <v>0.07781648005</v>
      </c>
      <c r="AD1016" s="13">
        <f t="shared" si="4"/>
        <v>0.03379180218</v>
      </c>
      <c r="AE1016" s="13">
        <f t="shared" si="5"/>
        <v>1276.595745</v>
      </c>
      <c r="AF1016" s="13">
        <f t="shared" si="6"/>
        <v>1125.896869</v>
      </c>
    </row>
    <row r="1017">
      <c r="A1017" s="14" t="s">
        <v>99</v>
      </c>
      <c r="B1017" s="15" t="s">
        <v>35</v>
      </c>
      <c r="C1017" s="16" t="s">
        <v>125</v>
      </c>
      <c r="D1017" s="14" t="str">
        <f t="shared" si="1"/>
        <v>Singapore-Asia-2001</v>
      </c>
      <c r="E1017" s="5">
        <v>0.012</v>
      </c>
      <c r="F1017" s="5">
        <v>0.003</v>
      </c>
      <c r="G1017" s="5">
        <v>80.0</v>
      </c>
      <c r="H1017" s="5">
        <v>76.0</v>
      </c>
      <c r="I1017" s="5">
        <v>0.211</v>
      </c>
      <c r="J1017" s="5">
        <v>0.714</v>
      </c>
      <c r="K1017" s="5">
        <v>0.075</v>
      </c>
      <c r="L1017" s="5">
        <v>4138000.0</v>
      </c>
      <c r="M1017" s="5">
        <v>1.0</v>
      </c>
      <c r="N1017" s="8">
        <f>VLOOKUP(A1017,TOURISM2!A1017:E3707,4,0)</f>
        <v>4641000000</v>
      </c>
      <c r="O1017" s="8">
        <f>VLOOKUP(A1017,TOURISM2!A1017:E3707,5,0)</f>
        <v>6600000000</v>
      </c>
      <c r="P1017" s="8">
        <f>VLOOKUP(A1017,BUSINESS3!A1017:E3707,4,0)</f>
        <v>0.415</v>
      </c>
      <c r="Q1017" s="9">
        <f>VLOOKUP(A1017,BUSINESS3!A1017:E3707,5,0)</f>
        <v>40</v>
      </c>
      <c r="R1017" s="10">
        <f>VLOOKUP(A1017,BUSINESS3!A1017:I3707,6,0)</f>
        <v>90</v>
      </c>
      <c r="S1017" s="9">
        <f>VLOOKUP(A1017,BUSINESS3!A1017:I3707,7,0)</f>
        <v>323</v>
      </c>
      <c r="T1017" s="9">
        <f>VLOOKUP(A1017,BUSINESS3!A1017:I3707,8,0)</f>
        <v>0.417</v>
      </c>
      <c r="U1017" s="9">
        <f>VLOOKUP(A1017,BUSINESS3!A1017:I3707,9,0)</f>
        <v>0.744</v>
      </c>
      <c r="V1017" s="11">
        <f>VLOOKUP(A1017,'GDP4'!A1017:G3707,4,0)</f>
        <v>89285087395</v>
      </c>
      <c r="W1017" s="9">
        <f>VLOOKUP(A1017,'GDP4'!A1017:G3707,5,0)</f>
        <v>0.024</v>
      </c>
      <c r="X1017" s="9">
        <f>VLOOKUP(A1017,'GDP4'!A1017:G3707,6,0)</f>
        <v>526</v>
      </c>
      <c r="Y1017" s="9">
        <f>VLOOKUP(A1017,'GDP4'!A1017:G3707,7,0)</f>
        <v>0.056</v>
      </c>
      <c r="Z1017" s="9">
        <f>VLOOKUP(A1017,ENERGY5!A1017:E3707,4,0)</f>
        <v>33447</v>
      </c>
      <c r="AA1017" s="9">
        <f>VLOOKUP(A1017,ENERGY5!A1017:E3707,5,0)</f>
        <v>313437</v>
      </c>
      <c r="AB1017" s="12">
        <f t="shared" si="2"/>
        <v>21576.86984</v>
      </c>
      <c r="AC1017" s="13">
        <f t="shared" si="3"/>
        <v>0.07574601257</v>
      </c>
      <c r="AD1017" s="13">
        <f t="shared" si="4"/>
        <v>0.008082890285</v>
      </c>
      <c r="AE1017" s="13">
        <f t="shared" si="5"/>
        <v>1121.556307</v>
      </c>
      <c r="AF1017" s="13">
        <f t="shared" si="6"/>
        <v>1594.973417</v>
      </c>
    </row>
    <row r="1018">
      <c r="A1018" s="5" t="s">
        <v>99</v>
      </c>
      <c r="B1018" s="6" t="s">
        <v>36</v>
      </c>
      <c r="C1018" s="7" t="s">
        <v>125</v>
      </c>
      <c r="D1018" s="5" t="str">
        <f t="shared" si="1"/>
        <v>Singapore-Asia-2002</v>
      </c>
      <c r="E1018" s="5">
        <v>0.011</v>
      </c>
      <c r="F1018" s="5">
        <v>0.003</v>
      </c>
      <c r="G1018" s="5">
        <v>81.0</v>
      </c>
      <c r="H1018" s="5">
        <v>77.0</v>
      </c>
      <c r="I1018" s="5">
        <v>0.206</v>
      </c>
      <c r="J1018" s="5">
        <v>0.717</v>
      </c>
      <c r="K1018" s="5">
        <v>0.077</v>
      </c>
      <c r="L1018" s="5">
        <v>4176000.0</v>
      </c>
      <c r="M1018" s="5">
        <v>1.0</v>
      </c>
      <c r="N1018" s="8">
        <f>VLOOKUP(A1018,TOURISM2!A1018:E3708,4,0)</f>
        <v>4458000000</v>
      </c>
      <c r="O1018" s="8">
        <f>VLOOKUP(A1018,TOURISM2!A1018:E3708,5,0)</f>
        <v>8212000000</v>
      </c>
      <c r="P1018" s="8">
        <f>VLOOKUP(A1018,BUSINESS3!A1018:E3708,4,0)</f>
        <v>0.415</v>
      </c>
      <c r="Q1018" s="9">
        <f>VLOOKUP(A1018,BUSINESS3!A1018:E3708,5,0)</f>
        <v>40</v>
      </c>
      <c r="R1018" s="10">
        <f>VLOOKUP(A1018,BUSINESS3!A1018:I3708,6,0)</f>
        <v>90</v>
      </c>
      <c r="S1018" s="9">
        <f>VLOOKUP(A1018,BUSINESS3!A1018:I3708,7,0)</f>
        <v>323</v>
      </c>
      <c r="T1018" s="9">
        <f>VLOOKUP(A1018,BUSINESS3!A1018:I3708,8,0)</f>
        <v>0.47</v>
      </c>
      <c r="U1018" s="9">
        <f>VLOOKUP(A1018,BUSINESS3!A1018:I3708,9,0)</f>
        <v>0.801</v>
      </c>
      <c r="V1018" s="11">
        <f>VLOOKUP(A1018,'GDP4'!A1018:G3708,4,0)</f>
        <v>91941791944</v>
      </c>
      <c r="W1018" s="9">
        <f>VLOOKUP(A1018,'GDP4'!A1018:G3708,5,0)</f>
        <v>0.029</v>
      </c>
      <c r="X1018" s="9">
        <f>VLOOKUP(A1018,'GDP4'!A1018:G3708,6,0)</f>
        <v>632</v>
      </c>
      <c r="Y1018" s="9">
        <f>VLOOKUP(A1018,'GDP4'!A1018:G3708,7,0)</f>
        <v>0.053</v>
      </c>
      <c r="Z1018" s="9">
        <f>VLOOKUP(A1018,ENERGY5!A1018:E3708,4,0)</f>
        <v>34280</v>
      </c>
      <c r="AA1018" s="9">
        <f>VLOOKUP(A1018,ENERGY5!A1018:E3708,5,0)</f>
        <v>13520</v>
      </c>
      <c r="AB1018" s="12">
        <f t="shared" si="2"/>
        <v>22016.71263</v>
      </c>
      <c r="AC1018" s="13">
        <f t="shared" si="3"/>
        <v>0.003237547893</v>
      </c>
      <c r="AD1018" s="13">
        <f t="shared" si="4"/>
        <v>0.008208812261</v>
      </c>
      <c r="AE1018" s="13">
        <f t="shared" si="5"/>
        <v>1067.528736</v>
      </c>
      <c r="AF1018" s="13">
        <f t="shared" si="6"/>
        <v>1966.475096</v>
      </c>
    </row>
    <row r="1019">
      <c r="A1019" s="14" t="s">
        <v>99</v>
      </c>
      <c r="B1019" s="15" t="s">
        <v>37</v>
      </c>
      <c r="C1019" s="16" t="s">
        <v>125</v>
      </c>
      <c r="D1019" s="14" t="str">
        <f t="shared" si="1"/>
        <v>Singapore-Asia-2003</v>
      </c>
      <c r="E1019" s="5">
        <v>0.011</v>
      </c>
      <c r="F1019" s="5">
        <v>0.003</v>
      </c>
      <c r="G1019" s="5">
        <v>82.0</v>
      </c>
      <c r="H1019" s="5">
        <v>77.0</v>
      </c>
      <c r="I1019" s="5">
        <v>0.201</v>
      </c>
      <c r="J1019" s="5">
        <v>0.72</v>
      </c>
      <c r="K1019" s="5">
        <v>0.079</v>
      </c>
      <c r="L1019" s="5">
        <v>4114800.0</v>
      </c>
      <c r="M1019" s="5">
        <v>1.0</v>
      </c>
      <c r="N1019" s="8">
        <f>VLOOKUP(A1019,TOURISM2!A1019:E3709,4,0)</f>
        <v>3842000000</v>
      </c>
      <c r="O1019" s="8">
        <f>VLOOKUP(A1019,TOURISM2!A1019:E3709,5,0)</f>
        <v>8382000000</v>
      </c>
      <c r="P1019" s="8">
        <f>VLOOKUP(A1019,BUSINESS3!A1019:E3709,4,0)</f>
        <v>0.415</v>
      </c>
      <c r="Q1019" s="9">
        <f>VLOOKUP(A1019,BUSINESS3!A1019:E3709,5,0)</f>
        <v>8</v>
      </c>
      <c r="R1019" s="10">
        <f>VLOOKUP(A1019,BUSINESS3!A1019:I3709,6,0)</f>
        <v>90</v>
      </c>
      <c r="S1019" s="9">
        <f>VLOOKUP(A1019,BUSINESS3!A1019:I3709,7,0)</f>
        <v>323</v>
      </c>
      <c r="T1019" s="9">
        <f>VLOOKUP(A1019,BUSINESS3!A1019:I3709,8,0)</f>
        <v>0.538</v>
      </c>
      <c r="U1019" s="9">
        <f>VLOOKUP(A1019,BUSINESS3!A1019:I3709,9,0)</f>
        <v>0.841</v>
      </c>
      <c r="V1019" s="11">
        <f>VLOOKUP(A1019,'GDP4'!A1019:G3709,4,0)</f>
        <v>97002305536</v>
      </c>
      <c r="W1019" s="9">
        <f>VLOOKUP(A1019,'GDP4'!A1019:G3709,5,0)</f>
        <v>0.036</v>
      </c>
      <c r="X1019" s="9">
        <f>VLOOKUP(A1019,'GDP4'!A1019:G3709,6,0)</f>
        <v>823</v>
      </c>
      <c r="Y1019" s="9">
        <f>VLOOKUP(A1019,'GDP4'!A1019:G3709,7,0)</f>
        <v>0.053</v>
      </c>
      <c r="Z1019" s="9">
        <f>VLOOKUP(A1019,ENERGY5!A1019:E3709,4,0)</f>
        <v>28262</v>
      </c>
      <c r="AA1019" s="9">
        <f>VLOOKUP(A1019,ENERGY5!A1019:E3709,5,0)</f>
        <v>24767</v>
      </c>
      <c r="AB1019" s="12">
        <f t="shared" si="2"/>
        <v>23574.00251</v>
      </c>
      <c r="AC1019" s="13">
        <f t="shared" si="3"/>
        <v>0.006019004569</v>
      </c>
      <c r="AD1019" s="13">
        <f t="shared" si="4"/>
        <v>0.006868377564</v>
      </c>
      <c r="AE1019" s="13">
        <f t="shared" si="5"/>
        <v>933.7027316</v>
      </c>
      <c r="AF1019" s="13">
        <f t="shared" si="6"/>
        <v>2037.037037</v>
      </c>
    </row>
    <row r="1020">
      <c r="A1020" s="5" t="s">
        <v>99</v>
      </c>
      <c r="B1020" s="6" t="s">
        <v>38</v>
      </c>
      <c r="C1020" s="7" t="s">
        <v>125</v>
      </c>
      <c r="D1020" s="5" t="str">
        <f t="shared" si="1"/>
        <v>Singapore-Asia-2004</v>
      </c>
      <c r="E1020" s="5">
        <v>0.01</v>
      </c>
      <c r="F1020" s="5">
        <v>0.002</v>
      </c>
      <c r="G1020" s="5">
        <v>82.0</v>
      </c>
      <c r="H1020" s="5">
        <v>77.0</v>
      </c>
      <c r="I1020" s="5">
        <v>0.196</v>
      </c>
      <c r="J1020" s="5">
        <v>0.723</v>
      </c>
      <c r="K1020" s="5">
        <v>0.081</v>
      </c>
      <c r="L1020" s="5">
        <v>4166700.0</v>
      </c>
      <c r="M1020" s="5">
        <v>1.0</v>
      </c>
      <c r="N1020" s="8">
        <f>VLOOKUP(A1020,TOURISM2!A1020:E3710,4,0)</f>
        <v>5327000000</v>
      </c>
      <c r="O1020" s="8">
        <f>VLOOKUP(A1020,TOURISM2!A1020:E3710,5,0)</f>
        <v>9291000000</v>
      </c>
      <c r="P1020" s="8">
        <f>VLOOKUP(A1020,BUSINESS3!A1020:E3710,4,0)</f>
        <v>0.415</v>
      </c>
      <c r="Q1020" s="9">
        <f>VLOOKUP(A1020,BUSINESS3!A1020:E3710,5,0)</f>
        <v>8</v>
      </c>
      <c r="R1020" s="10">
        <f>VLOOKUP(A1020,BUSINESS3!A1020:I3710,6,0)</f>
        <v>90</v>
      </c>
      <c r="S1020" s="9">
        <f>VLOOKUP(A1020,BUSINESS3!A1020:I3710,7,0)</f>
        <v>323</v>
      </c>
      <c r="T1020" s="9">
        <f>VLOOKUP(A1020,BUSINESS3!A1020:I3710,8,0)</f>
        <v>0.62</v>
      </c>
      <c r="U1020" s="9">
        <f>VLOOKUP(A1020,BUSINESS3!A1020:I3710,9,0)</f>
        <v>0.912</v>
      </c>
      <c r="V1020" s="11">
        <f>VLOOKUP(A1020,'GDP4'!A1020:G3710,4,0)</f>
        <v>114000000000</v>
      </c>
      <c r="W1020" s="9">
        <f>VLOOKUP(A1020,'GDP4'!A1020:G3710,5,0)</f>
        <v>0.032</v>
      </c>
      <c r="X1020" s="9">
        <f>VLOOKUP(A1020,'GDP4'!A1020:G3710,6,0)</f>
        <v>826</v>
      </c>
      <c r="Y1020" s="9">
        <f>VLOOKUP(A1020,'GDP4'!A1020:G3710,7,0)</f>
        <v>0.053</v>
      </c>
      <c r="Z1020" s="9">
        <f>VLOOKUP(A1020,ENERGY5!A1020:E3710,4,0)</f>
        <v>25162</v>
      </c>
      <c r="AA1020" s="9">
        <f>VLOOKUP(A1020,ENERGY5!A1020:E3710,5,0)</f>
        <v>19637</v>
      </c>
      <c r="AB1020" s="12">
        <f t="shared" si="2"/>
        <v>27359.78112</v>
      </c>
      <c r="AC1020" s="13">
        <f t="shared" si="3"/>
        <v>0.004712842297</v>
      </c>
      <c r="AD1020" s="13">
        <f t="shared" si="4"/>
        <v>0.006038831689</v>
      </c>
      <c r="AE1020" s="13">
        <f t="shared" si="5"/>
        <v>1278.469772</v>
      </c>
      <c r="AF1020" s="13">
        <f t="shared" si="6"/>
        <v>2229.822161</v>
      </c>
    </row>
    <row r="1021">
      <c r="A1021" s="14" t="s">
        <v>99</v>
      </c>
      <c r="B1021" s="15" t="s">
        <v>39</v>
      </c>
      <c r="C1021" s="16" t="s">
        <v>125</v>
      </c>
      <c r="D1021" s="14" t="str">
        <f t="shared" si="1"/>
        <v>Singapore-Asia-2005</v>
      </c>
      <c r="E1021" s="5">
        <v>0.01</v>
      </c>
      <c r="F1021" s="5">
        <v>0.002</v>
      </c>
      <c r="G1021" s="5">
        <v>83.0</v>
      </c>
      <c r="H1021" s="5">
        <v>78.0</v>
      </c>
      <c r="I1021" s="5">
        <v>0.191</v>
      </c>
      <c r="J1021" s="5">
        <v>0.726</v>
      </c>
      <c r="K1021" s="5">
        <v>0.082</v>
      </c>
      <c r="L1021" s="5">
        <v>4265800.0</v>
      </c>
      <c r="M1021" s="5">
        <v>1.0</v>
      </c>
      <c r="N1021" s="8">
        <f>VLOOKUP(A1021,TOURISM2!A1021:E3711,4,0)</f>
        <v>6209000000</v>
      </c>
      <c r="O1021" s="8">
        <f>VLOOKUP(A1021,TOURISM2!A1021:E3711,5,0)</f>
        <v>10071000000</v>
      </c>
      <c r="P1021" s="8">
        <f>VLOOKUP(A1021,BUSINESS3!A1021:E3711,4,0)</f>
        <v>0.277</v>
      </c>
      <c r="Q1021" s="9">
        <f>VLOOKUP(A1021,BUSINESS3!A1021:E3711,5,0)</f>
        <v>6</v>
      </c>
      <c r="R1021" s="10">
        <f>VLOOKUP(A1021,BUSINESS3!A1021:I3711,6,0)</f>
        <v>90</v>
      </c>
      <c r="S1021" s="9">
        <f>VLOOKUP(A1021,BUSINESS3!A1021:I3711,7,0)</f>
        <v>80</v>
      </c>
      <c r="T1021" s="9">
        <f>VLOOKUP(A1021,BUSINESS3!A1021:I3711,8,0)</f>
        <v>0.61</v>
      </c>
      <c r="U1021" s="9">
        <f>VLOOKUP(A1021,BUSINESS3!A1021:I3711,9,0)</f>
        <v>0.975</v>
      </c>
      <c r="V1021" s="11">
        <f>VLOOKUP(A1021,'GDP4'!A1021:G3711,4,0)</f>
        <v>127000000000</v>
      </c>
      <c r="W1021" s="9">
        <f>VLOOKUP(A1021,'GDP4'!A1021:G3711,5,0)</f>
        <v>0.038</v>
      </c>
      <c r="X1021" s="9">
        <f>VLOOKUP(A1021,'GDP4'!A1021:G3711,6,0)</f>
        <v>1058</v>
      </c>
      <c r="Y1021" s="9">
        <f>VLOOKUP(A1021,'GDP4'!A1021:G3711,7,0)</f>
        <v>0.053</v>
      </c>
      <c r="Z1021" s="9">
        <f>VLOOKUP(A1021,ENERGY5!A1021:E3711,4,0)</f>
        <v>21819</v>
      </c>
      <c r="AA1021" s="9">
        <f>VLOOKUP(A1021,ENERGY5!A1021:E3711,5,0)</f>
        <v>17866</v>
      </c>
      <c r="AB1021" s="12">
        <f t="shared" si="2"/>
        <v>29771.67237</v>
      </c>
      <c r="AC1021" s="13">
        <f t="shared" si="3"/>
        <v>0.004188194477</v>
      </c>
      <c r="AD1021" s="13">
        <f t="shared" si="4"/>
        <v>0.005114867082</v>
      </c>
      <c r="AE1021" s="13">
        <f t="shared" si="5"/>
        <v>1455.53003</v>
      </c>
      <c r="AF1021" s="13">
        <f t="shared" si="6"/>
        <v>2360.870177</v>
      </c>
    </row>
    <row r="1022">
      <c r="A1022" s="5" t="s">
        <v>99</v>
      </c>
      <c r="B1022" s="6" t="s">
        <v>40</v>
      </c>
      <c r="C1022" s="7" t="s">
        <v>125</v>
      </c>
      <c r="D1022" s="5" t="str">
        <f t="shared" si="1"/>
        <v>Singapore-Asia-2006</v>
      </c>
      <c r="E1022" s="5">
        <v>0.01</v>
      </c>
      <c r="F1022" s="5">
        <v>0.002</v>
      </c>
      <c r="G1022" s="5">
        <v>83.0</v>
      </c>
      <c r="H1022" s="5">
        <v>78.0</v>
      </c>
      <c r="I1022" s="5">
        <v>0.188</v>
      </c>
      <c r="J1022" s="5">
        <v>0.729</v>
      </c>
      <c r="K1022" s="5">
        <v>0.083</v>
      </c>
      <c r="L1022" s="5">
        <v>4401400.0</v>
      </c>
      <c r="M1022" s="5">
        <v>1.0</v>
      </c>
      <c r="N1022" s="8">
        <f>VLOOKUP(A1022,TOURISM2!A1022:E3712,4,0)</f>
        <v>7536000000</v>
      </c>
      <c r="O1022" s="8">
        <f>VLOOKUP(A1022,TOURISM2!A1022:E3712,5,0)</f>
        <v>11268000000</v>
      </c>
      <c r="P1022" s="8">
        <f>VLOOKUP(A1022,BUSINESS3!A1022:E3712,4,0)</f>
        <v>0.238</v>
      </c>
      <c r="Q1022" s="9">
        <f>VLOOKUP(A1022,BUSINESS3!A1022:E3712,5,0)</f>
        <v>6</v>
      </c>
      <c r="R1022" s="10">
        <f>VLOOKUP(A1022,BUSINESS3!A1022:I3712,6,0)</f>
        <v>90</v>
      </c>
      <c r="S1022" s="9">
        <f>VLOOKUP(A1022,BUSINESS3!A1022:I3712,7,0)</f>
        <v>80</v>
      </c>
      <c r="T1022" s="9">
        <f>VLOOKUP(A1022,BUSINESS3!A1022:I3712,8,0)</f>
        <v>0.59</v>
      </c>
      <c r="U1022" s="9">
        <f>VLOOKUP(A1022,BUSINESS3!A1022:I3712,9,0)</f>
        <v>1.038</v>
      </c>
      <c r="V1022" s="11">
        <f>VLOOKUP(A1022,'GDP4'!A1022:G3712,4,0)</f>
        <v>148000000000</v>
      </c>
      <c r="W1022" s="9">
        <f>VLOOKUP(A1022,'GDP4'!A1022:G3712,5,0)</f>
        <v>0.037</v>
      </c>
      <c r="X1022" s="9">
        <f>VLOOKUP(A1022,'GDP4'!A1022:G3712,6,0)</f>
        <v>1167</v>
      </c>
      <c r="Y1022" s="9">
        <f>VLOOKUP(A1022,'GDP4'!A1022:G3712,7,0)</f>
        <v>0.053</v>
      </c>
      <c r="Z1022" s="9">
        <f>VLOOKUP(A1022,ENERGY5!A1022:E3712,4,0)</f>
        <v>23509</v>
      </c>
      <c r="AA1022" s="9">
        <f>VLOOKUP(A1022,ENERGY5!A1022:E3712,5,0)</f>
        <v>30799</v>
      </c>
      <c r="AB1022" s="12">
        <f t="shared" si="2"/>
        <v>33625.66456</v>
      </c>
      <c r="AC1022" s="13">
        <f t="shared" si="3"/>
        <v>0.006997546235</v>
      </c>
      <c r="AD1022" s="13">
        <f t="shared" si="4"/>
        <v>0.005341255055</v>
      </c>
      <c r="AE1022" s="13">
        <f t="shared" si="5"/>
        <v>1712.182487</v>
      </c>
      <c r="AF1022" s="13">
        <f t="shared" si="6"/>
        <v>2560.094515</v>
      </c>
    </row>
    <row r="1023">
      <c r="A1023" s="14" t="s">
        <v>99</v>
      </c>
      <c r="B1023" s="15" t="s">
        <v>41</v>
      </c>
      <c r="C1023" s="16" t="s">
        <v>125</v>
      </c>
      <c r="D1023" s="14" t="str">
        <f t="shared" si="1"/>
        <v>Singapore-Asia-2007</v>
      </c>
      <c r="E1023" s="5">
        <v>0.01</v>
      </c>
      <c r="F1023" s="5">
        <v>0.002</v>
      </c>
      <c r="G1023" s="5">
        <v>83.0</v>
      </c>
      <c r="H1023" s="5">
        <v>78.0</v>
      </c>
      <c r="I1023" s="5">
        <v>0.184</v>
      </c>
      <c r="J1023" s="5">
        <v>0.731</v>
      </c>
      <c r="K1023" s="5">
        <v>0.085</v>
      </c>
      <c r="L1023" s="5">
        <v>4588600.0</v>
      </c>
      <c r="M1023" s="5">
        <v>1.0</v>
      </c>
      <c r="N1023" s="8">
        <f>VLOOKUP(A1023,TOURISM2!A1023:E3713,4,0)</f>
        <v>9066000000</v>
      </c>
      <c r="O1023" s="8">
        <f>VLOOKUP(A1023,TOURISM2!A1023:E3713,5,0)</f>
        <v>13409000000</v>
      </c>
      <c r="P1023" s="8">
        <f>VLOOKUP(A1023,BUSINESS3!A1023:E3713,4,0)</f>
        <v>0.232</v>
      </c>
      <c r="Q1023" s="9">
        <f>VLOOKUP(A1023,BUSINESS3!A1023:E3713,5,0)</f>
        <v>5</v>
      </c>
      <c r="R1023" s="10">
        <f>VLOOKUP(A1023,BUSINESS3!A1023:I3713,6,0)</f>
        <v>90</v>
      </c>
      <c r="S1023" s="9">
        <f>VLOOKUP(A1023,BUSINESS3!A1023:I3713,7,0)</f>
        <v>80</v>
      </c>
      <c r="T1023" s="9">
        <f>VLOOKUP(A1023,BUSINESS3!A1023:I3713,8,0)</f>
        <v>0.699</v>
      </c>
      <c r="U1023" s="9">
        <f>VLOOKUP(A1023,BUSINESS3!A1023:I3713,9,0)</f>
        <v>1.252</v>
      </c>
      <c r="V1023" s="11">
        <f>VLOOKUP(A1023,'GDP4'!A1023:G3713,4,0)</f>
        <v>180000000000</v>
      </c>
      <c r="W1023" s="9">
        <f>VLOOKUP(A1023,'GDP4'!A1023:G3713,5,0)</f>
        <v>0.035</v>
      </c>
      <c r="X1023" s="9">
        <f>VLOOKUP(A1023,'GDP4'!A1023:G3713,6,0)</f>
        <v>1333</v>
      </c>
      <c r="Y1023" s="9">
        <f>VLOOKUP(A1023,'GDP4'!A1023:G3713,7,0)</f>
        <v>0.053</v>
      </c>
      <c r="Z1023" s="9">
        <f>VLOOKUP(A1023,ENERGY5!A1023:E3713,4,0)</f>
        <v>21947</v>
      </c>
      <c r="AA1023" s="9">
        <f>VLOOKUP(A1023,ENERGY5!A1023:E3713,5,0)</f>
        <v>30359</v>
      </c>
      <c r="AB1023" s="12">
        <f t="shared" si="2"/>
        <v>39227.65114</v>
      </c>
      <c r="AC1023" s="13">
        <f t="shared" si="3"/>
        <v>0.006616179227</v>
      </c>
      <c r="AD1023" s="13">
        <f t="shared" si="4"/>
        <v>0.00478294033</v>
      </c>
      <c r="AE1023" s="13">
        <f t="shared" si="5"/>
        <v>1975.766029</v>
      </c>
      <c r="AF1023" s="13">
        <f t="shared" si="6"/>
        <v>2922.242078</v>
      </c>
    </row>
    <row r="1024">
      <c r="A1024" s="5" t="s">
        <v>99</v>
      </c>
      <c r="B1024" s="6" t="s">
        <v>42</v>
      </c>
      <c r="C1024" s="7" t="s">
        <v>125</v>
      </c>
      <c r="D1024" s="5" t="str">
        <f t="shared" si="1"/>
        <v>Singapore-Asia-2008</v>
      </c>
      <c r="E1024" s="5">
        <v>0.01</v>
      </c>
      <c r="F1024" s="5">
        <v>0.002</v>
      </c>
      <c r="G1024" s="5">
        <v>83.0</v>
      </c>
      <c r="H1024" s="5">
        <v>78.0</v>
      </c>
      <c r="I1024" s="5">
        <v>0.181</v>
      </c>
      <c r="J1024" s="5">
        <v>0.733</v>
      </c>
      <c r="K1024" s="5">
        <v>0.086</v>
      </c>
      <c r="L1024" s="5">
        <v>4839400.0</v>
      </c>
      <c r="M1024" s="5">
        <v>1.0</v>
      </c>
      <c r="N1024" s="8">
        <f>VLOOKUP(A1024,TOURISM2!A1024:E3714,4,0)</f>
        <v>10714000000</v>
      </c>
      <c r="O1024" s="8">
        <f>VLOOKUP(A1024,TOURISM2!A1024:E3714,5,0)</f>
        <v>16340000000</v>
      </c>
      <c r="P1024" s="8">
        <f>VLOOKUP(A1024,BUSINESS3!A1024:E3714,4,0)</f>
        <v>0.279</v>
      </c>
      <c r="Q1024" s="9">
        <f>VLOOKUP(A1024,BUSINESS3!A1024:E3714,5,0)</f>
        <v>4</v>
      </c>
      <c r="R1024" s="10">
        <f>VLOOKUP(A1024,BUSINESS3!A1024:I3714,6,0)</f>
        <v>90</v>
      </c>
      <c r="S1024" s="9">
        <f>VLOOKUP(A1024,BUSINESS3!A1024:I3714,7,0)</f>
        <v>84</v>
      </c>
      <c r="T1024" s="9">
        <f>VLOOKUP(A1024,BUSINESS3!A1024:I3714,8,0)</f>
        <v>0.69</v>
      </c>
      <c r="U1024" s="9">
        <f>VLOOKUP(A1024,BUSINESS3!A1024:I3714,9,0)</f>
        <v>1.323</v>
      </c>
      <c r="V1024" s="11">
        <f>VLOOKUP(A1024,'GDP4'!A1024:G3714,4,0)</f>
        <v>192000000000</v>
      </c>
      <c r="W1024" s="9">
        <f>VLOOKUP(A1024,'GDP4'!A1024:G3714,5,0)</f>
        <v>0.04</v>
      </c>
      <c r="X1024" s="9">
        <f>VLOOKUP(A1024,'GDP4'!A1024:G3714,6,0)</f>
        <v>1577</v>
      </c>
      <c r="Y1024" s="9">
        <f>VLOOKUP(A1024,'GDP4'!A1024:G3714,7,0)</f>
        <v>0.054</v>
      </c>
      <c r="Z1024" s="9">
        <f>VLOOKUP(A1024,ENERGY5!A1024:E3714,4,0)</f>
        <v>30845</v>
      </c>
      <c r="AA1024" s="9">
        <f>VLOOKUP(A1024,ENERGY5!A1024:E3714,5,0)</f>
        <v>28474</v>
      </c>
      <c r="AB1024" s="12">
        <f t="shared" si="2"/>
        <v>39674.33979</v>
      </c>
      <c r="AC1024" s="13">
        <f t="shared" si="3"/>
        <v>0.005883787246</v>
      </c>
      <c r="AD1024" s="13">
        <f t="shared" si="4"/>
        <v>0.006373724015</v>
      </c>
      <c r="AE1024" s="13">
        <f t="shared" si="5"/>
        <v>2213.910815</v>
      </c>
      <c r="AF1024" s="13">
        <f t="shared" si="6"/>
        <v>3376.451626</v>
      </c>
    </row>
    <row r="1025">
      <c r="A1025" s="14" t="s">
        <v>99</v>
      </c>
      <c r="B1025" s="15" t="s">
        <v>43</v>
      </c>
      <c r="C1025" s="16" t="s">
        <v>125</v>
      </c>
      <c r="D1025" s="14" t="str">
        <f t="shared" si="1"/>
        <v>Singapore-Asia-2009</v>
      </c>
      <c r="E1025" s="5">
        <v>0.01</v>
      </c>
      <c r="F1025" s="5">
        <v>0.002</v>
      </c>
      <c r="G1025" s="5">
        <v>84.0</v>
      </c>
      <c r="H1025" s="5">
        <v>79.0</v>
      </c>
      <c r="I1025" s="5">
        <v>0.177</v>
      </c>
      <c r="J1025" s="5">
        <v>0.735</v>
      </c>
      <c r="K1025" s="5">
        <v>0.088</v>
      </c>
      <c r="L1025" s="5">
        <v>4987600.0</v>
      </c>
      <c r="M1025" s="5">
        <v>1.0</v>
      </c>
      <c r="N1025" s="8">
        <f>VLOOKUP(A1025,TOURISM2!A1025:E3715,4,0)</f>
        <v>9403000000</v>
      </c>
      <c r="O1025" s="8">
        <f>VLOOKUP(A1025,TOURISM2!A1025:E3715,5,0)</f>
        <v>15685000000</v>
      </c>
      <c r="P1025" s="8">
        <f>VLOOKUP(A1025,BUSINESS3!A1025:E3715,4,0)</f>
        <v>0.278</v>
      </c>
      <c r="Q1025" s="9">
        <f>VLOOKUP(A1025,BUSINESS3!A1025:E3715,5,0)</f>
        <v>3</v>
      </c>
      <c r="R1025" s="10">
        <f>VLOOKUP(A1025,BUSINESS3!A1025:I3715,6,0)</f>
        <v>90</v>
      </c>
      <c r="S1025" s="9">
        <f>VLOOKUP(A1025,BUSINESS3!A1025:I3715,7,0)</f>
        <v>84</v>
      </c>
      <c r="T1025" s="9">
        <f>VLOOKUP(A1025,BUSINESS3!A1025:I3715,8,0)</f>
        <v>0.69</v>
      </c>
      <c r="U1025" s="9">
        <f>VLOOKUP(A1025,BUSINESS3!A1025:I3715,9,0)</f>
        <v>1.387</v>
      </c>
      <c r="V1025" s="11">
        <f>VLOOKUP(A1025,'GDP4'!A1025:G3715,4,0)</f>
        <v>192000000000</v>
      </c>
      <c r="W1025" s="9">
        <f>VLOOKUP(A1025,'GDP4'!A1025:G3715,5,0)</f>
        <v>0.045</v>
      </c>
      <c r="X1025" s="9">
        <f>VLOOKUP(A1025,'GDP4'!A1025:G3715,6,0)</f>
        <v>1704</v>
      </c>
      <c r="Y1025" s="9">
        <f>VLOOKUP(A1025,'GDP4'!A1025:G3715,7,0)</f>
        <v>0.054</v>
      </c>
      <c r="Z1025" s="9">
        <f>VLOOKUP(A1025,ENERGY5!A1025:E3715,4,0)</f>
        <v>25634</v>
      </c>
      <c r="AA1025" s="9">
        <f>VLOOKUP(A1025,ENERGY5!A1025:E3715,5,0)</f>
        <v>31133</v>
      </c>
      <c r="AB1025" s="12">
        <f t="shared" si="2"/>
        <v>38495.46876</v>
      </c>
      <c r="AC1025" s="13">
        <f t="shared" si="3"/>
        <v>0.006242080359</v>
      </c>
      <c r="AD1025" s="13">
        <f t="shared" si="4"/>
        <v>0.005139546074</v>
      </c>
      <c r="AE1025" s="13">
        <f t="shared" si="5"/>
        <v>1885.275483</v>
      </c>
      <c r="AF1025" s="13">
        <f t="shared" si="6"/>
        <v>3144.799102</v>
      </c>
    </row>
    <row r="1026">
      <c r="A1026" s="5" t="s">
        <v>99</v>
      </c>
      <c r="B1026" s="6" t="s">
        <v>44</v>
      </c>
      <c r="C1026" s="7" t="s">
        <v>125</v>
      </c>
      <c r="D1026" s="5" t="str">
        <f t="shared" si="1"/>
        <v>Singapore-Asia-2010</v>
      </c>
      <c r="E1026" s="5">
        <v>0.009</v>
      </c>
      <c r="F1026" s="5">
        <v>0.002</v>
      </c>
      <c r="G1026" s="5">
        <v>84.0</v>
      </c>
      <c r="H1026" s="5">
        <v>79.0</v>
      </c>
      <c r="I1026" s="5">
        <v>0.173</v>
      </c>
      <c r="J1026" s="5">
        <v>0.736</v>
      </c>
      <c r="K1026" s="5">
        <v>0.09</v>
      </c>
      <c r="L1026" s="5">
        <v>5076700.0</v>
      </c>
      <c r="M1026" s="5">
        <v>1.0</v>
      </c>
      <c r="N1026" s="8">
        <f>VLOOKUP(A1026,TOURISM2!A1026:E3716,4,0)</f>
        <v>14178000000</v>
      </c>
      <c r="O1026" s="8">
        <f>VLOOKUP(A1026,TOURISM2!A1026:E3716,5,0)</f>
        <v>18700000000</v>
      </c>
      <c r="P1026" s="8">
        <f>VLOOKUP(A1026,BUSINESS3!A1026:E3716,4,0)</f>
        <v>0.254</v>
      </c>
      <c r="Q1026" s="9">
        <f>VLOOKUP(A1026,BUSINESS3!A1026:E3716,5,0)</f>
        <v>3</v>
      </c>
      <c r="R1026" s="10">
        <f>VLOOKUP(A1026,BUSINESS3!A1026:I3716,6,0)</f>
        <v>90</v>
      </c>
      <c r="S1026" s="9">
        <f>VLOOKUP(A1026,BUSINESS3!A1026:I3716,7,0)</f>
        <v>84</v>
      </c>
      <c r="T1026" s="9">
        <f>VLOOKUP(A1026,BUSINESS3!A1026:I3716,8,0)</f>
        <v>0.71</v>
      </c>
      <c r="U1026" s="9">
        <f>VLOOKUP(A1026,BUSINESS3!A1026:I3716,9,0)</f>
        <v>1.454</v>
      </c>
      <c r="V1026" s="11">
        <f>VLOOKUP(A1026,'GDP4'!A1026:G3716,4,0)</f>
        <v>236000000000</v>
      </c>
      <c r="W1026" s="9">
        <f>VLOOKUP(A1026,'GDP4'!A1026:G3716,5,0)</f>
        <v>0.041</v>
      </c>
      <c r="X1026" s="9">
        <f>VLOOKUP(A1026,'GDP4'!A1026:G3716,6,0)</f>
        <v>1893</v>
      </c>
      <c r="Y1026" s="9">
        <f>VLOOKUP(A1026,'GDP4'!A1026:G3716,7,0)</f>
        <v>0.054</v>
      </c>
      <c r="Z1026" s="9">
        <f>VLOOKUP(A1026,ENERGY5!A1026:E3716,4,0)</f>
        <v>21005</v>
      </c>
      <c r="AA1026" s="9">
        <f>VLOOKUP(A1026,ENERGY5!A1026:E3716,5,0)</f>
        <v>47231</v>
      </c>
      <c r="AB1026" s="12">
        <f t="shared" si="2"/>
        <v>46486.89109</v>
      </c>
      <c r="AC1026" s="13">
        <f t="shared" si="3"/>
        <v>0.009303484547</v>
      </c>
      <c r="AD1026" s="13">
        <f t="shared" si="4"/>
        <v>0.004137530285</v>
      </c>
      <c r="AE1026" s="13">
        <f t="shared" si="5"/>
        <v>2792.759076</v>
      </c>
      <c r="AF1026" s="13">
        <f t="shared" si="6"/>
        <v>3683.495184</v>
      </c>
    </row>
    <row r="1027">
      <c r="A1027" s="14" t="s">
        <v>99</v>
      </c>
      <c r="B1027" s="15" t="s">
        <v>45</v>
      </c>
      <c r="C1027" s="16" t="s">
        <v>125</v>
      </c>
      <c r="D1027" s="14" t="str">
        <f t="shared" si="1"/>
        <v>Singapore-Asia-2011</v>
      </c>
      <c r="E1027" s="5">
        <v>0.01</v>
      </c>
      <c r="F1027" s="5">
        <v>0.002</v>
      </c>
      <c r="G1027" s="5">
        <v>84.0</v>
      </c>
      <c r="H1027" s="5">
        <v>80.0</v>
      </c>
      <c r="I1027" s="5">
        <v>0.169</v>
      </c>
      <c r="J1027" s="5">
        <v>0.737</v>
      </c>
      <c r="K1027" s="5">
        <v>0.093</v>
      </c>
      <c r="L1027" s="5">
        <v>5183700.0</v>
      </c>
      <c r="M1027" s="5">
        <v>1.0</v>
      </c>
      <c r="N1027" s="8">
        <f>VLOOKUP(A1027,TOURISM2!A1027:E3717,4,0)</f>
        <v>18082000000</v>
      </c>
      <c r="O1027" s="8">
        <f>VLOOKUP(A1027,TOURISM2!A1027:E3717,5,0)</f>
        <v>21437000000</v>
      </c>
      <c r="P1027" s="8">
        <f>VLOOKUP(A1027,BUSINESS3!A1027:E3717,4,0)</f>
        <v>0.271</v>
      </c>
      <c r="Q1027" s="9">
        <f>VLOOKUP(A1027,BUSINESS3!A1027:E3717,5,0)</f>
        <v>3</v>
      </c>
      <c r="R1027" s="10">
        <f>VLOOKUP(A1027,BUSINESS3!A1027:I3717,6,0)</f>
        <v>90</v>
      </c>
      <c r="S1027" s="9">
        <f>VLOOKUP(A1027,BUSINESS3!A1027:I3717,7,0)</f>
        <v>84</v>
      </c>
      <c r="T1027" s="9">
        <f>VLOOKUP(A1027,BUSINESS3!A1027:I3717,8,0)</f>
        <v>0.71</v>
      </c>
      <c r="U1027" s="9">
        <f>VLOOKUP(A1027,BUSINESS3!A1027:I3717,9,0)</f>
        <v>1.501</v>
      </c>
      <c r="V1027" s="11">
        <f>VLOOKUP(A1027,'GDP4'!A1027:G3717,4,0)</f>
        <v>274000000000</v>
      </c>
      <c r="W1027" s="9">
        <f>VLOOKUP(A1027,'GDP4'!A1027:G3717,5,0)</f>
        <v>0.042</v>
      </c>
      <c r="X1027" s="9">
        <f>VLOOKUP(A1027,'GDP4'!A1027:G3717,6,0)</f>
        <v>2144</v>
      </c>
      <c r="Y1027" s="9">
        <f>VLOOKUP(A1027,'GDP4'!A1027:G3717,7,0)</f>
        <v>0.054</v>
      </c>
      <c r="Z1027" s="9">
        <f>VLOOKUP(A1027,ENERGY5!A1027:E3717,4,0)</f>
        <v>21229</v>
      </c>
      <c r="AA1027" s="9">
        <f>VLOOKUP(A1027,ENERGY5!A1027:E3717,5,0)</f>
        <v>49541</v>
      </c>
      <c r="AB1027" s="12">
        <f t="shared" si="2"/>
        <v>52857.99718</v>
      </c>
      <c r="AC1027" s="13">
        <f t="shared" si="3"/>
        <v>0.009557073133</v>
      </c>
      <c r="AD1027" s="13">
        <f t="shared" si="4"/>
        <v>0.004095337307</v>
      </c>
      <c r="AE1027" s="13">
        <f t="shared" si="5"/>
        <v>3488.241989</v>
      </c>
      <c r="AF1027" s="13">
        <f t="shared" si="6"/>
        <v>4135.463086</v>
      </c>
    </row>
    <row r="1028">
      <c r="A1028" s="5" t="s">
        <v>99</v>
      </c>
      <c r="B1028" s="6" t="s">
        <v>46</v>
      </c>
      <c r="C1028" s="7" t="s">
        <v>125</v>
      </c>
      <c r="D1028" s="5" t="str">
        <f t="shared" si="1"/>
        <v>Singapore-Asia-2012</v>
      </c>
      <c r="E1028" s="5">
        <v>0.01</v>
      </c>
      <c r="F1028" s="5">
        <v>0.002</v>
      </c>
      <c r="G1028" s="5">
        <v>85.0</v>
      </c>
      <c r="H1028" s="5">
        <v>80.0</v>
      </c>
      <c r="I1028" s="5">
        <v>0.165</v>
      </c>
      <c r="J1028" s="5">
        <v>0.738</v>
      </c>
      <c r="K1028" s="5">
        <v>0.097</v>
      </c>
      <c r="L1028" s="5">
        <v>5312400.0</v>
      </c>
      <c r="M1028" s="5">
        <v>1.0</v>
      </c>
      <c r="N1028" s="8">
        <f>VLOOKUP(A1028,TOURISM2!A1028:E3718,4,0)</f>
        <v>19261000000</v>
      </c>
      <c r="O1028" s="8">
        <f>VLOOKUP(A1028,TOURISM2!A1028:E3718,5,0)</f>
        <v>22412000000</v>
      </c>
      <c r="P1028" s="8">
        <f>VLOOKUP(A1028,BUSINESS3!A1028:E3718,4,0)</f>
        <v>0.276</v>
      </c>
      <c r="Q1028" s="9">
        <f>VLOOKUP(A1028,BUSINESS3!A1028:E3718,5,0)</f>
        <v>3</v>
      </c>
      <c r="R1028" s="10">
        <f>VLOOKUP(A1028,BUSINESS3!A1028:I3718,6,0)</f>
        <v>1</v>
      </c>
      <c r="S1028" s="9">
        <f>VLOOKUP(A1028,BUSINESS3!A1028:I3718,7,0)</f>
        <v>82</v>
      </c>
      <c r="T1028" s="9">
        <f>VLOOKUP(A1028,BUSINESS3!A1028:I3718,8,0)</f>
        <v>0.72</v>
      </c>
      <c r="U1028" s="9">
        <f>VLOOKUP(A1028,BUSINESS3!A1028:I3718,9,0)</f>
        <v>1.521</v>
      </c>
      <c r="V1028" s="11">
        <f>VLOOKUP(A1028,'GDP4'!A1028:G3718,4,0)</f>
        <v>287000000000</v>
      </c>
      <c r="W1028" s="9">
        <f>VLOOKUP(A1028,'GDP4'!A1028:G3718,5,0)</f>
        <v>0.047</v>
      </c>
      <c r="X1028" s="9">
        <f>VLOOKUP(A1028,'GDP4'!A1028:G3718,6,0)</f>
        <v>2426</v>
      </c>
      <c r="Y1028" s="9">
        <f>VLOOKUP(A1028,'GDP4'!A1028:G3718,7,0)</f>
        <v>0.054</v>
      </c>
      <c r="Z1028" s="9">
        <f>VLOOKUP(A1028,ENERGY5!A1028:E3718,4,0)</f>
        <v>18692</v>
      </c>
      <c r="AA1028" s="9">
        <f>VLOOKUP(A1028,ENERGY5!A1028:E3718,5,0)</f>
        <v>49006</v>
      </c>
      <c r="AB1028" s="12">
        <f t="shared" si="2"/>
        <v>54024.54634</v>
      </c>
      <c r="AC1028" s="13">
        <f t="shared" si="3"/>
        <v>0.009224832467</v>
      </c>
      <c r="AD1028" s="13">
        <f t="shared" si="4"/>
        <v>0.003518560349</v>
      </c>
      <c r="AE1028" s="13">
        <f t="shared" si="5"/>
        <v>3625.668248</v>
      </c>
      <c r="AF1028" s="13">
        <f t="shared" si="6"/>
        <v>4218.808825</v>
      </c>
    </row>
    <row r="1029">
      <c r="A1029" s="14" t="s">
        <v>99</v>
      </c>
      <c r="B1029" s="15" t="s">
        <v>33</v>
      </c>
      <c r="C1029" s="16" t="s">
        <v>126</v>
      </c>
      <c r="D1029" s="14" t="str">
        <f t="shared" si="1"/>
        <v>South Korea-Asia-2000</v>
      </c>
      <c r="E1029" s="5">
        <v>0.013</v>
      </c>
      <c r="F1029" s="5">
        <v>0.005</v>
      </c>
      <c r="G1029" s="5">
        <v>80.0</v>
      </c>
      <c r="H1029" s="5">
        <v>72.0</v>
      </c>
      <c r="I1029" s="5">
        <v>0.21</v>
      </c>
      <c r="J1029" s="5">
        <v>0.717</v>
      </c>
      <c r="K1029" s="5">
        <v>0.073</v>
      </c>
      <c r="L1029" s="5">
        <v>4.7008111E7</v>
      </c>
      <c r="M1029" s="5">
        <v>0.796</v>
      </c>
      <c r="N1029" s="8">
        <f>VLOOKUP(A1029,TOURISM2!A1029:E3719,4,0)</f>
        <v>8527000000</v>
      </c>
      <c r="O1029" s="8">
        <f>VLOOKUP(A1029,TOURISM2!A1029:E3719,5,0)</f>
        <v>7945000000</v>
      </c>
      <c r="P1029" s="8">
        <f>VLOOKUP(A1029,BUSINESS3!A1029:E3719,4,0)</f>
        <v>0.415</v>
      </c>
      <c r="Q1029" s="9">
        <f>VLOOKUP(A1029,BUSINESS3!A1029:E3719,5,0)</f>
        <v>40</v>
      </c>
      <c r="R1029" s="10">
        <f>VLOOKUP(A1029,BUSINESS3!A1029:I3719,6,0)</f>
        <v>90</v>
      </c>
      <c r="S1029" s="9">
        <f>VLOOKUP(A1029,BUSINESS3!A1029:I3719,7,0)</f>
        <v>323</v>
      </c>
      <c r="T1029" s="9">
        <f>VLOOKUP(A1029,BUSINESS3!A1029:I3719,8,0)</f>
        <v>0.447</v>
      </c>
      <c r="U1029" s="9">
        <f>VLOOKUP(A1029,BUSINESS3!A1029:I3719,9,0)</f>
        <v>0.583</v>
      </c>
      <c r="V1029" s="11">
        <f>VLOOKUP(A1029,'GDP4'!A1029:G3719,4,0)</f>
        <v>562000000000</v>
      </c>
      <c r="W1029" s="9">
        <f>VLOOKUP(A1029,'GDP4'!A1029:G3719,5,0)</f>
        <v>0.043</v>
      </c>
      <c r="X1029" s="9">
        <f>VLOOKUP(A1029,'GDP4'!A1029:G3719,6,0)</f>
        <v>491</v>
      </c>
      <c r="Y1029" s="9">
        <f>VLOOKUP(A1029,'GDP4'!A1029:G3719,7,0)</f>
        <v>0.085</v>
      </c>
      <c r="Z1029" s="9">
        <f>VLOOKUP(A1029,ENERGY5!A1029:E3719,4,0)</f>
        <v>263002</v>
      </c>
      <c r="AA1029" s="9">
        <f>VLOOKUP(A1029,ENERGY5!A1029:E3719,5,0)</f>
        <v>313437</v>
      </c>
      <c r="AB1029" s="12">
        <f t="shared" si="2"/>
        <v>11955.38361</v>
      </c>
      <c r="AC1029" s="13">
        <f t="shared" si="3"/>
        <v>0.006667721662</v>
      </c>
      <c r="AD1029" s="13">
        <f t="shared" si="4"/>
        <v>0.005594821711</v>
      </c>
      <c r="AE1029" s="13">
        <f t="shared" si="5"/>
        <v>181.3942279</v>
      </c>
      <c r="AF1029" s="13">
        <f t="shared" si="6"/>
        <v>169.0133858</v>
      </c>
    </row>
    <row r="1030">
      <c r="A1030" s="5" t="s">
        <v>99</v>
      </c>
      <c r="B1030" s="6" t="s">
        <v>35</v>
      </c>
      <c r="C1030" s="7" t="s">
        <v>126</v>
      </c>
      <c r="D1030" s="5" t="str">
        <f t="shared" si="1"/>
        <v>South Korea-Asia-2001</v>
      </c>
      <c r="E1030" s="5">
        <v>0.012</v>
      </c>
      <c r="F1030" s="5">
        <v>0.006</v>
      </c>
      <c r="G1030" s="5">
        <v>80.0</v>
      </c>
      <c r="H1030" s="5">
        <v>73.0</v>
      </c>
      <c r="I1030" s="5">
        <v>0.206</v>
      </c>
      <c r="J1030" s="5">
        <v>0.717</v>
      </c>
      <c r="K1030" s="5">
        <v>0.077</v>
      </c>
      <c r="L1030" s="5">
        <v>4.7357362E7</v>
      </c>
      <c r="M1030" s="5">
        <v>0.799</v>
      </c>
      <c r="N1030" s="8">
        <f>VLOOKUP(A1030,TOURISM2!A1030:E3720,4,0)</f>
        <v>7919000000</v>
      </c>
      <c r="O1030" s="8">
        <f>VLOOKUP(A1030,TOURISM2!A1030:E3720,5,0)</f>
        <v>8349000000</v>
      </c>
      <c r="P1030" s="8">
        <f>VLOOKUP(A1030,BUSINESS3!A1030:E3720,4,0)</f>
        <v>0.415</v>
      </c>
      <c r="Q1030" s="9">
        <f>VLOOKUP(A1030,BUSINESS3!A1030:E3720,5,0)</f>
        <v>40</v>
      </c>
      <c r="R1030" s="10">
        <f>VLOOKUP(A1030,BUSINESS3!A1030:I3720,6,0)</f>
        <v>90</v>
      </c>
      <c r="S1030" s="9">
        <f>VLOOKUP(A1030,BUSINESS3!A1030:I3720,7,0)</f>
        <v>323</v>
      </c>
      <c r="T1030" s="9">
        <f>VLOOKUP(A1030,BUSINESS3!A1030:I3720,8,0)</f>
        <v>0.566</v>
      </c>
      <c r="U1030" s="9">
        <f>VLOOKUP(A1030,BUSINESS3!A1030:I3720,9,0)</f>
        <v>0.629</v>
      </c>
      <c r="V1030" s="11">
        <f>VLOOKUP(A1030,'GDP4'!A1030:G3720,4,0)</f>
        <v>533000000000</v>
      </c>
      <c r="W1030" s="9">
        <f>VLOOKUP(A1030,'GDP4'!A1030:G3720,5,0)</f>
        <v>0.05</v>
      </c>
      <c r="X1030" s="9">
        <f>VLOOKUP(A1030,'GDP4'!A1030:G3720,6,0)</f>
        <v>528</v>
      </c>
      <c r="Y1030" s="9">
        <f>VLOOKUP(A1030,'GDP4'!A1030:G3720,7,0)</f>
        <v>0.077</v>
      </c>
      <c r="Z1030" s="9">
        <f>VLOOKUP(A1030,ENERGY5!A1030:E3720,4,0)</f>
        <v>260440</v>
      </c>
      <c r="AA1030" s="9">
        <f>VLOOKUP(A1030,ENERGY5!A1030:E3720,5,0)</f>
        <v>313437</v>
      </c>
      <c r="AB1030" s="12">
        <f t="shared" si="2"/>
        <v>11254.84988</v>
      </c>
      <c r="AC1030" s="13">
        <f t="shared" si="3"/>
        <v>0.006618548559</v>
      </c>
      <c r="AD1030" s="13">
        <f t="shared" si="4"/>
        <v>0.005499461731</v>
      </c>
      <c r="AE1030" s="13">
        <f t="shared" si="5"/>
        <v>167.2179291</v>
      </c>
      <c r="AF1030" s="13">
        <f t="shared" si="6"/>
        <v>176.2978267</v>
      </c>
    </row>
    <row r="1031">
      <c r="A1031" s="14" t="s">
        <v>99</v>
      </c>
      <c r="B1031" s="15" t="s">
        <v>36</v>
      </c>
      <c r="C1031" s="16" t="s">
        <v>126</v>
      </c>
      <c r="D1031" s="14" t="str">
        <f t="shared" si="1"/>
        <v>South Korea-Asia-2002</v>
      </c>
      <c r="E1031" s="5">
        <v>0.01</v>
      </c>
      <c r="F1031" s="5">
        <v>0.006</v>
      </c>
      <c r="G1031" s="5">
        <v>80.0</v>
      </c>
      <c r="H1031" s="5">
        <v>73.0</v>
      </c>
      <c r="I1031" s="5">
        <v>0.203</v>
      </c>
      <c r="J1031" s="5">
        <v>0.716</v>
      </c>
      <c r="K1031" s="5">
        <v>0.081</v>
      </c>
      <c r="L1031" s="5">
        <v>4.7622179E7</v>
      </c>
      <c r="M1031" s="5">
        <v>0.803</v>
      </c>
      <c r="N1031" s="8">
        <f>VLOOKUP(A1031,TOURISM2!A1031:E3721,4,0)</f>
        <v>7621000000</v>
      </c>
      <c r="O1031" s="8">
        <f>VLOOKUP(A1031,TOURISM2!A1031:E3721,5,0)</f>
        <v>11440000000</v>
      </c>
      <c r="P1031" s="8">
        <f>VLOOKUP(A1031,BUSINESS3!A1031:E3721,4,0)</f>
        <v>0.415</v>
      </c>
      <c r="Q1031" s="9">
        <f>VLOOKUP(A1031,BUSINESS3!A1031:E3721,5,0)</f>
        <v>40</v>
      </c>
      <c r="R1031" s="10">
        <f>VLOOKUP(A1031,BUSINESS3!A1031:I3721,6,0)</f>
        <v>90</v>
      </c>
      <c r="S1031" s="9">
        <f>VLOOKUP(A1031,BUSINESS3!A1031:I3721,7,0)</f>
        <v>323</v>
      </c>
      <c r="T1031" s="9">
        <f>VLOOKUP(A1031,BUSINESS3!A1031:I3721,8,0)</f>
        <v>0.594</v>
      </c>
      <c r="U1031" s="9">
        <f>VLOOKUP(A1031,BUSINESS3!A1031:I3721,9,0)</f>
        <v>0.697</v>
      </c>
      <c r="V1031" s="11">
        <f>VLOOKUP(A1031,'GDP4'!A1031:G3721,4,0)</f>
        <v>609000000000</v>
      </c>
      <c r="W1031" s="9">
        <f>VLOOKUP(A1031,'GDP4'!A1031:G3721,5,0)</f>
        <v>0.048</v>
      </c>
      <c r="X1031" s="9">
        <f>VLOOKUP(A1031,'GDP4'!A1031:G3721,6,0)</f>
        <v>581</v>
      </c>
      <c r="Y1031" s="9">
        <f>VLOOKUP(A1031,'GDP4'!A1031:G3721,7,0)</f>
        <v>0.068</v>
      </c>
      <c r="Z1031" s="9">
        <f>VLOOKUP(A1031,ENERGY5!A1031:E3721,4,0)</f>
        <v>249964</v>
      </c>
      <c r="AA1031" s="9">
        <f>VLOOKUP(A1031,ENERGY5!A1031:E3721,5,0)</f>
        <v>567567</v>
      </c>
      <c r="AB1031" s="12">
        <f t="shared" si="2"/>
        <v>12788.15906</v>
      </c>
      <c r="AC1031" s="13">
        <f t="shared" si="3"/>
        <v>0.01191812328</v>
      </c>
      <c r="AD1031" s="13">
        <f t="shared" si="4"/>
        <v>0.005248898838</v>
      </c>
      <c r="AE1031" s="13">
        <f t="shared" si="5"/>
        <v>160.0304766</v>
      </c>
      <c r="AF1031" s="13">
        <f t="shared" si="6"/>
        <v>240.2242031</v>
      </c>
    </row>
    <row r="1032">
      <c r="A1032" s="5" t="s">
        <v>99</v>
      </c>
      <c r="B1032" s="6" t="s">
        <v>37</v>
      </c>
      <c r="C1032" s="7" t="s">
        <v>126</v>
      </c>
      <c r="D1032" s="5" t="str">
        <f t="shared" si="1"/>
        <v>South Korea-Asia-2003</v>
      </c>
      <c r="E1032" s="5">
        <v>0.01</v>
      </c>
      <c r="F1032" s="5">
        <v>0.005</v>
      </c>
      <c r="G1032" s="5">
        <v>81.0</v>
      </c>
      <c r="H1032" s="5">
        <v>74.0</v>
      </c>
      <c r="I1032" s="5">
        <v>0.199</v>
      </c>
      <c r="J1032" s="5">
        <v>0.716</v>
      </c>
      <c r="K1032" s="5">
        <v>0.085</v>
      </c>
      <c r="L1032" s="5">
        <v>4.7859311E7</v>
      </c>
      <c r="M1032" s="5">
        <v>0.807</v>
      </c>
      <c r="N1032" s="8">
        <f>VLOOKUP(A1032,TOURISM2!A1032:E3722,4,0)</f>
        <v>7005000000</v>
      </c>
      <c r="O1032" s="8">
        <f>VLOOKUP(A1032,TOURISM2!A1032:E3722,5,0)</f>
        <v>11063000000</v>
      </c>
      <c r="P1032" s="8">
        <f>VLOOKUP(A1032,BUSINESS3!A1032:E3722,4,0)</f>
        <v>0.415</v>
      </c>
      <c r="Q1032" s="9">
        <f>VLOOKUP(A1032,BUSINESS3!A1032:E3722,5,0)</f>
        <v>17</v>
      </c>
      <c r="R1032" s="10">
        <f>VLOOKUP(A1032,BUSINESS3!A1032:I3722,6,0)</f>
        <v>90</v>
      </c>
      <c r="S1032" s="9">
        <f>VLOOKUP(A1032,BUSINESS3!A1032:I3722,7,0)</f>
        <v>323</v>
      </c>
      <c r="T1032" s="9">
        <f>VLOOKUP(A1032,BUSINESS3!A1032:I3722,8,0)</f>
        <v>0.655</v>
      </c>
      <c r="U1032" s="9">
        <f>VLOOKUP(A1032,BUSINESS3!A1032:I3722,9,0)</f>
        <v>0.721</v>
      </c>
      <c r="V1032" s="11">
        <f>VLOOKUP(A1032,'GDP4'!A1032:G3722,4,0)</f>
        <v>681000000000</v>
      </c>
      <c r="W1032" s="9">
        <f>VLOOKUP(A1032,'GDP4'!A1032:G3722,5,0)</f>
        <v>0.052</v>
      </c>
      <c r="X1032" s="9">
        <f>VLOOKUP(A1032,'GDP4'!A1032:G3722,6,0)</f>
        <v>695</v>
      </c>
      <c r="Y1032" s="9">
        <f>VLOOKUP(A1032,'GDP4'!A1032:G3722,7,0)</f>
        <v>0.062</v>
      </c>
      <c r="Z1032" s="9">
        <f>VLOOKUP(A1032,ENERGY5!A1032:E3722,4,0)</f>
        <v>229178</v>
      </c>
      <c r="AA1032" s="9">
        <f>VLOOKUP(A1032,ENERGY5!A1032:E3722,5,0)</f>
        <v>509376</v>
      </c>
      <c r="AB1032" s="12">
        <f t="shared" si="2"/>
        <v>14229.2061</v>
      </c>
      <c r="AC1032" s="13">
        <f t="shared" si="3"/>
        <v>0.01064319543</v>
      </c>
      <c r="AD1032" s="13">
        <f t="shared" si="4"/>
        <v>0.004788577086</v>
      </c>
      <c r="AE1032" s="13">
        <f t="shared" si="5"/>
        <v>146.3665033</v>
      </c>
      <c r="AF1032" s="13">
        <f t="shared" si="6"/>
        <v>231.1566917</v>
      </c>
    </row>
    <row r="1033">
      <c r="A1033" s="14" t="s">
        <v>99</v>
      </c>
      <c r="B1033" s="15" t="s">
        <v>38</v>
      </c>
      <c r="C1033" s="16" t="s">
        <v>126</v>
      </c>
      <c r="D1033" s="14" t="str">
        <f t="shared" si="1"/>
        <v>South Korea-Asia-2004</v>
      </c>
      <c r="E1033" s="5">
        <v>0.01</v>
      </c>
      <c r="F1033" s="5">
        <v>0.005</v>
      </c>
      <c r="G1033" s="5">
        <v>81.0</v>
      </c>
      <c r="H1033" s="5">
        <v>75.0</v>
      </c>
      <c r="I1033" s="5">
        <v>0.196</v>
      </c>
      <c r="J1033" s="5">
        <v>0.716</v>
      </c>
      <c r="K1033" s="5">
        <v>0.089</v>
      </c>
      <c r="L1033" s="5">
        <v>4.8039415E7</v>
      </c>
      <c r="M1033" s="5">
        <v>0.81</v>
      </c>
      <c r="N1033" s="8">
        <f>VLOOKUP(A1033,TOURISM2!A1033:E3723,4,0)</f>
        <v>8226000000</v>
      </c>
      <c r="O1033" s="8">
        <f>VLOOKUP(A1033,TOURISM2!A1033:E3723,5,0)</f>
        <v>13507000000</v>
      </c>
      <c r="P1033" s="8">
        <f>VLOOKUP(A1033,BUSINESS3!A1033:E3723,4,0)</f>
        <v>0.415</v>
      </c>
      <c r="Q1033" s="9">
        <f>VLOOKUP(A1033,BUSINESS3!A1033:E3723,5,0)</f>
        <v>17</v>
      </c>
      <c r="R1033" s="10">
        <f>VLOOKUP(A1033,BUSINESS3!A1033:I3723,6,0)</f>
        <v>90</v>
      </c>
      <c r="S1033" s="9">
        <f>VLOOKUP(A1033,BUSINESS3!A1033:I3723,7,0)</f>
        <v>323</v>
      </c>
      <c r="T1033" s="9">
        <f>VLOOKUP(A1033,BUSINESS3!A1033:I3723,8,0)</f>
        <v>0.727</v>
      </c>
      <c r="U1033" s="9">
        <f>VLOOKUP(A1033,BUSINESS3!A1033:I3723,9,0)</f>
        <v>0.782</v>
      </c>
      <c r="V1033" s="11">
        <f>VLOOKUP(A1033,'GDP4'!A1033:G3723,4,0)</f>
        <v>765000000000</v>
      </c>
      <c r="W1033" s="9">
        <f>VLOOKUP(A1033,'GDP4'!A1033:G3723,5,0)</f>
        <v>0.052</v>
      </c>
      <c r="X1033" s="9">
        <f>VLOOKUP(A1033,'GDP4'!A1033:G3723,6,0)</f>
        <v>784</v>
      </c>
      <c r="Y1033" s="9">
        <f>VLOOKUP(A1033,'GDP4'!A1033:G3723,7,0)</f>
        <v>0.059</v>
      </c>
      <c r="Z1033" s="9">
        <f>VLOOKUP(A1033,ENERGY5!A1033:E3723,4,0)</f>
        <v>226946</v>
      </c>
      <c r="AA1033" s="9">
        <f>VLOOKUP(A1033,ENERGY5!A1033:E3723,5,0)</f>
        <v>508052</v>
      </c>
      <c r="AB1033" s="12">
        <f t="shared" si="2"/>
        <v>15924.42373</v>
      </c>
      <c r="AC1033" s="13">
        <f t="shared" si="3"/>
        <v>0.01057573245</v>
      </c>
      <c r="AD1033" s="13">
        <f t="shared" si="4"/>
        <v>0.00472416244</v>
      </c>
      <c r="AE1033" s="13">
        <f t="shared" si="5"/>
        <v>171.2343916</v>
      </c>
      <c r="AF1033" s="13">
        <f t="shared" si="6"/>
        <v>281.1649559</v>
      </c>
    </row>
    <row r="1034">
      <c r="A1034" s="5" t="s">
        <v>99</v>
      </c>
      <c r="B1034" s="6" t="s">
        <v>39</v>
      </c>
      <c r="C1034" s="7" t="s">
        <v>126</v>
      </c>
      <c r="D1034" s="5" t="str">
        <f t="shared" si="1"/>
        <v>South Korea-Asia-2005</v>
      </c>
      <c r="E1034" s="5">
        <v>0.009</v>
      </c>
      <c r="F1034" s="5">
        <v>0.005</v>
      </c>
      <c r="G1034" s="5">
        <v>82.0</v>
      </c>
      <c r="H1034" s="5">
        <v>75.0</v>
      </c>
      <c r="I1034" s="5">
        <v>0.191</v>
      </c>
      <c r="J1034" s="5">
        <v>0.716</v>
      </c>
      <c r="K1034" s="5">
        <v>0.093</v>
      </c>
      <c r="L1034" s="5">
        <v>4.8138077E7</v>
      </c>
      <c r="M1034" s="5">
        <v>0.813</v>
      </c>
      <c r="N1034" s="8">
        <f>VLOOKUP(A1034,TOURISM2!A1034:E3724,4,0)</f>
        <v>8290000000</v>
      </c>
      <c r="O1034" s="8">
        <f>VLOOKUP(A1034,TOURISM2!A1034:E3724,5,0)</f>
        <v>16924000000</v>
      </c>
      <c r="P1034" s="8">
        <f>VLOOKUP(A1034,BUSINESS3!A1034:E3724,4,0)</f>
        <v>0.354</v>
      </c>
      <c r="Q1034" s="9">
        <f>VLOOKUP(A1034,BUSINESS3!A1034:E3724,5,0)</f>
        <v>17</v>
      </c>
      <c r="R1034" s="10">
        <f>VLOOKUP(A1034,BUSINESS3!A1034:I3724,6,0)</f>
        <v>90</v>
      </c>
      <c r="S1034" s="9">
        <f>VLOOKUP(A1034,BUSINESS3!A1034:I3724,7,0)</f>
        <v>290</v>
      </c>
      <c r="T1034" s="9">
        <f>VLOOKUP(A1034,BUSINESS3!A1034:I3724,8,0)</f>
        <v>0.735</v>
      </c>
      <c r="U1034" s="9">
        <f>VLOOKUP(A1034,BUSINESS3!A1034:I3724,9,0)</f>
        <v>0.815</v>
      </c>
      <c r="V1034" s="11">
        <f>VLOOKUP(A1034,'GDP4'!A1034:G3724,4,0)</f>
        <v>898000000000</v>
      </c>
      <c r="W1034" s="9">
        <f>VLOOKUP(A1034,'GDP4'!A1034:G3724,5,0)</f>
        <v>0.056</v>
      </c>
      <c r="X1034" s="9">
        <f>VLOOKUP(A1034,'GDP4'!A1034:G3724,6,0)</f>
        <v>988</v>
      </c>
      <c r="Y1034" s="9">
        <f>VLOOKUP(A1034,'GDP4'!A1034:G3724,7,0)</f>
        <v>0.056</v>
      </c>
      <c r="Z1034" s="9">
        <f>VLOOKUP(A1034,ENERGY5!A1034:E3724,4,0)</f>
        <v>222147</v>
      </c>
      <c r="AA1034" s="9">
        <f>VLOOKUP(A1034,ENERGY5!A1034:E3724,5,0)</f>
        <v>495837</v>
      </c>
      <c r="AB1034" s="12">
        <f t="shared" si="2"/>
        <v>18654.67123</v>
      </c>
      <c r="AC1034" s="13">
        <f t="shared" si="3"/>
        <v>0.01030030759</v>
      </c>
      <c r="AD1034" s="13">
        <f t="shared" si="4"/>
        <v>0.004614787583</v>
      </c>
      <c r="AE1034" s="13">
        <f t="shared" si="5"/>
        <v>172.2129449</v>
      </c>
      <c r="AF1034" s="13">
        <f t="shared" si="6"/>
        <v>351.5719999</v>
      </c>
    </row>
    <row r="1035">
      <c r="A1035" s="14" t="s">
        <v>99</v>
      </c>
      <c r="B1035" s="15" t="s">
        <v>40</v>
      </c>
      <c r="C1035" s="16" t="s">
        <v>126</v>
      </c>
      <c r="D1035" s="14" t="str">
        <f t="shared" si="1"/>
        <v>South Korea-Asia-2006</v>
      </c>
      <c r="E1035" s="5">
        <v>0.009</v>
      </c>
      <c r="F1035" s="5">
        <v>0.005</v>
      </c>
      <c r="G1035" s="5">
        <v>82.0</v>
      </c>
      <c r="H1035" s="5">
        <v>76.0</v>
      </c>
      <c r="I1035" s="5">
        <v>0.186</v>
      </c>
      <c r="J1035" s="5">
        <v>0.718</v>
      </c>
      <c r="K1035" s="5">
        <v>0.097</v>
      </c>
      <c r="L1035" s="5">
        <v>4.8371946E7</v>
      </c>
      <c r="M1035" s="5">
        <v>0.815</v>
      </c>
      <c r="N1035" s="8">
        <f>VLOOKUP(A1035,TOURISM2!A1035:E3725,4,0)</f>
        <v>8508000000</v>
      </c>
      <c r="O1035" s="8">
        <f>VLOOKUP(A1035,TOURISM2!A1035:E3725,5,0)</f>
        <v>20989000000</v>
      </c>
      <c r="P1035" s="8">
        <f>VLOOKUP(A1035,BUSINESS3!A1035:E3725,4,0)</f>
        <v>0.311</v>
      </c>
      <c r="Q1035" s="9">
        <f>VLOOKUP(A1035,BUSINESS3!A1035:E3725,5,0)</f>
        <v>17</v>
      </c>
      <c r="R1035" s="10">
        <f>VLOOKUP(A1035,BUSINESS3!A1035:I3725,6,0)</f>
        <v>90</v>
      </c>
      <c r="S1035" s="9">
        <f>VLOOKUP(A1035,BUSINESS3!A1035:I3725,7,0)</f>
        <v>290</v>
      </c>
      <c r="T1035" s="9">
        <f>VLOOKUP(A1035,BUSINESS3!A1035:I3725,8,0)</f>
        <v>0.781</v>
      </c>
      <c r="U1035" s="9">
        <f>VLOOKUP(A1035,BUSINESS3!A1035:I3725,9,0)</f>
        <v>0.85</v>
      </c>
      <c r="V1035" s="11">
        <f>VLOOKUP(A1035,'GDP4'!A1035:G3725,4,0)</f>
        <v>1010000000000</v>
      </c>
      <c r="W1035" s="9">
        <f>VLOOKUP(A1035,'GDP4'!A1035:G3725,5,0)</f>
        <v>0.061</v>
      </c>
      <c r="X1035" s="9">
        <f>VLOOKUP(A1035,'GDP4'!A1035:G3725,6,0)</f>
        <v>1201</v>
      </c>
      <c r="Y1035" s="9">
        <f>VLOOKUP(A1035,'GDP4'!A1035:G3725,7,0)</f>
        <v>0.06</v>
      </c>
      <c r="Z1035" s="9">
        <f>VLOOKUP(A1035,ENERGY5!A1035:E3725,4,0)</f>
        <v>213600</v>
      </c>
      <c r="AA1035" s="9">
        <f>VLOOKUP(A1035,ENERGY5!A1035:E3725,5,0)</f>
        <v>470806</v>
      </c>
      <c r="AB1035" s="12">
        <f t="shared" si="2"/>
        <v>20879.87116</v>
      </c>
      <c r="AC1035" s="13">
        <f t="shared" si="3"/>
        <v>0.009733038237</v>
      </c>
      <c r="AD1035" s="13">
        <f t="shared" si="4"/>
        <v>0.004415782652</v>
      </c>
      <c r="AE1035" s="13">
        <f t="shared" si="5"/>
        <v>175.8870731</v>
      </c>
      <c r="AF1035" s="13">
        <f t="shared" si="6"/>
        <v>433.9085304</v>
      </c>
    </row>
    <row r="1036">
      <c r="A1036" s="5" t="s">
        <v>99</v>
      </c>
      <c r="B1036" s="6" t="s">
        <v>41</v>
      </c>
      <c r="C1036" s="7" t="s">
        <v>126</v>
      </c>
      <c r="D1036" s="5" t="str">
        <f t="shared" si="1"/>
        <v>South Korea-Asia-2007</v>
      </c>
      <c r="E1036" s="5">
        <v>0.01</v>
      </c>
      <c r="F1036" s="5">
        <v>0.004</v>
      </c>
      <c r="G1036" s="5">
        <v>83.0</v>
      </c>
      <c r="H1036" s="5">
        <v>76.0</v>
      </c>
      <c r="I1036" s="5">
        <v>0.18</v>
      </c>
      <c r="J1036" s="5">
        <v>0.72</v>
      </c>
      <c r="K1036" s="5">
        <v>0.1</v>
      </c>
      <c r="L1036" s="5">
        <v>4.8597652E7</v>
      </c>
      <c r="M1036" s="5">
        <v>0.816</v>
      </c>
      <c r="N1036" s="8">
        <f>VLOOKUP(A1036,TOURISM2!A1036:E3726,4,0)</f>
        <v>9288000000</v>
      </c>
      <c r="O1036" s="8">
        <f>VLOOKUP(A1036,TOURISM2!A1036:E3726,5,0)</f>
        <v>24449000000</v>
      </c>
      <c r="P1036" s="8">
        <f>VLOOKUP(A1036,BUSINESS3!A1036:E3726,4,0)</f>
        <v>0.302</v>
      </c>
      <c r="Q1036" s="9">
        <f>VLOOKUP(A1036,BUSINESS3!A1036:E3726,5,0)</f>
        <v>17</v>
      </c>
      <c r="R1036" s="10">
        <f>VLOOKUP(A1036,BUSINESS3!A1036:I3726,6,0)</f>
        <v>90</v>
      </c>
      <c r="S1036" s="9">
        <f>VLOOKUP(A1036,BUSINESS3!A1036:I3726,7,0)</f>
        <v>290</v>
      </c>
      <c r="T1036" s="9">
        <f>VLOOKUP(A1036,BUSINESS3!A1036:I3726,8,0)</f>
        <v>0.788</v>
      </c>
      <c r="U1036" s="9">
        <f>VLOOKUP(A1036,BUSINESS3!A1036:I3726,9,0)</f>
        <v>0.933</v>
      </c>
      <c r="V1036" s="11">
        <f>VLOOKUP(A1036,'GDP4'!A1036:G3726,4,0)</f>
        <v>1120000000000</v>
      </c>
      <c r="W1036" s="9">
        <f>VLOOKUP(A1036,'GDP4'!A1036:G3726,5,0)</f>
        <v>0.064</v>
      </c>
      <c r="X1036" s="9">
        <f>VLOOKUP(A1036,'GDP4'!A1036:G3726,6,0)</f>
        <v>1379</v>
      </c>
      <c r="Y1036" s="9">
        <f>VLOOKUP(A1036,'GDP4'!A1036:G3726,7,0)</f>
        <v>0.066</v>
      </c>
      <c r="Z1036" s="9">
        <f>VLOOKUP(A1036,ENERGY5!A1036:E3726,4,0)</f>
        <v>210176</v>
      </c>
      <c r="AA1036" s="9">
        <f>VLOOKUP(A1036,ENERGY5!A1036:E3726,5,0)</f>
        <v>462918</v>
      </c>
      <c r="AB1036" s="12">
        <f t="shared" si="2"/>
        <v>23046.38092</v>
      </c>
      <c r="AC1036" s="13">
        <f t="shared" si="3"/>
        <v>0.009525521933</v>
      </c>
      <c r="AD1036" s="13">
        <f t="shared" si="4"/>
        <v>0.004324817997</v>
      </c>
      <c r="AE1036" s="13">
        <f t="shared" si="5"/>
        <v>191.1203447</v>
      </c>
      <c r="AF1036" s="13">
        <f t="shared" si="6"/>
        <v>503.0901493</v>
      </c>
    </row>
    <row r="1037">
      <c r="A1037" s="14" t="s">
        <v>99</v>
      </c>
      <c r="B1037" s="15" t="s">
        <v>42</v>
      </c>
      <c r="C1037" s="16" t="s">
        <v>126</v>
      </c>
      <c r="D1037" s="14" t="str">
        <f t="shared" si="1"/>
        <v>South Korea-Asia-2008</v>
      </c>
      <c r="E1037" s="5">
        <v>0.009</v>
      </c>
      <c r="F1037" s="5">
        <v>0.004</v>
      </c>
      <c r="G1037" s="5">
        <v>83.0</v>
      </c>
      <c r="H1037" s="5">
        <v>77.0</v>
      </c>
      <c r="I1037" s="5">
        <v>0.174</v>
      </c>
      <c r="J1037" s="5">
        <v>0.722</v>
      </c>
      <c r="K1037" s="5">
        <v>0.104</v>
      </c>
      <c r="L1037" s="5">
        <v>4.8948698E7</v>
      </c>
      <c r="M1037" s="5">
        <v>0.817</v>
      </c>
      <c r="N1037" s="8">
        <f>VLOOKUP(A1037,TOURISM2!A1037:E3727,4,0)</f>
        <v>13479000000</v>
      </c>
      <c r="O1037" s="8">
        <f>VLOOKUP(A1037,TOURISM2!A1037:E3727,5,0)</f>
        <v>21456000000</v>
      </c>
      <c r="P1037" s="8">
        <f>VLOOKUP(A1037,BUSINESS3!A1037:E3727,4,0)</f>
        <v>0.325</v>
      </c>
      <c r="Q1037" s="9">
        <f>VLOOKUP(A1037,BUSINESS3!A1037:E3727,5,0)</f>
        <v>17</v>
      </c>
      <c r="R1037" s="10">
        <f>VLOOKUP(A1037,BUSINESS3!A1037:I3727,6,0)</f>
        <v>90</v>
      </c>
      <c r="S1037" s="9">
        <f>VLOOKUP(A1037,BUSINESS3!A1037:I3727,7,0)</f>
        <v>250</v>
      </c>
      <c r="T1037" s="9">
        <f>VLOOKUP(A1037,BUSINESS3!A1037:I3727,8,0)</f>
        <v>0.81</v>
      </c>
      <c r="U1037" s="9">
        <f>VLOOKUP(A1037,BUSINESS3!A1037:I3727,9,0)</f>
        <v>0.953</v>
      </c>
      <c r="V1037" s="11">
        <f>VLOOKUP(A1037,'GDP4'!A1037:G3727,4,0)</f>
        <v>1000000000000</v>
      </c>
      <c r="W1037" s="9">
        <f>VLOOKUP(A1037,'GDP4'!A1037:G3727,5,0)</f>
        <v>0.066</v>
      </c>
      <c r="X1037" s="9">
        <f>VLOOKUP(A1037,'GDP4'!A1037:G3727,6,0)</f>
        <v>1253</v>
      </c>
      <c r="Y1037" s="9">
        <f>VLOOKUP(A1037,'GDP4'!A1037:G3727,7,0)</f>
        <v>0.072</v>
      </c>
      <c r="Z1037" s="9">
        <f>VLOOKUP(A1037,ENERGY5!A1037:E3727,4,0)</f>
        <v>208284</v>
      </c>
      <c r="AA1037" s="9">
        <f>VLOOKUP(A1037,ENERGY5!A1037:E3727,5,0)</f>
        <v>482277</v>
      </c>
      <c r="AB1037" s="12">
        <f t="shared" si="2"/>
        <v>20429.55259</v>
      </c>
      <c r="AC1037" s="13">
        <f t="shared" si="3"/>
        <v>0.009852703334</v>
      </c>
      <c r="AD1037" s="13">
        <f t="shared" si="4"/>
        <v>0.004255148932</v>
      </c>
      <c r="AE1037" s="13">
        <f t="shared" si="5"/>
        <v>275.3699394</v>
      </c>
      <c r="AF1037" s="13">
        <f t="shared" si="6"/>
        <v>438.3364804</v>
      </c>
    </row>
    <row r="1038">
      <c r="A1038" s="5" t="s">
        <v>99</v>
      </c>
      <c r="B1038" s="6" t="s">
        <v>43</v>
      </c>
      <c r="C1038" s="7" t="s">
        <v>126</v>
      </c>
      <c r="D1038" s="5" t="str">
        <f t="shared" si="1"/>
        <v>South Korea-Asia-2009</v>
      </c>
      <c r="E1038" s="5">
        <v>0.009</v>
      </c>
      <c r="F1038" s="5">
        <v>0.004</v>
      </c>
      <c r="G1038" s="5">
        <v>84.0</v>
      </c>
      <c r="H1038" s="5">
        <v>77.0</v>
      </c>
      <c r="I1038" s="5">
        <v>0.168</v>
      </c>
      <c r="J1038" s="5">
        <v>0.725</v>
      </c>
      <c r="K1038" s="5">
        <v>0.107</v>
      </c>
      <c r="L1038" s="5">
        <v>4.9182038E7</v>
      </c>
      <c r="M1038" s="5">
        <v>0.818</v>
      </c>
      <c r="N1038" s="8">
        <f>VLOOKUP(A1038,TOURISM2!A1038:E3728,4,0)</f>
        <v>13304000000</v>
      </c>
      <c r="O1038" s="8">
        <f>VLOOKUP(A1038,TOURISM2!A1038:E3728,5,0)</f>
        <v>16360000000</v>
      </c>
      <c r="P1038" s="8">
        <f>VLOOKUP(A1038,BUSINESS3!A1038:E3728,4,0)</f>
        <v>0.31</v>
      </c>
      <c r="Q1038" s="9">
        <f>VLOOKUP(A1038,BUSINESS3!A1038:E3728,5,0)</f>
        <v>14</v>
      </c>
      <c r="R1038" s="10">
        <f>VLOOKUP(A1038,BUSINESS3!A1038:I3728,6,0)</f>
        <v>90</v>
      </c>
      <c r="S1038" s="9">
        <f>VLOOKUP(A1038,BUSINESS3!A1038:I3728,7,0)</f>
        <v>250</v>
      </c>
      <c r="T1038" s="9">
        <f>VLOOKUP(A1038,BUSINESS3!A1038:I3728,8,0)</f>
        <v>0.816</v>
      </c>
      <c r="U1038" s="9">
        <f>VLOOKUP(A1038,BUSINESS3!A1038:I3728,9,0)</f>
        <v>0.995</v>
      </c>
      <c r="V1038" s="11">
        <f>VLOOKUP(A1038,'GDP4'!A1038:G3728,4,0)</f>
        <v>902000000000</v>
      </c>
      <c r="W1038" s="9">
        <f>VLOOKUP(A1038,'GDP4'!A1038:G3728,5,0)</f>
        <v>0.071</v>
      </c>
      <c r="X1038" s="9">
        <f>VLOOKUP(A1038,'GDP4'!A1038:G3728,6,0)</f>
        <v>1204</v>
      </c>
      <c r="Y1038" s="9">
        <f>VLOOKUP(A1038,'GDP4'!A1038:G3728,7,0)</f>
        <v>0.056</v>
      </c>
      <c r="Z1038" s="9">
        <f>VLOOKUP(A1038,ENERGY5!A1038:E3728,4,0)</f>
        <v>202717</v>
      </c>
      <c r="AA1038" s="9">
        <f>VLOOKUP(A1038,ENERGY5!A1038:E3728,5,0)</f>
        <v>466215</v>
      </c>
      <c r="AB1038" s="12">
        <f t="shared" si="2"/>
        <v>18340.02893</v>
      </c>
      <c r="AC1038" s="13">
        <f t="shared" si="3"/>
        <v>0.009479375377</v>
      </c>
      <c r="AD1038" s="13">
        <f t="shared" si="4"/>
        <v>0.004121769008</v>
      </c>
      <c r="AE1038" s="13">
        <f t="shared" si="5"/>
        <v>270.5052605</v>
      </c>
      <c r="AF1038" s="13">
        <f t="shared" si="6"/>
        <v>332.6417665</v>
      </c>
    </row>
    <row r="1039">
      <c r="A1039" s="14" t="s">
        <v>99</v>
      </c>
      <c r="B1039" s="15" t="s">
        <v>44</v>
      </c>
      <c r="C1039" s="16" t="s">
        <v>126</v>
      </c>
      <c r="D1039" s="14" t="str">
        <f t="shared" si="1"/>
        <v>South Korea-Asia-2010</v>
      </c>
      <c r="E1039" s="5">
        <v>0.009</v>
      </c>
      <c r="F1039" s="5">
        <v>0.004</v>
      </c>
      <c r="G1039" s="5">
        <v>84.0</v>
      </c>
      <c r="H1039" s="5">
        <v>77.0</v>
      </c>
      <c r="I1039" s="5">
        <v>0.162</v>
      </c>
      <c r="J1039" s="5">
        <v>0.727</v>
      </c>
      <c r="K1039" s="5">
        <v>0.111</v>
      </c>
      <c r="L1039" s="5">
        <v>4.9410366E7</v>
      </c>
      <c r="M1039" s="5">
        <v>0.819</v>
      </c>
      <c r="N1039" s="8">
        <f>VLOOKUP(A1039,TOURISM2!A1039:E3729,4,0)</f>
        <v>14398000000</v>
      </c>
      <c r="O1039" s="8">
        <f>VLOOKUP(A1039,TOURISM2!A1039:E3729,5,0)</f>
        <v>20802000000</v>
      </c>
      <c r="P1039" s="8">
        <f>VLOOKUP(A1039,BUSINESS3!A1039:E3729,4,0)</f>
        <v>0.288</v>
      </c>
      <c r="Q1039" s="9">
        <f>VLOOKUP(A1039,BUSINESS3!A1039:E3729,5,0)</f>
        <v>14</v>
      </c>
      <c r="R1039" s="10">
        <f>VLOOKUP(A1039,BUSINESS3!A1039:I3729,6,0)</f>
        <v>90</v>
      </c>
      <c r="S1039" s="9">
        <f>VLOOKUP(A1039,BUSINESS3!A1039:I3729,7,0)</f>
        <v>250</v>
      </c>
      <c r="T1039" s="9">
        <f>VLOOKUP(A1039,BUSINESS3!A1039:I3729,8,0)</f>
        <v>0.837</v>
      </c>
      <c r="U1039" s="9">
        <f>VLOOKUP(A1039,BUSINESS3!A1039:I3729,9,0)</f>
        <v>1.048</v>
      </c>
      <c r="V1039" s="11">
        <f>VLOOKUP(A1039,'GDP4'!A1039:G3729,4,0)</f>
        <v>1090000000000</v>
      </c>
      <c r="W1039" s="9">
        <f>VLOOKUP(A1039,'GDP4'!A1039:G3729,5,0)</f>
        <v>0.073</v>
      </c>
      <c r="X1039" s="9">
        <f>VLOOKUP(A1039,'GDP4'!A1039:G3729,6,0)</f>
        <v>1498</v>
      </c>
      <c r="Y1039" s="9">
        <f>VLOOKUP(A1039,'GDP4'!A1039:G3729,7,0)</f>
        <v>0.055</v>
      </c>
      <c r="Z1039" s="9">
        <f>VLOOKUP(A1039,ENERGY5!A1039:E3729,4,0)</f>
        <v>198667</v>
      </c>
      <c r="AA1039" s="9">
        <f>VLOOKUP(A1039,ENERGY5!A1039:E3729,5,0)</f>
        <v>465632</v>
      </c>
      <c r="AB1039" s="12">
        <f t="shared" si="2"/>
        <v>22060.14827</v>
      </c>
      <c r="AC1039" s="13">
        <f t="shared" si="3"/>
        <v>0.009423771522</v>
      </c>
      <c r="AD1039" s="13">
        <f t="shared" si="4"/>
        <v>0.004020755483</v>
      </c>
      <c r="AE1039" s="13">
        <f t="shared" si="5"/>
        <v>291.3963438</v>
      </c>
      <c r="AF1039" s="13">
        <f t="shared" si="6"/>
        <v>421.0047746</v>
      </c>
    </row>
    <row r="1040">
      <c r="A1040" s="5" t="s">
        <v>99</v>
      </c>
      <c r="B1040" s="6" t="s">
        <v>45</v>
      </c>
      <c r="C1040" s="7" t="s">
        <v>126</v>
      </c>
      <c r="D1040" s="5" t="str">
        <f t="shared" si="1"/>
        <v>South Korea-Asia-2011</v>
      </c>
      <c r="E1040" s="5">
        <v>0.009</v>
      </c>
      <c r="F1040" s="5">
        <v>0.003</v>
      </c>
      <c r="G1040" s="5">
        <v>84.0</v>
      </c>
      <c r="H1040" s="5">
        <v>78.0</v>
      </c>
      <c r="I1040" s="5">
        <v>0.157</v>
      </c>
      <c r="J1040" s="5">
        <v>0.728</v>
      </c>
      <c r="K1040" s="5">
        <v>0.114</v>
      </c>
      <c r="L1040" s="5">
        <v>4.977944E7</v>
      </c>
      <c r="M1040" s="5">
        <v>0.82</v>
      </c>
      <c r="N1040" s="8">
        <f>VLOOKUP(A1040,TOURISM2!A1040:E3730,4,0)</f>
        <v>17467000000</v>
      </c>
      <c r="O1040" s="8">
        <f>VLOOKUP(A1040,TOURISM2!A1040:E3730,5,0)</f>
        <v>22209000000</v>
      </c>
      <c r="P1040" s="8">
        <f>VLOOKUP(A1040,BUSINESS3!A1040:E3730,4,0)</f>
        <v>0.287</v>
      </c>
      <c r="Q1040" s="9">
        <f>VLOOKUP(A1040,BUSINESS3!A1040:E3730,5,0)</f>
        <v>6</v>
      </c>
      <c r="R1040" s="10">
        <f>VLOOKUP(A1040,BUSINESS3!A1040:I3730,6,0)</f>
        <v>90</v>
      </c>
      <c r="S1040" s="9">
        <f>VLOOKUP(A1040,BUSINESS3!A1040:I3730,7,0)</f>
        <v>225</v>
      </c>
      <c r="T1040" s="9">
        <f>VLOOKUP(A1040,BUSINESS3!A1040:I3730,8,0)</f>
        <v>0.838</v>
      </c>
      <c r="U1040" s="9">
        <f>VLOOKUP(A1040,BUSINESS3!A1040:I3730,9,0)</f>
        <v>1.077</v>
      </c>
      <c r="V1040" s="11">
        <f>VLOOKUP(A1040,'GDP4'!A1040:G3730,4,0)</f>
        <v>1200000000000</v>
      </c>
      <c r="W1040" s="9">
        <f>VLOOKUP(A1040,'GDP4'!A1040:G3730,5,0)</f>
        <v>0.074</v>
      </c>
      <c r="X1040" s="9">
        <f>VLOOKUP(A1040,'GDP4'!A1040:G3730,6,0)</f>
        <v>1652</v>
      </c>
      <c r="Y1040" s="9">
        <f>VLOOKUP(A1040,'GDP4'!A1040:G3730,7,0)</f>
        <v>0.058</v>
      </c>
      <c r="Z1040" s="9">
        <f>VLOOKUP(A1040,ENERGY5!A1040:E3730,4,0)</f>
        <v>191046</v>
      </c>
      <c r="AA1040" s="9">
        <f>VLOOKUP(A1040,ENERGY5!A1040:E3730,5,0)</f>
        <v>450194</v>
      </c>
      <c r="AB1040" s="12">
        <f t="shared" si="2"/>
        <v>24106.33788</v>
      </c>
      <c r="AC1040" s="13">
        <f t="shared" si="3"/>
        <v>0.009043773895</v>
      </c>
      <c r="AD1040" s="13">
        <f t="shared" si="4"/>
        <v>0.003837849522</v>
      </c>
      <c r="AE1040" s="13">
        <f t="shared" si="5"/>
        <v>350.8878364</v>
      </c>
      <c r="AF1040" s="13">
        <f t="shared" si="6"/>
        <v>446.1480483</v>
      </c>
    </row>
    <row r="1041">
      <c r="A1041" s="14" t="s">
        <v>99</v>
      </c>
      <c r="B1041" s="15" t="s">
        <v>46</v>
      </c>
      <c r="C1041" s="16" t="s">
        <v>126</v>
      </c>
      <c r="D1041" s="14" t="str">
        <f t="shared" si="1"/>
        <v>South Korea-Asia-2012</v>
      </c>
      <c r="E1041" s="5">
        <v>0.01</v>
      </c>
      <c r="F1041" s="5">
        <v>0.003</v>
      </c>
      <c r="G1041" s="5">
        <v>85.0</v>
      </c>
      <c r="H1041" s="5">
        <v>78.0</v>
      </c>
      <c r="I1041" s="5">
        <v>0.153</v>
      </c>
      <c r="J1041" s="5">
        <v>0.729</v>
      </c>
      <c r="K1041" s="5">
        <v>0.118</v>
      </c>
      <c r="L1041" s="5">
        <v>5.0004441E7</v>
      </c>
      <c r="M1041" s="5">
        <v>0.821</v>
      </c>
      <c r="N1041" s="8">
        <f>VLOOKUP(A1041,TOURISM2!A1041:E3731,4,0)</f>
        <v>19653000000</v>
      </c>
      <c r="O1041" s="8">
        <f>VLOOKUP(A1041,TOURISM2!A1041:E3731,5,0)</f>
        <v>22386000000</v>
      </c>
      <c r="P1041" s="8">
        <f>VLOOKUP(A1041,BUSINESS3!A1041:E3731,4,0)</f>
        <v>0.29</v>
      </c>
      <c r="Q1041" s="9">
        <f>VLOOKUP(A1041,BUSINESS3!A1041:E3731,5,0)</f>
        <v>6</v>
      </c>
      <c r="R1041" s="10">
        <f>VLOOKUP(A1041,BUSINESS3!A1041:I3731,6,0)</f>
        <v>6</v>
      </c>
      <c r="S1041" s="9">
        <f>VLOOKUP(A1041,BUSINESS3!A1041:I3731,7,0)</f>
        <v>207</v>
      </c>
      <c r="T1041" s="9">
        <f>VLOOKUP(A1041,BUSINESS3!A1041:I3731,8,0)</f>
        <v>0.841</v>
      </c>
      <c r="U1041" s="9">
        <f>VLOOKUP(A1041,BUSINESS3!A1041:I3731,9,0)</f>
        <v>1.094</v>
      </c>
      <c r="V1041" s="11">
        <f>VLOOKUP(A1041,'GDP4'!A1041:G3731,4,0)</f>
        <v>1220000000000</v>
      </c>
      <c r="W1041" s="9">
        <f>VLOOKUP(A1041,'GDP4'!A1041:G3731,5,0)</f>
        <v>0.075</v>
      </c>
      <c r="X1041" s="9">
        <f>VLOOKUP(A1041,'GDP4'!A1041:G3731,6,0)</f>
        <v>1703</v>
      </c>
      <c r="Y1041" s="9">
        <f>VLOOKUP(A1041,'GDP4'!A1041:G3731,7,0)</f>
        <v>0.054</v>
      </c>
      <c r="Z1041" s="9">
        <f>VLOOKUP(A1041,ENERGY5!A1041:E3731,4,0)</f>
        <v>188161</v>
      </c>
      <c r="AA1041" s="9">
        <f>VLOOKUP(A1041,ENERGY5!A1041:E3731,5,0)</f>
        <v>447561</v>
      </c>
      <c r="AB1041" s="12">
        <f t="shared" si="2"/>
        <v>24397.83298</v>
      </c>
      <c r="AC1041" s="13">
        <f t="shared" si="3"/>
        <v>0.008950425023</v>
      </c>
      <c r="AD1041" s="13">
        <f t="shared" si="4"/>
        <v>0.00376288578</v>
      </c>
      <c r="AE1041" s="13">
        <f t="shared" si="5"/>
        <v>393.0250915</v>
      </c>
      <c r="AF1041" s="13">
        <f t="shared" si="6"/>
        <v>447.680237</v>
      </c>
    </row>
    <row r="1042">
      <c r="A1042" s="5" t="s">
        <v>99</v>
      </c>
      <c r="B1042" s="6" t="s">
        <v>33</v>
      </c>
      <c r="C1042" s="7" t="s">
        <v>127</v>
      </c>
      <c r="D1042" s="5" t="str">
        <f t="shared" si="1"/>
        <v>Sri Lanka-Asia-2000</v>
      </c>
      <c r="E1042" s="5">
        <v>0.018</v>
      </c>
      <c r="F1042" s="5">
        <v>0.014</v>
      </c>
      <c r="G1042" s="5">
        <v>75.0</v>
      </c>
      <c r="H1042" s="5">
        <v>68.0</v>
      </c>
      <c r="I1042" s="5">
        <v>0.269</v>
      </c>
      <c r="J1042" s="5">
        <v>0.669</v>
      </c>
      <c r="K1042" s="5">
        <v>0.063</v>
      </c>
      <c r="L1042" s="5">
        <v>1.9102E7</v>
      </c>
      <c r="M1042" s="5">
        <v>0.184</v>
      </c>
      <c r="N1042" s="8">
        <f>VLOOKUP(A1042,TOURISM2!A1042:E3732,4,0)</f>
        <v>388000000</v>
      </c>
      <c r="O1042" s="8">
        <f>VLOOKUP(A1042,TOURISM2!A1042:E3732,5,0)</f>
        <v>383000000</v>
      </c>
      <c r="P1042" s="8">
        <f>VLOOKUP(A1042,BUSINESS3!A1042:E3732,4,0)</f>
        <v>0.415</v>
      </c>
      <c r="Q1042" s="9">
        <f>VLOOKUP(A1042,BUSINESS3!A1042:E3732,5,0)</f>
        <v>40</v>
      </c>
      <c r="R1042" s="10">
        <f>VLOOKUP(A1042,BUSINESS3!A1042:I3732,6,0)</f>
        <v>90</v>
      </c>
      <c r="S1042" s="9">
        <f>VLOOKUP(A1042,BUSINESS3!A1042:I3732,7,0)</f>
        <v>323</v>
      </c>
      <c r="T1042" s="9">
        <f>VLOOKUP(A1042,BUSINESS3!A1042:I3732,8,0)</f>
        <v>0.006</v>
      </c>
      <c r="U1042" s="9">
        <f>VLOOKUP(A1042,BUSINESS3!A1042:I3732,9,0)</f>
        <v>0.023</v>
      </c>
      <c r="V1042" s="11">
        <f>VLOOKUP(A1042,'GDP4'!A1042:G3732,4,0)</f>
        <v>16330810304</v>
      </c>
      <c r="W1042" s="9">
        <f>VLOOKUP(A1042,'GDP4'!A1042:G3732,5,0)</f>
        <v>0.037</v>
      </c>
      <c r="X1042" s="9">
        <f>VLOOKUP(A1042,'GDP4'!A1042:G3732,6,0)</f>
        <v>32</v>
      </c>
      <c r="Y1042" s="9">
        <f>VLOOKUP(A1042,'GDP4'!A1042:G3732,7,0)</f>
        <v>0.162</v>
      </c>
      <c r="Z1042" s="9">
        <f>VLOOKUP(A1042,ENERGY5!A1042:E3732,4,0)</f>
        <v>136110</v>
      </c>
      <c r="AA1042" s="9">
        <f>VLOOKUP(A1042,ENERGY5!A1042:E3732,5,0)</f>
        <v>313437</v>
      </c>
      <c r="AB1042" s="12">
        <f t="shared" si="2"/>
        <v>854.9267252</v>
      </c>
      <c r="AC1042" s="13">
        <f t="shared" si="3"/>
        <v>0.01640859596</v>
      </c>
      <c r="AD1042" s="13">
        <f t="shared" si="4"/>
        <v>0.007125431892</v>
      </c>
      <c r="AE1042" s="13">
        <f t="shared" si="5"/>
        <v>20.31200921</v>
      </c>
      <c r="AF1042" s="13">
        <f t="shared" si="6"/>
        <v>20.05025652</v>
      </c>
    </row>
    <row r="1043">
      <c r="A1043" s="14" t="s">
        <v>99</v>
      </c>
      <c r="B1043" s="15" t="s">
        <v>35</v>
      </c>
      <c r="C1043" s="16" t="s">
        <v>127</v>
      </c>
      <c r="D1043" s="14" t="str">
        <f t="shared" si="1"/>
        <v>Sri Lanka-Asia-2001</v>
      </c>
      <c r="E1043" s="5">
        <v>0.018</v>
      </c>
      <c r="F1043" s="5">
        <v>0.013</v>
      </c>
      <c r="G1043" s="5">
        <v>76.0</v>
      </c>
      <c r="H1043" s="5">
        <v>68.0</v>
      </c>
      <c r="I1043" s="5">
        <v>0.265</v>
      </c>
      <c r="J1043" s="5">
        <v>0.672</v>
      </c>
      <c r="K1043" s="5">
        <v>0.064</v>
      </c>
      <c r="L1043" s="5">
        <v>1.8797E7</v>
      </c>
      <c r="M1043" s="5">
        <v>0.184</v>
      </c>
      <c r="N1043" s="8">
        <f>VLOOKUP(A1043,TOURISM2!A1043:E3733,4,0)</f>
        <v>347000000</v>
      </c>
      <c r="O1043" s="8">
        <f>VLOOKUP(A1043,TOURISM2!A1043:E3733,5,0)</f>
        <v>402000000</v>
      </c>
      <c r="P1043" s="8">
        <f>VLOOKUP(A1043,BUSINESS3!A1043:E3733,4,0)</f>
        <v>0.415</v>
      </c>
      <c r="Q1043" s="9">
        <f>VLOOKUP(A1043,BUSINESS3!A1043:E3733,5,0)</f>
        <v>40</v>
      </c>
      <c r="R1043" s="10">
        <f>VLOOKUP(A1043,BUSINESS3!A1043:I3733,6,0)</f>
        <v>90</v>
      </c>
      <c r="S1043" s="9">
        <f>VLOOKUP(A1043,BUSINESS3!A1043:I3733,7,0)</f>
        <v>323</v>
      </c>
      <c r="T1043" s="9">
        <f>VLOOKUP(A1043,BUSINESS3!A1043:I3733,8,0)</f>
        <v>0.008</v>
      </c>
      <c r="U1043" s="9">
        <f>VLOOKUP(A1043,BUSINESS3!A1043:I3733,9,0)</f>
        <v>0.035</v>
      </c>
      <c r="V1043" s="11">
        <f>VLOOKUP(A1043,'GDP4'!A1043:G3733,4,0)</f>
        <v>15746224410</v>
      </c>
      <c r="W1043" s="9">
        <f>VLOOKUP(A1043,'GDP4'!A1043:G3733,5,0)</f>
        <v>0.037</v>
      </c>
      <c r="X1043" s="9">
        <f>VLOOKUP(A1043,'GDP4'!A1043:G3733,6,0)</f>
        <v>31</v>
      </c>
      <c r="Y1043" s="9">
        <f>VLOOKUP(A1043,'GDP4'!A1043:G3733,7,0)</f>
        <v>0.194</v>
      </c>
      <c r="Z1043" s="9">
        <f>VLOOKUP(A1043,ENERGY5!A1043:E3733,4,0)</f>
        <v>10421</v>
      </c>
      <c r="AA1043" s="9">
        <f>VLOOKUP(A1043,ENERGY5!A1043:E3733,5,0)</f>
        <v>313437</v>
      </c>
      <c r="AB1043" s="12">
        <f t="shared" si="2"/>
        <v>837.6988035</v>
      </c>
      <c r="AC1043" s="13">
        <f t="shared" si="3"/>
        <v>0.01667484173</v>
      </c>
      <c r="AD1043" s="13">
        <f t="shared" si="4"/>
        <v>0.0005543969782</v>
      </c>
      <c r="AE1043" s="13">
        <f t="shared" si="5"/>
        <v>18.46039262</v>
      </c>
      <c r="AF1043" s="13">
        <f t="shared" si="6"/>
        <v>21.38639145</v>
      </c>
    </row>
    <row r="1044">
      <c r="A1044" s="5" t="s">
        <v>99</v>
      </c>
      <c r="B1044" s="6" t="s">
        <v>36</v>
      </c>
      <c r="C1044" s="7" t="s">
        <v>127</v>
      </c>
      <c r="D1044" s="5" t="str">
        <f t="shared" si="1"/>
        <v>Sri Lanka-Asia-2002</v>
      </c>
      <c r="E1044" s="5">
        <v>0.019</v>
      </c>
      <c r="F1044" s="5">
        <v>0.013</v>
      </c>
      <c r="G1044" s="5">
        <v>76.0</v>
      </c>
      <c r="H1044" s="5">
        <v>69.0</v>
      </c>
      <c r="I1044" s="5">
        <v>0.261</v>
      </c>
      <c r="J1044" s="5">
        <v>0.673</v>
      </c>
      <c r="K1044" s="5">
        <v>0.065</v>
      </c>
      <c r="L1044" s="5">
        <v>1.8921E7</v>
      </c>
      <c r="M1044" s="5">
        <v>0.184</v>
      </c>
      <c r="N1044" s="8">
        <f>VLOOKUP(A1044,TOURISM2!A1044:E3734,4,0)</f>
        <v>594000000</v>
      </c>
      <c r="O1044" s="8">
        <f>VLOOKUP(A1044,TOURISM2!A1044:E3734,5,0)</f>
        <v>438000000</v>
      </c>
      <c r="P1044" s="8">
        <f>VLOOKUP(A1044,BUSINESS3!A1044:E3734,4,0)</f>
        <v>0.415</v>
      </c>
      <c r="Q1044" s="9">
        <f>VLOOKUP(A1044,BUSINESS3!A1044:E3734,5,0)</f>
        <v>40</v>
      </c>
      <c r="R1044" s="10">
        <f>VLOOKUP(A1044,BUSINESS3!A1044:I3734,6,0)</f>
        <v>90</v>
      </c>
      <c r="S1044" s="9">
        <f>VLOOKUP(A1044,BUSINESS3!A1044:I3734,7,0)</f>
        <v>323</v>
      </c>
      <c r="T1044" s="9">
        <f>VLOOKUP(A1044,BUSINESS3!A1044:I3734,8,0)</f>
        <v>0.011</v>
      </c>
      <c r="U1044" s="9">
        <f>VLOOKUP(A1044,BUSINESS3!A1044:I3734,9,0)</f>
        <v>0.048</v>
      </c>
      <c r="V1044" s="11">
        <f>VLOOKUP(A1044,'GDP4'!A1044:G3734,4,0)</f>
        <v>17102623876</v>
      </c>
      <c r="W1044" s="9">
        <f>VLOOKUP(A1044,'GDP4'!A1044:G3734,5,0)</f>
        <v>0.039</v>
      </c>
      <c r="X1044" s="9">
        <f>VLOOKUP(A1044,'GDP4'!A1044:G3734,6,0)</f>
        <v>34</v>
      </c>
      <c r="Y1044" s="9">
        <f>VLOOKUP(A1044,'GDP4'!A1044:G3734,7,0)</f>
        <v>0.132</v>
      </c>
      <c r="Z1044" s="9">
        <f>VLOOKUP(A1044,ENERGY5!A1044:E3734,4,0)</f>
        <v>9844</v>
      </c>
      <c r="AA1044" s="9">
        <f>VLOOKUP(A1044,ENERGY5!A1044:E3734,5,0)</f>
        <v>12710</v>
      </c>
      <c r="AB1044" s="12">
        <f t="shared" si="2"/>
        <v>903.8964048</v>
      </c>
      <c r="AC1044" s="13">
        <f t="shared" si="3"/>
        <v>0.0006717403943</v>
      </c>
      <c r="AD1044" s="13">
        <f t="shared" si="4"/>
        <v>0.0005202684848</v>
      </c>
      <c r="AE1044" s="13">
        <f t="shared" si="5"/>
        <v>31.39368955</v>
      </c>
      <c r="AF1044" s="13">
        <f t="shared" si="6"/>
        <v>23.14888219</v>
      </c>
    </row>
    <row r="1045">
      <c r="A1045" s="14" t="s">
        <v>99</v>
      </c>
      <c r="B1045" s="15" t="s">
        <v>37</v>
      </c>
      <c r="C1045" s="16" t="s">
        <v>127</v>
      </c>
      <c r="D1045" s="14" t="str">
        <f t="shared" si="1"/>
        <v>Sri Lanka-Asia-2003</v>
      </c>
      <c r="E1045" s="5">
        <v>0.019</v>
      </c>
      <c r="F1045" s="5">
        <v>0.013</v>
      </c>
      <c r="G1045" s="5">
        <v>77.0</v>
      </c>
      <c r="H1045" s="5">
        <v>70.0</v>
      </c>
      <c r="I1045" s="5">
        <v>0.258</v>
      </c>
      <c r="J1045" s="5">
        <v>0.675</v>
      </c>
      <c r="K1045" s="5">
        <v>0.067</v>
      </c>
      <c r="L1045" s="5">
        <v>1.9173E7</v>
      </c>
      <c r="M1045" s="5">
        <v>0.184</v>
      </c>
      <c r="N1045" s="8">
        <f>VLOOKUP(A1045,TOURISM2!A1045:E3735,4,0)</f>
        <v>709000000</v>
      </c>
      <c r="O1045" s="8">
        <f>VLOOKUP(A1045,TOURISM2!A1045:E3735,5,0)</f>
        <v>462000000</v>
      </c>
      <c r="P1045" s="8">
        <f>VLOOKUP(A1045,BUSINESS3!A1045:E3735,4,0)</f>
        <v>0.415</v>
      </c>
      <c r="Q1045" s="9">
        <f>VLOOKUP(A1045,BUSINESS3!A1045:E3735,5,0)</f>
        <v>58</v>
      </c>
      <c r="R1045" s="10">
        <f>VLOOKUP(A1045,BUSINESS3!A1045:I3735,6,0)</f>
        <v>90</v>
      </c>
      <c r="S1045" s="9">
        <f>VLOOKUP(A1045,BUSINESS3!A1045:I3735,7,0)</f>
        <v>323</v>
      </c>
      <c r="T1045" s="9">
        <f>VLOOKUP(A1045,BUSINESS3!A1045:I3735,8,0)</f>
        <v>0.015</v>
      </c>
      <c r="U1045" s="9">
        <f>VLOOKUP(A1045,BUSINESS3!A1045:I3735,9,0)</f>
        <v>0.071</v>
      </c>
      <c r="V1045" s="11">
        <f>VLOOKUP(A1045,'GDP4'!A1045:G3735,4,0)</f>
        <v>18881765437</v>
      </c>
      <c r="W1045" s="9">
        <f>VLOOKUP(A1045,'GDP4'!A1045:G3735,5,0)</f>
        <v>0.039</v>
      </c>
      <c r="X1045" s="9">
        <f>VLOOKUP(A1045,'GDP4'!A1045:G3735,6,0)</f>
        <v>38</v>
      </c>
      <c r="Y1045" s="9">
        <f>VLOOKUP(A1045,'GDP4'!A1045:G3735,7,0)</f>
        <v>0.103</v>
      </c>
      <c r="Z1045" s="9">
        <f>VLOOKUP(A1045,ENERGY5!A1045:E3735,4,0)</f>
        <v>9082</v>
      </c>
      <c r="AA1045" s="9">
        <f>VLOOKUP(A1045,ENERGY5!A1045:E3735,5,0)</f>
        <v>12831</v>
      </c>
      <c r="AB1045" s="12">
        <f t="shared" si="2"/>
        <v>984.8101725</v>
      </c>
      <c r="AC1045" s="13">
        <f t="shared" si="3"/>
        <v>0.0006692223439</v>
      </c>
      <c r="AD1045" s="13">
        <f t="shared" si="4"/>
        <v>0.0004736869556</v>
      </c>
      <c r="AE1045" s="13">
        <f t="shared" si="5"/>
        <v>36.97908517</v>
      </c>
      <c r="AF1045" s="13">
        <f t="shared" si="6"/>
        <v>24.09638554</v>
      </c>
    </row>
    <row r="1046">
      <c r="A1046" s="5" t="s">
        <v>99</v>
      </c>
      <c r="B1046" s="6" t="s">
        <v>38</v>
      </c>
      <c r="C1046" s="7" t="s">
        <v>127</v>
      </c>
      <c r="D1046" s="5" t="str">
        <f t="shared" si="1"/>
        <v>Sri Lanka-Asia-2004</v>
      </c>
      <c r="E1046" s="5">
        <v>0.019</v>
      </c>
      <c r="F1046" s="5">
        <v>0.012</v>
      </c>
      <c r="G1046" s="5">
        <v>77.0</v>
      </c>
      <c r="H1046" s="5">
        <v>70.0</v>
      </c>
      <c r="I1046" s="5">
        <v>0.256</v>
      </c>
      <c r="J1046" s="5">
        <v>0.675</v>
      </c>
      <c r="K1046" s="5">
        <v>0.069</v>
      </c>
      <c r="L1046" s="5">
        <v>1.9435E7</v>
      </c>
      <c r="M1046" s="5">
        <v>0.184</v>
      </c>
      <c r="N1046" s="8">
        <f>VLOOKUP(A1046,TOURISM2!A1046:E3736,4,0)</f>
        <v>808000000</v>
      </c>
      <c r="O1046" s="8">
        <f>VLOOKUP(A1046,TOURISM2!A1046:E3736,5,0)</f>
        <v>499000000</v>
      </c>
      <c r="P1046" s="8">
        <f>VLOOKUP(A1046,BUSINESS3!A1046:E3736,4,0)</f>
        <v>0.415</v>
      </c>
      <c r="Q1046" s="9">
        <f>VLOOKUP(A1046,BUSINESS3!A1046:E3736,5,0)</f>
        <v>48</v>
      </c>
      <c r="R1046" s="10">
        <f>VLOOKUP(A1046,BUSINESS3!A1046:I3736,6,0)</f>
        <v>90</v>
      </c>
      <c r="S1046" s="9">
        <f>VLOOKUP(A1046,BUSINESS3!A1046:I3736,7,0)</f>
        <v>323</v>
      </c>
      <c r="T1046" s="9">
        <f>VLOOKUP(A1046,BUSINESS3!A1046:I3736,8,0)</f>
        <v>0.014</v>
      </c>
      <c r="U1046" s="9">
        <f>VLOOKUP(A1046,BUSINESS3!A1046:I3736,9,0)</f>
        <v>0.112</v>
      </c>
      <c r="V1046" s="11">
        <f>VLOOKUP(A1046,'GDP4'!A1046:G3736,4,0)</f>
        <v>20662525941</v>
      </c>
      <c r="W1046" s="9">
        <f>VLOOKUP(A1046,'GDP4'!A1046:G3736,5,0)</f>
        <v>0.042</v>
      </c>
      <c r="X1046" s="9">
        <f>VLOOKUP(A1046,'GDP4'!A1046:G3736,6,0)</f>
        <v>44</v>
      </c>
      <c r="Y1046" s="9">
        <f>VLOOKUP(A1046,'GDP4'!A1046:G3736,7,0)</f>
        <v>0.095</v>
      </c>
      <c r="Z1046" s="9">
        <f>VLOOKUP(A1046,ENERGY5!A1046:E3736,4,0)</f>
        <v>8942</v>
      </c>
      <c r="AA1046" s="9">
        <f>VLOOKUP(A1046,ENERGY5!A1046:E3736,5,0)</f>
        <v>11892</v>
      </c>
      <c r="AB1046" s="12">
        <f t="shared" si="2"/>
        <v>1063.160584</v>
      </c>
      <c r="AC1046" s="13">
        <f t="shared" si="3"/>
        <v>0.0006118857731</v>
      </c>
      <c r="AD1046" s="13">
        <f t="shared" si="4"/>
        <v>0.0004600977618</v>
      </c>
      <c r="AE1046" s="13">
        <f t="shared" si="5"/>
        <v>41.57447903</v>
      </c>
      <c r="AF1046" s="13">
        <f t="shared" si="6"/>
        <v>25.67532802</v>
      </c>
    </row>
    <row r="1047">
      <c r="A1047" s="14" t="s">
        <v>99</v>
      </c>
      <c r="B1047" s="15" t="s">
        <v>39</v>
      </c>
      <c r="C1047" s="16" t="s">
        <v>127</v>
      </c>
      <c r="D1047" s="14" t="str">
        <f t="shared" si="1"/>
        <v>Sri Lanka-Asia-2005</v>
      </c>
      <c r="E1047" s="5">
        <v>0.019</v>
      </c>
      <c r="F1047" s="5">
        <v>0.012</v>
      </c>
      <c r="G1047" s="5">
        <v>77.0</v>
      </c>
      <c r="H1047" s="5">
        <v>70.0</v>
      </c>
      <c r="I1047" s="5">
        <v>0.254</v>
      </c>
      <c r="J1047" s="5">
        <v>0.675</v>
      </c>
      <c r="K1047" s="5">
        <v>0.07</v>
      </c>
      <c r="L1047" s="5">
        <v>1.9644E7</v>
      </c>
      <c r="M1047" s="5">
        <v>0.184</v>
      </c>
      <c r="N1047" s="8">
        <f>VLOOKUP(A1047,TOURISM2!A1047:E3737,4,0)</f>
        <v>729000000</v>
      </c>
      <c r="O1047" s="8">
        <f>VLOOKUP(A1047,TOURISM2!A1047:E3737,5,0)</f>
        <v>552000000</v>
      </c>
      <c r="P1047" s="8">
        <f>VLOOKUP(A1047,BUSINESS3!A1047:E3737,4,0)</f>
        <v>0.567</v>
      </c>
      <c r="Q1047" s="9">
        <f>VLOOKUP(A1047,BUSINESS3!A1047:E3737,5,0)</f>
        <v>48</v>
      </c>
      <c r="R1047" s="10">
        <f>VLOOKUP(A1047,BUSINESS3!A1047:I3737,6,0)</f>
        <v>90</v>
      </c>
      <c r="S1047" s="9">
        <f>VLOOKUP(A1047,BUSINESS3!A1047:I3737,7,0)</f>
        <v>256</v>
      </c>
      <c r="T1047" s="9">
        <f>VLOOKUP(A1047,BUSINESS3!A1047:I3737,8,0)</f>
        <v>0.018</v>
      </c>
      <c r="U1047" s="9">
        <f>VLOOKUP(A1047,BUSINESS3!A1047:I3737,9,0)</f>
        <v>0.168</v>
      </c>
      <c r="V1047" s="11">
        <f>VLOOKUP(A1047,'GDP4'!A1047:G3737,4,0)</f>
        <v>24405791045</v>
      </c>
      <c r="W1047" s="9">
        <f>VLOOKUP(A1047,'GDP4'!A1047:G3737,5,0)</f>
        <v>0.04</v>
      </c>
      <c r="X1047" s="9">
        <f>VLOOKUP(A1047,'GDP4'!A1047:G3737,6,0)</f>
        <v>49</v>
      </c>
      <c r="Y1047" s="9">
        <f>VLOOKUP(A1047,'GDP4'!A1047:G3737,7,0)</f>
        <v>0.108</v>
      </c>
      <c r="Z1047" s="9">
        <f>VLOOKUP(A1047,ENERGY5!A1047:E3737,4,0)</f>
        <v>9261</v>
      </c>
      <c r="AA1047" s="9">
        <f>VLOOKUP(A1047,ENERGY5!A1047:E3737,5,0)</f>
        <v>12457</v>
      </c>
      <c r="AB1047" s="12">
        <f t="shared" si="2"/>
        <v>1242.40435</v>
      </c>
      <c r="AC1047" s="13">
        <f t="shared" si="3"/>
        <v>0.0006341376502</v>
      </c>
      <c r="AD1047" s="13">
        <f t="shared" si="4"/>
        <v>0.0004714416616</v>
      </c>
      <c r="AE1047" s="13">
        <f t="shared" si="5"/>
        <v>37.11056811</v>
      </c>
      <c r="AF1047" s="13">
        <f t="shared" si="6"/>
        <v>28.10018326</v>
      </c>
    </row>
    <row r="1048">
      <c r="A1048" s="5" t="s">
        <v>99</v>
      </c>
      <c r="B1048" s="6" t="s">
        <v>40</v>
      </c>
      <c r="C1048" s="7" t="s">
        <v>127</v>
      </c>
      <c r="D1048" s="5" t="str">
        <f t="shared" si="1"/>
        <v>Sri Lanka-Asia-2006</v>
      </c>
      <c r="E1048" s="5">
        <v>0.019</v>
      </c>
      <c r="F1048" s="5">
        <v>0.011</v>
      </c>
      <c r="G1048" s="5">
        <v>77.0</v>
      </c>
      <c r="H1048" s="5">
        <v>70.0</v>
      </c>
      <c r="I1048" s="5">
        <v>0.253</v>
      </c>
      <c r="J1048" s="5">
        <v>0.675</v>
      </c>
      <c r="K1048" s="5">
        <v>0.072</v>
      </c>
      <c r="L1048" s="5">
        <v>1.9858E7</v>
      </c>
      <c r="M1048" s="5">
        <v>0.184</v>
      </c>
      <c r="N1048" s="8">
        <f>VLOOKUP(A1048,TOURISM2!A1048:E3738,4,0)</f>
        <v>733000000</v>
      </c>
      <c r="O1048" s="8">
        <f>VLOOKUP(A1048,TOURISM2!A1048:E3738,5,0)</f>
        <v>666000000</v>
      </c>
      <c r="P1048" s="8">
        <f>VLOOKUP(A1048,BUSINESS3!A1048:E3738,4,0)</f>
        <v>0.598</v>
      </c>
      <c r="Q1048" s="9">
        <f>VLOOKUP(A1048,BUSINESS3!A1048:E3738,5,0)</f>
        <v>48</v>
      </c>
      <c r="R1048" s="10">
        <f>VLOOKUP(A1048,BUSINESS3!A1048:I3738,6,0)</f>
        <v>90</v>
      </c>
      <c r="S1048" s="9">
        <f>VLOOKUP(A1048,BUSINESS3!A1048:I3738,7,0)</f>
        <v>256</v>
      </c>
      <c r="T1048" s="9">
        <f>VLOOKUP(A1048,BUSINESS3!A1048:I3738,8,0)</f>
        <v>0.025</v>
      </c>
      <c r="U1048" s="9">
        <f>VLOOKUP(A1048,BUSINESS3!A1048:I3738,9,0)</f>
        <v>0.269</v>
      </c>
      <c r="V1048" s="11">
        <f>VLOOKUP(A1048,'GDP4'!A1048:G3738,4,0)</f>
        <v>28267410543</v>
      </c>
      <c r="W1048" s="9">
        <f>VLOOKUP(A1048,'GDP4'!A1048:G3738,5,0)</f>
        <v>0.04</v>
      </c>
      <c r="X1048" s="9">
        <f>VLOOKUP(A1048,'GDP4'!A1048:G3738,6,0)</f>
        <v>57</v>
      </c>
      <c r="Y1048" s="9">
        <f>VLOOKUP(A1048,'GDP4'!A1048:G3738,7,0)</f>
        <v>0.129</v>
      </c>
      <c r="Z1048" s="9">
        <f>VLOOKUP(A1048,ENERGY5!A1048:E3738,4,0)</f>
        <v>9083</v>
      </c>
      <c r="AA1048" s="9">
        <f>VLOOKUP(A1048,ENERGY5!A1048:E3738,5,0)</f>
        <v>11738</v>
      </c>
      <c r="AB1048" s="12">
        <f t="shared" si="2"/>
        <v>1423.477215</v>
      </c>
      <c r="AC1048" s="13">
        <f t="shared" si="3"/>
        <v>0.0005910967872</v>
      </c>
      <c r="AD1048" s="13">
        <f t="shared" si="4"/>
        <v>0.0004573975224</v>
      </c>
      <c r="AE1048" s="13">
        <f t="shared" si="5"/>
        <v>36.91207574</v>
      </c>
      <c r="AF1048" s="13">
        <f t="shared" si="6"/>
        <v>33.53812066</v>
      </c>
    </row>
    <row r="1049">
      <c r="A1049" s="14" t="s">
        <v>99</v>
      </c>
      <c r="B1049" s="15" t="s">
        <v>41</v>
      </c>
      <c r="C1049" s="16" t="s">
        <v>127</v>
      </c>
      <c r="D1049" s="14" t="str">
        <f t="shared" si="1"/>
        <v>Sri Lanka-Asia-2007</v>
      </c>
      <c r="E1049" s="5">
        <v>0.019</v>
      </c>
      <c r="F1049" s="5">
        <v>0.011</v>
      </c>
      <c r="G1049" s="5">
        <v>77.0</v>
      </c>
      <c r="H1049" s="5">
        <v>70.0</v>
      </c>
      <c r="I1049" s="5">
        <v>0.252</v>
      </c>
      <c r="J1049" s="5">
        <v>0.675</v>
      </c>
      <c r="K1049" s="5">
        <v>0.073</v>
      </c>
      <c r="L1049" s="5">
        <v>2.0039E7</v>
      </c>
      <c r="M1049" s="5">
        <v>0.184</v>
      </c>
      <c r="N1049" s="8">
        <f>VLOOKUP(A1049,TOURISM2!A1049:E3739,4,0)</f>
        <v>750000000</v>
      </c>
      <c r="O1049" s="8">
        <f>VLOOKUP(A1049,TOURISM2!A1049:E3739,5,0)</f>
        <v>709000000</v>
      </c>
      <c r="P1049" s="8">
        <f>VLOOKUP(A1049,BUSINESS3!A1049:E3739,4,0)</f>
        <v>0.617</v>
      </c>
      <c r="Q1049" s="9">
        <f>VLOOKUP(A1049,BUSINESS3!A1049:E3739,5,0)</f>
        <v>40</v>
      </c>
      <c r="R1049" s="10">
        <f>VLOOKUP(A1049,BUSINESS3!A1049:I3739,6,0)</f>
        <v>90</v>
      </c>
      <c r="S1049" s="9">
        <f>VLOOKUP(A1049,BUSINESS3!A1049:I3739,7,0)</f>
        <v>256</v>
      </c>
      <c r="T1049" s="9">
        <f>VLOOKUP(A1049,BUSINESS3!A1049:I3739,8,0)</f>
        <v>0.039</v>
      </c>
      <c r="U1049" s="9">
        <f>VLOOKUP(A1049,BUSINESS3!A1049:I3739,9,0)</f>
        <v>0.393</v>
      </c>
      <c r="V1049" s="11">
        <f>VLOOKUP(A1049,'GDP4'!A1049:G3739,4,0)</f>
        <v>32351184234</v>
      </c>
      <c r="W1049" s="9">
        <f>VLOOKUP(A1049,'GDP4'!A1049:G3739,5,0)</f>
        <v>0.037</v>
      </c>
      <c r="X1049" s="9">
        <f>VLOOKUP(A1049,'GDP4'!A1049:G3739,6,0)</f>
        <v>59</v>
      </c>
      <c r="Y1049" s="9">
        <f>VLOOKUP(A1049,'GDP4'!A1049:G3739,7,0)</f>
        <v>0.171</v>
      </c>
      <c r="Z1049" s="9">
        <f>VLOOKUP(A1049,ENERGY5!A1049:E3739,4,0)</f>
        <v>9001</v>
      </c>
      <c r="AA1049" s="9">
        <f>VLOOKUP(A1049,ENERGY5!A1049:E3739,5,0)</f>
        <v>11643</v>
      </c>
      <c r="AB1049" s="12">
        <f t="shared" si="2"/>
        <v>1614.41111</v>
      </c>
      <c r="AC1049" s="13">
        <f t="shared" si="3"/>
        <v>0.0005810170168</v>
      </c>
      <c r="AD1049" s="13">
        <f t="shared" si="4"/>
        <v>0.0004491741105</v>
      </c>
      <c r="AE1049" s="13">
        <f t="shared" si="5"/>
        <v>37.42701732</v>
      </c>
      <c r="AF1049" s="13">
        <f t="shared" si="6"/>
        <v>35.38100704</v>
      </c>
    </row>
    <row r="1050">
      <c r="A1050" s="5" t="s">
        <v>99</v>
      </c>
      <c r="B1050" s="6" t="s">
        <v>42</v>
      </c>
      <c r="C1050" s="7" t="s">
        <v>127</v>
      </c>
      <c r="D1050" s="5" t="str">
        <f t="shared" si="1"/>
        <v>Sri Lanka-Asia-2008</v>
      </c>
      <c r="E1050" s="5">
        <v>0.019</v>
      </c>
      <c r="F1050" s="5">
        <v>0.01</v>
      </c>
      <c r="G1050" s="5">
        <v>77.0</v>
      </c>
      <c r="H1050" s="5">
        <v>71.0</v>
      </c>
      <c r="I1050" s="5">
        <v>0.252</v>
      </c>
      <c r="J1050" s="5">
        <v>0.674</v>
      </c>
      <c r="K1050" s="5">
        <v>0.074</v>
      </c>
      <c r="L1050" s="5">
        <v>2.0217E7</v>
      </c>
      <c r="M1050" s="5">
        <v>0.183</v>
      </c>
      <c r="N1050" s="8">
        <f>VLOOKUP(A1050,TOURISM2!A1050:E3740,4,0)</f>
        <v>803000000</v>
      </c>
      <c r="O1050" s="8">
        <f>VLOOKUP(A1050,TOURISM2!A1050:E3740,5,0)</f>
        <v>777000000</v>
      </c>
      <c r="P1050" s="8">
        <f>VLOOKUP(A1050,BUSINESS3!A1050:E3740,4,0)</f>
        <v>0.617</v>
      </c>
      <c r="Q1050" s="9">
        <f>VLOOKUP(A1050,BUSINESS3!A1050:E3740,5,0)</f>
        <v>40</v>
      </c>
      <c r="R1050" s="10">
        <f>VLOOKUP(A1050,BUSINESS3!A1050:I3740,6,0)</f>
        <v>90</v>
      </c>
      <c r="S1050" s="9">
        <f>VLOOKUP(A1050,BUSINESS3!A1050:I3740,7,0)</f>
        <v>256</v>
      </c>
      <c r="T1050" s="9">
        <f>VLOOKUP(A1050,BUSINESS3!A1050:I3740,8,0)</f>
        <v>0.058</v>
      </c>
      <c r="U1050" s="9">
        <f>VLOOKUP(A1050,BUSINESS3!A1050:I3740,9,0)</f>
        <v>0.542</v>
      </c>
      <c r="V1050" s="11">
        <f>VLOOKUP(A1050,'GDP4'!A1050:G3740,4,0)</f>
        <v>40715240469</v>
      </c>
      <c r="W1050" s="9">
        <f>VLOOKUP(A1050,'GDP4'!A1050:G3740,5,0)</f>
        <v>0.034</v>
      </c>
      <c r="X1050" s="9">
        <f>VLOOKUP(A1050,'GDP4'!A1050:G3740,6,0)</f>
        <v>68</v>
      </c>
      <c r="Y1050" s="9">
        <f>VLOOKUP(A1050,'GDP4'!A1050:G3740,7,0)</f>
        <v>0.189</v>
      </c>
      <c r="Z1050" s="9">
        <f>VLOOKUP(A1050,ENERGY5!A1050:E3740,4,0)</f>
        <v>8798</v>
      </c>
      <c r="AA1050" s="9">
        <f>VLOOKUP(A1050,ENERGY5!A1050:E3740,5,0)</f>
        <v>11965</v>
      </c>
      <c r="AB1050" s="12">
        <f t="shared" si="2"/>
        <v>2013.911088</v>
      </c>
      <c r="AC1050" s="13">
        <f t="shared" si="3"/>
        <v>0.000591828659</v>
      </c>
      <c r="AD1050" s="13">
        <f t="shared" si="4"/>
        <v>0.0004351783153</v>
      </c>
      <c r="AE1050" s="13">
        <f t="shared" si="5"/>
        <v>39.71904833</v>
      </c>
      <c r="AF1050" s="13">
        <f t="shared" si="6"/>
        <v>38.43300193</v>
      </c>
    </row>
    <row r="1051">
      <c r="A1051" s="14" t="s">
        <v>99</v>
      </c>
      <c r="B1051" s="15" t="s">
        <v>43</v>
      </c>
      <c r="C1051" s="16" t="s">
        <v>127</v>
      </c>
      <c r="D1051" s="14" t="str">
        <f t="shared" si="1"/>
        <v>Sri Lanka-Asia-2009</v>
      </c>
      <c r="E1051" s="5">
        <v>0.019</v>
      </c>
      <c r="F1051" s="5">
        <v>0.01</v>
      </c>
      <c r="G1051" s="5">
        <v>77.0</v>
      </c>
      <c r="H1051" s="5">
        <v>71.0</v>
      </c>
      <c r="I1051" s="5">
        <v>0.251</v>
      </c>
      <c r="J1051" s="5">
        <v>0.673</v>
      </c>
      <c r="K1051" s="5">
        <v>0.076</v>
      </c>
      <c r="L1051" s="5">
        <v>2.045E7</v>
      </c>
      <c r="M1051" s="5">
        <v>0.183</v>
      </c>
      <c r="N1051" s="8">
        <f>VLOOKUP(A1051,TOURISM2!A1051:E3741,4,0)</f>
        <v>754000000</v>
      </c>
      <c r="O1051" s="8">
        <f>VLOOKUP(A1051,TOURISM2!A1051:E3741,5,0)</f>
        <v>735000000</v>
      </c>
      <c r="P1051" s="8">
        <f>VLOOKUP(A1051,BUSINESS3!A1051:E3741,4,0)</f>
        <v>0.617</v>
      </c>
      <c r="Q1051" s="9">
        <f>VLOOKUP(A1051,BUSINESS3!A1051:E3741,5,0)</f>
        <v>40</v>
      </c>
      <c r="R1051" s="10">
        <f>VLOOKUP(A1051,BUSINESS3!A1051:I3741,6,0)</f>
        <v>90</v>
      </c>
      <c r="S1051" s="9">
        <f>VLOOKUP(A1051,BUSINESS3!A1051:I3741,7,0)</f>
        <v>256</v>
      </c>
      <c r="T1051" s="9">
        <f>VLOOKUP(A1051,BUSINESS3!A1051:I3741,8,0)</f>
        <v>0.088</v>
      </c>
      <c r="U1051" s="9">
        <f>VLOOKUP(A1051,BUSINESS3!A1051:I3741,9,0)</f>
        <v>0.791</v>
      </c>
      <c r="V1051" s="11">
        <f>VLOOKUP(A1051,'GDP4'!A1051:G3741,4,0)</f>
        <v>42067974595</v>
      </c>
      <c r="W1051" s="9">
        <f>VLOOKUP(A1051,'GDP4'!A1051:G3741,5,0)</f>
        <v>0.033</v>
      </c>
      <c r="X1051" s="9">
        <f>VLOOKUP(A1051,'GDP4'!A1051:G3741,6,0)</f>
        <v>68</v>
      </c>
      <c r="Y1051" s="9">
        <f>VLOOKUP(A1051,'GDP4'!A1051:G3741,7,0)</f>
        <v>0.157</v>
      </c>
      <c r="Z1051" s="9">
        <f>VLOOKUP(A1051,ENERGY5!A1051:E3741,4,0)</f>
        <v>8682</v>
      </c>
      <c r="AA1051" s="9">
        <f>VLOOKUP(A1051,ENERGY5!A1051:E3741,5,0)</f>
        <v>10660</v>
      </c>
      <c r="AB1051" s="12">
        <f t="shared" si="2"/>
        <v>2057.113672</v>
      </c>
      <c r="AC1051" s="13">
        <f t="shared" si="3"/>
        <v>0.0005212713936</v>
      </c>
      <c r="AD1051" s="13">
        <f t="shared" si="4"/>
        <v>0.0004245476773</v>
      </c>
      <c r="AE1051" s="13">
        <f t="shared" si="5"/>
        <v>36.87041565</v>
      </c>
      <c r="AF1051" s="13">
        <f t="shared" si="6"/>
        <v>35.94132029</v>
      </c>
    </row>
    <row r="1052">
      <c r="A1052" s="5" t="s">
        <v>99</v>
      </c>
      <c r="B1052" s="6" t="s">
        <v>44</v>
      </c>
      <c r="C1052" s="7" t="s">
        <v>127</v>
      </c>
      <c r="D1052" s="5" t="str">
        <f t="shared" si="1"/>
        <v>Sri Lanka-Asia-2010</v>
      </c>
      <c r="E1052" s="5">
        <v>0.018</v>
      </c>
      <c r="F1052" s="5">
        <v>0.009</v>
      </c>
      <c r="G1052" s="5">
        <v>77.0</v>
      </c>
      <c r="H1052" s="5">
        <v>71.0</v>
      </c>
      <c r="I1052" s="5">
        <v>0.251</v>
      </c>
      <c r="J1052" s="5">
        <v>0.671</v>
      </c>
      <c r="K1052" s="5">
        <v>0.078</v>
      </c>
      <c r="L1052" s="5">
        <v>2.0653E7</v>
      </c>
      <c r="M1052" s="5">
        <v>0.183</v>
      </c>
      <c r="N1052" s="8">
        <f>VLOOKUP(A1052,TOURISM2!A1052:E3742,4,0)</f>
        <v>1044000000</v>
      </c>
      <c r="O1052" s="8">
        <f>VLOOKUP(A1052,TOURISM2!A1052:E3742,5,0)</f>
        <v>828000000</v>
      </c>
      <c r="P1052" s="8">
        <f>VLOOKUP(A1052,BUSINESS3!A1052:E3742,4,0)</f>
        <v>0.966</v>
      </c>
      <c r="Q1052" s="9">
        <f>VLOOKUP(A1052,BUSINESS3!A1052:E3742,5,0)</f>
        <v>37</v>
      </c>
      <c r="R1052" s="10">
        <f>VLOOKUP(A1052,BUSINESS3!A1052:I3742,6,0)</f>
        <v>90</v>
      </c>
      <c r="S1052" s="9">
        <f>VLOOKUP(A1052,BUSINESS3!A1052:I3742,7,0)</f>
        <v>256</v>
      </c>
      <c r="T1052" s="9">
        <f>VLOOKUP(A1052,BUSINESS3!A1052:I3742,8,0)</f>
        <v>0.12</v>
      </c>
      <c r="U1052" s="9">
        <f>VLOOKUP(A1052,BUSINESS3!A1052:I3742,9,0)</f>
        <v>0.836</v>
      </c>
      <c r="V1052" s="11">
        <f>VLOOKUP(A1052,'GDP4'!A1052:G3742,4,0)</f>
        <v>49567521670</v>
      </c>
      <c r="W1052" s="9">
        <f>VLOOKUP(A1052,'GDP4'!A1052:G3742,5,0)</f>
        <v>0.034</v>
      </c>
      <c r="X1052" s="9">
        <f>VLOOKUP(A1052,'GDP4'!A1052:G3742,6,0)</f>
        <v>82</v>
      </c>
      <c r="Y1052" s="9">
        <f>VLOOKUP(A1052,'GDP4'!A1052:G3742,7,0)</f>
        <v>0.102</v>
      </c>
      <c r="Z1052" s="9">
        <f>VLOOKUP(A1052,ENERGY5!A1052:E3742,4,0)</f>
        <v>8199</v>
      </c>
      <c r="AA1052" s="9">
        <f>VLOOKUP(A1052,ENERGY5!A1052:E3742,5,0)</f>
        <v>11008</v>
      </c>
      <c r="AB1052" s="12">
        <f t="shared" si="2"/>
        <v>2400.015575</v>
      </c>
      <c r="AC1052" s="13">
        <f t="shared" si="3"/>
        <v>0.0005329976275</v>
      </c>
      <c r="AD1052" s="13">
        <f t="shared" si="4"/>
        <v>0.000396988331</v>
      </c>
      <c r="AE1052" s="13">
        <f t="shared" si="5"/>
        <v>50.54955697</v>
      </c>
      <c r="AF1052" s="13">
        <f t="shared" si="6"/>
        <v>40.09102794</v>
      </c>
    </row>
    <row r="1053">
      <c r="A1053" s="14" t="s">
        <v>99</v>
      </c>
      <c r="B1053" s="15" t="s">
        <v>45</v>
      </c>
      <c r="C1053" s="16" t="s">
        <v>127</v>
      </c>
      <c r="D1053" s="14" t="str">
        <f t="shared" si="1"/>
        <v>Sri Lanka-Asia-2011</v>
      </c>
      <c r="E1053" s="5">
        <v>0.018</v>
      </c>
      <c r="F1053" s="5">
        <v>0.009</v>
      </c>
      <c r="G1053" s="5">
        <v>77.0</v>
      </c>
      <c r="H1053" s="5">
        <v>71.0</v>
      </c>
      <c r="I1053" s="5">
        <v>0.251</v>
      </c>
      <c r="J1053" s="5">
        <v>0.669</v>
      </c>
      <c r="K1053" s="5">
        <v>0.08</v>
      </c>
      <c r="L1053" s="5">
        <v>2.0869E7</v>
      </c>
      <c r="M1053" s="5">
        <v>0.183</v>
      </c>
      <c r="N1053" s="8">
        <f>VLOOKUP(A1053,TOURISM2!A1053:E3743,4,0)</f>
        <v>1421000000</v>
      </c>
      <c r="O1053" s="8">
        <f>VLOOKUP(A1053,TOURISM2!A1053:E3743,5,0)</f>
        <v>926000000</v>
      </c>
      <c r="P1053" s="8">
        <f>VLOOKUP(A1053,BUSINESS3!A1053:E3743,4,0)</f>
        <v>1.129</v>
      </c>
      <c r="Q1053" s="9">
        <f>VLOOKUP(A1053,BUSINESS3!A1053:E3743,5,0)</f>
        <v>37</v>
      </c>
      <c r="R1053" s="10">
        <f>VLOOKUP(A1053,BUSINESS3!A1053:I3743,6,0)</f>
        <v>90</v>
      </c>
      <c r="S1053" s="9">
        <f>VLOOKUP(A1053,BUSINESS3!A1053:I3743,7,0)</f>
        <v>256</v>
      </c>
      <c r="T1053" s="9">
        <f>VLOOKUP(A1053,BUSINESS3!A1053:I3743,8,0)</f>
        <v>0.15</v>
      </c>
      <c r="U1053" s="9">
        <f>VLOOKUP(A1053,BUSINESS3!A1053:I3743,9,0)</f>
        <v>0.875</v>
      </c>
      <c r="V1053" s="11">
        <f>VLOOKUP(A1053,'GDP4'!A1053:G3743,4,0)</f>
        <v>59178013928</v>
      </c>
      <c r="W1053" s="9">
        <f>VLOOKUP(A1053,'GDP4'!A1053:G3743,5,0)</f>
        <v>0.033</v>
      </c>
      <c r="X1053" s="9">
        <f>VLOOKUP(A1053,'GDP4'!A1053:G3743,6,0)</f>
        <v>93</v>
      </c>
      <c r="Y1053" s="9">
        <f>VLOOKUP(A1053,'GDP4'!A1053:G3743,7,0)</f>
        <v>0.094</v>
      </c>
      <c r="Z1053" s="9">
        <f>VLOOKUP(A1053,ENERGY5!A1053:E3743,4,0)</f>
        <v>8050</v>
      </c>
      <c r="AA1053" s="9">
        <f>VLOOKUP(A1053,ENERGY5!A1053:E3743,5,0)</f>
        <v>10246</v>
      </c>
      <c r="AB1053" s="12">
        <f t="shared" si="2"/>
        <v>2835.689967</v>
      </c>
      <c r="AC1053" s="13">
        <f t="shared" si="3"/>
        <v>0.0004909674637</v>
      </c>
      <c r="AD1053" s="13">
        <f t="shared" si="4"/>
        <v>0.0003857396138</v>
      </c>
      <c r="AE1053" s="13">
        <f t="shared" si="5"/>
        <v>68.09142748</v>
      </c>
      <c r="AF1053" s="13">
        <f t="shared" si="6"/>
        <v>44.37203508</v>
      </c>
    </row>
    <row r="1054">
      <c r="A1054" s="5" t="s">
        <v>99</v>
      </c>
      <c r="B1054" s="6" t="s">
        <v>46</v>
      </c>
      <c r="C1054" s="7" t="s">
        <v>127</v>
      </c>
      <c r="D1054" s="5" t="str">
        <f t="shared" si="1"/>
        <v>Sri Lanka-Asia-2012</v>
      </c>
      <c r="E1054" s="5">
        <v>0.018</v>
      </c>
      <c r="F1054" s="5">
        <v>0.009</v>
      </c>
      <c r="G1054" s="5">
        <v>77.0</v>
      </c>
      <c r="H1054" s="5">
        <v>71.0</v>
      </c>
      <c r="I1054" s="5">
        <v>0.252</v>
      </c>
      <c r="J1054" s="5">
        <v>0.666</v>
      </c>
      <c r="K1054" s="5">
        <v>0.082</v>
      </c>
      <c r="L1054" s="5">
        <v>2.0328E7</v>
      </c>
      <c r="M1054" s="5">
        <v>0.183</v>
      </c>
      <c r="N1054" s="8">
        <f>VLOOKUP(A1054,TOURISM2!A1054:E3744,4,0)</f>
        <v>1756000000</v>
      </c>
      <c r="O1054" s="8">
        <f>VLOOKUP(A1054,TOURISM2!A1054:E3744,5,0)</f>
        <v>1219000000</v>
      </c>
      <c r="P1054" s="8">
        <f>VLOOKUP(A1054,BUSINESS3!A1054:E3744,4,0)</f>
        <v>0.553</v>
      </c>
      <c r="Q1054" s="9">
        <f>VLOOKUP(A1054,BUSINESS3!A1054:E3744,5,0)</f>
        <v>8</v>
      </c>
      <c r="R1054" s="10">
        <f>VLOOKUP(A1054,BUSINESS3!A1054:I3744,6,0)</f>
        <v>83</v>
      </c>
      <c r="S1054" s="9">
        <f>VLOOKUP(A1054,BUSINESS3!A1054:I3744,7,0)</f>
        <v>254</v>
      </c>
      <c r="T1054" s="9">
        <f>VLOOKUP(A1054,BUSINESS3!A1054:I3744,8,0)</f>
        <v>0.183</v>
      </c>
      <c r="U1054" s="9">
        <f>VLOOKUP(A1054,BUSINESS3!A1054:I3744,9,0)</f>
        <v>0.916</v>
      </c>
      <c r="V1054" s="11">
        <f>VLOOKUP(A1054,'GDP4'!A1054:G3744,4,0)</f>
        <v>59393056426</v>
      </c>
      <c r="W1054" s="9">
        <f>VLOOKUP(A1054,'GDP4'!A1054:G3744,5,0)</f>
        <v>0.031</v>
      </c>
      <c r="X1054" s="9">
        <f>VLOOKUP(A1054,'GDP4'!A1054:G3744,6,0)</f>
        <v>89</v>
      </c>
      <c r="Y1054" s="9">
        <f>VLOOKUP(A1054,'GDP4'!A1054:G3744,7,0)</f>
        <v>0.133</v>
      </c>
      <c r="Z1054" s="9">
        <f>VLOOKUP(A1054,ENERGY5!A1054:E3744,4,0)</f>
        <v>8327</v>
      </c>
      <c r="AA1054" s="9">
        <f>VLOOKUP(A1054,ENERGY5!A1054:E3744,5,0)</f>
        <v>10161</v>
      </c>
      <c r="AB1054" s="12">
        <f t="shared" si="2"/>
        <v>2921.736345</v>
      </c>
      <c r="AC1054" s="13">
        <f t="shared" si="3"/>
        <v>0.0004998524203</v>
      </c>
      <c r="AD1054" s="13">
        <f t="shared" si="4"/>
        <v>0.0004096320346</v>
      </c>
      <c r="AE1054" s="13">
        <f t="shared" si="5"/>
        <v>86.38331366</v>
      </c>
      <c r="AF1054" s="13">
        <f t="shared" si="6"/>
        <v>59.9665486</v>
      </c>
    </row>
    <row r="1055">
      <c r="A1055" s="14" t="s">
        <v>99</v>
      </c>
      <c r="B1055" s="15" t="s">
        <v>33</v>
      </c>
      <c r="C1055" s="16" t="s">
        <v>128</v>
      </c>
      <c r="D1055" s="14" t="str">
        <f t="shared" si="1"/>
        <v>Tajikistan-Asia-2000</v>
      </c>
      <c r="E1055" s="5">
        <v>0.03</v>
      </c>
      <c r="F1055" s="5">
        <v>0.075</v>
      </c>
      <c r="G1055" s="5">
        <v>68.0</v>
      </c>
      <c r="H1055" s="5">
        <v>60.0</v>
      </c>
      <c r="I1055" s="5">
        <v>0.429</v>
      </c>
      <c r="J1055" s="5">
        <v>0.536</v>
      </c>
      <c r="K1055" s="5">
        <v>0.035</v>
      </c>
      <c r="L1055" s="5">
        <v>6186152.0</v>
      </c>
      <c r="M1055" s="5">
        <v>0.265</v>
      </c>
      <c r="N1055" s="8">
        <f>VLOOKUP(A1055,TOURISM2!A1055:E3745,4,0)</f>
        <v>5384639487</v>
      </c>
      <c r="O1055" s="8">
        <f>VLOOKUP(A1055,TOURISM2!A1055:E3745,5,0)</f>
        <v>5355003260</v>
      </c>
      <c r="P1055" s="8">
        <f>VLOOKUP(A1055,BUSINESS3!A1055:E3745,4,0)</f>
        <v>0.415</v>
      </c>
      <c r="Q1055" s="9">
        <f>VLOOKUP(A1055,BUSINESS3!A1055:E3745,5,0)</f>
        <v>40</v>
      </c>
      <c r="R1055" s="10">
        <f>VLOOKUP(A1055,BUSINESS3!A1055:I3745,6,0)</f>
        <v>90</v>
      </c>
      <c r="S1055" s="9">
        <f>VLOOKUP(A1055,BUSINESS3!A1055:I3745,7,0)</f>
        <v>323</v>
      </c>
      <c r="T1055" s="9">
        <f>VLOOKUP(A1055,BUSINESS3!A1055:I3745,8,0)</f>
        <v>0</v>
      </c>
      <c r="U1055" s="9">
        <f>VLOOKUP(A1055,BUSINESS3!A1055:I3745,9,0)</f>
        <v>0</v>
      </c>
      <c r="V1055" s="11">
        <f>VLOOKUP(A1055,'GDP4'!A1055:G3745,4,0)</f>
        <v>860550294</v>
      </c>
      <c r="W1055" s="9">
        <f>VLOOKUP(A1055,'GDP4'!A1055:G3745,5,0)</f>
        <v>0.046</v>
      </c>
      <c r="X1055" s="9">
        <f>VLOOKUP(A1055,'GDP4'!A1055:G3745,6,0)</f>
        <v>6</v>
      </c>
      <c r="Y1055" s="9">
        <f>VLOOKUP(A1055,'GDP4'!A1055:G3745,7,0)</f>
        <v>0.256</v>
      </c>
      <c r="Z1055" s="9">
        <f>VLOOKUP(A1055,ENERGY5!A1055:E3745,4,0)</f>
        <v>136110</v>
      </c>
      <c r="AA1055" s="9">
        <f>VLOOKUP(A1055,ENERGY5!A1055:E3745,5,0)</f>
        <v>313437</v>
      </c>
      <c r="AB1055" s="12">
        <f t="shared" si="2"/>
        <v>139.1091415</v>
      </c>
      <c r="AC1055" s="13">
        <f t="shared" si="3"/>
        <v>0.0506675232</v>
      </c>
      <c r="AD1055" s="13">
        <f t="shared" si="4"/>
        <v>0.02200236916</v>
      </c>
      <c r="AE1055" s="13">
        <f t="shared" si="5"/>
        <v>870.4343972</v>
      </c>
      <c r="AF1055" s="13">
        <f t="shared" si="6"/>
        <v>865.6436602</v>
      </c>
    </row>
    <row r="1056">
      <c r="A1056" s="5" t="s">
        <v>99</v>
      </c>
      <c r="B1056" s="6" t="s">
        <v>35</v>
      </c>
      <c r="C1056" s="7" t="s">
        <v>128</v>
      </c>
      <c r="D1056" s="5" t="str">
        <f t="shared" si="1"/>
        <v>Tajikistan-Asia-2001</v>
      </c>
      <c r="E1056" s="5">
        <v>0.03</v>
      </c>
      <c r="F1056" s="5">
        <v>0.07</v>
      </c>
      <c r="G1056" s="5">
        <v>68.0</v>
      </c>
      <c r="H1056" s="5">
        <v>60.0</v>
      </c>
      <c r="I1056" s="5">
        <v>0.421</v>
      </c>
      <c r="J1056" s="5">
        <v>0.543</v>
      </c>
      <c r="K1056" s="5">
        <v>0.036</v>
      </c>
      <c r="L1056" s="5">
        <v>6289340.0</v>
      </c>
      <c r="M1056" s="5">
        <v>0.265</v>
      </c>
      <c r="N1056" s="8">
        <f>VLOOKUP(A1056,TOURISM2!A1056:E3746,4,0)</f>
        <v>5384639487</v>
      </c>
      <c r="O1056" s="8">
        <f>VLOOKUP(A1056,TOURISM2!A1056:E3746,5,0)</f>
        <v>5355003260</v>
      </c>
      <c r="P1056" s="8">
        <f>VLOOKUP(A1056,BUSINESS3!A1056:E3746,4,0)</f>
        <v>0.415</v>
      </c>
      <c r="Q1056" s="9">
        <f>VLOOKUP(A1056,BUSINESS3!A1056:E3746,5,0)</f>
        <v>40</v>
      </c>
      <c r="R1056" s="10">
        <f>VLOOKUP(A1056,BUSINESS3!A1056:I3746,6,0)</f>
        <v>90</v>
      </c>
      <c r="S1056" s="9">
        <f>VLOOKUP(A1056,BUSINESS3!A1056:I3746,7,0)</f>
        <v>323</v>
      </c>
      <c r="T1056" s="9">
        <f>VLOOKUP(A1056,BUSINESS3!A1056:I3746,8,0)</f>
        <v>0.001</v>
      </c>
      <c r="U1056" s="9">
        <f>VLOOKUP(A1056,BUSINESS3!A1056:I3746,9,0)</f>
        <v>0</v>
      </c>
      <c r="V1056" s="11">
        <f>VLOOKUP(A1056,'GDP4'!A1056:G3746,4,0)</f>
        <v>1080774006</v>
      </c>
      <c r="W1056" s="9">
        <f>VLOOKUP(A1056,'GDP4'!A1056:G3746,5,0)</f>
        <v>0.046</v>
      </c>
      <c r="X1056" s="9">
        <f>VLOOKUP(A1056,'GDP4'!A1056:G3746,6,0)</f>
        <v>8</v>
      </c>
      <c r="Y1056" s="9">
        <f>VLOOKUP(A1056,'GDP4'!A1056:G3746,7,0)</f>
        <v>0.211</v>
      </c>
      <c r="Z1056" s="9">
        <f>VLOOKUP(A1056,ENERGY5!A1056:E3746,4,0)</f>
        <v>2395</v>
      </c>
      <c r="AA1056" s="9">
        <f>VLOOKUP(A1056,ENERGY5!A1056:E3746,5,0)</f>
        <v>313437</v>
      </c>
      <c r="AB1056" s="12">
        <f t="shared" si="2"/>
        <v>171.8421974</v>
      </c>
      <c r="AC1056" s="13">
        <f t="shared" si="3"/>
        <v>0.04983623083</v>
      </c>
      <c r="AD1056" s="13">
        <f t="shared" si="4"/>
        <v>0.0003808030731</v>
      </c>
      <c r="AE1056" s="13">
        <f t="shared" si="5"/>
        <v>856.1533463</v>
      </c>
      <c r="AF1056" s="13">
        <f t="shared" si="6"/>
        <v>851.44121</v>
      </c>
    </row>
    <row r="1057">
      <c r="A1057" s="14" t="s">
        <v>99</v>
      </c>
      <c r="B1057" s="15" t="s">
        <v>36</v>
      </c>
      <c r="C1057" s="16" t="s">
        <v>128</v>
      </c>
      <c r="D1057" s="14" t="str">
        <f t="shared" si="1"/>
        <v>Tajikistan-Asia-2002</v>
      </c>
      <c r="E1057" s="5">
        <v>0.029</v>
      </c>
      <c r="F1057" s="5">
        <v>0.066</v>
      </c>
      <c r="G1057" s="5">
        <v>68.0</v>
      </c>
      <c r="H1057" s="5">
        <v>61.0</v>
      </c>
      <c r="I1057" s="5">
        <v>0.412</v>
      </c>
      <c r="J1057" s="5">
        <v>0.552</v>
      </c>
      <c r="K1057" s="5">
        <v>0.036</v>
      </c>
      <c r="L1057" s="5">
        <v>6404118.0</v>
      </c>
      <c r="M1057" s="5">
        <v>0.264</v>
      </c>
      <c r="N1057" s="8">
        <f>VLOOKUP(A1057,TOURISM2!A1057:E3747,4,0)</f>
        <v>5000000</v>
      </c>
      <c r="O1057" s="8">
        <f>VLOOKUP(A1057,TOURISM2!A1057:E3747,5,0)</f>
        <v>1700000</v>
      </c>
      <c r="P1057" s="8">
        <f>VLOOKUP(A1057,BUSINESS3!A1057:E3747,4,0)</f>
        <v>0.415</v>
      </c>
      <c r="Q1057" s="9">
        <f>VLOOKUP(A1057,BUSINESS3!A1057:E3747,5,0)</f>
        <v>40</v>
      </c>
      <c r="R1057" s="10">
        <f>VLOOKUP(A1057,BUSINESS3!A1057:I3747,6,0)</f>
        <v>90</v>
      </c>
      <c r="S1057" s="9">
        <f>VLOOKUP(A1057,BUSINESS3!A1057:I3747,7,0)</f>
        <v>323</v>
      </c>
      <c r="T1057" s="9">
        <f>VLOOKUP(A1057,BUSINESS3!A1057:I3747,8,0)</f>
        <v>0.001</v>
      </c>
      <c r="U1057" s="9">
        <f>VLOOKUP(A1057,BUSINESS3!A1057:I3747,9,0)</f>
        <v>0.002</v>
      </c>
      <c r="V1057" s="11">
        <f>VLOOKUP(A1057,'GDP4'!A1057:G3747,4,0)</f>
        <v>1221113795</v>
      </c>
      <c r="W1057" s="9">
        <f>VLOOKUP(A1057,'GDP4'!A1057:G3747,5,0)</f>
        <v>0.045</v>
      </c>
      <c r="X1057" s="9">
        <f>VLOOKUP(A1057,'GDP4'!A1057:G3747,6,0)</f>
        <v>9</v>
      </c>
      <c r="Y1057" s="9">
        <f>VLOOKUP(A1057,'GDP4'!A1057:G3747,7,0)</f>
        <v>0.147</v>
      </c>
      <c r="Z1057" s="9">
        <f>VLOOKUP(A1057,ENERGY5!A1057:E3747,4,0)</f>
        <v>2370</v>
      </c>
      <c r="AA1057" s="9">
        <f>VLOOKUP(A1057,ENERGY5!A1057:E3747,5,0)</f>
        <v>2860</v>
      </c>
      <c r="AB1057" s="12">
        <f t="shared" si="2"/>
        <v>190.6763422</v>
      </c>
      <c r="AC1057" s="13">
        <f t="shared" si="3"/>
        <v>0.0004465876488</v>
      </c>
      <c r="AD1057" s="13">
        <f t="shared" si="4"/>
        <v>0.0003700743803</v>
      </c>
      <c r="AE1057" s="13">
        <f t="shared" si="5"/>
        <v>0.7807476377</v>
      </c>
      <c r="AF1057" s="13">
        <f t="shared" si="6"/>
        <v>0.2654541968</v>
      </c>
    </row>
    <row r="1058">
      <c r="A1058" s="5" t="s">
        <v>99</v>
      </c>
      <c r="B1058" s="6" t="s">
        <v>37</v>
      </c>
      <c r="C1058" s="7" t="s">
        <v>128</v>
      </c>
      <c r="D1058" s="5" t="str">
        <f t="shared" si="1"/>
        <v>Tajikistan-Asia-2003</v>
      </c>
      <c r="E1058" s="5">
        <v>0.029</v>
      </c>
      <c r="F1058" s="5">
        <v>0.061</v>
      </c>
      <c r="G1058" s="5">
        <v>69.0</v>
      </c>
      <c r="H1058" s="5">
        <v>61.0</v>
      </c>
      <c r="I1058" s="5">
        <v>0.402</v>
      </c>
      <c r="J1058" s="5">
        <v>0.561</v>
      </c>
      <c r="K1058" s="5">
        <v>0.037</v>
      </c>
      <c r="L1058" s="5">
        <v>6529609.0</v>
      </c>
      <c r="M1058" s="5">
        <v>0.264</v>
      </c>
      <c r="N1058" s="8">
        <f>VLOOKUP(A1058,TOURISM2!A1058:E3748,4,0)</f>
        <v>6200000</v>
      </c>
      <c r="O1058" s="8">
        <f>VLOOKUP(A1058,TOURISM2!A1058:E3748,5,0)</f>
        <v>2100000</v>
      </c>
      <c r="P1058" s="8">
        <f>VLOOKUP(A1058,BUSINESS3!A1058:E3748,4,0)</f>
        <v>0.415</v>
      </c>
      <c r="Q1058" s="9">
        <f>VLOOKUP(A1058,BUSINESS3!A1058:E3748,5,0)</f>
        <v>40</v>
      </c>
      <c r="R1058" s="10">
        <f>VLOOKUP(A1058,BUSINESS3!A1058:I3748,6,0)</f>
        <v>90</v>
      </c>
      <c r="S1058" s="9">
        <f>VLOOKUP(A1058,BUSINESS3!A1058:I3748,7,0)</f>
        <v>323</v>
      </c>
      <c r="T1058" s="9">
        <f>VLOOKUP(A1058,BUSINESS3!A1058:I3748,8,0)</f>
        <v>0.001</v>
      </c>
      <c r="U1058" s="9">
        <f>VLOOKUP(A1058,BUSINESS3!A1058:I3748,9,0)</f>
        <v>0.007</v>
      </c>
      <c r="V1058" s="11">
        <f>VLOOKUP(A1058,'GDP4'!A1058:G3748,4,0)</f>
        <v>1554125543</v>
      </c>
      <c r="W1058" s="9">
        <f>VLOOKUP(A1058,'GDP4'!A1058:G3748,5,0)</f>
        <v>0.045</v>
      </c>
      <c r="X1058" s="9">
        <f>VLOOKUP(A1058,'GDP4'!A1058:G3748,6,0)</f>
        <v>11</v>
      </c>
      <c r="Y1058" s="9">
        <f>VLOOKUP(A1058,'GDP4'!A1058:G3748,7,0)</f>
        <v>0.167</v>
      </c>
      <c r="Z1058" s="9">
        <f>VLOOKUP(A1058,ENERGY5!A1058:E3748,4,0)</f>
        <v>2333</v>
      </c>
      <c r="AA1058" s="9">
        <f>VLOOKUP(A1058,ENERGY5!A1058:E3748,5,0)</f>
        <v>2893</v>
      </c>
      <c r="AB1058" s="12">
        <f t="shared" si="2"/>
        <v>238.0120376</v>
      </c>
      <c r="AC1058" s="13">
        <f t="shared" si="3"/>
        <v>0.0004430586885</v>
      </c>
      <c r="AD1058" s="13">
        <f t="shared" si="4"/>
        <v>0.0003572955134</v>
      </c>
      <c r="AE1058" s="13">
        <f t="shared" si="5"/>
        <v>0.9495208672</v>
      </c>
      <c r="AF1058" s="13">
        <f t="shared" si="6"/>
        <v>0.3216119066</v>
      </c>
    </row>
    <row r="1059">
      <c r="A1059" s="14" t="s">
        <v>99</v>
      </c>
      <c r="B1059" s="15" t="s">
        <v>38</v>
      </c>
      <c r="C1059" s="16" t="s">
        <v>128</v>
      </c>
      <c r="D1059" s="14" t="str">
        <f t="shared" si="1"/>
        <v>Tajikistan-Asia-2004</v>
      </c>
      <c r="E1059" s="5">
        <v>0.029</v>
      </c>
      <c r="F1059" s="5">
        <v>0.058</v>
      </c>
      <c r="G1059" s="5">
        <v>69.0</v>
      </c>
      <c r="H1059" s="5">
        <v>62.0</v>
      </c>
      <c r="I1059" s="5">
        <v>0.392</v>
      </c>
      <c r="J1059" s="5">
        <v>0.57</v>
      </c>
      <c r="K1059" s="5">
        <v>0.037</v>
      </c>
      <c r="L1059" s="5">
        <v>6663929.0</v>
      </c>
      <c r="M1059" s="5">
        <v>0.264</v>
      </c>
      <c r="N1059" s="8">
        <f>VLOOKUP(A1059,TOURISM2!A1059:E3749,4,0)</f>
        <v>9600000</v>
      </c>
      <c r="O1059" s="8">
        <f>VLOOKUP(A1059,TOURISM2!A1059:E3749,5,0)</f>
        <v>3400000</v>
      </c>
      <c r="P1059" s="8">
        <f>VLOOKUP(A1059,BUSINESS3!A1059:E3749,4,0)</f>
        <v>0.415</v>
      </c>
      <c r="Q1059" s="9">
        <f>VLOOKUP(A1059,BUSINESS3!A1059:E3749,5,0)</f>
        <v>40</v>
      </c>
      <c r="R1059" s="10">
        <f>VLOOKUP(A1059,BUSINESS3!A1059:I3749,6,0)</f>
        <v>90</v>
      </c>
      <c r="S1059" s="9">
        <f>VLOOKUP(A1059,BUSINESS3!A1059:I3749,7,0)</f>
        <v>323</v>
      </c>
      <c r="T1059" s="9">
        <f>VLOOKUP(A1059,BUSINESS3!A1059:I3749,8,0)</f>
        <v>0.001</v>
      </c>
      <c r="U1059" s="9">
        <f>VLOOKUP(A1059,BUSINESS3!A1059:I3749,9,0)</f>
        <v>0.02</v>
      </c>
      <c r="V1059" s="11">
        <f>VLOOKUP(A1059,'GDP4'!A1059:G3749,4,0)</f>
        <v>2076148710</v>
      </c>
      <c r="W1059" s="9">
        <f>VLOOKUP(A1059,'GDP4'!A1059:G3749,5,0)</f>
        <v>0.043</v>
      </c>
      <c r="X1059" s="9">
        <f>VLOOKUP(A1059,'GDP4'!A1059:G3749,6,0)</f>
        <v>13</v>
      </c>
      <c r="Y1059" s="9">
        <f>VLOOKUP(A1059,'GDP4'!A1059:G3749,7,0)</f>
        <v>0.203</v>
      </c>
      <c r="Z1059" s="9">
        <f>VLOOKUP(A1059,ENERGY5!A1059:E3749,4,0)</f>
        <v>2473</v>
      </c>
      <c r="AA1059" s="9">
        <f>VLOOKUP(A1059,ENERGY5!A1059:E3749,5,0)</f>
        <v>3033</v>
      </c>
      <c r="AB1059" s="12">
        <f t="shared" si="2"/>
        <v>311.5502446</v>
      </c>
      <c r="AC1059" s="13">
        <f t="shared" si="3"/>
        <v>0.000455136902</v>
      </c>
      <c r="AD1059" s="13">
        <f t="shared" si="4"/>
        <v>0.0003711023932</v>
      </c>
      <c r="AE1059" s="13">
        <f t="shared" si="5"/>
        <v>1.440591579</v>
      </c>
      <c r="AF1059" s="13">
        <f t="shared" si="6"/>
        <v>0.5102095175</v>
      </c>
    </row>
    <row r="1060">
      <c r="A1060" s="5" t="s">
        <v>99</v>
      </c>
      <c r="B1060" s="6" t="s">
        <v>39</v>
      </c>
      <c r="C1060" s="7" t="s">
        <v>128</v>
      </c>
      <c r="D1060" s="5" t="str">
        <f t="shared" si="1"/>
        <v>Tajikistan-Asia-2005</v>
      </c>
      <c r="E1060" s="5">
        <v>0.03</v>
      </c>
      <c r="F1060" s="5">
        <v>0.054</v>
      </c>
      <c r="G1060" s="5">
        <v>69.0</v>
      </c>
      <c r="H1060" s="5">
        <v>62.0</v>
      </c>
      <c r="I1060" s="5">
        <v>0.384</v>
      </c>
      <c r="J1060" s="5">
        <v>0.579</v>
      </c>
      <c r="K1060" s="5">
        <v>0.037</v>
      </c>
      <c r="L1060" s="5">
        <v>6805655.0</v>
      </c>
      <c r="M1060" s="5">
        <v>0.264</v>
      </c>
      <c r="N1060" s="8">
        <f>VLOOKUP(A1060,TOURISM2!A1060:E3750,4,0)</f>
        <v>9100000</v>
      </c>
      <c r="O1060" s="8">
        <f>VLOOKUP(A1060,TOURISM2!A1060:E3750,5,0)</f>
        <v>3800000</v>
      </c>
      <c r="P1060" s="8">
        <f>VLOOKUP(A1060,BUSINESS3!A1060:E3750,4,0)</f>
        <v>0.799</v>
      </c>
      <c r="Q1060" s="9">
        <f>VLOOKUP(A1060,BUSINESS3!A1060:E3750,5,0)</f>
        <v>80</v>
      </c>
      <c r="R1060" s="10">
        <f>VLOOKUP(A1060,BUSINESS3!A1060:I3750,6,0)</f>
        <v>90</v>
      </c>
      <c r="S1060" s="9">
        <f>VLOOKUP(A1060,BUSINESS3!A1060:I3750,7,0)</f>
        <v>224</v>
      </c>
      <c r="T1060" s="9">
        <f>VLOOKUP(A1060,BUSINESS3!A1060:I3750,8,0)</f>
        <v>0.003</v>
      </c>
      <c r="U1060" s="9">
        <f>VLOOKUP(A1060,BUSINESS3!A1060:I3750,9,0)</f>
        <v>0.039</v>
      </c>
      <c r="V1060" s="11">
        <f>VLOOKUP(A1060,'GDP4'!A1060:G3750,4,0)</f>
        <v>2312319579</v>
      </c>
      <c r="W1060" s="9">
        <f>VLOOKUP(A1060,'GDP4'!A1060:G3750,5,0)</f>
        <v>0.048</v>
      </c>
      <c r="X1060" s="9">
        <f>VLOOKUP(A1060,'GDP4'!A1060:G3750,6,0)</f>
        <v>16</v>
      </c>
      <c r="Y1060" s="9">
        <f>VLOOKUP(A1060,'GDP4'!A1060:G3750,7,0)</f>
        <v>0.233</v>
      </c>
      <c r="Z1060" s="9">
        <f>VLOOKUP(A1060,ENERGY5!A1060:E3750,4,0)</f>
        <v>2583</v>
      </c>
      <c r="AA1060" s="9">
        <f>VLOOKUP(A1060,ENERGY5!A1060:E3750,5,0)</f>
        <v>3223</v>
      </c>
      <c r="AB1060" s="12">
        <f t="shared" si="2"/>
        <v>339.7644428</v>
      </c>
      <c r="AC1060" s="13">
        <f t="shared" si="3"/>
        <v>0.0004735767534</v>
      </c>
      <c r="AD1060" s="13">
        <f t="shared" si="4"/>
        <v>0.0003795373113</v>
      </c>
      <c r="AE1060" s="13">
        <f t="shared" si="5"/>
        <v>1.337123319</v>
      </c>
      <c r="AF1060" s="13">
        <f t="shared" si="6"/>
        <v>0.5583591881</v>
      </c>
    </row>
    <row r="1061">
      <c r="A1061" s="14" t="s">
        <v>99</v>
      </c>
      <c r="B1061" s="15" t="s">
        <v>40</v>
      </c>
      <c r="C1061" s="16" t="s">
        <v>128</v>
      </c>
      <c r="D1061" s="14" t="str">
        <f t="shared" si="1"/>
        <v>Tajikistan-Asia-2006</v>
      </c>
      <c r="E1061" s="5">
        <v>0.03</v>
      </c>
      <c r="F1061" s="5">
        <v>0.052</v>
      </c>
      <c r="G1061" s="5">
        <v>70.0</v>
      </c>
      <c r="H1061" s="5">
        <v>63.0</v>
      </c>
      <c r="I1061" s="5">
        <v>0.376</v>
      </c>
      <c r="J1061" s="5">
        <v>0.587</v>
      </c>
      <c r="K1061" s="5">
        <v>0.037</v>
      </c>
      <c r="L1061" s="5">
        <v>6954522.0</v>
      </c>
      <c r="M1061" s="5">
        <v>0.265</v>
      </c>
      <c r="N1061" s="8">
        <f>VLOOKUP(A1061,TOURISM2!A1061:E3751,4,0)</f>
        <v>11200000</v>
      </c>
      <c r="O1061" s="8">
        <f>VLOOKUP(A1061,TOURISM2!A1061:E3751,5,0)</f>
        <v>6000000</v>
      </c>
      <c r="P1061" s="8">
        <f>VLOOKUP(A1061,BUSINESS3!A1061:E3751,4,0)</f>
        <v>0.799</v>
      </c>
      <c r="Q1061" s="9">
        <f>VLOOKUP(A1061,BUSINESS3!A1061:E3751,5,0)</f>
        <v>80</v>
      </c>
      <c r="R1061" s="10">
        <f>VLOOKUP(A1061,BUSINESS3!A1061:I3751,6,0)</f>
        <v>90</v>
      </c>
      <c r="S1061" s="9">
        <f>VLOOKUP(A1061,BUSINESS3!A1061:I3751,7,0)</f>
        <v>224</v>
      </c>
      <c r="T1061" s="9">
        <f>VLOOKUP(A1061,BUSINESS3!A1061:I3751,8,0)</f>
        <v>0.038</v>
      </c>
      <c r="U1061" s="9">
        <f>VLOOKUP(A1061,BUSINESS3!A1061:I3751,9,0)</f>
        <v>0.309</v>
      </c>
      <c r="V1061" s="11">
        <f>VLOOKUP(A1061,'GDP4'!A1061:G3751,4,0)</f>
        <v>2830236054</v>
      </c>
      <c r="W1061" s="9">
        <f>VLOOKUP(A1061,'GDP4'!A1061:G3751,5,0)</f>
        <v>0.048</v>
      </c>
      <c r="X1061" s="9">
        <f>VLOOKUP(A1061,'GDP4'!A1061:G3751,6,0)</f>
        <v>19</v>
      </c>
      <c r="Y1061" s="9">
        <f>VLOOKUP(A1061,'GDP4'!A1061:G3751,7,0)</f>
        <v>0.144</v>
      </c>
      <c r="Z1061" s="9">
        <f>VLOOKUP(A1061,ENERGY5!A1061:E3751,4,0)</f>
        <v>2414</v>
      </c>
      <c r="AA1061" s="9">
        <f>VLOOKUP(A1061,ENERGY5!A1061:E3751,5,0)</f>
        <v>2655</v>
      </c>
      <c r="AB1061" s="12">
        <f t="shared" si="2"/>
        <v>406.9634195</v>
      </c>
      <c r="AC1061" s="13">
        <f t="shared" si="3"/>
        <v>0.0003817659934</v>
      </c>
      <c r="AD1061" s="13">
        <f t="shared" si="4"/>
        <v>0.0003471122818</v>
      </c>
      <c r="AE1061" s="13">
        <f t="shared" si="5"/>
        <v>1.610462948</v>
      </c>
      <c r="AF1061" s="13">
        <f t="shared" si="6"/>
        <v>0.8627480077</v>
      </c>
    </row>
    <row r="1062">
      <c r="A1062" s="5" t="s">
        <v>99</v>
      </c>
      <c r="B1062" s="6" t="s">
        <v>41</v>
      </c>
      <c r="C1062" s="7" t="s">
        <v>128</v>
      </c>
      <c r="D1062" s="5" t="str">
        <f t="shared" si="1"/>
        <v>Tajikistan-Asia-2007</v>
      </c>
      <c r="E1062" s="5">
        <v>0.031</v>
      </c>
      <c r="F1062" s="5">
        <v>0.05</v>
      </c>
      <c r="G1062" s="5">
        <v>70.0</v>
      </c>
      <c r="H1062" s="5">
        <v>63.0</v>
      </c>
      <c r="I1062" s="5">
        <v>0.37</v>
      </c>
      <c r="J1062" s="5">
        <v>0.594</v>
      </c>
      <c r="K1062" s="5">
        <v>0.036</v>
      </c>
      <c r="L1062" s="5">
        <v>7111025.0</v>
      </c>
      <c r="M1062" s="5">
        <v>0.265</v>
      </c>
      <c r="N1062" s="8">
        <f>VLOOKUP(A1062,TOURISM2!A1062:E3752,4,0)</f>
        <v>16500000</v>
      </c>
      <c r="O1062" s="8">
        <f>VLOOKUP(A1062,TOURISM2!A1062:E3752,5,0)</f>
        <v>6600000</v>
      </c>
      <c r="P1062" s="8">
        <f>VLOOKUP(A1062,BUSINESS3!A1062:E3752,4,0)</f>
        <v>0.8</v>
      </c>
      <c r="Q1062" s="9">
        <f>VLOOKUP(A1062,BUSINESS3!A1062:E3752,5,0)</f>
        <v>62</v>
      </c>
      <c r="R1062" s="10">
        <f>VLOOKUP(A1062,BUSINESS3!A1062:I3752,6,0)</f>
        <v>90</v>
      </c>
      <c r="S1062" s="9">
        <f>VLOOKUP(A1062,BUSINESS3!A1062:I3752,7,0)</f>
        <v>224</v>
      </c>
      <c r="T1062" s="9">
        <f>VLOOKUP(A1062,BUSINESS3!A1062:I3752,8,0)</f>
        <v>0.072</v>
      </c>
      <c r="U1062" s="9">
        <f>VLOOKUP(A1062,BUSINESS3!A1062:I3752,9,0)</f>
        <v>0.3</v>
      </c>
      <c r="V1062" s="11">
        <f>VLOOKUP(A1062,'GDP4'!A1062:G3752,4,0)</f>
        <v>3719497371</v>
      </c>
      <c r="W1062" s="9">
        <f>VLOOKUP(A1062,'GDP4'!A1062:G3752,5,0)</f>
        <v>0.053</v>
      </c>
      <c r="X1062" s="9">
        <f>VLOOKUP(A1062,'GDP4'!A1062:G3752,6,0)</f>
        <v>28</v>
      </c>
      <c r="Y1062" s="9">
        <f>VLOOKUP(A1062,'GDP4'!A1062:G3752,7,0)</f>
        <v>0.227</v>
      </c>
      <c r="Z1062" s="9">
        <f>VLOOKUP(A1062,ENERGY5!A1062:E3752,4,0)</f>
        <v>2342</v>
      </c>
      <c r="AA1062" s="9">
        <f>VLOOKUP(A1062,ENERGY5!A1062:E3752,5,0)</f>
        <v>2439</v>
      </c>
      <c r="AB1062" s="12">
        <f t="shared" si="2"/>
        <v>523.0606517</v>
      </c>
      <c r="AC1062" s="13">
        <f t="shared" si="3"/>
        <v>0.0003429885284</v>
      </c>
      <c r="AD1062" s="13">
        <f t="shared" si="4"/>
        <v>0.0003293477382</v>
      </c>
      <c r="AE1062" s="13">
        <f t="shared" si="5"/>
        <v>2.320340598</v>
      </c>
      <c r="AF1062" s="13">
        <f t="shared" si="6"/>
        <v>0.9281362391</v>
      </c>
    </row>
    <row r="1063">
      <c r="A1063" s="14" t="s">
        <v>99</v>
      </c>
      <c r="B1063" s="15" t="s">
        <v>42</v>
      </c>
      <c r="C1063" s="16" t="s">
        <v>128</v>
      </c>
      <c r="D1063" s="14" t="str">
        <f t="shared" si="1"/>
        <v>Tajikistan-Asia-2008</v>
      </c>
      <c r="E1063" s="5">
        <v>0.031</v>
      </c>
      <c r="F1063" s="5">
        <v>0.048</v>
      </c>
      <c r="G1063" s="5">
        <v>70.0</v>
      </c>
      <c r="H1063" s="5">
        <v>63.0</v>
      </c>
      <c r="I1063" s="5">
        <v>0.365</v>
      </c>
      <c r="J1063" s="5">
        <v>0.6</v>
      </c>
      <c r="K1063" s="5">
        <v>0.035</v>
      </c>
      <c r="L1063" s="5">
        <v>7275252.0</v>
      </c>
      <c r="M1063" s="5">
        <v>0.265</v>
      </c>
      <c r="N1063" s="8">
        <f>VLOOKUP(A1063,TOURISM2!A1063:E3753,4,0)</f>
        <v>23700000</v>
      </c>
      <c r="O1063" s="8">
        <f>VLOOKUP(A1063,TOURISM2!A1063:E3753,5,0)</f>
        <v>10800000</v>
      </c>
      <c r="P1063" s="8">
        <f>VLOOKUP(A1063,BUSINESS3!A1063:E3753,4,0)</f>
        <v>0.834</v>
      </c>
      <c r="Q1063" s="9">
        <f>VLOOKUP(A1063,BUSINESS3!A1063:E3753,5,0)</f>
        <v>62</v>
      </c>
      <c r="R1063" s="10">
        <f>VLOOKUP(A1063,BUSINESS3!A1063:I3753,6,0)</f>
        <v>90</v>
      </c>
      <c r="S1063" s="9">
        <f>VLOOKUP(A1063,BUSINESS3!A1063:I3753,7,0)</f>
        <v>224</v>
      </c>
      <c r="T1063" s="9">
        <f>VLOOKUP(A1063,BUSINESS3!A1063:I3753,8,0)</f>
        <v>0.088</v>
      </c>
      <c r="U1063" s="9">
        <f>VLOOKUP(A1063,BUSINESS3!A1063:I3753,9,0)</f>
        <v>0.505</v>
      </c>
      <c r="V1063" s="11">
        <f>VLOOKUP(A1063,'GDP4'!A1063:G3753,4,0)</f>
        <v>5161336170</v>
      </c>
      <c r="W1063" s="9">
        <f>VLOOKUP(A1063,'GDP4'!A1063:G3753,5,0)</f>
        <v>0.056</v>
      </c>
      <c r="X1063" s="9">
        <f>VLOOKUP(A1063,'GDP4'!A1063:G3753,6,0)</f>
        <v>40</v>
      </c>
      <c r="Y1063" s="9">
        <f>VLOOKUP(A1063,'GDP4'!A1063:G3753,7,0)</f>
        <v>0.237</v>
      </c>
      <c r="Z1063" s="9">
        <f>VLOOKUP(A1063,ENERGY5!A1063:E3753,4,0)</f>
        <v>2346</v>
      </c>
      <c r="AA1063" s="9">
        <f>VLOOKUP(A1063,ENERGY5!A1063:E3753,5,0)</f>
        <v>2563</v>
      </c>
      <c r="AB1063" s="12">
        <f t="shared" si="2"/>
        <v>709.4374422</v>
      </c>
      <c r="AC1063" s="13">
        <f t="shared" si="3"/>
        <v>0.0003522902025</v>
      </c>
      <c r="AD1063" s="13">
        <f t="shared" si="4"/>
        <v>0.0003224630569</v>
      </c>
      <c r="AE1063" s="13">
        <f t="shared" si="5"/>
        <v>3.257619118</v>
      </c>
      <c r="AF1063" s="13">
        <f t="shared" si="6"/>
        <v>1.484484661</v>
      </c>
    </row>
    <row r="1064">
      <c r="A1064" s="5" t="s">
        <v>99</v>
      </c>
      <c r="B1064" s="6" t="s">
        <v>43</v>
      </c>
      <c r="C1064" s="7" t="s">
        <v>128</v>
      </c>
      <c r="D1064" s="5" t="str">
        <f t="shared" si="1"/>
        <v>Tajikistan-Asia-2009</v>
      </c>
      <c r="E1064" s="5">
        <v>0.032</v>
      </c>
      <c r="F1064" s="5">
        <v>0.046</v>
      </c>
      <c r="G1064" s="5">
        <v>70.0</v>
      </c>
      <c r="H1064" s="5">
        <v>64.0</v>
      </c>
      <c r="I1064" s="5">
        <v>0.362</v>
      </c>
      <c r="J1064" s="5">
        <v>0.604</v>
      </c>
      <c r="K1064" s="5">
        <v>0.034</v>
      </c>
      <c r="L1064" s="5">
        <v>7447396.0</v>
      </c>
      <c r="M1064" s="5">
        <v>0.265</v>
      </c>
      <c r="N1064" s="8">
        <f>VLOOKUP(A1064,TOURISM2!A1064:E3754,4,0)</f>
        <v>19500000</v>
      </c>
      <c r="O1064" s="8">
        <f>VLOOKUP(A1064,TOURISM2!A1064:E3754,5,0)</f>
        <v>5800000</v>
      </c>
      <c r="P1064" s="8">
        <f>VLOOKUP(A1064,BUSINESS3!A1064:E3754,4,0)</f>
        <v>0.838</v>
      </c>
      <c r="Q1064" s="9">
        <f>VLOOKUP(A1064,BUSINESS3!A1064:E3754,5,0)</f>
        <v>38</v>
      </c>
      <c r="R1064" s="10">
        <f>VLOOKUP(A1064,BUSINESS3!A1064:I3754,6,0)</f>
        <v>90</v>
      </c>
      <c r="S1064" s="9">
        <f>VLOOKUP(A1064,BUSINESS3!A1064:I3754,7,0)</f>
        <v>224</v>
      </c>
      <c r="T1064" s="9">
        <f>VLOOKUP(A1064,BUSINESS3!A1064:I3754,8,0)</f>
        <v>0.101</v>
      </c>
      <c r="U1064" s="9">
        <f>VLOOKUP(A1064,BUSINESS3!A1064:I3754,9,0)</f>
        <v>0.658</v>
      </c>
      <c r="V1064" s="11">
        <f>VLOOKUP(A1064,'GDP4'!A1064:G3754,4,0)</f>
        <v>4979481980</v>
      </c>
      <c r="W1064" s="9">
        <f>VLOOKUP(A1064,'GDP4'!A1064:G3754,5,0)</f>
        <v>0.059</v>
      </c>
      <c r="X1064" s="9">
        <f>VLOOKUP(A1064,'GDP4'!A1064:G3754,6,0)</f>
        <v>40</v>
      </c>
      <c r="Y1064" s="9">
        <f>VLOOKUP(A1064,'GDP4'!A1064:G3754,7,0)</f>
        <v>0.226</v>
      </c>
      <c r="Z1064" s="9">
        <f>VLOOKUP(A1064,ENERGY5!A1064:E3754,4,0)</f>
        <v>2170</v>
      </c>
      <c r="AA1064" s="9">
        <f>VLOOKUP(A1064,ENERGY5!A1064:E3754,5,0)</f>
        <v>2076</v>
      </c>
      <c r="AB1064" s="12">
        <f t="shared" si="2"/>
        <v>668.620546</v>
      </c>
      <c r="AC1064" s="13">
        <f t="shared" si="3"/>
        <v>0.0002787551515</v>
      </c>
      <c r="AD1064" s="13">
        <f t="shared" si="4"/>
        <v>0.0002913770129</v>
      </c>
      <c r="AE1064" s="13">
        <f t="shared" si="5"/>
        <v>2.618364862</v>
      </c>
      <c r="AF1064" s="13">
        <f t="shared" si="6"/>
        <v>0.7787957026</v>
      </c>
    </row>
    <row r="1065">
      <c r="A1065" s="14" t="s">
        <v>99</v>
      </c>
      <c r="B1065" s="15" t="s">
        <v>44</v>
      </c>
      <c r="C1065" s="16" t="s">
        <v>128</v>
      </c>
      <c r="D1065" s="14" t="str">
        <f t="shared" si="1"/>
        <v>Tajikistan-Asia-2010</v>
      </c>
      <c r="E1065" s="5">
        <v>0.033</v>
      </c>
      <c r="F1065" s="5">
        <v>0.045</v>
      </c>
      <c r="G1065" s="5">
        <v>70.0</v>
      </c>
      <c r="H1065" s="5">
        <v>64.0</v>
      </c>
      <c r="I1065" s="5">
        <v>0.359</v>
      </c>
      <c r="J1065" s="5">
        <v>0.608</v>
      </c>
      <c r="K1065" s="5">
        <v>0.033</v>
      </c>
      <c r="L1065" s="5">
        <v>7627326.0</v>
      </c>
      <c r="M1065" s="5">
        <v>0.265</v>
      </c>
      <c r="N1065" s="8">
        <f>VLOOKUP(A1065,TOURISM2!A1065:E3755,4,0)</f>
        <v>32400000</v>
      </c>
      <c r="O1065" s="8">
        <f>VLOOKUP(A1065,TOURISM2!A1065:E3755,5,0)</f>
        <v>17800000</v>
      </c>
      <c r="P1065" s="8">
        <f>VLOOKUP(A1065,BUSINESS3!A1065:E3755,4,0)</f>
        <v>0.84</v>
      </c>
      <c r="Q1065" s="9">
        <f>VLOOKUP(A1065,BUSINESS3!A1065:E3755,5,0)</f>
        <v>27</v>
      </c>
      <c r="R1065" s="10">
        <f>VLOOKUP(A1065,BUSINESS3!A1065:I3755,6,0)</f>
        <v>90</v>
      </c>
      <c r="S1065" s="9">
        <f>VLOOKUP(A1065,BUSINESS3!A1065:I3755,7,0)</f>
        <v>224</v>
      </c>
      <c r="T1065" s="9">
        <f>VLOOKUP(A1065,BUSINESS3!A1065:I3755,8,0)</f>
        <v>0.116</v>
      </c>
      <c r="U1065" s="9">
        <f>VLOOKUP(A1065,BUSINESS3!A1065:I3755,9,0)</f>
        <v>0.779</v>
      </c>
      <c r="V1065" s="11">
        <f>VLOOKUP(A1065,'GDP4'!A1065:G3755,4,0)</f>
        <v>5642178580</v>
      </c>
      <c r="W1065" s="9">
        <f>VLOOKUP(A1065,'GDP4'!A1065:G3755,5,0)</f>
        <v>0.06</v>
      </c>
      <c r="X1065" s="9">
        <f>VLOOKUP(A1065,'GDP4'!A1065:G3755,6,0)</f>
        <v>44</v>
      </c>
      <c r="Y1065" s="9">
        <f>VLOOKUP(A1065,'GDP4'!A1065:G3755,7,0)</f>
        <v>0.242</v>
      </c>
      <c r="Z1065" s="9">
        <f>VLOOKUP(A1065,ENERGY5!A1065:E3755,4,0)</f>
        <v>2129</v>
      </c>
      <c r="AA1065" s="9">
        <f>VLOOKUP(A1065,ENERGY5!A1065:E3755,5,0)</f>
        <v>1881</v>
      </c>
      <c r="AB1065" s="12">
        <f t="shared" si="2"/>
        <v>739.7321919</v>
      </c>
      <c r="AC1065" s="13">
        <f t="shared" si="3"/>
        <v>0.0002466132954</v>
      </c>
      <c r="AD1065" s="13">
        <f t="shared" si="4"/>
        <v>0.000279127967</v>
      </c>
      <c r="AE1065" s="13">
        <f t="shared" si="5"/>
        <v>4.247884514</v>
      </c>
      <c r="AF1065" s="13">
        <f t="shared" si="6"/>
        <v>2.333714332</v>
      </c>
    </row>
    <row r="1066">
      <c r="A1066" s="5" t="s">
        <v>99</v>
      </c>
      <c r="B1066" s="6" t="s">
        <v>45</v>
      </c>
      <c r="C1066" s="7" t="s">
        <v>128</v>
      </c>
      <c r="D1066" s="5" t="str">
        <f t="shared" si="1"/>
        <v>Tajikistan-Asia-2011</v>
      </c>
      <c r="E1066" s="5">
        <v>0.033</v>
      </c>
      <c r="F1066" s="5">
        <v>0.043</v>
      </c>
      <c r="G1066" s="5">
        <v>71.0</v>
      </c>
      <c r="H1066" s="5">
        <v>64.0</v>
      </c>
      <c r="I1066" s="5">
        <v>0.358</v>
      </c>
      <c r="J1066" s="5">
        <v>0.61</v>
      </c>
      <c r="K1066" s="5">
        <v>0.032</v>
      </c>
      <c r="L1066" s="5">
        <v>7814850.0</v>
      </c>
      <c r="M1066" s="5">
        <v>0.265</v>
      </c>
      <c r="N1066" s="8">
        <f>VLOOKUP(A1066,TOURISM2!A1066:E3756,4,0)</f>
        <v>39800000</v>
      </c>
      <c r="O1066" s="8">
        <f>VLOOKUP(A1066,TOURISM2!A1066:E3756,5,0)</f>
        <v>8400000</v>
      </c>
      <c r="P1066" s="8">
        <f>VLOOKUP(A1066,BUSINESS3!A1066:E3756,4,0)</f>
        <v>0.845</v>
      </c>
      <c r="Q1066" s="9">
        <f>VLOOKUP(A1066,BUSINESS3!A1066:E3756,5,0)</f>
        <v>24</v>
      </c>
      <c r="R1066" s="10">
        <f>VLOOKUP(A1066,BUSINESS3!A1066:I3756,6,0)</f>
        <v>90</v>
      </c>
      <c r="S1066" s="9">
        <f>VLOOKUP(A1066,BUSINESS3!A1066:I3756,7,0)</f>
        <v>224</v>
      </c>
      <c r="T1066" s="9">
        <f>VLOOKUP(A1066,BUSINESS3!A1066:I3756,8,0)</f>
        <v>0.13</v>
      </c>
      <c r="U1066" s="9">
        <f>VLOOKUP(A1066,BUSINESS3!A1066:I3756,9,0)</f>
        <v>0.809</v>
      </c>
      <c r="V1066" s="11">
        <f>VLOOKUP(A1066,'GDP4'!A1066:G3756,4,0)</f>
        <v>6522732203</v>
      </c>
      <c r="W1066" s="9">
        <f>VLOOKUP(A1066,'GDP4'!A1066:G3756,5,0)</f>
        <v>0.058</v>
      </c>
      <c r="X1066" s="9">
        <f>VLOOKUP(A1066,'GDP4'!A1066:G3756,6,0)</f>
        <v>48</v>
      </c>
      <c r="Y1066" s="9">
        <f>VLOOKUP(A1066,'GDP4'!A1066:G3756,7,0)</f>
        <v>0.248</v>
      </c>
      <c r="Z1066" s="9">
        <f>VLOOKUP(A1066,ENERGY5!A1066:E3756,4,0)</f>
        <v>2122</v>
      </c>
      <c r="AA1066" s="9">
        <f>VLOOKUP(A1066,ENERGY5!A1066:E3756,5,0)</f>
        <v>2292</v>
      </c>
      <c r="AB1066" s="12">
        <f t="shared" si="2"/>
        <v>834.6586567</v>
      </c>
      <c r="AC1066" s="13">
        <f t="shared" si="3"/>
        <v>0.000293287779</v>
      </c>
      <c r="AD1066" s="13">
        <f t="shared" si="4"/>
        <v>0.0002715343225</v>
      </c>
      <c r="AE1066" s="13">
        <f t="shared" si="5"/>
        <v>5.092868065</v>
      </c>
      <c r="AF1066" s="13">
        <f t="shared" si="6"/>
        <v>1.074876677</v>
      </c>
    </row>
    <row r="1067">
      <c r="A1067" s="14" t="s">
        <v>99</v>
      </c>
      <c r="B1067" s="15" t="s">
        <v>46</v>
      </c>
      <c r="C1067" s="16" t="s">
        <v>128</v>
      </c>
      <c r="D1067" s="14" t="str">
        <f t="shared" si="1"/>
        <v>Tajikistan-Asia-2012</v>
      </c>
      <c r="E1067" s="5">
        <v>0.033</v>
      </c>
      <c r="F1067" s="5">
        <v>0.042</v>
      </c>
      <c r="G1067" s="5">
        <v>71.0</v>
      </c>
      <c r="H1067" s="5">
        <v>64.0</v>
      </c>
      <c r="I1067" s="5">
        <v>0.358</v>
      </c>
      <c r="J1067" s="5">
        <v>0.61</v>
      </c>
      <c r="K1067" s="5">
        <v>0.032</v>
      </c>
      <c r="L1067" s="5">
        <v>8008990.0</v>
      </c>
      <c r="M1067" s="5">
        <v>0.266</v>
      </c>
      <c r="N1067" s="8">
        <f>VLOOKUP(A1067,TOURISM2!A1067:E3757,4,0)</f>
        <v>60400000</v>
      </c>
      <c r="O1067" s="8">
        <f>VLOOKUP(A1067,TOURISM2!A1067:E3757,5,0)</f>
        <v>6800000</v>
      </c>
      <c r="P1067" s="8">
        <f>VLOOKUP(A1067,BUSINESS3!A1067:E3757,4,0)</f>
        <v>0.845</v>
      </c>
      <c r="Q1067" s="9">
        <f>VLOOKUP(A1067,BUSINESS3!A1067:E3757,5,0)</f>
        <v>24</v>
      </c>
      <c r="R1067" s="10">
        <f>VLOOKUP(A1067,BUSINESS3!A1067:I3757,6,0)</f>
        <v>141</v>
      </c>
      <c r="S1067" s="9">
        <f>VLOOKUP(A1067,BUSINESS3!A1067:I3757,7,0)</f>
        <v>224</v>
      </c>
      <c r="T1067" s="9">
        <f>VLOOKUP(A1067,BUSINESS3!A1067:I3757,8,0)</f>
        <v>0.145</v>
      </c>
      <c r="U1067" s="9">
        <f>VLOOKUP(A1067,BUSINESS3!A1067:I3757,9,0)</f>
        <v>0.815</v>
      </c>
      <c r="V1067" s="11">
        <f>VLOOKUP(A1067,'GDP4'!A1067:G3757,4,0)</f>
        <v>7633049792</v>
      </c>
      <c r="W1067" s="9">
        <f>VLOOKUP(A1067,'GDP4'!A1067:G3757,5,0)</f>
        <v>0.058</v>
      </c>
      <c r="X1067" s="9">
        <f>VLOOKUP(A1067,'GDP4'!A1067:G3757,6,0)</f>
        <v>55</v>
      </c>
      <c r="Y1067" s="9">
        <f>VLOOKUP(A1067,'GDP4'!A1067:G3757,7,0)</f>
        <v>0.252</v>
      </c>
      <c r="Z1067" s="9">
        <f>VLOOKUP(A1067,ENERGY5!A1067:E3757,4,0)</f>
        <v>2149</v>
      </c>
      <c r="AA1067" s="9">
        <f>VLOOKUP(A1067,ENERGY5!A1067:E3757,5,0)</f>
        <v>2237</v>
      </c>
      <c r="AB1067" s="12">
        <f t="shared" si="2"/>
        <v>953.0602226</v>
      </c>
      <c r="AC1067" s="13">
        <f t="shared" si="3"/>
        <v>0.0002793111241</v>
      </c>
      <c r="AD1067" s="13">
        <f t="shared" si="4"/>
        <v>0.0002683234715</v>
      </c>
      <c r="AE1067" s="13">
        <f t="shared" si="5"/>
        <v>7.541525211</v>
      </c>
      <c r="AF1067" s="13">
        <f t="shared" si="6"/>
        <v>0.8490458847</v>
      </c>
    </row>
    <row r="1068">
      <c r="A1068" s="5" t="s">
        <v>99</v>
      </c>
      <c r="B1068" s="6" t="s">
        <v>33</v>
      </c>
      <c r="C1068" s="7" t="s">
        <v>129</v>
      </c>
      <c r="D1068" s="5" t="str">
        <f t="shared" si="1"/>
        <v>Thailand-Asia-2000</v>
      </c>
      <c r="E1068" s="5">
        <v>0.015</v>
      </c>
      <c r="F1068" s="5">
        <v>0.019</v>
      </c>
      <c r="G1068" s="5">
        <v>75.0</v>
      </c>
      <c r="H1068" s="5">
        <v>67.0</v>
      </c>
      <c r="I1068" s="5">
        <v>0.242</v>
      </c>
      <c r="J1068" s="5">
        <v>0.693</v>
      </c>
      <c r="K1068" s="5">
        <v>0.066</v>
      </c>
      <c r="L1068" s="5">
        <v>6.2343379E7</v>
      </c>
      <c r="M1068" s="5">
        <v>0.314</v>
      </c>
      <c r="N1068" s="8">
        <f>VLOOKUP(A1068,TOURISM2!A1068:E3758,4,0)</f>
        <v>9935000000</v>
      </c>
      <c r="O1068" s="8">
        <f>VLOOKUP(A1068,TOURISM2!A1068:E3758,5,0)</f>
        <v>3218000000</v>
      </c>
      <c r="P1068" s="8">
        <f>VLOOKUP(A1068,BUSINESS3!A1068:E3758,4,0)</f>
        <v>0.415</v>
      </c>
      <c r="Q1068" s="9">
        <f>VLOOKUP(A1068,BUSINESS3!A1068:E3758,5,0)</f>
        <v>40</v>
      </c>
      <c r="R1068" s="10">
        <f>VLOOKUP(A1068,BUSINESS3!A1068:I3758,6,0)</f>
        <v>90</v>
      </c>
      <c r="S1068" s="9">
        <f>VLOOKUP(A1068,BUSINESS3!A1068:I3758,7,0)</f>
        <v>323</v>
      </c>
      <c r="T1068" s="9">
        <f>VLOOKUP(A1068,BUSINESS3!A1068:I3758,8,0)</f>
        <v>0.037</v>
      </c>
      <c r="U1068" s="9">
        <f>VLOOKUP(A1068,BUSINESS3!A1068:I3758,9,0)</f>
        <v>0.049</v>
      </c>
      <c r="V1068" s="11">
        <f>VLOOKUP(A1068,'GDP4'!A1068:G3758,4,0)</f>
        <v>123000000000</v>
      </c>
      <c r="W1068" s="9">
        <f>VLOOKUP(A1068,'GDP4'!A1068:G3758,5,0)</f>
        <v>0.034</v>
      </c>
      <c r="X1068" s="9">
        <f>VLOOKUP(A1068,'GDP4'!A1068:G3758,6,0)</f>
        <v>67</v>
      </c>
      <c r="Y1068" s="9">
        <f>VLOOKUP(A1068,'GDP4'!A1068:G3758,7,0)</f>
        <v>0.078</v>
      </c>
      <c r="Z1068" s="9">
        <f>VLOOKUP(A1068,ENERGY5!A1068:E3758,4,0)</f>
        <v>136110</v>
      </c>
      <c r="AA1068" s="9">
        <f>VLOOKUP(A1068,ENERGY5!A1068:E3758,5,0)</f>
        <v>313437</v>
      </c>
      <c r="AB1068" s="12">
        <f t="shared" si="2"/>
        <v>1972.944072</v>
      </c>
      <c r="AC1068" s="13">
        <f t="shared" si="3"/>
        <v>0.005027590821</v>
      </c>
      <c r="AD1068" s="13">
        <f t="shared" si="4"/>
        <v>0.002183231037</v>
      </c>
      <c r="AE1068" s="13">
        <f t="shared" si="5"/>
        <v>159.3593443</v>
      </c>
      <c r="AF1068" s="13">
        <f t="shared" si="6"/>
        <v>51.61734978</v>
      </c>
    </row>
    <row r="1069">
      <c r="A1069" s="14" t="s">
        <v>99</v>
      </c>
      <c r="B1069" s="15" t="s">
        <v>35</v>
      </c>
      <c r="C1069" s="16" t="s">
        <v>129</v>
      </c>
      <c r="D1069" s="14" t="str">
        <f t="shared" si="1"/>
        <v>Thailand-Asia-2001</v>
      </c>
      <c r="E1069" s="5">
        <v>0.014</v>
      </c>
      <c r="F1069" s="5">
        <v>0.018</v>
      </c>
      <c r="G1069" s="5">
        <v>75.0</v>
      </c>
      <c r="H1069" s="5">
        <v>67.0</v>
      </c>
      <c r="I1069" s="5">
        <v>0.238</v>
      </c>
      <c r="J1069" s="5">
        <v>0.694</v>
      </c>
      <c r="K1069" s="5">
        <v>0.068</v>
      </c>
      <c r="L1069" s="5">
        <v>6.306907E7</v>
      </c>
      <c r="M1069" s="5">
        <v>0.326</v>
      </c>
      <c r="N1069" s="8">
        <f>VLOOKUP(A1069,TOURISM2!A1069:E3759,4,0)</f>
        <v>9378000000</v>
      </c>
      <c r="O1069" s="8">
        <f>VLOOKUP(A1069,TOURISM2!A1069:E3759,5,0)</f>
        <v>3334000000</v>
      </c>
      <c r="P1069" s="8">
        <f>VLOOKUP(A1069,BUSINESS3!A1069:E3759,4,0)</f>
        <v>0.415</v>
      </c>
      <c r="Q1069" s="9">
        <f>VLOOKUP(A1069,BUSINESS3!A1069:E3759,5,0)</f>
        <v>40</v>
      </c>
      <c r="R1069" s="10">
        <f>VLOOKUP(A1069,BUSINESS3!A1069:I3759,6,0)</f>
        <v>90</v>
      </c>
      <c r="S1069" s="9">
        <f>VLOOKUP(A1069,BUSINESS3!A1069:I3759,7,0)</f>
        <v>323</v>
      </c>
      <c r="T1069" s="9">
        <f>VLOOKUP(A1069,BUSINESS3!A1069:I3759,8,0)</f>
        <v>0.056</v>
      </c>
      <c r="U1069" s="9">
        <f>VLOOKUP(A1069,BUSINESS3!A1069:I3759,9,0)</f>
        <v>0.12</v>
      </c>
      <c r="V1069" s="11">
        <f>VLOOKUP(A1069,'GDP4'!A1069:G3759,4,0)</f>
        <v>116000000000</v>
      </c>
      <c r="W1069" s="9">
        <f>VLOOKUP(A1069,'GDP4'!A1069:G3759,5,0)</f>
        <v>0.033</v>
      </c>
      <c r="X1069" s="9">
        <f>VLOOKUP(A1069,'GDP4'!A1069:G3759,6,0)</f>
        <v>61</v>
      </c>
      <c r="Y1069" s="9">
        <f>VLOOKUP(A1069,'GDP4'!A1069:G3759,7,0)</f>
        <v>0.073</v>
      </c>
      <c r="Z1069" s="9">
        <f>VLOOKUP(A1069,ENERGY5!A1069:E3759,4,0)</f>
        <v>119147</v>
      </c>
      <c r="AA1069" s="9">
        <f>VLOOKUP(A1069,ENERGY5!A1069:E3759,5,0)</f>
        <v>313437</v>
      </c>
      <c r="AB1069" s="12">
        <f t="shared" si="2"/>
        <v>1839.253377</v>
      </c>
      <c r="AC1069" s="13">
        <f t="shared" si="3"/>
        <v>0.004969741904</v>
      </c>
      <c r="AD1069" s="13">
        <f t="shared" si="4"/>
        <v>0.001889151053</v>
      </c>
      <c r="AE1069" s="13">
        <f t="shared" si="5"/>
        <v>148.6941222</v>
      </c>
      <c r="AF1069" s="13">
        <f t="shared" si="6"/>
        <v>52.86267896</v>
      </c>
    </row>
    <row r="1070">
      <c r="A1070" s="5" t="s">
        <v>99</v>
      </c>
      <c r="B1070" s="6" t="s">
        <v>36</v>
      </c>
      <c r="C1070" s="7" t="s">
        <v>129</v>
      </c>
      <c r="D1070" s="5" t="str">
        <f t="shared" si="1"/>
        <v>Thailand-Asia-2002</v>
      </c>
      <c r="E1070" s="5">
        <v>0.014</v>
      </c>
      <c r="F1070" s="5">
        <v>0.018</v>
      </c>
      <c r="G1070" s="5">
        <v>75.0</v>
      </c>
      <c r="H1070" s="5">
        <v>68.0</v>
      </c>
      <c r="I1070" s="5">
        <v>0.234</v>
      </c>
      <c r="J1070" s="5">
        <v>0.696</v>
      </c>
      <c r="K1070" s="5">
        <v>0.07</v>
      </c>
      <c r="L1070" s="5">
        <v>6.3797841E7</v>
      </c>
      <c r="M1070" s="5">
        <v>0.338</v>
      </c>
      <c r="N1070" s="8">
        <f>VLOOKUP(A1070,TOURISM2!A1070:E3760,4,0)</f>
        <v>10388000000</v>
      </c>
      <c r="O1070" s="8">
        <f>VLOOKUP(A1070,TOURISM2!A1070:E3760,5,0)</f>
        <v>3888000000</v>
      </c>
      <c r="P1070" s="8">
        <f>VLOOKUP(A1070,BUSINESS3!A1070:E3760,4,0)</f>
        <v>0.415</v>
      </c>
      <c r="Q1070" s="9">
        <f>VLOOKUP(A1070,BUSINESS3!A1070:E3760,5,0)</f>
        <v>40</v>
      </c>
      <c r="R1070" s="10">
        <f>VLOOKUP(A1070,BUSINESS3!A1070:I3760,6,0)</f>
        <v>90</v>
      </c>
      <c r="S1070" s="9">
        <f>VLOOKUP(A1070,BUSINESS3!A1070:I3760,7,0)</f>
        <v>323</v>
      </c>
      <c r="T1070" s="9">
        <f>VLOOKUP(A1070,BUSINESS3!A1070:I3760,8,0)</f>
        <v>0.075</v>
      </c>
      <c r="U1070" s="9">
        <f>VLOOKUP(A1070,BUSINESS3!A1070:I3760,9,0)</f>
        <v>0.274</v>
      </c>
      <c r="V1070" s="11">
        <f>VLOOKUP(A1070,'GDP4'!A1070:G3760,4,0)</f>
        <v>127000000000</v>
      </c>
      <c r="W1070" s="9">
        <f>VLOOKUP(A1070,'GDP4'!A1070:G3760,5,0)</f>
        <v>0.037</v>
      </c>
      <c r="X1070" s="9">
        <f>VLOOKUP(A1070,'GDP4'!A1070:G3760,6,0)</f>
        <v>74</v>
      </c>
      <c r="Y1070" s="9">
        <f>VLOOKUP(A1070,'GDP4'!A1070:G3760,7,0)</f>
        <v>0.069</v>
      </c>
      <c r="Z1070" s="9">
        <f>VLOOKUP(A1070,ENERGY5!A1070:E3760,4,0)</f>
        <v>117429</v>
      </c>
      <c r="AA1070" s="9">
        <f>VLOOKUP(A1070,ENERGY5!A1070:E3760,5,0)</f>
        <v>295282</v>
      </c>
      <c r="AB1070" s="12">
        <f t="shared" si="2"/>
        <v>1990.662976</v>
      </c>
      <c r="AC1070" s="13">
        <f t="shared" si="3"/>
        <v>0.00462840114</v>
      </c>
      <c r="AD1070" s="13">
        <f t="shared" si="4"/>
        <v>0.001840642225</v>
      </c>
      <c r="AE1070" s="13">
        <f t="shared" si="5"/>
        <v>162.8268267</v>
      </c>
      <c r="AF1070" s="13">
        <f t="shared" si="6"/>
        <v>60.94250117</v>
      </c>
    </row>
    <row r="1071">
      <c r="A1071" s="14" t="s">
        <v>99</v>
      </c>
      <c r="B1071" s="15" t="s">
        <v>37</v>
      </c>
      <c r="C1071" s="16" t="s">
        <v>129</v>
      </c>
      <c r="D1071" s="14" t="str">
        <f t="shared" si="1"/>
        <v>Thailand-Asia-2003</v>
      </c>
      <c r="E1071" s="5">
        <v>0.013</v>
      </c>
      <c r="F1071" s="5">
        <v>0.017</v>
      </c>
      <c r="G1071" s="5">
        <v>75.0</v>
      </c>
      <c r="H1071" s="5">
        <v>68.0</v>
      </c>
      <c r="I1071" s="5">
        <v>0.231</v>
      </c>
      <c r="J1071" s="5">
        <v>0.696</v>
      </c>
      <c r="K1071" s="5">
        <v>0.073</v>
      </c>
      <c r="L1071" s="5">
        <v>6.4488338E7</v>
      </c>
      <c r="M1071" s="5">
        <v>0.35</v>
      </c>
      <c r="N1071" s="8">
        <f>VLOOKUP(A1071,TOURISM2!A1071:E3761,4,0)</f>
        <v>10456000000</v>
      </c>
      <c r="O1071" s="8">
        <f>VLOOKUP(A1071,TOURISM2!A1071:E3761,5,0)</f>
        <v>3538000000</v>
      </c>
      <c r="P1071" s="8">
        <f>VLOOKUP(A1071,BUSINESS3!A1071:E3761,4,0)</f>
        <v>0.415</v>
      </c>
      <c r="Q1071" s="9">
        <f>VLOOKUP(A1071,BUSINESS3!A1071:E3761,5,0)</f>
        <v>33</v>
      </c>
      <c r="R1071" s="10">
        <f>VLOOKUP(A1071,BUSINESS3!A1071:I3761,6,0)</f>
        <v>90</v>
      </c>
      <c r="S1071" s="9">
        <f>VLOOKUP(A1071,BUSINESS3!A1071:I3761,7,0)</f>
        <v>323</v>
      </c>
      <c r="T1071" s="9">
        <f>VLOOKUP(A1071,BUSINESS3!A1071:I3761,8,0)</f>
        <v>0.093</v>
      </c>
      <c r="U1071" s="9">
        <f>VLOOKUP(A1071,BUSINESS3!A1071:I3761,9,0)</f>
        <v>0.335</v>
      </c>
      <c r="V1071" s="11">
        <f>VLOOKUP(A1071,'GDP4'!A1071:G3761,4,0)</f>
        <v>143000000000</v>
      </c>
      <c r="W1071" s="9">
        <f>VLOOKUP(A1071,'GDP4'!A1071:G3761,5,0)</f>
        <v>0.036</v>
      </c>
      <c r="X1071" s="9">
        <f>VLOOKUP(A1071,'GDP4'!A1071:G3761,6,0)</f>
        <v>79</v>
      </c>
      <c r="Y1071" s="9">
        <f>VLOOKUP(A1071,'GDP4'!A1071:G3761,7,0)</f>
        <v>0.059</v>
      </c>
      <c r="Z1071" s="9">
        <f>VLOOKUP(A1071,ENERGY5!A1071:E3761,4,0)</f>
        <v>107300</v>
      </c>
      <c r="AA1071" s="9">
        <f>VLOOKUP(A1071,ENERGY5!A1071:E3761,5,0)</f>
        <v>276587</v>
      </c>
      <c r="AB1071" s="12">
        <f t="shared" si="2"/>
        <v>2217.455193</v>
      </c>
      <c r="AC1071" s="13">
        <f t="shared" si="3"/>
        <v>0.004288946011</v>
      </c>
      <c r="AD1071" s="13">
        <f t="shared" si="4"/>
        <v>0.001663866729</v>
      </c>
      <c r="AE1071" s="13">
        <f t="shared" si="5"/>
        <v>162.1378427</v>
      </c>
      <c r="AF1071" s="13">
        <f t="shared" si="6"/>
        <v>54.86263268</v>
      </c>
    </row>
    <row r="1072">
      <c r="A1072" s="5" t="s">
        <v>99</v>
      </c>
      <c r="B1072" s="6" t="s">
        <v>38</v>
      </c>
      <c r="C1072" s="7" t="s">
        <v>129</v>
      </c>
      <c r="D1072" s="5" t="str">
        <f t="shared" si="1"/>
        <v>Thailand-Asia-2004</v>
      </c>
      <c r="E1072" s="5">
        <v>0.013</v>
      </c>
      <c r="F1072" s="5">
        <v>0.016</v>
      </c>
      <c r="G1072" s="5">
        <v>76.0</v>
      </c>
      <c r="H1072" s="5">
        <v>69.0</v>
      </c>
      <c r="I1072" s="5">
        <v>0.228</v>
      </c>
      <c r="J1072" s="5">
        <v>0.697</v>
      </c>
      <c r="K1072" s="5">
        <v>0.075</v>
      </c>
      <c r="L1072" s="5">
        <v>6.50874E7</v>
      </c>
      <c r="M1072" s="5">
        <v>0.363</v>
      </c>
      <c r="N1072" s="8">
        <f>VLOOKUP(A1072,TOURISM2!A1072:E3762,4,0)</f>
        <v>13054000000</v>
      </c>
      <c r="O1072" s="8">
        <f>VLOOKUP(A1072,TOURISM2!A1072:E3762,5,0)</f>
        <v>5343000000</v>
      </c>
      <c r="P1072" s="8">
        <f>VLOOKUP(A1072,BUSINESS3!A1072:E3762,4,0)</f>
        <v>0.415</v>
      </c>
      <c r="Q1072" s="9">
        <f>VLOOKUP(A1072,BUSINESS3!A1072:E3762,5,0)</f>
        <v>33</v>
      </c>
      <c r="R1072" s="10">
        <f>VLOOKUP(A1072,BUSINESS3!A1072:I3762,6,0)</f>
        <v>90</v>
      </c>
      <c r="S1072" s="9">
        <f>VLOOKUP(A1072,BUSINESS3!A1072:I3762,7,0)</f>
        <v>323</v>
      </c>
      <c r="T1072" s="9">
        <f>VLOOKUP(A1072,BUSINESS3!A1072:I3762,8,0)</f>
        <v>0.107</v>
      </c>
      <c r="U1072" s="9">
        <f>VLOOKUP(A1072,BUSINESS3!A1072:I3762,9,0)</f>
        <v>0.414</v>
      </c>
      <c r="V1072" s="11">
        <f>VLOOKUP(A1072,'GDP4'!A1072:G3762,4,0)</f>
        <v>161000000000</v>
      </c>
      <c r="W1072" s="9">
        <f>VLOOKUP(A1072,'GDP4'!A1072:G3762,5,0)</f>
        <v>0.035</v>
      </c>
      <c r="X1072" s="9">
        <f>VLOOKUP(A1072,'GDP4'!A1072:G3762,6,0)</f>
        <v>87</v>
      </c>
      <c r="Y1072" s="9">
        <f>VLOOKUP(A1072,'GDP4'!A1072:G3762,7,0)</f>
        <v>0.055</v>
      </c>
      <c r="Z1072" s="9">
        <f>VLOOKUP(A1072,ENERGY5!A1072:E3762,4,0)</f>
        <v>107656</v>
      </c>
      <c r="AA1072" s="9">
        <f>VLOOKUP(A1072,ENERGY5!A1072:E3762,5,0)</f>
        <v>261838</v>
      </c>
      <c r="AB1072" s="12">
        <f t="shared" si="2"/>
        <v>2473.59704</v>
      </c>
      <c r="AC1072" s="13">
        <f t="shared" si="3"/>
        <v>0.004022867713</v>
      </c>
      <c r="AD1072" s="13">
        <f t="shared" si="4"/>
        <v>0.00165402213</v>
      </c>
      <c r="AE1072" s="13">
        <f t="shared" si="5"/>
        <v>200.5610917</v>
      </c>
      <c r="AF1072" s="13">
        <f t="shared" si="6"/>
        <v>82.08962103</v>
      </c>
    </row>
    <row r="1073">
      <c r="A1073" s="14" t="s">
        <v>99</v>
      </c>
      <c r="B1073" s="15" t="s">
        <v>39</v>
      </c>
      <c r="C1073" s="16" t="s">
        <v>129</v>
      </c>
      <c r="D1073" s="14" t="str">
        <f t="shared" si="1"/>
        <v>Thailand-Asia-2005</v>
      </c>
      <c r="E1073" s="5">
        <v>0.013</v>
      </c>
      <c r="F1073" s="5">
        <v>0.015</v>
      </c>
      <c r="G1073" s="5">
        <v>76.0</v>
      </c>
      <c r="H1073" s="5">
        <v>69.0</v>
      </c>
      <c r="I1073" s="5">
        <v>0.223</v>
      </c>
      <c r="J1073" s="5">
        <v>0.7</v>
      </c>
      <c r="K1073" s="5">
        <v>0.077</v>
      </c>
      <c r="L1073" s="5">
        <v>6.5559487E7</v>
      </c>
      <c r="M1073" s="5">
        <v>0.375</v>
      </c>
      <c r="N1073" s="8">
        <f>VLOOKUP(A1073,TOURISM2!A1073:E3763,4,0)</f>
        <v>12102000000</v>
      </c>
      <c r="O1073" s="8">
        <f>VLOOKUP(A1073,TOURISM2!A1073:E3763,5,0)</f>
        <v>4917000000</v>
      </c>
      <c r="P1073" s="8">
        <f>VLOOKUP(A1073,BUSINESS3!A1073:E3763,4,0)</f>
        <v>0.375</v>
      </c>
      <c r="Q1073" s="9">
        <f>VLOOKUP(A1073,BUSINESS3!A1073:E3763,5,0)</f>
        <v>33</v>
      </c>
      <c r="R1073" s="10">
        <f>VLOOKUP(A1073,BUSINESS3!A1073:I3763,6,0)</f>
        <v>90</v>
      </c>
      <c r="S1073" s="9">
        <f>VLOOKUP(A1073,BUSINESS3!A1073:I3763,7,0)</f>
        <v>264</v>
      </c>
      <c r="T1073" s="9">
        <f>VLOOKUP(A1073,BUSINESS3!A1073:I3763,8,0)</f>
        <v>0.15</v>
      </c>
      <c r="U1073" s="9">
        <f>VLOOKUP(A1073,BUSINESS3!A1073:I3763,9,0)</f>
        <v>0.465</v>
      </c>
      <c r="V1073" s="11">
        <f>VLOOKUP(A1073,'GDP4'!A1073:G3763,4,0)</f>
        <v>176000000000</v>
      </c>
      <c r="W1073" s="9">
        <f>VLOOKUP(A1073,'GDP4'!A1073:G3763,5,0)</f>
        <v>0.035</v>
      </c>
      <c r="X1073" s="9">
        <f>VLOOKUP(A1073,'GDP4'!A1073:G3763,6,0)</f>
        <v>95</v>
      </c>
      <c r="Y1073" s="9">
        <f>VLOOKUP(A1073,'GDP4'!A1073:G3763,7,0)</f>
        <v>0.058</v>
      </c>
      <c r="Z1073" s="9">
        <f>VLOOKUP(A1073,ENERGY5!A1073:E3763,4,0)</f>
        <v>104886</v>
      </c>
      <c r="AA1073" s="9">
        <f>VLOOKUP(A1073,ENERGY5!A1073:E3763,5,0)</f>
        <v>262205</v>
      </c>
      <c r="AB1073" s="12">
        <f t="shared" si="2"/>
        <v>2684.584765</v>
      </c>
      <c r="AC1073" s="13">
        <f t="shared" si="3"/>
        <v>0.003999497434</v>
      </c>
      <c r="AD1073" s="13">
        <f t="shared" si="4"/>
        <v>0.001599859987</v>
      </c>
      <c r="AE1073" s="13">
        <f t="shared" si="5"/>
        <v>184.5957092</v>
      </c>
      <c r="AF1073" s="13">
        <f t="shared" si="6"/>
        <v>75.00058687</v>
      </c>
    </row>
    <row r="1074">
      <c r="A1074" s="5" t="s">
        <v>99</v>
      </c>
      <c r="B1074" s="6" t="s">
        <v>40</v>
      </c>
      <c r="C1074" s="7" t="s">
        <v>129</v>
      </c>
      <c r="D1074" s="5" t="str">
        <f t="shared" si="1"/>
        <v>Thailand-Asia-2006</v>
      </c>
      <c r="E1074" s="5">
        <v>0.012</v>
      </c>
      <c r="F1074" s="5">
        <v>0.015</v>
      </c>
      <c r="G1074" s="5">
        <v>76.0</v>
      </c>
      <c r="H1074" s="5">
        <v>69.0</v>
      </c>
      <c r="I1074" s="5">
        <v>0.218</v>
      </c>
      <c r="J1074" s="5">
        <v>0.703</v>
      </c>
      <c r="K1074" s="5">
        <v>0.079</v>
      </c>
      <c r="L1074" s="5">
        <v>6.5883961E7</v>
      </c>
      <c r="M1074" s="5">
        <v>0.388</v>
      </c>
      <c r="N1074" s="8">
        <f>VLOOKUP(A1074,TOURISM2!A1074:E3764,4,0)</f>
        <v>16614000000</v>
      </c>
      <c r="O1074" s="8">
        <f>VLOOKUP(A1074,TOURISM2!A1074:E3764,5,0)</f>
        <v>6173000000</v>
      </c>
      <c r="P1074" s="8">
        <f>VLOOKUP(A1074,BUSINESS3!A1074:E3764,4,0)</f>
        <v>0.374</v>
      </c>
      <c r="Q1074" s="9">
        <f>VLOOKUP(A1074,BUSINESS3!A1074:E3764,5,0)</f>
        <v>33</v>
      </c>
      <c r="R1074" s="10">
        <f>VLOOKUP(A1074,BUSINESS3!A1074:I3764,6,0)</f>
        <v>90</v>
      </c>
      <c r="S1074" s="9">
        <f>VLOOKUP(A1074,BUSINESS3!A1074:I3764,7,0)</f>
        <v>264</v>
      </c>
      <c r="T1074" s="9">
        <f>VLOOKUP(A1074,BUSINESS3!A1074:I3764,8,0)</f>
        <v>0.172</v>
      </c>
      <c r="U1074" s="9">
        <f>VLOOKUP(A1074,BUSINESS3!A1074:I3764,9,0)</f>
        <v>0.609</v>
      </c>
      <c r="V1074" s="11">
        <f>VLOOKUP(A1074,'GDP4'!A1074:G3764,4,0)</f>
        <v>207000000000</v>
      </c>
      <c r="W1074" s="9">
        <f>VLOOKUP(A1074,'GDP4'!A1074:G3764,5,0)</f>
        <v>0.035</v>
      </c>
      <c r="X1074" s="9">
        <f>VLOOKUP(A1074,'GDP4'!A1074:G3764,6,0)</f>
        <v>110</v>
      </c>
      <c r="Y1074" s="9">
        <f>VLOOKUP(A1074,'GDP4'!A1074:G3764,7,0)</f>
        <v>0.074</v>
      </c>
      <c r="Z1074" s="9">
        <f>VLOOKUP(A1074,ENERGY5!A1074:E3764,4,0)</f>
        <v>101043</v>
      </c>
      <c r="AA1074" s="9">
        <f>VLOOKUP(A1074,ENERGY5!A1074:E3764,5,0)</f>
        <v>261211</v>
      </c>
      <c r="AB1074" s="12">
        <f t="shared" si="2"/>
        <v>3141.887598</v>
      </c>
      <c r="AC1074" s="13">
        <f t="shared" si="3"/>
        <v>0.003964713051</v>
      </c>
      <c r="AD1074" s="13">
        <f t="shared" si="4"/>
        <v>0.001533650959</v>
      </c>
      <c r="AE1074" s="13">
        <f t="shared" si="5"/>
        <v>252.1706307</v>
      </c>
      <c r="AF1074" s="13">
        <f t="shared" si="6"/>
        <v>93.69503452</v>
      </c>
    </row>
    <row r="1075">
      <c r="A1075" s="14" t="s">
        <v>99</v>
      </c>
      <c r="B1075" s="15" t="s">
        <v>41</v>
      </c>
      <c r="C1075" s="16" t="s">
        <v>129</v>
      </c>
      <c r="D1075" s="14" t="str">
        <f t="shared" si="1"/>
        <v>Thailand-Asia-2007</v>
      </c>
      <c r="E1075" s="5">
        <v>0.012</v>
      </c>
      <c r="F1075" s="5">
        <v>0.014</v>
      </c>
      <c r="G1075" s="5">
        <v>76.0</v>
      </c>
      <c r="H1075" s="5">
        <v>70.0</v>
      </c>
      <c r="I1075" s="5">
        <v>0.212</v>
      </c>
      <c r="J1075" s="5">
        <v>0.707</v>
      </c>
      <c r="K1075" s="5">
        <v>0.082</v>
      </c>
      <c r="L1075" s="5">
        <v>6.6076927E7</v>
      </c>
      <c r="M1075" s="5">
        <v>0.401</v>
      </c>
      <c r="N1075" s="8">
        <f>VLOOKUP(A1075,TOURISM2!A1075:E3765,4,0)</f>
        <v>20623000000</v>
      </c>
      <c r="O1075" s="8">
        <f>VLOOKUP(A1075,TOURISM2!A1075:E3765,5,0)</f>
        <v>6887000000</v>
      </c>
      <c r="P1075" s="8">
        <f>VLOOKUP(A1075,BUSINESS3!A1075:E3765,4,0)</f>
        <v>0.374</v>
      </c>
      <c r="Q1075" s="9">
        <f>VLOOKUP(A1075,BUSINESS3!A1075:E3765,5,0)</f>
        <v>33</v>
      </c>
      <c r="R1075" s="10">
        <f>VLOOKUP(A1075,BUSINESS3!A1075:I3765,6,0)</f>
        <v>90</v>
      </c>
      <c r="S1075" s="9">
        <f>VLOOKUP(A1075,BUSINESS3!A1075:I3765,7,0)</f>
        <v>264</v>
      </c>
      <c r="T1075" s="9">
        <f>VLOOKUP(A1075,BUSINESS3!A1075:I3765,8,0)</f>
        <v>0.2</v>
      </c>
      <c r="U1075" s="9">
        <f>VLOOKUP(A1075,BUSINESS3!A1075:I3765,9,0)</f>
        <v>0.802</v>
      </c>
      <c r="V1075" s="11">
        <f>VLOOKUP(A1075,'GDP4'!A1075:G3765,4,0)</f>
        <v>247000000000</v>
      </c>
      <c r="W1075" s="9">
        <f>VLOOKUP(A1075,'GDP4'!A1075:G3765,5,0)</f>
        <v>0.036</v>
      </c>
      <c r="X1075" s="9">
        <f>VLOOKUP(A1075,'GDP4'!A1075:G3765,6,0)</f>
        <v>133</v>
      </c>
      <c r="Y1075" s="9">
        <f>VLOOKUP(A1075,'GDP4'!A1075:G3765,7,0)</f>
        <v>0.071</v>
      </c>
      <c r="Z1075" s="9">
        <f>VLOOKUP(A1075,ENERGY5!A1075:E3765,4,0)</f>
        <v>99166</v>
      </c>
      <c r="AA1075" s="9">
        <f>VLOOKUP(A1075,ENERGY5!A1075:E3765,5,0)</f>
        <v>256169</v>
      </c>
      <c r="AB1075" s="12">
        <f t="shared" si="2"/>
        <v>3738.067298</v>
      </c>
      <c r="AC1075" s="13">
        <f t="shared" si="3"/>
        <v>0.003876829805</v>
      </c>
      <c r="AD1075" s="13">
        <f t="shared" si="4"/>
        <v>0.001500765918</v>
      </c>
      <c r="AE1075" s="13">
        <f t="shared" si="5"/>
        <v>312.1059186</v>
      </c>
      <c r="AF1075" s="13">
        <f t="shared" si="6"/>
        <v>104.227002</v>
      </c>
    </row>
    <row r="1076">
      <c r="A1076" s="5" t="s">
        <v>99</v>
      </c>
      <c r="B1076" s="6" t="s">
        <v>42</v>
      </c>
      <c r="C1076" s="7" t="s">
        <v>129</v>
      </c>
      <c r="D1076" s="5" t="str">
        <f t="shared" si="1"/>
        <v>Thailand-Asia-2008</v>
      </c>
      <c r="E1076" s="5">
        <v>0.012</v>
      </c>
      <c r="F1076" s="5">
        <v>0.013</v>
      </c>
      <c r="G1076" s="5">
        <v>77.0</v>
      </c>
      <c r="H1076" s="5">
        <v>70.0</v>
      </c>
      <c r="I1076" s="5">
        <v>0.205</v>
      </c>
      <c r="J1076" s="5">
        <v>0.711</v>
      </c>
      <c r="K1076" s="5">
        <v>0.084</v>
      </c>
      <c r="L1076" s="5">
        <v>6.618534E7</v>
      </c>
      <c r="M1076" s="5">
        <v>0.414</v>
      </c>
      <c r="N1076" s="8">
        <f>VLOOKUP(A1076,TOURISM2!A1076:E3766,4,0)</f>
        <v>22497000000</v>
      </c>
      <c r="O1076" s="8">
        <f>VLOOKUP(A1076,TOURISM2!A1076:E3766,5,0)</f>
        <v>6700000000</v>
      </c>
      <c r="P1076" s="8">
        <f>VLOOKUP(A1076,BUSINESS3!A1076:E3766,4,0)</f>
        <v>0.375</v>
      </c>
      <c r="Q1076" s="9">
        <f>VLOOKUP(A1076,BUSINESS3!A1076:E3766,5,0)</f>
        <v>33</v>
      </c>
      <c r="R1076" s="10">
        <f>VLOOKUP(A1076,BUSINESS3!A1076:I3766,6,0)</f>
        <v>90</v>
      </c>
      <c r="S1076" s="9">
        <f>VLOOKUP(A1076,BUSINESS3!A1076:I3766,7,0)</f>
        <v>264</v>
      </c>
      <c r="T1076" s="9">
        <f>VLOOKUP(A1076,BUSINESS3!A1076:I3766,8,0)</f>
        <v>0.182</v>
      </c>
      <c r="U1076" s="9">
        <f>VLOOKUP(A1076,BUSINESS3!A1076:I3766,9,0)</f>
        <v>0.934</v>
      </c>
      <c r="V1076" s="11">
        <f>VLOOKUP(A1076,'GDP4'!A1076:G3766,4,0)</f>
        <v>273000000000</v>
      </c>
      <c r="W1076" s="9">
        <f>VLOOKUP(A1076,'GDP4'!A1076:G3766,5,0)</f>
        <v>0.039</v>
      </c>
      <c r="X1076" s="9">
        <f>VLOOKUP(A1076,'GDP4'!A1076:G3766,6,0)</f>
        <v>162</v>
      </c>
      <c r="Y1076" s="9">
        <f>VLOOKUP(A1076,'GDP4'!A1076:G3766,7,0)</f>
        <v>0.07</v>
      </c>
      <c r="Z1076" s="9">
        <f>VLOOKUP(A1076,ENERGY5!A1076:E3766,4,0)</f>
        <v>96291</v>
      </c>
      <c r="AA1076" s="9">
        <f>VLOOKUP(A1076,ENERGY5!A1076:E3766,5,0)</f>
        <v>252345</v>
      </c>
      <c r="AB1076" s="12">
        <f t="shared" si="2"/>
        <v>4124.780503</v>
      </c>
      <c r="AC1076" s="13">
        <f t="shared" si="3"/>
        <v>0.00381270233</v>
      </c>
      <c r="AD1076" s="13">
        <f t="shared" si="4"/>
        <v>0.001454869009</v>
      </c>
      <c r="AE1076" s="13">
        <f t="shared" si="5"/>
        <v>339.9091098</v>
      </c>
      <c r="AF1076" s="13">
        <f t="shared" si="6"/>
        <v>101.2308768</v>
      </c>
    </row>
    <row r="1077">
      <c r="A1077" s="14" t="s">
        <v>99</v>
      </c>
      <c r="B1077" s="15" t="s">
        <v>43</v>
      </c>
      <c r="C1077" s="16" t="s">
        <v>129</v>
      </c>
      <c r="D1077" s="14" t="str">
        <f t="shared" si="1"/>
        <v>Thailand-Asia-2009</v>
      </c>
      <c r="E1077" s="5">
        <v>0.011</v>
      </c>
      <c r="F1077" s="5">
        <v>0.013</v>
      </c>
      <c r="G1077" s="5">
        <v>77.0</v>
      </c>
      <c r="H1077" s="5">
        <v>70.0</v>
      </c>
      <c r="I1077" s="5">
        <v>0.199</v>
      </c>
      <c r="J1077" s="5">
        <v>0.715</v>
      </c>
      <c r="K1077" s="5">
        <v>0.086</v>
      </c>
      <c r="L1077" s="5">
        <v>6.6277335E7</v>
      </c>
      <c r="M1077" s="5">
        <v>0.427</v>
      </c>
      <c r="N1077" s="8">
        <f>VLOOKUP(A1077,TOURISM2!A1077:E3767,4,0)</f>
        <v>19814000000</v>
      </c>
      <c r="O1077" s="8">
        <f>VLOOKUP(A1077,TOURISM2!A1077:E3767,5,0)</f>
        <v>5749000000</v>
      </c>
      <c r="P1077" s="8">
        <f>VLOOKUP(A1077,BUSINESS3!A1077:E3767,4,0)</f>
        <v>0.369</v>
      </c>
      <c r="Q1077" s="9">
        <f>VLOOKUP(A1077,BUSINESS3!A1077:E3767,5,0)</f>
        <v>32</v>
      </c>
      <c r="R1077" s="10">
        <f>VLOOKUP(A1077,BUSINESS3!A1077:I3767,6,0)</f>
        <v>90</v>
      </c>
      <c r="S1077" s="9">
        <f>VLOOKUP(A1077,BUSINESS3!A1077:I3767,7,0)</f>
        <v>264</v>
      </c>
      <c r="T1077" s="9">
        <f>VLOOKUP(A1077,BUSINESS3!A1077:I3767,8,0)</f>
        <v>0.201</v>
      </c>
      <c r="U1077" s="9">
        <f>VLOOKUP(A1077,BUSINESS3!A1077:I3767,9,0)</f>
        <v>0.995</v>
      </c>
      <c r="V1077" s="11">
        <f>VLOOKUP(A1077,'GDP4'!A1077:G3767,4,0)</f>
        <v>264000000000</v>
      </c>
      <c r="W1077" s="9">
        <f>VLOOKUP(A1077,'GDP4'!A1077:G3767,5,0)</f>
        <v>0.041</v>
      </c>
      <c r="X1077" s="9">
        <f>VLOOKUP(A1077,'GDP4'!A1077:G3767,6,0)</f>
        <v>164</v>
      </c>
      <c r="Y1077" s="9">
        <f>VLOOKUP(A1077,'GDP4'!A1077:G3767,7,0)</f>
        <v>0.06</v>
      </c>
      <c r="Z1077" s="9">
        <f>VLOOKUP(A1077,ENERGY5!A1077:E3767,4,0)</f>
        <v>89107</v>
      </c>
      <c r="AA1077" s="9">
        <f>VLOOKUP(A1077,ENERGY5!A1077:E3767,5,0)</f>
        <v>232198</v>
      </c>
      <c r="AB1077" s="12">
        <f t="shared" si="2"/>
        <v>3983.262151</v>
      </c>
      <c r="AC1077" s="13">
        <f t="shared" si="3"/>
        <v>0.003503429943</v>
      </c>
      <c r="AD1077" s="13">
        <f t="shared" si="4"/>
        <v>0.001344456593</v>
      </c>
      <c r="AE1077" s="13">
        <f t="shared" si="5"/>
        <v>298.955895</v>
      </c>
      <c r="AF1077" s="13">
        <f t="shared" si="6"/>
        <v>86.74156859</v>
      </c>
    </row>
    <row r="1078">
      <c r="A1078" s="5" t="s">
        <v>99</v>
      </c>
      <c r="B1078" s="6" t="s">
        <v>44</v>
      </c>
      <c r="C1078" s="7" t="s">
        <v>129</v>
      </c>
      <c r="D1078" s="5" t="str">
        <f t="shared" si="1"/>
        <v>Thailand-Asia-2010</v>
      </c>
      <c r="E1078" s="5">
        <v>0.011</v>
      </c>
      <c r="F1078" s="5">
        <v>0.013</v>
      </c>
      <c r="G1078" s="5">
        <v>77.0</v>
      </c>
      <c r="H1078" s="5">
        <v>71.0</v>
      </c>
      <c r="I1078" s="5">
        <v>0.193</v>
      </c>
      <c r="J1078" s="5">
        <v>0.718</v>
      </c>
      <c r="K1078" s="5">
        <v>0.089</v>
      </c>
      <c r="L1078" s="5">
        <v>6.6402316E7</v>
      </c>
      <c r="M1078" s="5">
        <v>0.441</v>
      </c>
      <c r="N1078" s="8">
        <f>VLOOKUP(A1078,TOURISM2!A1078:E3768,4,0)</f>
        <v>23809000000</v>
      </c>
      <c r="O1078" s="8">
        <f>VLOOKUP(A1078,TOURISM2!A1078:E3768,5,0)</f>
        <v>7151000000</v>
      </c>
      <c r="P1078" s="8">
        <f>VLOOKUP(A1078,BUSINESS3!A1078:E3768,4,0)</f>
        <v>0.369</v>
      </c>
      <c r="Q1078" s="9">
        <f>VLOOKUP(A1078,BUSINESS3!A1078:E3768,5,0)</f>
        <v>32</v>
      </c>
      <c r="R1078" s="10">
        <f>VLOOKUP(A1078,BUSINESS3!A1078:I3768,6,0)</f>
        <v>90</v>
      </c>
      <c r="S1078" s="9">
        <f>VLOOKUP(A1078,BUSINESS3!A1078:I3768,7,0)</f>
        <v>264</v>
      </c>
      <c r="T1078" s="9">
        <f>VLOOKUP(A1078,BUSINESS3!A1078:I3768,8,0)</f>
        <v>0.224</v>
      </c>
      <c r="U1078" s="9">
        <f>VLOOKUP(A1078,BUSINESS3!A1078:I3768,9,0)</f>
        <v>1.08</v>
      </c>
      <c r="V1078" s="11">
        <f>VLOOKUP(A1078,'GDP4'!A1078:G3768,4,0)</f>
        <v>319000000000</v>
      </c>
      <c r="W1078" s="9">
        <f>VLOOKUP(A1078,'GDP4'!A1078:G3768,5,0)</f>
        <v>0.038</v>
      </c>
      <c r="X1078" s="9">
        <f>VLOOKUP(A1078,'GDP4'!A1078:G3768,6,0)</f>
        <v>183</v>
      </c>
      <c r="Y1078" s="9">
        <f>VLOOKUP(A1078,'GDP4'!A1078:G3768,7,0)</f>
        <v>0.059</v>
      </c>
      <c r="Z1078" s="9">
        <f>VLOOKUP(A1078,ENERGY5!A1078:E3768,4,0)</f>
        <v>82257</v>
      </c>
      <c r="AA1078" s="9">
        <f>VLOOKUP(A1078,ENERGY5!A1078:E3768,5,0)</f>
        <v>215975</v>
      </c>
      <c r="AB1078" s="12">
        <f t="shared" si="2"/>
        <v>4804.049305</v>
      </c>
      <c r="AC1078" s="13">
        <f t="shared" si="3"/>
        <v>0.003252522096</v>
      </c>
      <c r="AD1078" s="13">
        <f t="shared" si="4"/>
        <v>0.001238767033</v>
      </c>
      <c r="AE1078" s="13">
        <f t="shared" si="5"/>
        <v>358.5567708</v>
      </c>
      <c r="AF1078" s="13">
        <f t="shared" si="6"/>
        <v>107.6920269</v>
      </c>
    </row>
    <row r="1079">
      <c r="A1079" s="14" t="s">
        <v>99</v>
      </c>
      <c r="B1079" s="15" t="s">
        <v>45</v>
      </c>
      <c r="C1079" s="16" t="s">
        <v>129</v>
      </c>
      <c r="D1079" s="14" t="str">
        <f t="shared" si="1"/>
        <v>Thailand-Asia-2011</v>
      </c>
      <c r="E1079" s="5">
        <v>0.011</v>
      </c>
      <c r="F1079" s="5">
        <v>0.012</v>
      </c>
      <c r="G1079" s="5">
        <v>77.0</v>
      </c>
      <c r="H1079" s="5">
        <v>71.0</v>
      </c>
      <c r="I1079" s="5">
        <v>0.189</v>
      </c>
      <c r="J1079" s="5">
        <v>0.72</v>
      </c>
      <c r="K1079" s="5">
        <v>0.091</v>
      </c>
      <c r="L1079" s="5">
        <v>6.6576332E7</v>
      </c>
      <c r="M1079" s="5">
        <v>0.454</v>
      </c>
      <c r="N1079" s="8">
        <f>VLOOKUP(A1079,TOURISM2!A1079:E3769,4,0)</f>
        <v>30926000000</v>
      </c>
      <c r="O1079" s="8">
        <f>VLOOKUP(A1079,TOURISM2!A1079:E3769,5,0)</f>
        <v>7320000000</v>
      </c>
      <c r="P1079" s="8">
        <f>VLOOKUP(A1079,BUSINESS3!A1079:E3769,4,0)</f>
        <v>0.369</v>
      </c>
      <c r="Q1079" s="9">
        <f>VLOOKUP(A1079,BUSINESS3!A1079:E3769,5,0)</f>
        <v>29</v>
      </c>
      <c r="R1079" s="10">
        <f>VLOOKUP(A1079,BUSINESS3!A1079:I3769,6,0)</f>
        <v>90</v>
      </c>
      <c r="S1079" s="9">
        <f>VLOOKUP(A1079,BUSINESS3!A1079:I3769,7,0)</f>
        <v>264</v>
      </c>
      <c r="T1079" s="9">
        <f>VLOOKUP(A1079,BUSINESS3!A1079:I3769,8,0)</f>
        <v>0.237</v>
      </c>
      <c r="U1079" s="9">
        <f>VLOOKUP(A1079,BUSINESS3!A1079:I3769,9,0)</f>
        <v>1.163</v>
      </c>
      <c r="V1079" s="11">
        <f>VLOOKUP(A1079,'GDP4'!A1079:G3769,4,0)</f>
        <v>346000000000</v>
      </c>
      <c r="W1079" s="9">
        <f>VLOOKUP(A1079,'GDP4'!A1079:G3769,5,0)</f>
        <v>0.041</v>
      </c>
      <c r="X1079" s="9">
        <f>VLOOKUP(A1079,'GDP4'!A1079:G3769,6,0)</f>
        <v>214</v>
      </c>
      <c r="Y1079" s="9">
        <f>VLOOKUP(A1079,'GDP4'!A1079:G3769,7,0)</f>
        <v>0.069</v>
      </c>
      <c r="Z1079" s="9">
        <f>VLOOKUP(A1079,ENERGY5!A1079:E3769,4,0)</f>
        <v>74385</v>
      </c>
      <c r="AA1079" s="9">
        <f>VLOOKUP(A1079,ENERGY5!A1079:E3769,5,0)</f>
        <v>202132</v>
      </c>
      <c r="AB1079" s="12">
        <f t="shared" si="2"/>
        <v>5197.042096</v>
      </c>
      <c r="AC1079" s="13">
        <f t="shared" si="3"/>
        <v>0.003036093968</v>
      </c>
      <c r="AD1079" s="13">
        <f t="shared" si="4"/>
        <v>0.001117288949</v>
      </c>
      <c r="AE1079" s="13">
        <f t="shared" si="5"/>
        <v>464.5194331</v>
      </c>
      <c r="AF1079" s="13">
        <f t="shared" si="6"/>
        <v>109.9489831</v>
      </c>
    </row>
    <row r="1080">
      <c r="A1080" s="5" t="s">
        <v>99</v>
      </c>
      <c r="B1080" s="6" t="s">
        <v>46</v>
      </c>
      <c r="C1080" s="7" t="s">
        <v>129</v>
      </c>
      <c r="D1080" s="5" t="str">
        <f t="shared" si="1"/>
        <v>Thailand-Asia-2012</v>
      </c>
      <c r="E1080" s="5">
        <v>0.01</v>
      </c>
      <c r="F1080" s="5">
        <v>0.012</v>
      </c>
      <c r="G1080" s="5">
        <v>78.0</v>
      </c>
      <c r="H1080" s="5">
        <v>71.0</v>
      </c>
      <c r="I1080" s="5">
        <v>0.185</v>
      </c>
      <c r="J1080" s="5">
        <v>0.721</v>
      </c>
      <c r="K1080" s="5">
        <v>0.094</v>
      </c>
      <c r="L1080" s="5">
        <v>6.6785001E7</v>
      </c>
      <c r="M1080" s="5">
        <v>0.467</v>
      </c>
      <c r="N1080" s="8">
        <f>VLOOKUP(A1080,TOURISM2!A1080:E3770,4,0)</f>
        <v>37740000000</v>
      </c>
      <c r="O1080" s="8">
        <f>VLOOKUP(A1080,TOURISM2!A1080:E3770,5,0)</f>
        <v>7864000000</v>
      </c>
      <c r="P1080" s="8">
        <f>VLOOKUP(A1080,BUSINESS3!A1080:E3770,4,0)</f>
        <v>0.372</v>
      </c>
      <c r="Q1080" s="9">
        <f>VLOOKUP(A1080,BUSINESS3!A1080:E3770,5,0)</f>
        <v>29</v>
      </c>
      <c r="R1080" s="10">
        <f>VLOOKUP(A1080,BUSINESS3!A1080:I3770,6,0)</f>
        <v>18</v>
      </c>
      <c r="S1080" s="9">
        <f>VLOOKUP(A1080,BUSINESS3!A1080:I3770,7,0)</f>
        <v>264</v>
      </c>
      <c r="T1080" s="9">
        <f>VLOOKUP(A1080,BUSINESS3!A1080:I3770,8,0)</f>
        <v>0.265</v>
      </c>
      <c r="U1080" s="9">
        <f>VLOOKUP(A1080,BUSINESS3!A1080:I3770,9,0)</f>
        <v>1.273</v>
      </c>
      <c r="V1080" s="11">
        <f>VLOOKUP(A1080,'GDP4'!A1080:G3770,4,0)</f>
        <v>366000000000</v>
      </c>
      <c r="W1080" s="9">
        <f>VLOOKUP(A1080,'GDP4'!A1080:G3770,5,0)</f>
        <v>0.039</v>
      </c>
      <c r="X1080" s="9">
        <f>VLOOKUP(A1080,'GDP4'!A1080:G3770,6,0)</f>
        <v>215</v>
      </c>
      <c r="Y1080" s="9">
        <f>VLOOKUP(A1080,'GDP4'!A1080:G3770,7,0)</f>
        <v>0.071</v>
      </c>
      <c r="Z1080" s="9">
        <f>VLOOKUP(A1080,ENERGY5!A1080:E3770,4,0)</f>
        <v>72284</v>
      </c>
      <c r="AA1080" s="9">
        <f>VLOOKUP(A1080,ENERGY5!A1080:E3770,5,0)</f>
        <v>188355</v>
      </c>
      <c r="AB1080" s="12">
        <f t="shared" si="2"/>
        <v>5480.272434</v>
      </c>
      <c r="AC1080" s="13">
        <f t="shared" si="3"/>
        <v>0.002820318892</v>
      </c>
      <c r="AD1080" s="13">
        <f t="shared" si="4"/>
        <v>0.001082338832</v>
      </c>
      <c r="AE1080" s="13">
        <f t="shared" si="5"/>
        <v>565.0969444</v>
      </c>
      <c r="AF1080" s="13">
        <f t="shared" si="6"/>
        <v>117.7509902</v>
      </c>
    </row>
    <row r="1081">
      <c r="A1081" s="14" t="s">
        <v>99</v>
      </c>
      <c r="B1081" s="15" t="s">
        <v>33</v>
      </c>
      <c r="C1081" s="16" t="s">
        <v>130</v>
      </c>
      <c r="D1081" s="14" t="str">
        <f t="shared" si="1"/>
        <v>Timor-Leste-Asia-2000</v>
      </c>
      <c r="E1081" s="5">
        <v>0.043</v>
      </c>
      <c r="F1081" s="5">
        <v>0.084</v>
      </c>
      <c r="G1081" s="5">
        <v>61.0</v>
      </c>
      <c r="H1081" s="5">
        <v>58.0</v>
      </c>
      <c r="I1081" s="5">
        <v>0.498</v>
      </c>
      <c r="J1081" s="5">
        <v>0.479</v>
      </c>
      <c r="K1081" s="5">
        <v>0.024</v>
      </c>
      <c r="L1081" s="5">
        <v>853585.0</v>
      </c>
      <c r="M1081" s="5">
        <v>0.243</v>
      </c>
      <c r="N1081" s="8">
        <f>VLOOKUP(A1081,TOURISM2!A1081:E3771,4,0)</f>
        <v>5384639487</v>
      </c>
      <c r="O1081" s="8">
        <f>VLOOKUP(A1081,TOURISM2!A1081:E3771,5,0)</f>
        <v>5355003260</v>
      </c>
      <c r="P1081" s="8">
        <f>VLOOKUP(A1081,BUSINESS3!A1081:E3771,4,0)</f>
        <v>0.415</v>
      </c>
      <c r="Q1081" s="9">
        <f>VLOOKUP(A1081,BUSINESS3!A1081:E3771,5,0)</f>
        <v>40</v>
      </c>
      <c r="R1081" s="10">
        <f>VLOOKUP(A1081,BUSINESS3!A1081:I3771,6,0)</f>
        <v>90</v>
      </c>
      <c r="S1081" s="9">
        <f>VLOOKUP(A1081,BUSINESS3!A1081:I3771,7,0)</f>
        <v>323</v>
      </c>
      <c r="T1081" s="9">
        <f>VLOOKUP(A1081,BUSINESS3!A1081:I3771,8,0)</f>
        <v>0.183</v>
      </c>
      <c r="U1081" s="9">
        <f>VLOOKUP(A1081,BUSINESS3!A1081:I3771,9,0)</f>
        <v>0.522</v>
      </c>
      <c r="V1081" s="11">
        <f>VLOOKUP(A1081,'GDP4'!A1081:G3771,4,0)</f>
        <v>350100000</v>
      </c>
      <c r="W1081" s="9">
        <f>VLOOKUP(A1081,'GDP4'!A1081:G3771,5,0)</f>
        <v>0.051</v>
      </c>
      <c r="X1081" s="9">
        <f>VLOOKUP(A1081,'GDP4'!A1081:G3771,6,0)</f>
        <v>19</v>
      </c>
      <c r="Y1081" s="9">
        <f>VLOOKUP(A1081,'GDP4'!A1081:G3771,7,0)</f>
        <v>0.13</v>
      </c>
      <c r="Z1081" s="9">
        <f>VLOOKUP(A1081,ENERGY5!A1081:E3771,4,0)</f>
        <v>136110</v>
      </c>
      <c r="AA1081" s="9">
        <f>VLOOKUP(A1081,ENERGY5!A1081:E3771,5,0)</f>
        <v>313437</v>
      </c>
      <c r="AB1081" s="12">
        <f t="shared" si="2"/>
        <v>410.1524746</v>
      </c>
      <c r="AC1081" s="13">
        <f t="shared" si="3"/>
        <v>0.3672006889</v>
      </c>
      <c r="AD1081" s="13">
        <f t="shared" si="4"/>
        <v>0.1594568789</v>
      </c>
      <c r="AE1081" s="13">
        <f t="shared" si="5"/>
        <v>6308.263954</v>
      </c>
      <c r="AF1081" s="13">
        <f t="shared" si="6"/>
        <v>6273.54424</v>
      </c>
    </row>
    <row r="1082">
      <c r="A1082" s="5" t="s">
        <v>99</v>
      </c>
      <c r="B1082" s="6" t="s">
        <v>35</v>
      </c>
      <c r="C1082" s="7" t="s">
        <v>130</v>
      </c>
      <c r="D1082" s="5" t="str">
        <f t="shared" si="1"/>
        <v>Timor-Leste-Asia-2001</v>
      </c>
      <c r="E1082" s="5">
        <v>0.041</v>
      </c>
      <c r="F1082" s="5">
        <v>0.08</v>
      </c>
      <c r="G1082" s="5">
        <v>62.0</v>
      </c>
      <c r="H1082" s="5">
        <v>59.0</v>
      </c>
      <c r="I1082" s="5">
        <v>0.5</v>
      </c>
      <c r="J1082" s="5">
        <v>0.475</v>
      </c>
      <c r="K1082" s="5">
        <v>0.024</v>
      </c>
      <c r="L1082" s="5">
        <v>871353.0</v>
      </c>
      <c r="M1082" s="5">
        <v>0.246</v>
      </c>
      <c r="N1082" s="8">
        <f>VLOOKUP(A1082,TOURISM2!A1082:E3772,4,0)</f>
        <v>5384639487</v>
      </c>
      <c r="O1082" s="8">
        <f>VLOOKUP(A1082,TOURISM2!A1082:E3772,5,0)</f>
        <v>5355003260</v>
      </c>
      <c r="P1082" s="8">
        <f>VLOOKUP(A1082,BUSINESS3!A1082:E3772,4,0)</f>
        <v>0.415</v>
      </c>
      <c r="Q1082" s="9">
        <f>VLOOKUP(A1082,BUSINESS3!A1082:E3772,5,0)</f>
        <v>40</v>
      </c>
      <c r="R1082" s="10">
        <f>VLOOKUP(A1082,BUSINESS3!A1082:I3772,6,0)</f>
        <v>90</v>
      </c>
      <c r="S1082" s="9">
        <f>VLOOKUP(A1082,BUSINESS3!A1082:I3772,7,0)</f>
        <v>323</v>
      </c>
      <c r="T1082" s="9">
        <f>VLOOKUP(A1082,BUSINESS3!A1082:I3772,8,0)</f>
        <v>0.183</v>
      </c>
      <c r="U1082" s="9">
        <f>VLOOKUP(A1082,BUSINESS3!A1082:I3772,9,0)</f>
        <v>0.522</v>
      </c>
      <c r="V1082" s="11">
        <f>VLOOKUP(A1082,'GDP4'!A1082:G3772,4,0)</f>
        <v>429700000</v>
      </c>
      <c r="W1082" s="9">
        <f>VLOOKUP(A1082,'GDP4'!A1082:G3772,5,0)</f>
        <v>0.062</v>
      </c>
      <c r="X1082" s="9">
        <f>VLOOKUP(A1082,'GDP4'!A1082:G3772,6,0)</f>
        <v>20</v>
      </c>
      <c r="Y1082" s="9">
        <f>VLOOKUP(A1082,'GDP4'!A1082:G3772,7,0)</f>
        <v>0.13</v>
      </c>
      <c r="Z1082" s="9">
        <f>VLOOKUP(A1082,ENERGY5!A1082:E3772,4,0)</f>
        <v>136110</v>
      </c>
      <c r="AA1082" s="9">
        <f>VLOOKUP(A1082,ENERGY5!A1082:E3772,5,0)</f>
        <v>313437</v>
      </c>
      <c r="AB1082" s="12">
        <f t="shared" si="2"/>
        <v>493.1411265</v>
      </c>
      <c r="AC1082" s="13">
        <f t="shared" si="3"/>
        <v>0.3597129981</v>
      </c>
      <c r="AD1082" s="13">
        <f t="shared" si="4"/>
        <v>0.1562053496</v>
      </c>
      <c r="AE1082" s="13">
        <f t="shared" si="5"/>
        <v>6179.630399</v>
      </c>
      <c r="AF1082" s="13">
        <f t="shared" si="6"/>
        <v>6145.618664</v>
      </c>
    </row>
    <row r="1083">
      <c r="A1083" s="14" t="s">
        <v>99</v>
      </c>
      <c r="B1083" s="15" t="s">
        <v>36</v>
      </c>
      <c r="C1083" s="16" t="s">
        <v>130</v>
      </c>
      <c r="D1083" s="14" t="str">
        <f t="shared" si="1"/>
        <v>Timor-Leste-Asia-2002</v>
      </c>
      <c r="E1083" s="5">
        <v>0.04</v>
      </c>
      <c r="F1083" s="5">
        <v>0.076</v>
      </c>
      <c r="G1083" s="5">
        <v>63.0</v>
      </c>
      <c r="H1083" s="5">
        <v>60.0</v>
      </c>
      <c r="I1083" s="5">
        <v>0.497</v>
      </c>
      <c r="J1083" s="5">
        <v>0.478</v>
      </c>
      <c r="K1083" s="5">
        <v>0.025</v>
      </c>
      <c r="L1083" s="5">
        <v>899367.0</v>
      </c>
      <c r="M1083" s="5">
        <v>0.25</v>
      </c>
      <c r="N1083" s="8">
        <f>VLOOKUP(A1083,TOURISM2!A1083:E3773,4,0)</f>
        <v>5384639487</v>
      </c>
      <c r="O1083" s="8">
        <f>VLOOKUP(A1083,TOURISM2!A1083:E3773,5,0)</f>
        <v>5355003260</v>
      </c>
      <c r="P1083" s="8">
        <f>VLOOKUP(A1083,BUSINESS3!A1083:E3773,4,0)</f>
        <v>0.415</v>
      </c>
      <c r="Q1083" s="9">
        <f>VLOOKUP(A1083,BUSINESS3!A1083:E3773,5,0)</f>
        <v>40</v>
      </c>
      <c r="R1083" s="10">
        <f>VLOOKUP(A1083,BUSINESS3!A1083:I3773,6,0)</f>
        <v>90</v>
      </c>
      <c r="S1083" s="9">
        <f>VLOOKUP(A1083,BUSINESS3!A1083:I3773,7,0)</f>
        <v>323</v>
      </c>
      <c r="T1083" s="9">
        <f>VLOOKUP(A1083,BUSINESS3!A1083:I3773,8,0)</f>
        <v>0.183</v>
      </c>
      <c r="U1083" s="9">
        <f>VLOOKUP(A1083,BUSINESS3!A1083:I3773,9,0)</f>
        <v>0.522</v>
      </c>
      <c r="V1083" s="11">
        <f>VLOOKUP(A1083,'GDP4'!A1083:G3773,4,0)</f>
        <v>426700000</v>
      </c>
      <c r="W1083" s="9">
        <f>VLOOKUP(A1083,'GDP4'!A1083:G3773,5,0)</f>
        <v>0.061</v>
      </c>
      <c r="X1083" s="9">
        <f>VLOOKUP(A1083,'GDP4'!A1083:G3773,6,0)</f>
        <v>19</v>
      </c>
      <c r="Y1083" s="9">
        <f>VLOOKUP(A1083,'GDP4'!A1083:G3773,7,0)</f>
        <v>0.13</v>
      </c>
      <c r="Z1083" s="9">
        <f>VLOOKUP(A1083,ENERGY5!A1083:E3773,4,0)</f>
        <v>136110</v>
      </c>
      <c r="AA1083" s="9">
        <f>VLOOKUP(A1083,ENERGY5!A1083:E3773,5,0)</f>
        <v>183</v>
      </c>
      <c r="AB1083" s="12">
        <f t="shared" si="2"/>
        <v>474.444804</v>
      </c>
      <c r="AC1083" s="13">
        <f t="shared" si="3"/>
        <v>0.0002034764451</v>
      </c>
      <c r="AD1083" s="13">
        <f t="shared" si="4"/>
        <v>0.1513397756</v>
      </c>
      <c r="AE1083" s="13">
        <f t="shared" si="5"/>
        <v>5987.143721</v>
      </c>
      <c r="AF1083" s="13">
        <f t="shared" si="6"/>
        <v>5954.191404</v>
      </c>
    </row>
    <row r="1084">
      <c r="A1084" s="5" t="s">
        <v>99</v>
      </c>
      <c r="B1084" s="6" t="s">
        <v>37</v>
      </c>
      <c r="C1084" s="7" t="s">
        <v>130</v>
      </c>
      <c r="D1084" s="5" t="str">
        <f t="shared" si="1"/>
        <v>Timor-Leste-Asia-2003</v>
      </c>
      <c r="E1084" s="5">
        <v>0.039</v>
      </c>
      <c r="F1084" s="5">
        <v>0.072</v>
      </c>
      <c r="G1084" s="5">
        <v>63.0</v>
      </c>
      <c r="H1084" s="5">
        <v>60.0</v>
      </c>
      <c r="I1084" s="5">
        <v>0.491</v>
      </c>
      <c r="J1084" s="5">
        <v>0.483</v>
      </c>
      <c r="K1084" s="5">
        <v>0.026</v>
      </c>
      <c r="L1084" s="5">
        <v>933369.0</v>
      </c>
      <c r="M1084" s="5">
        <v>0.253</v>
      </c>
      <c r="N1084" s="8">
        <f>VLOOKUP(A1084,TOURISM2!A1084:E3774,4,0)</f>
        <v>5384639487</v>
      </c>
      <c r="O1084" s="8">
        <f>VLOOKUP(A1084,TOURISM2!A1084:E3774,5,0)</f>
        <v>5355003260</v>
      </c>
      <c r="P1084" s="8">
        <f>VLOOKUP(A1084,BUSINESS3!A1084:E3774,4,0)</f>
        <v>0.415</v>
      </c>
      <c r="Q1084" s="9">
        <f>VLOOKUP(A1084,BUSINESS3!A1084:E3774,5,0)</f>
        <v>40</v>
      </c>
      <c r="R1084" s="10">
        <f>VLOOKUP(A1084,BUSINESS3!A1084:I3774,6,0)</f>
        <v>90</v>
      </c>
      <c r="S1084" s="9">
        <f>VLOOKUP(A1084,BUSINESS3!A1084:I3774,7,0)</f>
        <v>323</v>
      </c>
      <c r="T1084" s="9">
        <f>VLOOKUP(A1084,BUSINESS3!A1084:I3774,8,0)</f>
        <v>0.183</v>
      </c>
      <c r="U1084" s="9">
        <f>VLOOKUP(A1084,BUSINESS3!A1084:I3774,9,0)</f>
        <v>0.021</v>
      </c>
      <c r="V1084" s="11">
        <f>VLOOKUP(A1084,'GDP4'!A1084:G3774,4,0)</f>
        <v>436500000</v>
      </c>
      <c r="W1084" s="9">
        <f>VLOOKUP(A1084,'GDP4'!A1084:G3774,5,0)</f>
        <v>0.075</v>
      </c>
      <c r="X1084" s="9">
        <f>VLOOKUP(A1084,'GDP4'!A1084:G3774,6,0)</f>
        <v>24</v>
      </c>
      <c r="Y1084" s="9">
        <f>VLOOKUP(A1084,'GDP4'!A1084:G3774,7,0)</f>
        <v>0.167</v>
      </c>
      <c r="Z1084" s="9">
        <f>VLOOKUP(A1084,ENERGY5!A1084:E3774,4,0)</f>
        <v>136110</v>
      </c>
      <c r="AA1084" s="9">
        <f>VLOOKUP(A1084,ENERGY5!A1084:E3774,5,0)</f>
        <v>183</v>
      </c>
      <c r="AB1084" s="12">
        <f t="shared" si="2"/>
        <v>467.6607001</v>
      </c>
      <c r="AC1084" s="13">
        <f t="shared" si="3"/>
        <v>0.0001960639361</v>
      </c>
      <c r="AD1084" s="13">
        <f t="shared" si="4"/>
        <v>0.1458265702</v>
      </c>
      <c r="AE1084" s="13">
        <f t="shared" si="5"/>
        <v>5769.036134</v>
      </c>
      <c r="AF1084" s="13">
        <f t="shared" si="6"/>
        <v>5737.284247</v>
      </c>
    </row>
    <row r="1085">
      <c r="A1085" s="14" t="s">
        <v>99</v>
      </c>
      <c r="B1085" s="15" t="s">
        <v>38</v>
      </c>
      <c r="C1085" s="16" t="s">
        <v>130</v>
      </c>
      <c r="D1085" s="14" t="str">
        <f t="shared" si="1"/>
        <v>Timor-Leste-Asia-2004</v>
      </c>
      <c r="E1085" s="5">
        <v>0.038</v>
      </c>
      <c r="F1085" s="5">
        <v>0.069</v>
      </c>
      <c r="G1085" s="5">
        <v>64.0</v>
      </c>
      <c r="H1085" s="5">
        <v>61.0</v>
      </c>
      <c r="I1085" s="5">
        <v>0.484</v>
      </c>
      <c r="J1085" s="5">
        <v>0.489</v>
      </c>
      <c r="K1085" s="5">
        <v>0.027</v>
      </c>
      <c r="L1085" s="5">
        <v>966987.0</v>
      </c>
      <c r="M1085" s="5">
        <v>0.257</v>
      </c>
      <c r="N1085" s="8">
        <f>VLOOKUP(A1085,TOURISM2!A1085:E3775,4,0)</f>
        <v>5384639487</v>
      </c>
      <c r="O1085" s="8">
        <f>VLOOKUP(A1085,TOURISM2!A1085:E3775,5,0)</f>
        <v>5355003260</v>
      </c>
      <c r="P1085" s="8">
        <f>VLOOKUP(A1085,BUSINESS3!A1085:E3775,4,0)</f>
        <v>0.415</v>
      </c>
      <c r="Q1085" s="9">
        <f>VLOOKUP(A1085,BUSINESS3!A1085:E3775,5,0)</f>
        <v>158</v>
      </c>
      <c r="R1085" s="10">
        <f>VLOOKUP(A1085,BUSINESS3!A1085:I3775,6,0)</f>
        <v>90</v>
      </c>
      <c r="S1085" s="9">
        <f>VLOOKUP(A1085,BUSINESS3!A1085:I3775,7,0)</f>
        <v>323</v>
      </c>
      <c r="T1085" s="9">
        <f>VLOOKUP(A1085,BUSINESS3!A1085:I3775,8,0)</f>
        <v>0.183</v>
      </c>
      <c r="U1085" s="9">
        <f>VLOOKUP(A1085,BUSINESS3!A1085:I3775,9,0)</f>
        <v>0.027</v>
      </c>
      <c r="V1085" s="11">
        <f>VLOOKUP(A1085,'GDP4'!A1085:G3775,4,0)</f>
        <v>455500000</v>
      </c>
      <c r="W1085" s="9">
        <f>VLOOKUP(A1085,'GDP4'!A1085:G3775,5,0)</f>
        <v>0.086</v>
      </c>
      <c r="X1085" s="9">
        <f>VLOOKUP(A1085,'GDP4'!A1085:G3775,6,0)</f>
        <v>27</v>
      </c>
      <c r="Y1085" s="9">
        <f>VLOOKUP(A1085,'GDP4'!A1085:G3775,7,0)</f>
        <v>0.155</v>
      </c>
      <c r="Z1085" s="9">
        <f>VLOOKUP(A1085,ENERGY5!A1085:E3775,4,0)</f>
        <v>136110</v>
      </c>
      <c r="AA1085" s="9">
        <f>VLOOKUP(A1085,ENERGY5!A1085:E3775,5,0)</f>
        <v>191</v>
      </c>
      <c r="AB1085" s="12">
        <f t="shared" si="2"/>
        <v>471.0508001</v>
      </c>
      <c r="AC1085" s="13">
        <f t="shared" si="3"/>
        <v>0.0001975207526</v>
      </c>
      <c r="AD1085" s="13">
        <f t="shared" si="4"/>
        <v>0.1407568044</v>
      </c>
      <c r="AE1085" s="13">
        <f t="shared" si="5"/>
        <v>5568.471434</v>
      </c>
      <c r="AF1085" s="13">
        <f t="shared" si="6"/>
        <v>5537.823425</v>
      </c>
    </row>
    <row r="1086">
      <c r="A1086" s="5" t="s">
        <v>99</v>
      </c>
      <c r="B1086" s="6" t="s">
        <v>39</v>
      </c>
      <c r="C1086" s="7" t="s">
        <v>130</v>
      </c>
      <c r="D1086" s="5" t="str">
        <f t="shared" si="1"/>
        <v>Timor-Leste-Asia-2005</v>
      </c>
      <c r="E1086" s="5">
        <v>0.038</v>
      </c>
      <c r="F1086" s="5">
        <v>0.065</v>
      </c>
      <c r="G1086" s="5">
        <v>65.0</v>
      </c>
      <c r="H1086" s="5">
        <v>62.0</v>
      </c>
      <c r="I1086" s="5">
        <v>0.48</v>
      </c>
      <c r="J1086" s="5">
        <v>0.493</v>
      </c>
      <c r="K1086" s="5">
        <v>0.027</v>
      </c>
      <c r="L1086" s="5">
        <v>982889.0</v>
      </c>
      <c r="M1086" s="5">
        <v>0.263</v>
      </c>
      <c r="N1086" s="8">
        <f>VLOOKUP(A1086,TOURISM2!A1086:E3776,4,0)</f>
        <v>5384639487</v>
      </c>
      <c r="O1086" s="8">
        <f>VLOOKUP(A1086,TOURISM2!A1086:E3776,5,0)</f>
        <v>5355003260</v>
      </c>
      <c r="P1086" s="8">
        <f>VLOOKUP(A1086,BUSINESS3!A1086:E3776,4,0)</f>
        <v>0.484</v>
      </c>
      <c r="Q1086" s="9">
        <f>VLOOKUP(A1086,BUSINESS3!A1086:E3776,5,0)</f>
        <v>167</v>
      </c>
      <c r="R1086" s="10">
        <f>VLOOKUP(A1086,BUSINESS3!A1086:I3776,6,0)</f>
        <v>90</v>
      </c>
      <c r="S1086" s="9">
        <f>VLOOKUP(A1086,BUSINESS3!A1086:I3776,7,0)</f>
        <v>640</v>
      </c>
      <c r="T1086" s="9">
        <f>VLOOKUP(A1086,BUSINESS3!A1086:I3776,8,0)</f>
        <v>0.001</v>
      </c>
      <c r="U1086" s="9">
        <f>VLOOKUP(A1086,BUSINESS3!A1086:I3776,9,0)</f>
        <v>0.033</v>
      </c>
      <c r="V1086" s="11">
        <f>VLOOKUP(A1086,'GDP4'!A1086:G3776,4,0)</f>
        <v>479100000</v>
      </c>
      <c r="W1086" s="9">
        <f>VLOOKUP(A1086,'GDP4'!A1086:G3776,5,0)</f>
        <v>0.073</v>
      </c>
      <c r="X1086" s="9">
        <f>VLOOKUP(A1086,'GDP4'!A1086:G3776,6,0)</f>
        <v>33</v>
      </c>
      <c r="Y1086" s="9">
        <f>VLOOKUP(A1086,'GDP4'!A1086:G3776,7,0)</f>
        <v>0.167</v>
      </c>
      <c r="Z1086" s="9">
        <f>VLOOKUP(A1086,ENERGY5!A1086:E3776,4,0)</f>
        <v>61</v>
      </c>
      <c r="AA1086" s="9">
        <f>VLOOKUP(A1086,ENERGY5!A1086:E3776,5,0)</f>
        <v>183</v>
      </c>
      <c r="AB1086" s="12">
        <f t="shared" si="2"/>
        <v>487.440596</v>
      </c>
      <c r="AC1086" s="13">
        <f t="shared" si="3"/>
        <v>0.0001861858257</v>
      </c>
      <c r="AD1086" s="13">
        <f t="shared" si="4"/>
        <v>0.00006206194189</v>
      </c>
      <c r="AE1086" s="13">
        <f t="shared" si="5"/>
        <v>5478.380048</v>
      </c>
      <c r="AF1086" s="13">
        <f t="shared" si="6"/>
        <v>5448.227887</v>
      </c>
    </row>
    <row r="1087">
      <c r="A1087" s="14" t="s">
        <v>99</v>
      </c>
      <c r="B1087" s="15" t="s">
        <v>40</v>
      </c>
      <c r="C1087" s="16" t="s">
        <v>130</v>
      </c>
      <c r="D1087" s="14" t="str">
        <f t="shared" si="1"/>
        <v>Timor-Leste-Asia-2006</v>
      </c>
      <c r="E1087" s="5">
        <v>0.038</v>
      </c>
      <c r="F1087" s="5">
        <v>0.062</v>
      </c>
      <c r="G1087" s="5">
        <v>65.0</v>
      </c>
      <c r="H1087" s="5">
        <v>62.0</v>
      </c>
      <c r="I1087" s="5">
        <v>0.478</v>
      </c>
      <c r="J1087" s="5">
        <v>0.494</v>
      </c>
      <c r="K1087" s="5">
        <v>0.028</v>
      </c>
      <c r="L1087" s="5">
        <v>999053.0</v>
      </c>
      <c r="M1087" s="5">
        <v>0.269</v>
      </c>
      <c r="N1087" s="8">
        <f>VLOOKUP(A1087,TOURISM2!A1087:E3777,4,0)</f>
        <v>20000000</v>
      </c>
      <c r="O1087" s="8">
        <f>VLOOKUP(A1087,TOURISM2!A1087:E3777,5,0)</f>
        <v>2000000</v>
      </c>
      <c r="P1087" s="8">
        <f>VLOOKUP(A1087,BUSINESS3!A1087:E3777,4,0)</f>
        <v>0.484</v>
      </c>
      <c r="Q1087" s="9">
        <f>VLOOKUP(A1087,BUSINESS3!A1087:E3777,5,0)</f>
        <v>167</v>
      </c>
      <c r="R1087" s="10">
        <f>VLOOKUP(A1087,BUSINESS3!A1087:I3777,6,0)</f>
        <v>90</v>
      </c>
      <c r="S1087" s="9">
        <f>VLOOKUP(A1087,BUSINESS3!A1087:I3777,7,0)</f>
        <v>640</v>
      </c>
      <c r="T1087" s="9">
        <f>VLOOKUP(A1087,BUSINESS3!A1087:I3777,8,0)</f>
        <v>0.001</v>
      </c>
      <c r="U1087" s="9">
        <f>VLOOKUP(A1087,BUSINESS3!A1087:I3777,9,0)</f>
        <v>0.048</v>
      </c>
      <c r="V1087" s="11">
        <f>VLOOKUP(A1087,'GDP4'!A1087:G3777,4,0)</f>
        <v>462600000</v>
      </c>
      <c r="W1087" s="9">
        <f>VLOOKUP(A1087,'GDP4'!A1087:G3777,5,0)</f>
        <v>0.106</v>
      </c>
      <c r="X1087" s="9">
        <f>VLOOKUP(A1087,'GDP4'!A1087:G3777,6,0)</f>
        <v>46</v>
      </c>
      <c r="Y1087" s="9">
        <f>VLOOKUP(A1087,'GDP4'!A1087:G3777,7,0)</f>
        <v>0.165</v>
      </c>
      <c r="Z1087" s="9">
        <f>VLOOKUP(A1087,ENERGY5!A1087:E3777,4,0)</f>
        <v>59</v>
      </c>
      <c r="AA1087" s="9">
        <f>VLOOKUP(A1087,ENERGY5!A1087:E3777,5,0)</f>
        <v>180</v>
      </c>
      <c r="AB1087" s="12">
        <f t="shared" si="2"/>
        <v>463.0384975</v>
      </c>
      <c r="AC1087" s="13">
        <f t="shared" si="3"/>
        <v>0.0001801706216</v>
      </c>
      <c r="AD1087" s="13">
        <f t="shared" si="4"/>
        <v>0.00005905592596</v>
      </c>
      <c r="AE1087" s="13">
        <f t="shared" si="5"/>
        <v>20.01895795</v>
      </c>
      <c r="AF1087" s="13">
        <f t="shared" si="6"/>
        <v>2.001895795</v>
      </c>
    </row>
    <row r="1088">
      <c r="A1088" s="5" t="s">
        <v>99</v>
      </c>
      <c r="B1088" s="6" t="s">
        <v>41</v>
      </c>
      <c r="C1088" s="7" t="s">
        <v>130</v>
      </c>
      <c r="D1088" s="5" t="str">
        <f t="shared" si="1"/>
        <v>Timor-Leste-Asia-2007</v>
      </c>
      <c r="E1088" s="5">
        <v>0.037</v>
      </c>
      <c r="F1088" s="5">
        <v>0.059</v>
      </c>
      <c r="G1088" s="5">
        <v>66.0</v>
      </c>
      <c r="H1088" s="5">
        <v>63.0</v>
      </c>
      <c r="I1088" s="5">
        <v>0.477</v>
      </c>
      <c r="J1088" s="5">
        <v>0.494</v>
      </c>
      <c r="K1088" s="5">
        <v>0.029</v>
      </c>
      <c r="L1088" s="5">
        <v>1015482.0</v>
      </c>
      <c r="M1088" s="5">
        <v>0.276</v>
      </c>
      <c r="N1088" s="8">
        <f>VLOOKUP(A1088,TOURISM2!A1088:E3778,4,0)</f>
        <v>26000000</v>
      </c>
      <c r="O1088" s="8">
        <f>VLOOKUP(A1088,TOURISM2!A1088:E3778,5,0)</f>
        <v>5000000</v>
      </c>
      <c r="P1088" s="8">
        <f>VLOOKUP(A1088,BUSINESS3!A1088:E3778,4,0)</f>
        <v>0.484</v>
      </c>
      <c r="Q1088" s="9">
        <f>VLOOKUP(A1088,BUSINESS3!A1088:E3778,5,0)</f>
        <v>158</v>
      </c>
      <c r="R1088" s="10">
        <f>VLOOKUP(A1088,BUSINESS3!A1088:I3778,6,0)</f>
        <v>90</v>
      </c>
      <c r="S1088" s="9">
        <f>VLOOKUP(A1088,BUSINESS3!A1088:I3778,7,0)</f>
        <v>640</v>
      </c>
      <c r="T1088" s="9">
        <f>VLOOKUP(A1088,BUSINESS3!A1088:I3778,8,0)</f>
        <v>0.001</v>
      </c>
      <c r="U1088" s="9">
        <f>VLOOKUP(A1088,BUSINESS3!A1088:I3778,9,0)</f>
        <v>0.076</v>
      </c>
      <c r="V1088" s="11">
        <f>VLOOKUP(A1088,'GDP4'!A1088:G3778,4,0)</f>
        <v>558700000</v>
      </c>
      <c r="W1088" s="9">
        <f>VLOOKUP(A1088,'GDP4'!A1088:G3778,5,0)</f>
        <v>0.08</v>
      </c>
      <c r="X1088" s="9">
        <f>VLOOKUP(A1088,'GDP4'!A1088:G3778,6,0)</f>
        <v>41</v>
      </c>
      <c r="Y1088" s="9">
        <f>VLOOKUP(A1088,'GDP4'!A1088:G3778,7,0)</f>
        <v>0.15</v>
      </c>
      <c r="Z1088" s="9">
        <f>VLOOKUP(A1088,ENERGY5!A1088:E3778,4,0)</f>
        <v>58</v>
      </c>
      <c r="AA1088" s="9">
        <f>VLOOKUP(A1088,ENERGY5!A1088:E3778,5,0)</f>
        <v>176</v>
      </c>
      <c r="AB1088" s="12">
        <f t="shared" si="2"/>
        <v>550.182081</v>
      </c>
      <c r="AC1088" s="13">
        <f t="shared" si="3"/>
        <v>0.0001733167107</v>
      </c>
      <c r="AD1088" s="13">
        <f t="shared" si="4"/>
        <v>0.0000571157342</v>
      </c>
      <c r="AE1088" s="13">
        <f t="shared" si="5"/>
        <v>25.60360499</v>
      </c>
      <c r="AF1088" s="13">
        <f t="shared" si="6"/>
        <v>4.92377019</v>
      </c>
    </row>
    <row r="1089">
      <c r="A1089" s="14" t="s">
        <v>99</v>
      </c>
      <c r="B1089" s="15" t="s">
        <v>42</v>
      </c>
      <c r="C1089" s="16" t="s">
        <v>130</v>
      </c>
      <c r="D1089" s="14" t="str">
        <f t="shared" si="1"/>
        <v>Timor-Leste-Asia-2008</v>
      </c>
      <c r="E1089" s="5">
        <v>0.037</v>
      </c>
      <c r="F1089" s="5">
        <v>0.056</v>
      </c>
      <c r="G1089" s="5">
        <v>66.0</v>
      </c>
      <c r="H1089" s="5">
        <v>63.0</v>
      </c>
      <c r="I1089" s="5">
        <v>0.477</v>
      </c>
      <c r="J1089" s="5">
        <v>0.494</v>
      </c>
      <c r="K1089" s="5">
        <v>0.03</v>
      </c>
      <c r="L1089" s="5">
        <v>1032182.0</v>
      </c>
      <c r="M1089" s="5">
        <v>0.282</v>
      </c>
      <c r="N1089" s="8">
        <f>VLOOKUP(A1089,TOURISM2!A1089:E3779,4,0)</f>
        <v>14000000</v>
      </c>
      <c r="O1089" s="8">
        <f>VLOOKUP(A1089,TOURISM2!A1089:E3779,5,0)</f>
        <v>51000000</v>
      </c>
      <c r="P1089" s="8">
        <f>VLOOKUP(A1089,BUSINESS3!A1089:E3779,4,0)</f>
        <v>0.326</v>
      </c>
      <c r="Q1089" s="9">
        <f>VLOOKUP(A1089,BUSINESS3!A1089:E3779,5,0)</f>
        <v>157</v>
      </c>
      <c r="R1089" s="10">
        <f>VLOOKUP(A1089,BUSINESS3!A1089:I3779,6,0)</f>
        <v>90</v>
      </c>
      <c r="S1089" s="9">
        <f>VLOOKUP(A1089,BUSINESS3!A1089:I3779,7,0)</f>
        <v>640</v>
      </c>
      <c r="T1089" s="9">
        <f>VLOOKUP(A1089,BUSINESS3!A1089:I3779,8,0)</f>
        <v>0.002</v>
      </c>
      <c r="U1089" s="9">
        <f>VLOOKUP(A1089,BUSINESS3!A1089:I3779,9,0)</f>
        <v>0.119</v>
      </c>
      <c r="V1089" s="11">
        <f>VLOOKUP(A1089,'GDP4'!A1089:G3779,4,0)</f>
        <v>693800000</v>
      </c>
      <c r="W1089" s="9">
        <f>VLOOKUP(A1089,'GDP4'!A1089:G3779,5,0)</f>
        <v>0.086</v>
      </c>
      <c r="X1089" s="9">
        <f>VLOOKUP(A1089,'GDP4'!A1089:G3779,6,0)</f>
        <v>55</v>
      </c>
      <c r="Y1089" s="9">
        <f>VLOOKUP(A1089,'GDP4'!A1089:G3779,7,0)</f>
        <v>0.131</v>
      </c>
      <c r="Z1089" s="9">
        <f>VLOOKUP(A1089,ENERGY5!A1089:E3779,4,0)</f>
        <v>58</v>
      </c>
      <c r="AA1089" s="9">
        <f>VLOOKUP(A1089,ENERGY5!A1089:E3779,5,0)</f>
        <v>176</v>
      </c>
      <c r="AB1089" s="12">
        <f t="shared" si="2"/>
        <v>672.1682804</v>
      </c>
      <c r="AC1089" s="13">
        <f t="shared" si="3"/>
        <v>0.0001705125646</v>
      </c>
      <c r="AD1089" s="13">
        <f t="shared" si="4"/>
        <v>0.00005619164062</v>
      </c>
      <c r="AE1089" s="13">
        <f t="shared" si="5"/>
        <v>13.56349946</v>
      </c>
      <c r="AF1089" s="13">
        <f t="shared" si="6"/>
        <v>49.40989089</v>
      </c>
    </row>
    <row r="1090">
      <c r="A1090" s="5" t="s">
        <v>99</v>
      </c>
      <c r="B1090" s="6" t="s">
        <v>43</v>
      </c>
      <c r="C1090" s="7" t="s">
        <v>130</v>
      </c>
      <c r="D1090" s="5" t="str">
        <f t="shared" si="1"/>
        <v>Timor-Leste-Asia-2009</v>
      </c>
      <c r="E1090" s="5">
        <v>0.037</v>
      </c>
      <c r="F1090" s="5">
        <v>0.054</v>
      </c>
      <c r="G1090" s="5">
        <v>67.0</v>
      </c>
      <c r="H1090" s="5">
        <v>64.0</v>
      </c>
      <c r="I1090" s="5">
        <v>0.476</v>
      </c>
      <c r="J1090" s="5">
        <v>0.494</v>
      </c>
      <c r="K1090" s="5">
        <v>0.03</v>
      </c>
      <c r="L1090" s="5">
        <v>1049156.0</v>
      </c>
      <c r="M1090" s="5">
        <v>0.289</v>
      </c>
      <c r="N1090" s="8">
        <f>VLOOKUP(A1090,TOURISM2!A1090:E3780,4,0)</f>
        <v>16000000</v>
      </c>
      <c r="O1090" s="8">
        <f>VLOOKUP(A1090,TOURISM2!A1090:E3780,5,0)</f>
        <v>69000000</v>
      </c>
      <c r="P1090" s="8">
        <f>VLOOKUP(A1090,BUSINESS3!A1090:E3780,4,0)</f>
        <v>0.11</v>
      </c>
      <c r="Q1090" s="9">
        <f>VLOOKUP(A1090,BUSINESS3!A1090:E3780,5,0)</f>
        <v>157</v>
      </c>
      <c r="R1090" s="10">
        <f>VLOOKUP(A1090,BUSINESS3!A1090:I3780,6,0)</f>
        <v>90</v>
      </c>
      <c r="S1090" s="9">
        <f>VLOOKUP(A1090,BUSINESS3!A1090:I3780,7,0)</f>
        <v>276</v>
      </c>
      <c r="T1090" s="9">
        <f>VLOOKUP(A1090,BUSINESS3!A1090:I3780,8,0)</f>
        <v>0.002</v>
      </c>
      <c r="U1090" s="9">
        <f>VLOOKUP(A1090,BUSINESS3!A1090:I3780,9,0)</f>
        <v>0.33</v>
      </c>
      <c r="V1090" s="11">
        <f>VLOOKUP(A1090,'GDP4'!A1090:G3780,4,0)</f>
        <v>826700000</v>
      </c>
      <c r="W1090" s="9">
        <f>VLOOKUP(A1090,'GDP4'!A1090:G3780,5,0)</f>
        <v>0.068</v>
      </c>
      <c r="X1090" s="9">
        <f>VLOOKUP(A1090,'GDP4'!A1090:G3780,6,0)</f>
        <v>50</v>
      </c>
      <c r="Y1090" s="9">
        <f>VLOOKUP(A1090,'GDP4'!A1090:G3780,7,0)</f>
        <v>0.112</v>
      </c>
      <c r="Z1090" s="9">
        <f>VLOOKUP(A1090,ENERGY5!A1090:E3780,4,0)</f>
        <v>136110</v>
      </c>
      <c r="AA1090" s="9">
        <f>VLOOKUP(A1090,ENERGY5!A1090:E3780,5,0)</f>
        <v>161</v>
      </c>
      <c r="AB1090" s="12">
        <f t="shared" si="2"/>
        <v>787.9667085</v>
      </c>
      <c r="AC1090" s="13">
        <f t="shared" si="3"/>
        <v>0.0001534566833</v>
      </c>
      <c r="AD1090" s="13">
        <f t="shared" si="4"/>
        <v>0.1297328519</v>
      </c>
      <c r="AE1090" s="13">
        <f t="shared" si="5"/>
        <v>15.25035362</v>
      </c>
      <c r="AF1090" s="13">
        <f t="shared" si="6"/>
        <v>65.76714998</v>
      </c>
    </row>
    <row r="1091">
      <c r="A1091" s="14" t="s">
        <v>99</v>
      </c>
      <c r="B1091" s="15" t="s">
        <v>44</v>
      </c>
      <c r="C1091" s="16" t="s">
        <v>130</v>
      </c>
      <c r="D1091" s="14" t="str">
        <f t="shared" si="1"/>
        <v>Timor-Leste-Asia-2010</v>
      </c>
      <c r="E1091" s="5">
        <v>0.036</v>
      </c>
      <c r="F1091" s="5">
        <v>0.052</v>
      </c>
      <c r="G1091" s="5">
        <v>68.0</v>
      </c>
      <c r="H1091" s="5">
        <v>64.0</v>
      </c>
      <c r="I1091" s="5">
        <v>0.473</v>
      </c>
      <c r="J1091" s="5">
        <v>0.496</v>
      </c>
      <c r="K1091" s="5">
        <v>0.031</v>
      </c>
      <c r="L1091" s="5">
        <v>1066409.0</v>
      </c>
      <c r="M1091" s="5">
        <v>0.295</v>
      </c>
      <c r="N1091" s="8">
        <f>VLOOKUP(A1091,TOURISM2!A1091:E3781,4,0)</f>
        <v>31000000</v>
      </c>
      <c r="O1091" s="8">
        <f>VLOOKUP(A1091,TOURISM2!A1091:E3781,5,0)</f>
        <v>68000000</v>
      </c>
      <c r="P1091" s="8">
        <f>VLOOKUP(A1091,BUSINESS3!A1091:E3781,4,0)</f>
        <v>0.11</v>
      </c>
      <c r="Q1091" s="9">
        <f>VLOOKUP(A1091,BUSINESS3!A1091:E3781,5,0)</f>
        <v>110</v>
      </c>
      <c r="R1091" s="10">
        <f>VLOOKUP(A1091,BUSINESS3!A1091:I3781,6,0)</f>
        <v>90</v>
      </c>
      <c r="S1091" s="9">
        <f>VLOOKUP(A1091,BUSINESS3!A1091:I3781,7,0)</f>
        <v>276</v>
      </c>
      <c r="T1091" s="9">
        <f>VLOOKUP(A1091,BUSINESS3!A1091:I3781,8,0)</f>
        <v>0.002</v>
      </c>
      <c r="U1091" s="9">
        <f>VLOOKUP(A1091,BUSINESS3!A1091:I3781,9,0)</f>
        <v>0.438</v>
      </c>
      <c r="V1091" s="11">
        <f>VLOOKUP(A1091,'GDP4'!A1091:G3781,4,0)</f>
        <v>934300000</v>
      </c>
      <c r="W1091" s="9">
        <f>VLOOKUP(A1091,'GDP4'!A1091:G3781,5,0)</f>
        <v>0.056</v>
      </c>
      <c r="X1091" s="9">
        <f>VLOOKUP(A1091,'GDP4'!A1091:G3781,6,0)</f>
        <v>46</v>
      </c>
      <c r="Y1091" s="9">
        <f>VLOOKUP(A1091,'GDP4'!A1091:G3781,7,0)</f>
        <v>0.11</v>
      </c>
      <c r="Z1091" s="9">
        <f>VLOOKUP(A1091,ENERGY5!A1091:E3781,4,0)</f>
        <v>136110</v>
      </c>
      <c r="AA1091" s="9">
        <f>VLOOKUP(A1091,ENERGY5!A1091:E3781,5,0)</f>
        <v>161</v>
      </c>
      <c r="AB1091" s="12">
        <f t="shared" si="2"/>
        <v>876.1178872</v>
      </c>
      <c r="AC1091" s="13">
        <f t="shared" si="3"/>
        <v>0.0001509739696</v>
      </c>
      <c r="AD1091" s="13">
        <f t="shared" si="4"/>
        <v>0.1276339566</v>
      </c>
      <c r="AE1091" s="13">
        <f t="shared" si="5"/>
        <v>29.06952211</v>
      </c>
      <c r="AF1091" s="13">
        <f t="shared" si="6"/>
        <v>63.76540333</v>
      </c>
    </row>
    <row r="1092">
      <c r="A1092" s="5" t="s">
        <v>99</v>
      </c>
      <c r="B1092" s="6" t="s">
        <v>45</v>
      </c>
      <c r="C1092" s="7" t="s">
        <v>130</v>
      </c>
      <c r="D1092" s="5" t="str">
        <f t="shared" si="1"/>
        <v>Timor-Leste-Asia-2011</v>
      </c>
      <c r="E1092" s="5">
        <v>0.036</v>
      </c>
      <c r="F1092" s="5">
        <v>0.05</v>
      </c>
      <c r="G1092" s="5">
        <v>68.0</v>
      </c>
      <c r="H1092" s="5">
        <v>65.0</v>
      </c>
      <c r="I1092" s="5">
        <v>0.469</v>
      </c>
      <c r="J1092" s="5">
        <v>0.5</v>
      </c>
      <c r="K1092" s="5">
        <v>0.032</v>
      </c>
      <c r="L1092" s="5">
        <v>1120392.0</v>
      </c>
      <c r="M1092" s="5">
        <v>0.302</v>
      </c>
      <c r="N1092" s="8">
        <f>VLOOKUP(A1092,TOURISM2!A1092:E3782,4,0)</f>
        <v>24000000</v>
      </c>
      <c r="O1092" s="8">
        <f>VLOOKUP(A1092,TOURISM2!A1092:E3782,5,0)</f>
        <v>63000000</v>
      </c>
      <c r="P1092" s="8">
        <f>VLOOKUP(A1092,BUSINESS3!A1092:E3782,4,0)</f>
        <v>0.11</v>
      </c>
      <c r="Q1092" s="9">
        <f>VLOOKUP(A1092,BUSINESS3!A1092:E3782,5,0)</f>
        <v>94</v>
      </c>
      <c r="R1092" s="10">
        <f>VLOOKUP(A1092,BUSINESS3!A1092:I3782,6,0)</f>
        <v>90</v>
      </c>
      <c r="S1092" s="9">
        <f>VLOOKUP(A1092,BUSINESS3!A1092:I3782,7,0)</f>
        <v>276</v>
      </c>
      <c r="T1092" s="9">
        <f>VLOOKUP(A1092,BUSINESS3!A1092:I3782,8,0)</f>
        <v>0.009</v>
      </c>
      <c r="U1092" s="9">
        <f>VLOOKUP(A1092,BUSINESS3!A1092:I3782,9,0)</f>
        <v>0.56</v>
      </c>
      <c r="V1092" s="11">
        <f>VLOOKUP(A1092,'GDP4'!A1092:G3782,4,0)</f>
        <v>1128300000</v>
      </c>
      <c r="W1092" s="9">
        <f>VLOOKUP(A1092,'GDP4'!A1092:G3782,5,0)</f>
        <v>0.046</v>
      </c>
      <c r="X1092" s="9">
        <f>VLOOKUP(A1092,'GDP4'!A1092:G3782,6,0)</f>
        <v>46</v>
      </c>
      <c r="Y1092" s="9">
        <f>VLOOKUP(A1092,'GDP4'!A1092:G3782,7,0)</f>
        <v>0.11</v>
      </c>
      <c r="Z1092" s="9">
        <f>VLOOKUP(A1092,ENERGY5!A1092:E3782,4,0)</f>
        <v>136110</v>
      </c>
      <c r="AA1092" s="9">
        <f>VLOOKUP(A1092,ENERGY5!A1092:E3782,5,0)</f>
        <v>313437</v>
      </c>
      <c r="AB1092" s="12">
        <f t="shared" si="2"/>
        <v>1007.058244</v>
      </c>
      <c r="AC1092" s="13">
        <f t="shared" si="3"/>
        <v>0.2797565495</v>
      </c>
      <c r="AD1092" s="13">
        <f t="shared" si="4"/>
        <v>0.1214842662</v>
      </c>
      <c r="AE1092" s="13">
        <f t="shared" si="5"/>
        <v>21.42107405</v>
      </c>
      <c r="AF1092" s="13">
        <f t="shared" si="6"/>
        <v>56.23031939</v>
      </c>
    </row>
    <row r="1093">
      <c r="A1093" s="14" t="s">
        <v>99</v>
      </c>
      <c r="B1093" s="15" t="s">
        <v>46</v>
      </c>
      <c r="C1093" s="16" t="s">
        <v>130</v>
      </c>
      <c r="D1093" s="14" t="str">
        <f t="shared" si="1"/>
        <v>Timor-Leste-Asia-2012</v>
      </c>
      <c r="E1093" s="5">
        <v>0.036</v>
      </c>
      <c r="F1093" s="5">
        <v>0.048</v>
      </c>
      <c r="G1093" s="5">
        <v>69.0</v>
      </c>
      <c r="H1093" s="5">
        <v>66.0</v>
      </c>
      <c r="I1093" s="5">
        <v>0.463</v>
      </c>
      <c r="J1093" s="5">
        <v>0.505</v>
      </c>
      <c r="K1093" s="5">
        <v>0.032</v>
      </c>
      <c r="L1093" s="5">
        <v>1148958.0</v>
      </c>
      <c r="M1093" s="5">
        <v>0.308</v>
      </c>
      <c r="N1093" s="8">
        <f>VLOOKUP(A1093,TOURISM2!A1093:E3783,4,0)</f>
        <v>21000000</v>
      </c>
      <c r="O1093" s="8">
        <f>VLOOKUP(A1093,TOURISM2!A1093:E3783,5,0)</f>
        <v>80000000</v>
      </c>
      <c r="P1093" s="8">
        <f>VLOOKUP(A1093,BUSINESS3!A1093:E3783,4,0)</f>
        <v>0.11</v>
      </c>
      <c r="Q1093" s="9">
        <f>VLOOKUP(A1093,BUSINESS3!A1093:E3783,5,0)</f>
        <v>94</v>
      </c>
      <c r="R1093" s="10">
        <f>VLOOKUP(A1093,BUSINESS3!A1093:I3783,6,0)</f>
        <v>167</v>
      </c>
      <c r="S1093" s="9">
        <f>VLOOKUP(A1093,BUSINESS3!A1093:I3783,7,0)</f>
        <v>276</v>
      </c>
      <c r="T1093" s="9">
        <f>VLOOKUP(A1093,BUSINESS3!A1093:I3783,8,0)</f>
        <v>0.009</v>
      </c>
      <c r="U1093" s="9">
        <f>VLOOKUP(A1093,BUSINESS3!A1093:I3783,9,0)</f>
        <v>0.557</v>
      </c>
      <c r="V1093" s="11">
        <f>VLOOKUP(A1093,'GDP4'!A1093:G3783,4,0)</f>
        <v>1355000000</v>
      </c>
      <c r="W1093" s="9">
        <f>VLOOKUP(A1093,'GDP4'!A1093:G3783,5,0)</f>
        <v>0.043</v>
      </c>
      <c r="X1093" s="9">
        <f>VLOOKUP(A1093,'GDP4'!A1093:G3783,6,0)</f>
        <v>50</v>
      </c>
      <c r="Y1093" s="9">
        <f>VLOOKUP(A1093,'GDP4'!A1093:G3783,7,0)</f>
        <v>0.122</v>
      </c>
      <c r="Z1093" s="9">
        <f>VLOOKUP(A1093,ENERGY5!A1093:E3783,4,0)</f>
        <v>136110</v>
      </c>
      <c r="AA1093" s="9">
        <f>VLOOKUP(A1093,ENERGY5!A1093:E3783,5,0)</f>
        <v>313437</v>
      </c>
      <c r="AB1093" s="12">
        <f t="shared" si="2"/>
        <v>1179.329445</v>
      </c>
      <c r="AC1093" s="13">
        <f t="shared" si="3"/>
        <v>0.2728010946</v>
      </c>
      <c r="AD1093" s="13">
        <f t="shared" si="4"/>
        <v>0.1184638603</v>
      </c>
      <c r="AE1093" s="13">
        <f t="shared" si="5"/>
        <v>18.27743051</v>
      </c>
      <c r="AF1093" s="13">
        <f t="shared" si="6"/>
        <v>69.62830669</v>
      </c>
    </row>
    <row r="1094">
      <c r="A1094" s="5" t="s">
        <v>99</v>
      </c>
      <c r="B1094" s="6" t="s">
        <v>33</v>
      </c>
      <c r="C1094" s="7" t="s">
        <v>131</v>
      </c>
      <c r="D1094" s="5" t="str">
        <f t="shared" si="1"/>
        <v>Turkmenistan-Asia-2000</v>
      </c>
      <c r="E1094" s="5">
        <v>0.024</v>
      </c>
      <c r="F1094" s="5">
        <v>0.066</v>
      </c>
      <c r="G1094" s="5">
        <v>68.0</v>
      </c>
      <c r="H1094" s="5">
        <v>60.0</v>
      </c>
      <c r="I1094" s="5">
        <v>0.363</v>
      </c>
      <c r="J1094" s="5">
        <v>0.594</v>
      </c>
      <c r="K1094" s="5">
        <v>0.043</v>
      </c>
      <c r="L1094" s="5">
        <v>4501419.0</v>
      </c>
      <c r="M1094" s="5">
        <v>0.459</v>
      </c>
      <c r="N1094" s="8">
        <f>VLOOKUP(A1094,TOURISM2!A1094:E3784,4,0)</f>
        <v>5384639487</v>
      </c>
      <c r="O1094" s="8">
        <f>VLOOKUP(A1094,TOURISM2!A1094:E3784,5,0)</f>
        <v>5355003260</v>
      </c>
      <c r="P1094" s="8">
        <f>VLOOKUP(A1094,BUSINESS3!A1094:E3784,4,0)</f>
        <v>0.415</v>
      </c>
      <c r="Q1094" s="9">
        <f>VLOOKUP(A1094,BUSINESS3!A1094:E3784,5,0)</f>
        <v>40</v>
      </c>
      <c r="R1094" s="10">
        <f>VLOOKUP(A1094,BUSINESS3!A1094:I3784,6,0)</f>
        <v>90</v>
      </c>
      <c r="S1094" s="9">
        <f>VLOOKUP(A1094,BUSINESS3!A1094:I3784,7,0)</f>
        <v>323</v>
      </c>
      <c r="T1094" s="9">
        <f>VLOOKUP(A1094,BUSINESS3!A1094:I3784,8,0)</f>
        <v>0.001</v>
      </c>
      <c r="U1094" s="9">
        <f>VLOOKUP(A1094,BUSINESS3!A1094:I3784,9,0)</f>
        <v>0.002</v>
      </c>
      <c r="V1094" s="11">
        <f>VLOOKUP(A1094,'GDP4'!A1094:G3784,4,0)</f>
        <v>2904662605</v>
      </c>
      <c r="W1094" s="9">
        <f>VLOOKUP(A1094,'GDP4'!A1094:G3784,5,0)</f>
        <v>0.039</v>
      </c>
      <c r="X1094" s="9">
        <f>VLOOKUP(A1094,'GDP4'!A1094:G3784,6,0)</f>
        <v>44</v>
      </c>
      <c r="Y1094" s="9">
        <f>VLOOKUP(A1094,'GDP4'!A1094:G3784,7,0)</f>
        <v>0.13</v>
      </c>
      <c r="Z1094" s="9">
        <f>VLOOKUP(A1094,ENERGY5!A1094:E3784,4,0)</f>
        <v>136110</v>
      </c>
      <c r="AA1094" s="9">
        <f>VLOOKUP(A1094,ENERGY5!A1094:E3784,5,0)</f>
        <v>313437</v>
      </c>
      <c r="AB1094" s="12">
        <f t="shared" si="2"/>
        <v>645.2771015</v>
      </c>
      <c r="AC1094" s="13">
        <f t="shared" si="3"/>
        <v>0.06963070978</v>
      </c>
      <c r="AD1094" s="13">
        <f t="shared" si="4"/>
        <v>0.03023713189</v>
      </c>
      <c r="AE1094" s="13">
        <f t="shared" si="5"/>
        <v>1196.209348</v>
      </c>
      <c r="AF1094" s="13">
        <f t="shared" si="6"/>
        <v>1189.625596</v>
      </c>
    </row>
    <row r="1095">
      <c r="A1095" s="14" t="s">
        <v>99</v>
      </c>
      <c r="B1095" s="15" t="s">
        <v>35</v>
      </c>
      <c r="C1095" s="16" t="s">
        <v>131</v>
      </c>
      <c r="D1095" s="14" t="str">
        <f t="shared" si="1"/>
        <v>Turkmenistan-Asia-2001</v>
      </c>
      <c r="E1095" s="5">
        <v>0.023</v>
      </c>
      <c r="F1095" s="5">
        <v>0.065</v>
      </c>
      <c r="G1095" s="5">
        <v>68.0</v>
      </c>
      <c r="H1095" s="5">
        <v>60.0</v>
      </c>
      <c r="I1095" s="5">
        <v>0.356</v>
      </c>
      <c r="J1095" s="5">
        <v>0.6</v>
      </c>
      <c r="K1095" s="5">
        <v>0.044</v>
      </c>
      <c r="L1095" s="5">
        <v>4551762.0</v>
      </c>
      <c r="M1095" s="5">
        <v>0.461</v>
      </c>
      <c r="N1095" s="8">
        <f>VLOOKUP(A1095,TOURISM2!A1095:E3785,4,0)</f>
        <v>5384639487</v>
      </c>
      <c r="O1095" s="8">
        <f>VLOOKUP(A1095,TOURISM2!A1095:E3785,5,0)</f>
        <v>5355003260</v>
      </c>
      <c r="P1095" s="8">
        <f>VLOOKUP(A1095,BUSINESS3!A1095:E3785,4,0)</f>
        <v>0.415</v>
      </c>
      <c r="Q1095" s="9">
        <f>VLOOKUP(A1095,BUSINESS3!A1095:E3785,5,0)</f>
        <v>40</v>
      </c>
      <c r="R1095" s="10">
        <f>VLOOKUP(A1095,BUSINESS3!A1095:I3785,6,0)</f>
        <v>90</v>
      </c>
      <c r="S1095" s="9">
        <f>VLOOKUP(A1095,BUSINESS3!A1095:I3785,7,0)</f>
        <v>323</v>
      </c>
      <c r="T1095" s="9">
        <f>VLOOKUP(A1095,BUSINESS3!A1095:I3785,8,0)</f>
        <v>0.002</v>
      </c>
      <c r="U1095" s="9">
        <f>VLOOKUP(A1095,BUSINESS3!A1095:I3785,9,0)</f>
        <v>0.002</v>
      </c>
      <c r="V1095" s="11">
        <f>VLOOKUP(A1095,'GDP4'!A1095:G3785,4,0)</f>
        <v>3534771969</v>
      </c>
      <c r="W1095" s="9">
        <f>VLOOKUP(A1095,'GDP4'!A1095:G3785,5,0)</f>
        <v>0.038</v>
      </c>
      <c r="X1095" s="9">
        <f>VLOOKUP(A1095,'GDP4'!A1095:G3785,6,0)</f>
        <v>58</v>
      </c>
      <c r="Y1095" s="9">
        <f>VLOOKUP(A1095,'GDP4'!A1095:G3785,7,0)</f>
        <v>0.13</v>
      </c>
      <c r="Z1095" s="9">
        <f>VLOOKUP(A1095,ENERGY5!A1095:E3785,4,0)</f>
        <v>24710</v>
      </c>
      <c r="AA1095" s="9">
        <f>VLOOKUP(A1095,ENERGY5!A1095:E3785,5,0)</f>
        <v>313437</v>
      </c>
      <c r="AB1095" s="12">
        <f t="shared" si="2"/>
        <v>776.5722305</v>
      </c>
      <c r="AC1095" s="13">
        <f t="shared" si="3"/>
        <v>0.0688605863</v>
      </c>
      <c r="AD1095" s="13">
        <f t="shared" si="4"/>
        <v>0.005428666965</v>
      </c>
      <c r="AE1095" s="13">
        <f t="shared" si="5"/>
        <v>1182.979138</v>
      </c>
      <c r="AF1095" s="13">
        <f t="shared" si="6"/>
        <v>1176.468203</v>
      </c>
    </row>
    <row r="1096">
      <c r="A1096" s="5" t="s">
        <v>99</v>
      </c>
      <c r="B1096" s="6" t="s">
        <v>36</v>
      </c>
      <c r="C1096" s="7" t="s">
        <v>131</v>
      </c>
      <c r="D1096" s="5" t="str">
        <f t="shared" si="1"/>
        <v>Turkmenistan-Asia-2002</v>
      </c>
      <c r="E1096" s="5">
        <v>0.023</v>
      </c>
      <c r="F1096" s="5">
        <v>0.063</v>
      </c>
      <c r="G1096" s="5">
        <v>68.0</v>
      </c>
      <c r="H1096" s="5">
        <v>60.0</v>
      </c>
      <c r="I1096" s="5">
        <v>0.349</v>
      </c>
      <c r="J1096" s="5">
        <v>0.607</v>
      </c>
      <c r="K1096" s="5">
        <v>0.044</v>
      </c>
      <c r="L1096" s="5">
        <v>4600171.0</v>
      </c>
      <c r="M1096" s="5">
        <v>0.464</v>
      </c>
      <c r="N1096" s="8">
        <f>VLOOKUP(A1096,TOURISM2!A1096:E3786,4,0)</f>
        <v>5384639487</v>
      </c>
      <c r="O1096" s="8">
        <f>VLOOKUP(A1096,TOURISM2!A1096:E3786,5,0)</f>
        <v>5355003260</v>
      </c>
      <c r="P1096" s="8">
        <f>VLOOKUP(A1096,BUSINESS3!A1096:E3786,4,0)</f>
        <v>0.415</v>
      </c>
      <c r="Q1096" s="9">
        <f>VLOOKUP(A1096,BUSINESS3!A1096:E3786,5,0)</f>
        <v>40</v>
      </c>
      <c r="R1096" s="10">
        <f>VLOOKUP(A1096,BUSINESS3!A1096:I3786,6,0)</f>
        <v>90</v>
      </c>
      <c r="S1096" s="9">
        <f>VLOOKUP(A1096,BUSINESS3!A1096:I3786,7,0)</f>
        <v>323</v>
      </c>
      <c r="T1096" s="9">
        <f>VLOOKUP(A1096,BUSINESS3!A1096:I3786,8,0)</f>
        <v>0.003</v>
      </c>
      <c r="U1096" s="9">
        <f>VLOOKUP(A1096,BUSINESS3!A1096:I3786,9,0)</f>
        <v>0.002</v>
      </c>
      <c r="V1096" s="11">
        <f>VLOOKUP(A1096,'GDP4'!A1096:G3786,4,0)</f>
        <v>4462028989</v>
      </c>
      <c r="W1096" s="9">
        <f>VLOOKUP(A1096,'GDP4'!A1096:G3786,5,0)</f>
        <v>0.033</v>
      </c>
      <c r="X1096" s="9">
        <f>VLOOKUP(A1096,'GDP4'!A1096:G3786,6,0)</f>
        <v>63</v>
      </c>
      <c r="Y1096" s="9">
        <f>VLOOKUP(A1096,'GDP4'!A1096:G3786,7,0)</f>
        <v>0.13</v>
      </c>
      <c r="Z1096" s="9">
        <f>VLOOKUP(A1096,ENERGY5!A1096:E3786,4,0)</f>
        <v>22675</v>
      </c>
      <c r="AA1096" s="9">
        <f>VLOOKUP(A1096,ENERGY5!A1096:E3786,5,0)</f>
        <v>53054</v>
      </c>
      <c r="AB1096" s="12">
        <f t="shared" si="2"/>
        <v>969.9702444</v>
      </c>
      <c r="AC1096" s="13">
        <f t="shared" si="3"/>
        <v>0.01153304953</v>
      </c>
      <c r="AD1096" s="13">
        <f t="shared" si="4"/>
        <v>0.00492916459</v>
      </c>
      <c r="AE1096" s="13">
        <f t="shared" si="5"/>
        <v>1170.530288</v>
      </c>
      <c r="AF1096" s="13">
        <f t="shared" si="6"/>
        <v>1164.08787</v>
      </c>
    </row>
    <row r="1097">
      <c r="A1097" s="14" t="s">
        <v>99</v>
      </c>
      <c r="B1097" s="15" t="s">
        <v>37</v>
      </c>
      <c r="C1097" s="16" t="s">
        <v>131</v>
      </c>
      <c r="D1097" s="14" t="str">
        <f t="shared" si="1"/>
        <v>Turkmenistan-Asia-2003</v>
      </c>
      <c r="E1097" s="5">
        <v>0.023</v>
      </c>
      <c r="F1097" s="5">
        <v>0.062</v>
      </c>
      <c r="G1097" s="5">
        <v>68.0</v>
      </c>
      <c r="H1097" s="5">
        <v>60.0</v>
      </c>
      <c r="I1097" s="5">
        <v>0.342</v>
      </c>
      <c r="J1097" s="5">
        <v>0.613</v>
      </c>
      <c r="K1097" s="5">
        <v>0.045</v>
      </c>
      <c r="L1097" s="5">
        <v>4648037.0</v>
      </c>
      <c r="M1097" s="5">
        <v>0.466</v>
      </c>
      <c r="N1097" s="8">
        <f>VLOOKUP(A1097,TOURISM2!A1097:E3787,4,0)</f>
        <v>5384639487</v>
      </c>
      <c r="O1097" s="8">
        <f>VLOOKUP(A1097,TOURISM2!A1097:E3787,5,0)</f>
        <v>5355003260</v>
      </c>
      <c r="P1097" s="8">
        <f>VLOOKUP(A1097,BUSINESS3!A1097:E3787,4,0)</f>
        <v>0.415</v>
      </c>
      <c r="Q1097" s="9">
        <f>VLOOKUP(A1097,BUSINESS3!A1097:E3787,5,0)</f>
        <v>40</v>
      </c>
      <c r="R1097" s="10">
        <f>VLOOKUP(A1097,BUSINESS3!A1097:I3787,6,0)</f>
        <v>90</v>
      </c>
      <c r="S1097" s="9">
        <f>VLOOKUP(A1097,BUSINESS3!A1097:I3787,7,0)</f>
        <v>323</v>
      </c>
      <c r="T1097" s="9">
        <f>VLOOKUP(A1097,BUSINESS3!A1097:I3787,8,0)</f>
        <v>0.004</v>
      </c>
      <c r="U1097" s="9">
        <f>VLOOKUP(A1097,BUSINESS3!A1097:I3787,9,0)</f>
        <v>0.002</v>
      </c>
      <c r="V1097" s="11">
        <f>VLOOKUP(A1097,'GDP4'!A1097:G3787,4,0)</f>
        <v>5977440583</v>
      </c>
      <c r="W1097" s="9">
        <f>VLOOKUP(A1097,'GDP4'!A1097:G3787,5,0)</f>
        <v>0.038</v>
      </c>
      <c r="X1097" s="9">
        <f>VLOOKUP(A1097,'GDP4'!A1097:G3787,6,0)</f>
        <v>95</v>
      </c>
      <c r="Y1097" s="9">
        <f>VLOOKUP(A1097,'GDP4'!A1097:G3787,7,0)</f>
        <v>0.13</v>
      </c>
      <c r="Z1097" s="9">
        <f>VLOOKUP(A1097,ENERGY5!A1097:E3787,4,0)</f>
        <v>19873</v>
      </c>
      <c r="AA1097" s="9">
        <f>VLOOKUP(A1097,ENERGY5!A1097:E3787,5,0)</f>
        <v>48525</v>
      </c>
      <c r="AB1097" s="12">
        <f t="shared" si="2"/>
        <v>1286.013985</v>
      </c>
      <c r="AC1097" s="13">
        <f t="shared" si="3"/>
        <v>0.01043989108</v>
      </c>
      <c r="AD1097" s="13">
        <f t="shared" si="4"/>
        <v>0.004275568374</v>
      </c>
      <c r="AE1097" s="13">
        <f t="shared" si="5"/>
        <v>1158.476038</v>
      </c>
      <c r="AF1097" s="13">
        <f t="shared" si="6"/>
        <v>1152.099964</v>
      </c>
    </row>
    <row r="1098">
      <c r="A1098" s="5" t="s">
        <v>99</v>
      </c>
      <c r="B1098" s="6" t="s">
        <v>38</v>
      </c>
      <c r="C1098" s="7" t="s">
        <v>131</v>
      </c>
      <c r="D1098" s="5" t="str">
        <f t="shared" si="1"/>
        <v>Turkmenistan-Asia-2004</v>
      </c>
      <c r="E1098" s="5">
        <v>0.023</v>
      </c>
      <c r="F1098" s="5">
        <v>0.06</v>
      </c>
      <c r="G1098" s="5">
        <v>68.0</v>
      </c>
      <c r="H1098" s="5">
        <v>60.0</v>
      </c>
      <c r="I1098" s="5">
        <v>0.334</v>
      </c>
      <c r="J1098" s="5">
        <v>0.62</v>
      </c>
      <c r="K1098" s="5">
        <v>0.046</v>
      </c>
      <c r="L1098" s="5">
        <v>4696876.0</v>
      </c>
      <c r="M1098" s="5">
        <v>0.468</v>
      </c>
      <c r="N1098" s="8">
        <f>VLOOKUP(A1098,TOURISM2!A1098:E3788,4,0)</f>
        <v>5384639487</v>
      </c>
      <c r="O1098" s="8">
        <f>VLOOKUP(A1098,TOURISM2!A1098:E3788,5,0)</f>
        <v>5355003260</v>
      </c>
      <c r="P1098" s="8">
        <f>VLOOKUP(A1098,BUSINESS3!A1098:E3788,4,0)</f>
        <v>0.415</v>
      </c>
      <c r="Q1098" s="9">
        <f>VLOOKUP(A1098,BUSINESS3!A1098:E3788,5,0)</f>
        <v>40</v>
      </c>
      <c r="R1098" s="10">
        <f>VLOOKUP(A1098,BUSINESS3!A1098:I3788,6,0)</f>
        <v>90</v>
      </c>
      <c r="S1098" s="9">
        <f>VLOOKUP(A1098,BUSINESS3!A1098:I3788,7,0)</f>
        <v>323</v>
      </c>
      <c r="T1098" s="9">
        <f>VLOOKUP(A1098,BUSINESS3!A1098:I3788,8,0)</f>
        <v>0.008</v>
      </c>
      <c r="U1098" s="9">
        <f>VLOOKUP(A1098,BUSINESS3!A1098:I3788,9,0)</f>
        <v>0.011</v>
      </c>
      <c r="V1098" s="11">
        <f>VLOOKUP(A1098,'GDP4'!A1098:G3788,4,0)</f>
        <v>6838351088</v>
      </c>
      <c r="W1098" s="9">
        <f>VLOOKUP(A1098,'GDP4'!A1098:G3788,5,0)</f>
        <v>0.037</v>
      </c>
      <c r="X1098" s="9">
        <f>VLOOKUP(A1098,'GDP4'!A1098:G3788,6,0)</f>
        <v>111</v>
      </c>
      <c r="Y1098" s="9">
        <f>VLOOKUP(A1098,'GDP4'!A1098:G3788,7,0)</f>
        <v>0.13</v>
      </c>
      <c r="Z1098" s="9">
        <f>VLOOKUP(A1098,ENERGY5!A1098:E3788,4,0)</f>
        <v>22669</v>
      </c>
      <c r="AA1098" s="9">
        <f>VLOOKUP(A1098,ENERGY5!A1098:E3788,5,0)</f>
        <v>55093</v>
      </c>
      <c r="AB1098" s="12">
        <f t="shared" si="2"/>
        <v>1455.936049</v>
      </c>
      <c r="AC1098" s="13">
        <f t="shared" si="3"/>
        <v>0.01172971141</v>
      </c>
      <c r="AD1098" s="13">
        <f t="shared" si="4"/>
        <v>0.004826399505</v>
      </c>
      <c r="AE1098" s="13">
        <f t="shared" si="5"/>
        <v>1146.429986</v>
      </c>
      <c r="AF1098" s="13">
        <f t="shared" si="6"/>
        <v>1140.120212</v>
      </c>
    </row>
    <row r="1099">
      <c r="A1099" s="14" t="s">
        <v>99</v>
      </c>
      <c r="B1099" s="15" t="s">
        <v>39</v>
      </c>
      <c r="C1099" s="16" t="s">
        <v>131</v>
      </c>
      <c r="D1099" s="14" t="str">
        <f t="shared" si="1"/>
        <v>Turkmenistan-Asia-2005</v>
      </c>
      <c r="E1099" s="5">
        <v>0.023</v>
      </c>
      <c r="F1099" s="5">
        <v>0.058</v>
      </c>
      <c r="G1099" s="5">
        <v>69.0</v>
      </c>
      <c r="H1099" s="5">
        <v>60.0</v>
      </c>
      <c r="I1099" s="5">
        <v>0.327</v>
      </c>
      <c r="J1099" s="5">
        <v>0.627</v>
      </c>
      <c r="K1099" s="5">
        <v>0.046</v>
      </c>
      <c r="L1099" s="5">
        <v>4747839.0</v>
      </c>
      <c r="M1099" s="5">
        <v>0.47</v>
      </c>
      <c r="N1099" s="8">
        <f>VLOOKUP(A1099,TOURISM2!A1099:E3789,4,0)</f>
        <v>5384639487</v>
      </c>
      <c r="O1099" s="8">
        <f>VLOOKUP(A1099,TOURISM2!A1099:E3789,5,0)</f>
        <v>5355003260</v>
      </c>
      <c r="P1099" s="8">
        <f>VLOOKUP(A1099,BUSINESS3!A1099:E3789,4,0)</f>
        <v>0.415</v>
      </c>
      <c r="Q1099" s="9">
        <f>VLOOKUP(A1099,BUSINESS3!A1099:E3789,5,0)</f>
        <v>40</v>
      </c>
      <c r="R1099" s="10">
        <f>VLOOKUP(A1099,BUSINESS3!A1099:I3789,6,0)</f>
        <v>90</v>
      </c>
      <c r="S1099" s="9">
        <f>VLOOKUP(A1099,BUSINESS3!A1099:I3789,7,0)</f>
        <v>323</v>
      </c>
      <c r="T1099" s="9">
        <f>VLOOKUP(A1099,BUSINESS3!A1099:I3789,8,0)</f>
        <v>0.01</v>
      </c>
      <c r="U1099" s="9">
        <f>VLOOKUP(A1099,BUSINESS3!A1099:I3789,9,0)</f>
        <v>0.022</v>
      </c>
      <c r="V1099" s="11">
        <f>VLOOKUP(A1099,'GDP4'!A1099:G3789,4,0)</f>
        <v>8104355717</v>
      </c>
      <c r="W1099" s="9">
        <f>VLOOKUP(A1099,'GDP4'!A1099:G3789,5,0)</f>
        <v>0.03</v>
      </c>
      <c r="X1099" s="9">
        <f>VLOOKUP(A1099,'GDP4'!A1099:G3789,6,0)</f>
        <v>107</v>
      </c>
      <c r="Y1099" s="9">
        <f>VLOOKUP(A1099,'GDP4'!A1099:G3789,7,0)</f>
        <v>0.13</v>
      </c>
      <c r="Z1099" s="9">
        <f>VLOOKUP(A1099,ENERGY5!A1099:E3789,4,0)</f>
        <v>22367</v>
      </c>
      <c r="AA1099" s="9">
        <f>VLOOKUP(A1099,ENERGY5!A1099:E3789,5,0)</f>
        <v>53516</v>
      </c>
      <c r="AB1099" s="12">
        <f t="shared" si="2"/>
        <v>1706.956726</v>
      </c>
      <c r="AC1099" s="13">
        <f t="shared" si="3"/>
        <v>0.01127165433</v>
      </c>
      <c r="AD1099" s="13">
        <f t="shared" si="4"/>
        <v>0.004710985356</v>
      </c>
      <c r="AE1099" s="13">
        <f t="shared" si="5"/>
        <v>1134.12428</v>
      </c>
      <c r="AF1099" s="13">
        <f t="shared" si="6"/>
        <v>1127.882234</v>
      </c>
    </row>
    <row r="1100">
      <c r="A1100" s="5" t="s">
        <v>99</v>
      </c>
      <c r="B1100" s="6" t="s">
        <v>40</v>
      </c>
      <c r="C1100" s="7" t="s">
        <v>131</v>
      </c>
      <c r="D1100" s="5" t="str">
        <f t="shared" si="1"/>
        <v>Turkmenistan-Asia-2006</v>
      </c>
      <c r="E1100" s="5">
        <v>0.022</v>
      </c>
      <c r="F1100" s="5">
        <v>0.057</v>
      </c>
      <c r="G1100" s="5">
        <v>69.0</v>
      </c>
      <c r="H1100" s="5">
        <v>61.0</v>
      </c>
      <c r="I1100" s="5">
        <v>0.319</v>
      </c>
      <c r="J1100" s="5">
        <v>0.636</v>
      </c>
      <c r="K1100" s="5">
        <v>0.045</v>
      </c>
      <c r="L1100" s="5">
        <v>4801595.0</v>
      </c>
      <c r="M1100" s="5">
        <v>0.473</v>
      </c>
      <c r="N1100" s="8">
        <f>VLOOKUP(A1100,TOURISM2!A1100:E3790,4,0)</f>
        <v>5384639487</v>
      </c>
      <c r="O1100" s="8">
        <f>VLOOKUP(A1100,TOURISM2!A1100:E3790,5,0)</f>
        <v>5355003260</v>
      </c>
      <c r="P1100" s="8">
        <f>VLOOKUP(A1100,BUSINESS3!A1100:E3790,4,0)</f>
        <v>0.415</v>
      </c>
      <c r="Q1100" s="9">
        <f>VLOOKUP(A1100,BUSINESS3!A1100:E3790,5,0)</f>
        <v>40</v>
      </c>
      <c r="R1100" s="10">
        <f>VLOOKUP(A1100,BUSINESS3!A1100:I3790,6,0)</f>
        <v>90</v>
      </c>
      <c r="S1100" s="9">
        <f>VLOOKUP(A1100,BUSINESS3!A1100:I3790,7,0)</f>
        <v>323</v>
      </c>
      <c r="T1100" s="9">
        <f>VLOOKUP(A1100,BUSINESS3!A1100:I3790,8,0)</f>
        <v>0.013</v>
      </c>
      <c r="U1100" s="9">
        <f>VLOOKUP(A1100,BUSINESS3!A1100:I3790,9,0)</f>
        <v>0.045</v>
      </c>
      <c r="V1100" s="11">
        <f>VLOOKUP(A1100,'GDP4'!A1100:G3790,4,0)</f>
        <v>10277598152</v>
      </c>
      <c r="W1100" s="9">
        <f>VLOOKUP(A1100,'GDP4'!A1100:G3790,5,0)</f>
        <v>0.022</v>
      </c>
      <c r="X1100" s="9">
        <f>VLOOKUP(A1100,'GDP4'!A1100:G3790,6,0)</f>
        <v>98</v>
      </c>
      <c r="Y1100" s="9">
        <f>VLOOKUP(A1100,'GDP4'!A1100:G3790,7,0)</f>
        <v>0.13</v>
      </c>
      <c r="Z1100" s="9">
        <f>VLOOKUP(A1100,ENERGY5!A1100:E3790,4,0)</f>
        <v>19628</v>
      </c>
      <c r="AA1100" s="9">
        <f>VLOOKUP(A1100,ENERGY5!A1100:E3790,5,0)</f>
        <v>46256</v>
      </c>
      <c r="AB1100" s="12">
        <f t="shared" si="2"/>
        <v>2140.455026</v>
      </c>
      <c r="AC1100" s="13">
        <f t="shared" si="3"/>
        <v>0.009633465546</v>
      </c>
      <c r="AD1100" s="13">
        <f t="shared" si="4"/>
        <v>0.004087808322</v>
      </c>
      <c r="AE1100" s="13">
        <f t="shared" si="5"/>
        <v>1121.427252</v>
      </c>
      <c r="AF1100" s="13">
        <f t="shared" si="6"/>
        <v>1115.255089</v>
      </c>
    </row>
    <row r="1101">
      <c r="A1101" s="14" t="s">
        <v>99</v>
      </c>
      <c r="B1101" s="15" t="s">
        <v>41</v>
      </c>
      <c r="C1101" s="16" t="s">
        <v>131</v>
      </c>
      <c r="D1101" s="14" t="str">
        <f t="shared" si="1"/>
        <v>Turkmenistan-Asia-2007</v>
      </c>
      <c r="E1101" s="5">
        <v>0.022</v>
      </c>
      <c r="F1101" s="5">
        <v>0.055</v>
      </c>
      <c r="G1101" s="5">
        <v>69.0</v>
      </c>
      <c r="H1101" s="5">
        <v>61.0</v>
      </c>
      <c r="I1101" s="5">
        <v>0.311</v>
      </c>
      <c r="J1101" s="5">
        <v>0.645</v>
      </c>
      <c r="K1101" s="5">
        <v>0.044</v>
      </c>
      <c r="L1101" s="5">
        <v>4858236.0</v>
      </c>
      <c r="M1101" s="5">
        <v>0.476</v>
      </c>
      <c r="N1101" s="8">
        <f>VLOOKUP(A1101,TOURISM2!A1101:E3791,4,0)</f>
        <v>5384639487</v>
      </c>
      <c r="O1101" s="8">
        <f>VLOOKUP(A1101,TOURISM2!A1101:E3791,5,0)</f>
        <v>5355003260</v>
      </c>
      <c r="P1101" s="8">
        <f>VLOOKUP(A1101,BUSINESS3!A1101:E3791,4,0)</f>
        <v>0.415</v>
      </c>
      <c r="Q1101" s="9">
        <f>VLOOKUP(A1101,BUSINESS3!A1101:E3791,5,0)</f>
        <v>40</v>
      </c>
      <c r="R1101" s="10">
        <f>VLOOKUP(A1101,BUSINESS3!A1101:I3791,6,0)</f>
        <v>90</v>
      </c>
      <c r="S1101" s="9">
        <f>VLOOKUP(A1101,BUSINESS3!A1101:I3791,7,0)</f>
        <v>323</v>
      </c>
      <c r="T1101" s="9">
        <f>VLOOKUP(A1101,BUSINESS3!A1101:I3791,8,0)</f>
        <v>0.014</v>
      </c>
      <c r="U1101" s="9">
        <f>VLOOKUP(A1101,BUSINESS3!A1101:I3791,9,0)</f>
        <v>0.079</v>
      </c>
      <c r="V1101" s="11">
        <f>VLOOKUP(A1101,'GDP4'!A1101:G3791,4,0)</f>
        <v>12664165103</v>
      </c>
      <c r="W1101" s="9">
        <f>VLOOKUP(A1101,'GDP4'!A1101:G3791,5,0)</f>
        <v>0.021</v>
      </c>
      <c r="X1101" s="9">
        <f>VLOOKUP(A1101,'GDP4'!A1101:G3791,6,0)</f>
        <v>113</v>
      </c>
      <c r="Y1101" s="9">
        <f>VLOOKUP(A1101,'GDP4'!A1101:G3791,7,0)</f>
        <v>0.13</v>
      </c>
      <c r="Z1101" s="9">
        <f>VLOOKUP(A1101,ENERGY5!A1101:E3791,4,0)</f>
        <v>19166</v>
      </c>
      <c r="AA1101" s="9">
        <f>VLOOKUP(A1101,ENERGY5!A1101:E3791,5,0)</f>
        <v>45375</v>
      </c>
      <c r="AB1101" s="12">
        <f t="shared" si="2"/>
        <v>2606.741439</v>
      </c>
      <c r="AC1101" s="13">
        <f t="shared" si="3"/>
        <v>0.009339809758</v>
      </c>
      <c r="AD1101" s="13">
        <f t="shared" si="4"/>
        <v>0.003945053307</v>
      </c>
      <c r="AE1101" s="13">
        <f t="shared" si="5"/>
        <v>1108.352803</v>
      </c>
      <c r="AF1101" s="13">
        <f t="shared" si="6"/>
        <v>1102.2526</v>
      </c>
    </row>
    <row r="1102">
      <c r="A1102" s="5" t="s">
        <v>99</v>
      </c>
      <c r="B1102" s="6" t="s">
        <v>42</v>
      </c>
      <c r="C1102" s="7" t="s">
        <v>131</v>
      </c>
      <c r="D1102" s="5" t="str">
        <f t="shared" si="1"/>
        <v>Turkmenistan-Asia-2008</v>
      </c>
      <c r="E1102" s="5">
        <v>0.022</v>
      </c>
      <c r="F1102" s="5">
        <v>0.054</v>
      </c>
      <c r="G1102" s="5">
        <v>69.0</v>
      </c>
      <c r="H1102" s="5">
        <v>61.0</v>
      </c>
      <c r="I1102" s="5">
        <v>0.304</v>
      </c>
      <c r="J1102" s="5">
        <v>0.653</v>
      </c>
      <c r="K1102" s="5">
        <v>0.043</v>
      </c>
      <c r="L1102" s="5">
        <v>4917543.0</v>
      </c>
      <c r="M1102" s="5">
        <v>0.478</v>
      </c>
      <c r="N1102" s="8">
        <f>VLOOKUP(A1102,TOURISM2!A1102:E3792,4,0)</f>
        <v>5384639487</v>
      </c>
      <c r="O1102" s="8">
        <f>VLOOKUP(A1102,TOURISM2!A1102:E3792,5,0)</f>
        <v>5355003260</v>
      </c>
      <c r="P1102" s="8">
        <f>VLOOKUP(A1102,BUSINESS3!A1102:E3792,4,0)</f>
        <v>0.415</v>
      </c>
      <c r="Q1102" s="9">
        <f>VLOOKUP(A1102,BUSINESS3!A1102:E3792,5,0)</f>
        <v>40</v>
      </c>
      <c r="R1102" s="10">
        <f>VLOOKUP(A1102,BUSINESS3!A1102:I3792,6,0)</f>
        <v>90</v>
      </c>
      <c r="S1102" s="9">
        <f>VLOOKUP(A1102,BUSINESS3!A1102:I3792,7,0)</f>
        <v>323</v>
      </c>
      <c r="T1102" s="9">
        <f>VLOOKUP(A1102,BUSINESS3!A1102:I3792,8,0)</f>
        <v>0.018</v>
      </c>
      <c r="U1102" s="9">
        <f>VLOOKUP(A1102,BUSINESS3!A1102:I3792,9,0)</f>
        <v>0.231</v>
      </c>
      <c r="V1102" s="11">
        <f>VLOOKUP(A1102,'GDP4'!A1102:G3792,4,0)</f>
        <v>19271523179</v>
      </c>
      <c r="W1102" s="9">
        <f>VLOOKUP(A1102,'GDP4'!A1102:G3792,5,0)</f>
        <v>0.019</v>
      </c>
      <c r="X1102" s="9">
        <f>VLOOKUP(A1102,'GDP4'!A1102:G3792,6,0)</f>
        <v>81</v>
      </c>
      <c r="Y1102" s="9">
        <f>VLOOKUP(A1102,'GDP4'!A1102:G3792,7,0)</f>
        <v>0.13</v>
      </c>
      <c r="Z1102" s="9">
        <f>VLOOKUP(A1102,ENERGY5!A1102:E3792,4,0)</f>
        <v>18406</v>
      </c>
      <c r="AA1102" s="9">
        <f>VLOOKUP(A1102,ENERGY5!A1102:E3792,5,0)</f>
        <v>43337</v>
      </c>
      <c r="AB1102" s="12">
        <f t="shared" si="2"/>
        <v>3918.933333</v>
      </c>
      <c r="AC1102" s="13">
        <f t="shared" si="3"/>
        <v>0.008812734327</v>
      </c>
      <c r="AD1102" s="13">
        <f t="shared" si="4"/>
        <v>0.003742926091</v>
      </c>
      <c r="AE1102" s="13">
        <f t="shared" si="5"/>
        <v>1094.985745</v>
      </c>
      <c r="AF1102" s="13">
        <f t="shared" si="6"/>
        <v>1088.959112</v>
      </c>
    </row>
    <row r="1103">
      <c r="A1103" s="14" t="s">
        <v>99</v>
      </c>
      <c r="B1103" s="15" t="s">
        <v>43</v>
      </c>
      <c r="C1103" s="16" t="s">
        <v>131</v>
      </c>
      <c r="D1103" s="14" t="str">
        <f t="shared" si="1"/>
        <v>Turkmenistan-Asia-2009</v>
      </c>
      <c r="E1103" s="5">
        <v>0.022</v>
      </c>
      <c r="F1103" s="5">
        <v>0.052</v>
      </c>
      <c r="G1103" s="5">
        <v>69.0</v>
      </c>
      <c r="H1103" s="5">
        <v>61.0</v>
      </c>
      <c r="I1103" s="5">
        <v>0.297</v>
      </c>
      <c r="J1103" s="5">
        <v>0.661</v>
      </c>
      <c r="K1103" s="5">
        <v>0.042</v>
      </c>
      <c r="L1103" s="5">
        <v>4978962.0</v>
      </c>
      <c r="M1103" s="5">
        <v>0.481</v>
      </c>
      <c r="N1103" s="8">
        <f>VLOOKUP(A1103,TOURISM2!A1103:E3793,4,0)</f>
        <v>5384639487</v>
      </c>
      <c r="O1103" s="8">
        <f>VLOOKUP(A1103,TOURISM2!A1103:E3793,5,0)</f>
        <v>5355003260</v>
      </c>
      <c r="P1103" s="8">
        <f>VLOOKUP(A1103,BUSINESS3!A1103:E3793,4,0)</f>
        <v>0.415</v>
      </c>
      <c r="Q1103" s="9">
        <f>VLOOKUP(A1103,BUSINESS3!A1103:E3793,5,0)</f>
        <v>40</v>
      </c>
      <c r="R1103" s="10">
        <f>VLOOKUP(A1103,BUSINESS3!A1103:I3793,6,0)</f>
        <v>90</v>
      </c>
      <c r="S1103" s="9">
        <f>VLOOKUP(A1103,BUSINESS3!A1103:I3793,7,0)</f>
        <v>323</v>
      </c>
      <c r="T1103" s="9">
        <f>VLOOKUP(A1103,BUSINESS3!A1103:I3793,8,0)</f>
        <v>0.02</v>
      </c>
      <c r="U1103" s="9">
        <f>VLOOKUP(A1103,BUSINESS3!A1103:I3793,9,0)</f>
        <v>0.428</v>
      </c>
      <c r="V1103" s="11">
        <f>VLOOKUP(A1103,'GDP4'!A1103:G3793,4,0)</f>
        <v>20214385965</v>
      </c>
      <c r="W1103" s="9">
        <f>VLOOKUP(A1103,'GDP4'!A1103:G3793,5,0)</f>
        <v>0.021</v>
      </c>
      <c r="X1103" s="9">
        <f>VLOOKUP(A1103,'GDP4'!A1103:G3793,6,0)</f>
        <v>86</v>
      </c>
      <c r="Y1103" s="9">
        <f>VLOOKUP(A1103,'GDP4'!A1103:G3793,7,0)</f>
        <v>0.13</v>
      </c>
      <c r="Z1103" s="9">
        <f>VLOOKUP(A1103,ENERGY5!A1103:E3793,4,0)</f>
        <v>17629</v>
      </c>
      <c r="AA1103" s="9">
        <f>VLOOKUP(A1103,ENERGY5!A1103:E3793,5,0)</f>
        <v>42215</v>
      </c>
      <c r="AB1103" s="12">
        <f t="shared" si="2"/>
        <v>4059.95988</v>
      </c>
      <c r="AC1103" s="13">
        <f t="shared" si="3"/>
        <v>0.008478674872</v>
      </c>
      <c r="AD1103" s="13">
        <f t="shared" si="4"/>
        <v>0.00354069784</v>
      </c>
      <c r="AE1103" s="13">
        <f t="shared" si="5"/>
        <v>1081.478326</v>
      </c>
      <c r="AF1103" s="13">
        <f t="shared" si="6"/>
        <v>1075.526035</v>
      </c>
    </row>
    <row r="1104">
      <c r="A1104" s="5" t="s">
        <v>99</v>
      </c>
      <c r="B1104" s="6" t="s">
        <v>44</v>
      </c>
      <c r="C1104" s="7" t="s">
        <v>131</v>
      </c>
      <c r="D1104" s="5" t="str">
        <f t="shared" si="1"/>
        <v>Turkmenistan-Asia-2010</v>
      </c>
      <c r="E1104" s="5">
        <v>0.022</v>
      </c>
      <c r="F1104" s="5">
        <v>0.051</v>
      </c>
      <c r="G1104" s="5">
        <v>69.0</v>
      </c>
      <c r="H1104" s="5">
        <v>61.0</v>
      </c>
      <c r="I1104" s="5">
        <v>0.292</v>
      </c>
      <c r="J1104" s="5">
        <v>0.666</v>
      </c>
      <c r="K1104" s="5">
        <v>0.041</v>
      </c>
      <c r="L1104" s="5">
        <v>5041995.0</v>
      </c>
      <c r="M1104" s="5">
        <v>0.484</v>
      </c>
      <c r="N1104" s="8">
        <f>VLOOKUP(A1104,TOURISM2!A1104:E3794,4,0)</f>
        <v>5384639487</v>
      </c>
      <c r="O1104" s="8">
        <f>VLOOKUP(A1104,TOURISM2!A1104:E3794,5,0)</f>
        <v>5355003260</v>
      </c>
      <c r="P1104" s="8">
        <f>VLOOKUP(A1104,BUSINESS3!A1104:E3794,4,0)</f>
        <v>0.415</v>
      </c>
      <c r="Q1104" s="9">
        <f>VLOOKUP(A1104,BUSINESS3!A1104:E3794,5,0)</f>
        <v>40</v>
      </c>
      <c r="R1104" s="10">
        <f>VLOOKUP(A1104,BUSINESS3!A1104:I3794,6,0)</f>
        <v>90</v>
      </c>
      <c r="S1104" s="9">
        <f>VLOOKUP(A1104,BUSINESS3!A1104:I3794,7,0)</f>
        <v>323</v>
      </c>
      <c r="T1104" s="9">
        <f>VLOOKUP(A1104,BUSINESS3!A1104:I3794,8,0)</f>
        <v>0.03</v>
      </c>
      <c r="U1104" s="9">
        <f>VLOOKUP(A1104,BUSINESS3!A1104:I3794,9,0)</f>
        <v>0.634</v>
      </c>
      <c r="V1104" s="11">
        <f>VLOOKUP(A1104,'GDP4'!A1104:G3794,4,0)</f>
        <v>22148070175</v>
      </c>
      <c r="W1104" s="9">
        <f>VLOOKUP(A1104,'GDP4'!A1104:G3794,5,0)</f>
        <v>0.021</v>
      </c>
      <c r="X1104" s="9">
        <f>VLOOKUP(A1104,'GDP4'!A1104:G3794,6,0)</f>
        <v>95</v>
      </c>
      <c r="Y1104" s="9">
        <f>VLOOKUP(A1104,'GDP4'!A1104:G3794,7,0)</f>
        <v>0.13</v>
      </c>
      <c r="Z1104" s="9">
        <f>VLOOKUP(A1104,ENERGY5!A1104:E3794,4,0)</f>
        <v>15811</v>
      </c>
      <c r="AA1104" s="9">
        <f>VLOOKUP(A1104,ENERGY5!A1104:E3794,5,0)</f>
        <v>40245</v>
      </c>
      <c r="AB1104" s="12">
        <f t="shared" si="2"/>
        <v>4392.719583</v>
      </c>
      <c r="AC1104" s="13">
        <f t="shared" si="3"/>
        <v>0.007981959522</v>
      </c>
      <c r="AD1104" s="13">
        <f t="shared" si="4"/>
        <v>0.003135861896</v>
      </c>
      <c r="AE1104" s="13">
        <f t="shared" si="5"/>
        <v>1067.958117</v>
      </c>
      <c r="AF1104" s="13">
        <f t="shared" si="6"/>
        <v>1062.08024</v>
      </c>
    </row>
    <row r="1105">
      <c r="A1105" s="14" t="s">
        <v>99</v>
      </c>
      <c r="B1105" s="15" t="s">
        <v>45</v>
      </c>
      <c r="C1105" s="16" t="s">
        <v>131</v>
      </c>
      <c r="D1105" s="14" t="str">
        <f t="shared" si="1"/>
        <v>Turkmenistan-Asia-2011</v>
      </c>
      <c r="E1105" s="5">
        <v>0.022</v>
      </c>
      <c r="F1105" s="5">
        <v>0.05</v>
      </c>
      <c r="G1105" s="5">
        <v>69.0</v>
      </c>
      <c r="H1105" s="5">
        <v>61.0</v>
      </c>
      <c r="I1105" s="5">
        <v>0.289</v>
      </c>
      <c r="J1105" s="5">
        <v>0.671</v>
      </c>
      <c r="K1105" s="5">
        <v>0.041</v>
      </c>
      <c r="L1105" s="5">
        <v>5106668.0</v>
      </c>
      <c r="M1105" s="5">
        <v>0.487</v>
      </c>
      <c r="N1105" s="8">
        <f>VLOOKUP(A1105,TOURISM2!A1105:E3795,4,0)</f>
        <v>5384639487</v>
      </c>
      <c r="O1105" s="8">
        <f>VLOOKUP(A1105,TOURISM2!A1105:E3795,5,0)</f>
        <v>5355003260</v>
      </c>
      <c r="P1105" s="8">
        <f>VLOOKUP(A1105,BUSINESS3!A1105:E3795,4,0)</f>
        <v>0.415</v>
      </c>
      <c r="Q1105" s="9">
        <f>VLOOKUP(A1105,BUSINESS3!A1105:E3795,5,0)</f>
        <v>40</v>
      </c>
      <c r="R1105" s="10">
        <f>VLOOKUP(A1105,BUSINESS3!A1105:I3795,6,0)</f>
        <v>90</v>
      </c>
      <c r="S1105" s="9">
        <f>VLOOKUP(A1105,BUSINESS3!A1105:I3795,7,0)</f>
        <v>323</v>
      </c>
      <c r="T1105" s="9">
        <f>VLOOKUP(A1105,BUSINESS3!A1105:I3795,8,0)</f>
        <v>0.05</v>
      </c>
      <c r="U1105" s="9">
        <f>VLOOKUP(A1105,BUSINESS3!A1105:I3795,9,0)</f>
        <v>1.038</v>
      </c>
      <c r="V1105" s="11">
        <f>VLOOKUP(A1105,'GDP4'!A1105:G3795,4,0)</f>
        <v>29233333333</v>
      </c>
      <c r="W1105" s="9">
        <f>VLOOKUP(A1105,'GDP4'!A1105:G3795,5,0)</f>
        <v>0.021</v>
      </c>
      <c r="X1105" s="9">
        <f>VLOOKUP(A1105,'GDP4'!A1105:G3795,6,0)</f>
        <v>114</v>
      </c>
      <c r="Y1105" s="9">
        <f>VLOOKUP(A1105,'GDP4'!A1105:G3795,7,0)</f>
        <v>0.13</v>
      </c>
      <c r="Z1105" s="9">
        <f>VLOOKUP(A1105,ENERGY5!A1105:E3795,4,0)</f>
        <v>15153</v>
      </c>
      <c r="AA1105" s="9">
        <f>VLOOKUP(A1105,ENERGY5!A1105:E3795,5,0)</f>
        <v>39270</v>
      </c>
      <c r="AB1105" s="12">
        <f t="shared" si="2"/>
        <v>5724.541586</v>
      </c>
      <c r="AC1105" s="13">
        <f t="shared" si="3"/>
        <v>0.007689945773</v>
      </c>
      <c r="AD1105" s="13">
        <f t="shared" si="4"/>
        <v>0.002967296875</v>
      </c>
      <c r="AE1105" s="13">
        <f t="shared" si="5"/>
        <v>1054.433045</v>
      </c>
      <c r="AF1105" s="13">
        <f t="shared" si="6"/>
        <v>1048.629607</v>
      </c>
    </row>
    <row r="1106">
      <c r="A1106" s="5" t="s">
        <v>99</v>
      </c>
      <c r="B1106" s="6" t="s">
        <v>46</v>
      </c>
      <c r="C1106" s="7" t="s">
        <v>131</v>
      </c>
      <c r="D1106" s="5" t="str">
        <f t="shared" si="1"/>
        <v>Turkmenistan-Asia-2012</v>
      </c>
      <c r="E1106" s="5">
        <v>0.022</v>
      </c>
      <c r="F1106" s="5">
        <v>0.048</v>
      </c>
      <c r="G1106" s="5">
        <v>70.0</v>
      </c>
      <c r="H1106" s="5">
        <v>61.0</v>
      </c>
      <c r="I1106" s="5">
        <v>0.286</v>
      </c>
      <c r="J1106" s="5">
        <v>0.673</v>
      </c>
      <c r="K1106" s="5">
        <v>0.041</v>
      </c>
      <c r="L1106" s="5">
        <v>5172931.0</v>
      </c>
      <c r="M1106" s="5">
        <v>0.49</v>
      </c>
      <c r="N1106" s="8">
        <f>VLOOKUP(A1106,TOURISM2!A1106:E3796,4,0)</f>
        <v>5384639487</v>
      </c>
      <c r="O1106" s="8">
        <f>VLOOKUP(A1106,TOURISM2!A1106:E3796,5,0)</f>
        <v>5355003260</v>
      </c>
      <c r="P1106" s="8">
        <f>VLOOKUP(A1106,BUSINESS3!A1106:E3796,4,0)</f>
        <v>0.415</v>
      </c>
      <c r="Q1106" s="9">
        <f>VLOOKUP(A1106,BUSINESS3!A1106:E3796,5,0)</f>
        <v>40</v>
      </c>
      <c r="R1106" s="10">
        <f>VLOOKUP(A1106,BUSINESS3!A1106:I3796,6,0)</f>
        <v>90</v>
      </c>
      <c r="S1106" s="9">
        <f>VLOOKUP(A1106,BUSINESS3!A1106:I3796,7,0)</f>
        <v>323</v>
      </c>
      <c r="T1106" s="9">
        <f>VLOOKUP(A1106,BUSINESS3!A1106:I3796,8,0)</f>
        <v>0.072</v>
      </c>
      <c r="U1106" s="9">
        <f>VLOOKUP(A1106,BUSINESS3!A1106:I3796,9,0)</f>
        <v>1.141</v>
      </c>
      <c r="V1106" s="11">
        <f>VLOOKUP(A1106,'GDP4'!A1106:G3796,4,0)</f>
        <v>35164210526</v>
      </c>
      <c r="W1106" s="9">
        <f>VLOOKUP(A1106,'GDP4'!A1106:G3796,5,0)</f>
        <v>0.02</v>
      </c>
      <c r="X1106" s="9">
        <f>VLOOKUP(A1106,'GDP4'!A1106:G3796,6,0)</f>
        <v>129</v>
      </c>
      <c r="Y1106" s="9">
        <f>VLOOKUP(A1106,'GDP4'!A1106:G3796,7,0)</f>
        <v>0.13</v>
      </c>
      <c r="Z1106" s="9">
        <f>VLOOKUP(A1106,ENERGY5!A1106:E3796,4,0)</f>
        <v>14871</v>
      </c>
      <c r="AA1106" s="9">
        <f>VLOOKUP(A1106,ENERGY5!A1106:E3796,5,0)</f>
        <v>35365</v>
      </c>
      <c r="AB1106" s="12">
        <f t="shared" si="2"/>
        <v>6797.734307</v>
      </c>
      <c r="AC1106" s="13">
        <f t="shared" si="3"/>
        <v>0.006836549724</v>
      </c>
      <c r="AD1106" s="13">
        <f t="shared" si="4"/>
        <v>0.002874772542</v>
      </c>
      <c r="AE1106" s="13">
        <f t="shared" si="5"/>
        <v>1040.926215</v>
      </c>
      <c r="AF1106" s="13">
        <f t="shared" si="6"/>
        <v>1035.197117</v>
      </c>
    </row>
    <row r="1107">
      <c r="A1107" s="14" t="s">
        <v>99</v>
      </c>
      <c r="B1107" s="15" t="s">
        <v>33</v>
      </c>
      <c r="C1107" s="16" t="s">
        <v>132</v>
      </c>
      <c r="D1107" s="14" t="str">
        <f t="shared" si="1"/>
        <v>Uzbekistan-Asia-2000</v>
      </c>
      <c r="E1107" s="5">
        <v>0.021</v>
      </c>
      <c r="F1107" s="5">
        <v>0.053</v>
      </c>
      <c r="G1107" s="5">
        <v>70.0</v>
      </c>
      <c r="H1107" s="5">
        <v>64.0</v>
      </c>
      <c r="I1107" s="5">
        <v>0.373</v>
      </c>
      <c r="J1107" s="5">
        <v>0.584</v>
      </c>
      <c r="K1107" s="5">
        <v>0.043</v>
      </c>
      <c r="L1107" s="5">
        <v>2.46504E7</v>
      </c>
      <c r="M1107" s="5">
        <v>0.374</v>
      </c>
      <c r="N1107" s="8">
        <f>VLOOKUP(A1107,TOURISM2!A1107:E3797,4,0)</f>
        <v>63000000</v>
      </c>
      <c r="O1107" s="8">
        <f>VLOOKUP(A1107,TOURISM2!A1107:E3797,5,0)</f>
        <v>5355003260</v>
      </c>
      <c r="P1107" s="8">
        <f>VLOOKUP(A1107,BUSINESS3!A1107:E3797,4,0)</f>
        <v>0.415</v>
      </c>
      <c r="Q1107" s="9">
        <f>VLOOKUP(A1107,BUSINESS3!A1107:E3797,5,0)</f>
        <v>40</v>
      </c>
      <c r="R1107" s="10">
        <f>VLOOKUP(A1107,BUSINESS3!A1107:I3797,6,0)</f>
        <v>90</v>
      </c>
      <c r="S1107" s="9">
        <f>VLOOKUP(A1107,BUSINESS3!A1107:I3797,7,0)</f>
        <v>323</v>
      </c>
      <c r="T1107" s="9">
        <f>VLOOKUP(A1107,BUSINESS3!A1107:I3797,8,0)</f>
        <v>0.005</v>
      </c>
      <c r="U1107" s="9">
        <f>VLOOKUP(A1107,BUSINESS3!A1107:I3797,9,0)</f>
        <v>0.002</v>
      </c>
      <c r="V1107" s="11">
        <f>VLOOKUP(A1107,'GDP4'!A1107:G3797,4,0)</f>
        <v>13760374488</v>
      </c>
      <c r="W1107" s="9">
        <f>VLOOKUP(A1107,'GDP4'!A1107:G3797,5,0)</f>
        <v>0.053</v>
      </c>
      <c r="X1107" s="9">
        <f>VLOOKUP(A1107,'GDP4'!A1107:G3797,6,0)</f>
        <v>29</v>
      </c>
      <c r="Y1107" s="9">
        <f>VLOOKUP(A1107,'GDP4'!A1107:G3797,7,0)</f>
        <v>0.13</v>
      </c>
      <c r="Z1107" s="9">
        <f>VLOOKUP(A1107,ENERGY5!A1107:E3797,4,0)</f>
        <v>136110</v>
      </c>
      <c r="AA1107" s="9">
        <f>VLOOKUP(A1107,ENERGY5!A1107:E3797,5,0)</f>
        <v>313437</v>
      </c>
      <c r="AB1107" s="12">
        <f t="shared" si="2"/>
        <v>558.221144</v>
      </c>
      <c r="AC1107" s="13">
        <f t="shared" si="3"/>
        <v>0.01271529062</v>
      </c>
      <c r="AD1107" s="13">
        <f t="shared" si="4"/>
        <v>0.005521614254</v>
      </c>
      <c r="AE1107" s="13">
        <f t="shared" si="5"/>
        <v>2.555739461</v>
      </c>
      <c r="AF1107" s="13">
        <f t="shared" si="6"/>
        <v>217.2379864</v>
      </c>
    </row>
    <row r="1108">
      <c r="A1108" s="5" t="s">
        <v>99</v>
      </c>
      <c r="B1108" s="6" t="s">
        <v>35</v>
      </c>
      <c r="C1108" s="7" t="s">
        <v>132</v>
      </c>
      <c r="D1108" s="5" t="str">
        <f t="shared" si="1"/>
        <v>Uzbekistan-Asia-2001</v>
      </c>
      <c r="E1108" s="5">
        <v>0.021</v>
      </c>
      <c r="F1108" s="5">
        <v>0.052</v>
      </c>
      <c r="G1108" s="5">
        <v>70.0</v>
      </c>
      <c r="H1108" s="5">
        <v>64.0</v>
      </c>
      <c r="I1108" s="5">
        <v>0.365</v>
      </c>
      <c r="J1108" s="5">
        <v>0.591</v>
      </c>
      <c r="K1108" s="5">
        <v>0.044</v>
      </c>
      <c r="L1108" s="5">
        <v>2.496445E7</v>
      </c>
      <c r="M1108" s="5">
        <v>0.373</v>
      </c>
      <c r="N1108" s="8">
        <f>VLOOKUP(A1108,TOURISM2!A1108:E3798,4,0)</f>
        <v>72000000</v>
      </c>
      <c r="O1108" s="8">
        <f>VLOOKUP(A1108,TOURISM2!A1108:E3798,5,0)</f>
        <v>5355003260</v>
      </c>
      <c r="P1108" s="8">
        <f>VLOOKUP(A1108,BUSINESS3!A1108:E3798,4,0)</f>
        <v>0.415</v>
      </c>
      <c r="Q1108" s="9">
        <f>VLOOKUP(A1108,BUSINESS3!A1108:E3798,5,0)</f>
        <v>40</v>
      </c>
      <c r="R1108" s="10">
        <f>VLOOKUP(A1108,BUSINESS3!A1108:I3798,6,0)</f>
        <v>90</v>
      </c>
      <c r="S1108" s="9">
        <f>VLOOKUP(A1108,BUSINESS3!A1108:I3798,7,0)</f>
        <v>323</v>
      </c>
      <c r="T1108" s="9">
        <f>VLOOKUP(A1108,BUSINESS3!A1108:I3798,8,0)</f>
        <v>0.006</v>
      </c>
      <c r="U1108" s="9">
        <f>VLOOKUP(A1108,BUSINESS3!A1108:I3798,9,0)</f>
        <v>0.005</v>
      </c>
      <c r="V1108" s="11">
        <f>VLOOKUP(A1108,'GDP4'!A1108:G3798,4,0)</f>
        <v>11401351420</v>
      </c>
      <c r="W1108" s="9">
        <f>VLOOKUP(A1108,'GDP4'!A1108:G3798,5,0)</f>
        <v>0.053</v>
      </c>
      <c r="X1108" s="9">
        <f>VLOOKUP(A1108,'GDP4'!A1108:G3798,6,0)</f>
        <v>24</v>
      </c>
      <c r="Y1108" s="9">
        <f>VLOOKUP(A1108,'GDP4'!A1108:G3798,7,0)</f>
        <v>0.13</v>
      </c>
      <c r="Z1108" s="9">
        <f>VLOOKUP(A1108,ENERGY5!A1108:E3798,4,0)</f>
        <v>47755</v>
      </c>
      <c r="AA1108" s="9">
        <f>VLOOKUP(A1108,ENERGY5!A1108:E3798,5,0)</f>
        <v>313437</v>
      </c>
      <c r="AB1108" s="12">
        <f t="shared" si="2"/>
        <v>456.7034892</v>
      </c>
      <c r="AC1108" s="13">
        <f t="shared" si="3"/>
        <v>0.01255533368</v>
      </c>
      <c r="AD1108" s="13">
        <f t="shared" si="4"/>
        <v>0.001912920172</v>
      </c>
      <c r="AE1108" s="13">
        <f t="shared" si="5"/>
        <v>2.884101192</v>
      </c>
      <c r="AF1108" s="13">
        <f t="shared" si="6"/>
        <v>214.5051567</v>
      </c>
    </row>
    <row r="1109">
      <c r="A1109" s="14" t="s">
        <v>99</v>
      </c>
      <c r="B1109" s="15" t="s">
        <v>36</v>
      </c>
      <c r="C1109" s="16" t="s">
        <v>132</v>
      </c>
      <c r="D1109" s="14" t="str">
        <f t="shared" si="1"/>
        <v>Uzbekistan-Asia-2002</v>
      </c>
      <c r="E1109" s="5">
        <v>0.021</v>
      </c>
      <c r="F1109" s="5">
        <v>0.05</v>
      </c>
      <c r="G1109" s="5">
        <v>70.0</v>
      </c>
      <c r="H1109" s="5">
        <v>64.0</v>
      </c>
      <c r="I1109" s="5">
        <v>0.357</v>
      </c>
      <c r="J1109" s="5">
        <v>0.598</v>
      </c>
      <c r="K1109" s="5">
        <v>0.045</v>
      </c>
      <c r="L1109" s="5">
        <v>2.527185E7</v>
      </c>
      <c r="M1109" s="5">
        <v>0.371</v>
      </c>
      <c r="N1109" s="8">
        <f>VLOOKUP(A1109,TOURISM2!A1109:E3799,4,0)</f>
        <v>68000000</v>
      </c>
      <c r="O1109" s="8">
        <f>VLOOKUP(A1109,TOURISM2!A1109:E3799,5,0)</f>
        <v>5355003260</v>
      </c>
      <c r="P1109" s="8">
        <f>VLOOKUP(A1109,BUSINESS3!A1109:E3799,4,0)</f>
        <v>0.415</v>
      </c>
      <c r="Q1109" s="9">
        <f>VLOOKUP(A1109,BUSINESS3!A1109:E3799,5,0)</f>
        <v>40</v>
      </c>
      <c r="R1109" s="10">
        <f>VLOOKUP(A1109,BUSINESS3!A1109:I3799,6,0)</f>
        <v>90</v>
      </c>
      <c r="S1109" s="9">
        <f>VLOOKUP(A1109,BUSINESS3!A1109:I3799,7,0)</f>
        <v>323</v>
      </c>
      <c r="T1109" s="9">
        <f>VLOOKUP(A1109,BUSINESS3!A1109:I3799,8,0)</f>
        <v>0.011</v>
      </c>
      <c r="U1109" s="9">
        <f>VLOOKUP(A1109,BUSINESS3!A1109:I3799,9,0)</f>
        <v>0.007</v>
      </c>
      <c r="V1109" s="11">
        <f>VLOOKUP(A1109,'GDP4'!A1109:G3799,4,0)</f>
        <v>9687951055</v>
      </c>
      <c r="W1109" s="9">
        <f>VLOOKUP(A1109,'GDP4'!A1109:G3799,5,0)</f>
        <v>0.054</v>
      </c>
      <c r="X1109" s="9">
        <f>VLOOKUP(A1109,'GDP4'!A1109:G3799,6,0)</f>
        <v>21</v>
      </c>
      <c r="Y1109" s="9">
        <f>VLOOKUP(A1109,'GDP4'!A1109:G3799,7,0)</f>
        <v>0.13</v>
      </c>
      <c r="Z1109" s="9">
        <f>VLOOKUP(A1109,ENERGY5!A1109:E3799,4,0)</f>
        <v>43747</v>
      </c>
      <c r="AA1109" s="9">
        <f>VLOOKUP(A1109,ENERGY5!A1109:E3799,5,0)</f>
        <v>104443</v>
      </c>
      <c r="AB1109" s="12">
        <f t="shared" si="2"/>
        <v>383.3494997</v>
      </c>
      <c r="AC1109" s="13">
        <f t="shared" si="3"/>
        <v>0.004132780149</v>
      </c>
      <c r="AD1109" s="13">
        <f t="shared" si="4"/>
        <v>0.001731056492</v>
      </c>
      <c r="AE1109" s="13">
        <f t="shared" si="5"/>
        <v>2.690740884</v>
      </c>
      <c r="AF1109" s="13">
        <f t="shared" si="6"/>
        <v>211.8959736</v>
      </c>
    </row>
    <row r="1110">
      <c r="A1110" s="5" t="s">
        <v>99</v>
      </c>
      <c r="B1110" s="6" t="s">
        <v>37</v>
      </c>
      <c r="C1110" s="7" t="s">
        <v>132</v>
      </c>
      <c r="D1110" s="5" t="str">
        <f t="shared" si="1"/>
        <v>Uzbekistan-Asia-2003</v>
      </c>
      <c r="E1110" s="5">
        <v>0.02</v>
      </c>
      <c r="F1110" s="5">
        <v>0.049</v>
      </c>
      <c r="G1110" s="5">
        <v>71.0</v>
      </c>
      <c r="H1110" s="5">
        <v>64.0</v>
      </c>
      <c r="I1110" s="5">
        <v>0.349</v>
      </c>
      <c r="J1110" s="5">
        <v>0.605</v>
      </c>
      <c r="K1110" s="5">
        <v>0.046</v>
      </c>
      <c r="L1110" s="5">
        <v>2.556765E7</v>
      </c>
      <c r="M1110" s="5">
        <v>0.37</v>
      </c>
      <c r="N1110" s="8">
        <f>VLOOKUP(A1110,TOURISM2!A1110:E3800,4,0)</f>
        <v>48000000</v>
      </c>
      <c r="O1110" s="8">
        <f>VLOOKUP(A1110,TOURISM2!A1110:E3800,5,0)</f>
        <v>5355003260</v>
      </c>
      <c r="P1110" s="8">
        <f>VLOOKUP(A1110,BUSINESS3!A1110:E3800,4,0)</f>
        <v>0.415</v>
      </c>
      <c r="Q1110" s="9">
        <f>VLOOKUP(A1110,BUSINESS3!A1110:E3800,5,0)</f>
        <v>29</v>
      </c>
      <c r="R1110" s="10">
        <f>VLOOKUP(A1110,BUSINESS3!A1110:I3800,6,0)</f>
        <v>90</v>
      </c>
      <c r="S1110" s="9">
        <f>VLOOKUP(A1110,BUSINESS3!A1110:I3800,7,0)</f>
        <v>323</v>
      </c>
      <c r="T1110" s="9">
        <f>VLOOKUP(A1110,BUSINESS3!A1110:I3800,8,0)</f>
        <v>0.019</v>
      </c>
      <c r="U1110" s="9">
        <f>VLOOKUP(A1110,BUSINESS3!A1110:I3800,9,0)</f>
        <v>0.013</v>
      </c>
      <c r="V1110" s="11">
        <f>VLOOKUP(A1110,'GDP4'!A1110:G3800,4,0)</f>
        <v>10128112401</v>
      </c>
      <c r="W1110" s="9">
        <f>VLOOKUP(A1110,'GDP4'!A1110:G3800,5,0)</f>
        <v>0.052</v>
      </c>
      <c r="X1110" s="9">
        <f>VLOOKUP(A1110,'GDP4'!A1110:G3800,6,0)</f>
        <v>20</v>
      </c>
      <c r="Y1110" s="9">
        <f>VLOOKUP(A1110,'GDP4'!A1110:G3800,7,0)</f>
        <v>0.13</v>
      </c>
      <c r="Z1110" s="9">
        <f>VLOOKUP(A1110,ENERGY5!A1110:E3800,4,0)</f>
        <v>44831</v>
      </c>
      <c r="AA1110" s="9">
        <f>VLOOKUP(A1110,ENERGY5!A1110:E3800,5,0)</f>
        <v>116607</v>
      </c>
      <c r="AB1110" s="12">
        <f t="shared" si="2"/>
        <v>396.129969</v>
      </c>
      <c r="AC1110" s="13">
        <f t="shared" si="3"/>
        <v>0.004560724196</v>
      </c>
      <c r="AD1110" s="13">
        <f t="shared" si="4"/>
        <v>0.001753426693</v>
      </c>
      <c r="AE1110" s="13">
        <f t="shared" si="5"/>
        <v>1.877372383</v>
      </c>
      <c r="AF1110" s="13">
        <f t="shared" si="6"/>
        <v>209.4444839</v>
      </c>
    </row>
    <row r="1111">
      <c r="A1111" s="14" t="s">
        <v>99</v>
      </c>
      <c r="B1111" s="15" t="s">
        <v>38</v>
      </c>
      <c r="C1111" s="16" t="s">
        <v>132</v>
      </c>
      <c r="D1111" s="14" t="str">
        <f t="shared" si="1"/>
        <v>Uzbekistan-Asia-2004</v>
      </c>
      <c r="E1111" s="5">
        <v>0.021</v>
      </c>
      <c r="F1111" s="5">
        <v>0.048</v>
      </c>
      <c r="G1111" s="5">
        <v>71.0</v>
      </c>
      <c r="H1111" s="5">
        <v>64.0</v>
      </c>
      <c r="I1111" s="5">
        <v>0.341</v>
      </c>
      <c r="J1111" s="5">
        <v>0.613</v>
      </c>
      <c r="K1111" s="5">
        <v>0.047</v>
      </c>
      <c r="L1111" s="5">
        <v>2.586435E7</v>
      </c>
      <c r="M1111" s="5">
        <v>0.368</v>
      </c>
      <c r="N1111" s="8">
        <f>VLOOKUP(A1111,TOURISM2!A1111:E3801,4,0)</f>
        <v>57000000</v>
      </c>
      <c r="O1111" s="8">
        <f>VLOOKUP(A1111,TOURISM2!A1111:E3801,5,0)</f>
        <v>5355003260</v>
      </c>
      <c r="P1111" s="8">
        <f>VLOOKUP(A1111,BUSINESS3!A1111:E3801,4,0)</f>
        <v>0.415</v>
      </c>
      <c r="Q1111" s="9">
        <f>VLOOKUP(A1111,BUSINESS3!A1111:E3801,5,0)</f>
        <v>29</v>
      </c>
      <c r="R1111" s="10">
        <f>VLOOKUP(A1111,BUSINESS3!A1111:I3801,6,0)</f>
        <v>90</v>
      </c>
      <c r="S1111" s="9">
        <f>VLOOKUP(A1111,BUSINESS3!A1111:I3801,7,0)</f>
        <v>323</v>
      </c>
      <c r="T1111" s="9">
        <f>VLOOKUP(A1111,BUSINESS3!A1111:I3801,8,0)</f>
        <v>0.026</v>
      </c>
      <c r="U1111" s="9">
        <f>VLOOKUP(A1111,BUSINESS3!A1111:I3801,9,0)</f>
        <v>0.021</v>
      </c>
      <c r="V1111" s="11">
        <f>VLOOKUP(A1111,'GDP4'!A1111:G3801,4,0)</f>
        <v>12030023548</v>
      </c>
      <c r="W1111" s="9">
        <f>VLOOKUP(A1111,'GDP4'!A1111:G3801,5,0)</f>
        <v>0.051</v>
      </c>
      <c r="X1111" s="9">
        <f>VLOOKUP(A1111,'GDP4'!A1111:G3801,6,0)</f>
        <v>24</v>
      </c>
      <c r="Y1111" s="9">
        <f>VLOOKUP(A1111,'GDP4'!A1111:G3801,7,0)</f>
        <v>0.13</v>
      </c>
      <c r="Z1111" s="9">
        <f>VLOOKUP(A1111,ENERGY5!A1111:E3801,4,0)</f>
        <v>50512</v>
      </c>
      <c r="AA1111" s="9">
        <f>VLOOKUP(A1111,ENERGY5!A1111:E3801,5,0)</f>
        <v>120039</v>
      </c>
      <c r="AB1111" s="12">
        <f t="shared" si="2"/>
        <v>465.1198869</v>
      </c>
      <c r="AC1111" s="13">
        <f t="shared" si="3"/>
        <v>0.004641098655</v>
      </c>
      <c r="AD1111" s="13">
        <f t="shared" si="4"/>
        <v>0.001952958416</v>
      </c>
      <c r="AE1111" s="13">
        <f t="shared" si="5"/>
        <v>2.203805624</v>
      </c>
      <c r="AF1111" s="13">
        <f t="shared" si="6"/>
        <v>207.041865</v>
      </c>
    </row>
    <row r="1112">
      <c r="A1112" s="5" t="s">
        <v>99</v>
      </c>
      <c r="B1112" s="6" t="s">
        <v>39</v>
      </c>
      <c r="C1112" s="7" t="s">
        <v>132</v>
      </c>
      <c r="D1112" s="5" t="str">
        <f t="shared" si="1"/>
        <v>Uzbekistan-Asia-2005</v>
      </c>
      <c r="E1112" s="5">
        <v>0.02</v>
      </c>
      <c r="F1112" s="5">
        <v>0.047</v>
      </c>
      <c r="G1112" s="5">
        <v>71.0</v>
      </c>
      <c r="H1112" s="5">
        <v>64.0</v>
      </c>
      <c r="I1112" s="5">
        <v>0.332</v>
      </c>
      <c r="J1112" s="5">
        <v>0.62</v>
      </c>
      <c r="K1112" s="5">
        <v>0.047</v>
      </c>
      <c r="L1112" s="5">
        <v>2.6167E7</v>
      </c>
      <c r="M1112" s="5">
        <v>0.367</v>
      </c>
      <c r="N1112" s="8">
        <f>VLOOKUP(A1112,TOURISM2!A1112:E3802,4,0)</f>
        <v>28000000</v>
      </c>
      <c r="O1112" s="8">
        <f>VLOOKUP(A1112,TOURISM2!A1112:E3802,5,0)</f>
        <v>5355003260</v>
      </c>
      <c r="P1112" s="8">
        <f>VLOOKUP(A1112,BUSINESS3!A1112:E3802,4,0)</f>
        <v>0.967</v>
      </c>
      <c r="Q1112" s="9">
        <f>VLOOKUP(A1112,BUSINESS3!A1112:E3802,5,0)</f>
        <v>29</v>
      </c>
      <c r="R1112" s="10">
        <f>VLOOKUP(A1112,BUSINESS3!A1112:I3802,6,0)</f>
        <v>90</v>
      </c>
      <c r="S1112" s="9">
        <f>VLOOKUP(A1112,BUSINESS3!A1112:I3802,7,0)</f>
        <v>196</v>
      </c>
      <c r="T1112" s="9">
        <f>VLOOKUP(A1112,BUSINESS3!A1112:I3802,8,0)</f>
        <v>0.033</v>
      </c>
      <c r="U1112" s="9">
        <f>VLOOKUP(A1112,BUSINESS3!A1112:I3802,9,0)</f>
        <v>0.028</v>
      </c>
      <c r="V1112" s="11">
        <f>VLOOKUP(A1112,'GDP4'!A1112:G3802,4,0)</f>
        <v>14307509839</v>
      </c>
      <c r="W1112" s="9">
        <f>VLOOKUP(A1112,'GDP4'!A1112:G3802,5,0)</f>
        <v>0.051</v>
      </c>
      <c r="X1112" s="9">
        <f>VLOOKUP(A1112,'GDP4'!A1112:G3802,6,0)</f>
        <v>28</v>
      </c>
      <c r="Y1112" s="9">
        <f>VLOOKUP(A1112,'GDP4'!A1112:G3802,7,0)</f>
        <v>0.13</v>
      </c>
      <c r="Z1112" s="9">
        <f>VLOOKUP(A1112,ENERGY5!A1112:E3802,4,0)</f>
        <v>48718</v>
      </c>
      <c r="AA1112" s="9">
        <f>VLOOKUP(A1112,ENERGY5!A1112:E3802,5,0)</f>
        <v>116944</v>
      </c>
      <c r="AB1112" s="12">
        <f t="shared" si="2"/>
        <v>546.7768502</v>
      </c>
      <c r="AC1112" s="13">
        <f t="shared" si="3"/>
        <v>0.004469140521</v>
      </c>
      <c r="AD1112" s="13">
        <f t="shared" si="4"/>
        <v>0.001861810678</v>
      </c>
      <c r="AE1112" s="13">
        <f t="shared" si="5"/>
        <v>1.070050063</v>
      </c>
      <c r="AF1112" s="13">
        <f t="shared" si="6"/>
        <v>204.6471991</v>
      </c>
    </row>
    <row r="1113">
      <c r="A1113" s="14" t="s">
        <v>99</v>
      </c>
      <c r="B1113" s="15" t="s">
        <v>40</v>
      </c>
      <c r="C1113" s="16" t="s">
        <v>132</v>
      </c>
      <c r="D1113" s="14" t="str">
        <f t="shared" si="1"/>
        <v>Uzbekistan-Asia-2006</v>
      </c>
      <c r="E1113" s="5">
        <v>0.021</v>
      </c>
      <c r="F1113" s="5">
        <v>0.045</v>
      </c>
      <c r="G1113" s="5">
        <v>71.0</v>
      </c>
      <c r="H1113" s="5">
        <v>64.0</v>
      </c>
      <c r="I1113" s="5">
        <v>0.324</v>
      </c>
      <c r="J1113" s="5">
        <v>0.629</v>
      </c>
      <c r="K1113" s="5">
        <v>0.047</v>
      </c>
      <c r="L1113" s="5">
        <v>2.648825E7</v>
      </c>
      <c r="M1113" s="5">
        <v>0.365</v>
      </c>
      <c r="N1113" s="8">
        <f>VLOOKUP(A1113,TOURISM2!A1113:E3803,4,0)</f>
        <v>43000000</v>
      </c>
      <c r="O1113" s="8">
        <f>VLOOKUP(A1113,TOURISM2!A1113:E3803,5,0)</f>
        <v>5355003260</v>
      </c>
      <c r="P1113" s="8">
        <f>VLOOKUP(A1113,BUSINESS3!A1113:E3803,4,0)</f>
        <v>1.121</v>
      </c>
      <c r="Q1113" s="9">
        <f>VLOOKUP(A1113,BUSINESS3!A1113:E3803,5,0)</f>
        <v>29</v>
      </c>
      <c r="R1113" s="10">
        <f>VLOOKUP(A1113,BUSINESS3!A1113:I3803,6,0)</f>
        <v>90</v>
      </c>
      <c r="S1113" s="9">
        <f>VLOOKUP(A1113,BUSINESS3!A1113:I3803,7,0)</f>
        <v>196</v>
      </c>
      <c r="T1113" s="9">
        <f>VLOOKUP(A1113,BUSINESS3!A1113:I3803,8,0)</f>
        <v>0.064</v>
      </c>
      <c r="U1113" s="9">
        <f>VLOOKUP(A1113,BUSINESS3!A1113:I3803,9,0)</f>
        <v>0.096</v>
      </c>
      <c r="V1113" s="11">
        <f>VLOOKUP(A1113,'GDP4'!A1113:G3803,4,0)</f>
        <v>17030896203</v>
      </c>
      <c r="W1113" s="9">
        <f>VLOOKUP(A1113,'GDP4'!A1113:G3803,5,0)</f>
        <v>0.055</v>
      </c>
      <c r="X1113" s="9">
        <f>VLOOKUP(A1113,'GDP4'!A1113:G3803,6,0)</f>
        <v>35</v>
      </c>
      <c r="Y1113" s="9">
        <f>VLOOKUP(A1113,'GDP4'!A1113:G3803,7,0)</f>
        <v>0.13</v>
      </c>
      <c r="Z1113" s="9">
        <f>VLOOKUP(A1113,ENERGY5!A1113:E3803,4,0)</f>
        <v>48872</v>
      </c>
      <c r="AA1113" s="9">
        <f>VLOOKUP(A1113,ENERGY5!A1113:E3803,5,0)</f>
        <v>116530</v>
      </c>
      <c r="AB1113" s="12">
        <f t="shared" si="2"/>
        <v>642.9604146</v>
      </c>
      <c r="AC1113" s="13">
        <f t="shared" si="3"/>
        <v>0.004399309128</v>
      </c>
      <c r="AD1113" s="13">
        <f t="shared" si="4"/>
        <v>0.001845044501</v>
      </c>
      <c r="AE1113" s="13">
        <f t="shared" si="5"/>
        <v>1.623361302</v>
      </c>
      <c r="AF1113" s="13">
        <f t="shared" si="6"/>
        <v>202.165234</v>
      </c>
    </row>
    <row r="1114">
      <c r="A1114" s="5" t="s">
        <v>99</v>
      </c>
      <c r="B1114" s="6" t="s">
        <v>41</v>
      </c>
      <c r="C1114" s="7" t="s">
        <v>132</v>
      </c>
      <c r="D1114" s="5" t="str">
        <f t="shared" si="1"/>
        <v>Uzbekistan-Asia-2007</v>
      </c>
      <c r="E1114" s="5">
        <v>0.023</v>
      </c>
      <c r="F1114" s="5">
        <v>0.044</v>
      </c>
      <c r="G1114" s="5">
        <v>71.0</v>
      </c>
      <c r="H1114" s="5">
        <v>64.0</v>
      </c>
      <c r="I1114" s="5">
        <v>0.317</v>
      </c>
      <c r="J1114" s="5">
        <v>0.637</v>
      </c>
      <c r="K1114" s="5">
        <v>0.046</v>
      </c>
      <c r="L1114" s="5">
        <v>2.6868E7</v>
      </c>
      <c r="M1114" s="5">
        <v>0.364</v>
      </c>
      <c r="N1114" s="8">
        <f>VLOOKUP(A1114,TOURISM2!A1114:E3804,4,0)</f>
        <v>51000000</v>
      </c>
      <c r="O1114" s="8">
        <f>VLOOKUP(A1114,TOURISM2!A1114:E3804,5,0)</f>
        <v>5355003260</v>
      </c>
      <c r="P1114" s="8">
        <f>VLOOKUP(A1114,BUSINESS3!A1114:E3804,4,0)</f>
        <v>0.903</v>
      </c>
      <c r="Q1114" s="9">
        <f>VLOOKUP(A1114,BUSINESS3!A1114:E3804,5,0)</f>
        <v>15</v>
      </c>
      <c r="R1114" s="10">
        <f>VLOOKUP(A1114,BUSINESS3!A1114:I3804,6,0)</f>
        <v>90</v>
      </c>
      <c r="S1114" s="9">
        <f>VLOOKUP(A1114,BUSINESS3!A1114:I3804,7,0)</f>
        <v>196</v>
      </c>
      <c r="T1114" s="9">
        <f>VLOOKUP(A1114,BUSINESS3!A1114:I3804,8,0)</f>
        <v>0.075</v>
      </c>
      <c r="U1114" s="9">
        <f>VLOOKUP(A1114,BUSINESS3!A1114:I3804,9,0)</f>
        <v>0.213</v>
      </c>
      <c r="V1114" s="11">
        <f>VLOOKUP(A1114,'GDP4'!A1114:G3804,4,0)</f>
        <v>22311393928</v>
      </c>
      <c r="W1114" s="9">
        <f>VLOOKUP(A1114,'GDP4'!A1114:G3804,5,0)</f>
        <v>0.054</v>
      </c>
      <c r="X1114" s="9">
        <f>VLOOKUP(A1114,'GDP4'!A1114:G3804,6,0)</f>
        <v>46</v>
      </c>
      <c r="Y1114" s="9">
        <f>VLOOKUP(A1114,'GDP4'!A1114:G3804,7,0)</f>
        <v>0.13</v>
      </c>
      <c r="Z1114" s="9">
        <f>VLOOKUP(A1114,ENERGY5!A1114:E3804,4,0)</f>
        <v>46965</v>
      </c>
      <c r="AA1114" s="9">
        <f>VLOOKUP(A1114,ENERGY5!A1114:E3804,5,0)</f>
        <v>111888</v>
      </c>
      <c r="AB1114" s="12">
        <f t="shared" si="2"/>
        <v>830.4076942</v>
      </c>
      <c r="AC1114" s="13">
        <f t="shared" si="3"/>
        <v>0.004164359089</v>
      </c>
      <c r="AD1114" s="13">
        <f t="shared" si="4"/>
        <v>0.001747990174</v>
      </c>
      <c r="AE1114" s="13">
        <f t="shared" si="5"/>
        <v>1.898168825</v>
      </c>
      <c r="AF1114" s="13">
        <f t="shared" si="6"/>
        <v>199.307848</v>
      </c>
    </row>
    <row r="1115">
      <c r="A1115" s="14" t="s">
        <v>99</v>
      </c>
      <c r="B1115" s="15" t="s">
        <v>42</v>
      </c>
      <c r="C1115" s="16" t="s">
        <v>132</v>
      </c>
      <c r="D1115" s="14" t="str">
        <f t="shared" si="1"/>
        <v>Uzbekistan-Asia-2008</v>
      </c>
      <c r="E1115" s="5">
        <v>0.024</v>
      </c>
      <c r="F1115" s="5">
        <v>0.043</v>
      </c>
      <c r="G1115" s="5">
        <v>71.0</v>
      </c>
      <c r="H1115" s="5">
        <v>64.0</v>
      </c>
      <c r="I1115" s="5">
        <v>0.31</v>
      </c>
      <c r="J1115" s="5">
        <v>0.645</v>
      </c>
      <c r="K1115" s="5">
        <v>0.046</v>
      </c>
      <c r="L1115" s="5">
        <v>2.73028E7</v>
      </c>
      <c r="M1115" s="5">
        <v>0.363</v>
      </c>
      <c r="N1115" s="8">
        <f>VLOOKUP(A1115,TOURISM2!A1115:E3805,4,0)</f>
        <v>64000000</v>
      </c>
      <c r="O1115" s="8">
        <f>VLOOKUP(A1115,TOURISM2!A1115:E3805,5,0)</f>
        <v>5355003260</v>
      </c>
      <c r="P1115" s="8">
        <f>VLOOKUP(A1115,BUSINESS3!A1115:E3805,4,0)</f>
        <v>0.898</v>
      </c>
      <c r="Q1115" s="9">
        <f>VLOOKUP(A1115,BUSINESS3!A1115:E3805,5,0)</f>
        <v>15</v>
      </c>
      <c r="R1115" s="10">
        <f>VLOOKUP(A1115,BUSINESS3!A1115:I3805,6,0)</f>
        <v>90</v>
      </c>
      <c r="S1115" s="9">
        <f>VLOOKUP(A1115,BUSINESS3!A1115:I3805,7,0)</f>
        <v>205</v>
      </c>
      <c r="T1115" s="9">
        <f>VLOOKUP(A1115,BUSINESS3!A1115:I3805,8,0)</f>
        <v>0.091</v>
      </c>
      <c r="U1115" s="9">
        <f>VLOOKUP(A1115,BUSINESS3!A1115:I3805,9,0)</f>
        <v>0.458</v>
      </c>
      <c r="V1115" s="11">
        <f>VLOOKUP(A1115,'GDP4'!A1115:G3805,4,0)</f>
        <v>27934030937</v>
      </c>
      <c r="W1115" s="9">
        <f>VLOOKUP(A1115,'GDP4'!A1115:G3805,5,0)</f>
        <v>0.052</v>
      </c>
      <c r="X1115" s="9">
        <f>VLOOKUP(A1115,'GDP4'!A1115:G3805,6,0)</f>
        <v>53</v>
      </c>
      <c r="Y1115" s="9">
        <f>VLOOKUP(A1115,'GDP4'!A1115:G3805,7,0)</f>
        <v>0.13</v>
      </c>
      <c r="Z1115" s="9">
        <f>VLOOKUP(A1115,ENERGY5!A1115:E3805,4,0)</f>
        <v>50678</v>
      </c>
      <c r="AA1115" s="9">
        <f>VLOOKUP(A1115,ENERGY5!A1115:E3805,5,0)</f>
        <v>119306</v>
      </c>
      <c r="AB1115" s="12">
        <f t="shared" si="2"/>
        <v>1023.119641</v>
      </c>
      <c r="AC1115" s="13">
        <f t="shared" si="3"/>
        <v>0.004369734972</v>
      </c>
      <c r="AD1115" s="13">
        <f t="shared" si="4"/>
        <v>0.001856146622</v>
      </c>
      <c r="AE1115" s="13">
        <f t="shared" si="5"/>
        <v>2.344081926</v>
      </c>
      <c r="AF1115" s="13">
        <f t="shared" si="6"/>
        <v>196.1338493</v>
      </c>
    </row>
    <row r="1116">
      <c r="A1116" s="5" t="s">
        <v>99</v>
      </c>
      <c r="B1116" s="6" t="s">
        <v>43</v>
      </c>
      <c r="C1116" s="7" t="s">
        <v>132</v>
      </c>
      <c r="D1116" s="5" t="str">
        <f t="shared" si="1"/>
        <v>Uzbekistan-Asia-2009</v>
      </c>
      <c r="E1116" s="5">
        <v>0.023</v>
      </c>
      <c r="F1116" s="5">
        <v>0.041</v>
      </c>
      <c r="G1116" s="5">
        <v>71.0</v>
      </c>
      <c r="H1116" s="5">
        <v>65.0</v>
      </c>
      <c r="I1116" s="5">
        <v>0.303</v>
      </c>
      <c r="J1116" s="5">
        <v>0.652</v>
      </c>
      <c r="K1116" s="5">
        <v>0.045</v>
      </c>
      <c r="L1116" s="5">
        <v>2.77674E7</v>
      </c>
      <c r="M1116" s="5">
        <v>0.362</v>
      </c>
      <c r="N1116" s="8">
        <f>VLOOKUP(A1116,TOURISM2!A1116:E3806,4,0)</f>
        <v>99000000</v>
      </c>
      <c r="O1116" s="8">
        <f>VLOOKUP(A1116,TOURISM2!A1116:E3806,5,0)</f>
        <v>5355003260</v>
      </c>
      <c r="P1116" s="8">
        <f>VLOOKUP(A1116,BUSINESS3!A1116:E3806,4,0)</f>
        <v>0.948</v>
      </c>
      <c r="Q1116" s="9">
        <f>VLOOKUP(A1116,BUSINESS3!A1116:E3806,5,0)</f>
        <v>15</v>
      </c>
      <c r="R1116" s="10">
        <f>VLOOKUP(A1116,BUSINESS3!A1116:I3806,6,0)</f>
        <v>90</v>
      </c>
      <c r="S1116" s="9">
        <f>VLOOKUP(A1116,BUSINESS3!A1116:I3806,7,0)</f>
        <v>205</v>
      </c>
      <c r="T1116" s="9">
        <f>VLOOKUP(A1116,BUSINESS3!A1116:I3806,8,0)</f>
        <v>0.171</v>
      </c>
      <c r="U1116" s="9">
        <f>VLOOKUP(A1116,BUSINESS3!A1116:I3806,9,0)</f>
        <v>0.599</v>
      </c>
      <c r="V1116" s="11">
        <f>VLOOKUP(A1116,'GDP4'!A1116:G3806,4,0)</f>
        <v>32816828373</v>
      </c>
      <c r="W1116" s="9">
        <f>VLOOKUP(A1116,'GDP4'!A1116:G3806,5,0)</f>
        <v>0.054</v>
      </c>
      <c r="X1116" s="9">
        <f>VLOOKUP(A1116,'GDP4'!A1116:G3806,6,0)</f>
        <v>64</v>
      </c>
      <c r="Y1116" s="9">
        <f>VLOOKUP(A1116,'GDP4'!A1116:G3806,7,0)</f>
        <v>0.13</v>
      </c>
      <c r="Z1116" s="9">
        <f>VLOOKUP(A1116,ENERGY5!A1116:E3806,4,0)</f>
        <v>51412</v>
      </c>
      <c r="AA1116" s="9">
        <f>VLOOKUP(A1116,ENERGY5!A1116:E3806,5,0)</f>
        <v>122683</v>
      </c>
      <c r="AB1116" s="12">
        <f t="shared" si="2"/>
        <v>1181.84736</v>
      </c>
      <c r="AC1116" s="13">
        <f t="shared" si="3"/>
        <v>0.004418238654</v>
      </c>
      <c r="AD1116" s="13">
        <f t="shared" si="4"/>
        <v>0.001851523729</v>
      </c>
      <c r="AE1116" s="13">
        <f t="shared" si="5"/>
        <v>3.565332008</v>
      </c>
      <c r="AF1116" s="13">
        <f t="shared" si="6"/>
        <v>192.8521669</v>
      </c>
    </row>
    <row r="1117">
      <c r="A1117" s="14" t="s">
        <v>99</v>
      </c>
      <c r="B1117" s="15" t="s">
        <v>44</v>
      </c>
      <c r="C1117" s="16" t="s">
        <v>132</v>
      </c>
      <c r="D1117" s="14" t="str">
        <f t="shared" si="1"/>
        <v>Uzbekistan-Asia-2010</v>
      </c>
      <c r="E1117" s="5">
        <v>0.023</v>
      </c>
      <c r="F1117" s="5">
        <v>0.04</v>
      </c>
      <c r="G1117" s="5">
        <v>71.0</v>
      </c>
      <c r="H1117" s="5">
        <v>65.0</v>
      </c>
      <c r="I1117" s="5">
        <v>0.298</v>
      </c>
      <c r="J1117" s="5">
        <v>0.658</v>
      </c>
      <c r="K1117" s="5">
        <v>0.044</v>
      </c>
      <c r="L1117" s="5">
        <v>2.85624E7</v>
      </c>
      <c r="M1117" s="5">
        <v>0.362</v>
      </c>
      <c r="N1117" s="8">
        <f>VLOOKUP(A1117,TOURISM2!A1117:E3807,4,0)</f>
        <v>121000000</v>
      </c>
      <c r="O1117" s="8">
        <f>VLOOKUP(A1117,TOURISM2!A1117:E3807,5,0)</f>
        <v>5355003260</v>
      </c>
      <c r="P1117" s="8">
        <f>VLOOKUP(A1117,BUSINESS3!A1117:E3807,4,0)</f>
        <v>0.956</v>
      </c>
      <c r="Q1117" s="9">
        <f>VLOOKUP(A1117,BUSINESS3!A1117:E3807,5,0)</f>
        <v>15</v>
      </c>
      <c r="R1117" s="10">
        <f>VLOOKUP(A1117,BUSINESS3!A1117:I3807,6,0)</f>
        <v>90</v>
      </c>
      <c r="S1117" s="9">
        <f>VLOOKUP(A1117,BUSINESS3!A1117:I3807,7,0)</f>
        <v>205</v>
      </c>
      <c r="T1117" s="9">
        <f>VLOOKUP(A1117,BUSINESS3!A1117:I3807,8,0)</f>
        <v>0.2</v>
      </c>
      <c r="U1117" s="9">
        <f>VLOOKUP(A1117,BUSINESS3!A1117:I3807,9,0)</f>
        <v>0.755</v>
      </c>
      <c r="V1117" s="11">
        <f>VLOOKUP(A1117,'GDP4'!A1117:G3807,4,0)</f>
        <v>39332770929</v>
      </c>
      <c r="W1117" s="9">
        <f>VLOOKUP(A1117,'GDP4'!A1117:G3807,5,0)</f>
        <v>0.054</v>
      </c>
      <c r="X1117" s="9">
        <f>VLOOKUP(A1117,'GDP4'!A1117:G3807,6,0)</f>
        <v>75</v>
      </c>
      <c r="Y1117" s="9">
        <f>VLOOKUP(A1117,'GDP4'!A1117:G3807,7,0)</f>
        <v>0.13</v>
      </c>
      <c r="Z1117" s="9">
        <f>VLOOKUP(A1117,ENERGY5!A1117:E3807,4,0)</f>
        <v>53188</v>
      </c>
      <c r="AA1117" s="9">
        <f>VLOOKUP(A1117,ENERGY5!A1117:E3807,5,0)</f>
        <v>126915</v>
      </c>
      <c r="AB1117" s="12">
        <f t="shared" si="2"/>
        <v>1377.08214</v>
      </c>
      <c r="AC1117" s="13">
        <f t="shared" si="3"/>
        <v>0.004443429124</v>
      </c>
      <c r="AD1117" s="13">
        <f t="shared" si="4"/>
        <v>0.001862168445</v>
      </c>
      <c r="AE1117" s="13">
        <f t="shared" si="5"/>
        <v>4.236338683</v>
      </c>
      <c r="AF1117" s="13">
        <f t="shared" si="6"/>
        <v>187.4843592</v>
      </c>
    </row>
    <row r="1118">
      <c r="A1118" s="5" t="s">
        <v>99</v>
      </c>
      <c r="B1118" s="6" t="s">
        <v>45</v>
      </c>
      <c r="C1118" s="7" t="s">
        <v>132</v>
      </c>
      <c r="D1118" s="5" t="str">
        <f t="shared" si="1"/>
        <v>Uzbekistan-Asia-2011</v>
      </c>
      <c r="E1118" s="5">
        <v>0.022</v>
      </c>
      <c r="F1118" s="5">
        <v>0.039</v>
      </c>
      <c r="G1118" s="5">
        <v>71.0</v>
      </c>
      <c r="H1118" s="5">
        <v>65.0</v>
      </c>
      <c r="I1118" s="5">
        <v>0.293</v>
      </c>
      <c r="J1118" s="5">
        <v>0.664</v>
      </c>
      <c r="K1118" s="5">
        <v>0.043</v>
      </c>
      <c r="L1118" s="5">
        <v>2.93394E7</v>
      </c>
      <c r="M1118" s="5">
        <v>0.362</v>
      </c>
      <c r="N1118" s="8">
        <f>VLOOKUP(A1118,TOURISM2!A1118:E3808,4,0)</f>
        <v>5384639487</v>
      </c>
      <c r="O1118" s="8">
        <f>VLOOKUP(A1118,TOURISM2!A1118:E3808,5,0)</f>
        <v>5355003260</v>
      </c>
      <c r="P1118" s="8">
        <f>VLOOKUP(A1118,BUSINESS3!A1118:E3808,4,0)</f>
        <v>0.975</v>
      </c>
      <c r="Q1118" s="9">
        <f>VLOOKUP(A1118,BUSINESS3!A1118:E3808,5,0)</f>
        <v>14</v>
      </c>
      <c r="R1118" s="10">
        <f>VLOOKUP(A1118,BUSINESS3!A1118:I3808,6,0)</f>
        <v>90</v>
      </c>
      <c r="S1118" s="9">
        <f>VLOOKUP(A1118,BUSINESS3!A1118:I3808,7,0)</f>
        <v>205</v>
      </c>
      <c r="T1118" s="9">
        <f>VLOOKUP(A1118,BUSINESS3!A1118:I3808,8,0)</f>
        <v>0.302</v>
      </c>
      <c r="U1118" s="9">
        <f>VLOOKUP(A1118,BUSINESS3!A1118:I3808,9,0)</f>
        <v>0.904</v>
      </c>
      <c r="V1118" s="11">
        <f>VLOOKUP(A1118,'GDP4'!A1118:G3808,4,0)</f>
        <v>45324319955</v>
      </c>
      <c r="W1118" s="9">
        <f>VLOOKUP(A1118,'GDP4'!A1118:G3808,5,0)</f>
        <v>0.056</v>
      </c>
      <c r="X1118" s="9">
        <f>VLOOKUP(A1118,'GDP4'!A1118:G3808,6,0)</f>
        <v>91</v>
      </c>
      <c r="Y1118" s="9">
        <f>VLOOKUP(A1118,'GDP4'!A1118:G3808,7,0)</f>
        <v>0.13</v>
      </c>
      <c r="Z1118" s="9">
        <f>VLOOKUP(A1118,ENERGY5!A1118:E3808,4,0)</f>
        <v>51070</v>
      </c>
      <c r="AA1118" s="9">
        <f>VLOOKUP(A1118,ENERGY5!A1118:E3808,5,0)</f>
        <v>122038</v>
      </c>
      <c r="AB1118" s="12">
        <f t="shared" si="2"/>
        <v>1544.827773</v>
      </c>
      <c r="AC1118" s="13">
        <f t="shared" si="3"/>
        <v>0.004159526098</v>
      </c>
      <c r="AD1118" s="13">
        <f t="shared" si="4"/>
        <v>0.001740662727</v>
      </c>
      <c r="AE1118" s="13">
        <f t="shared" si="5"/>
        <v>183.529298</v>
      </c>
      <c r="AF1118" s="13">
        <f t="shared" si="6"/>
        <v>182.519181</v>
      </c>
    </row>
    <row r="1119">
      <c r="A1119" s="14" t="s">
        <v>99</v>
      </c>
      <c r="B1119" s="15" t="s">
        <v>46</v>
      </c>
      <c r="C1119" s="16" t="s">
        <v>132</v>
      </c>
      <c r="D1119" s="14" t="str">
        <f t="shared" si="1"/>
        <v>Uzbekistan-Asia-2012</v>
      </c>
      <c r="E1119" s="5">
        <v>0.021</v>
      </c>
      <c r="F1119" s="5">
        <v>0.038</v>
      </c>
      <c r="G1119" s="5">
        <v>72.0</v>
      </c>
      <c r="H1119" s="5">
        <v>65.0</v>
      </c>
      <c r="I1119" s="5">
        <v>0.289</v>
      </c>
      <c r="J1119" s="5">
        <v>0.668</v>
      </c>
      <c r="K1119" s="5">
        <v>0.043</v>
      </c>
      <c r="L1119" s="5">
        <v>2.97745E7</v>
      </c>
      <c r="M1119" s="5">
        <v>0.362</v>
      </c>
      <c r="N1119" s="8">
        <f>VLOOKUP(A1119,TOURISM2!A1119:E3809,4,0)</f>
        <v>5384639487</v>
      </c>
      <c r="O1119" s="8">
        <f>VLOOKUP(A1119,TOURISM2!A1119:E3809,5,0)</f>
        <v>5355003260</v>
      </c>
      <c r="P1119" s="8">
        <f>VLOOKUP(A1119,BUSINESS3!A1119:E3809,4,0)</f>
        <v>0.985</v>
      </c>
      <c r="Q1119" s="9">
        <f>VLOOKUP(A1119,BUSINESS3!A1119:E3809,5,0)</f>
        <v>12</v>
      </c>
      <c r="R1119" s="10">
        <f>VLOOKUP(A1119,BUSINESS3!A1119:I3809,6,0)</f>
        <v>156</v>
      </c>
      <c r="S1119" s="9">
        <f>VLOOKUP(A1119,BUSINESS3!A1119:I3809,7,0)</f>
        <v>205</v>
      </c>
      <c r="T1119" s="9">
        <f>VLOOKUP(A1119,BUSINESS3!A1119:I3809,8,0)</f>
        <v>0.365</v>
      </c>
      <c r="U1119" s="9">
        <f>VLOOKUP(A1119,BUSINESS3!A1119:I3809,9,0)</f>
        <v>0.71</v>
      </c>
      <c r="V1119" s="11">
        <f>VLOOKUP(A1119,'GDP4'!A1119:G3809,4,0)</f>
        <v>51183443225</v>
      </c>
      <c r="W1119" s="9">
        <f>VLOOKUP(A1119,'GDP4'!A1119:G3809,5,0)</f>
        <v>0.059</v>
      </c>
      <c r="X1119" s="9">
        <f>VLOOKUP(A1119,'GDP4'!A1119:G3809,6,0)</f>
        <v>105</v>
      </c>
      <c r="Y1119" s="9">
        <f>VLOOKUP(A1119,'GDP4'!A1119:G3809,7,0)</f>
        <v>0.13</v>
      </c>
      <c r="Z1119" s="9">
        <f>VLOOKUP(A1119,ENERGY5!A1119:E3809,4,0)</f>
        <v>50757</v>
      </c>
      <c r="AA1119" s="9">
        <f>VLOOKUP(A1119,ENERGY5!A1119:E3809,5,0)</f>
        <v>119951</v>
      </c>
      <c r="AB1119" s="12">
        <f t="shared" si="2"/>
        <v>1719.036196</v>
      </c>
      <c r="AC1119" s="13">
        <f t="shared" si="3"/>
        <v>0.004028648676</v>
      </c>
      <c r="AD1119" s="13">
        <f t="shared" si="4"/>
        <v>0.001704713765</v>
      </c>
      <c r="AE1119" s="13">
        <f t="shared" si="5"/>
        <v>180.8473522</v>
      </c>
      <c r="AF1119" s="13">
        <f t="shared" si="6"/>
        <v>179.8519962</v>
      </c>
    </row>
    <row r="1120">
      <c r="A1120" s="5" t="s">
        <v>99</v>
      </c>
      <c r="B1120" s="6" t="s">
        <v>33</v>
      </c>
      <c r="C1120" s="7" t="s">
        <v>133</v>
      </c>
      <c r="D1120" s="5" t="str">
        <f t="shared" si="1"/>
        <v>Vietnam-Asia-2000</v>
      </c>
      <c r="E1120" s="5">
        <v>0.017</v>
      </c>
      <c r="F1120" s="5">
        <v>0.027</v>
      </c>
      <c r="G1120" s="5">
        <v>78.0</v>
      </c>
      <c r="H1120" s="5">
        <v>69.0</v>
      </c>
      <c r="I1120" s="5">
        <v>0.316</v>
      </c>
      <c r="J1120" s="5">
        <v>0.62</v>
      </c>
      <c r="K1120" s="5">
        <v>0.064</v>
      </c>
      <c r="L1120" s="5">
        <v>7.76309E7</v>
      </c>
      <c r="M1120" s="5">
        <v>0.244</v>
      </c>
      <c r="N1120" s="8">
        <f>VLOOKUP(A1120,TOURISM2!A1120:E3810,4,0)</f>
        <v>5384639487</v>
      </c>
      <c r="O1120" s="8">
        <f>VLOOKUP(A1120,TOURISM2!A1120:E3810,5,0)</f>
        <v>5355003260</v>
      </c>
      <c r="P1120" s="8">
        <f>VLOOKUP(A1120,BUSINESS3!A1120:E3810,4,0)</f>
        <v>0.415</v>
      </c>
      <c r="Q1120" s="9">
        <f>VLOOKUP(A1120,BUSINESS3!A1120:E3810,5,0)</f>
        <v>40</v>
      </c>
      <c r="R1120" s="10">
        <f>VLOOKUP(A1120,BUSINESS3!A1120:I3810,6,0)</f>
        <v>90</v>
      </c>
      <c r="S1120" s="9">
        <f>VLOOKUP(A1120,BUSINESS3!A1120:I3810,7,0)</f>
        <v>323</v>
      </c>
      <c r="T1120" s="9">
        <f>VLOOKUP(A1120,BUSINESS3!A1120:I3810,8,0)</f>
        <v>0.003</v>
      </c>
      <c r="U1120" s="9">
        <f>VLOOKUP(A1120,BUSINESS3!A1120:I3810,9,0)</f>
        <v>0.01</v>
      </c>
      <c r="V1120" s="11">
        <f>VLOOKUP(A1120,'GDP4'!A1120:G3810,4,0)</f>
        <v>33640085728</v>
      </c>
      <c r="W1120" s="9">
        <f>VLOOKUP(A1120,'GDP4'!A1120:G3810,5,0)</f>
        <v>0.053</v>
      </c>
      <c r="X1120" s="9">
        <f>VLOOKUP(A1120,'GDP4'!A1120:G3810,6,0)</f>
        <v>20</v>
      </c>
      <c r="Y1120" s="9">
        <f>VLOOKUP(A1120,'GDP4'!A1120:G3810,7,0)</f>
        <v>0.106</v>
      </c>
      <c r="Z1120" s="9">
        <f>VLOOKUP(A1120,ENERGY5!A1120:E3810,4,0)</f>
        <v>136110</v>
      </c>
      <c r="AA1120" s="9">
        <f>VLOOKUP(A1120,ENERGY5!A1120:E3810,5,0)</f>
        <v>313437</v>
      </c>
      <c r="AB1120" s="12">
        <f t="shared" si="2"/>
        <v>433.3337077</v>
      </c>
      <c r="AC1120" s="13">
        <f t="shared" si="3"/>
        <v>0.004037528871</v>
      </c>
      <c r="AD1120" s="13">
        <f t="shared" si="4"/>
        <v>0.00175329669</v>
      </c>
      <c r="AE1120" s="13">
        <f t="shared" si="5"/>
        <v>69.36206442</v>
      </c>
      <c r="AF1120" s="13">
        <f t="shared" si="6"/>
        <v>68.9803063</v>
      </c>
    </row>
    <row r="1121">
      <c r="A1121" s="14" t="s">
        <v>99</v>
      </c>
      <c r="B1121" s="15" t="s">
        <v>35</v>
      </c>
      <c r="C1121" s="16" t="s">
        <v>133</v>
      </c>
      <c r="D1121" s="14" t="str">
        <f t="shared" si="1"/>
        <v>Vietnam-Asia-2001</v>
      </c>
      <c r="E1121" s="5">
        <v>0.017</v>
      </c>
      <c r="F1121" s="5">
        <v>0.026</v>
      </c>
      <c r="G1121" s="5">
        <v>79.0</v>
      </c>
      <c r="H1121" s="5">
        <v>69.0</v>
      </c>
      <c r="I1121" s="5">
        <v>0.307</v>
      </c>
      <c r="J1121" s="5">
        <v>0.628</v>
      </c>
      <c r="K1121" s="5">
        <v>0.065</v>
      </c>
      <c r="L1121" s="5">
        <v>7.8621E7</v>
      </c>
      <c r="M1121" s="5">
        <v>0.249</v>
      </c>
      <c r="N1121" s="8">
        <f>VLOOKUP(A1121,TOURISM2!A1121:E3811,4,0)</f>
        <v>5384639487</v>
      </c>
      <c r="O1121" s="8">
        <f>VLOOKUP(A1121,TOURISM2!A1121:E3811,5,0)</f>
        <v>5355003260</v>
      </c>
      <c r="P1121" s="8">
        <f>VLOOKUP(A1121,BUSINESS3!A1121:E3811,4,0)</f>
        <v>0.415</v>
      </c>
      <c r="Q1121" s="9">
        <f>VLOOKUP(A1121,BUSINESS3!A1121:E3811,5,0)</f>
        <v>40</v>
      </c>
      <c r="R1121" s="10">
        <f>VLOOKUP(A1121,BUSINESS3!A1121:I3811,6,0)</f>
        <v>90</v>
      </c>
      <c r="S1121" s="9">
        <f>VLOOKUP(A1121,BUSINESS3!A1121:I3811,7,0)</f>
        <v>323</v>
      </c>
      <c r="T1121" s="9">
        <f>VLOOKUP(A1121,BUSINESS3!A1121:I3811,8,0)</f>
        <v>0.013</v>
      </c>
      <c r="U1121" s="9">
        <f>VLOOKUP(A1121,BUSINESS3!A1121:I3811,9,0)</f>
        <v>0.015</v>
      </c>
      <c r="V1121" s="11">
        <f>VLOOKUP(A1121,'GDP4'!A1121:G3811,4,0)</f>
        <v>35291349277</v>
      </c>
      <c r="W1121" s="9">
        <f>VLOOKUP(A1121,'GDP4'!A1121:G3811,5,0)</f>
        <v>0.056</v>
      </c>
      <c r="X1121" s="9">
        <f>VLOOKUP(A1121,'GDP4'!A1121:G3811,6,0)</f>
        <v>22</v>
      </c>
      <c r="Y1121" s="9">
        <f>VLOOKUP(A1121,'GDP4'!A1121:G3811,7,0)</f>
        <v>0.094</v>
      </c>
      <c r="Z1121" s="9">
        <f>VLOOKUP(A1121,ENERGY5!A1121:E3811,4,0)</f>
        <v>61210</v>
      </c>
      <c r="AA1121" s="9">
        <f>VLOOKUP(A1121,ENERGY5!A1121:E3811,5,0)</f>
        <v>313437</v>
      </c>
      <c r="AB1121" s="12">
        <f t="shared" si="2"/>
        <v>448.8794251</v>
      </c>
      <c r="AC1121" s="13">
        <f t="shared" si="3"/>
        <v>0.003986682947</v>
      </c>
      <c r="AD1121" s="13">
        <f t="shared" si="4"/>
        <v>0.0007785451724</v>
      </c>
      <c r="AE1121" s="13">
        <f t="shared" si="5"/>
        <v>68.48856523</v>
      </c>
      <c r="AF1121" s="13">
        <f t="shared" si="6"/>
        <v>68.11161471</v>
      </c>
    </row>
    <row r="1122">
      <c r="A1122" s="5" t="s">
        <v>99</v>
      </c>
      <c r="B1122" s="6" t="s">
        <v>36</v>
      </c>
      <c r="C1122" s="7" t="s">
        <v>133</v>
      </c>
      <c r="D1122" s="5" t="str">
        <f t="shared" si="1"/>
        <v>Vietnam-Asia-2002</v>
      </c>
      <c r="E1122" s="5">
        <v>0.017</v>
      </c>
      <c r="F1122" s="5">
        <v>0.026</v>
      </c>
      <c r="G1122" s="5">
        <v>79.0</v>
      </c>
      <c r="H1122" s="5">
        <v>69.0</v>
      </c>
      <c r="I1122" s="5">
        <v>0.298</v>
      </c>
      <c r="J1122" s="5">
        <v>0.637</v>
      </c>
      <c r="K1122" s="5">
        <v>0.065</v>
      </c>
      <c r="L1122" s="5">
        <v>7.95387E7</v>
      </c>
      <c r="M1122" s="5">
        <v>0.255</v>
      </c>
      <c r="N1122" s="8">
        <f>VLOOKUP(A1122,TOURISM2!A1122:E3812,4,0)</f>
        <v>5384639487</v>
      </c>
      <c r="O1122" s="8">
        <f>VLOOKUP(A1122,TOURISM2!A1122:E3812,5,0)</f>
        <v>5355003260</v>
      </c>
      <c r="P1122" s="8">
        <f>VLOOKUP(A1122,BUSINESS3!A1122:E3812,4,0)</f>
        <v>0.415</v>
      </c>
      <c r="Q1122" s="9">
        <f>VLOOKUP(A1122,BUSINESS3!A1122:E3812,5,0)</f>
        <v>40</v>
      </c>
      <c r="R1122" s="10">
        <f>VLOOKUP(A1122,BUSINESS3!A1122:I3812,6,0)</f>
        <v>90</v>
      </c>
      <c r="S1122" s="9">
        <f>VLOOKUP(A1122,BUSINESS3!A1122:I3812,7,0)</f>
        <v>323</v>
      </c>
      <c r="T1122" s="9">
        <f>VLOOKUP(A1122,BUSINESS3!A1122:I3812,8,0)</f>
        <v>0.019</v>
      </c>
      <c r="U1122" s="9">
        <f>VLOOKUP(A1122,BUSINESS3!A1122:I3812,9,0)</f>
        <v>0.023</v>
      </c>
      <c r="V1122" s="11">
        <f>VLOOKUP(A1122,'GDP4'!A1122:G3812,4,0)</f>
        <v>37947904054</v>
      </c>
      <c r="W1122" s="9">
        <f>VLOOKUP(A1122,'GDP4'!A1122:G3812,5,0)</f>
        <v>0.051</v>
      </c>
      <c r="X1122" s="9">
        <f>VLOOKUP(A1122,'GDP4'!A1122:G3812,6,0)</f>
        <v>22</v>
      </c>
      <c r="Y1122" s="9">
        <f>VLOOKUP(A1122,'GDP4'!A1122:G3812,7,0)</f>
        <v>0.091</v>
      </c>
      <c r="Z1122" s="9">
        <f>VLOOKUP(A1122,ENERGY5!A1122:E3812,4,0)</f>
        <v>58912</v>
      </c>
      <c r="AA1122" s="9">
        <f>VLOOKUP(A1122,ENERGY5!A1122:E3812,5,0)</f>
        <v>150230</v>
      </c>
      <c r="AB1122" s="12">
        <f t="shared" si="2"/>
        <v>477.0998778</v>
      </c>
      <c r="AC1122" s="13">
        <f t="shared" si="3"/>
        <v>0.001888766098</v>
      </c>
      <c r="AD1122" s="13">
        <f t="shared" si="4"/>
        <v>0.0007406708935</v>
      </c>
      <c r="AE1122" s="13">
        <f t="shared" si="5"/>
        <v>67.69835925</v>
      </c>
      <c r="AF1122" s="13">
        <f t="shared" si="6"/>
        <v>67.3257579</v>
      </c>
    </row>
    <row r="1123">
      <c r="A1123" s="14" t="s">
        <v>99</v>
      </c>
      <c r="B1123" s="15" t="s">
        <v>37</v>
      </c>
      <c r="C1123" s="16" t="s">
        <v>133</v>
      </c>
      <c r="D1123" s="14" t="str">
        <f t="shared" si="1"/>
        <v>Vietnam-Asia-2003</v>
      </c>
      <c r="E1123" s="5">
        <v>0.017</v>
      </c>
      <c r="F1123" s="5">
        <v>0.025</v>
      </c>
      <c r="G1123" s="5">
        <v>79.0</v>
      </c>
      <c r="H1123" s="5">
        <v>70.0</v>
      </c>
      <c r="I1123" s="5">
        <v>0.289</v>
      </c>
      <c r="J1123" s="5">
        <v>0.646</v>
      </c>
      <c r="K1123" s="5">
        <v>0.065</v>
      </c>
      <c r="L1123" s="5">
        <v>8.04684E7</v>
      </c>
      <c r="M1123" s="5">
        <v>0.261</v>
      </c>
      <c r="N1123" s="8">
        <f>VLOOKUP(A1123,TOURISM2!A1123:E3813,4,0)</f>
        <v>1400000000</v>
      </c>
      <c r="O1123" s="8">
        <f>VLOOKUP(A1123,TOURISM2!A1123:E3813,5,0)</f>
        <v>5355003260</v>
      </c>
      <c r="P1123" s="8">
        <f>VLOOKUP(A1123,BUSINESS3!A1123:E3813,4,0)</f>
        <v>0.415</v>
      </c>
      <c r="Q1123" s="9">
        <f>VLOOKUP(A1123,BUSINESS3!A1123:E3813,5,0)</f>
        <v>59</v>
      </c>
      <c r="R1123" s="10">
        <f>VLOOKUP(A1123,BUSINESS3!A1123:I3813,6,0)</f>
        <v>90</v>
      </c>
      <c r="S1123" s="9">
        <f>VLOOKUP(A1123,BUSINESS3!A1123:I3813,7,0)</f>
        <v>323</v>
      </c>
      <c r="T1123" s="9">
        <f>VLOOKUP(A1123,BUSINESS3!A1123:I3813,8,0)</f>
        <v>0.038</v>
      </c>
      <c r="U1123" s="9">
        <f>VLOOKUP(A1123,BUSINESS3!A1123:I3813,9,0)</f>
        <v>0.033</v>
      </c>
      <c r="V1123" s="11">
        <f>VLOOKUP(A1123,'GDP4'!A1123:G3813,4,0)</f>
        <v>42717072778</v>
      </c>
      <c r="W1123" s="9">
        <f>VLOOKUP(A1123,'GDP4'!A1123:G3813,5,0)</f>
        <v>0.052</v>
      </c>
      <c r="X1123" s="9">
        <f>VLOOKUP(A1123,'GDP4'!A1123:G3813,6,0)</f>
        <v>25</v>
      </c>
      <c r="Y1123" s="9">
        <f>VLOOKUP(A1123,'GDP4'!A1123:G3813,7,0)</f>
        <v>0.095</v>
      </c>
      <c r="Z1123" s="9">
        <f>VLOOKUP(A1123,ENERGY5!A1123:E3813,4,0)</f>
        <v>53450</v>
      </c>
      <c r="AA1123" s="9">
        <f>VLOOKUP(A1123,ENERGY5!A1123:E3813,5,0)</f>
        <v>140057</v>
      </c>
      <c r="AB1123" s="12">
        <f t="shared" si="2"/>
        <v>530.8552522</v>
      </c>
      <c r="AC1123" s="13">
        <f t="shared" si="3"/>
        <v>0.001740521745</v>
      </c>
      <c r="AD1123" s="13">
        <f t="shared" si="4"/>
        <v>0.0006642358988</v>
      </c>
      <c r="AE1123" s="13">
        <f t="shared" si="5"/>
        <v>17.39813393</v>
      </c>
      <c r="AF1123" s="13">
        <f t="shared" si="6"/>
        <v>66.54790278</v>
      </c>
    </row>
    <row r="1124">
      <c r="A1124" s="5" t="s">
        <v>99</v>
      </c>
      <c r="B1124" s="6" t="s">
        <v>38</v>
      </c>
      <c r="C1124" s="7" t="s">
        <v>133</v>
      </c>
      <c r="D1124" s="5" t="str">
        <f t="shared" si="1"/>
        <v>Vietnam-Asia-2004</v>
      </c>
      <c r="E1124" s="5">
        <v>0.017</v>
      </c>
      <c r="F1124" s="5">
        <v>0.024</v>
      </c>
      <c r="G1124" s="5">
        <v>79.0</v>
      </c>
      <c r="H1124" s="5">
        <v>70.0</v>
      </c>
      <c r="I1124" s="5">
        <v>0.28</v>
      </c>
      <c r="J1124" s="5">
        <v>0.654</v>
      </c>
      <c r="K1124" s="5">
        <v>0.066</v>
      </c>
      <c r="L1124" s="5">
        <v>8.14377E7</v>
      </c>
      <c r="M1124" s="5">
        <v>0.267</v>
      </c>
      <c r="N1124" s="8">
        <f>VLOOKUP(A1124,TOURISM2!A1124:E3814,4,0)</f>
        <v>1700000000</v>
      </c>
      <c r="O1124" s="8">
        <f>VLOOKUP(A1124,TOURISM2!A1124:E3814,5,0)</f>
        <v>5355003260</v>
      </c>
      <c r="P1124" s="8">
        <f>VLOOKUP(A1124,BUSINESS3!A1124:E3814,4,0)</f>
        <v>0.415</v>
      </c>
      <c r="Q1124" s="9">
        <f>VLOOKUP(A1124,BUSINESS3!A1124:E3814,5,0)</f>
        <v>51</v>
      </c>
      <c r="R1124" s="10">
        <f>VLOOKUP(A1124,BUSINESS3!A1124:I3814,6,0)</f>
        <v>90</v>
      </c>
      <c r="S1124" s="9">
        <f>VLOOKUP(A1124,BUSINESS3!A1124:I3814,7,0)</f>
        <v>323</v>
      </c>
      <c r="T1124" s="9">
        <f>VLOOKUP(A1124,BUSINESS3!A1124:I3814,8,0)</f>
        <v>0.076</v>
      </c>
      <c r="U1124" s="9">
        <f>VLOOKUP(A1124,BUSINESS3!A1124:I3814,9,0)</f>
        <v>0.059</v>
      </c>
      <c r="V1124" s="11">
        <f>VLOOKUP(A1124,'GDP4'!A1124:G3814,4,0)</f>
        <v>49424107710</v>
      </c>
      <c r="W1124" s="9">
        <f>VLOOKUP(A1124,'GDP4'!A1124:G3814,5,0)</f>
        <v>0.055</v>
      </c>
      <c r="X1124" s="9">
        <f>VLOOKUP(A1124,'GDP4'!A1124:G3814,6,0)</f>
        <v>30</v>
      </c>
      <c r="Y1124" s="9">
        <f>VLOOKUP(A1124,'GDP4'!A1124:G3814,7,0)</f>
        <v>0.097</v>
      </c>
      <c r="Z1124" s="9">
        <f>VLOOKUP(A1124,ENERGY5!A1124:E3814,4,0)</f>
        <v>48984</v>
      </c>
      <c r="AA1124" s="9">
        <f>VLOOKUP(A1124,ENERGY5!A1124:E3814,5,0)</f>
        <v>127164</v>
      </c>
      <c r="AB1124" s="12">
        <f t="shared" si="2"/>
        <v>606.8946902</v>
      </c>
      <c r="AC1124" s="13">
        <f t="shared" si="3"/>
        <v>0.001561488107</v>
      </c>
      <c r="AD1124" s="13">
        <f t="shared" si="4"/>
        <v>0.0006014904645</v>
      </c>
      <c r="AE1124" s="13">
        <f t="shared" si="5"/>
        <v>20.8748528</v>
      </c>
      <c r="AF1124" s="13">
        <f t="shared" si="6"/>
        <v>65.75582636</v>
      </c>
    </row>
    <row r="1125">
      <c r="A1125" s="14" t="s">
        <v>99</v>
      </c>
      <c r="B1125" s="15" t="s">
        <v>39</v>
      </c>
      <c r="C1125" s="16" t="s">
        <v>133</v>
      </c>
      <c r="D1125" s="14" t="str">
        <f t="shared" si="1"/>
        <v>Vietnam-Asia-2005</v>
      </c>
      <c r="E1125" s="5">
        <v>0.017</v>
      </c>
      <c r="F1125" s="5">
        <v>0.024</v>
      </c>
      <c r="G1125" s="5">
        <v>80.0</v>
      </c>
      <c r="H1125" s="5">
        <v>70.0</v>
      </c>
      <c r="I1125" s="5">
        <v>0.271</v>
      </c>
      <c r="J1125" s="5">
        <v>0.663</v>
      </c>
      <c r="K1125" s="5">
        <v>0.066</v>
      </c>
      <c r="L1125" s="5">
        <v>8.23935E7</v>
      </c>
      <c r="M1125" s="5">
        <v>0.273</v>
      </c>
      <c r="N1125" s="8">
        <f>VLOOKUP(A1125,TOURISM2!A1125:E3815,4,0)</f>
        <v>2300000000</v>
      </c>
      <c r="O1125" s="8">
        <f>VLOOKUP(A1125,TOURISM2!A1125:E3815,5,0)</f>
        <v>900000000</v>
      </c>
      <c r="P1125" s="8">
        <f>VLOOKUP(A1125,BUSINESS3!A1125:E3815,4,0)</f>
        <v>0.399</v>
      </c>
      <c r="Q1125" s="9">
        <f>VLOOKUP(A1125,BUSINESS3!A1125:E3815,5,0)</f>
        <v>45</v>
      </c>
      <c r="R1125" s="10">
        <f>VLOOKUP(A1125,BUSINESS3!A1125:I3815,6,0)</f>
        <v>90</v>
      </c>
      <c r="S1125" s="9">
        <f>VLOOKUP(A1125,BUSINESS3!A1125:I3815,7,0)</f>
        <v>1050</v>
      </c>
      <c r="T1125" s="9">
        <f>VLOOKUP(A1125,BUSINESS3!A1125:I3815,8,0)</f>
        <v>0.127</v>
      </c>
      <c r="U1125" s="9">
        <f>VLOOKUP(A1125,BUSINESS3!A1125:I3815,9,0)</f>
        <v>0.113</v>
      </c>
      <c r="V1125" s="11">
        <f>VLOOKUP(A1125,'GDP4'!A1125:G3815,4,0)</f>
        <v>57633255739</v>
      </c>
      <c r="W1125" s="9">
        <f>VLOOKUP(A1125,'GDP4'!A1125:G3815,5,0)</f>
        <v>0.059</v>
      </c>
      <c r="X1125" s="9">
        <f>VLOOKUP(A1125,'GDP4'!A1125:G3815,6,0)</f>
        <v>36</v>
      </c>
      <c r="Y1125" s="9">
        <f>VLOOKUP(A1125,'GDP4'!A1125:G3815,7,0)</f>
        <v>0.11</v>
      </c>
      <c r="Z1125" s="9">
        <f>VLOOKUP(A1125,ENERGY5!A1125:E3815,4,0)</f>
        <v>45777</v>
      </c>
      <c r="AA1125" s="9">
        <f>VLOOKUP(A1125,ENERGY5!A1125:E3815,5,0)</f>
        <v>113651</v>
      </c>
      <c r="AB1125" s="12">
        <f t="shared" si="2"/>
        <v>699.4878933</v>
      </c>
      <c r="AC1125" s="13">
        <f t="shared" si="3"/>
        <v>0.001379368518</v>
      </c>
      <c r="AD1125" s="13">
        <f t="shared" si="4"/>
        <v>0.0005555899434</v>
      </c>
      <c r="AE1125" s="13">
        <f t="shared" si="5"/>
        <v>27.91482338</v>
      </c>
      <c r="AF1125" s="13">
        <f t="shared" si="6"/>
        <v>10.92319176</v>
      </c>
    </row>
    <row r="1126">
      <c r="A1126" s="5" t="s">
        <v>99</v>
      </c>
      <c r="B1126" s="6" t="s">
        <v>40</v>
      </c>
      <c r="C1126" s="7" t="s">
        <v>133</v>
      </c>
      <c r="D1126" s="5" t="str">
        <f t="shared" si="1"/>
        <v>Vietnam-Asia-2006</v>
      </c>
      <c r="E1126" s="5">
        <v>0.017</v>
      </c>
      <c r="F1126" s="5">
        <v>0.023</v>
      </c>
      <c r="G1126" s="5">
        <v>80.0</v>
      </c>
      <c r="H1126" s="5">
        <v>70.0</v>
      </c>
      <c r="I1126" s="5">
        <v>0.263</v>
      </c>
      <c r="J1126" s="5">
        <v>0.672</v>
      </c>
      <c r="K1126" s="5">
        <v>0.066</v>
      </c>
      <c r="L1126" s="5">
        <v>8.3313E7</v>
      </c>
      <c r="M1126" s="5">
        <v>0.279</v>
      </c>
      <c r="N1126" s="8">
        <f>VLOOKUP(A1126,TOURISM2!A1126:E3816,4,0)</f>
        <v>2850000000</v>
      </c>
      <c r="O1126" s="8">
        <f>VLOOKUP(A1126,TOURISM2!A1126:E3816,5,0)</f>
        <v>1050000000</v>
      </c>
      <c r="P1126" s="8">
        <f>VLOOKUP(A1126,BUSINESS3!A1126:E3816,4,0)</f>
        <v>0.399</v>
      </c>
      <c r="Q1126" s="9">
        <f>VLOOKUP(A1126,BUSINESS3!A1126:E3816,5,0)</f>
        <v>50</v>
      </c>
      <c r="R1126" s="10">
        <f>VLOOKUP(A1126,BUSINESS3!A1126:I3816,6,0)</f>
        <v>90</v>
      </c>
      <c r="S1126" s="9">
        <f>VLOOKUP(A1126,BUSINESS3!A1126:I3816,7,0)</f>
        <v>1050</v>
      </c>
      <c r="T1126" s="9">
        <f>VLOOKUP(A1126,BUSINESS3!A1126:I3816,8,0)</f>
        <v>0.173</v>
      </c>
      <c r="U1126" s="9">
        <f>VLOOKUP(A1126,BUSINESS3!A1126:I3816,9,0)</f>
        <v>0.22</v>
      </c>
      <c r="V1126" s="11">
        <f>VLOOKUP(A1126,'GDP4'!A1126:G3816,4,0)</f>
        <v>66371664817</v>
      </c>
      <c r="W1126" s="9">
        <f>VLOOKUP(A1126,'GDP4'!A1126:G3816,5,0)</f>
        <v>0.065</v>
      </c>
      <c r="X1126" s="9">
        <f>VLOOKUP(A1126,'GDP4'!A1126:G3816,6,0)</f>
        <v>46</v>
      </c>
      <c r="Y1126" s="9">
        <f>VLOOKUP(A1126,'GDP4'!A1126:G3816,7,0)</f>
        <v>0.112</v>
      </c>
      <c r="Z1126" s="9">
        <f>VLOOKUP(A1126,ENERGY5!A1126:E3816,4,0)</f>
        <v>42475</v>
      </c>
      <c r="AA1126" s="9">
        <f>VLOOKUP(A1126,ENERGY5!A1126:E3816,5,0)</f>
        <v>102456</v>
      </c>
      <c r="AB1126" s="12">
        <f t="shared" si="2"/>
        <v>796.6543615</v>
      </c>
      <c r="AC1126" s="13">
        <f t="shared" si="3"/>
        <v>0.001229772064</v>
      </c>
      <c r="AD1126" s="13">
        <f t="shared" si="4"/>
        <v>0.0005098243972</v>
      </c>
      <c r="AE1126" s="13">
        <f t="shared" si="5"/>
        <v>34.20834684</v>
      </c>
      <c r="AF1126" s="13">
        <f t="shared" si="6"/>
        <v>12.60307515</v>
      </c>
    </row>
    <row r="1127">
      <c r="A1127" s="14" t="s">
        <v>99</v>
      </c>
      <c r="B1127" s="15" t="s">
        <v>41</v>
      </c>
      <c r="C1127" s="16" t="s">
        <v>133</v>
      </c>
      <c r="D1127" s="14" t="str">
        <f t="shared" si="1"/>
        <v>Vietnam-Asia-2007</v>
      </c>
      <c r="E1127" s="5">
        <v>0.017</v>
      </c>
      <c r="F1127" s="5">
        <v>0.022</v>
      </c>
      <c r="G1127" s="5">
        <v>80.0</v>
      </c>
      <c r="H1127" s="5">
        <v>70.0</v>
      </c>
      <c r="I1127" s="5">
        <v>0.254</v>
      </c>
      <c r="J1127" s="5">
        <v>0.68</v>
      </c>
      <c r="K1127" s="5">
        <v>0.066</v>
      </c>
      <c r="L1127" s="5">
        <v>8.42211E7</v>
      </c>
      <c r="M1127" s="5">
        <v>0.285</v>
      </c>
      <c r="N1127" s="8">
        <f>VLOOKUP(A1127,TOURISM2!A1127:E3817,4,0)</f>
        <v>3750000000</v>
      </c>
      <c r="O1127" s="8">
        <f>VLOOKUP(A1127,TOURISM2!A1127:E3817,5,0)</f>
        <v>1220000000</v>
      </c>
      <c r="P1127" s="8">
        <f>VLOOKUP(A1127,BUSINESS3!A1127:E3817,4,0)</f>
        <v>0.399</v>
      </c>
      <c r="Q1127" s="9">
        <f>VLOOKUP(A1127,BUSINESS3!A1127:E3817,5,0)</f>
        <v>39</v>
      </c>
      <c r="R1127" s="10">
        <f>VLOOKUP(A1127,BUSINESS3!A1127:I3817,6,0)</f>
        <v>90</v>
      </c>
      <c r="S1127" s="9">
        <f>VLOOKUP(A1127,BUSINESS3!A1127:I3817,7,0)</f>
        <v>1050</v>
      </c>
      <c r="T1127" s="9">
        <f>VLOOKUP(A1127,BUSINESS3!A1127:I3817,8,0)</f>
        <v>0.208</v>
      </c>
      <c r="U1127" s="9">
        <f>VLOOKUP(A1127,BUSINESS3!A1127:I3817,9,0)</f>
        <v>0.52</v>
      </c>
      <c r="V1127" s="11">
        <f>VLOOKUP(A1127,'GDP4'!A1127:G3817,4,0)</f>
        <v>77414425532</v>
      </c>
      <c r="W1127" s="9">
        <f>VLOOKUP(A1127,'GDP4'!A1127:G3817,5,0)</f>
        <v>0.071</v>
      </c>
      <c r="X1127" s="9">
        <f>VLOOKUP(A1127,'GDP4'!A1127:G3817,6,0)</f>
        <v>58</v>
      </c>
      <c r="Y1127" s="9">
        <f>VLOOKUP(A1127,'GDP4'!A1127:G3817,7,0)</f>
        <v>0.112</v>
      </c>
      <c r="Z1127" s="9">
        <f>VLOOKUP(A1127,ENERGY5!A1127:E3817,4,0)</f>
        <v>41455</v>
      </c>
      <c r="AA1127" s="9">
        <f>VLOOKUP(A1127,ENERGY5!A1127:E3817,5,0)</f>
        <v>97942</v>
      </c>
      <c r="AB1127" s="12">
        <f t="shared" si="2"/>
        <v>919.1808885</v>
      </c>
      <c r="AC1127" s="13">
        <f t="shared" si="3"/>
        <v>0.001162915231</v>
      </c>
      <c r="AD1127" s="13">
        <f t="shared" si="4"/>
        <v>0.0004922163211</v>
      </c>
      <c r="AE1127" s="13">
        <f t="shared" si="5"/>
        <v>44.52565925</v>
      </c>
      <c r="AF1127" s="13">
        <f t="shared" si="6"/>
        <v>14.48568114</v>
      </c>
    </row>
    <row r="1128">
      <c r="A1128" s="5" t="s">
        <v>99</v>
      </c>
      <c r="B1128" s="6" t="s">
        <v>42</v>
      </c>
      <c r="C1128" s="7" t="s">
        <v>133</v>
      </c>
      <c r="D1128" s="5" t="str">
        <f t="shared" si="1"/>
        <v>Vietnam-Asia-2008</v>
      </c>
      <c r="E1128" s="5">
        <v>0.017</v>
      </c>
      <c r="F1128" s="5">
        <v>0.022</v>
      </c>
      <c r="G1128" s="5">
        <v>80.0</v>
      </c>
      <c r="H1128" s="5">
        <v>70.0</v>
      </c>
      <c r="I1128" s="5">
        <v>0.247</v>
      </c>
      <c r="J1128" s="5">
        <v>0.688</v>
      </c>
      <c r="K1128" s="5">
        <v>0.066</v>
      </c>
      <c r="L1128" s="5">
        <v>8.51223E7</v>
      </c>
      <c r="M1128" s="5">
        <v>0.291</v>
      </c>
      <c r="N1128" s="8">
        <f>VLOOKUP(A1128,TOURISM2!A1128:E3818,4,0)</f>
        <v>3930000000</v>
      </c>
      <c r="O1128" s="8">
        <f>VLOOKUP(A1128,TOURISM2!A1128:E3818,5,0)</f>
        <v>1300000000</v>
      </c>
      <c r="P1128" s="8">
        <f>VLOOKUP(A1128,BUSINESS3!A1128:E3818,4,0)</f>
        <v>0.399</v>
      </c>
      <c r="Q1128" s="9">
        <f>VLOOKUP(A1128,BUSINESS3!A1128:E3818,5,0)</f>
        <v>39</v>
      </c>
      <c r="R1128" s="10">
        <f>VLOOKUP(A1128,BUSINESS3!A1128:I3818,6,0)</f>
        <v>90</v>
      </c>
      <c r="S1128" s="9">
        <f>VLOOKUP(A1128,BUSINESS3!A1128:I3818,7,0)</f>
        <v>1050</v>
      </c>
      <c r="T1128" s="9">
        <f>VLOOKUP(A1128,BUSINESS3!A1128:I3818,8,0)</f>
        <v>0.239</v>
      </c>
      <c r="U1128" s="9">
        <f>VLOOKUP(A1128,BUSINESS3!A1128:I3818,9,0)</f>
        <v>0.857</v>
      </c>
      <c r="V1128" s="11">
        <f>VLOOKUP(A1128,'GDP4'!A1128:G3818,4,0)</f>
        <v>99130304099</v>
      </c>
      <c r="W1128" s="9">
        <f>VLOOKUP(A1128,'GDP4'!A1128:G3818,5,0)</f>
        <v>0.06</v>
      </c>
      <c r="X1128" s="9">
        <f>VLOOKUP(A1128,'GDP4'!A1128:G3818,6,0)</f>
        <v>63</v>
      </c>
      <c r="Y1128" s="9">
        <f>VLOOKUP(A1128,'GDP4'!A1128:G3818,7,0)</f>
        <v>0.158</v>
      </c>
      <c r="Z1128" s="9">
        <f>VLOOKUP(A1128,ENERGY5!A1128:E3818,4,0)</f>
        <v>38968</v>
      </c>
      <c r="AA1128" s="9">
        <f>VLOOKUP(A1128,ENERGY5!A1128:E3818,5,0)</f>
        <v>90549</v>
      </c>
      <c r="AB1128" s="12">
        <f t="shared" si="2"/>
        <v>1164.563271</v>
      </c>
      <c r="AC1128" s="13">
        <f t="shared" si="3"/>
        <v>0.001063751802</v>
      </c>
      <c r="AD1128" s="13">
        <f t="shared" si="4"/>
        <v>0.0004577883821</v>
      </c>
      <c r="AE1128" s="13">
        <f t="shared" si="5"/>
        <v>46.16886527</v>
      </c>
      <c r="AF1128" s="13">
        <f t="shared" si="6"/>
        <v>15.27214373</v>
      </c>
    </row>
    <row r="1129">
      <c r="A1129" s="14" t="s">
        <v>99</v>
      </c>
      <c r="B1129" s="15" t="s">
        <v>43</v>
      </c>
      <c r="C1129" s="16" t="s">
        <v>133</v>
      </c>
      <c r="D1129" s="14" t="str">
        <f t="shared" si="1"/>
        <v>Vietnam-Asia-2009</v>
      </c>
      <c r="E1129" s="5">
        <v>0.017</v>
      </c>
      <c r="F1129" s="5">
        <v>0.021</v>
      </c>
      <c r="G1129" s="5">
        <v>80.0</v>
      </c>
      <c r="H1129" s="5">
        <v>71.0</v>
      </c>
      <c r="I1129" s="5">
        <v>0.24</v>
      </c>
      <c r="J1129" s="5">
        <v>0.694</v>
      </c>
      <c r="K1129" s="5">
        <v>0.065</v>
      </c>
      <c r="L1129" s="5">
        <v>8.6025E7</v>
      </c>
      <c r="M1129" s="5">
        <v>0.298</v>
      </c>
      <c r="N1129" s="8">
        <f>VLOOKUP(A1129,TOURISM2!A1129:E3819,4,0)</f>
        <v>3050000000</v>
      </c>
      <c r="O1129" s="8">
        <f>VLOOKUP(A1129,TOURISM2!A1129:E3819,5,0)</f>
        <v>1100000000</v>
      </c>
      <c r="P1129" s="8">
        <f>VLOOKUP(A1129,BUSINESS3!A1129:E3819,4,0)</f>
        <v>0.399</v>
      </c>
      <c r="Q1129" s="9">
        <f>VLOOKUP(A1129,BUSINESS3!A1129:E3819,5,0)</f>
        <v>39</v>
      </c>
      <c r="R1129" s="10">
        <f>VLOOKUP(A1129,BUSINESS3!A1129:I3819,6,0)</f>
        <v>90</v>
      </c>
      <c r="S1129" s="9">
        <f>VLOOKUP(A1129,BUSINESS3!A1129:I3819,7,0)</f>
        <v>1050</v>
      </c>
      <c r="T1129" s="9">
        <f>VLOOKUP(A1129,BUSINESS3!A1129:I3819,8,0)</f>
        <v>0.266</v>
      </c>
      <c r="U1129" s="9">
        <f>VLOOKUP(A1129,BUSINESS3!A1129:I3819,9,0)</f>
        <v>1.114</v>
      </c>
      <c r="V1129" s="11">
        <f>VLOOKUP(A1129,'GDP4'!A1129:G3819,4,0)</f>
        <v>106000000000</v>
      </c>
      <c r="W1129" s="9">
        <f>VLOOKUP(A1129,'GDP4'!A1129:G3819,5,0)</f>
        <v>0.065</v>
      </c>
      <c r="X1129" s="9">
        <f>VLOOKUP(A1129,'GDP4'!A1129:G3819,6,0)</f>
        <v>72</v>
      </c>
      <c r="Y1129" s="9">
        <f>VLOOKUP(A1129,'GDP4'!A1129:G3819,7,0)</f>
        <v>0.101</v>
      </c>
      <c r="Z1129" s="9">
        <f>VLOOKUP(A1129,ENERGY5!A1129:E3819,4,0)</f>
        <v>35111</v>
      </c>
      <c r="AA1129" s="9">
        <f>VLOOKUP(A1129,ENERGY5!A1129:E3819,5,0)</f>
        <v>78767</v>
      </c>
      <c r="AB1129" s="12">
        <f t="shared" si="2"/>
        <v>1232.199942</v>
      </c>
      <c r="AC1129" s="13">
        <f t="shared" si="3"/>
        <v>0.0009156291776</v>
      </c>
      <c r="AD1129" s="13">
        <f t="shared" si="4"/>
        <v>0.000408148794</v>
      </c>
      <c r="AE1129" s="13">
        <f t="shared" si="5"/>
        <v>35.45480965</v>
      </c>
      <c r="AF1129" s="13">
        <f t="shared" si="6"/>
        <v>12.78698053</v>
      </c>
    </row>
    <row r="1130">
      <c r="A1130" s="5" t="s">
        <v>99</v>
      </c>
      <c r="B1130" s="6" t="s">
        <v>44</v>
      </c>
      <c r="C1130" s="7" t="s">
        <v>133</v>
      </c>
      <c r="D1130" s="5" t="str">
        <f t="shared" si="1"/>
        <v>Vietnam-Asia-2010</v>
      </c>
      <c r="E1130" s="5">
        <v>0.016</v>
      </c>
      <c r="F1130" s="5">
        <v>0.021</v>
      </c>
      <c r="G1130" s="5">
        <v>80.0</v>
      </c>
      <c r="H1130" s="5">
        <v>71.0</v>
      </c>
      <c r="I1130" s="5">
        <v>0.235</v>
      </c>
      <c r="J1130" s="5">
        <v>0.7</v>
      </c>
      <c r="K1130" s="5">
        <v>0.065</v>
      </c>
      <c r="L1130" s="5">
        <v>8.69325E7</v>
      </c>
      <c r="M1130" s="5">
        <v>0.304</v>
      </c>
      <c r="N1130" s="8">
        <f>VLOOKUP(A1130,TOURISM2!A1130:E3820,4,0)</f>
        <v>4450000000</v>
      </c>
      <c r="O1130" s="8">
        <f>VLOOKUP(A1130,TOURISM2!A1130:E3820,5,0)</f>
        <v>1470000000</v>
      </c>
      <c r="P1130" s="8">
        <f>VLOOKUP(A1130,BUSINESS3!A1130:E3820,4,0)</f>
        <v>0.329</v>
      </c>
      <c r="Q1130" s="9">
        <f>VLOOKUP(A1130,BUSINESS3!A1130:E3820,5,0)</f>
        <v>38</v>
      </c>
      <c r="R1130" s="10">
        <f>VLOOKUP(A1130,BUSINESS3!A1130:I3820,6,0)</f>
        <v>90</v>
      </c>
      <c r="S1130" s="9">
        <f>VLOOKUP(A1130,BUSINESS3!A1130:I3820,7,0)</f>
        <v>941</v>
      </c>
      <c r="T1130" s="9">
        <f>VLOOKUP(A1130,BUSINESS3!A1130:I3820,8,0)</f>
        <v>0.307</v>
      </c>
      <c r="U1130" s="9">
        <f>VLOOKUP(A1130,BUSINESS3!A1130:I3820,9,0)</f>
        <v>1.253</v>
      </c>
      <c r="V1130" s="11">
        <f>VLOOKUP(A1130,'GDP4'!A1130:G3820,4,0)</f>
        <v>116000000000</v>
      </c>
      <c r="W1130" s="9">
        <f>VLOOKUP(A1130,'GDP4'!A1130:G3820,5,0)</f>
        <v>0.069</v>
      </c>
      <c r="X1130" s="9">
        <f>VLOOKUP(A1130,'GDP4'!A1130:G3820,6,0)</f>
        <v>83</v>
      </c>
      <c r="Y1130" s="9">
        <f>VLOOKUP(A1130,'GDP4'!A1130:G3820,7,0)</f>
        <v>0.131</v>
      </c>
      <c r="Z1130" s="9">
        <f>VLOOKUP(A1130,ENERGY5!A1130:E3820,4,0)</f>
        <v>33441</v>
      </c>
      <c r="AA1130" s="9">
        <f>VLOOKUP(A1130,ENERGY5!A1130:E3820,5,0)</f>
        <v>70806</v>
      </c>
      <c r="AB1130" s="12">
        <f t="shared" si="2"/>
        <v>1334.368619</v>
      </c>
      <c r="AC1130" s="13">
        <f t="shared" si="3"/>
        <v>0.000814494004</v>
      </c>
      <c r="AD1130" s="13">
        <f t="shared" si="4"/>
        <v>0.0003846777672</v>
      </c>
      <c r="AE1130" s="13">
        <f t="shared" si="5"/>
        <v>51.189141</v>
      </c>
      <c r="AF1130" s="13">
        <f t="shared" si="6"/>
        <v>16.9096713</v>
      </c>
    </row>
    <row r="1131">
      <c r="A1131" s="14" t="s">
        <v>99</v>
      </c>
      <c r="B1131" s="15" t="s">
        <v>45</v>
      </c>
      <c r="C1131" s="16" t="s">
        <v>133</v>
      </c>
      <c r="D1131" s="14" t="str">
        <f t="shared" si="1"/>
        <v>Vietnam-Asia-2011</v>
      </c>
      <c r="E1131" s="5">
        <v>0.016</v>
      </c>
      <c r="F1131" s="5">
        <v>0.02</v>
      </c>
      <c r="G1131" s="5">
        <v>80.0</v>
      </c>
      <c r="H1131" s="5">
        <v>71.0</v>
      </c>
      <c r="I1131" s="5">
        <v>0.231</v>
      </c>
      <c r="J1131" s="5">
        <v>0.703</v>
      </c>
      <c r="K1131" s="5">
        <v>0.065</v>
      </c>
      <c r="L1131" s="5">
        <v>8.784E7</v>
      </c>
      <c r="M1131" s="5">
        <v>0.31</v>
      </c>
      <c r="N1131" s="8">
        <f>VLOOKUP(A1131,TOURISM2!A1131:E3821,4,0)</f>
        <v>5710000000</v>
      </c>
      <c r="O1131" s="8">
        <f>VLOOKUP(A1131,TOURISM2!A1131:E3821,5,0)</f>
        <v>1710000000</v>
      </c>
      <c r="P1131" s="8">
        <f>VLOOKUP(A1131,BUSINESS3!A1131:E3821,4,0)</f>
        <v>0.4</v>
      </c>
      <c r="Q1131" s="9">
        <f>VLOOKUP(A1131,BUSINESS3!A1131:E3821,5,0)</f>
        <v>38</v>
      </c>
      <c r="R1131" s="10">
        <f>VLOOKUP(A1131,BUSINESS3!A1131:I3821,6,0)</f>
        <v>90</v>
      </c>
      <c r="S1131" s="9">
        <f>VLOOKUP(A1131,BUSINESS3!A1131:I3821,7,0)</f>
        <v>941</v>
      </c>
      <c r="T1131" s="9">
        <f>VLOOKUP(A1131,BUSINESS3!A1131:I3821,8,0)</f>
        <v>0.351</v>
      </c>
      <c r="U1131" s="9">
        <f>VLOOKUP(A1131,BUSINESS3!A1131:I3821,9,0)</f>
        <v>1.416</v>
      </c>
      <c r="V1131" s="11">
        <f>VLOOKUP(A1131,'GDP4'!A1131:G3821,4,0)</f>
        <v>136000000000</v>
      </c>
      <c r="W1131" s="9">
        <f>VLOOKUP(A1131,'GDP4'!A1131:G3821,5,0)</f>
        <v>0.068</v>
      </c>
      <c r="X1131" s="9">
        <f>VLOOKUP(A1131,'GDP4'!A1131:G3821,6,0)</f>
        <v>93</v>
      </c>
      <c r="Y1131" s="9">
        <f>VLOOKUP(A1131,'GDP4'!A1131:G3821,7,0)</f>
        <v>0.17</v>
      </c>
      <c r="Z1131" s="9">
        <f>VLOOKUP(A1131,ENERGY5!A1131:E3821,4,0)</f>
        <v>30646</v>
      </c>
      <c r="AA1131" s="9">
        <f>VLOOKUP(A1131,ENERGY5!A1131:E3821,5,0)</f>
        <v>61140</v>
      </c>
      <c r="AB1131" s="12">
        <f t="shared" si="2"/>
        <v>1548.269581</v>
      </c>
      <c r="AC1131" s="13">
        <f t="shared" si="3"/>
        <v>0.0006960382514</v>
      </c>
      <c r="AD1131" s="13">
        <f t="shared" si="4"/>
        <v>0.0003488843352</v>
      </c>
      <c r="AE1131" s="13">
        <f t="shared" si="5"/>
        <v>65.00455373</v>
      </c>
      <c r="AF1131" s="13">
        <f t="shared" si="6"/>
        <v>19.46721311</v>
      </c>
    </row>
    <row r="1132">
      <c r="A1132" s="5" t="s">
        <v>99</v>
      </c>
      <c r="B1132" s="6" t="s">
        <v>46</v>
      </c>
      <c r="C1132" s="7" t="s">
        <v>133</v>
      </c>
      <c r="D1132" s="5" t="str">
        <f t="shared" si="1"/>
        <v>Vietnam-Asia-2012</v>
      </c>
      <c r="E1132" s="5">
        <v>0.016</v>
      </c>
      <c r="F1132" s="5">
        <v>0.02</v>
      </c>
      <c r="G1132" s="5">
        <v>80.0</v>
      </c>
      <c r="H1132" s="5">
        <v>71.0</v>
      </c>
      <c r="I1132" s="5">
        <v>0.229</v>
      </c>
      <c r="J1132" s="5">
        <v>0.706</v>
      </c>
      <c r="K1132" s="5">
        <v>0.066</v>
      </c>
      <c r="L1132" s="5">
        <v>8.87729E7</v>
      </c>
      <c r="M1132" s="5">
        <v>0.317</v>
      </c>
      <c r="N1132" s="8">
        <f>VLOOKUP(A1132,TOURISM2!A1132:E3822,4,0)</f>
        <v>6830000000</v>
      </c>
      <c r="O1132" s="8">
        <f>VLOOKUP(A1132,TOURISM2!A1132:E3822,5,0)</f>
        <v>1856000000</v>
      </c>
      <c r="P1132" s="8">
        <f>VLOOKUP(A1132,BUSINESS3!A1132:E3822,4,0)</f>
        <v>0.343</v>
      </c>
      <c r="Q1132" s="9">
        <f>VLOOKUP(A1132,BUSINESS3!A1132:E3822,5,0)</f>
        <v>34</v>
      </c>
      <c r="R1132" s="10">
        <f>VLOOKUP(A1132,BUSINESS3!A1132:I3822,6,0)</f>
        <v>98</v>
      </c>
      <c r="S1132" s="9">
        <f>VLOOKUP(A1132,BUSINESS3!A1132:I3822,7,0)</f>
        <v>872</v>
      </c>
      <c r="T1132" s="9">
        <f>VLOOKUP(A1132,BUSINESS3!A1132:I3822,8,0)</f>
        <v>0.395</v>
      </c>
      <c r="U1132" s="9">
        <f>VLOOKUP(A1132,BUSINESS3!A1132:I3822,9,0)</f>
        <v>1.477</v>
      </c>
      <c r="V1132" s="11">
        <f>VLOOKUP(A1132,'GDP4'!A1132:G3822,4,0)</f>
        <v>156000000000</v>
      </c>
      <c r="W1132" s="9">
        <f>VLOOKUP(A1132,'GDP4'!A1132:G3822,5,0)</f>
        <v>0.066</v>
      </c>
      <c r="X1132" s="9">
        <f>VLOOKUP(A1132,'GDP4'!A1132:G3822,6,0)</f>
        <v>102</v>
      </c>
      <c r="Y1132" s="9">
        <f>VLOOKUP(A1132,'GDP4'!A1132:G3822,7,0)</f>
        <v>0.135</v>
      </c>
      <c r="Z1132" s="9">
        <f>VLOOKUP(A1132,ENERGY5!A1132:E3822,4,0)</f>
        <v>28736</v>
      </c>
      <c r="AA1132" s="9">
        <f>VLOOKUP(A1132,ENERGY5!A1132:E3822,5,0)</f>
        <v>53645</v>
      </c>
      <c r="AB1132" s="12">
        <f t="shared" si="2"/>
        <v>1757.293048</v>
      </c>
      <c r="AC1132" s="13">
        <f t="shared" si="3"/>
        <v>0.0006042947791</v>
      </c>
      <c r="AD1132" s="13">
        <f t="shared" si="4"/>
        <v>0.0003237023912</v>
      </c>
      <c r="AE1132" s="13">
        <f t="shared" si="5"/>
        <v>76.93789433</v>
      </c>
      <c r="AF1132" s="13">
        <f t="shared" si="6"/>
        <v>20.90728139</v>
      </c>
    </row>
    <row r="1133">
      <c r="A1133" s="14" t="s">
        <v>134</v>
      </c>
      <c r="B1133" s="15" t="s">
        <v>33</v>
      </c>
      <c r="C1133" s="16" t="s">
        <v>135</v>
      </c>
      <c r="D1133" s="14" t="str">
        <f t="shared" si="1"/>
        <v>Albania-Europe-2000</v>
      </c>
      <c r="E1133" s="5">
        <v>0.019</v>
      </c>
      <c r="F1133" s="5">
        <v>0.023</v>
      </c>
      <c r="G1133" s="5">
        <v>77.0</v>
      </c>
      <c r="H1133" s="5">
        <v>71.0</v>
      </c>
      <c r="I1133" s="5">
        <v>0.303</v>
      </c>
      <c r="J1133" s="5">
        <v>0.628</v>
      </c>
      <c r="K1133" s="5">
        <v>0.068</v>
      </c>
      <c r="L1133" s="5">
        <v>3089027.0</v>
      </c>
      <c r="M1133" s="5">
        <v>0.417</v>
      </c>
      <c r="N1133" s="8">
        <f>VLOOKUP(A1133,TOURISM2!A1133:E3823,4,0)</f>
        <v>398000000</v>
      </c>
      <c r="O1133" s="8">
        <f>VLOOKUP(A1133,TOURISM2!A1133:E3823,5,0)</f>
        <v>290000000</v>
      </c>
      <c r="P1133" s="8">
        <f>VLOOKUP(A1133,BUSINESS3!A1133:E3823,4,0)</f>
        <v>0.428</v>
      </c>
      <c r="Q1133" s="9">
        <f>VLOOKUP(A1133,BUSINESS3!A1133:E3823,5,0)</f>
        <v>22</v>
      </c>
      <c r="R1133" s="10">
        <f>VLOOKUP(A1133,BUSINESS3!A1133:I3823,6,0)</f>
        <v>51</v>
      </c>
      <c r="S1133" s="9">
        <f>VLOOKUP(A1133,BUSINESS3!A1133:I3823,7,0)</f>
        <v>272</v>
      </c>
      <c r="T1133" s="9">
        <f>VLOOKUP(A1133,BUSINESS3!A1133:I3823,8,0)</f>
        <v>0.001</v>
      </c>
      <c r="U1133" s="9">
        <f>VLOOKUP(A1133,BUSINESS3!A1133:I3823,9,0)</f>
        <v>0.009</v>
      </c>
      <c r="V1133" s="11">
        <f>VLOOKUP(A1133,'GDP4'!A1133:G3823,4,0)</f>
        <v>3686649387</v>
      </c>
      <c r="W1133" s="9">
        <f>VLOOKUP(A1133,'GDP4'!A1133:G3823,5,0)</f>
        <v>0.064</v>
      </c>
      <c r="X1133" s="9">
        <f>VLOOKUP(A1133,'GDP4'!A1133:G3823,6,0)</f>
        <v>70</v>
      </c>
      <c r="Y1133" s="9">
        <f>VLOOKUP(A1133,'GDP4'!A1133:G3823,7,0)</f>
        <v>0.221</v>
      </c>
      <c r="Z1133" s="9">
        <f>VLOOKUP(A1133,ENERGY5!A1133:E3823,4,0)</f>
        <v>66039</v>
      </c>
      <c r="AA1133" s="9">
        <f>VLOOKUP(A1133,ENERGY5!A1133:E3823,5,0)</f>
        <v>151236</v>
      </c>
      <c r="AB1133" s="12">
        <f t="shared" si="2"/>
        <v>1193.466223</v>
      </c>
      <c r="AC1133" s="13">
        <f t="shared" si="3"/>
        <v>0.04895910589</v>
      </c>
      <c r="AD1133" s="13">
        <f t="shared" si="4"/>
        <v>0.02137857649</v>
      </c>
      <c r="AE1133" s="13">
        <f t="shared" si="5"/>
        <v>128.84316</v>
      </c>
      <c r="AF1133" s="13">
        <f t="shared" si="6"/>
        <v>93.88069447</v>
      </c>
    </row>
    <row r="1134">
      <c r="A1134" s="5" t="s">
        <v>134</v>
      </c>
      <c r="B1134" s="6" t="s">
        <v>35</v>
      </c>
      <c r="C1134" s="7" t="s">
        <v>135</v>
      </c>
      <c r="D1134" s="5" t="str">
        <f t="shared" si="1"/>
        <v>Albania-Europe-2001</v>
      </c>
      <c r="E1134" s="5">
        <v>0.018</v>
      </c>
      <c r="F1134" s="5">
        <v>0.022</v>
      </c>
      <c r="G1134" s="5">
        <v>78.0</v>
      </c>
      <c r="H1134" s="5">
        <v>72.0</v>
      </c>
      <c r="I1134" s="5">
        <v>0.297</v>
      </c>
      <c r="J1134" s="5">
        <v>0.632</v>
      </c>
      <c r="K1134" s="5">
        <v>0.071</v>
      </c>
      <c r="L1134" s="5">
        <v>3064111.0</v>
      </c>
      <c r="M1134" s="5">
        <v>0.424</v>
      </c>
      <c r="N1134" s="8">
        <f>VLOOKUP(A1134,TOURISM2!A1134:E3824,4,0)</f>
        <v>451000000</v>
      </c>
      <c r="O1134" s="8">
        <f>VLOOKUP(A1134,TOURISM2!A1134:E3824,5,0)</f>
        <v>269000000</v>
      </c>
      <c r="P1134" s="8">
        <f>VLOOKUP(A1134,BUSINESS3!A1134:E3824,4,0)</f>
        <v>0.428</v>
      </c>
      <c r="Q1134" s="9">
        <f>VLOOKUP(A1134,BUSINESS3!A1134:E3824,5,0)</f>
        <v>22</v>
      </c>
      <c r="R1134" s="10">
        <f>VLOOKUP(A1134,BUSINESS3!A1134:I3824,6,0)</f>
        <v>51</v>
      </c>
      <c r="S1134" s="9">
        <f>VLOOKUP(A1134,BUSINESS3!A1134:I3824,7,0)</f>
        <v>272</v>
      </c>
      <c r="T1134" s="9">
        <f>VLOOKUP(A1134,BUSINESS3!A1134:I3824,8,0)</f>
        <v>0.003</v>
      </c>
      <c r="U1134" s="9">
        <f>VLOOKUP(A1134,BUSINESS3!A1134:I3824,9,0)</f>
        <v>0.119</v>
      </c>
      <c r="V1134" s="11">
        <f>VLOOKUP(A1134,'GDP4'!A1134:G3824,4,0)</f>
        <v>4091020249</v>
      </c>
      <c r="W1134" s="9">
        <f>VLOOKUP(A1134,'GDP4'!A1134:G3824,5,0)</f>
        <v>0.06</v>
      </c>
      <c r="X1134" s="9">
        <f>VLOOKUP(A1134,'GDP4'!A1134:G3824,6,0)</f>
        <v>75</v>
      </c>
      <c r="Y1134" s="9">
        <f>VLOOKUP(A1134,'GDP4'!A1134:G3824,7,0)</f>
        <v>0.197</v>
      </c>
      <c r="Z1134" s="9">
        <f>VLOOKUP(A1134,ENERGY5!A1134:E3824,4,0)</f>
        <v>2173</v>
      </c>
      <c r="AA1134" s="9">
        <f>VLOOKUP(A1134,ENERGY5!A1134:E3824,5,0)</f>
        <v>151236</v>
      </c>
      <c r="AB1134" s="12">
        <f t="shared" si="2"/>
        <v>1335.141008</v>
      </c>
      <c r="AC1134" s="13">
        <f t="shared" si="3"/>
        <v>0.04935721976</v>
      </c>
      <c r="AD1134" s="13">
        <f t="shared" si="4"/>
        <v>0.0007091779639</v>
      </c>
      <c r="AE1134" s="13">
        <f t="shared" si="5"/>
        <v>147.1878793</v>
      </c>
      <c r="AF1134" s="13">
        <f t="shared" si="6"/>
        <v>87.79055328</v>
      </c>
    </row>
    <row r="1135">
      <c r="A1135" s="14" t="s">
        <v>134</v>
      </c>
      <c r="B1135" s="15" t="s">
        <v>36</v>
      </c>
      <c r="C1135" s="16" t="s">
        <v>135</v>
      </c>
      <c r="D1135" s="14" t="str">
        <f t="shared" si="1"/>
        <v>Albania-Europe-2002</v>
      </c>
      <c r="E1135" s="5">
        <v>0.017</v>
      </c>
      <c r="F1135" s="5">
        <v>0.021</v>
      </c>
      <c r="G1135" s="5">
        <v>78.0</v>
      </c>
      <c r="H1135" s="5">
        <v>72.0</v>
      </c>
      <c r="I1135" s="5">
        <v>0.29</v>
      </c>
      <c r="J1135" s="5">
        <v>0.636</v>
      </c>
      <c r="K1135" s="5">
        <v>0.075</v>
      </c>
      <c r="L1135" s="5">
        <v>3051427.0</v>
      </c>
      <c r="M1135" s="5">
        <v>0.435</v>
      </c>
      <c r="N1135" s="8">
        <f>VLOOKUP(A1135,TOURISM2!A1135:E3825,4,0)</f>
        <v>492000000</v>
      </c>
      <c r="O1135" s="8">
        <f>VLOOKUP(A1135,TOURISM2!A1135:E3825,5,0)</f>
        <v>386000000</v>
      </c>
      <c r="P1135" s="8">
        <f>VLOOKUP(A1135,BUSINESS3!A1135:E3825,4,0)</f>
        <v>0.428</v>
      </c>
      <c r="Q1135" s="9">
        <f>VLOOKUP(A1135,BUSINESS3!A1135:E3825,5,0)</f>
        <v>22</v>
      </c>
      <c r="R1135" s="10">
        <f>VLOOKUP(A1135,BUSINESS3!A1135:I3825,6,0)</f>
        <v>51</v>
      </c>
      <c r="S1135" s="9">
        <f>VLOOKUP(A1135,BUSINESS3!A1135:I3825,7,0)</f>
        <v>272</v>
      </c>
      <c r="T1135" s="9">
        <f>VLOOKUP(A1135,BUSINESS3!A1135:I3825,8,0)</f>
        <v>0.004</v>
      </c>
      <c r="U1135" s="9">
        <f>VLOOKUP(A1135,BUSINESS3!A1135:I3825,9,0)</f>
        <v>0.261</v>
      </c>
      <c r="V1135" s="11">
        <f>VLOOKUP(A1135,'GDP4'!A1135:G3825,4,0)</f>
        <v>4449373456</v>
      </c>
      <c r="W1135" s="9">
        <f>VLOOKUP(A1135,'GDP4'!A1135:G3825,5,0)</f>
        <v>0.065</v>
      </c>
      <c r="X1135" s="9">
        <f>VLOOKUP(A1135,'GDP4'!A1135:G3825,6,0)</f>
        <v>89</v>
      </c>
      <c r="Y1135" s="9">
        <f>VLOOKUP(A1135,'GDP4'!A1135:G3825,7,0)</f>
        <v>0.153</v>
      </c>
      <c r="Z1135" s="9">
        <f>VLOOKUP(A1135,ENERGY5!A1135:E3825,4,0)</f>
        <v>2059</v>
      </c>
      <c r="AA1135" s="9">
        <f>VLOOKUP(A1135,ENERGY5!A1135:E3825,5,0)</f>
        <v>4283</v>
      </c>
      <c r="AB1135" s="12">
        <f t="shared" si="2"/>
        <v>1458.128756</v>
      </c>
      <c r="AC1135" s="13">
        <f t="shared" si="3"/>
        <v>0.001403605592</v>
      </c>
      <c r="AD1135" s="13">
        <f t="shared" si="4"/>
        <v>0.0006747662651</v>
      </c>
      <c r="AE1135" s="13">
        <f t="shared" si="5"/>
        <v>161.2360381</v>
      </c>
      <c r="AF1135" s="13">
        <f t="shared" si="6"/>
        <v>126.4981925</v>
      </c>
    </row>
    <row r="1136">
      <c r="A1136" s="5" t="s">
        <v>134</v>
      </c>
      <c r="B1136" s="6" t="s">
        <v>37</v>
      </c>
      <c r="C1136" s="7" t="s">
        <v>135</v>
      </c>
      <c r="D1136" s="5" t="str">
        <f t="shared" si="1"/>
        <v>Albania-Europe-2003</v>
      </c>
      <c r="E1136" s="5">
        <v>0.016</v>
      </c>
      <c r="F1136" s="5">
        <v>0.02</v>
      </c>
      <c r="G1136" s="5">
        <v>79.0</v>
      </c>
      <c r="H1136" s="5">
        <v>72.0</v>
      </c>
      <c r="I1136" s="5">
        <v>0.282</v>
      </c>
      <c r="J1136" s="5">
        <v>0.64</v>
      </c>
      <c r="K1136" s="5">
        <v>0.078</v>
      </c>
      <c r="L1136" s="5">
        <v>3033659.0</v>
      </c>
      <c r="M1136" s="5">
        <v>0.446</v>
      </c>
      <c r="N1136" s="8">
        <f>VLOOKUP(A1136,TOURISM2!A1136:E3826,4,0)</f>
        <v>537000000</v>
      </c>
      <c r="O1136" s="8">
        <f>VLOOKUP(A1136,TOURISM2!A1136:E3826,5,0)</f>
        <v>507000000</v>
      </c>
      <c r="P1136" s="8">
        <f>VLOOKUP(A1136,BUSINESS3!A1136:E3826,4,0)</f>
        <v>0.428</v>
      </c>
      <c r="Q1136" s="9">
        <f>VLOOKUP(A1136,BUSINESS3!A1136:E3826,5,0)</f>
        <v>41</v>
      </c>
      <c r="R1136" s="10">
        <f>VLOOKUP(A1136,BUSINESS3!A1136:I3826,6,0)</f>
        <v>51</v>
      </c>
      <c r="S1136" s="9">
        <f>VLOOKUP(A1136,BUSINESS3!A1136:I3826,7,0)</f>
        <v>272</v>
      </c>
      <c r="T1136" s="9">
        <f>VLOOKUP(A1136,BUSINESS3!A1136:I3826,8,0)</f>
        <v>0.01</v>
      </c>
      <c r="U1136" s="9">
        <f>VLOOKUP(A1136,BUSINESS3!A1136:I3826,9,0)</f>
        <v>0.34</v>
      </c>
      <c r="V1136" s="11">
        <f>VLOOKUP(A1136,'GDP4'!A1136:G3826,4,0)</f>
        <v>5652325082</v>
      </c>
      <c r="W1136" s="9">
        <f>VLOOKUP(A1136,'GDP4'!A1136:G3826,5,0)</f>
        <v>0.062</v>
      </c>
      <c r="X1136" s="9">
        <f>VLOOKUP(A1136,'GDP4'!A1136:G3826,6,0)</f>
        <v>108</v>
      </c>
      <c r="Y1136" s="9">
        <f>VLOOKUP(A1136,'GDP4'!A1136:G3826,7,0)</f>
        <v>0.143</v>
      </c>
      <c r="Z1136" s="9">
        <f>VLOOKUP(A1136,ENERGY5!A1136:E3826,4,0)</f>
        <v>2068</v>
      </c>
      <c r="AA1136" s="9">
        <f>VLOOKUP(A1136,ENERGY5!A1136:E3826,5,0)</f>
        <v>3880</v>
      </c>
      <c r="AB1136" s="12">
        <f t="shared" si="2"/>
        <v>1863.203835</v>
      </c>
      <c r="AC1136" s="13">
        <f t="shared" si="3"/>
        <v>0.001278983564</v>
      </c>
      <c r="AD1136" s="13">
        <f t="shared" si="4"/>
        <v>0.0006816850543</v>
      </c>
      <c r="AE1136" s="13">
        <f t="shared" si="5"/>
        <v>177.0139623</v>
      </c>
      <c r="AF1136" s="13">
        <f t="shared" si="6"/>
        <v>167.1249142</v>
      </c>
    </row>
    <row r="1137">
      <c r="A1137" s="14" t="s">
        <v>134</v>
      </c>
      <c r="B1137" s="15" t="s">
        <v>38</v>
      </c>
      <c r="C1137" s="16" t="s">
        <v>135</v>
      </c>
      <c r="D1137" s="14" t="str">
        <f t="shared" si="1"/>
        <v>Albania-Europe-2004</v>
      </c>
      <c r="E1137" s="5">
        <v>0.015</v>
      </c>
      <c r="F1137" s="5">
        <v>0.019</v>
      </c>
      <c r="G1137" s="5">
        <v>79.0</v>
      </c>
      <c r="H1137" s="5">
        <v>73.0</v>
      </c>
      <c r="I1137" s="5">
        <v>0.273</v>
      </c>
      <c r="J1137" s="5">
        <v>0.645</v>
      </c>
      <c r="K1137" s="5">
        <v>0.082</v>
      </c>
      <c r="L1137" s="5">
        <v>3014579.0</v>
      </c>
      <c r="M1137" s="5">
        <v>0.457</v>
      </c>
      <c r="N1137" s="8">
        <f>VLOOKUP(A1137,TOURISM2!A1137:E3827,4,0)</f>
        <v>756000000</v>
      </c>
      <c r="O1137" s="8">
        <f>VLOOKUP(A1137,TOURISM2!A1137:E3827,5,0)</f>
        <v>669000000</v>
      </c>
      <c r="P1137" s="8">
        <f>VLOOKUP(A1137,BUSINESS3!A1137:E3827,4,0)</f>
        <v>0.428</v>
      </c>
      <c r="Q1137" s="9">
        <f>VLOOKUP(A1137,BUSINESS3!A1137:E3827,5,0)</f>
        <v>41</v>
      </c>
      <c r="R1137" s="10">
        <f>VLOOKUP(A1137,BUSINESS3!A1137:I3827,6,0)</f>
        <v>51</v>
      </c>
      <c r="S1137" s="9">
        <f>VLOOKUP(A1137,BUSINESS3!A1137:I3827,7,0)</f>
        <v>272</v>
      </c>
      <c r="T1137" s="9">
        <f>VLOOKUP(A1137,BUSINESS3!A1137:I3827,8,0)</f>
        <v>0.024</v>
      </c>
      <c r="U1137" s="9">
        <f>VLOOKUP(A1137,BUSINESS3!A1137:I3827,9,0)</f>
        <v>0.392</v>
      </c>
      <c r="V1137" s="11">
        <f>VLOOKUP(A1137,'GDP4'!A1137:G3827,4,0)</f>
        <v>7464446950</v>
      </c>
      <c r="W1137" s="9">
        <f>VLOOKUP(A1137,'GDP4'!A1137:G3827,5,0)</f>
        <v>0.065</v>
      </c>
      <c r="X1137" s="9">
        <f>VLOOKUP(A1137,'GDP4'!A1137:G3827,6,0)</f>
        <v>148</v>
      </c>
      <c r="Y1137" s="9">
        <f>VLOOKUP(A1137,'GDP4'!A1137:G3827,7,0)</f>
        <v>0.118</v>
      </c>
      <c r="Z1137" s="9">
        <f>VLOOKUP(A1137,ENERGY5!A1137:E3827,4,0)</f>
        <v>2061</v>
      </c>
      <c r="AA1137" s="9">
        <f>VLOOKUP(A1137,ENERGY5!A1137:E3827,5,0)</f>
        <v>4129</v>
      </c>
      <c r="AB1137" s="12">
        <f t="shared" si="2"/>
        <v>2476.115886</v>
      </c>
      <c r="AC1137" s="13">
        <f t="shared" si="3"/>
        <v>0.001369677159</v>
      </c>
      <c r="AD1137" s="13">
        <f t="shared" si="4"/>
        <v>0.000683677555</v>
      </c>
      <c r="AE1137" s="13">
        <f t="shared" si="5"/>
        <v>250.7812865</v>
      </c>
      <c r="AF1137" s="13">
        <f t="shared" si="6"/>
        <v>221.9215353</v>
      </c>
    </row>
    <row r="1138">
      <c r="A1138" s="5" t="s">
        <v>134</v>
      </c>
      <c r="B1138" s="6" t="s">
        <v>39</v>
      </c>
      <c r="C1138" s="7" t="s">
        <v>135</v>
      </c>
      <c r="D1138" s="5" t="str">
        <f t="shared" si="1"/>
        <v>Albania-Europe-2005</v>
      </c>
      <c r="E1138" s="5">
        <v>0.014</v>
      </c>
      <c r="F1138" s="5">
        <v>0.018</v>
      </c>
      <c r="G1138" s="5">
        <v>79.0</v>
      </c>
      <c r="H1138" s="5">
        <v>73.0</v>
      </c>
      <c r="I1138" s="5">
        <v>0.265</v>
      </c>
      <c r="J1138" s="5">
        <v>0.649</v>
      </c>
      <c r="K1138" s="5">
        <v>0.085</v>
      </c>
      <c r="L1138" s="5">
        <v>2992724.0</v>
      </c>
      <c r="M1138" s="5">
        <v>0.467</v>
      </c>
      <c r="N1138" s="8">
        <f>VLOOKUP(A1138,TOURISM2!A1138:E3828,4,0)</f>
        <v>880000000</v>
      </c>
      <c r="O1138" s="8">
        <f>VLOOKUP(A1138,TOURISM2!A1138:E3828,5,0)</f>
        <v>808000000</v>
      </c>
      <c r="P1138" s="8">
        <f>VLOOKUP(A1138,BUSINESS3!A1138:E3828,4,0)</f>
        <v>0.582</v>
      </c>
      <c r="Q1138" s="9">
        <f>VLOOKUP(A1138,BUSINESS3!A1138:E3828,5,0)</f>
        <v>41</v>
      </c>
      <c r="R1138" s="10">
        <f>VLOOKUP(A1138,BUSINESS3!A1138:I3828,6,0)</f>
        <v>51</v>
      </c>
      <c r="S1138" s="9">
        <f>VLOOKUP(A1138,BUSINESS3!A1138:I3828,7,0)</f>
        <v>364</v>
      </c>
      <c r="T1138" s="9">
        <f>VLOOKUP(A1138,BUSINESS3!A1138:I3828,8,0)</f>
        <v>0.06</v>
      </c>
      <c r="U1138" s="9">
        <f>VLOOKUP(A1138,BUSINESS3!A1138:I3828,9,0)</f>
        <v>0.479</v>
      </c>
      <c r="V1138" s="11">
        <f>VLOOKUP(A1138,'GDP4'!A1138:G3828,4,0)</f>
        <v>8376483740</v>
      </c>
      <c r="W1138" s="9">
        <f>VLOOKUP(A1138,'GDP4'!A1138:G3828,5,0)</f>
        <v>0.063</v>
      </c>
      <c r="X1138" s="9">
        <f>VLOOKUP(A1138,'GDP4'!A1138:G3828,6,0)</f>
        <v>160</v>
      </c>
      <c r="Y1138" s="9">
        <f>VLOOKUP(A1138,'GDP4'!A1138:G3828,7,0)</f>
        <v>0.131</v>
      </c>
      <c r="Z1138" s="9">
        <f>VLOOKUP(A1138,ENERGY5!A1138:E3828,4,0)</f>
        <v>2025</v>
      </c>
      <c r="AA1138" s="9">
        <f>VLOOKUP(A1138,ENERGY5!A1138:E3828,5,0)</f>
        <v>4056</v>
      </c>
      <c r="AB1138" s="12">
        <f t="shared" si="2"/>
        <v>2798.949633</v>
      </c>
      <c r="AC1138" s="13">
        <f t="shared" si="3"/>
        <v>0.001355287023</v>
      </c>
      <c r="AD1138" s="13">
        <f t="shared" si="4"/>
        <v>0.0006766410802</v>
      </c>
      <c r="AE1138" s="13">
        <f t="shared" si="5"/>
        <v>294.0464941</v>
      </c>
      <c r="AF1138" s="13">
        <f t="shared" si="6"/>
        <v>269.9881446</v>
      </c>
    </row>
    <row r="1139">
      <c r="A1139" s="14" t="s">
        <v>134</v>
      </c>
      <c r="B1139" s="15" t="s">
        <v>40</v>
      </c>
      <c r="C1139" s="16" t="s">
        <v>135</v>
      </c>
      <c r="D1139" s="14" t="str">
        <f t="shared" si="1"/>
        <v>Albania-Europe-2006</v>
      </c>
      <c r="E1139" s="5">
        <v>0.014</v>
      </c>
      <c r="F1139" s="5">
        <v>0.017</v>
      </c>
      <c r="G1139" s="5">
        <v>80.0</v>
      </c>
      <c r="H1139" s="5">
        <v>73.0</v>
      </c>
      <c r="I1139" s="5">
        <v>0.258</v>
      </c>
      <c r="J1139" s="5">
        <v>0.654</v>
      </c>
      <c r="K1139" s="5">
        <v>0.089</v>
      </c>
      <c r="L1139" s="5">
        <v>2968028.0</v>
      </c>
      <c r="M1139" s="5">
        <v>0.478</v>
      </c>
      <c r="N1139" s="8">
        <f>VLOOKUP(A1139,TOURISM2!A1139:E3829,4,0)</f>
        <v>1057000000</v>
      </c>
      <c r="O1139" s="8">
        <f>VLOOKUP(A1139,TOURISM2!A1139:E3829,5,0)</f>
        <v>989000000</v>
      </c>
      <c r="P1139" s="8">
        <f>VLOOKUP(A1139,BUSINESS3!A1139:E3829,4,0)</f>
        <v>0.565</v>
      </c>
      <c r="Q1139" s="9">
        <f>VLOOKUP(A1139,BUSINESS3!A1139:E3829,5,0)</f>
        <v>39</v>
      </c>
      <c r="R1139" s="10">
        <f>VLOOKUP(A1139,BUSINESS3!A1139:I3829,6,0)</f>
        <v>51</v>
      </c>
      <c r="S1139" s="9">
        <f>VLOOKUP(A1139,BUSINESS3!A1139:I3829,7,0)</f>
        <v>364</v>
      </c>
      <c r="T1139" s="9">
        <f>VLOOKUP(A1139,BUSINESS3!A1139:I3829,8,0)</f>
        <v>0.096</v>
      </c>
      <c r="U1139" s="9">
        <f>VLOOKUP(A1139,BUSINESS3!A1139:I3829,9,0)</f>
        <v>0.601</v>
      </c>
      <c r="V1139" s="11">
        <f>VLOOKUP(A1139,'GDP4'!A1139:G3829,4,0)</f>
        <v>9132562332</v>
      </c>
      <c r="W1139" s="9">
        <f>VLOOKUP(A1139,'GDP4'!A1139:G3829,5,0)</f>
        <v>0.06</v>
      </c>
      <c r="X1139" s="9">
        <f>VLOOKUP(A1139,'GDP4'!A1139:G3829,6,0)</f>
        <v>168</v>
      </c>
      <c r="Y1139" s="9">
        <f>VLOOKUP(A1139,'GDP4'!A1139:G3829,7,0)</f>
        <v>0.129</v>
      </c>
      <c r="Z1139" s="9">
        <f>VLOOKUP(A1139,ENERGY5!A1139:E3829,4,0)</f>
        <v>2068</v>
      </c>
      <c r="AA1139" s="9">
        <f>VLOOKUP(A1139,ENERGY5!A1139:E3829,5,0)</f>
        <v>3865</v>
      </c>
      <c r="AB1139" s="12">
        <f t="shared" si="2"/>
        <v>3076.979844</v>
      </c>
      <c r="AC1139" s="13">
        <f t="shared" si="3"/>
        <v>0.001302211435</v>
      </c>
      <c r="AD1139" s="13">
        <f t="shared" si="4"/>
        <v>0.0006967589255</v>
      </c>
      <c r="AE1139" s="13">
        <f t="shared" si="5"/>
        <v>356.1287158</v>
      </c>
      <c r="AF1139" s="13">
        <f t="shared" si="6"/>
        <v>333.2178807</v>
      </c>
    </row>
    <row r="1140">
      <c r="A1140" s="5" t="s">
        <v>134</v>
      </c>
      <c r="B1140" s="6" t="s">
        <v>41</v>
      </c>
      <c r="C1140" s="7" t="s">
        <v>135</v>
      </c>
      <c r="D1140" s="5" t="str">
        <f t="shared" si="1"/>
        <v>Albania-Europe-2007</v>
      </c>
      <c r="E1140" s="5">
        <v>0.013</v>
      </c>
      <c r="F1140" s="5">
        <v>0.017</v>
      </c>
      <c r="G1140" s="5">
        <v>80.0</v>
      </c>
      <c r="H1140" s="5">
        <v>73.0</v>
      </c>
      <c r="I1140" s="5">
        <v>0.25</v>
      </c>
      <c r="J1140" s="5">
        <v>0.658</v>
      </c>
      <c r="K1140" s="5">
        <v>0.092</v>
      </c>
      <c r="L1140" s="5">
        <v>2940880.0</v>
      </c>
      <c r="M1140" s="5">
        <v>0.489</v>
      </c>
      <c r="N1140" s="8">
        <f>VLOOKUP(A1140,TOURISM2!A1140:E3830,4,0)</f>
        <v>1479000000</v>
      </c>
      <c r="O1140" s="8">
        <f>VLOOKUP(A1140,TOURISM2!A1140:E3830,5,0)</f>
        <v>1331000000</v>
      </c>
      <c r="P1140" s="8">
        <f>VLOOKUP(A1140,BUSINESS3!A1140:E3830,4,0)</f>
        <v>0.459</v>
      </c>
      <c r="Q1140" s="9">
        <f>VLOOKUP(A1140,BUSINESS3!A1140:E3830,5,0)</f>
        <v>36</v>
      </c>
      <c r="R1140" s="10">
        <f>VLOOKUP(A1140,BUSINESS3!A1140:I3830,6,0)</f>
        <v>51</v>
      </c>
      <c r="S1140" s="9">
        <f>VLOOKUP(A1140,BUSINESS3!A1140:I3830,7,0)</f>
        <v>364</v>
      </c>
      <c r="T1140" s="9">
        <f>VLOOKUP(A1140,BUSINESS3!A1140:I3830,8,0)</f>
        <v>0.15</v>
      </c>
      <c r="U1140" s="9">
        <f>VLOOKUP(A1140,BUSINESS3!A1140:I3830,9,0)</f>
        <v>0.734</v>
      </c>
      <c r="V1140" s="11">
        <f>VLOOKUP(A1140,'GDP4'!A1140:G3830,4,0)</f>
        <v>10701011856</v>
      </c>
      <c r="W1140" s="9">
        <f>VLOOKUP(A1140,'GDP4'!A1140:G3830,5,0)</f>
        <v>0.064</v>
      </c>
      <c r="X1140" s="9">
        <f>VLOOKUP(A1140,'GDP4'!A1140:G3830,6,0)</f>
        <v>218</v>
      </c>
      <c r="Y1140" s="9">
        <f>VLOOKUP(A1140,'GDP4'!A1140:G3830,7,0)</f>
        <v>0.141</v>
      </c>
      <c r="Z1140" s="9">
        <f>VLOOKUP(A1140,ENERGY5!A1140:E3830,4,0)</f>
        <v>2172</v>
      </c>
      <c r="AA1140" s="9">
        <f>VLOOKUP(A1140,ENERGY5!A1140:E3830,5,0)</f>
        <v>4254</v>
      </c>
      <c r="AB1140" s="12">
        <f t="shared" si="2"/>
        <v>3638.710813</v>
      </c>
      <c r="AC1140" s="13">
        <f t="shared" si="3"/>
        <v>0.001446505808</v>
      </c>
      <c r="AD1140" s="13">
        <f t="shared" si="4"/>
        <v>0.0007385544463</v>
      </c>
      <c r="AE1140" s="13">
        <f t="shared" si="5"/>
        <v>502.9106934</v>
      </c>
      <c r="AF1140" s="13">
        <f t="shared" si="6"/>
        <v>452.5856206</v>
      </c>
    </row>
    <row r="1141">
      <c r="A1141" s="14" t="s">
        <v>134</v>
      </c>
      <c r="B1141" s="15" t="s">
        <v>42</v>
      </c>
      <c r="C1141" s="16" t="s">
        <v>135</v>
      </c>
      <c r="D1141" s="14" t="str">
        <f t="shared" si="1"/>
        <v>Albania-Europe-2008</v>
      </c>
      <c r="E1141" s="5">
        <v>0.013</v>
      </c>
      <c r="F1141" s="5">
        <v>0.016</v>
      </c>
      <c r="G1141" s="5">
        <v>80.0</v>
      </c>
      <c r="H1141" s="5">
        <v>74.0</v>
      </c>
      <c r="I1141" s="5">
        <v>0.243</v>
      </c>
      <c r="J1141" s="5">
        <v>0.662</v>
      </c>
      <c r="K1141" s="5">
        <v>0.095</v>
      </c>
      <c r="L1141" s="5">
        <v>2912559.0</v>
      </c>
      <c r="M1141" s="5">
        <v>0.5</v>
      </c>
      <c r="N1141" s="8">
        <f>VLOOKUP(A1141,TOURISM2!A1141:E3831,4,0)</f>
        <v>1848000000</v>
      </c>
      <c r="O1141" s="8">
        <f>VLOOKUP(A1141,TOURISM2!A1141:E3831,5,0)</f>
        <v>1644000000</v>
      </c>
      <c r="P1141" s="8">
        <f>VLOOKUP(A1141,BUSINESS3!A1141:E3831,4,0)</f>
        <v>0.462</v>
      </c>
      <c r="Q1141" s="9">
        <f>VLOOKUP(A1141,BUSINESS3!A1141:E3831,5,0)</f>
        <v>9</v>
      </c>
      <c r="R1141" s="10">
        <f>VLOOKUP(A1141,BUSINESS3!A1141:I3831,6,0)</f>
        <v>51</v>
      </c>
      <c r="S1141" s="9">
        <f>VLOOKUP(A1141,BUSINESS3!A1141:I3831,7,0)</f>
        <v>368</v>
      </c>
      <c r="T1141" s="9">
        <f>VLOOKUP(A1141,BUSINESS3!A1141:I3831,8,0)</f>
        <v>0.239</v>
      </c>
      <c r="U1141" s="9">
        <f>VLOOKUP(A1141,BUSINESS3!A1141:I3831,9,0)</f>
        <v>0.589</v>
      </c>
      <c r="V1141" s="11">
        <f>VLOOKUP(A1141,'GDP4'!A1141:G3831,4,0)</f>
        <v>12881352688</v>
      </c>
      <c r="W1141" s="9">
        <f>VLOOKUP(A1141,'GDP4'!A1141:G3831,5,0)</f>
        <v>0.061</v>
      </c>
      <c r="X1141" s="9">
        <f>VLOOKUP(A1141,'GDP4'!A1141:G3831,6,0)</f>
        <v>251</v>
      </c>
      <c r="Y1141" s="9">
        <f>VLOOKUP(A1141,'GDP4'!A1141:G3831,7,0)</f>
        <v>0.13</v>
      </c>
      <c r="Z1141" s="9">
        <f>VLOOKUP(A1141,ENERGY5!A1141:E3831,4,0)</f>
        <v>2172</v>
      </c>
      <c r="AA1141" s="9">
        <f>VLOOKUP(A1141,ENERGY5!A1141:E3831,5,0)</f>
        <v>4166</v>
      </c>
      <c r="AB1141" s="12">
        <f t="shared" si="2"/>
        <v>4422.692446</v>
      </c>
      <c r="AC1141" s="13">
        <f t="shared" si="3"/>
        <v>0.001430357291</v>
      </c>
      <c r="AD1141" s="13">
        <f t="shared" si="4"/>
        <v>0.0007457359662</v>
      </c>
      <c r="AE1141" s="13">
        <f t="shared" si="5"/>
        <v>634.4935845</v>
      </c>
      <c r="AF1141" s="13">
        <f t="shared" si="6"/>
        <v>564.4520849</v>
      </c>
    </row>
    <row r="1142">
      <c r="A1142" s="5" t="s">
        <v>134</v>
      </c>
      <c r="B1142" s="6" t="s">
        <v>43</v>
      </c>
      <c r="C1142" s="7" t="s">
        <v>135</v>
      </c>
      <c r="D1142" s="5" t="str">
        <f t="shared" si="1"/>
        <v>Albania-Europe-2009</v>
      </c>
      <c r="E1142" s="5">
        <v>0.013</v>
      </c>
      <c r="F1142" s="5">
        <v>0.015</v>
      </c>
      <c r="G1142" s="5">
        <v>80.0</v>
      </c>
      <c r="H1142" s="5">
        <v>74.0</v>
      </c>
      <c r="I1142" s="5">
        <v>0.236</v>
      </c>
      <c r="J1142" s="5">
        <v>0.666</v>
      </c>
      <c r="K1142" s="5">
        <v>0.098</v>
      </c>
      <c r="L1142" s="5">
        <v>2884303.0</v>
      </c>
      <c r="M1142" s="5">
        <v>0.511</v>
      </c>
      <c r="N1142" s="8">
        <f>VLOOKUP(A1142,TOURISM2!A1142:E3832,4,0)</f>
        <v>2014000000</v>
      </c>
      <c r="O1142" s="8">
        <f>VLOOKUP(A1142,TOURISM2!A1142:E3832,5,0)</f>
        <v>1693000000</v>
      </c>
      <c r="P1142" s="8">
        <f>VLOOKUP(A1142,BUSINESS3!A1142:E3832,4,0)</f>
        <v>0.37</v>
      </c>
      <c r="Q1142" s="9">
        <f>VLOOKUP(A1142,BUSINESS3!A1142:E3832,5,0)</f>
        <v>6</v>
      </c>
      <c r="R1142" s="10">
        <f>VLOOKUP(A1142,BUSINESS3!A1142:I3832,6,0)</f>
        <v>51</v>
      </c>
      <c r="S1142" s="9">
        <f>VLOOKUP(A1142,BUSINESS3!A1142:I3832,7,0)</f>
        <v>368</v>
      </c>
      <c r="T1142" s="9">
        <f>VLOOKUP(A1142,BUSINESS3!A1142:I3832,8,0)</f>
        <v>0.412</v>
      </c>
      <c r="U1142" s="9">
        <f>VLOOKUP(A1142,BUSINESS3!A1142:I3832,9,0)</f>
        <v>0.782</v>
      </c>
      <c r="V1142" s="11">
        <f>VLOOKUP(A1142,'GDP4'!A1142:G3832,4,0)</f>
        <v>12044212904</v>
      </c>
      <c r="W1142" s="9">
        <f>VLOOKUP(A1142,'GDP4'!A1142:G3832,5,0)</f>
        <v>0.06</v>
      </c>
      <c r="X1142" s="9">
        <f>VLOOKUP(A1142,'GDP4'!A1142:G3832,6,0)</f>
        <v>230</v>
      </c>
      <c r="Y1142" s="9">
        <f>VLOOKUP(A1142,'GDP4'!A1142:G3832,7,0)</f>
        <v>0.127</v>
      </c>
      <c r="Z1142" s="9">
        <f>VLOOKUP(A1142,ENERGY5!A1142:E3832,4,0)</f>
        <v>1976</v>
      </c>
      <c r="AA1142" s="9">
        <f>VLOOKUP(A1142,ENERGY5!A1142:E3832,5,0)</f>
        <v>4294</v>
      </c>
      <c r="AB1142" s="12">
        <f t="shared" si="2"/>
        <v>4175.779349</v>
      </c>
      <c r="AC1142" s="13">
        <f t="shared" si="3"/>
        <v>0.001488747888</v>
      </c>
      <c r="AD1142" s="13">
        <f t="shared" si="4"/>
        <v>0.0006850875237</v>
      </c>
      <c r="AE1142" s="13">
        <f t="shared" si="5"/>
        <v>698.2622838</v>
      </c>
      <c r="AF1142" s="13">
        <f t="shared" si="6"/>
        <v>586.9702316</v>
      </c>
    </row>
    <row r="1143">
      <c r="A1143" s="14" t="s">
        <v>134</v>
      </c>
      <c r="B1143" s="15" t="s">
        <v>44</v>
      </c>
      <c r="C1143" s="16" t="s">
        <v>135</v>
      </c>
      <c r="D1143" s="14" t="str">
        <f t="shared" si="1"/>
        <v>Albania-Europe-2010</v>
      </c>
      <c r="E1143" s="5">
        <v>0.013</v>
      </c>
      <c r="F1143" s="5">
        <v>0.015</v>
      </c>
      <c r="G1143" s="5">
        <v>80.0</v>
      </c>
      <c r="H1143" s="5">
        <v>74.0</v>
      </c>
      <c r="I1143" s="5">
        <v>0.228</v>
      </c>
      <c r="J1143" s="5">
        <v>0.671</v>
      </c>
      <c r="K1143" s="5">
        <v>0.101</v>
      </c>
      <c r="L1143" s="5">
        <v>2856673.0</v>
      </c>
      <c r="M1143" s="5">
        <v>0.522</v>
      </c>
      <c r="N1143" s="8">
        <f>VLOOKUP(A1143,TOURISM2!A1143:E3833,4,0)</f>
        <v>1780000000</v>
      </c>
      <c r="O1143" s="8">
        <f>VLOOKUP(A1143,TOURISM2!A1143:E3833,5,0)</f>
        <v>1454000000</v>
      </c>
      <c r="P1143" s="8">
        <f>VLOOKUP(A1143,BUSINESS3!A1143:E3833,4,0)</f>
        <v>0.331</v>
      </c>
      <c r="Q1143" s="9">
        <f>VLOOKUP(A1143,BUSINESS3!A1143:E3833,5,0)</f>
        <v>6</v>
      </c>
      <c r="R1143" s="10">
        <f>VLOOKUP(A1143,BUSINESS3!A1143:I3833,6,0)</f>
        <v>51</v>
      </c>
      <c r="S1143" s="9">
        <f>VLOOKUP(A1143,BUSINESS3!A1143:I3833,7,0)</f>
        <v>360</v>
      </c>
      <c r="T1143" s="9">
        <f>VLOOKUP(A1143,BUSINESS3!A1143:I3833,8,0)</f>
        <v>0.45</v>
      </c>
      <c r="U1143" s="9">
        <f>VLOOKUP(A1143,BUSINESS3!A1143:I3833,9,0)</f>
        <v>0.855</v>
      </c>
      <c r="V1143" s="11">
        <f>VLOOKUP(A1143,'GDP4'!A1143:G3833,4,0)</f>
        <v>11926953259</v>
      </c>
      <c r="W1143" s="9">
        <f>VLOOKUP(A1143,'GDP4'!A1143:G3833,5,0)</f>
        <v>0.055</v>
      </c>
      <c r="X1143" s="9">
        <f>VLOOKUP(A1143,'GDP4'!A1143:G3833,6,0)</f>
        <v>207</v>
      </c>
      <c r="Y1143" s="9">
        <f>VLOOKUP(A1143,'GDP4'!A1143:G3833,7,0)</f>
        <v>0.128</v>
      </c>
      <c r="Z1143" s="9">
        <f>VLOOKUP(A1143,ENERGY5!A1143:E3833,4,0)</f>
        <v>1975</v>
      </c>
      <c r="AA1143" s="9">
        <f>VLOOKUP(A1143,ENERGY5!A1143:E3833,5,0)</f>
        <v>3751</v>
      </c>
      <c r="AB1143" s="12">
        <f t="shared" si="2"/>
        <v>4175.120239</v>
      </c>
      <c r="AC1143" s="13">
        <f t="shared" si="3"/>
        <v>0.001313065934</v>
      </c>
      <c r="AD1143" s="13">
        <f t="shared" si="4"/>
        <v>0.0006913636948</v>
      </c>
      <c r="AE1143" s="13">
        <f t="shared" si="5"/>
        <v>623.1024692</v>
      </c>
      <c r="AF1143" s="13">
        <f t="shared" si="6"/>
        <v>508.9837024</v>
      </c>
    </row>
    <row r="1144">
      <c r="A1144" s="5" t="s">
        <v>134</v>
      </c>
      <c r="B1144" s="6" t="s">
        <v>45</v>
      </c>
      <c r="C1144" s="7" t="s">
        <v>135</v>
      </c>
      <c r="D1144" s="5" t="str">
        <f t="shared" si="1"/>
        <v>Albania-Europe-2011</v>
      </c>
      <c r="E1144" s="5">
        <v>0.013</v>
      </c>
      <c r="F1144" s="5">
        <v>0.014</v>
      </c>
      <c r="G1144" s="5">
        <v>80.0</v>
      </c>
      <c r="H1144" s="5">
        <v>74.0</v>
      </c>
      <c r="I1144" s="5">
        <v>0.221</v>
      </c>
      <c r="J1144" s="5">
        <v>0.676</v>
      </c>
      <c r="K1144" s="5">
        <v>0.103</v>
      </c>
      <c r="L1144" s="5">
        <v>2829337.0</v>
      </c>
      <c r="M1144" s="5">
        <v>0.532</v>
      </c>
      <c r="N1144" s="8">
        <f>VLOOKUP(A1144,TOURISM2!A1144:E3834,4,0)</f>
        <v>1833000000</v>
      </c>
      <c r="O1144" s="8">
        <f>VLOOKUP(A1144,TOURISM2!A1144:E3834,5,0)</f>
        <v>1678000000</v>
      </c>
      <c r="P1144" s="8">
        <f>VLOOKUP(A1144,BUSINESS3!A1144:E3834,4,0)</f>
        <v>0.315</v>
      </c>
      <c r="Q1144" s="9">
        <f>VLOOKUP(A1144,BUSINESS3!A1144:E3834,5,0)</f>
        <v>6</v>
      </c>
      <c r="R1144" s="10">
        <f>VLOOKUP(A1144,BUSINESS3!A1144:I3834,6,0)</f>
        <v>51</v>
      </c>
      <c r="S1144" s="9">
        <f>VLOOKUP(A1144,BUSINESS3!A1144:I3834,7,0)</f>
        <v>371</v>
      </c>
      <c r="T1144" s="9">
        <f>VLOOKUP(A1144,BUSINESS3!A1144:I3834,8,0)</f>
        <v>0.49</v>
      </c>
      <c r="U1144" s="9">
        <f>VLOOKUP(A1144,BUSINESS3!A1144:I3834,9,0)</f>
        <v>0.983</v>
      </c>
      <c r="V1144" s="11">
        <f>VLOOKUP(A1144,'GDP4'!A1144:G3834,4,0)</f>
        <v>12890867763</v>
      </c>
      <c r="W1144" s="9">
        <f>VLOOKUP(A1144,'GDP4'!A1144:G3834,5,0)</f>
        <v>0.06</v>
      </c>
      <c r="X1144" s="9">
        <f>VLOOKUP(A1144,'GDP4'!A1144:G3834,6,0)</f>
        <v>243</v>
      </c>
      <c r="Y1144" s="9">
        <f>VLOOKUP(A1144,'GDP4'!A1144:G3834,7,0)</f>
        <v>0.124</v>
      </c>
      <c r="Z1144" s="9">
        <f>VLOOKUP(A1144,ENERGY5!A1144:E3834,4,0)</f>
        <v>1783</v>
      </c>
      <c r="AA1144" s="9">
        <f>VLOOKUP(A1144,ENERGY5!A1144:E3834,5,0)</f>
        <v>3223</v>
      </c>
      <c r="AB1144" s="12">
        <f t="shared" si="2"/>
        <v>4556.144342</v>
      </c>
      <c r="AC1144" s="13">
        <f t="shared" si="3"/>
        <v>0.00113913613</v>
      </c>
      <c r="AD1144" s="13">
        <f t="shared" si="4"/>
        <v>0.0006301829722</v>
      </c>
      <c r="AE1144" s="13">
        <f t="shared" si="5"/>
        <v>647.8549568</v>
      </c>
      <c r="AF1144" s="13">
        <f t="shared" si="6"/>
        <v>593.0718045</v>
      </c>
    </row>
    <row r="1145">
      <c r="A1145" s="14" t="s">
        <v>134</v>
      </c>
      <c r="B1145" s="15" t="s">
        <v>46</v>
      </c>
      <c r="C1145" s="16" t="s">
        <v>135</v>
      </c>
      <c r="D1145" s="14" t="str">
        <f t="shared" si="1"/>
        <v>Albania-Europe-2012</v>
      </c>
      <c r="E1145" s="5">
        <v>0.013</v>
      </c>
      <c r="F1145" s="5">
        <v>0.014</v>
      </c>
      <c r="G1145" s="5">
        <v>80.0</v>
      </c>
      <c r="H1145" s="5">
        <v>74.0</v>
      </c>
      <c r="I1145" s="5">
        <v>0.213</v>
      </c>
      <c r="J1145" s="5">
        <v>0.681</v>
      </c>
      <c r="K1145" s="5">
        <v>0.106</v>
      </c>
      <c r="L1145" s="5">
        <v>2801681.0</v>
      </c>
      <c r="M1145" s="5">
        <v>0.543</v>
      </c>
      <c r="N1145" s="8">
        <f>VLOOKUP(A1145,TOURISM2!A1145:E3835,4,0)</f>
        <v>1623000000</v>
      </c>
      <c r="O1145" s="8">
        <f>VLOOKUP(A1145,TOURISM2!A1145:E3835,5,0)</f>
        <v>1374000000</v>
      </c>
      <c r="P1145" s="8">
        <f>VLOOKUP(A1145,BUSINESS3!A1145:E3835,4,0)</f>
        <v>0.32</v>
      </c>
      <c r="Q1145" s="9">
        <f>VLOOKUP(A1145,BUSINESS3!A1145:E3835,5,0)</f>
        <v>5</v>
      </c>
      <c r="R1145" s="10">
        <f>VLOOKUP(A1145,BUSINESS3!A1145:I3835,6,0)</f>
        <v>82</v>
      </c>
      <c r="S1145" s="9">
        <f>VLOOKUP(A1145,BUSINESS3!A1145:I3835,7,0)</f>
        <v>357</v>
      </c>
      <c r="T1145" s="9">
        <f>VLOOKUP(A1145,BUSINESS3!A1145:I3835,8,0)</f>
        <v>0.547</v>
      </c>
      <c r="U1145" s="9">
        <f>VLOOKUP(A1145,BUSINESS3!A1145:I3835,9,0)</f>
        <v>1.107</v>
      </c>
      <c r="V1145" s="11">
        <f>VLOOKUP(A1145,'GDP4'!A1145:G3835,4,0)</f>
        <v>12344532541</v>
      </c>
      <c r="W1145" s="9">
        <f>VLOOKUP(A1145,'GDP4'!A1145:G3835,5,0)</f>
        <v>0.06</v>
      </c>
      <c r="X1145" s="9">
        <f>VLOOKUP(A1145,'GDP4'!A1145:G3835,6,0)</f>
        <v>228</v>
      </c>
      <c r="Y1145" s="9">
        <f>VLOOKUP(A1145,'GDP4'!A1145:G3835,7,0)</f>
        <v>0.109</v>
      </c>
      <c r="Z1145" s="9">
        <f>VLOOKUP(A1145,ENERGY5!A1145:E3835,4,0)</f>
        <v>1763</v>
      </c>
      <c r="AA1145" s="9">
        <f>VLOOKUP(A1145,ENERGY5!A1145:E3835,5,0)</f>
        <v>3022</v>
      </c>
      <c r="AB1145" s="12">
        <f t="shared" si="2"/>
        <v>4406.116378</v>
      </c>
      <c r="AC1145" s="13">
        <f t="shared" si="3"/>
        <v>0.001078638146</v>
      </c>
      <c r="AD1145" s="13">
        <f t="shared" si="4"/>
        <v>0.0006292650734</v>
      </c>
      <c r="AE1145" s="13">
        <f t="shared" si="5"/>
        <v>579.2950732</v>
      </c>
      <c r="AF1145" s="13">
        <f t="shared" si="6"/>
        <v>490.4198586</v>
      </c>
    </row>
    <row r="1146">
      <c r="A1146" s="5" t="s">
        <v>134</v>
      </c>
      <c r="B1146" s="6" t="s">
        <v>33</v>
      </c>
      <c r="C1146" s="7" t="s">
        <v>136</v>
      </c>
      <c r="D1146" s="5" t="str">
        <f t="shared" si="1"/>
        <v>Andorra-Europe-2000</v>
      </c>
      <c r="E1146" s="5">
        <v>0.011</v>
      </c>
      <c r="F1146" s="5">
        <v>0.004</v>
      </c>
      <c r="G1146" s="5">
        <v>79.0</v>
      </c>
      <c r="H1146" s="26">
        <v>73.0</v>
      </c>
      <c r="I1146" s="5">
        <v>0.174</v>
      </c>
      <c r="J1146" s="5">
        <v>0.678</v>
      </c>
      <c r="K1146" s="5">
        <v>0.147</v>
      </c>
      <c r="L1146" s="5">
        <v>65399.0</v>
      </c>
      <c r="M1146" s="5">
        <v>0.924</v>
      </c>
      <c r="N1146" s="8">
        <f>VLOOKUP(A1146,TOURISM2!A1146:E3836,4,0)</f>
        <v>11073102249</v>
      </c>
      <c r="O1146" s="8">
        <f>VLOOKUP(A1146,TOURISM2!A1146:E3836,5,0)</f>
        <v>9504396551</v>
      </c>
      <c r="P1146" s="8">
        <f>VLOOKUP(A1146,BUSINESS3!A1146:E3836,4,0)</f>
        <v>0.428</v>
      </c>
      <c r="Q1146" s="9">
        <f>VLOOKUP(A1146,BUSINESS3!A1146:E3836,5,0)</f>
        <v>22</v>
      </c>
      <c r="R1146" s="10">
        <f>VLOOKUP(A1146,BUSINESS3!A1146:I3836,6,0)</f>
        <v>51</v>
      </c>
      <c r="S1146" s="9">
        <f>VLOOKUP(A1146,BUSINESS3!A1146:I3836,7,0)</f>
        <v>272</v>
      </c>
      <c r="T1146" s="9">
        <f>VLOOKUP(A1146,BUSINESS3!A1146:I3836,8,0)</f>
        <v>0.105</v>
      </c>
      <c r="U1146" s="9">
        <f>VLOOKUP(A1146,BUSINESS3!A1146:I3836,9,0)</f>
        <v>0.36</v>
      </c>
      <c r="V1146" s="11">
        <f>VLOOKUP(A1146,'GDP4'!A1146:G3836,4,0)</f>
        <v>1133644295</v>
      </c>
      <c r="W1146" s="9">
        <f>VLOOKUP(A1146,'GDP4'!A1146:G3836,5,0)</f>
        <v>0.062</v>
      </c>
      <c r="X1146" s="9">
        <f>VLOOKUP(A1146,'GDP4'!A1146:G3836,6,0)</f>
        <v>1330</v>
      </c>
      <c r="Y1146" s="9">
        <f>VLOOKUP(A1146,'GDP4'!A1146:G3836,7,0)</f>
        <v>0.104</v>
      </c>
      <c r="Z1146" s="9">
        <f>VLOOKUP(A1146,ENERGY5!A1146:E3836,4,0)</f>
        <v>66039</v>
      </c>
      <c r="AA1146" s="9">
        <f>VLOOKUP(A1146,ENERGY5!A1146:E3836,5,0)</f>
        <v>151236</v>
      </c>
      <c r="AB1146" s="12">
        <f t="shared" si="2"/>
        <v>17334.27568</v>
      </c>
      <c r="AC1146" s="13">
        <f t="shared" si="3"/>
        <v>2.312512424</v>
      </c>
      <c r="AD1146" s="13">
        <f t="shared" si="4"/>
        <v>1.009786082</v>
      </c>
      <c r="AE1146" s="13">
        <f t="shared" si="5"/>
        <v>169316.079</v>
      </c>
      <c r="AF1146" s="13">
        <f t="shared" si="6"/>
        <v>145329.3866</v>
      </c>
    </row>
    <row r="1147">
      <c r="A1147" s="14" t="s">
        <v>134</v>
      </c>
      <c r="B1147" s="15" t="s">
        <v>35</v>
      </c>
      <c r="C1147" s="16" t="s">
        <v>136</v>
      </c>
      <c r="D1147" s="14" t="str">
        <f t="shared" si="1"/>
        <v>Andorra-Europe-2001</v>
      </c>
      <c r="E1147" s="5">
        <v>0.012</v>
      </c>
      <c r="F1147" s="5">
        <v>0.004</v>
      </c>
      <c r="G1147" s="5">
        <v>79.0</v>
      </c>
      <c r="H1147" s="5">
        <v>73.0</v>
      </c>
      <c r="I1147" s="5">
        <v>0.174</v>
      </c>
      <c r="J1147" s="5">
        <v>0.678</v>
      </c>
      <c r="K1147" s="5">
        <v>0.147</v>
      </c>
      <c r="L1147" s="5">
        <v>68000.0</v>
      </c>
      <c r="M1147" s="5">
        <v>0.921</v>
      </c>
      <c r="N1147" s="8">
        <f>VLOOKUP(A1147,TOURISM2!A1147:E3837,4,0)</f>
        <v>11073102249</v>
      </c>
      <c r="O1147" s="8">
        <f>VLOOKUP(A1147,TOURISM2!A1147:E3837,5,0)</f>
        <v>9504396551</v>
      </c>
      <c r="P1147" s="8">
        <f>VLOOKUP(A1147,BUSINESS3!A1147:E3837,4,0)</f>
        <v>0.428</v>
      </c>
      <c r="Q1147" s="9">
        <f>VLOOKUP(A1147,BUSINESS3!A1147:E3837,5,0)</f>
        <v>22</v>
      </c>
      <c r="R1147" s="10">
        <f>VLOOKUP(A1147,BUSINESS3!A1147:I3837,6,0)</f>
        <v>51</v>
      </c>
      <c r="S1147" s="9">
        <f>VLOOKUP(A1147,BUSINESS3!A1147:I3837,7,0)</f>
        <v>272</v>
      </c>
      <c r="T1147" s="9">
        <f>VLOOKUP(A1147,BUSINESS3!A1147:I3837,8,0)</f>
        <v>0.482</v>
      </c>
      <c r="U1147" s="9">
        <f>VLOOKUP(A1147,BUSINESS3!A1147:I3837,9,0)</f>
        <v>0.433</v>
      </c>
      <c r="V1147" s="11">
        <f>VLOOKUP(A1147,'GDP4'!A1147:G3837,4,0)</f>
        <v>1264760246</v>
      </c>
      <c r="W1147" s="9">
        <f>VLOOKUP(A1147,'GDP4'!A1147:G3837,5,0)</f>
        <v>0.056</v>
      </c>
      <c r="X1147" s="9">
        <f>VLOOKUP(A1147,'GDP4'!A1147:G3837,6,0)</f>
        <v>1294</v>
      </c>
      <c r="Y1147" s="9">
        <f>VLOOKUP(A1147,'GDP4'!A1147:G3837,7,0)</f>
        <v>0.104</v>
      </c>
      <c r="Z1147" s="9">
        <f>VLOOKUP(A1147,ENERGY5!A1147:E3837,4,0)</f>
        <v>66039</v>
      </c>
      <c r="AA1147" s="9">
        <f>VLOOKUP(A1147,ENERGY5!A1147:E3837,5,0)</f>
        <v>151236</v>
      </c>
      <c r="AB1147" s="12">
        <f t="shared" si="2"/>
        <v>18599.41538</v>
      </c>
      <c r="AC1147" s="13">
        <f t="shared" si="3"/>
        <v>2.224058824</v>
      </c>
      <c r="AD1147" s="13">
        <f t="shared" si="4"/>
        <v>0.9711617647</v>
      </c>
      <c r="AE1147" s="13">
        <f t="shared" si="5"/>
        <v>162839.739</v>
      </c>
      <c r="AF1147" s="13">
        <f t="shared" si="6"/>
        <v>139770.5375</v>
      </c>
    </row>
    <row r="1148">
      <c r="A1148" s="5" t="s">
        <v>134</v>
      </c>
      <c r="B1148" s="6" t="s">
        <v>36</v>
      </c>
      <c r="C1148" s="7" t="s">
        <v>136</v>
      </c>
      <c r="D1148" s="5" t="str">
        <f t="shared" si="1"/>
        <v>Andorra-Europe-2002</v>
      </c>
      <c r="E1148" s="5">
        <v>0.011</v>
      </c>
      <c r="F1148" s="5">
        <v>0.004</v>
      </c>
      <c r="G1148" s="5">
        <v>79.0</v>
      </c>
      <c r="H1148" s="5">
        <v>73.0</v>
      </c>
      <c r="I1148" s="5">
        <v>0.174</v>
      </c>
      <c r="J1148" s="5">
        <v>0.678</v>
      </c>
      <c r="K1148" s="5">
        <v>0.147</v>
      </c>
      <c r="L1148" s="5">
        <v>71639.0</v>
      </c>
      <c r="M1148" s="5">
        <v>0.916</v>
      </c>
      <c r="N1148" s="8">
        <f>VLOOKUP(A1148,TOURISM2!A1148:E3838,4,0)</f>
        <v>11073102249</v>
      </c>
      <c r="O1148" s="8">
        <f>VLOOKUP(A1148,TOURISM2!A1148:E3838,5,0)</f>
        <v>9504396551</v>
      </c>
      <c r="P1148" s="8">
        <f>VLOOKUP(A1148,BUSINESS3!A1148:E3838,4,0)</f>
        <v>0.428</v>
      </c>
      <c r="Q1148" s="9">
        <f>VLOOKUP(A1148,BUSINESS3!A1148:E3838,5,0)</f>
        <v>22</v>
      </c>
      <c r="R1148" s="10">
        <f>VLOOKUP(A1148,BUSINESS3!A1148:I3838,6,0)</f>
        <v>51</v>
      </c>
      <c r="S1148" s="9">
        <f>VLOOKUP(A1148,BUSINESS3!A1148:I3838,7,0)</f>
        <v>272</v>
      </c>
      <c r="T1148" s="9">
        <f>VLOOKUP(A1148,BUSINESS3!A1148:I3838,8,0)</f>
        <v>0.113</v>
      </c>
      <c r="U1148" s="9">
        <f>VLOOKUP(A1148,BUSINESS3!A1148:I3838,9,0)</f>
        <v>0.458</v>
      </c>
      <c r="V1148" s="11">
        <f>VLOOKUP(A1148,'GDP4'!A1148:G3838,4,0)</f>
        <v>1456198796</v>
      </c>
      <c r="W1148" s="9">
        <f>VLOOKUP(A1148,'GDP4'!A1148:G3838,5,0)</f>
        <v>0.058</v>
      </c>
      <c r="X1148" s="9">
        <f>VLOOKUP(A1148,'GDP4'!A1148:G3838,6,0)</f>
        <v>1486</v>
      </c>
      <c r="Y1148" s="9">
        <f>VLOOKUP(A1148,'GDP4'!A1148:G3838,7,0)</f>
        <v>0.104</v>
      </c>
      <c r="Z1148" s="9">
        <f>VLOOKUP(A1148,ENERGY5!A1148:E3838,4,0)</f>
        <v>66039</v>
      </c>
      <c r="AA1148" s="9">
        <f>VLOOKUP(A1148,ENERGY5!A1148:E3838,5,0)</f>
        <v>517</v>
      </c>
      <c r="AB1148" s="12">
        <f t="shared" si="2"/>
        <v>20326.9001</v>
      </c>
      <c r="AC1148" s="13">
        <f t="shared" si="3"/>
        <v>0.007216739485</v>
      </c>
      <c r="AD1148" s="13">
        <f t="shared" si="4"/>
        <v>0.921830288</v>
      </c>
      <c r="AE1148" s="13">
        <f t="shared" si="5"/>
        <v>154568.0739</v>
      </c>
      <c r="AF1148" s="13">
        <f t="shared" si="6"/>
        <v>132670.7038</v>
      </c>
    </row>
    <row r="1149">
      <c r="A1149" s="14" t="s">
        <v>134</v>
      </c>
      <c r="B1149" s="15" t="s">
        <v>37</v>
      </c>
      <c r="C1149" s="16" t="s">
        <v>136</v>
      </c>
      <c r="D1149" s="14" t="str">
        <f t="shared" si="1"/>
        <v>Andorra-Europe-2003</v>
      </c>
      <c r="E1149" s="5">
        <v>0.01</v>
      </c>
      <c r="F1149" s="5">
        <v>0.003</v>
      </c>
      <c r="G1149" s="5">
        <v>79.0</v>
      </c>
      <c r="H1149" s="5">
        <v>73.0</v>
      </c>
      <c r="I1149" s="5">
        <v>0.174</v>
      </c>
      <c r="J1149" s="5">
        <v>0.678</v>
      </c>
      <c r="K1149" s="5">
        <v>0.147</v>
      </c>
      <c r="L1149" s="5">
        <v>75643.0</v>
      </c>
      <c r="M1149" s="5">
        <v>0.912</v>
      </c>
      <c r="N1149" s="8">
        <f>VLOOKUP(A1149,TOURISM2!A1149:E3839,4,0)</f>
        <v>11073102249</v>
      </c>
      <c r="O1149" s="8">
        <f>VLOOKUP(A1149,TOURISM2!A1149:E3839,5,0)</f>
        <v>9504396551</v>
      </c>
      <c r="P1149" s="8">
        <f>VLOOKUP(A1149,BUSINESS3!A1149:E3839,4,0)</f>
        <v>0.428</v>
      </c>
      <c r="Q1149" s="9">
        <f>VLOOKUP(A1149,BUSINESS3!A1149:E3839,5,0)</f>
        <v>22</v>
      </c>
      <c r="R1149" s="10">
        <f>VLOOKUP(A1149,BUSINESS3!A1149:I3839,6,0)</f>
        <v>51</v>
      </c>
      <c r="S1149" s="9">
        <f>VLOOKUP(A1149,BUSINESS3!A1149:I3839,7,0)</f>
        <v>272</v>
      </c>
      <c r="T1149" s="9">
        <f>VLOOKUP(A1149,BUSINESS3!A1149:I3839,8,0)</f>
        <v>0.135</v>
      </c>
      <c r="U1149" s="9">
        <f>VLOOKUP(A1149,BUSINESS3!A1149:I3839,9,0)</f>
        <v>0.686</v>
      </c>
      <c r="V1149" s="11">
        <f>VLOOKUP(A1149,'GDP4'!A1149:G3839,4,0)</f>
        <v>1917948475</v>
      </c>
      <c r="W1149" s="9">
        <f>VLOOKUP(A1149,'GDP4'!A1149:G3839,5,0)</f>
        <v>0.058</v>
      </c>
      <c r="X1149" s="9">
        <f>VLOOKUP(A1149,'GDP4'!A1149:G3839,6,0)</f>
        <v>1891</v>
      </c>
      <c r="Y1149" s="9">
        <f>VLOOKUP(A1149,'GDP4'!A1149:G3839,7,0)</f>
        <v>0.104</v>
      </c>
      <c r="Z1149" s="9">
        <f>VLOOKUP(A1149,ENERGY5!A1149:E3839,4,0)</f>
        <v>66039</v>
      </c>
      <c r="AA1149" s="9">
        <f>VLOOKUP(A1149,ENERGY5!A1149:E3839,5,0)</f>
        <v>517</v>
      </c>
      <c r="AB1149" s="12">
        <f t="shared" si="2"/>
        <v>25355.26718</v>
      </c>
      <c r="AC1149" s="13">
        <f t="shared" si="3"/>
        <v>0.006834736856</v>
      </c>
      <c r="AD1149" s="13">
        <f t="shared" si="4"/>
        <v>0.8730351784</v>
      </c>
      <c r="AE1149" s="13">
        <f t="shared" si="5"/>
        <v>146386.3444</v>
      </c>
      <c r="AF1149" s="13">
        <f t="shared" si="6"/>
        <v>125648.0646</v>
      </c>
    </row>
    <row r="1150">
      <c r="A1150" s="5" t="s">
        <v>134</v>
      </c>
      <c r="B1150" s="6" t="s">
        <v>38</v>
      </c>
      <c r="C1150" s="7" t="s">
        <v>136</v>
      </c>
      <c r="D1150" s="5" t="str">
        <f t="shared" si="1"/>
        <v>Andorra-Europe-2004</v>
      </c>
      <c r="E1150" s="5">
        <v>0.011</v>
      </c>
      <c r="F1150" s="5">
        <v>0.003</v>
      </c>
      <c r="G1150" s="5">
        <v>79.0</v>
      </c>
      <c r="H1150" s="5">
        <v>73.0</v>
      </c>
      <c r="I1150" s="5">
        <v>0.174</v>
      </c>
      <c r="J1150" s="5">
        <v>0.678</v>
      </c>
      <c r="K1150" s="5">
        <v>0.147</v>
      </c>
      <c r="L1150" s="5">
        <v>79060.0</v>
      </c>
      <c r="M1150" s="5">
        <v>0.908</v>
      </c>
      <c r="N1150" s="8">
        <f>VLOOKUP(A1150,TOURISM2!A1150:E3840,4,0)</f>
        <v>11073102249</v>
      </c>
      <c r="O1150" s="8">
        <f>VLOOKUP(A1150,TOURISM2!A1150:E3840,5,0)</f>
        <v>9504396551</v>
      </c>
      <c r="P1150" s="8">
        <f>VLOOKUP(A1150,BUSINESS3!A1150:E3840,4,0)</f>
        <v>0.428</v>
      </c>
      <c r="Q1150" s="9">
        <f>VLOOKUP(A1150,BUSINESS3!A1150:E3840,5,0)</f>
        <v>22</v>
      </c>
      <c r="R1150" s="10">
        <f>VLOOKUP(A1150,BUSINESS3!A1150:I3840,6,0)</f>
        <v>51</v>
      </c>
      <c r="S1150" s="9">
        <f>VLOOKUP(A1150,BUSINESS3!A1150:I3840,7,0)</f>
        <v>272</v>
      </c>
      <c r="T1150" s="9">
        <f>VLOOKUP(A1150,BUSINESS3!A1150:I3840,8,0)</f>
        <v>0.268</v>
      </c>
      <c r="U1150" s="9">
        <f>VLOOKUP(A1150,BUSINESS3!A1150:I3840,9,0)</f>
        <v>0.738</v>
      </c>
      <c r="V1150" s="11">
        <f>VLOOKUP(A1150,'GDP4'!A1150:G3840,4,0)</f>
        <v>2322163502</v>
      </c>
      <c r="W1150" s="9">
        <f>VLOOKUP(A1150,'GDP4'!A1150:G3840,5,0)</f>
        <v>0.057</v>
      </c>
      <c r="X1150" s="9">
        <f>VLOOKUP(A1150,'GDP4'!A1150:G3840,6,0)</f>
        <v>2193</v>
      </c>
      <c r="Y1150" s="9">
        <f>VLOOKUP(A1150,'GDP4'!A1150:G3840,7,0)</f>
        <v>0.104</v>
      </c>
      <c r="Z1150" s="9">
        <f>VLOOKUP(A1150,ENERGY5!A1150:E3840,4,0)</f>
        <v>66039</v>
      </c>
      <c r="AA1150" s="9">
        <f>VLOOKUP(A1150,ENERGY5!A1150:E3840,5,0)</f>
        <v>539</v>
      </c>
      <c r="AB1150" s="12">
        <f t="shared" si="2"/>
        <v>29372.16673</v>
      </c>
      <c r="AC1150" s="13">
        <f t="shared" si="3"/>
        <v>0.006817606881</v>
      </c>
      <c r="AD1150" s="13">
        <f t="shared" si="4"/>
        <v>0.835302302</v>
      </c>
      <c r="AE1150" s="13">
        <f t="shared" si="5"/>
        <v>140059.477</v>
      </c>
      <c r="AF1150" s="13">
        <f t="shared" si="6"/>
        <v>120217.5127</v>
      </c>
    </row>
    <row r="1151">
      <c r="A1151" s="14" t="s">
        <v>134</v>
      </c>
      <c r="B1151" s="15" t="s">
        <v>39</v>
      </c>
      <c r="C1151" s="16" t="s">
        <v>136</v>
      </c>
      <c r="D1151" s="14" t="str">
        <f t="shared" si="1"/>
        <v>Andorra-Europe-2005</v>
      </c>
      <c r="E1151" s="5">
        <v>0.011</v>
      </c>
      <c r="F1151" s="5">
        <v>0.003</v>
      </c>
      <c r="G1151" s="5">
        <v>79.0</v>
      </c>
      <c r="H1151" s="5">
        <v>73.0</v>
      </c>
      <c r="I1151" s="5">
        <v>0.174</v>
      </c>
      <c r="J1151" s="5">
        <v>0.678</v>
      </c>
      <c r="K1151" s="5">
        <v>0.147</v>
      </c>
      <c r="L1151" s="5">
        <v>81223.0</v>
      </c>
      <c r="M1151" s="5">
        <v>0.903</v>
      </c>
      <c r="N1151" s="8">
        <f>VLOOKUP(A1151,TOURISM2!A1151:E3841,4,0)</f>
        <v>11073102249</v>
      </c>
      <c r="O1151" s="8">
        <f>VLOOKUP(A1151,TOURISM2!A1151:E3841,5,0)</f>
        <v>9504396551</v>
      </c>
      <c r="P1151" s="8">
        <f>VLOOKUP(A1151,BUSINESS3!A1151:E3841,4,0)</f>
        <v>0.428</v>
      </c>
      <c r="Q1151" s="9">
        <f>VLOOKUP(A1151,BUSINESS3!A1151:E3841,5,0)</f>
        <v>22</v>
      </c>
      <c r="R1151" s="10">
        <f>VLOOKUP(A1151,BUSINESS3!A1151:I3841,6,0)</f>
        <v>51</v>
      </c>
      <c r="S1151" s="9">
        <f>VLOOKUP(A1151,BUSINESS3!A1151:I3841,7,0)</f>
        <v>272</v>
      </c>
      <c r="T1151" s="9">
        <f>VLOOKUP(A1151,BUSINESS3!A1151:I3841,8,0)</f>
        <v>0.376</v>
      </c>
      <c r="U1151" s="9">
        <f>VLOOKUP(A1151,BUSINESS3!A1151:I3841,9,0)</f>
        <v>0.795</v>
      </c>
      <c r="V1151" s="11">
        <f>VLOOKUP(A1151,'GDP4'!A1151:G3841,4,0)</f>
        <v>2539759286</v>
      </c>
      <c r="W1151" s="9">
        <f>VLOOKUP(A1151,'GDP4'!A1151:G3841,5,0)</f>
        <v>0.058</v>
      </c>
      <c r="X1151" s="9">
        <f>VLOOKUP(A1151,'GDP4'!A1151:G3841,6,0)</f>
        <v>2356</v>
      </c>
      <c r="Y1151" s="9">
        <f>VLOOKUP(A1151,'GDP4'!A1151:G3841,7,0)</f>
        <v>0.104</v>
      </c>
      <c r="Z1151" s="9">
        <f>VLOOKUP(A1151,ENERGY5!A1151:E3841,4,0)</f>
        <v>66039</v>
      </c>
      <c r="AA1151" s="9">
        <f>VLOOKUP(A1151,ENERGY5!A1151:E3841,5,0)</f>
        <v>539</v>
      </c>
      <c r="AB1151" s="12">
        <f t="shared" si="2"/>
        <v>31268.96675</v>
      </c>
      <c r="AC1151" s="13">
        <f t="shared" si="3"/>
        <v>0.006636051365</v>
      </c>
      <c r="AD1151" s="13">
        <f t="shared" si="4"/>
        <v>0.8130578777</v>
      </c>
      <c r="AE1151" s="13">
        <f t="shared" si="5"/>
        <v>136329.6388</v>
      </c>
      <c r="AF1151" s="13">
        <f t="shared" si="6"/>
        <v>117016.0737</v>
      </c>
    </row>
    <row r="1152">
      <c r="A1152" s="5" t="s">
        <v>134</v>
      </c>
      <c r="B1152" s="6" t="s">
        <v>40</v>
      </c>
      <c r="C1152" s="7" t="s">
        <v>136</v>
      </c>
      <c r="D1152" s="5" t="str">
        <f t="shared" si="1"/>
        <v>Andorra-Europe-2006</v>
      </c>
      <c r="E1152" s="5">
        <v>0.011</v>
      </c>
      <c r="F1152" s="5">
        <v>0.003</v>
      </c>
      <c r="G1152" s="5">
        <v>79.0</v>
      </c>
      <c r="H1152" s="5">
        <v>73.0</v>
      </c>
      <c r="I1152" s="5">
        <v>0.174</v>
      </c>
      <c r="J1152" s="5">
        <v>0.678</v>
      </c>
      <c r="K1152" s="5">
        <v>0.147</v>
      </c>
      <c r="L1152" s="5">
        <v>81877.0</v>
      </c>
      <c r="M1152" s="5">
        <v>0.898</v>
      </c>
      <c r="N1152" s="8">
        <f>VLOOKUP(A1152,TOURISM2!A1152:E3842,4,0)</f>
        <v>11073102249</v>
      </c>
      <c r="O1152" s="8">
        <f>VLOOKUP(A1152,TOURISM2!A1152:E3842,5,0)</f>
        <v>9504396551</v>
      </c>
      <c r="P1152" s="8">
        <f>VLOOKUP(A1152,BUSINESS3!A1152:E3842,4,0)</f>
        <v>0.428</v>
      </c>
      <c r="Q1152" s="9">
        <f>VLOOKUP(A1152,BUSINESS3!A1152:E3842,5,0)</f>
        <v>22</v>
      </c>
      <c r="R1152" s="10">
        <f>VLOOKUP(A1152,BUSINESS3!A1152:I3842,6,0)</f>
        <v>51</v>
      </c>
      <c r="S1152" s="9">
        <f>VLOOKUP(A1152,BUSINESS3!A1152:I3842,7,0)</f>
        <v>272</v>
      </c>
      <c r="T1152" s="9">
        <f>VLOOKUP(A1152,BUSINESS3!A1152:I3842,8,0)</f>
        <v>0.489</v>
      </c>
      <c r="U1152" s="9">
        <f>VLOOKUP(A1152,BUSINESS3!A1152:I3842,9,0)</f>
        <v>0.843</v>
      </c>
      <c r="V1152" s="11">
        <f>VLOOKUP(A1152,'GDP4'!A1152:G3842,4,0)</f>
        <v>2823503853</v>
      </c>
      <c r="W1152" s="9">
        <f>VLOOKUP(A1152,'GDP4'!A1152:G3842,5,0)</f>
        <v>0.06</v>
      </c>
      <c r="X1152" s="9">
        <f>VLOOKUP(A1152,'GDP4'!A1152:G3842,6,0)</f>
        <v>2631</v>
      </c>
      <c r="Y1152" s="9">
        <f>VLOOKUP(A1152,'GDP4'!A1152:G3842,7,0)</f>
        <v>0.104</v>
      </c>
      <c r="Z1152" s="9">
        <f>VLOOKUP(A1152,ENERGY5!A1152:E3842,4,0)</f>
        <v>66039</v>
      </c>
      <c r="AA1152" s="9">
        <f>VLOOKUP(A1152,ENERGY5!A1152:E3842,5,0)</f>
        <v>546</v>
      </c>
      <c r="AB1152" s="12">
        <f t="shared" si="2"/>
        <v>34484.70087</v>
      </c>
      <c r="AC1152" s="13">
        <f t="shared" si="3"/>
        <v>0.006668539394</v>
      </c>
      <c r="AD1152" s="13">
        <f t="shared" si="4"/>
        <v>0.8065635038</v>
      </c>
      <c r="AE1152" s="13">
        <f t="shared" si="5"/>
        <v>135240.6933</v>
      </c>
      <c r="AF1152" s="13">
        <f t="shared" si="6"/>
        <v>116081.3971</v>
      </c>
    </row>
    <row r="1153">
      <c r="A1153" s="14" t="s">
        <v>134</v>
      </c>
      <c r="B1153" s="15" t="s">
        <v>41</v>
      </c>
      <c r="C1153" s="16" t="s">
        <v>136</v>
      </c>
      <c r="D1153" s="14" t="str">
        <f t="shared" si="1"/>
        <v>Andorra-Europe-2007</v>
      </c>
      <c r="E1153" s="5">
        <v>0.01</v>
      </c>
      <c r="F1153" s="5">
        <v>0.003</v>
      </c>
      <c r="G1153" s="5">
        <v>79.0</v>
      </c>
      <c r="H1153" s="5">
        <v>73.0</v>
      </c>
      <c r="I1153" s="5">
        <v>0.174</v>
      </c>
      <c r="J1153" s="5">
        <v>0.678</v>
      </c>
      <c r="K1153" s="5">
        <v>0.147</v>
      </c>
      <c r="L1153" s="5">
        <v>81292.0</v>
      </c>
      <c r="M1153" s="5">
        <v>0.894</v>
      </c>
      <c r="N1153" s="8">
        <f>VLOOKUP(A1153,TOURISM2!A1153:E3843,4,0)</f>
        <v>11073102249</v>
      </c>
      <c r="O1153" s="8">
        <f>VLOOKUP(A1153,TOURISM2!A1153:E3843,5,0)</f>
        <v>9504396551</v>
      </c>
      <c r="P1153" s="8">
        <f>VLOOKUP(A1153,BUSINESS3!A1153:E3843,4,0)</f>
        <v>0.428</v>
      </c>
      <c r="Q1153" s="9">
        <f>VLOOKUP(A1153,BUSINESS3!A1153:E3843,5,0)</f>
        <v>22</v>
      </c>
      <c r="R1153" s="10">
        <f>VLOOKUP(A1153,BUSINESS3!A1153:I3843,6,0)</f>
        <v>51</v>
      </c>
      <c r="S1153" s="9">
        <f>VLOOKUP(A1153,BUSINESS3!A1153:I3843,7,0)</f>
        <v>272</v>
      </c>
      <c r="T1153" s="9">
        <f>VLOOKUP(A1153,BUSINESS3!A1153:I3843,8,0)</f>
        <v>0.709</v>
      </c>
      <c r="U1153" s="9">
        <f>VLOOKUP(A1153,BUSINESS3!A1153:I3843,9,0)</f>
        <v>0.781</v>
      </c>
      <c r="V1153" s="11">
        <f>VLOOKUP(A1153,'GDP4'!A1153:G3843,4,0)</f>
        <v>3245411584</v>
      </c>
      <c r="W1153" s="9">
        <f>VLOOKUP(A1153,'GDP4'!A1153:G3843,5,0)</f>
        <v>0.062</v>
      </c>
      <c r="X1153" s="9">
        <f>VLOOKUP(A1153,'GDP4'!A1153:G3843,6,0)</f>
        <v>3012</v>
      </c>
      <c r="Y1153" s="9">
        <f>VLOOKUP(A1153,'GDP4'!A1153:G3843,7,0)</f>
        <v>0.104</v>
      </c>
      <c r="Z1153" s="9">
        <f>VLOOKUP(A1153,ENERGY5!A1153:E3843,4,0)</f>
        <v>66039</v>
      </c>
      <c r="AA1153" s="9">
        <f>VLOOKUP(A1153,ENERGY5!A1153:E3843,5,0)</f>
        <v>576</v>
      </c>
      <c r="AB1153" s="12">
        <f t="shared" si="2"/>
        <v>39922.89012</v>
      </c>
      <c r="AC1153" s="13">
        <f t="shared" si="3"/>
        <v>0.007085568076</v>
      </c>
      <c r="AD1153" s="13">
        <f t="shared" si="4"/>
        <v>0.8123677607</v>
      </c>
      <c r="AE1153" s="13">
        <f t="shared" si="5"/>
        <v>136213.9233</v>
      </c>
      <c r="AF1153" s="13">
        <f t="shared" si="6"/>
        <v>116916.7514</v>
      </c>
    </row>
    <row r="1154">
      <c r="A1154" s="5" t="s">
        <v>134</v>
      </c>
      <c r="B1154" s="6" t="s">
        <v>42</v>
      </c>
      <c r="C1154" s="7" t="s">
        <v>136</v>
      </c>
      <c r="D1154" s="5" t="str">
        <f t="shared" si="1"/>
        <v>Andorra-Europe-2008</v>
      </c>
      <c r="E1154" s="5">
        <v>0.01</v>
      </c>
      <c r="F1154" s="5">
        <v>0.003</v>
      </c>
      <c r="G1154" s="5">
        <v>79.0</v>
      </c>
      <c r="H1154" s="5">
        <v>73.0</v>
      </c>
      <c r="I1154" s="5">
        <v>0.174</v>
      </c>
      <c r="J1154" s="5">
        <v>0.678</v>
      </c>
      <c r="K1154" s="5">
        <v>0.147</v>
      </c>
      <c r="L1154" s="5">
        <v>79969.0</v>
      </c>
      <c r="M1154" s="5">
        <v>0.889</v>
      </c>
      <c r="N1154" s="8">
        <f>VLOOKUP(A1154,TOURISM2!A1154:E3844,4,0)</f>
        <v>11073102249</v>
      </c>
      <c r="O1154" s="8">
        <f>VLOOKUP(A1154,TOURISM2!A1154:E3844,5,0)</f>
        <v>9504396551</v>
      </c>
      <c r="P1154" s="8">
        <f>VLOOKUP(A1154,BUSINESS3!A1154:E3844,4,0)</f>
        <v>0.428</v>
      </c>
      <c r="Q1154" s="9">
        <f>VLOOKUP(A1154,BUSINESS3!A1154:E3844,5,0)</f>
        <v>22</v>
      </c>
      <c r="R1154" s="10">
        <f>VLOOKUP(A1154,BUSINESS3!A1154:I3844,6,0)</f>
        <v>51</v>
      </c>
      <c r="S1154" s="9">
        <f>VLOOKUP(A1154,BUSINESS3!A1154:I3844,7,0)</f>
        <v>272</v>
      </c>
      <c r="T1154" s="9">
        <f>VLOOKUP(A1154,BUSINESS3!A1154:I3844,8,0)</f>
        <v>0.7</v>
      </c>
      <c r="U1154" s="9">
        <f>VLOOKUP(A1154,BUSINESS3!A1154:I3844,9,0)</f>
        <v>0.803</v>
      </c>
      <c r="V1154" s="11">
        <f>VLOOKUP(A1154,'GDP4'!A1154:G3844,4,0)</f>
        <v>3712034267</v>
      </c>
      <c r="W1154" s="9">
        <f>VLOOKUP(A1154,'GDP4'!A1154:G3844,5,0)</f>
        <v>0.062</v>
      </c>
      <c r="X1154" s="9">
        <f>VLOOKUP(A1154,'GDP4'!A1154:G3844,6,0)</f>
        <v>3105</v>
      </c>
      <c r="Y1154" s="9">
        <f>VLOOKUP(A1154,'GDP4'!A1154:G3844,7,0)</f>
        <v>0.104</v>
      </c>
      <c r="Z1154" s="9">
        <f>VLOOKUP(A1154,ENERGY5!A1154:E3844,4,0)</f>
        <v>66039</v>
      </c>
      <c r="AA1154" s="9">
        <f>VLOOKUP(A1154,ENERGY5!A1154:E3844,5,0)</f>
        <v>565</v>
      </c>
      <c r="AB1154" s="12">
        <f t="shared" si="2"/>
        <v>46418.41547</v>
      </c>
      <c r="AC1154" s="13">
        <f t="shared" si="3"/>
        <v>0.00706523778</v>
      </c>
      <c r="AD1154" s="13">
        <f t="shared" si="4"/>
        <v>0.8258075004</v>
      </c>
      <c r="AE1154" s="13">
        <f t="shared" si="5"/>
        <v>138467.4342</v>
      </c>
      <c r="AF1154" s="13">
        <f t="shared" si="6"/>
        <v>118851.0117</v>
      </c>
    </row>
    <row r="1155">
      <c r="A1155" s="14" t="s">
        <v>134</v>
      </c>
      <c r="B1155" s="15" t="s">
        <v>43</v>
      </c>
      <c r="C1155" s="16" t="s">
        <v>136</v>
      </c>
      <c r="D1155" s="14" t="str">
        <f t="shared" si="1"/>
        <v>Andorra-Europe-2009</v>
      </c>
      <c r="E1155" s="5">
        <v>0.01</v>
      </c>
      <c r="F1155" s="5">
        <v>0.003</v>
      </c>
      <c r="G1155" s="5">
        <v>79.0</v>
      </c>
      <c r="H1155" s="5">
        <v>73.0</v>
      </c>
      <c r="I1155" s="5">
        <v>0.174</v>
      </c>
      <c r="J1155" s="5">
        <v>0.678</v>
      </c>
      <c r="K1155" s="5">
        <v>0.147</v>
      </c>
      <c r="L1155" s="5">
        <v>78659.0</v>
      </c>
      <c r="M1155" s="5">
        <v>0.884</v>
      </c>
      <c r="N1155" s="8">
        <f>VLOOKUP(A1155,TOURISM2!A1155:E3845,4,0)</f>
        <v>11073102249</v>
      </c>
      <c r="O1155" s="8">
        <f>VLOOKUP(A1155,TOURISM2!A1155:E3845,5,0)</f>
        <v>9504396551</v>
      </c>
      <c r="P1155" s="8">
        <f>VLOOKUP(A1155,BUSINESS3!A1155:E3845,4,0)</f>
        <v>0.428</v>
      </c>
      <c r="Q1155" s="9">
        <f>VLOOKUP(A1155,BUSINESS3!A1155:E3845,5,0)</f>
        <v>22</v>
      </c>
      <c r="R1155" s="10">
        <f>VLOOKUP(A1155,BUSINESS3!A1155:I3845,6,0)</f>
        <v>51</v>
      </c>
      <c r="S1155" s="9">
        <f>VLOOKUP(A1155,BUSINESS3!A1155:I3845,7,0)</f>
        <v>272</v>
      </c>
      <c r="T1155" s="9">
        <f>VLOOKUP(A1155,BUSINESS3!A1155:I3845,8,0)</f>
        <v>0.785</v>
      </c>
      <c r="U1155" s="9">
        <f>VLOOKUP(A1155,BUSINESS3!A1155:I3845,9,0)</f>
        <v>0.821</v>
      </c>
      <c r="V1155" s="11">
        <f>VLOOKUP(A1155,'GDP4'!A1155:G3845,4,0)</f>
        <v>356610514341</v>
      </c>
      <c r="W1155" s="9">
        <f>VLOOKUP(A1155,'GDP4'!A1155:G3845,5,0)</f>
        <v>0.062</v>
      </c>
      <c r="X1155" s="9">
        <f>VLOOKUP(A1155,'GDP4'!A1155:G3845,6,0)</f>
        <v>2762</v>
      </c>
      <c r="Y1155" s="9">
        <f>VLOOKUP(A1155,'GDP4'!A1155:G3845,7,0)</f>
        <v>0.104</v>
      </c>
      <c r="Z1155" s="9">
        <f>VLOOKUP(A1155,ENERGY5!A1155:E3845,4,0)</f>
        <v>66039</v>
      </c>
      <c r="AA1155" s="9">
        <f>VLOOKUP(A1155,ENERGY5!A1155:E3845,5,0)</f>
        <v>535</v>
      </c>
      <c r="AB1155" s="12">
        <f t="shared" si="2"/>
        <v>4533626.341</v>
      </c>
      <c r="AC1155" s="13">
        <f t="shared" si="3"/>
        <v>0.006801510317</v>
      </c>
      <c r="AD1155" s="13">
        <f t="shared" si="4"/>
        <v>0.8395606351</v>
      </c>
      <c r="AE1155" s="13">
        <f t="shared" si="5"/>
        <v>140773.4938</v>
      </c>
      <c r="AF1155" s="13">
        <f t="shared" si="6"/>
        <v>120830.3761</v>
      </c>
    </row>
    <row r="1156">
      <c r="A1156" s="5" t="s">
        <v>134</v>
      </c>
      <c r="B1156" s="6" t="s">
        <v>44</v>
      </c>
      <c r="C1156" s="7" t="s">
        <v>136</v>
      </c>
      <c r="D1156" s="5" t="str">
        <f t="shared" si="1"/>
        <v>Andorra-Europe-2010</v>
      </c>
      <c r="E1156" s="5">
        <v>0.01</v>
      </c>
      <c r="F1156" s="5">
        <v>0.002</v>
      </c>
      <c r="G1156" s="5">
        <v>79.0</v>
      </c>
      <c r="H1156" s="5">
        <v>73.0</v>
      </c>
      <c r="I1156" s="5">
        <v>0.174</v>
      </c>
      <c r="J1156" s="5">
        <v>0.678</v>
      </c>
      <c r="K1156" s="5">
        <v>0.147</v>
      </c>
      <c r="L1156" s="5">
        <v>77907.0</v>
      </c>
      <c r="M1156" s="5">
        <v>0.878</v>
      </c>
      <c r="N1156" s="8">
        <f>VLOOKUP(A1156,TOURISM2!A1156:E3846,4,0)</f>
        <v>11073102249</v>
      </c>
      <c r="O1156" s="8">
        <f>VLOOKUP(A1156,TOURISM2!A1156:E3846,5,0)</f>
        <v>9504396551</v>
      </c>
      <c r="P1156" s="8">
        <f>VLOOKUP(A1156,BUSINESS3!A1156:E3846,4,0)</f>
        <v>0.428</v>
      </c>
      <c r="Q1156" s="9">
        <f>VLOOKUP(A1156,BUSINESS3!A1156:E3846,5,0)</f>
        <v>22</v>
      </c>
      <c r="R1156" s="10">
        <f>VLOOKUP(A1156,BUSINESS3!A1156:I3846,6,0)</f>
        <v>51</v>
      </c>
      <c r="S1156" s="9">
        <f>VLOOKUP(A1156,BUSINESS3!A1156:I3846,7,0)</f>
        <v>272</v>
      </c>
      <c r="T1156" s="9">
        <f>VLOOKUP(A1156,BUSINESS3!A1156:I3846,8,0)</f>
        <v>0.81</v>
      </c>
      <c r="U1156" s="9">
        <f>VLOOKUP(A1156,BUSINESS3!A1156:I3846,9,0)</f>
        <v>0.841</v>
      </c>
      <c r="V1156" s="11">
        <f>VLOOKUP(A1156,'GDP4'!A1156:G3846,4,0)</f>
        <v>356610514341</v>
      </c>
      <c r="W1156" s="9">
        <f>VLOOKUP(A1156,'GDP4'!A1156:G3846,5,0)</f>
        <v>0.072</v>
      </c>
      <c r="X1156" s="9">
        <f>VLOOKUP(A1156,'GDP4'!A1156:G3846,6,0)</f>
        <v>2958</v>
      </c>
      <c r="Y1156" s="9">
        <f>VLOOKUP(A1156,'GDP4'!A1156:G3846,7,0)</f>
        <v>0.104</v>
      </c>
      <c r="Z1156" s="9">
        <f>VLOOKUP(A1156,ENERGY5!A1156:E3846,4,0)</f>
        <v>66039</v>
      </c>
      <c r="AA1156" s="9">
        <f>VLOOKUP(A1156,ENERGY5!A1156:E3846,5,0)</f>
        <v>532</v>
      </c>
      <c r="AB1156" s="12">
        <f t="shared" si="2"/>
        <v>4577387.325</v>
      </c>
      <c r="AC1156" s="13">
        <f t="shared" si="3"/>
        <v>0.006828654678</v>
      </c>
      <c r="AD1156" s="13">
        <f t="shared" si="4"/>
        <v>0.8476645231</v>
      </c>
      <c r="AE1156" s="13">
        <f t="shared" si="5"/>
        <v>142132.3148</v>
      </c>
      <c r="AF1156" s="13">
        <f t="shared" si="6"/>
        <v>121996.6954</v>
      </c>
    </row>
    <row r="1157" ht="1.5" customHeight="1">
      <c r="A1157" s="14" t="s">
        <v>134</v>
      </c>
      <c r="B1157" s="15" t="s">
        <v>45</v>
      </c>
      <c r="C1157" s="16" t="s">
        <v>136</v>
      </c>
      <c r="D1157" s="14" t="str">
        <f t="shared" si="1"/>
        <v>Andorra-Europe-2011</v>
      </c>
      <c r="E1157" s="5">
        <v>0.011</v>
      </c>
      <c r="F1157" s="5">
        <v>0.002</v>
      </c>
      <c r="G1157" s="5">
        <v>79.0</v>
      </c>
      <c r="H1157" s="5">
        <v>73.0</v>
      </c>
      <c r="I1157" s="5">
        <v>0.174</v>
      </c>
      <c r="J1157" s="5">
        <v>0.678</v>
      </c>
      <c r="K1157" s="5">
        <v>0.147</v>
      </c>
      <c r="L1157" s="5">
        <v>77865.0</v>
      </c>
      <c r="M1157" s="5">
        <v>0.873</v>
      </c>
      <c r="N1157" s="8">
        <f>VLOOKUP(A1157,TOURISM2!A1157:E3847,4,0)</f>
        <v>11073102249</v>
      </c>
      <c r="O1157" s="8">
        <f>VLOOKUP(A1157,TOURISM2!A1157:E3847,5,0)</f>
        <v>9504396551</v>
      </c>
      <c r="P1157" s="8">
        <f>VLOOKUP(A1157,BUSINESS3!A1157:E3847,4,0)</f>
        <v>0.428</v>
      </c>
      <c r="Q1157" s="9">
        <f>VLOOKUP(A1157,BUSINESS3!A1157:E3847,5,0)</f>
        <v>22</v>
      </c>
      <c r="R1157" s="10">
        <f>VLOOKUP(A1157,BUSINESS3!A1157:I3847,6,0)</f>
        <v>51</v>
      </c>
      <c r="S1157" s="9">
        <f>VLOOKUP(A1157,BUSINESS3!A1157:I3847,7,0)</f>
        <v>272</v>
      </c>
      <c r="T1157" s="9">
        <f>VLOOKUP(A1157,BUSINESS3!A1157:I3847,8,0)</f>
        <v>0.81</v>
      </c>
      <c r="U1157" s="9">
        <f>VLOOKUP(A1157,BUSINESS3!A1157:I3847,9,0)</f>
        <v>0.835</v>
      </c>
      <c r="V1157" s="11">
        <f>VLOOKUP(A1157,'GDP4'!A1157:G3847,4,0)</f>
        <v>356610514341</v>
      </c>
      <c r="W1157" s="9">
        <f>VLOOKUP(A1157,'GDP4'!A1157:G3847,5,0)</f>
        <v>0.072</v>
      </c>
      <c r="X1157" s="9">
        <f>VLOOKUP(A1157,'GDP4'!A1157:G3847,6,0)</f>
        <v>3053</v>
      </c>
      <c r="Y1157" s="9">
        <f>VLOOKUP(A1157,'GDP4'!A1157:G3847,7,0)</f>
        <v>0.104</v>
      </c>
      <c r="Z1157" s="9">
        <f>VLOOKUP(A1157,ENERGY5!A1157:E3847,4,0)</f>
        <v>66039</v>
      </c>
      <c r="AA1157" s="9">
        <f>VLOOKUP(A1157,ENERGY5!A1157:E3847,5,0)</f>
        <v>524</v>
      </c>
      <c r="AB1157" s="12">
        <f t="shared" si="2"/>
        <v>4579856.345</v>
      </c>
      <c r="AC1157" s="13">
        <f t="shared" si="3"/>
        <v>0.006729596096</v>
      </c>
      <c r="AD1157" s="13">
        <f t="shared" si="4"/>
        <v>0.8481217492</v>
      </c>
      <c r="AE1157" s="13">
        <f t="shared" si="5"/>
        <v>142208.9803</v>
      </c>
      <c r="AF1157" s="13">
        <f t="shared" si="6"/>
        <v>122062.4999</v>
      </c>
    </row>
    <row r="1158">
      <c r="A1158" s="5" t="s">
        <v>134</v>
      </c>
      <c r="B1158" s="6" t="s">
        <v>46</v>
      </c>
      <c r="C1158" s="7" t="s">
        <v>136</v>
      </c>
      <c r="D1158" s="5" t="str">
        <f t="shared" si="1"/>
        <v>Andorra-Europe-2012</v>
      </c>
      <c r="E1158" s="5">
        <v>0.01</v>
      </c>
      <c r="F1158" s="5">
        <v>0.002</v>
      </c>
      <c r="G1158" s="5">
        <v>79.0</v>
      </c>
      <c r="H1158" s="5">
        <v>73.0</v>
      </c>
      <c r="I1158" s="5">
        <v>0.174</v>
      </c>
      <c r="J1158" s="5">
        <v>0.678</v>
      </c>
      <c r="K1158" s="5">
        <v>0.147</v>
      </c>
      <c r="L1158" s="5">
        <v>78360.0</v>
      </c>
      <c r="M1158" s="5">
        <v>0.867</v>
      </c>
      <c r="N1158" s="8">
        <f>VLOOKUP(A1158,TOURISM2!A1158:E3848,4,0)</f>
        <v>11073102249</v>
      </c>
      <c r="O1158" s="8">
        <f>VLOOKUP(A1158,TOURISM2!A1158:E3848,5,0)</f>
        <v>9504396551</v>
      </c>
      <c r="P1158" s="8">
        <f>VLOOKUP(A1158,BUSINESS3!A1158:E3848,4,0)</f>
        <v>0.428</v>
      </c>
      <c r="Q1158" s="9">
        <f>VLOOKUP(A1158,BUSINESS3!A1158:E3848,5,0)</f>
        <v>22</v>
      </c>
      <c r="R1158" s="10">
        <f>VLOOKUP(A1158,BUSINESS3!A1158:I3848,6,0)</f>
        <v>51</v>
      </c>
      <c r="S1158" s="9">
        <f>VLOOKUP(A1158,BUSINESS3!A1158:I3848,7,0)</f>
        <v>272</v>
      </c>
      <c r="T1158" s="9">
        <f>VLOOKUP(A1158,BUSINESS3!A1158:I3848,8,0)</f>
        <v>0.864</v>
      </c>
      <c r="U1158" s="9">
        <f>VLOOKUP(A1158,BUSINESS3!A1158:I3848,9,0)</f>
        <v>0.815</v>
      </c>
      <c r="V1158" s="11">
        <f>VLOOKUP(A1158,'GDP4'!A1158:G3848,4,0)</f>
        <v>356610514341</v>
      </c>
      <c r="W1158" s="9">
        <f>VLOOKUP(A1158,'GDP4'!A1158:G3848,5,0)</f>
        <v>0.083</v>
      </c>
      <c r="X1158" s="9">
        <f>VLOOKUP(A1158,'GDP4'!A1158:G3848,6,0)</f>
        <v>3057</v>
      </c>
      <c r="Y1158" s="9">
        <f>VLOOKUP(A1158,'GDP4'!A1158:G3848,7,0)</f>
        <v>0.104</v>
      </c>
      <c r="Z1158" s="9">
        <f>VLOOKUP(A1158,ENERGY5!A1158:E3848,4,0)</f>
        <v>66039</v>
      </c>
      <c r="AA1158" s="9">
        <f>VLOOKUP(A1158,ENERGY5!A1158:E3848,5,0)</f>
        <v>524</v>
      </c>
      <c r="AB1158" s="12">
        <f t="shared" si="2"/>
        <v>4550925.4</v>
      </c>
      <c r="AC1158" s="13">
        <f t="shared" si="3"/>
        <v>0.006687085248</v>
      </c>
      <c r="AD1158" s="13">
        <f t="shared" si="4"/>
        <v>0.8427641654</v>
      </c>
      <c r="AE1158" s="13">
        <f t="shared" si="5"/>
        <v>141310.6464</v>
      </c>
      <c r="AF1158" s="13">
        <f t="shared" si="6"/>
        <v>121291.4312</v>
      </c>
    </row>
    <row r="1159">
      <c r="A1159" s="14" t="s">
        <v>134</v>
      </c>
      <c r="B1159" s="15" t="s">
        <v>33</v>
      </c>
      <c r="C1159" s="16" t="s">
        <v>137</v>
      </c>
      <c r="D1159" s="14" t="str">
        <f t="shared" si="1"/>
        <v>Austria-Europe-2000</v>
      </c>
      <c r="E1159" s="5">
        <v>0.01</v>
      </c>
      <c r="F1159" s="5">
        <v>0.005</v>
      </c>
      <c r="G1159" s="5">
        <v>81.0</v>
      </c>
      <c r="H1159" s="5">
        <v>75.0</v>
      </c>
      <c r="I1159" s="5">
        <v>0.17</v>
      </c>
      <c r="J1159" s="5">
        <v>0.675</v>
      </c>
      <c r="K1159" s="5">
        <v>0.155</v>
      </c>
      <c r="L1159" s="5">
        <v>8011566.0</v>
      </c>
      <c r="M1159" s="5">
        <v>0.658</v>
      </c>
      <c r="N1159" s="8">
        <f>VLOOKUP(A1159,TOURISM2!A1159:E3849,4,0)</f>
        <v>11382000000</v>
      </c>
      <c r="O1159" s="8">
        <f>VLOOKUP(A1159,TOURISM2!A1159:E3849,5,0)</f>
        <v>7001000000</v>
      </c>
      <c r="P1159" s="8">
        <f>VLOOKUP(A1159,BUSINESS3!A1159:E3849,4,0)</f>
        <v>0.428</v>
      </c>
      <c r="Q1159" s="9">
        <f>VLOOKUP(A1159,BUSINESS3!A1159:E3849,5,0)</f>
        <v>22</v>
      </c>
      <c r="R1159" s="10">
        <f>VLOOKUP(A1159,BUSINESS3!A1159:I3849,6,0)</f>
        <v>51</v>
      </c>
      <c r="S1159" s="9">
        <f>VLOOKUP(A1159,BUSINESS3!A1159:I3849,7,0)</f>
        <v>272</v>
      </c>
      <c r="T1159" s="9">
        <f>VLOOKUP(A1159,BUSINESS3!A1159:I3849,8,0)</f>
        <v>0.337</v>
      </c>
      <c r="U1159" s="9">
        <f>VLOOKUP(A1159,BUSINESS3!A1159:I3849,9,0)</f>
        <v>0.763</v>
      </c>
      <c r="V1159" s="11">
        <f>VLOOKUP(A1159,'GDP4'!A1159:G3849,4,0)</f>
        <v>192000000000</v>
      </c>
      <c r="W1159" s="9">
        <f>VLOOKUP(A1159,'GDP4'!A1159:G3849,5,0)</f>
        <v>0.1</v>
      </c>
      <c r="X1159" s="9">
        <f>VLOOKUP(A1159,'GDP4'!A1159:G3849,6,0)</f>
        <v>2403</v>
      </c>
      <c r="Y1159" s="9">
        <f>VLOOKUP(A1159,'GDP4'!A1159:G3849,7,0)</f>
        <v>0.104</v>
      </c>
      <c r="Z1159" s="9">
        <f>VLOOKUP(A1159,ENERGY5!A1159:E3849,4,0)</f>
        <v>32896</v>
      </c>
      <c r="AA1159" s="9">
        <f>VLOOKUP(A1159,ENERGY5!A1159:E3849,5,0)</f>
        <v>151236</v>
      </c>
      <c r="AB1159" s="12">
        <f t="shared" si="2"/>
        <v>23965.35209</v>
      </c>
      <c r="AC1159" s="13">
        <f t="shared" si="3"/>
        <v>0.01887720828</v>
      </c>
      <c r="AD1159" s="13">
        <f t="shared" si="4"/>
        <v>0.004106063658</v>
      </c>
      <c r="AE1159" s="13">
        <f t="shared" si="5"/>
        <v>1420.696029</v>
      </c>
      <c r="AF1159" s="13">
        <f t="shared" si="6"/>
        <v>873.8616146</v>
      </c>
    </row>
    <row r="1160">
      <c r="A1160" s="5" t="s">
        <v>134</v>
      </c>
      <c r="B1160" s="6" t="s">
        <v>35</v>
      </c>
      <c r="C1160" s="7" t="s">
        <v>137</v>
      </c>
      <c r="D1160" s="5" t="str">
        <f t="shared" si="1"/>
        <v>Austria-Europe-2001</v>
      </c>
      <c r="E1160" s="5">
        <v>0.009</v>
      </c>
      <c r="F1160" s="5">
        <v>0.005</v>
      </c>
      <c r="G1160" s="5">
        <v>82.0</v>
      </c>
      <c r="H1160" s="5">
        <v>76.0</v>
      </c>
      <c r="I1160" s="5">
        <v>0.168</v>
      </c>
      <c r="J1160" s="5">
        <v>0.676</v>
      </c>
      <c r="K1160" s="5">
        <v>0.156</v>
      </c>
      <c r="L1160" s="5">
        <v>8042293.0</v>
      </c>
      <c r="M1160" s="5">
        <v>0.658</v>
      </c>
      <c r="N1160" s="8">
        <f>VLOOKUP(A1160,TOURISM2!A1160:E3850,4,0)</f>
        <v>11511000000</v>
      </c>
      <c r="O1160" s="8">
        <f>VLOOKUP(A1160,TOURISM2!A1160:E3850,5,0)</f>
        <v>7408000000</v>
      </c>
      <c r="P1160" s="8">
        <f>VLOOKUP(A1160,BUSINESS3!A1160:E3850,4,0)</f>
        <v>0.428</v>
      </c>
      <c r="Q1160" s="9">
        <f>VLOOKUP(A1160,BUSINESS3!A1160:E3850,5,0)</f>
        <v>22</v>
      </c>
      <c r="R1160" s="10">
        <f>VLOOKUP(A1160,BUSINESS3!A1160:I3850,6,0)</f>
        <v>51</v>
      </c>
      <c r="S1160" s="9">
        <f>VLOOKUP(A1160,BUSINESS3!A1160:I3850,7,0)</f>
        <v>272</v>
      </c>
      <c r="T1160" s="9">
        <f>VLOOKUP(A1160,BUSINESS3!A1160:I3850,8,0)</f>
        <v>0.392</v>
      </c>
      <c r="U1160" s="9">
        <f>VLOOKUP(A1160,BUSINESS3!A1160:I3850,9,0)</f>
        <v>0.813</v>
      </c>
      <c r="V1160" s="11">
        <f>VLOOKUP(A1160,'GDP4'!A1160:G3850,4,0)</f>
        <v>192000000000</v>
      </c>
      <c r="W1160" s="9">
        <f>VLOOKUP(A1160,'GDP4'!A1160:G3850,5,0)</f>
        <v>0.101</v>
      </c>
      <c r="X1160" s="9">
        <f>VLOOKUP(A1160,'GDP4'!A1160:G3850,6,0)</f>
        <v>2406</v>
      </c>
      <c r="Y1160" s="9">
        <f>VLOOKUP(A1160,'GDP4'!A1160:G3850,7,0)</f>
        <v>0.104</v>
      </c>
      <c r="Z1160" s="9">
        <f>VLOOKUP(A1160,ENERGY5!A1160:E3850,4,0)</f>
        <v>33019</v>
      </c>
      <c r="AA1160" s="9">
        <f>VLOOKUP(A1160,ENERGY5!A1160:E3850,5,0)</f>
        <v>151236</v>
      </c>
      <c r="AB1160" s="12">
        <f t="shared" si="2"/>
        <v>23873.78823</v>
      </c>
      <c r="AC1160" s="13">
        <f t="shared" si="3"/>
        <v>0.01880508457</v>
      </c>
      <c r="AD1160" s="13">
        <f t="shared" si="4"/>
        <v>0.004105669863</v>
      </c>
      <c r="AE1160" s="13">
        <f t="shared" si="5"/>
        <v>1431.30821</v>
      </c>
      <c r="AF1160" s="13">
        <f t="shared" si="6"/>
        <v>921.1303294</v>
      </c>
    </row>
    <row r="1161">
      <c r="A1161" s="14" t="s">
        <v>134</v>
      </c>
      <c r="B1161" s="15" t="s">
        <v>36</v>
      </c>
      <c r="C1161" s="16" t="s">
        <v>137</v>
      </c>
      <c r="D1161" s="14" t="str">
        <f t="shared" si="1"/>
        <v>Austria-Europe-2002</v>
      </c>
      <c r="E1161" s="5">
        <v>0.01</v>
      </c>
      <c r="F1161" s="5">
        <v>0.004</v>
      </c>
      <c r="G1161" s="5">
        <v>82.0</v>
      </c>
      <c r="H1161" s="5">
        <v>76.0</v>
      </c>
      <c r="I1161" s="5">
        <v>0.167</v>
      </c>
      <c r="J1161" s="5">
        <v>0.677</v>
      </c>
      <c r="K1161" s="5">
        <v>0.156</v>
      </c>
      <c r="L1161" s="5">
        <v>8081957.0</v>
      </c>
      <c r="M1161" s="5">
        <v>0.658</v>
      </c>
      <c r="N1161" s="8">
        <f>VLOOKUP(A1161,TOURISM2!A1161:E3851,4,0)</f>
        <v>12334000000</v>
      </c>
      <c r="O1161" s="8">
        <f>VLOOKUP(A1161,TOURISM2!A1161:E3851,5,0)</f>
        <v>7743000000</v>
      </c>
      <c r="P1161" s="8">
        <f>VLOOKUP(A1161,BUSINESS3!A1161:E3851,4,0)</f>
        <v>0.428</v>
      </c>
      <c r="Q1161" s="9">
        <f>VLOOKUP(A1161,BUSINESS3!A1161:E3851,5,0)</f>
        <v>22</v>
      </c>
      <c r="R1161" s="10">
        <f>VLOOKUP(A1161,BUSINESS3!A1161:I3851,6,0)</f>
        <v>51</v>
      </c>
      <c r="S1161" s="9">
        <f>VLOOKUP(A1161,BUSINESS3!A1161:I3851,7,0)</f>
        <v>272</v>
      </c>
      <c r="T1161" s="9">
        <f>VLOOKUP(A1161,BUSINESS3!A1161:I3851,8,0)</f>
        <v>0.366</v>
      </c>
      <c r="U1161" s="9">
        <f>VLOOKUP(A1161,BUSINESS3!A1161:I3851,9,0)</f>
        <v>0.832</v>
      </c>
      <c r="V1161" s="11">
        <f>VLOOKUP(A1161,'GDP4'!A1161:G3851,4,0)</f>
        <v>208000000000</v>
      </c>
      <c r="W1161" s="9">
        <f>VLOOKUP(A1161,'GDP4'!A1161:G3851,5,0)</f>
        <v>0.101</v>
      </c>
      <c r="X1161" s="9">
        <f>VLOOKUP(A1161,'GDP4'!A1161:G3851,6,0)</f>
        <v>2599</v>
      </c>
      <c r="Y1161" s="9">
        <f>VLOOKUP(A1161,'GDP4'!A1161:G3851,7,0)</f>
        <v>0.104</v>
      </c>
      <c r="Z1161" s="9">
        <f>VLOOKUP(A1161,ENERGY5!A1161:E3851,4,0)</f>
        <v>34228</v>
      </c>
      <c r="AA1161" s="9">
        <f>VLOOKUP(A1161,ENERGY5!A1161:E3851,5,0)</f>
        <v>66897</v>
      </c>
      <c r="AB1161" s="12">
        <f t="shared" si="2"/>
        <v>25736.34084</v>
      </c>
      <c r="AC1161" s="13">
        <f t="shared" si="3"/>
        <v>0.00827732689</v>
      </c>
      <c r="AD1161" s="13">
        <f t="shared" si="4"/>
        <v>0.004235112857</v>
      </c>
      <c r="AE1161" s="13">
        <f t="shared" si="5"/>
        <v>1526.115519</v>
      </c>
      <c r="AF1161" s="13">
        <f t="shared" si="6"/>
        <v>958.0600342</v>
      </c>
    </row>
    <row r="1162">
      <c r="A1162" s="5" t="s">
        <v>134</v>
      </c>
      <c r="B1162" s="6" t="s">
        <v>37</v>
      </c>
      <c r="C1162" s="7" t="s">
        <v>137</v>
      </c>
      <c r="D1162" s="5" t="str">
        <f t="shared" si="1"/>
        <v>Austria-Europe-2003</v>
      </c>
      <c r="E1162" s="5">
        <v>0.01</v>
      </c>
      <c r="F1162" s="5">
        <v>0.004</v>
      </c>
      <c r="G1162" s="5">
        <v>82.0</v>
      </c>
      <c r="H1162" s="5">
        <v>76.0</v>
      </c>
      <c r="I1162" s="5">
        <v>0.165</v>
      </c>
      <c r="J1162" s="5">
        <v>0.678</v>
      </c>
      <c r="K1162" s="5">
        <v>0.157</v>
      </c>
      <c r="L1162" s="5">
        <v>8121423.0</v>
      </c>
      <c r="M1162" s="5">
        <v>0.658</v>
      </c>
      <c r="N1162" s="8">
        <f>VLOOKUP(A1162,TOURISM2!A1162:E3852,4,0)</f>
        <v>15128000000</v>
      </c>
      <c r="O1162" s="8">
        <f>VLOOKUP(A1162,TOURISM2!A1162:E3852,5,0)</f>
        <v>9761000000</v>
      </c>
      <c r="P1162" s="8">
        <f>VLOOKUP(A1162,BUSINESS3!A1162:E3852,4,0)</f>
        <v>0.428</v>
      </c>
      <c r="Q1162" s="9">
        <f>VLOOKUP(A1162,BUSINESS3!A1162:E3852,5,0)</f>
        <v>25</v>
      </c>
      <c r="R1162" s="10">
        <f>VLOOKUP(A1162,BUSINESS3!A1162:I3852,6,0)</f>
        <v>51</v>
      </c>
      <c r="S1162" s="9">
        <f>VLOOKUP(A1162,BUSINESS3!A1162:I3852,7,0)</f>
        <v>272</v>
      </c>
      <c r="T1162" s="9">
        <f>VLOOKUP(A1162,BUSINESS3!A1162:I3852,8,0)</f>
        <v>0.427</v>
      </c>
      <c r="U1162" s="9">
        <f>VLOOKUP(A1162,BUSINESS3!A1162:I3852,9,0)</f>
        <v>0.893</v>
      </c>
      <c r="V1162" s="11">
        <f>VLOOKUP(A1162,'GDP4'!A1162:G3852,4,0)</f>
        <v>254000000000</v>
      </c>
      <c r="W1162" s="9">
        <f>VLOOKUP(A1162,'GDP4'!A1162:G3852,5,0)</f>
        <v>0.103</v>
      </c>
      <c r="X1162" s="9">
        <f>VLOOKUP(A1162,'GDP4'!A1162:G3852,6,0)</f>
        <v>3223</v>
      </c>
      <c r="Y1162" s="9">
        <f>VLOOKUP(A1162,'GDP4'!A1162:G3852,7,0)</f>
        <v>0.104</v>
      </c>
      <c r="Z1162" s="9">
        <f>VLOOKUP(A1162,ENERGY5!A1162:E3852,4,0)</f>
        <v>31963</v>
      </c>
      <c r="AA1162" s="9">
        <f>VLOOKUP(A1162,ENERGY5!A1162:E3852,5,0)</f>
        <v>62262</v>
      </c>
      <c r="AB1162" s="12">
        <f t="shared" si="2"/>
        <v>31275.3073</v>
      </c>
      <c r="AC1162" s="13">
        <f t="shared" si="3"/>
        <v>0.007666390484</v>
      </c>
      <c r="AD1162" s="13">
        <f t="shared" si="4"/>
        <v>0.003935640343</v>
      </c>
      <c r="AE1162" s="13">
        <f t="shared" si="5"/>
        <v>1862.727751</v>
      </c>
      <c r="AF1162" s="13">
        <f t="shared" si="6"/>
        <v>1201.882971</v>
      </c>
    </row>
    <row r="1163">
      <c r="A1163" s="14" t="s">
        <v>134</v>
      </c>
      <c r="B1163" s="15" t="s">
        <v>38</v>
      </c>
      <c r="C1163" s="16" t="s">
        <v>137</v>
      </c>
      <c r="D1163" s="14" t="str">
        <f t="shared" si="1"/>
        <v>Austria-Europe-2004</v>
      </c>
      <c r="E1163" s="5">
        <v>0.01</v>
      </c>
      <c r="F1163" s="5">
        <v>0.004</v>
      </c>
      <c r="G1163" s="5">
        <v>82.0</v>
      </c>
      <c r="H1163" s="5">
        <v>76.0</v>
      </c>
      <c r="I1163" s="5">
        <v>0.163</v>
      </c>
      <c r="J1163" s="5">
        <v>0.679</v>
      </c>
      <c r="K1163" s="5">
        <v>0.158</v>
      </c>
      <c r="L1163" s="5">
        <v>8171966.0</v>
      </c>
      <c r="M1163" s="5">
        <v>0.658</v>
      </c>
      <c r="N1163" s="8">
        <f>VLOOKUP(A1163,TOURISM2!A1163:E3853,4,0)</f>
        <v>17251000000</v>
      </c>
      <c r="O1163" s="8">
        <f>VLOOKUP(A1163,TOURISM2!A1163:E3853,5,0)</f>
        <v>10812000000</v>
      </c>
      <c r="P1163" s="8">
        <f>VLOOKUP(A1163,BUSINESS3!A1163:E3853,4,0)</f>
        <v>0.428</v>
      </c>
      <c r="Q1163" s="9">
        <f>VLOOKUP(A1163,BUSINESS3!A1163:E3853,5,0)</f>
        <v>25</v>
      </c>
      <c r="R1163" s="10">
        <f>VLOOKUP(A1163,BUSINESS3!A1163:I3853,6,0)</f>
        <v>51</v>
      </c>
      <c r="S1163" s="9">
        <f>VLOOKUP(A1163,BUSINESS3!A1163:I3853,7,0)</f>
        <v>272</v>
      </c>
      <c r="T1163" s="9">
        <f>VLOOKUP(A1163,BUSINESS3!A1163:I3853,8,0)</f>
        <v>0.543</v>
      </c>
      <c r="U1163" s="9">
        <f>VLOOKUP(A1163,BUSINESS3!A1163:I3853,9,0)</f>
        <v>0.975</v>
      </c>
      <c r="V1163" s="11">
        <f>VLOOKUP(A1163,'GDP4'!A1163:G3853,4,0)</f>
        <v>291000000000</v>
      </c>
      <c r="W1163" s="9">
        <f>VLOOKUP(A1163,'GDP4'!A1163:G3853,5,0)</f>
        <v>0.104</v>
      </c>
      <c r="X1163" s="9">
        <f>VLOOKUP(A1163,'GDP4'!A1163:G3853,6,0)</f>
        <v>3720</v>
      </c>
      <c r="Y1163" s="9">
        <f>VLOOKUP(A1163,'GDP4'!A1163:G3853,7,0)</f>
        <v>0.104</v>
      </c>
      <c r="Z1163" s="9">
        <f>VLOOKUP(A1163,ENERGY5!A1163:E3853,4,0)</f>
        <v>33545</v>
      </c>
      <c r="AA1163" s="9">
        <f>VLOOKUP(A1163,ENERGY5!A1163:E3853,5,0)</f>
        <v>68269</v>
      </c>
      <c r="AB1163" s="12">
        <f t="shared" si="2"/>
        <v>35609.5461</v>
      </c>
      <c r="AC1163" s="13">
        <f t="shared" si="3"/>
        <v>0.008354048463</v>
      </c>
      <c r="AD1163" s="13">
        <f t="shared" si="4"/>
        <v>0.004104887367</v>
      </c>
      <c r="AE1163" s="13">
        <f t="shared" si="5"/>
        <v>2110.997525</v>
      </c>
      <c r="AF1163" s="13">
        <f t="shared" si="6"/>
        <v>1323.059837</v>
      </c>
    </row>
    <row r="1164">
      <c r="A1164" s="5" t="s">
        <v>134</v>
      </c>
      <c r="B1164" s="6" t="s">
        <v>39</v>
      </c>
      <c r="C1164" s="7" t="s">
        <v>137</v>
      </c>
      <c r="D1164" s="5" t="str">
        <f t="shared" si="1"/>
        <v>Austria-Europe-2005</v>
      </c>
      <c r="E1164" s="5">
        <v>0.01</v>
      </c>
      <c r="F1164" s="5">
        <v>0.004</v>
      </c>
      <c r="G1164" s="5">
        <v>82.0</v>
      </c>
      <c r="H1164" s="5">
        <v>77.0</v>
      </c>
      <c r="I1164" s="5">
        <v>0.16</v>
      </c>
      <c r="J1164" s="5">
        <v>0.679</v>
      </c>
      <c r="K1164" s="5">
        <v>0.161</v>
      </c>
      <c r="L1164" s="5">
        <v>8227829.0</v>
      </c>
      <c r="M1164" s="5">
        <v>0.658</v>
      </c>
      <c r="N1164" s="8">
        <f>VLOOKUP(A1164,TOURISM2!A1164:E3854,4,0)</f>
        <v>18471000000</v>
      </c>
      <c r="O1164" s="8">
        <f>VLOOKUP(A1164,TOURISM2!A1164:E3854,5,0)</f>
        <v>11077000000</v>
      </c>
      <c r="P1164" s="8">
        <f>VLOOKUP(A1164,BUSINESS3!A1164:E3854,4,0)</f>
        <v>0.582</v>
      </c>
      <c r="Q1164" s="9">
        <f>VLOOKUP(A1164,BUSINESS3!A1164:E3854,5,0)</f>
        <v>25</v>
      </c>
      <c r="R1164" s="10">
        <f>VLOOKUP(A1164,BUSINESS3!A1164:I3854,6,0)</f>
        <v>51</v>
      </c>
      <c r="S1164" s="9">
        <f>VLOOKUP(A1164,BUSINESS3!A1164:I3854,7,0)</f>
        <v>170</v>
      </c>
      <c r="T1164" s="9">
        <f>VLOOKUP(A1164,BUSINESS3!A1164:I3854,8,0)</f>
        <v>0.58</v>
      </c>
      <c r="U1164" s="9">
        <f>VLOOKUP(A1164,BUSINESS3!A1164:I3854,9,0)</f>
        <v>1.052</v>
      </c>
      <c r="V1164" s="11">
        <f>VLOOKUP(A1164,'GDP4'!A1164:G3854,4,0)</f>
        <v>305000000000</v>
      </c>
      <c r="W1164" s="9">
        <f>VLOOKUP(A1164,'GDP4'!A1164:G3854,5,0)</f>
        <v>0.104</v>
      </c>
      <c r="X1164" s="9">
        <f>VLOOKUP(A1164,'GDP4'!A1164:G3854,6,0)</f>
        <v>3863</v>
      </c>
      <c r="Y1164" s="9">
        <f>VLOOKUP(A1164,'GDP4'!A1164:G3854,7,0)</f>
        <v>0.104</v>
      </c>
      <c r="Z1164" s="9">
        <f>VLOOKUP(A1164,ENERGY5!A1164:E3854,4,0)</f>
        <v>33393</v>
      </c>
      <c r="AA1164" s="9">
        <f>VLOOKUP(A1164,ENERGY5!A1164:E3854,5,0)</f>
        <v>69141</v>
      </c>
      <c r="AB1164" s="12">
        <f t="shared" si="2"/>
        <v>37069.31683</v>
      </c>
      <c r="AC1164" s="13">
        <f t="shared" si="3"/>
        <v>0.008403310278</v>
      </c>
      <c r="AD1164" s="13">
        <f t="shared" si="4"/>
        <v>0.004058543268</v>
      </c>
      <c r="AE1164" s="13">
        <f t="shared" si="5"/>
        <v>2244.942135</v>
      </c>
      <c r="AF1164" s="13">
        <f t="shared" si="6"/>
        <v>1346.284664</v>
      </c>
    </row>
    <row r="1165">
      <c r="A1165" s="14" t="s">
        <v>134</v>
      </c>
      <c r="B1165" s="15" t="s">
        <v>40</v>
      </c>
      <c r="C1165" s="16" t="s">
        <v>137</v>
      </c>
      <c r="D1165" s="14" t="str">
        <f t="shared" si="1"/>
        <v>Austria-Europe-2006</v>
      </c>
      <c r="E1165" s="5">
        <v>0.009</v>
      </c>
      <c r="F1165" s="5">
        <v>0.004</v>
      </c>
      <c r="G1165" s="5">
        <v>83.0</v>
      </c>
      <c r="H1165" s="5">
        <v>77.0</v>
      </c>
      <c r="I1165" s="5">
        <v>0.158</v>
      </c>
      <c r="J1165" s="5">
        <v>0.679</v>
      </c>
      <c r="K1165" s="5">
        <v>0.164</v>
      </c>
      <c r="L1165" s="5">
        <v>8268641.0</v>
      </c>
      <c r="M1165" s="5">
        <v>0.658</v>
      </c>
      <c r="N1165" s="8">
        <f>VLOOKUP(A1165,TOURISM2!A1165:E3855,4,0)</f>
        <v>18886000000</v>
      </c>
      <c r="O1165" s="8">
        <f>VLOOKUP(A1165,TOURISM2!A1165:E3855,5,0)</f>
        <v>11721000000</v>
      </c>
      <c r="P1165" s="8">
        <f>VLOOKUP(A1165,BUSINESS3!A1165:E3855,4,0)</f>
        <v>0.524</v>
      </c>
      <c r="Q1165" s="9">
        <f>VLOOKUP(A1165,BUSINESS3!A1165:E3855,5,0)</f>
        <v>25</v>
      </c>
      <c r="R1165" s="10">
        <f>VLOOKUP(A1165,BUSINESS3!A1165:I3855,6,0)</f>
        <v>51</v>
      </c>
      <c r="S1165" s="9">
        <f>VLOOKUP(A1165,BUSINESS3!A1165:I3855,7,0)</f>
        <v>170</v>
      </c>
      <c r="T1165" s="9">
        <f>VLOOKUP(A1165,BUSINESS3!A1165:I3855,8,0)</f>
        <v>0.636</v>
      </c>
      <c r="U1165" s="9">
        <f>VLOOKUP(A1165,BUSINESS3!A1165:I3855,9,0)</f>
        <v>1.121</v>
      </c>
      <c r="V1165" s="11">
        <f>VLOOKUP(A1165,'GDP4'!A1165:G3855,4,0)</f>
        <v>325000000000</v>
      </c>
      <c r="W1165" s="9">
        <f>VLOOKUP(A1165,'GDP4'!A1165:G3855,5,0)</f>
        <v>0.102</v>
      </c>
      <c r="X1165" s="9">
        <f>VLOOKUP(A1165,'GDP4'!A1165:G3855,6,0)</f>
        <v>4016</v>
      </c>
      <c r="Y1165" s="9">
        <f>VLOOKUP(A1165,'GDP4'!A1165:G3855,7,0)</f>
        <v>0.104</v>
      </c>
      <c r="Z1165" s="9">
        <f>VLOOKUP(A1165,ENERGY5!A1165:E3855,4,0)</f>
        <v>33799</v>
      </c>
      <c r="AA1165" s="9">
        <f>VLOOKUP(A1165,ENERGY5!A1165:E3855,5,0)</f>
        <v>71565</v>
      </c>
      <c r="AB1165" s="12">
        <f t="shared" si="2"/>
        <v>39305.12886</v>
      </c>
      <c r="AC1165" s="13">
        <f t="shared" si="3"/>
        <v>0.008654989375</v>
      </c>
      <c r="AD1165" s="13">
        <f t="shared" si="4"/>
        <v>0.004087612463</v>
      </c>
      <c r="AE1165" s="13">
        <f t="shared" si="5"/>
        <v>2284.051273</v>
      </c>
      <c r="AF1165" s="13">
        <f t="shared" si="6"/>
        <v>1417.524355</v>
      </c>
    </row>
    <row r="1166">
      <c r="A1166" s="5" t="s">
        <v>134</v>
      </c>
      <c r="B1166" s="6" t="s">
        <v>41</v>
      </c>
      <c r="C1166" s="7" t="s">
        <v>137</v>
      </c>
      <c r="D1166" s="5" t="str">
        <f t="shared" si="1"/>
        <v>Austria-Europe-2007</v>
      </c>
      <c r="E1166" s="5">
        <v>0.009</v>
      </c>
      <c r="F1166" s="5">
        <v>0.004</v>
      </c>
      <c r="G1166" s="5">
        <v>83.0</v>
      </c>
      <c r="H1166" s="5">
        <v>77.0</v>
      </c>
      <c r="I1166" s="5">
        <v>0.155</v>
      </c>
      <c r="J1166" s="5">
        <v>0.678</v>
      </c>
      <c r="K1166" s="5">
        <v>0.167</v>
      </c>
      <c r="L1166" s="5">
        <v>8300788.0</v>
      </c>
      <c r="M1166" s="5">
        <v>0.658</v>
      </c>
      <c r="N1166" s="8">
        <f>VLOOKUP(A1166,TOURISM2!A1166:E3856,4,0)</f>
        <v>21088000000</v>
      </c>
      <c r="O1166" s="8">
        <f>VLOOKUP(A1166,TOURISM2!A1166:E3856,5,0)</f>
        <v>12825000000</v>
      </c>
      <c r="P1166" s="8">
        <f>VLOOKUP(A1166,BUSINESS3!A1166:E3856,4,0)</f>
        <v>0.524</v>
      </c>
      <c r="Q1166" s="9">
        <f>VLOOKUP(A1166,BUSINESS3!A1166:E3856,5,0)</f>
        <v>25</v>
      </c>
      <c r="R1166" s="10">
        <f>VLOOKUP(A1166,BUSINESS3!A1166:I3856,6,0)</f>
        <v>51</v>
      </c>
      <c r="S1166" s="9">
        <f>VLOOKUP(A1166,BUSINESS3!A1166:I3856,7,0)</f>
        <v>170</v>
      </c>
      <c r="T1166" s="9">
        <f>VLOOKUP(A1166,BUSINESS3!A1166:I3856,8,0)</f>
        <v>0.694</v>
      </c>
      <c r="U1166" s="9">
        <f>VLOOKUP(A1166,BUSINESS3!A1166:I3856,9,0)</f>
        <v>1.193</v>
      </c>
      <c r="V1166" s="11">
        <f>VLOOKUP(A1166,'GDP4'!A1166:G3856,4,0)</f>
        <v>375000000000</v>
      </c>
      <c r="W1166" s="9">
        <f>VLOOKUP(A1166,'GDP4'!A1166:G3856,5,0)</f>
        <v>0.103</v>
      </c>
      <c r="X1166" s="9">
        <f>VLOOKUP(A1166,'GDP4'!A1166:G3856,6,0)</f>
        <v>4636</v>
      </c>
      <c r="Y1166" s="9">
        <f>VLOOKUP(A1166,'GDP4'!A1166:G3856,7,0)</f>
        <v>0.104</v>
      </c>
      <c r="Z1166" s="9">
        <f>VLOOKUP(A1166,ENERGY5!A1166:E3856,4,0)</f>
        <v>33792</v>
      </c>
      <c r="AA1166" s="9">
        <f>VLOOKUP(A1166,ENERGY5!A1166:E3856,5,0)</f>
        <v>74238</v>
      </c>
      <c r="AB1166" s="12">
        <f t="shared" si="2"/>
        <v>45176.43385</v>
      </c>
      <c r="AC1166" s="13">
        <f t="shared" si="3"/>
        <v>0.008943488257</v>
      </c>
      <c r="AD1166" s="13">
        <f t="shared" si="4"/>
        <v>0.004070938807</v>
      </c>
      <c r="AE1166" s="13">
        <f t="shared" si="5"/>
        <v>2540.481699</v>
      </c>
      <c r="AF1166" s="13">
        <f t="shared" si="6"/>
        <v>1545.034038</v>
      </c>
    </row>
    <row r="1167">
      <c r="A1167" s="14" t="s">
        <v>134</v>
      </c>
      <c r="B1167" s="15" t="s">
        <v>42</v>
      </c>
      <c r="C1167" s="16" t="s">
        <v>137</v>
      </c>
      <c r="D1167" s="14" t="str">
        <f t="shared" si="1"/>
        <v>Austria-Europe-2008</v>
      </c>
      <c r="E1167" s="5">
        <v>0.009</v>
      </c>
      <c r="F1167" s="5">
        <v>0.004</v>
      </c>
      <c r="G1167" s="5">
        <v>83.0</v>
      </c>
      <c r="H1167" s="5">
        <v>78.0</v>
      </c>
      <c r="I1167" s="5">
        <v>0.152</v>
      </c>
      <c r="J1167" s="5">
        <v>0.677</v>
      </c>
      <c r="K1167" s="5">
        <v>0.171</v>
      </c>
      <c r="L1167" s="5">
        <v>8336926.0</v>
      </c>
      <c r="M1167" s="5">
        <v>0.658</v>
      </c>
      <c r="N1167" s="8">
        <f>VLOOKUP(A1167,TOURISM2!A1167:E3857,4,0)</f>
        <v>24346000000</v>
      </c>
      <c r="O1167" s="8">
        <f>VLOOKUP(A1167,TOURISM2!A1167:E3857,5,0)</f>
        <v>13993000000</v>
      </c>
      <c r="P1167" s="8">
        <f>VLOOKUP(A1167,BUSINESS3!A1167:E3857,4,0)</f>
        <v>0.524</v>
      </c>
      <c r="Q1167" s="9">
        <f>VLOOKUP(A1167,BUSINESS3!A1167:E3857,5,0)</f>
        <v>25</v>
      </c>
      <c r="R1167" s="10">
        <f>VLOOKUP(A1167,BUSINESS3!A1167:I3857,6,0)</f>
        <v>51</v>
      </c>
      <c r="S1167" s="9">
        <f>VLOOKUP(A1167,BUSINESS3!A1167:I3857,7,0)</f>
        <v>170</v>
      </c>
      <c r="T1167" s="9">
        <f>VLOOKUP(A1167,BUSINESS3!A1167:I3857,8,0)</f>
        <v>0.729</v>
      </c>
      <c r="U1167" s="9">
        <f>VLOOKUP(A1167,BUSINESS3!A1167:I3857,9,0)</f>
        <v>1.297</v>
      </c>
      <c r="V1167" s="11">
        <f>VLOOKUP(A1167,'GDP4'!A1167:G3857,4,0)</f>
        <v>414000000000</v>
      </c>
      <c r="W1167" s="9">
        <f>VLOOKUP(A1167,'GDP4'!A1167:G3857,5,0)</f>
        <v>0.105</v>
      </c>
      <c r="X1167" s="9">
        <f>VLOOKUP(A1167,'GDP4'!A1167:G3857,6,0)</f>
        <v>5211</v>
      </c>
      <c r="Y1167" s="9">
        <f>VLOOKUP(A1167,'GDP4'!A1167:G3857,7,0)</f>
        <v>0.104</v>
      </c>
      <c r="Z1167" s="9">
        <f>VLOOKUP(A1167,ENERGY5!A1167:E3857,4,0)</f>
        <v>32690</v>
      </c>
      <c r="AA1167" s="9">
        <f>VLOOKUP(A1167,ENERGY5!A1167:E3857,5,0)</f>
        <v>71866</v>
      </c>
      <c r="AB1167" s="12">
        <f t="shared" si="2"/>
        <v>49658.59119</v>
      </c>
      <c r="AC1167" s="13">
        <f t="shared" si="3"/>
        <v>0.008620203658</v>
      </c>
      <c r="AD1167" s="13">
        <f t="shared" si="4"/>
        <v>0.003921109531</v>
      </c>
      <c r="AE1167" s="13">
        <f t="shared" si="5"/>
        <v>2920.261017</v>
      </c>
      <c r="AF1167" s="13">
        <f t="shared" si="6"/>
        <v>1678.436393</v>
      </c>
    </row>
    <row r="1168">
      <c r="A1168" s="5" t="s">
        <v>134</v>
      </c>
      <c r="B1168" s="6" t="s">
        <v>43</v>
      </c>
      <c r="C1168" s="7" t="s">
        <v>137</v>
      </c>
      <c r="D1168" s="5" t="str">
        <f t="shared" si="1"/>
        <v>Austria-Europe-2009</v>
      </c>
      <c r="E1168" s="5">
        <v>0.009</v>
      </c>
      <c r="F1168" s="5">
        <v>0.004</v>
      </c>
      <c r="G1168" s="5">
        <v>83.0</v>
      </c>
      <c r="H1168" s="5">
        <v>77.0</v>
      </c>
      <c r="I1168" s="5">
        <v>0.15</v>
      </c>
      <c r="J1168" s="5">
        <v>0.675</v>
      </c>
      <c r="K1168" s="5">
        <v>0.175</v>
      </c>
      <c r="L1168" s="5">
        <v>8365275.0</v>
      </c>
      <c r="M1168" s="5">
        <v>0.658</v>
      </c>
      <c r="N1168" s="8">
        <f>VLOOKUP(A1168,TOURISM2!A1168:E3858,4,0)</f>
        <v>21220000000</v>
      </c>
      <c r="O1168" s="8">
        <f>VLOOKUP(A1168,TOURISM2!A1168:E3858,5,0)</f>
        <v>12767000000</v>
      </c>
      <c r="P1168" s="8">
        <f>VLOOKUP(A1168,BUSINESS3!A1168:E3858,4,0)</f>
        <v>0.534</v>
      </c>
      <c r="Q1168" s="9">
        <f>VLOOKUP(A1168,BUSINESS3!A1168:E3858,5,0)</f>
        <v>25</v>
      </c>
      <c r="R1168" s="10">
        <f>VLOOKUP(A1168,BUSINESS3!A1168:I3858,6,0)</f>
        <v>51</v>
      </c>
      <c r="S1168" s="9">
        <f>VLOOKUP(A1168,BUSINESS3!A1168:I3858,7,0)</f>
        <v>170</v>
      </c>
      <c r="T1168" s="9">
        <f>VLOOKUP(A1168,BUSINESS3!A1168:I3858,8,0)</f>
        <v>0.735</v>
      </c>
      <c r="U1168" s="9">
        <f>VLOOKUP(A1168,BUSINESS3!A1168:I3858,9,0)</f>
        <v>1.366</v>
      </c>
      <c r="V1168" s="11">
        <f>VLOOKUP(A1168,'GDP4'!A1168:G3858,4,0)</f>
        <v>384000000000</v>
      </c>
      <c r="W1168" s="9">
        <f>VLOOKUP(A1168,'GDP4'!A1168:G3858,5,0)</f>
        <v>0.112</v>
      </c>
      <c r="X1168" s="9">
        <f>VLOOKUP(A1168,'GDP4'!A1168:G3858,6,0)</f>
        <v>5125</v>
      </c>
      <c r="Y1168" s="9">
        <f>VLOOKUP(A1168,'GDP4'!A1168:G3858,7,0)</f>
        <v>0.104</v>
      </c>
      <c r="Z1168" s="9">
        <f>VLOOKUP(A1168,ENERGY5!A1168:E3858,4,0)</f>
        <v>32214</v>
      </c>
      <c r="AA1168" s="9">
        <f>VLOOKUP(A1168,ENERGY5!A1168:E3858,5,0)</f>
        <v>72317</v>
      </c>
      <c r="AB1168" s="12">
        <f t="shared" si="2"/>
        <v>45904.04978</v>
      </c>
      <c r="AC1168" s="13">
        <f t="shared" si="3"/>
        <v>0.008644904083</v>
      </c>
      <c r="AD1168" s="13">
        <f t="shared" si="4"/>
        <v>0.003850919426</v>
      </c>
      <c r="AE1168" s="13">
        <f t="shared" si="5"/>
        <v>2536.676917</v>
      </c>
      <c r="AF1168" s="13">
        <f t="shared" si="6"/>
        <v>1526.190113</v>
      </c>
    </row>
    <row r="1169">
      <c r="A1169" s="14" t="s">
        <v>134</v>
      </c>
      <c r="B1169" s="15" t="s">
        <v>44</v>
      </c>
      <c r="C1169" s="16" t="s">
        <v>137</v>
      </c>
      <c r="D1169" s="14" t="str">
        <f t="shared" si="1"/>
        <v>Austria-Europe-2010</v>
      </c>
      <c r="E1169" s="5">
        <v>0.009</v>
      </c>
      <c r="F1169" s="5">
        <v>0.004</v>
      </c>
      <c r="G1169" s="5">
        <v>83.0</v>
      </c>
      <c r="H1169" s="5">
        <v>78.0</v>
      </c>
      <c r="I1169" s="5">
        <v>0.148</v>
      </c>
      <c r="J1169" s="5">
        <v>0.674</v>
      </c>
      <c r="K1169" s="5">
        <v>0.178</v>
      </c>
      <c r="L1169" s="5">
        <v>8389771.0</v>
      </c>
      <c r="M1169" s="5">
        <v>0.659</v>
      </c>
      <c r="N1169" s="8">
        <f>VLOOKUP(A1169,TOURISM2!A1169:E3859,4,0)</f>
        <v>20980000000</v>
      </c>
      <c r="O1169" s="8">
        <f>VLOOKUP(A1169,TOURISM2!A1169:E3859,5,0)</f>
        <v>12213000000</v>
      </c>
      <c r="P1169" s="8">
        <f>VLOOKUP(A1169,BUSINESS3!A1169:E3859,4,0)</f>
        <v>0.532</v>
      </c>
      <c r="Q1169" s="9">
        <f>VLOOKUP(A1169,BUSINESS3!A1169:E3859,5,0)</f>
        <v>25</v>
      </c>
      <c r="R1169" s="10">
        <f>VLOOKUP(A1169,BUSINESS3!A1169:I3859,6,0)</f>
        <v>51</v>
      </c>
      <c r="S1169" s="9">
        <f>VLOOKUP(A1169,BUSINESS3!A1169:I3859,7,0)</f>
        <v>170</v>
      </c>
      <c r="T1169" s="9">
        <f>VLOOKUP(A1169,BUSINESS3!A1169:I3859,8,0)</f>
        <v>0.752</v>
      </c>
      <c r="U1169" s="9">
        <f>VLOOKUP(A1169,BUSINESS3!A1169:I3859,9,0)</f>
        <v>1.457</v>
      </c>
      <c r="V1169" s="11">
        <f>VLOOKUP(A1169,'GDP4'!A1169:G3859,4,0)</f>
        <v>378000000000</v>
      </c>
      <c r="W1169" s="9">
        <f>VLOOKUP(A1169,'GDP4'!A1169:G3859,5,0)</f>
        <v>0.116</v>
      </c>
      <c r="X1169" s="9">
        <f>VLOOKUP(A1169,'GDP4'!A1169:G3859,6,0)</f>
        <v>5272</v>
      </c>
      <c r="Y1169" s="9">
        <f>VLOOKUP(A1169,'GDP4'!A1169:G3859,7,0)</f>
        <v>0.104</v>
      </c>
      <c r="Z1169" s="9">
        <f>VLOOKUP(A1169,ENERGY5!A1169:E3859,4,0)</f>
        <v>30447</v>
      </c>
      <c r="AA1169" s="9">
        <f>VLOOKUP(A1169,ENERGY5!A1169:E3859,5,0)</f>
        <v>67179</v>
      </c>
      <c r="AB1169" s="12">
        <f t="shared" si="2"/>
        <v>45054.86503</v>
      </c>
      <c r="AC1169" s="13">
        <f t="shared" si="3"/>
        <v>0.008007250734</v>
      </c>
      <c r="AD1169" s="13">
        <f t="shared" si="4"/>
        <v>0.003629062104</v>
      </c>
      <c r="AE1169" s="13">
        <f t="shared" si="5"/>
        <v>2500.664202</v>
      </c>
      <c r="AF1169" s="13">
        <f t="shared" si="6"/>
        <v>1455.701234</v>
      </c>
    </row>
    <row r="1170">
      <c r="A1170" s="5" t="s">
        <v>134</v>
      </c>
      <c r="B1170" s="6" t="s">
        <v>45</v>
      </c>
      <c r="C1170" s="7" t="s">
        <v>137</v>
      </c>
      <c r="D1170" s="5" t="str">
        <f t="shared" si="1"/>
        <v>Austria-Europe-2011</v>
      </c>
      <c r="E1170" s="5">
        <v>0.009</v>
      </c>
      <c r="F1170" s="5">
        <v>0.003</v>
      </c>
      <c r="G1170" s="5">
        <v>84.0</v>
      </c>
      <c r="H1170" s="5">
        <v>78.0</v>
      </c>
      <c r="I1170" s="5">
        <v>0.146</v>
      </c>
      <c r="J1170" s="5">
        <v>0.673</v>
      </c>
      <c r="K1170" s="5">
        <v>0.181</v>
      </c>
      <c r="L1170" s="5">
        <v>8406187.0</v>
      </c>
      <c r="M1170" s="5">
        <v>0.659</v>
      </c>
      <c r="N1170" s="8">
        <f>VLOOKUP(A1170,TOURISM2!A1170:E3860,4,0)</f>
        <v>22453000000</v>
      </c>
      <c r="O1170" s="8">
        <f>VLOOKUP(A1170,TOURISM2!A1170:E3860,5,0)</f>
        <v>12920000000</v>
      </c>
      <c r="P1170" s="8">
        <f>VLOOKUP(A1170,BUSINESS3!A1170:E3860,4,0)</f>
        <v>0.523</v>
      </c>
      <c r="Q1170" s="9">
        <f>VLOOKUP(A1170,BUSINESS3!A1170:E3860,5,0)</f>
        <v>25</v>
      </c>
      <c r="R1170" s="10">
        <f>VLOOKUP(A1170,BUSINESS3!A1170:I3860,6,0)</f>
        <v>51</v>
      </c>
      <c r="S1170" s="9">
        <f>VLOOKUP(A1170,BUSINESS3!A1170:I3860,7,0)</f>
        <v>170</v>
      </c>
      <c r="T1170" s="9">
        <f>VLOOKUP(A1170,BUSINESS3!A1170:I3860,8,0)</f>
        <v>0.787</v>
      </c>
      <c r="U1170" s="9">
        <f>VLOOKUP(A1170,BUSINESS3!A1170:I3860,9,0)</f>
        <v>1.544</v>
      </c>
      <c r="V1170" s="11">
        <f>VLOOKUP(A1170,'GDP4'!A1170:G3860,4,0)</f>
        <v>416000000000</v>
      </c>
      <c r="W1170" s="9">
        <f>VLOOKUP(A1170,'GDP4'!A1170:G3860,5,0)</f>
        <v>0.113</v>
      </c>
      <c r="X1170" s="9">
        <f>VLOOKUP(A1170,'GDP4'!A1170:G3860,6,0)</f>
        <v>5643</v>
      </c>
      <c r="Y1170" s="9">
        <f>VLOOKUP(A1170,'GDP4'!A1170:G3860,7,0)</f>
        <v>0.104</v>
      </c>
      <c r="Z1170" s="9">
        <f>VLOOKUP(A1170,ENERGY5!A1170:E3860,4,0)</f>
        <v>30177</v>
      </c>
      <c r="AA1170" s="9">
        <f>VLOOKUP(A1170,ENERGY5!A1170:E3860,5,0)</f>
        <v>65716</v>
      </c>
      <c r="AB1170" s="12">
        <f t="shared" si="2"/>
        <v>49487.35973</v>
      </c>
      <c r="AC1170" s="13">
        <f t="shared" si="3"/>
        <v>0.007817575317</v>
      </c>
      <c r="AD1170" s="13">
        <f t="shared" si="4"/>
        <v>0.0035898559</v>
      </c>
      <c r="AE1170" s="13">
        <f t="shared" si="5"/>
        <v>2671.008865</v>
      </c>
      <c r="AF1170" s="13">
        <f t="shared" si="6"/>
        <v>1536.963192</v>
      </c>
    </row>
    <row r="1171">
      <c r="A1171" s="14" t="s">
        <v>134</v>
      </c>
      <c r="B1171" s="15" t="s">
        <v>46</v>
      </c>
      <c r="C1171" s="16" t="s">
        <v>137</v>
      </c>
      <c r="D1171" s="14" t="str">
        <f t="shared" si="1"/>
        <v>Austria-Europe-2012</v>
      </c>
      <c r="E1171" s="5">
        <v>0.009</v>
      </c>
      <c r="F1171" s="5">
        <v>0.003</v>
      </c>
      <c r="G1171" s="5">
        <v>84.0</v>
      </c>
      <c r="H1171" s="5">
        <v>78.0</v>
      </c>
      <c r="I1171" s="5">
        <v>0.145</v>
      </c>
      <c r="J1171" s="5">
        <v>0.672</v>
      </c>
      <c r="K1171" s="5">
        <v>0.182</v>
      </c>
      <c r="L1171" s="5">
        <v>8429991.0</v>
      </c>
      <c r="M1171" s="5">
        <v>0.659</v>
      </c>
      <c r="N1171" s="8">
        <f>VLOOKUP(A1171,TOURISM2!A1171:E3861,4,0)</f>
        <v>21446000000</v>
      </c>
      <c r="O1171" s="8">
        <f>VLOOKUP(A1171,TOURISM2!A1171:E3861,5,0)</f>
        <v>12352000000</v>
      </c>
      <c r="P1171" s="8">
        <f>VLOOKUP(A1171,BUSINESS3!A1171:E3861,4,0)</f>
        <v>0.524</v>
      </c>
      <c r="Q1171" s="9">
        <f>VLOOKUP(A1171,BUSINESS3!A1171:E3861,5,0)</f>
        <v>25</v>
      </c>
      <c r="R1171" s="10">
        <f>VLOOKUP(A1171,BUSINESS3!A1171:I3861,6,0)</f>
        <v>28</v>
      </c>
      <c r="S1171" s="9">
        <f>VLOOKUP(A1171,BUSINESS3!A1171:I3861,7,0)</f>
        <v>170</v>
      </c>
      <c r="T1171" s="9">
        <f>VLOOKUP(A1171,BUSINESS3!A1171:I3861,8,0)</f>
        <v>0.8</v>
      </c>
      <c r="U1171" s="9">
        <f>VLOOKUP(A1171,BUSINESS3!A1171:I3861,9,0)</f>
        <v>1.605</v>
      </c>
      <c r="V1171" s="11">
        <f>VLOOKUP(A1171,'GDP4'!A1171:G3861,4,0)</f>
        <v>394000000000</v>
      </c>
      <c r="W1171" s="9">
        <f>VLOOKUP(A1171,'GDP4'!A1171:G3861,5,0)</f>
        <v>0.115</v>
      </c>
      <c r="X1171" s="9">
        <f>VLOOKUP(A1171,'GDP4'!A1171:G3861,6,0)</f>
        <v>5407</v>
      </c>
      <c r="Y1171" s="9">
        <f>VLOOKUP(A1171,'GDP4'!A1171:G3861,7,0)</f>
        <v>0.104</v>
      </c>
      <c r="Z1171" s="9">
        <f>VLOOKUP(A1171,ENERGY5!A1171:E3861,4,0)</f>
        <v>28558</v>
      </c>
      <c r="AA1171" s="9">
        <f>VLOOKUP(A1171,ENERGY5!A1171:E3861,5,0)</f>
        <v>63696</v>
      </c>
      <c r="AB1171" s="12">
        <f t="shared" si="2"/>
        <v>46737.89094</v>
      </c>
      <c r="AC1171" s="13">
        <f t="shared" si="3"/>
        <v>0.007555879953</v>
      </c>
      <c r="AD1171" s="13">
        <f t="shared" si="4"/>
        <v>0.003387666725</v>
      </c>
      <c r="AE1171" s="13">
        <f t="shared" si="5"/>
        <v>2544.012206</v>
      </c>
      <c r="AF1171" s="13">
        <f t="shared" si="6"/>
        <v>1465.244743</v>
      </c>
    </row>
    <row r="1172">
      <c r="A1172" s="5" t="s">
        <v>134</v>
      </c>
      <c r="B1172" s="6" t="s">
        <v>33</v>
      </c>
      <c r="C1172" s="7" t="s">
        <v>138</v>
      </c>
      <c r="D1172" s="5" t="str">
        <f t="shared" si="1"/>
        <v>Belarus-Europe-2000</v>
      </c>
      <c r="E1172" s="5">
        <v>0.009</v>
      </c>
      <c r="F1172" s="5">
        <v>0.011</v>
      </c>
      <c r="G1172" s="5">
        <v>75.0</v>
      </c>
      <c r="H1172" s="5">
        <v>63.0</v>
      </c>
      <c r="I1172" s="5">
        <v>0.186</v>
      </c>
      <c r="J1172" s="5">
        <v>0.679</v>
      </c>
      <c r="K1172" s="5">
        <v>0.134</v>
      </c>
      <c r="L1172" s="5">
        <v>1.0005E7</v>
      </c>
      <c r="M1172" s="5">
        <v>0.7</v>
      </c>
      <c r="N1172" s="8">
        <f>VLOOKUP(A1172,TOURISM2!A1172:E3862,4,0)</f>
        <v>188000000</v>
      </c>
      <c r="O1172" s="8">
        <f>VLOOKUP(A1172,TOURISM2!A1172:E3862,5,0)</f>
        <v>247000000</v>
      </c>
      <c r="P1172" s="8">
        <f>VLOOKUP(A1172,BUSINESS3!A1172:E3862,4,0)</f>
        <v>0.428</v>
      </c>
      <c r="Q1172" s="9">
        <f>VLOOKUP(A1172,BUSINESS3!A1172:E3862,5,0)</f>
        <v>22</v>
      </c>
      <c r="R1172" s="10">
        <f>VLOOKUP(A1172,BUSINESS3!A1172:I3862,6,0)</f>
        <v>51</v>
      </c>
      <c r="S1172" s="9">
        <f>VLOOKUP(A1172,BUSINESS3!A1172:I3862,7,0)</f>
        <v>272</v>
      </c>
      <c r="T1172" s="9">
        <f>VLOOKUP(A1172,BUSINESS3!A1172:I3862,8,0)</f>
        <v>0.019</v>
      </c>
      <c r="U1172" s="9">
        <f>VLOOKUP(A1172,BUSINESS3!A1172:I3862,9,0)</f>
        <v>0.005</v>
      </c>
      <c r="V1172" s="11">
        <f>VLOOKUP(A1172,'GDP4'!A1172:G3862,4,0)</f>
        <v>12736856485</v>
      </c>
      <c r="W1172" s="9">
        <f>VLOOKUP(A1172,'GDP4'!A1172:G3862,5,0)</f>
        <v>0.061</v>
      </c>
      <c r="X1172" s="9">
        <f>VLOOKUP(A1172,'GDP4'!A1172:G3862,6,0)</f>
        <v>64</v>
      </c>
      <c r="Y1172" s="9">
        <f>VLOOKUP(A1172,'GDP4'!A1172:G3862,7,0)</f>
        <v>0.677</v>
      </c>
      <c r="Z1172" s="9">
        <f>VLOOKUP(A1172,ENERGY5!A1172:E3862,4,0)</f>
        <v>66039</v>
      </c>
      <c r="AA1172" s="9">
        <f>VLOOKUP(A1172,ENERGY5!A1172:E3862,5,0)</f>
        <v>151236</v>
      </c>
      <c r="AB1172" s="12">
        <f t="shared" si="2"/>
        <v>1273.049124</v>
      </c>
      <c r="AC1172" s="13">
        <f t="shared" si="3"/>
        <v>0.01511604198</v>
      </c>
      <c r="AD1172" s="13">
        <f t="shared" si="4"/>
        <v>0.0066005997</v>
      </c>
      <c r="AE1172" s="13">
        <f t="shared" si="5"/>
        <v>18.7906047</v>
      </c>
      <c r="AF1172" s="13">
        <f t="shared" si="6"/>
        <v>24.68765617</v>
      </c>
    </row>
    <row r="1173">
      <c r="A1173" s="14" t="s">
        <v>134</v>
      </c>
      <c r="B1173" s="15" t="s">
        <v>35</v>
      </c>
      <c r="C1173" s="16" t="s">
        <v>138</v>
      </c>
      <c r="D1173" s="14" t="str">
        <f t="shared" si="1"/>
        <v>Belarus-Europe-2001</v>
      </c>
      <c r="E1173" s="5">
        <v>0.009</v>
      </c>
      <c r="F1173" s="5">
        <v>0.01</v>
      </c>
      <c r="G1173" s="5">
        <v>75.0</v>
      </c>
      <c r="H1173" s="5">
        <v>63.0</v>
      </c>
      <c r="I1173" s="5">
        <v>0.179</v>
      </c>
      <c r="J1173" s="5">
        <v>0.684</v>
      </c>
      <c r="K1173" s="5">
        <v>0.137</v>
      </c>
      <c r="L1173" s="5">
        <v>9928000.0</v>
      </c>
      <c r="M1173" s="5">
        <v>0.705</v>
      </c>
      <c r="N1173" s="8">
        <f>VLOOKUP(A1173,TOURISM2!A1173:E3863,4,0)</f>
        <v>272000000</v>
      </c>
      <c r="O1173" s="8">
        <f>VLOOKUP(A1173,TOURISM2!A1173:E3863,5,0)</f>
        <v>486000000</v>
      </c>
      <c r="P1173" s="8">
        <f>VLOOKUP(A1173,BUSINESS3!A1173:E3863,4,0)</f>
        <v>0.428</v>
      </c>
      <c r="Q1173" s="9">
        <f>VLOOKUP(A1173,BUSINESS3!A1173:E3863,5,0)</f>
        <v>22</v>
      </c>
      <c r="R1173" s="10">
        <f>VLOOKUP(A1173,BUSINESS3!A1173:I3863,6,0)</f>
        <v>51</v>
      </c>
      <c r="S1173" s="9">
        <f>VLOOKUP(A1173,BUSINESS3!A1173:I3863,7,0)</f>
        <v>272</v>
      </c>
      <c r="T1173" s="9">
        <f>VLOOKUP(A1173,BUSINESS3!A1173:I3863,8,0)</f>
        <v>0.043</v>
      </c>
      <c r="U1173" s="9">
        <f>VLOOKUP(A1173,BUSINESS3!A1173:I3863,9,0)</f>
        <v>0.014</v>
      </c>
      <c r="V1173" s="11">
        <f>VLOOKUP(A1173,'GDP4'!A1173:G3863,4,0)</f>
        <v>12354820144</v>
      </c>
      <c r="W1173" s="9">
        <f>VLOOKUP(A1173,'GDP4'!A1173:G3863,5,0)</f>
        <v>0.066</v>
      </c>
      <c r="X1173" s="9">
        <f>VLOOKUP(A1173,'GDP4'!A1173:G3863,6,0)</f>
        <v>83</v>
      </c>
      <c r="Y1173" s="9">
        <f>VLOOKUP(A1173,'GDP4'!A1173:G3863,7,0)</f>
        <v>0.47</v>
      </c>
      <c r="Z1173" s="9">
        <f>VLOOKUP(A1173,ENERGY5!A1173:E3863,4,0)</f>
        <v>29501</v>
      </c>
      <c r="AA1173" s="9">
        <f>VLOOKUP(A1173,ENERGY5!A1173:E3863,5,0)</f>
        <v>151236</v>
      </c>
      <c r="AB1173" s="12">
        <f t="shared" si="2"/>
        <v>1244.441997</v>
      </c>
      <c r="AC1173" s="13">
        <f t="shared" si="3"/>
        <v>0.01523327961</v>
      </c>
      <c r="AD1173" s="13">
        <f t="shared" si="4"/>
        <v>0.002971494762</v>
      </c>
      <c r="AE1173" s="13">
        <f t="shared" si="5"/>
        <v>27.39726027</v>
      </c>
      <c r="AF1173" s="13">
        <f t="shared" si="6"/>
        <v>48.9524577</v>
      </c>
    </row>
    <row r="1174">
      <c r="A1174" s="5" t="s">
        <v>134</v>
      </c>
      <c r="B1174" s="6" t="s">
        <v>36</v>
      </c>
      <c r="C1174" s="7" t="s">
        <v>138</v>
      </c>
      <c r="D1174" s="5" t="str">
        <f t="shared" si="1"/>
        <v>Belarus-Europe-2002</v>
      </c>
      <c r="E1174" s="5">
        <v>0.009</v>
      </c>
      <c r="F1174" s="5">
        <v>0.009</v>
      </c>
      <c r="G1174" s="5">
        <v>74.0</v>
      </c>
      <c r="H1174" s="5">
        <v>62.0</v>
      </c>
      <c r="I1174" s="5">
        <v>0.172</v>
      </c>
      <c r="J1174" s="5">
        <v>0.687</v>
      </c>
      <c r="K1174" s="5">
        <v>0.14</v>
      </c>
      <c r="L1174" s="5">
        <v>9865000.0</v>
      </c>
      <c r="M1174" s="5">
        <v>0.709</v>
      </c>
      <c r="N1174" s="8">
        <f>VLOOKUP(A1174,TOURISM2!A1174:E3864,4,0)</f>
        <v>295000000</v>
      </c>
      <c r="O1174" s="8">
        <f>VLOOKUP(A1174,TOURISM2!A1174:E3864,5,0)</f>
        <v>527000000</v>
      </c>
      <c r="P1174" s="8">
        <f>VLOOKUP(A1174,BUSINESS3!A1174:E3864,4,0)</f>
        <v>0.428</v>
      </c>
      <c r="Q1174" s="9">
        <f>VLOOKUP(A1174,BUSINESS3!A1174:E3864,5,0)</f>
        <v>22</v>
      </c>
      <c r="R1174" s="10">
        <f>VLOOKUP(A1174,BUSINESS3!A1174:I3864,6,0)</f>
        <v>51</v>
      </c>
      <c r="S1174" s="9">
        <f>VLOOKUP(A1174,BUSINESS3!A1174:I3864,7,0)</f>
        <v>272</v>
      </c>
      <c r="T1174" s="9">
        <f>VLOOKUP(A1174,BUSINESS3!A1174:I3864,8,0)</f>
        <v>0.09</v>
      </c>
      <c r="U1174" s="9">
        <f>VLOOKUP(A1174,BUSINESS3!A1174:I3864,9,0)</f>
        <v>0.047</v>
      </c>
      <c r="V1174" s="11">
        <f>VLOOKUP(A1174,'GDP4'!A1174:G3864,4,0)</f>
        <v>14594925393</v>
      </c>
      <c r="W1174" s="9">
        <f>VLOOKUP(A1174,'GDP4'!A1174:G3864,5,0)</f>
        <v>0.065</v>
      </c>
      <c r="X1174" s="9">
        <f>VLOOKUP(A1174,'GDP4'!A1174:G3864,6,0)</f>
        <v>96</v>
      </c>
      <c r="Y1174" s="9">
        <f>VLOOKUP(A1174,'GDP4'!A1174:G3864,7,0)</f>
        <v>0.369</v>
      </c>
      <c r="Z1174" s="9">
        <f>VLOOKUP(A1174,ENERGY5!A1174:E3864,4,0)</f>
        <v>27686</v>
      </c>
      <c r="AA1174" s="9">
        <f>VLOOKUP(A1174,ENERGY5!A1174:E3864,5,0)</f>
        <v>62222</v>
      </c>
      <c r="AB1174" s="12">
        <f t="shared" si="2"/>
        <v>1479.465321</v>
      </c>
      <c r="AC1174" s="13">
        <f t="shared" si="3"/>
        <v>0.006307349214</v>
      </c>
      <c r="AD1174" s="13">
        <f t="shared" si="4"/>
        <v>0.002806487582</v>
      </c>
      <c r="AE1174" s="13">
        <f t="shared" si="5"/>
        <v>29.90369995</v>
      </c>
      <c r="AF1174" s="13">
        <f t="shared" si="6"/>
        <v>53.42118601</v>
      </c>
    </row>
    <row r="1175">
      <c r="A1175" s="14" t="s">
        <v>134</v>
      </c>
      <c r="B1175" s="15" t="s">
        <v>37</v>
      </c>
      <c r="C1175" s="16" t="s">
        <v>138</v>
      </c>
      <c r="D1175" s="14" t="str">
        <f t="shared" si="1"/>
        <v>Belarus-Europe-2003</v>
      </c>
      <c r="E1175" s="5">
        <v>0.009</v>
      </c>
      <c r="F1175" s="5">
        <v>0.009</v>
      </c>
      <c r="G1175" s="5">
        <v>75.0</v>
      </c>
      <c r="H1175" s="5">
        <v>63.0</v>
      </c>
      <c r="I1175" s="5">
        <v>0.166</v>
      </c>
      <c r="J1175" s="5">
        <v>0.691</v>
      </c>
      <c r="K1175" s="5">
        <v>0.143</v>
      </c>
      <c r="L1175" s="5">
        <v>9797000.0</v>
      </c>
      <c r="M1175" s="5">
        <v>0.714</v>
      </c>
      <c r="N1175" s="8">
        <f>VLOOKUP(A1175,TOURISM2!A1175:E3865,4,0)</f>
        <v>339000000</v>
      </c>
      <c r="O1175" s="8">
        <f>VLOOKUP(A1175,TOURISM2!A1175:E3865,5,0)</f>
        <v>436000000</v>
      </c>
      <c r="P1175" s="8">
        <f>VLOOKUP(A1175,BUSINESS3!A1175:E3865,4,0)</f>
        <v>0.428</v>
      </c>
      <c r="Q1175" s="9">
        <f>VLOOKUP(A1175,BUSINESS3!A1175:E3865,5,0)</f>
        <v>79</v>
      </c>
      <c r="R1175" s="10">
        <f>VLOOKUP(A1175,BUSINESS3!A1175:I3865,6,0)</f>
        <v>51</v>
      </c>
      <c r="S1175" s="9">
        <f>VLOOKUP(A1175,BUSINESS3!A1175:I3865,7,0)</f>
        <v>272</v>
      </c>
      <c r="T1175" s="9">
        <f>VLOOKUP(A1175,BUSINESS3!A1175:I3865,8,0)</f>
        <v>0.482</v>
      </c>
      <c r="U1175" s="9">
        <f>VLOOKUP(A1175,BUSINESS3!A1175:I3865,9,0)</f>
        <v>0.114</v>
      </c>
      <c r="V1175" s="11">
        <f>VLOOKUP(A1175,'GDP4'!A1175:G3865,4,0)</f>
        <v>17825436035</v>
      </c>
      <c r="W1175" s="9">
        <f>VLOOKUP(A1175,'GDP4'!A1175:G3865,5,0)</f>
        <v>0.066</v>
      </c>
      <c r="X1175" s="9">
        <f>VLOOKUP(A1175,'GDP4'!A1175:G3865,6,0)</f>
        <v>120</v>
      </c>
      <c r="Y1175" s="9">
        <f>VLOOKUP(A1175,'GDP4'!A1175:G3865,7,0)</f>
        <v>0.24</v>
      </c>
      <c r="Z1175" s="9">
        <f>VLOOKUP(A1175,ENERGY5!A1175:E3865,4,0)</f>
        <v>26737</v>
      </c>
      <c r="AA1175" s="9">
        <f>VLOOKUP(A1175,ENERGY5!A1175:E3865,5,0)</f>
        <v>60293</v>
      </c>
      <c r="AB1175" s="12">
        <f t="shared" si="2"/>
        <v>1819.479028</v>
      </c>
      <c r="AC1175" s="13">
        <f t="shared" si="3"/>
        <v>0.006154230887</v>
      </c>
      <c r="AD1175" s="13">
        <f t="shared" si="4"/>
        <v>0.002729100745</v>
      </c>
      <c r="AE1175" s="13">
        <f t="shared" si="5"/>
        <v>34.60242932</v>
      </c>
      <c r="AF1175" s="13">
        <f t="shared" si="6"/>
        <v>44.50341941</v>
      </c>
    </row>
    <row r="1176">
      <c r="A1176" s="5" t="s">
        <v>134</v>
      </c>
      <c r="B1176" s="6" t="s">
        <v>38</v>
      </c>
      <c r="C1176" s="7" t="s">
        <v>138</v>
      </c>
      <c r="D1176" s="5" t="str">
        <f t="shared" si="1"/>
        <v>Belarus-Europe-2004</v>
      </c>
      <c r="E1176" s="5">
        <v>0.009</v>
      </c>
      <c r="F1176" s="5">
        <v>0.008</v>
      </c>
      <c r="G1176" s="5">
        <v>75.0</v>
      </c>
      <c r="H1176" s="5">
        <v>63.0</v>
      </c>
      <c r="I1176" s="5">
        <v>0.16</v>
      </c>
      <c r="J1176" s="5">
        <v>0.694</v>
      </c>
      <c r="K1176" s="5">
        <v>0.146</v>
      </c>
      <c r="L1176" s="5">
        <v>9730000.0</v>
      </c>
      <c r="M1176" s="5">
        <v>0.719</v>
      </c>
      <c r="N1176" s="8">
        <f>VLOOKUP(A1176,TOURISM2!A1176:E3866,4,0)</f>
        <v>362000000</v>
      </c>
      <c r="O1176" s="8">
        <f>VLOOKUP(A1176,TOURISM2!A1176:E3866,5,0)</f>
        <v>500000000</v>
      </c>
      <c r="P1176" s="8">
        <f>VLOOKUP(A1176,BUSINESS3!A1176:E3866,4,0)</f>
        <v>0.428</v>
      </c>
      <c r="Q1176" s="9">
        <f>VLOOKUP(A1176,BUSINESS3!A1176:E3866,5,0)</f>
        <v>79</v>
      </c>
      <c r="R1176" s="10">
        <f>VLOOKUP(A1176,BUSINESS3!A1176:I3866,6,0)</f>
        <v>51</v>
      </c>
      <c r="S1176" s="9">
        <f>VLOOKUP(A1176,BUSINESS3!A1176:I3866,7,0)</f>
        <v>272</v>
      </c>
      <c r="T1176" s="9">
        <f>VLOOKUP(A1176,BUSINESS3!A1176:I3866,8,0)</f>
        <v>0.482</v>
      </c>
      <c r="U1176" s="9">
        <f>VLOOKUP(A1176,BUSINESS3!A1176:I3866,9,0)</f>
        <v>0.23</v>
      </c>
      <c r="V1176" s="11">
        <f>VLOOKUP(A1176,'GDP4'!A1176:G3866,4,0)</f>
        <v>23141587718</v>
      </c>
      <c r="W1176" s="9">
        <f>VLOOKUP(A1176,'GDP4'!A1176:G3866,5,0)</f>
        <v>0.066</v>
      </c>
      <c r="X1176" s="9">
        <f>VLOOKUP(A1176,'GDP4'!A1176:G3866,6,0)</f>
        <v>157</v>
      </c>
      <c r="Y1176" s="9">
        <f>VLOOKUP(A1176,'GDP4'!A1176:G3866,7,0)</f>
        <v>0.169</v>
      </c>
      <c r="Z1176" s="9">
        <f>VLOOKUP(A1176,ENERGY5!A1176:E3866,4,0)</f>
        <v>28098</v>
      </c>
      <c r="AA1176" s="9">
        <f>VLOOKUP(A1176,ENERGY5!A1176:E3866,5,0)</f>
        <v>62816</v>
      </c>
      <c r="AB1176" s="12">
        <f t="shared" si="2"/>
        <v>2378.374894</v>
      </c>
      <c r="AC1176" s="13">
        <f t="shared" si="3"/>
        <v>0.006455909558</v>
      </c>
      <c r="AD1176" s="13">
        <f t="shared" si="4"/>
        <v>0.002887769784</v>
      </c>
      <c r="AE1176" s="13">
        <f t="shared" si="5"/>
        <v>37.2045221</v>
      </c>
      <c r="AF1176" s="13">
        <f t="shared" si="6"/>
        <v>51.38746146</v>
      </c>
    </row>
    <row r="1177">
      <c r="A1177" s="14" t="s">
        <v>134</v>
      </c>
      <c r="B1177" s="15" t="s">
        <v>39</v>
      </c>
      <c r="C1177" s="16" t="s">
        <v>138</v>
      </c>
      <c r="D1177" s="14" t="str">
        <f t="shared" si="1"/>
        <v>Belarus-Europe-2005</v>
      </c>
      <c r="E1177" s="5">
        <v>0.009</v>
      </c>
      <c r="F1177" s="5">
        <v>0.007</v>
      </c>
      <c r="G1177" s="5">
        <v>75.0</v>
      </c>
      <c r="H1177" s="5">
        <v>63.0</v>
      </c>
      <c r="I1177" s="5">
        <v>0.155</v>
      </c>
      <c r="J1177" s="5">
        <v>0.698</v>
      </c>
      <c r="K1177" s="5">
        <v>0.147</v>
      </c>
      <c r="L1177" s="5">
        <v>9663000.0</v>
      </c>
      <c r="M1177" s="5">
        <v>0.724</v>
      </c>
      <c r="N1177" s="8">
        <f>VLOOKUP(A1177,TOURISM2!A1177:E3867,4,0)</f>
        <v>346000000</v>
      </c>
      <c r="O1177" s="8">
        <f>VLOOKUP(A1177,TOURISM2!A1177:E3867,5,0)</f>
        <v>516000000</v>
      </c>
      <c r="P1177" s="8">
        <f>VLOOKUP(A1177,BUSINESS3!A1177:E3867,4,0)</f>
        <v>1.373</v>
      </c>
      <c r="Q1177" s="9">
        <f>VLOOKUP(A1177,BUSINESS3!A1177:E3867,5,0)</f>
        <v>79</v>
      </c>
      <c r="R1177" s="10">
        <f>VLOOKUP(A1177,BUSINESS3!A1177:I3867,6,0)</f>
        <v>51</v>
      </c>
      <c r="S1177" s="9">
        <f>VLOOKUP(A1177,BUSINESS3!A1177:I3867,7,0)</f>
        <v>987</v>
      </c>
      <c r="T1177" s="9">
        <f>VLOOKUP(A1177,BUSINESS3!A1177:I3867,8,0)</f>
        <v>0.482</v>
      </c>
      <c r="U1177" s="9">
        <f>VLOOKUP(A1177,BUSINESS3!A1177:I3867,9,0)</f>
        <v>0.424</v>
      </c>
      <c r="V1177" s="11">
        <f>VLOOKUP(A1177,'GDP4'!A1177:G3867,4,0)</f>
        <v>30210091837</v>
      </c>
      <c r="W1177" s="9">
        <f>VLOOKUP(A1177,'GDP4'!A1177:G3867,5,0)</f>
        <v>0.069</v>
      </c>
      <c r="X1177" s="9">
        <f>VLOOKUP(A1177,'GDP4'!A1177:G3867,6,0)</f>
        <v>215</v>
      </c>
      <c r="Y1177" s="9">
        <f>VLOOKUP(A1177,'GDP4'!A1177:G3867,7,0)</f>
        <v>0.114</v>
      </c>
      <c r="Z1177" s="9">
        <f>VLOOKUP(A1177,ENERGY5!A1177:E3867,4,0)</f>
        <v>28039</v>
      </c>
      <c r="AA1177" s="9">
        <f>VLOOKUP(A1177,ENERGY5!A1177:E3867,5,0)</f>
        <v>60282</v>
      </c>
      <c r="AB1177" s="12">
        <f t="shared" si="2"/>
        <v>3126.367778</v>
      </c>
      <c r="AC1177" s="13">
        <f t="shared" si="3"/>
        <v>0.006238435269</v>
      </c>
      <c r="AD1177" s="13">
        <f t="shared" si="4"/>
        <v>0.002901686847</v>
      </c>
      <c r="AE1177" s="13">
        <f t="shared" si="5"/>
        <v>35.80668529</v>
      </c>
      <c r="AF1177" s="13">
        <f t="shared" si="6"/>
        <v>53.39956535</v>
      </c>
    </row>
    <row r="1178">
      <c r="A1178" s="5" t="s">
        <v>134</v>
      </c>
      <c r="B1178" s="6" t="s">
        <v>40</v>
      </c>
      <c r="C1178" s="7" t="s">
        <v>138</v>
      </c>
      <c r="D1178" s="5" t="str">
        <f t="shared" si="1"/>
        <v>Belarus-Europe-2006</v>
      </c>
      <c r="E1178" s="5">
        <v>0.01</v>
      </c>
      <c r="F1178" s="5">
        <v>0.007</v>
      </c>
      <c r="G1178" s="5">
        <v>76.0</v>
      </c>
      <c r="H1178" s="5">
        <v>64.0</v>
      </c>
      <c r="I1178" s="5">
        <v>0.152</v>
      </c>
      <c r="J1178" s="5">
        <v>0.702</v>
      </c>
      <c r="K1178" s="5">
        <v>0.147</v>
      </c>
      <c r="L1178" s="5">
        <v>9604000.0</v>
      </c>
      <c r="M1178" s="5">
        <v>0.728</v>
      </c>
      <c r="N1178" s="8">
        <f>VLOOKUP(A1178,TOURISM2!A1178:E3868,4,0)</f>
        <v>401000000</v>
      </c>
      <c r="O1178" s="8">
        <f>VLOOKUP(A1178,TOURISM2!A1178:E3868,5,0)</f>
        <v>675000000</v>
      </c>
      <c r="P1178" s="8">
        <f>VLOOKUP(A1178,BUSINESS3!A1178:E3868,4,0)</f>
        <v>1.373</v>
      </c>
      <c r="Q1178" s="9">
        <f>VLOOKUP(A1178,BUSINESS3!A1178:E3868,5,0)</f>
        <v>69</v>
      </c>
      <c r="R1178" s="10">
        <f>VLOOKUP(A1178,BUSINESS3!A1178:I3868,6,0)</f>
        <v>51</v>
      </c>
      <c r="S1178" s="9">
        <f>VLOOKUP(A1178,BUSINESS3!A1178:I3868,7,0)</f>
        <v>987</v>
      </c>
      <c r="T1178" s="9">
        <f>VLOOKUP(A1178,BUSINESS3!A1178:I3868,8,0)</f>
        <v>0.162</v>
      </c>
      <c r="U1178" s="9">
        <f>VLOOKUP(A1178,BUSINESS3!A1178:I3868,9,0)</f>
        <v>0.62</v>
      </c>
      <c r="V1178" s="11">
        <f>VLOOKUP(A1178,'GDP4'!A1178:G3868,4,0)</f>
        <v>36961918859</v>
      </c>
      <c r="W1178" s="9">
        <f>VLOOKUP(A1178,'GDP4'!A1178:G3868,5,0)</f>
        <v>0.063</v>
      </c>
      <c r="X1178" s="9">
        <f>VLOOKUP(A1178,'GDP4'!A1178:G3868,6,0)</f>
        <v>243</v>
      </c>
      <c r="Y1178" s="9">
        <f>VLOOKUP(A1178,'GDP4'!A1178:G3868,7,0)</f>
        <v>0.088</v>
      </c>
      <c r="Z1178" s="9">
        <f>VLOOKUP(A1178,ENERGY5!A1178:E3868,4,0)</f>
        <v>28621</v>
      </c>
      <c r="AA1178" s="9">
        <f>VLOOKUP(A1178,ENERGY5!A1178:E3868,5,0)</f>
        <v>61829</v>
      </c>
      <c r="AB1178" s="12">
        <f t="shared" si="2"/>
        <v>3848.596299</v>
      </c>
      <c r="AC1178" s="13">
        <f t="shared" si="3"/>
        <v>0.006437838401</v>
      </c>
      <c r="AD1178" s="13">
        <f t="shared" si="4"/>
        <v>0.002980112453</v>
      </c>
      <c r="AE1178" s="13">
        <f t="shared" si="5"/>
        <v>41.75343607</v>
      </c>
      <c r="AF1178" s="13">
        <f t="shared" si="6"/>
        <v>70.28321533</v>
      </c>
    </row>
    <row r="1179">
      <c r="A1179" s="14" t="s">
        <v>134</v>
      </c>
      <c r="B1179" s="15" t="s">
        <v>41</v>
      </c>
      <c r="C1179" s="16" t="s">
        <v>138</v>
      </c>
      <c r="D1179" s="14" t="str">
        <f t="shared" si="1"/>
        <v>Belarus-Europe-2007</v>
      </c>
      <c r="E1179" s="5">
        <v>0.011</v>
      </c>
      <c r="F1179" s="5">
        <v>0.006</v>
      </c>
      <c r="G1179" s="5">
        <v>76.0</v>
      </c>
      <c r="H1179" s="5">
        <v>65.0</v>
      </c>
      <c r="I1179" s="5">
        <v>0.15</v>
      </c>
      <c r="J1179" s="5">
        <v>0.705</v>
      </c>
      <c r="K1179" s="5">
        <v>0.145</v>
      </c>
      <c r="L1179" s="5">
        <v>9560000.0</v>
      </c>
      <c r="M1179" s="5">
        <v>0.733</v>
      </c>
      <c r="N1179" s="8">
        <f>VLOOKUP(A1179,TOURISM2!A1179:E3869,4,0)</f>
        <v>479000000</v>
      </c>
      <c r="O1179" s="8">
        <f>VLOOKUP(A1179,TOURISM2!A1179:E3869,5,0)</f>
        <v>724000000</v>
      </c>
      <c r="P1179" s="8">
        <f>VLOOKUP(A1179,BUSINESS3!A1179:E3869,4,0)</f>
        <v>1.208</v>
      </c>
      <c r="Q1179" s="9">
        <f>VLOOKUP(A1179,BUSINESS3!A1179:E3869,5,0)</f>
        <v>48</v>
      </c>
      <c r="R1179" s="10">
        <f>VLOOKUP(A1179,BUSINESS3!A1179:I3869,6,0)</f>
        <v>51</v>
      </c>
      <c r="S1179" s="9">
        <f>VLOOKUP(A1179,BUSINESS3!A1179:I3869,7,0)</f>
        <v>987</v>
      </c>
      <c r="T1179" s="9">
        <f>VLOOKUP(A1179,BUSINESS3!A1179:I3869,8,0)</f>
        <v>0.197</v>
      </c>
      <c r="U1179" s="9">
        <f>VLOOKUP(A1179,BUSINESS3!A1179:I3869,9,0)</f>
        <v>0.726</v>
      </c>
      <c r="V1179" s="11">
        <f>VLOOKUP(A1179,'GDP4'!A1179:G3869,4,0)</f>
        <v>45275711996</v>
      </c>
      <c r="W1179" s="9">
        <f>VLOOKUP(A1179,'GDP4'!A1179:G3869,5,0)</f>
        <v>0.064</v>
      </c>
      <c r="X1179" s="9">
        <f>VLOOKUP(A1179,'GDP4'!A1179:G3869,6,0)</f>
        <v>304</v>
      </c>
      <c r="Y1179" s="9">
        <f>VLOOKUP(A1179,'GDP4'!A1179:G3869,7,0)</f>
        <v>0.086</v>
      </c>
      <c r="Z1179" s="9">
        <f>VLOOKUP(A1179,ENERGY5!A1179:E3869,4,0)</f>
        <v>26874</v>
      </c>
      <c r="AA1179" s="9">
        <f>VLOOKUP(A1179,ENERGY5!A1179:E3869,5,0)</f>
        <v>59064</v>
      </c>
      <c r="AB1179" s="12">
        <f t="shared" si="2"/>
        <v>4735.953138</v>
      </c>
      <c r="AC1179" s="13">
        <f t="shared" si="3"/>
        <v>0.006178242678</v>
      </c>
      <c r="AD1179" s="13">
        <f t="shared" si="4"/>
        <v>0.002811087866</v>
      </c>
      <c r="AE1179" s="13">
        <f t="shared" si="5"/>
        <v>50.10460251</v>
      </c>
      <c r="AF1179" s="13">
        <f t="shared" si="6"/>
        <v>75.73221757</v>
      </c>
    </row>
    <row r="1180">
      <c r="A1180" s="5" t="s">
        <v>134</v>
      </c>
      <c r="B1180" s="6" t="s">
        <v>42</v>
      </c>
      <c r="C1180" s="7" t="s">
        <v>138</v>
      </c>
      <c r="D1180" s="5" t="str">
        <f t="shared" si="1"/>
        <v>Belarus-Europe-2008</v>
      </c>
      <c r="E1180" s="5">
        <v>0.011</v>
      </c>
      <c r="F1180" s="5">
        <v>0.006</v>
      </c>
      <c r="G1180" s="5">
        <v>77.0</v>
      </c>
      <c r="H1180" s="5">
        <v>65.0</v>
      </c>
      <c r="I1180" s="5">
        <v>0.148</v>
      </c>
      <c r="J1180" s="5">
        <v>0.708</v>
      </c>
      <c r="K1180" s="5">
        <v>0.143</v>
      </c>
      <c r="L1180" s="5">
        <v>9528000.0</v>
      </c>
      <c r="M1180" s="5">
        <v>0.737</v>
      </c>
      <c r="N1180" s="8">
        <f>VLOOKUP(A1180,TOURISM2!A1180:E3870,4,0)</f>
        <v>585000000</v>
      </c>
      <c r="O1180" s="8">
        <f>VLOOKUP(A1180,TOURISM2!A1180:E3870,5,0)</f>
        <v>860000000</v>
      </c>
      <c r="P1180" s="8">
        <f>VLOOKUP(A1180,BUSINESS3!A1180:E3870,4,0)</f>
        <v>1.175</v>
      </c>
      <c r="Q1180" s="9">
        <f>VLOOKUP(A1180,BUSINESS3!A1180:E3870,5,0)</f>
        <v>31</v>
      </c>
      <c r="R1180" s="10">
        <f>VLOOKUP(A1180,BUSINESS3!A1180:I3870,6,0)</f>
        <v>51</v>
      </c>
      <c r="S1180" s="9">
        <f>VLOOKUP(A1180,BUSINESS3!A1180:I3870,7,0)</f>
        <v>987</v>
      </c>
      <c r="T1180" s="9">
        <f>VLOOKUP(A1180,BUSINESS3!A1180:I3870,8,0)</f>
        <v>0.23</v>
      </c>
      <c r="U1180" s="9">
        <f>VLOOKUP(A1180,BUSINESS3!A1180:I3870,9,0)</f>
        <v>0.851</v>
      </c>
      <c r="V1180" s="11">
        <f>VLOOKUP(A1180,'GDP4'!A1180:G3870,4,0)</f>
        <v>60763483146</v>
      </c>
      <c r="W1180" s="9">
        <f>VLOOKUP(A1180,'GDP4'!A1180:G3870,5,0)</f>
        <v>0.059</v>
      </c>
      <c r="X1180" s="9">
        <f>VLOOKUP(A1180,'GDP4'!A1180:G3870,6,0)</f>
        <v>378</v>
      </c>
      <c r="Y1180" s="9">
        <f>VLOOKUP(A1180,'GDP4'!A1180:G3870,7,0)</f>
        <v>0.086</v>
      </c>
      <c r="Z1180" s="9">
        <f>VLOOKUP(A1180,ENERGY5!A1180:E3870,4,0)</f>
        <v>26888</v>
      </c>
      <c r="AA1180" s="9">
        <f>VLOOKUP(A1180,ENERGY5!A1180:E3870,5,0)</f>
        <v>58038</v>
      </c>
      <c r="AB1180" s="12">
        <f t="shared" si="2"/>
        <v>6377.359692</v>
      </c>
      <c r="AC1180" s="13">
        <f t="shared" si="3"/>
        <v>0.006091309824</v>
      </c>
      <c r="AD1180" s="13">
        <f t="shared" si="4"/>
        <v>0.002821998321</v>
      </c>
      <c r="AE1180" s="13">
        <f t="shared" si="5"/>
        <v>61.39798489</v>
      </c>
      <c r="AF1180" s="13">
        <f t="shared" si="6"/>
        <v>90.26028547</v>
      </c>
    </row>
    <row r="1181">
      <c r="A1181" s="14" t="s">
        <v>134</v>
      </c>
      <c r="B1181" s="15" t="s">
        <v>43</v>
      </c>
      <c r="C1181" s="16" t="s">
        <v>138</v>
      </c>
      <c r="D1181" s="14" t="str">
        <f t="shared" si="1"/>
        <v>Belarus-Europe-2009</v>
      </c>
      <c r="E1181" s="5">
        <v>0.011</v>
      </c>
      <c r="F1181" s="5">
        <v>0.005</v>
      </c>
      <c r="G1181" s="5">
        <v>76.0</v>
      </c>
      <c r="H1181" s="5">
        <v>65.0</v>
      </c>
      <c r="I1181" s="5">
        <v>0.148</v>
      </c>
      <c r="J1181" s="5">
        <v>0.711</v>
      </c>
      <c r="K1181" s="5">
        <v>0.141</v>
      </c>
      <c r="L1181" s="5">
        <v>9507000.0</v>
      </c>
      <c r="M1181" s="5">
        <v>0.742</v>
      </c>
      <c r="N1181" s="8">
        <f>VLOOKUP(A1181,TOURISM2!A1181:E3871,4,0)</f>
        <v>563000000</v>
      </c>
      <c r="O1181" s="8">
        <f>VLOOKUP(A1181,TOURISM2!A1181:E3871,5,0)</f>
        <v>752000000</v>
      </c>
      <c r="P1181" s="8">
        <f>VLOOKUP(A1181,BUSINESS3!A1181:E3871,4,0)</f>
        <v>0.997</v>
      </c>
      <c r="Q1181" s="9">
        <f>VLOOKUP(A1181,BUSINESS3!A1181:E3871,5,0)</f>
        <v>10</v>
      </c>
      <c r="R1181" s="10">
        <f>VLOOKUP(A1181,BUSINESS3!A1181:I3871,6,0)</f>
        <v>51</v>
      </c>
      <c r="S1181" s="9">
        <f>VLOOKUP(A1181,BUSINESS3!A1181:I3871,7,0)</f>
        <v>900</v>
      </c>
      <c r="T1181" s="9">
        <f>VLOOKUP(A1181,BUSINESS3!A1181:I3871,8,0)</f>
        <v>0.274</v>
      </c>
      <c r="U1181" s="9">
        <f>VLOOKUP(A1181,BUSINESS3!A1181:I3871,9,0)</f>
        <v>1.017</v>
      </c>
      <c r="V1181" s="11">
        <f>VLOOKUP(A1181,'GDP4'!A1181:G3871,4,0)</f>
        <v>49208656976</v>
      </c>
      <c r="W1181" s="9">
        <f>VLOOKUP(A1181,'GDP4'!A1181:G3871,5,0)</f>
        <v>0.061</v>
      </c>
      <c r="X1181" s="9">
        <f>VLOOKUP(A1181,'GDP4'!A1181:G3871,6,0)</f>
        <v>314</v>
      </c>
      <c r="Y1181" s="9">
        <f>VLOOKUP(A1181,'GDP4'!A1181:G3871,7,0)</f>
        <v>0.117</v>
      </c>
      <c r="Z1181" s="9">
        <f>VLOOKUP(A1181,ENERGY5!A1181:E3871,4,0)</f>
        <v>26009</v>
      </c>
      <c r="AA1181" s="9">
        <f>VLOOKUP(A1181,ENERGY5!A1181:E3871,5,0)</f>
        <v>53722</v>
      </c>
      <c r="AB1181" s="12">
        <f t="shared" si="2"/>
        <v>5176.044701</v>
      </c>
      <c r="AC1181" s="13">
        <f t="shared" si="3"/>
        <v>0.005650783633</v>
      </c>
      <c r="AD1181" s="13">
        <f t="shared" si="4"/>
        <v>0.00273577364</v>
      </c>
      <c r="AE1181" s="13">
        <f t="shared" si="5"/>
        <v>59.21952246</v>
      </c>
      <c r="AF1181" s="13">
        <f t="shared" si="6"/>
        <v>79.09961081</v>
      </c>
    </row>
    <row r="1182">
      <c r="A1182" s="5" t="s">
        <v>134</v>
      </c>
      <c r="B1182" s="6" t="s">
        <v>44</v>
      </c>
      <c r="C1182" s="7" t="s">
        <v>138</v>
      </c>
      <c r="D1182" s="5" t="str">
        <f t="shared" si="1"/>
        <v>Belarus-Europe-2010</v>
      </c>
      <c r="E1182" s="5">
        <v>0.011</v>
      </c>
      <c r="F1182" s="5">
        <v>0.005</v>
      </c>
      <c r="G1182" s="5">
        <v>77.0</v>
      </c>
      <c r="H1182" s="5">
        <v>65.0</v>
      </c>
      <c r="I1182" s="5">
        <v>0.148</v>
      </c>
      <c r="J1182" s="5">
        <v>0.712</v>
      </c>
      <c r="K1182" s="5">
        <v>0.139</v>
      </c>
      <c r="L1182" s="5">
        <v>9490000.0</v>
      </c>
      <c r="M1182" s="5">
        <v>0.746</v>
      </c>
      <c r="N1182" s="8">
        <f>VLOOKUP(A1182,TOURISM2!A1182:E3872,4,0)</f>
        <v>665000000</v>
      </c>
      <c r="O1182" s="8">
        <f>VLOOKUP(A1182,TOURISM2!A1182:E3872,5,0)</f>
        <v>748000000</v>
      </c>
      <c r="P1182" s="8">
        <f>VLOOKUP(A1182,BUSINESS3!A1182:E3872,4,0)</f>
        <v>0.805</v>
      </c>
      <c r="Q1182" s="9">
        <f>VLOOKUP(A1182,BUSINESS3!A1182:E3872,5,0)</f>
        <v>10</v>
      </c>
      <c r="R1182" s="10">
        <f>VLOOKUP(A1182,BUSINESS3!A1182:I3872,6,0)</f>
        <v>51</v>
      </c>
      <c r="S1182" s="9">
        <f>VLOOKUP(A1182,BUSINESS3!A1182:I3872,7,0)</f>
        <v>798</v>
      </c>
      <c r="T1182" s="9">
        <f>VLOOKUP(A1182,BUSINESS3!A1182:I3872,8,0)</f>
        <v>0.318</v>
      </c>
      <c r="U1182" s="9">
        <f>VLOOKUP(A1182,BUSINESS3!A1182:I3872,9,0)</f>
        <v>1.089</v>
      </c>
      <c r="V1182" s="11">
        <f>VLOOKUP(A1182,'GDP4'!A1182:G3872,4,0)</f>
        <v>55220932614</v>
      </c>
      <c r="W1182" s="9">
        <f>VLOOKUP(A1182,'GDP4'!A1182:G3872,5,0)</f>
        <v>0.056</v>
      </c>
      <c r="X1182" s="9">
        <f>VLOOKUP(A1182,'GDP4'!A1182:G3872,6,0)</f>
        <v>323</v>
      </c>
      <c r="Y1182" s="9">
        <f>VLOOKUP(A1182,'GDP4'!A1182:G3872,7,0)</f>
        <v>0.092</v>
      </c>
      <c r="Z1182" s="9">
        <f>VLOOKUP(A1182,ENERGY5!A1182:E3872,4,0)</f>
        <v>25262</v>
      </c>
      <c r="AA1182" s="9">
        <f>VLOOKUP(A1182,ENERGY5!A1182:E3872,5,0)</f>
        <v>52390</v>
      </c>
      <c r="AB1182" s="12">
        <f t="shared" si="2"/>
        <v>5818.854859</v>
      </c>
      <c r="AC1182" s="13">
        <f t="shared" si="3"/>
        <v>0.005520547945</v>
      </c>
      <c r="AD1182" s="13">
        <f t="shared" si="4"/>
        <v>0.002661959958</v>
      </c>
      <c r="AE1182" s="13">
        <f t="shared" si="5"/>
        <v>70.07376185</v>
      </c>
      <c r="AF1182" s="13">
        <f t="shared" si="6"/>
        <v>78.81981033</v>
      </c>
    </row>
    <row r="1183">
      <c r="A1183" s="14" t="s">
        <v>134</v>
      </c>
      <c r="B1183" s="15" t="s">
        <v>45</v>
      </c>
      <c r="C1183" s="16" t="s">
        <v>138</v>
      </c>
      <c r="D1183" s="14" t="str">
        <f t="shared" si="1"/>
        <v>Belarus-Europe-2011</v>
      </c>
      <c r="E1183" s="5">
        <v>0.012</v>
      </c>
      <c r="F1183" s="5">
        <v>0.004</v>
      </c>
      <c r="G1183" s="5">
        <v>77.0</v>
      </c>
      <c r="H1183" s="5">
        <v>65.0</v>
      </c>
      <c r="I1183" s="5">
        <v>0.149</v>
      </c>
      <c r="J1183" s="5">
        <v>0.712</v>
      </c>
      <c r="K1183" s="5">
        <v>0.138</v>
      </c>
      <c r="L1183" s="5">
        <v>9473000.0</v>
      </c>
      <c r="M1183" s="5">
        <v>0.75</v>
      </c>
      <c r="N1183" s="8">
        <f>VLOOKUP(A1183,TOURISM2!A1183:E3873,4,0)</f>
        <v>747000000</v>
      </c>
      <c r="O1183" s="8">
        <f>VLOOKUP(A1183,TOURISM2!A1183:E3873,5,0)</f>
        <v>729000000</v>
      </c>
      <c r="P1183" s="8">
        <f>VLOOKUP(A1183,BUSINESS3!A1183:E3873,4,0)</f>
        <v>0.623</v>
      </c>
      <c r="Q1183" s="9">
        <f>VLOOKUP(A1183,BUSINESS3!A1183:E3873,5,0)</f>
        <v>10</v>
      </c>
      <c r="R1183" s="10">
        <f>VLOOKUP(A1183,BUSINESS3!A1183:I3873,6,0)</f>
        <v>51</v>
      </c>
      <c r="S1183" s="9">
        <f>VLOOKUP(A1183,BUSINESS3!A1183:I3873,7,0)</f>
        <v>654</v>
      </c>
      <c r="T1183" s="9">
        <f>VLOOKUP(A1183,BUSINESS3!A1183:I3873,8,0)</f>
        <v>0.396</v>
      </c>
      <c r="U1183" s="9">
        <f>VLOOKUP(A1183,BUSINESS3!A1183:I3873,9,0)</f>
        <v>1.132</v>
      </c>
      <c r="V1183" s="11">
        <f>VLOOKUP(A1183,'GDP4'!A1183:G3873,4,0)</f>
        <v>59734593905</v>
      </c>
      <c r="W1183" s="9">
        <f>VLOOKUP(A1183,'GDP4'!A1183:G3873,5,0)</f>
        <v>0.049</v>
      </c>
      <c r="X1183" s="9">
        <f>VLOOKUP(A1183,'GDP4'!A1183:G3873,6,0)</f>
        <v>311</v>
      </c>
      <c r="Y1183" s="9">
        <f>VLOOKUP(A1183,'GDP4'!A1183:G3873,7,0)</f>
        <v>0.136</v>
      </c>
      <c r="Z1183" s="9">
        <f>VLOOKUP(A1183,ENERGY5!A1183:E3873,4,0)</f>
        <v>24785</v>
      </c>
      <c r="AA1183" s="9">
        <f>VLOOKUP(A1183,ENERGY5!A1183:E3873,5,0)</f>
        <v>52596</v>
      </c>
      <c r="AB1183" s="12">
        <f t="shared" si="2"/>
        <v>6305.773663</v>
      </c>
      <c r="AC1183" s="13">
        <f t="shared" si="3"/>
        <v>0.005552200992</v>
      </c>
      <c r="AD1183" s="13">
        <f t="shared" si="4"/>
        <v>0.002616383405</v>
      </c>
      <c r="AE1183" s="13">
        <f t="shared" si="5"/>
        <v>78.85569513</v>
      </c>
      <c r="AF1183" s="13">
        <f t="shared" si="6"/>
        <v>76.9555579</v>
      </c>
    </row>
    <row r="1184">
      <c r="A1184" s="5" t="s">
        <v>134</v>
      </c>
      <c r="B1184" s="6" t="s">
        <v>46</v>
      </c>
      <c r="C1184" s="7" t="s">
        <v>138</v>
      </c>
      <c r="D1184" s="5" t="str">
        <f t="shared" si="1"/>
        <v>Belarus-Europe-2012</v>
      </c>
      <c r="E1184" s="5">
        <v>0.012</v>
      </c>
      <c r="F1184" s="5">
        <v>0.004</v>
      </c>
      <c r="G1184" s="5">
        <v>78.0</v>
      </c>
      <c r="H1184" s="5">
        <v>67.0</v>
      </c>
      <c r="I1184" s="5">
        <v>0.151</v>
      </c>
      <c r="J1184" s="5">
        <v>0.711</v>
      </c>
      <c r="K1184" s="5">
        <v>0.138</v>
      </c>
      <c r="L1184" s="5">
        <v>9464000.0</v>
      </c>
      <c r="M1184" s="5">
        <v>0.755</v>
      </c>
      <c r="N1184" s="8">
        <f>VLOOKUP(A1184,TOURISM2!A1184:E3874,4,0)</f>
        <v>986000000</v>
      </c>
      <c r="O1184" s="8">
        <f>VLOOKUP(A1184,TOURISM2!A1184:E3874,5,0)</f>
        <v>781000000</v>
      </c>
      <c r="P1184" s="8">
        <f>VLOOKUP(A1184,BUSINESS3!A1184:E3874,4,0)</f>
        <v>0.605</v>
      </c>
      <c r="Q1184" s="9">
        <f>VLOOKUP(A1184,BUSINESS3!A1184:E3874,5,0)</f>
        <v>10</v>
      </c>
      <c r="R1184" s="10">
        <f>VLOOKUP(A1184,BUSINESS3!A1184:I3874,6,0)</f>
        <v>64</v>
      </c>
      <c r="S1184" s="9">
        <f>VLOOKUP(A1184,BUSINESS3!A1184:I3874,7,0)</f>
        <v>338</v>
      </c>
      <c r="T1184" s="9">
        <f>VLOOKUP(A1184,BUSINESS3!A1184:I3874,8,0)</f>
        <v>0.469</v>
      </c>
      <c r="U1184" s="9">
        <f>VLOOKUP(A1184,BUSINESS3!A1184:I3874,9,0)</f>
        <v>1.135</v>
      </c>
      <c r="V1184" s="11">
        <f>VLOOKUP(A1184,'GDP4'!A1184:G3874,4,0)</f>
        <v>63615445567</v>
      </c>
      <c r="W1184" s="9">
        <f>VLOOKUP(A1184,'GDP4'!A1184:G3874,5,0)</f>
        <v>0.05</v>
      </c>
      <c r="X1184" s="9">
        <f>VLOOKUP(A1184,'GDP4'!A1184:G3874,6,0)</f>
        <v>339</v>
      </c>
      <c r="Y1184" s="9">
        <f>VLOOKUP(A1184,'GDP4'!A1184:G3874,7,0)</f>
        <v>0.195</v>
      </c>
      <c r="Z1184" s="9">
        <f>VLOOKUP(A1184,ENERGY5!A1184:E3874,4,0)</f>
        <v>24695</v>
      </c>
      <c r="AA1184" s="9">
        <f>VLOOKUP(A1184,ENERGY5!A1184:E3874,5,0)</f>
        <v>53469</v>
      </c>
      <c r="AB1184" s="12">
        <f t="shared" si="2"/>
        <v>6721.834908</v>
      </c>
      <c r="AC1184" s="13">
        <f t="shared" si="3"/>
        <v>0.005649725275</v>
      </c>
      <c r="AD1184" s="13">
        <f t="shared" si="4"/>
        <v>0.002609361792</v>
      </c>
      <c r="AE1184" s="13">
        <f t="shared" si="5"/>
        <v>104.1842773</v>
      </c>
      <c r="AF1184" s="13">
        <f t="shared" si="6"/>
        <v>82.52324598</v>
      </c>
    </row>
    <row r="1185">
      <c r="A1185" s="14" t="s">
        <v>134</v>
      </c>
      <c r="B1185" s="15" t="s">
        <v>33</v>
      </c>
      <c r="C1185" s="16" t="s">
        <v>139</v>
      </c>
      <c r="D1185" s="14" t="str">
        <f t="shared" si="1"/>
        <v>Belgium-Europe-2000</v>
      </c>
      <c r="E1185" s="5">
        <v>0.011</v>
      </c>
      <c r="F1185" s="5">
        <v>0.005</v>
      </c>
      <c r="G1185" s="5">
        <v>81.0</v>
      </c>
      <c r="H1185" s="5">
        <v>75.0</v>
      </c>
      <c r="I1185" s="5">
        <v>0.176</v>
      </c>
      <c r="J1185" s="5">
        <v>0.655</v>
      </c>
      <c r="K1185" s="5">
        <v>0.169</v>
      </c>
      <c r="L1185" s="5">
        <v>1.025125E7</v>
      </c>
      <c r="M1185" s="5">
        <v>0.971</v>
      </c>
      <c r="N1185" s="8">
        <f>VLOOKUP(A1185,TOURISM2!A1185:E3875,4,0)</f>
        <v>6592000000</v>
      </c>
      <c r="O1185" s="8">
        <f>VLOOKUP(A1185,TOURISM2!A1185:E3875,5,0)</f>
        <v>9429000000</v>
      </c>
      <c r="P1185" s="8">
        <f>VLOOKUP(A1185,BUSINESS3!A1185:E3875,4,0)</f>
        <v>0.428</v>
      </c>
      <c r="Q1185" s="9">
        <f>VLOOKUP(A1185,BUSINESS3!A1185:E3875,5,0)</f>
        <v>22</v>
      </c>
      <c r="R1185" s="10">
        <f>VLOOKUP(A1185,BUSINESS3!A1185:I3875,6,0)</f>
        <v>51</v>
      </c>
      <c r="S1185" s="9">
        <f>VLOOKUP(A1185,BUSINESS3!A1185:I3875,7,0)</f>
        <v>272</v>
      </c>
      <c r="T1185" s="9">
        <f>VLOOKUP(A1185,BUSINESS3!A1185:I3875,8,0)</f>
        <v>0.294</v>
      </c>
      <c r="U1185" s="9">
        <f>VLOOKUP(A1185,BUSINESS3!A1185:I3875,9,0)</f>
        <v>0.548</v>
      </c>
      <c r="V1185" s="11">
        <f>VLOOKUP(A1185,'GDP4'!A1185:G3875,4,0)</f>
        <v>233000000000</v>
      </c>
      <c r="W1185" s="9">
        <f>VLOOKUP(A1185,'GDP4'!A1185:G3875,5,0)</f>
        <v>0.081</v>
      </c>
      <c r="X1185" s="9">
        <f>VLOOKUP(A1185,'GDP4'!A1185:G3875,6,0)</f>
        <v>1845</v>
      </c>
      <c r="Y1185" s="9">
        <f>VLOOKUP(A1185,'GDP4'!A1185:G3875,7,0)</f>
        <v>0.08</v>
      </c>
      <c r="Z1185" s="9">
        <f>VLOOKUP(A1185,ENERGY5!A1185:E3875,4,0)</f>
        <v>57286</v>
      </c>
      <c r="AA1185" s="9">
        <f>VLOOKUP(A1185,ENERGY5!A1185:E3875,5,0)</f>
        <v>151236</v>
      </c>
      <c r="AB1185" s="12">
        <f t="shared" si="2"/>
        <v>22728.9355</v>
      </c>
      <c r="AC1185" s="13">
        <f t="shared" si="3"/>
        <v>0.01475293257</v>
      </c>
      <c r="AD1185" s="13">
        <f t="shared" si="4"/>
        <v>0.005588196561</v>
      </c>
      <c r="AE1185" s="13">
        <f t="shared" si="5"/>
        <v>643.0435313</v>
      </c>
      <c r="AF1185" s="13">
        <f t="shared" si="6"/>
        <v>919.7902695</v>
      </c>
    </row>
    <row r="1186">
      <c r="A1186" s="5" t="s">
        <v>134</v>
      </c>
      <c r="B1186" s="6" t="s">
        <v>35</v>
      </c>
      <c r="C1186" s="7" t="s">
        <v>139</v>
      </c>
      <c r="D1186" s="5" t="str">
        <f t="shared" si="1"/>
        <v>Belgium-Europe-2001</v>
      </c>
      <c r="E1186" s="5">
        <v>0.011</v>
      </c>
      <c r="F1186" s="5">
        <v>0.005</v>
      </c>
      <c r="G1186" s="5">
        <v>81.0</v>
      </c>
      <c r="H1186" s="5">
        <v>75.0</v>
      </c>
      <c r="I1186" s="5">
        <v>0.175</v>
      </c>
      <c r="J1186" s="5">
        <v>0.655</v>
      </c>
      <c r="K1186" s="5">
        <v>0.17</v>
      </c>
      <c r="L1186" s="5">
        <v>1.028657E7</v>
      </c>
      <c r="M1186" s="5">
        <v>0.972</v>
      </c>
      <c r="N1186" s="8">
        <f>VLOOKUP(A1186,TOURISM2!A1186:E3876,4,0)</f>
        <v>8304000000</v>
      </c>
      <c r="O1186" s="8">
        <f>VLOOKUP(A1186,TOURISM2!A1186:E3876,5,0)</f>
        <v>10878000000</v>
      </c>
      <c r="P1186" s="8">
        <f>VLOOKUP(A1186,BUSINESS3!A1186:E3876,4,0)</f>
        <v>0.428</v>
      </c>
      <c r="Q1186" s="9">
        <f>VLOOKUP(A1186,BUSINESS3!A1186:E3876,5,0)</f>
        <v>22</v>
      </c>
      <c r="R1186" s="10">
        <f>VLOOKUP(A1186,BUSINESS3!A1186:I3876,6,0)</f>
        <v>51</v>
      </c>
      <c r="S1186" s="9">
        <f>VLOOKUP(A1186,BUSINESS3!A1186:I3876,7,0)</f>
        <v>272</v>
      </c>
      <c r="T1186" s="9">
        <f>VLOOKUP(A1186,BUSINESS3!A1186:I3876,8,0)</f>
        <v>0.313</v>
      </c>
      <c r="U1186" s="9">
        <f>VLOOKUP(A1186,BUSINESS3!A1186:I3876,9,0)</f>
        <v>0.747</v>
      </c>
      <c r="V1186" s="11">
        <f>VLOOKUP(A1186,'GDP4'!A1186:G3876,4,0)</f>
        <v>232000000000</v>
      </c>
      <c r="W1186" s="9">
        <f>VLOOKUP(A1186,'GDP4'!A1186:G3876,5,0)</f>
        <v>0.083</v>
      </c>
      <c r="X1186" s="9">
        <f>VLOOKUP(A1186,'GDP4'!A1186:G3876,6,0)</f>
        <v>1878</v>
      </c>
      <c r="Y1186" s="9">
        <f>VLOOKUP(A1186,'GDP4'!A1186:G3876,7,0)</f>
        <v>0.085</v>
      </c>
      <c r="Z1186" s="9">
        <f>VLOOKUP(A1186,ENERGY5!A1186:E3876,4,0)</f>
        <v>59094</v>
      </c>
      <c r="AA1186" s="9">
        <f>VLOOKUP(A1186,ENERGY5!A1186:E3876,5,0)</f>
        <v>151236</v>
      </c>
      <c r="AB1186" s="12">
        <f t="shared" si="2"/>
        <v>22553.67921</v>
      </c>
      <c r="AC1186" s="13">
        <f t="shared" si="3"/>
        <v>0.01470227685</v>
      </c>
      <c r="AD1186" s="13">
        <f t="shared" si="4"/>
        <v>0.005744772067</v>
      </c>
      <c r="AE1186" s="13">
        <f t="shared" si="5"/>
        <v>807.2661733</v>
      </c>
      <c r="AF1186" s="13">
        <f t="shared" si="6"/>
        <v>1057.495356</v>
      </c>
    </row>
    <row r="1187">
      <c r="A1187" s="14" t="s">
        <v>134</v>
      </c>
      <c r="B1187" s="15" t="s">
        <v>36</v>
      </c>
      <c r="C1187" s="16" t="s">
        <v>139</v>
      </c>
      <c r="D1187" s="14" t="str">
        <f t="shared" si="1"/>
        <v>Belgium-Europe-2002</v>
      </c>
      <c r="E1187" s="5">
        <v>0.011</v>
      </c>
      <c r="F1187" s="5">
        <v>0.004</v>
      </c>
      <c r="G1187" s="5">
        <v>81.0</v>
      </c>
      <c r="H1187" s="5">
        <v>75.0</v>
      </c>
      <c r="I1187" s="5">
        <v>0.174</v>
      </c>
      <c r="J1187" s="5">
        <v>0.655</v>
      </c>
      <c r="K1187" s="5">
        <v>0.171</v>
      </c>
      <c r="L1187" s="5">
        <v>1.0332785E7</v>
      </c>
      <c r="M1187" s="5">
        <v>0.972</v>
      </c>
      <c r="N1187" s="8">
        <f>VLOOKUP(A1187,TOURISM2!A1187:E3877,4,0)</f>
        <v>7598000000</v>
      </c>
      <c r="O1187" s="8">
        <f>VLOOKUP(A1187,TOURISM2!A1187:E3877,5,0)</f>
        <v>11270000000</v>
      </c>
      <c r="P1187" s="8">
        <f>VLOOKUP(A1187,BUSINESS3!A1187:E3877,4,0)</f>
        <v>0.428</v>
      </c>
      <c r="Q1187" s="9">
        <f>VLOOKUP(A1187,BUSINESS3!A1187:E3877,5,0)</f>
        <v>22</v>
      </c>
      <c r="R1187" s="10">
        <f>VLOOKUP(A1187,BUSINESS3!A1187:I3877,6,0)</f>
        <v>51</v>
      </c>
      <c r="S1187" s="9">
        <f>VLOOKUP(A1187,BUSINESS3!A1187:I3877,7,0)</f>
        <v>272</v>
      </c>
      <c r="T1187" s="9">
        <f>VLOOKUP(A1187,BUSINESS3!A1187:I3877,8,0)</f>
        <v>0.463</v>
      </c>
      <c r="U1187" s="9">
        <f>VLOOKUP(A1187,BUSINESS3!A1187:I3877,9,0)</f>
        <v>0.784</v>
      </c>
      <c r="V1187" s="11">
        <f>VLOOKUP(A1187,'GDP4'!A1187:G3877,4,0)</f>
        <v>253000000000</v>
      </c>
      <c r="W1187" s="9">
        <f>VLOOKUP(A1187,'GDP4'!A1187:G3877,5,0)</f>
        <v>0.085</v>
      </c>
      <c r="X1187" s="9">
        <f>VLOOKUP(A1187,'GDP4'!A1187:G3877,6,0)</f>
        <v>2075</v>
      </c>
      <c r="Y1187" s="9">
        <f>VLOOKUP(A1187,'GDP4'!A1187:G3877,7,0)</f>
        <v>0.077</v>
      </c>
      <c r="Z1187" s="9">
        <f>VLOOKUP(A1187,ENERGY5!A1187:E3877,4,0)</f>
        <v>60892</v>
      </c>
      <c r="AA1187" s="9">
        <f>VLOOKUP(A1187,ENERGY5!A1187:E3877,5,0)</f>
        <v>108947</v>
      </c>
      <c r="AB1187" s="12">
        <f t="shared" si="2"/>
        <v>24485.17026</v>
      </c>
      <c r="AC1187" s="13">
        <f t="shared" si="3"/>
        <v>0.01054381757</v>
      </c>
      <c r="AD1187" s="13">
        <f t="shared" si="4"/>
        <v>0.005893086907</v>
      </c>
      <c r="AE1187" s="13">
        <f t="shared" si="5"/>
        <v>735.3293425</v>
      </c>
      <c r="AF1187" s="13">
        <f t="shared" si="6"/>
        <v>1090.703039</v>
      </c>
    </row>
    <row r="1188">
      <c r="A1188" s="5" t="s">
        <v>134</v>
      </c>
      <c r="B1188" s="6" t="s">
        <v>37</v>
      </c>
      <c r="C1188" s="7" t="s">
        <v>139</v>
      </c>
      <c r="D1188" s="5" t="str">
        <f t="shared" si="1"/>
        <v>Belgium-Europe-2003</v>
      </c>
      <c r="E1188" s="5">
        <v>0.011</v>
      </c>
      <c r="F1188" s="5">
        <v>0.004</v>
      </c>
      <c r="G1188" s="5">
        <v>81.0</v>
      </c>
      <c r="H1188" s="5">
        <v>75.0</v>
      </c>
      <c r="I1188" s="5">
        <v>0.173</v>
      </c>
      <c r="J1188" s="5">
        <v>0.655</v>
      </c>
      <c r="K1188" s="5">
        <v>0.172</v>
      </c>
      <c r="L1188" s="5">
        <v>1.0376133E7</v>
      </c>
      <c r="M1188" s="5">
        <v>0.973</v>
      </c>
      <c r="N1188" s="8">
        <f>VLOOKUP(A1188,TOURISM2!A1188:E3878,4,0)</f>
        <v>8848000000</v>
      </c>
      <c r="O1188" s="8">
        <f>VLOOKUP(A1188,TOURISM2!A1188:E3878,5,0)</f>
        <v>13402000000</v>
      </c>
      <c r="P1188" s="8">
        <f>VLOOKUP(A1188,BUSINESS3!A1188:E3878,4,0)</f>
        <v>0.428</v>
      </c>
      <c r="Q1188" s="9">
        <f>VLOOKUP(A1188,BUSINESS3!A1188:E3878,5,0)</f>
        <v>56</v>
      </c>
      <c r="R1188" s="10">
        <f>VLOOKUP(A1188,BUSINESS3!A1188:I3878,6,0)</f>
        <v>51</v>
      </c>
      <c r="S1188" s="9">
        <f>VLOOKUP(A1188,BUSINESS3!A1188:I3878,7,0)</f>
        <v>272</v>
      </c>
      <c r="T1188" s="9">
        <f>VLOOKUP(A1188,BUSINESS3!A1188:I3878,8,0)</f>
        <v>0.5</v>
      </c>
      <c r="U1188" s="9">
        <f>VLOOKUP(A1188,BUSINESS3!A1188:I3878,9,0)</f>
        <v>0.829</v>
      </c>
      <c r="V1188" s="11">
        <f>VLOOKUP(A1188,'GDP4'!A1188:G3878,4,0)</f>
        <v>312000000000</v>
      </c>
      <c r="W1188" s="9">
        <f>VLOOKUP(A1188,'GDP4'!A1188:G3878,5,0)</f>
        <v>0.1</v>
      </c>
      <c r="X1188" s="9">
        <f>VLOOKUP(A1188,'GDP4'!A1188:G3878,6,0)</f>
        <v>3000</v>
      </c>
      <c r="Y1188" s="9">
        <f>VLOOKUP(A1188,'GDP4'!A1188:G3878,7,0)</f>
        <v>0.069</v>
      </c>
      <c r="Z1188" s="9">
        <f>VLOOKUP(A1188,ENERGY5!A1188:E3878,4,0)</f>
        <v>57096</v>
      </c>
      <c r="AA1188" s="9">
        <f>VLOOKUP(A1188,ENERGY5!A1188:E3878,5,0)</f>
        <v>104194</v>
      </c>
      <c r="AB1188" s="12">
        <f t="shared" si="2"/>
        <v>30069.00548</v>
      </c>
      <c r="AC1188" s="13">
        <f t="shared" si="3"/>
        <v>0.01004169858</v>
      </c>
      <c r="AD1188" s="13">
        <f t="shared" si="4"/>
        <v>0.005502628002</v>
      </c>
      <c r="AE1188" s="13">
        <f t="shared" si="5"/>
        <v>852.7261553</v>
      </c>
      <c r="AF1188" s="13">
        <f t="shared" si="6"/>
        <v>1291.617985</v>
      </c>
    </row>
    <row r="1189">
      <c r="A1189" s="14" t="s">
        <v>134</v>
      </c>
      <c r="B1189" s="15" t="s">
        <v>38</v>
      </c>
      <c r="C1189" s="16" t="s">
        <v>139</v>
      </c>
      <c r="D1189" s="14" t="str">
        <f t="shared" si="1"/>
        <v>Belgium-Europe-2004</v>
      </c>
      <c r="E1189" s="5">
        <v>0.011</v>
      </c>
      <c r="F1189" s="5">
        <v>0.004</v>
      </c>
      <c r="G1189" s="5">
        <v>82.0</v>
      </c>
      <c r="H1189" s="5">
        <v>76.0</v>
      </c>
      <c r="I1189" s="5">
        <v>0.172</v>
      </c>
      <c r="J1189" s="5">
        <v>0.656</v>
      </c>
      <c r="K1189" s="5">
        <v>0.173</v>
      </c>
      <c r="L1189" s="5">
        <v>1.0421137E7</v>
      </c>
      <c r="M1189" s="5">
        <v>0.973</v>
      </c>
      <c r="N1189" s="8">
        <f>VLOOKUP(A1189,TOURISM2!A1189:E3879,4,0)</f>
        <v>10089000000</v>
      </c>
      <c r="O1189" s="8">
        <f>VLOOKUP(A1189,TOURISM2!A1189:E3879,5,0)</f>
        <v>15456000000</v>
      </c>
      <c r="P1189" s="8">
        <f>VLOOKUP(A1189,BUSINESS3!A1189:E3879,4,0)</f>
        <v>0.428</v>
      </c>
      <c r="Q1189" s="9">
        <f>VLOOKUP(A1189,BUSINESS3!A1189:E3879,5,0)</f>
        <v>34</v>
      </c>
      <c r="R1189" s="10">
        <f>VLOOKUP(A1189,BUSINESS3!A1189:I3879,6,0)</f>
        <v>51</v>
      </c>
      <c r="S1189" s="9">
        <f>VLOOKUP(A1189,BUSINESS3!A1189:I3879,7,0)</f>
        <v>272</v>
      </c>
      <c r="T1189" s="9">
        <f>VLOOKUP(A1189,BUSINESS3!A1189:I3879,8,0)</f>
        <v>0.539</v>
      </c>
      <c r="U1189" s="9">
        <f>VLOOKUP(A1189,BUSINESS3!A1189:I3879,9,0)</f>
        <v>0.875</v>
      </c>
      <c r="V1189" s="11">
        <f>VLOOKUP(A1189,'GDP4'!A1189:G3879,4,0)</f>
        <v>362000000000</v>
      </c>
      <c r="W1189" s="9">
        <f>VLOOKUP(A1189,'GDP4'!A1189:G3879,5,0)</f>
        <v>0.1</v>
      </c>
      <c r="X1189" s="9">
        <f>VLOOKUP(A1189,'GDP4'!A1189:G3879,6,0)</f>
        <v>3482</v>
      </c>
      <c r="Y1189" s="9">
        <f>VLOOKUP(A1189,'GDP4'!A1189:G3879,7,0)</f>
        <v>0.067</v>
      </c>
      <c r="Z1189" s="9">
        <f>VLOOKUP(A1189,ENERGY5!A1189:E3879,4,0)</f>
        <v>58600</v>
      </c>
      <c r="AA1189" s="9">
        <f>VLOOKUP(A1189,ENERGY5!A1189:E3879,5,0)</f>
        <v>103882</v>
      </c>
      <c r="AB1189" s="12">
        <f t="shared" si="2"/>
        <v>34737.09251</v>
      </c>
      <c r="AC1189" s="13">
        <f t="shared" si="3"/>
        <v>0.009968394044</v>
      </c>
      <c r="AD1189" s="13">
        <f t="shared" si="4"/>
        <v>0.005623186798</v>
      </c>
      <c r="AE1189" s="13">
        <f t="shared" si="5"/>
        <v>968.1285257</v>
      </c>
      <c r="AF1189" s="13">
        <f t="shared" si="6"/>
        <v>1483.139508</v>
      </c>
    </row>
    <row r="1190">
      <c r="A1190" s="5" t="s">
        <v>134</v>
      </c>
      <c r="B1190" s="6" t="s">
        <v>39</v>
      </c>
      <c r="C1190" s="7" t="s">
        <v>139</v>
      </c>
      <c r="D1190" s="5" t="str">
        <f t="shared" si="1"/>
        <v>Belgium-Europe-2005</v>
      </c>
      <c r="E1190" s="5">
        <v>0.011</v>
      </c>
      <c r="F1190" s="5">
        <v>0.004</v>
      </c>
      <c r="G1190" s="5">
        <v>82.0</v>
      </c>
      <c r="H1190" s="5">
        <v>76.0</v>
      </c>
      <c r="I1190" s="5">
        <v>0.171</v>
      </c>
      <c r="J1190" s="5">
        <v>0.657</v>
      </c>
      <c r="K1190" s="5">
        <v>0.173</v>
      </c>
      <c r="L1190" s="5">
        <v>1.0478617E7</v>
      </c>
      <c r="M1190" s="5">
        <v>0.974</v>
      </c>
      <c r="N1190" s="8">
        <f>VLOOKUP(A1190,TOURISM2!A1190:E3880,4,0)</f>
        <v>10881000000</v>
      </c>
      <c r="O1190" s="8">
        <f>VLOOKUP(A1190,TOURISM2!A1190:E3880,5,0)</f>
        <v>16771000000</v>
      </c>
      <c r="P1190" s="8">
        <f>VLOOKUP(A1190,BUSINESS3!A1190:E3880,4,0)</f>
        <v>0.595</v>
      </c>
      <c r="Q1190" s="9">
        <f>VLOOKUP(A1190,BUSINESS3!A1190:E3880,5,0)</f>
        <v>34</v>
      </c>
      <c r="R1190" s="10">
        <f>VLOOKUP(A1190,BUSINESS3!A1190:I3880,6,0)</f>
        <v>51</v>
      </c>
      <c r="S1190" s="9">
        <f>VLOOKUP(A1190,BUSINESS3!A1190:I3880,7,0)</f>
        <v>156</v>
      </c>
      <c r="T1190" s="9">
        <f>VLOOKUP(A1190,BUSINESS3!A1190:I3880,8,0)</f>
        <v>0.558</v>
      </c>
      <c r="U1190" s="9">
        <f>VLOOKUP(A1190,BUSINESS3!A1190:I3880,9,0)</f>
        <v>0.914</v>
      </c>
      <c r="V1190" s="11">
        <f>VLOOKUP(A1190,'GDP4'!A1190:G3880,4,0)</f>
        <v>377000000000</v>
      </c>
      <c r="W1190" s="9">
        <f>VLOOKUP(A1190,'GDP4'!A1190:G3880,5,0)</f>
        <v>0.1</v>
      </c>
      <c r="X1190" s="9">
        <f>VLOOKUP(A1190,'GDP4'!A1190:G3880,6,0)</f>
        <v>3606</v>
      </c>
      <c r="Y1190" s="9">
        <f>VLOOKUP(A1190,'GDP4'!A1190:G3880,7,0)</f>
        <v>0.067</v>
      </c>
      <c r="Z1190" s="9">
        <f>VLOOKUP(A1190,ENERGY5!A1190:E3880,4,0)</f>
        <v>57019</v>
      </c>
      <c r="AA1190" s="9">
        <f>VLOOKUP(A1190,ENERGY5!A1190:E3880,5,0)</f>
        <v>103215</v>
      </c>
      <c r="AB1190" s="12">
        <f t="shared" si="2"/>
        <v>35978.03031</v>
      </c>
      <c r="AC1190" s="13">
        <f t="shared" si="3"/>
        <v>0.009850059411</v>
      </c>
      <c r="AD1190" s="13">
        <f t="shared" si="4"/>
        <v>0.005441462361</v>
      </c>
      <c r="AE1190" s="13">
        <f t="shared" si="5"/>
        <v>1038.400392</v>
      </c>
      <c r="AF1190" s="13">
        <f t="shared" si="6"/>
        <v>1600.49747</v>
      </c>
    </row>
    <row r="1191">
      <c r="A1191" s="14" t="s">
        <v>134</v>
      </c>
      <c r="B1191" s="15" t="s">
        <v>40</v>
      </c>
      <c r="C1191" s="16" t="s">
        <v>139</v>
      </c>
      <c r="D1191" s="14" t="str">
        <f t="shared" si="1"/>
        <v>Belgium-Europe-2006</v>
      </c>
      <c r="E1191" s="5">
        <v>0.012</v>
      </c>
      <c r="F1191" s="5">
        <v>0.004</v>
      </c>
      <c r="G1191" s="5">
        <v>82.0</v>
      </c>
      <c r="H1191" s="5">
        <v>77.0</v>
      </c>
      <c r="I1191" s="5">
        <v>0.17</v>
      </c>
      <c r="J1191" s="5">
        <v>0.658</v>
      </c>
      <c r="K1191" s="5">
        <v>0.172</v>
      </c>
      <c r="L1191" s="5">
        <v>1.0547958E7</v>
      </c>
      <c r="M1191" s="5">
        <v>0.974</v>
      </c>
      <c r="N1191" s="8">
        <f>VLOOKUP(A1191,TOURISM2!A1191:E3881,4,0)</f>
        <v>11625000000</v>
      </c>
      <c r="O1191" s="8">
        <f>VLOOKUP(A1191,TOURISM2!A1191:E3881,5,0)</f>
        <v>17891000000</v>
      </c>
      <c r="P1191" s="8">
        <f>VLOOKUP(A1191,BUSINESS3!A1191:E3881,4,0)</f>
        <v>0.593</v>
      </c>
      <c r="Q1191" s="9">
        <f>VLOOKUP(A1191,BUSINESS3!A1191:E3881,5,0)</f>
        <v>27</v>
      </c>
      <c r="R1191" s="10">
        <f>VLOOKUP(A1191,BUSINESS3!A1191:I3881,6,0)</f>
        <v>51</v>
      </c>
      <c r="S1191" s="9">
        <f>VLOOKUP(A1191,BUSINESS3!A1191:I3881,7,0)</f>
        <v>156</v>
      </c>
      <c r="T1191" s="9">
        <f>VLOOKUP(A1191,BUSINESS3!A1191:I3881,8,0)</f>
        <v>0.597</v>
      </c>
      <c r="U1191" s="9">
        <f>VLOOKUP(A1191,BUSINESS3!A1191:I3881,9,0)</f>
        <v>0.93</v>
      </c>
      <c r="V1191" s="11">
        <f>VLOOKUP(A1191,'GDP4'!A1191:G3881,4,0)</f>
        <v>400000000000</v>
      </c>
      <c r="W1191" s="9">
        <f>VLOOKUP(A1191,'GDP4'!A1191:G3881,5,0)</f>
        <v>0.095</v>
      </c>
      <c r="X1191" s="9">
        <f>VLOOKUP(A1191,'GDP4'!A1191:G3881,6,0)</f>
        <v>3608</v>
      </c>
      <c r="Y1191" s="9">
        <f>VLOOKUP(A1191,'GDP4'!A1191:G3881,7,0)</f>
        <v>0.075</v>
      </c>
      <c r="Z1191" s="9">
        <f>VLOOKUP(A1191,ENERGY5!A1191:E3881,4,0)</f>
        <v>58111</v>
      </c>
      <c r="AA1191" s="9">
        <f>VLOOKUP(A1191,ENERGY5!A1191:E3881,5,0)</f>
        <v>106834</v>
      </c>
      <c r="AB1191" s="12">
        <f t="shared" si="2"/>
        <v>37922.03192</v>
      </c>
      <c r="AC1191" s="13">
        <f t="shared" si="3"/>
        <v>0.0101284059</v>
      </c>
      <c r="AD1191" s="13">
        <f t="shared" si="4"/>
        <v>0.005509217993</v>
      </c>
      <c r="AE1191" s="13">
        <f t="shared" si="5"/>
        <v>1102.109053</v>
      </c>
      <c r="AF1191" s="13">
        <f t="shared" si="6"/>
        <v>1696.157683</v>
      </c>
    </row>
    <row r="1192">
      <c r="A1192" s="5" t="s">
        <v>134</v>
      </c>
      <c r="B1192" s="6" t="s">
        <v>41</v>
      </c>
      <c r="C1192" s="7" t="s">
        <v>139</v>
      </c>
      <c r="D1192" s="5" t="str">
        <f t="shared" si="1"/>
        <v>Belgium-Europe-2007</v>
      </c>
      <c r="E1192" s="5">
        <v>0.012</v>
      </c>
      <c r="F1192" s="5">
        <v>0.004</v>
      </c>
      <c r="G1192" s="5">
        <v>83.0</v>
      </c>
      <c r="H1192" s="5">
        <v>77.0</v>
      </c>
      <c r="I1192" s="5">
        <v>0.169</v>
      </c>
      <c r="J1192" s="5">
        <v>0.659</v>
      </c>
      <c r="K1192" s="5">
        <v>0.172</v>
      </c>
      <c r="L1192" s="5">
        <v>1.06257E7</v>
      </c>
      <c r="M1192" s="5">
        <v>0.975</v>
      </c>
      <c r="N1192" s="8">
        <f>VLOOKUP(A1192,TOURISM2!A1192:E3882,4,0)</f>
        <v>12371000000</v>
      </c>
      <c r="O1192" s="8">
        <f>VLOOKUP(A1192,TOURISM2!A1192:E3882,5,0)</f>
        <v>19215000000</v>
      </c>
      <c r="P1192" s="8">
        <f>VLOOKUP(A1192,BUSINESS3!A1192:E3882,4,0)</f>
        <v>0.573</v>
      </c>
      <c r="Q1192" s="9">
        <f>VLOOKUP(A1192,BUSINESS3!A1192:E3882,5,0)</f>
        <v>4</v>
      </c>
      <c r="R1192" s="10">
        <f>VLOOKUP(A1192,BUSINESS3!A1192:I3882,6,0)</f>
        <v>51</v>
      </c>
      <c r="S1192" s="9">
        <f>VLOOKUP(A1192,BUSINESS3!A1192:I3882,7,0)</f>
        <v>156</v>
      </c>
      <c r="T1192" s="9">
        <f>VLOOKUP(A1192,BUSINESS3!A1192:I3882,8,0)</f>
        <v>0.644</v>
      </c>
      <c r="U1192" s="9">
        <f>VLOOKUP(A1192,BUSINESS3!A1192:I3882,9,0)</f>
        <v>1.006</v>
      </c>
      <c r="V1192" s="11">
        <f>VLOOKUP(A1192,'GDP4'!A1192:G3882,4,0)</f>
        <v>460000000000</v>
      </c>
      <c r="W1192" s="9">
        <f>VLOOKUP(A1192,'GDP4'!A1192:G3882,5,0)</f>
        <v>0.095</v>
      </c>
      <c r="X1192" s="9">
        <f>VLOOKUP(A1192,'GDP4'!A1192:G3882,6,0)</f>
        <v>4136</v>
      </c>
      <c r="Y1192" s="9">
        <f>VLOOKUP(A1192,'GDP4'!A1192:G3882,7,0)</f>
        <v>0.086</v>
      </c>
      <c r="Z1192" s="9">
        <f>VLOOKUP(A1192,ENERGY5!A1192:E3882,4,0)</f>
        <v>58688</v>
      </c>
      <c r="AA1192" s="9">
        <f>VLOOKUP(A1192,ENERGY5!A1192:E3882,5,0)</f>
        <v>108525</v>
      </c>
      <c r="AB1192" s="12">
        <f t="shared" si="2"/>
        <v>43291.26552</v>
      </c>
      <c r="AC1192" s="13">
        <f t="shared" si="3"/>
        <v>0.01021344476</v>
      </c>
      <c r="AD1192" s="13">
        <f t="shared" si="4"/>
        <v>0.005523212588</v>
      </c>
      <c r="AE1192" s="13">
        <f t="shared" si="5"/>
        <v>1164.252708</v>
      </c>
      <c r="AF1192" s="13">
        <f t="shared" si="6"/>
        <v>1808.35145</v>
      </c>
    </row>
    <row r="1193">
      <c r="A1193" s="14" t="s">
        <v>134</v>
      </c>
      <c r="B1193" s="15" t="s">
        <v>42</v>
      </c>
      <c r="C1193" s="16" t="s">
        <v>139</v>
      </c>
      <c r="D1193" s="14" t="str">
        <f t="shared" si="1"/>
        <v>Belgium-Europe-2008</v>
      </c>
      <c r="E1193" s="5">
        <v>0.012</v>
      </c>
      <c r="F1193" s="5">
        <v>0.004</v>
      </c>
      <c r="G1193" s="5">
        <v>83.0</v>
      </c>
      <c r="H1193" s="5">
        <v>77.0</v>
      </c>
      <c r="I1193" s="5">
        <v>0.168</v>
      </c>
      <c r="J1193" s="5">
        <v>0.661</v>
      </c>
      <c r="K1193" s="5">
        <v>0.171</v>
      </c>
      <c r="L1193" s="5">
        <v>1.0709973E7</v>
      </c>
      <c r="M1193" s="5">
        <v>0.975</v>
      </c>
      <c r="N1193" s="8">
        <f>VLOOKUP(A1193,TOURISM2!A1193:E3883,4,0)</f>
        <v>13106000000</v>
      </c>
      <c r="O1193" s="8">
        <f>VLOOKUP(A1193,TOURISM2!A1193:E3883,5,0)</f>
        <v>21445000000</v>
      </c>
      <c r="P1193" s="8">
        <f>VLOOKUP(A1193,BUSINESS3!A1193:E3883,4,0)</f>
        <v>0.552</v>
      </c>
      <c r="Q1193" s="9">
        <f>VLOOKUP(A1193,BUSINESS3!A1193:E3883,5,0)</f>
        <v>4</v>
      </c>
      <c r="R1193" s="10">
        <f>VLOOKUP(A1193,BUSINESS3!A1193:I3883,6,0)</f>
        <v>51</v>
      </c>
      <c r="S1193" s="9">
        <f>VLOOKUP(A1193,BUSINESS3!A1193:I3883,7,0)</f>
        <v>156</v>
      </c>
      <c r="T1193" s="9">
        <f>VLOOKUP(A1193,BUSINESS3!A1193:I3883,8,0)</f>
        <v>0.66</v>
      </c>
      <c r="U1193" s="9">
        <f>VLOOKUP(A1193,BUSINESS3!A1193:I3883,9,0)</f>
        <v>1.053</v>
      </c>
      <c r="V1193" s="11">
        <f>VLOOKUP(A1193,'GDP4'!A1193:G3883,4,0)</f>
        <v>507000000000</v>
      </c>
      <c r="W1193" s="9">
        <f>VLOOKUP(A1193,'GDP4'!A1193:G3883,5,0)</f>
        <v>0.099</v>
      </c>
      <c r="X1193" s="9">
        <f>VLOOKUP(A1193,'GDP4'!A1193:G3883,6,0)</f>
        <v>4715</v>
      </c>
      <c r="Y1193" s="9">
        <f>VLOOKUP(A1193,'GDP4'!A1193:G3883,7,0)</f>
        <v>0.092</v>
      </c>
      <c r="Z1193" s="9">
        <f>VLOOKUP(A1193,ENERGY5!A1193:E3883,4,0)</f>
        <v>58895</v>
      </c>
      <c r="AA1193" s="9">
        <f>VLOOKUP(A1193,ENERGY5!A1193:E3883,5,0)</f>
        <v>111282</v>
      </c>
      <c r="AB1193" s="12">
        <f t="shared" si="2"/>
        <v>47339.05492</v>
      </c>
      <c r="AC1193" s="13">
        <f t="shared" si="3"/>
        <v>0.01039050239</v>
      </c>
      <c r="AD1193" s="13">
        <f t="shared" si="4"/>
        <v>0.005499080156</v>
      </c>
      <c r="AE1193" s="13">
        <f t="shared" si="5"/>
        <v>1223.719238</v>
      </c>
      <c r="AF1193" s="13">
        <f t="shared" si="6"/>
        <v>2002.339315</v>
      </c>
    </row>
    <row r="1194">
      <c r="A1194" s="5" t="s">
        <v>134</v>
      </c>
      <c r="B1194" s="6" t="s">
        <v>43</v>
      </c>
      <c r="C1194" s="7" t="s">
        <v>139</v>
      </c>
      <c r="D1194" s="5" t="str">
        <f t="shared" si="1"/>
        <v>Belgium-Europe-2009</v>
      </c>
      <c r="E1194" s="5">
        <v>0.012</v>
      </c>
      <c r="F1194" s="5">
        <v>0.004</v>
      </c>
      <c r="G1194" s="5">
        <v>83.0</v>
      </c>
      <c r="H1194" s="5">
        <v>77.0</v>
      </c>
      <c r="I1194" s="5">
        <v>0.168</v>
      </c>
      <c r="J1194" s="5">
        <v>0.661</v>
      </c>
      <c r="K1194" s="5">
        <v>0.171</v>
      </c>
      <c r="L1194" s="5">
        <v>1.0796493E7</v>
      </c>
      <c r="M1194" s="5">
        <v>0.976</v>
      </c>
      <c r="N1194" s="8">
        <f>VLOOKUP(A1194,TOURISM2!A1194:E3884,4,0)</f>
        <v>11500000000</v>
      </c>
      <c r="O1194" s="8">
        <f>VLOOKUP(A1194,TOURISM2!A1194:E3884,5,0)</f>
        <v>22292000000</v>
      </c>
      <c r="P1194" s="8">
        <f>VLOOKUP(A1194,BUSINESS3!A1194:E3884,4,0)</f>
        <v>0.545</v>
      </c>
      <c r="Q1194" s="9">
        <f>VLOOKUP(A1194,BUSINESS3!A1194:E3884,5,0)</f>
        <v>4</v>
      </c>
      <c r="R1194" s="10">
        <f>VLOOKUP(A1194,BUSINESS3!A1194:I3884,6,0)</f>
        <v>51</v>
      </c>
      <c r="S1194" s="9">
        <f>VLOOKUP(A1194,BUSINESS3!A1194:I3884,7,0)</f>
        <v>156</v>
      </c>
      <c r="T1194" s="9">
        <f>VLOOKUP(A1194,BUSINESS3!A1194:I3884,8,0)</f>
        <v>0.7</v>
      </c>
      <c r="U1194" s="9">
        <f>VLOOKUP(A1194,BUSINESS3!A1194:I3884,9,0)</f>
        <v>1.084</v>
      </c>
      <c r="V1194" s="11">
        <f>VLOOKUP(A1194,'GDP4'!A1194:G3884,4,0)</f>
        <v>473000000000</v>
      </c>
      <c r="W1194" s="9">
        <f>VLOOKUP(A1194,'GDP4'!A1194:G3884,5,0)</f>
        <v>0.106</v>
      </c>
      <c r="X1194" s="9">
        <f>VLOOKUP(A1194,'GDP4'!A1194:G3884,6,0)</f>
        <v>4664</v>
      </c>
      <c r="Y1194" s="9">
        <f>VLOOKUP(A1194,'GDP4'!A1194:G3884,7,0)</f>
        <v>0.095</v>
      </c>
      <c r="Z1194" s="9">
        <f>VLOOKUP(A1194,ENERGY5!A1194:E3884,4,0)</f>
        <v>59242</v>
      </c>
      <c r="AA1194" s="9">
        <f>VLOOKUP(A1194,ENERGY5!A1194:E3884,5,0)</f>
        <v>114836</v>
      </c>
      <c r="AB1194" s="12">
        <f t="shared" si="2"/>
        <v>43810.52255</v>
      </c>
      <c r="AC1194" s="13">
        <f t="shared" si="3"/>
        <v>0.01063641684</v>
      </c>
      <c r="AD1194" s="13">
        <f t="shared" si="4"/>
        <v>0.005487152171</v>
      </c>
      <c r="AE1194" s="13">
        <f t="shared" si="5"/>
        <v>1065.160696</v>
      </c>
      <c r="AF1194" s="13">
        <f t="shared" si="6"/>
        <v>2064.744543</v>
      </c>
    </row>
    <row r="1195">
      <c r="A1195" s="14" t="s">
        <v>134</v>
      </c>
      <c r="B1195" s="15" t="s">
        <v>44</v>
      </c>
      <c r="C1195" s="16" t="s">
        <v>139</v>
      </c>
      <c r="D1195" s="14" t="str">
        <f t="shared" si="1"/>
        <v>Belgium-Europe-2010</v>
      </c>
      <c r="E1195" s="5">
        <v>0.012</v>
      </c>
      <c r="F1195" s="5">
        <v>0.004</v>
      </c>
      <c r="G1195" s="5">
        <v>83.0</v>
      </c>
      <c r="H1195" s="5">
        <v>78.0</v>
      </c>
      <c r="I1195" s="5">
        <v>0.168</v>
      </c>
      <c r="J1195" s="5">
        <v>0.661</v>
      </c>
      <c r="K1195" s="5">
        <v>0.172</v>
      </c>
      <c r="L1195" s="5">
        <v>1.0920272E7</v>
      </c>
      <c r="M1195" s="5">
        <v>0.976</v>
      </c>
      <c r="N1195" s="8">
        <f>VLOOKUP(A1195,TOURISM2!A1195:E3885,4,0)</f>
        <v>11624000000</v>
      </c>
      <c r="O1195" s="8">
        <f>VLOOKUP(A1195,TOURISM2!A1195:E3885,5,0)</f>
        <v>20876000000</v>
      </c>
      <c r="P1195" s="8">
        <f>VLOOKUP(A1195,BUSINESS3!A1195:E3885,4,0)</f>
        <v>0.567</v>
      </c>
      <c r="Q1195" s="9">
        <f>VLOOKUP(A1195,BUSINESS3!A1195:E3885,5,0)</f>
        <v>4</v>
      </c>
      <c r="R1195" s="10">
        <f>VLOOKUP(A1195,BUSINESS3!A1195:I3885,6,0)</f>
        <v>51</v>
      </c>
      <c r="S1195" s="9">
        <f>VLOOKUP(A1195,BUSINESS3!A1195:I3885,7,0)</f>
        <v>156</v>
      </c>
      <c r="T1195" s="9">
        <f>VLOOKUP(A1195,BUSINESS3!A1195:I3885,8,0)</f>
        <v>0.75</v>
      </c>
      <c r="U1195" s="9">
        <f>VLOOKUP(A1195,BUSINESS3!A1195:I3885,9,0)</f>
        <v>1.111</v>
      </c>
      <c r="V1195" s="11">
        <f>VLOOKUP(A1195,'GDP4'!A1195:G3885,4,0)</f>
        <v>471000000000</v>
      </c>
      <c r="W1195" s="9">
        <f>VLOOKUP(A1195,'GDP4'!A1195:G3885,5,0)</f>
        <v>0.105</v>
      </c>
      <c r="X1195" s="9">
        <f>VLOOKUP(A1195,'GDP4'!A1195:G3885,6,0)</f>
        <v>4570</v>
      </c>
      <c r="Y1195" s="9">
        <f>VLOOKUP(A1195,'GDP4'!A1195:G3885,7,0)</f>
        <v>0.104</v>
      </c>
      <c r="Z1195" s="9">
        <f>VLOOKUP(A1195,ENERGY5!A1195:E3885,4,0)</f>
        <v>56375</v>
      </c>
      <c r="AA1195" s="9">
        <f>VLOOKUP(A1195,ENERGY5!A1195:E3885,5,0)</f>
        <v>107531</v>
      </c>
      <c r="AB1195" s="12">
        <f t="shared" si="2"/>
        <v>43130.79381</v>
      </c>
      <c r="AC1195" s="13">
        <f t="shared" si="3"/>
        <v>0.009846915901</v>
      </c>
      <c r="AD1195" s="13">
        <f t="shared" si="4"/>
        <v>0.0051624172</v>
      </c>
      <c r="AE1195" s="13">
        <f t="shared" si="5"/>
        <v>1064.442351</v>
      </c>
      <c r="AF1195" s="13">
        <f t="shared" si="6"/>
        <v>1911.673995</v>
      </c>
    </row>
    <row r="1196">
      <c r="A1196" s="5" t="s">
        <v>134</v>
      </c>
      <c r="B1196" s="6" t="s">
        <v>45</v>
      </c>
      <c r="C1196" s="7" t="s">
        <v>139</v>
      </c>
      <c r="D1196" s="5" t="str">
        <f t="shared" si="1"/>
        <v>Belgium-Europe-2011</v>
      </c>
      <c r="E1196" s="5">
        <v>0.012</v>
      </c>
      <c r="F1196" s="5">
        <v>0.004</v>
      </c>
      <c r="G1196" s="5">
        <v>83.0</v>
      </c>
      <c r="H1196" s="5">
        <v>78.0</v>
      </c>
      <c r="I1196" s="5">
        <v>0.168</v>
      </c>
      <c r="J1196" s="5">
        <v>0.658</v>
      </c>
      <c r="K1196" s="5">
        <v>0.174</v>
      </c>
      <c r="L1196" s="5">
        <v>1.1047744E7</v>
      </c>
      <c r="M1196" s="5">
        <v>0.977</v>
      </c>
      <c r="N1196" s="8">
        <f>VLOOKUP(A1196,TOURISM2!A1196:E3886,4,0)</f>
        <v>13008000000</v>
      </c>
      <c r="O1196" s="8">
        <f>VLOOKUP(A1196,TOURISM2!A1196:E3886,5,0)</f>
        <v>24215000000</v>
      </c>
      <c r="P1196" s="8">
        <f>VLOOKUP(A1196,BUSINESS3!A1196:E3886,4,0)</f>
        <v>0.57</v>
      </c>
      <c r="Q1196" s="9">
        <f>VLOOKUP(A1196,BUSINESS3!A1196:E3886,5,0)</f>
        <v>4</v>
      </c>
      <c r="R1196" s="10">
        <f>VLOOKUP(A1196,BUSINESS3!A1196:I3886,6,0)</f>
        <v>51</v>
      </c>
      <c r="S1196" s="9">
        <f>VLOOKUP(A1196,BUSINESS3!A1196:I3886,7,0)</f>
        <v>156</v>
      </c>
      <c r="T1196" s="9">
        <f>VLOOKUP(A1196,BUSINESS3!A1196:I3886,8,0)</f>
        <v>0.816</v>
      </c>
      <c r="U1196" s="9">
        <f>VLOOKUP(A1196,BUSINESS3!A1196:I3886,9,0)</f>
        <v>1.135</v>
      </c>
      <c r="V1196" s="11">
        <f>VLOOKUP(A1196,'GDP4'!A1196:G3886,4,0)</f>
        <v>513000000000</v>
      </c>
      <c r="W1196" s="9">
        <f>VLOOKUP(A1196,'GDP4'!A1196:G3886,5,0)</f>
        <v>0.105</v>
      </c>
      <c r="X1196" s="9">
        <f>VLOOKUP(A1196,'GDP4'!A1196:G3886,6,0)</f>
        <v>4914</v>
      </c>
      <c r="Y1196" s="9">
        <f>VLOOKUP(A1196,'GDP4'!A1196:G3886,7,0)</f>
        <v>0.104</v>
      </c>
      <c r="Z1196" s="9">
        <f>VLOOKUP(A1196,ENERGY5!A1196:E3886,4,0)</f>
        <v>58391</v>
      </c>
      <c r="AA1196" s="9">
        <f>VLOOKUP(A1196,ENERGY5!A1196:E3886,5,0)</f>
        <v>114766</v>
      </c>
      <c r="AB1196" s="12">
        <f t="shared" si="2"/>
        <v>46434.81963</v>
      </c>
      <c r="AC1196" s="13">
        <f t="shared" si="3"/>
        <v>0.01038818423</v>
      </c>
      <c r="AD1196" s="13">
        <f t="shared" si="4"/>
        <v>0.005285332462</v>
      </c>
      <c r="AE1196" s="13">
        <f t="shared" si="5"/>
        <v>1177.434959</v>
      </c>
      <c r="AF1196" s="13">
        <f t="shared" si="6"/>
        <v>2191.850209</v>
      </c>
    </row>
    <row r="1197">
      <c r="A1197" s="14" t="s">
        <v>134</v>
      </c>
      <c r="B1197" s="15" t="s">
        <v>46</v>
      </c>
      <c r="C1197" s="16" t="s">
        <v>139</v>
      </c>
      <c r="D1197" s="14" t="str">
        <f t="shared" si="1"/>
        <v>Belgium-Europe-2012</v>
      </c>
      <c r="E1197" s="5">
        <v>0.011</v>
      </c>
      <c r="F1197" s="5">
        <v>0.004</v>
      </c>
      <c r="G1197" s="5">
        <v>83.0</v>
      </c>
      <c r="H1197" s="5">
        <v>78.0</v>
      </c>
      <c r="I1197" s="5">
        <v>0.169</v>
      </c>
      <c r="J1197" s="5">
        <v>0.655</v>
      </c>
      <c r="K1197" s="5">
        <v>0.176</v>
      </c>
      <c r="L1197" s="5">
        <v>1.1128246E7</v>
      </c>
      <c r="M1197" s="5">
        <v>0.977</v>
      </c>
      <c r="N1197" s="8">
        <f>VLOOKUP(A1197,TOURISM2!A1197:E3887,4,0)</f>
        <v>12659000000</v>
      </c>
      <c r="O1197" s="8">
        <f>VLOOKUP(A1197,TOURISM2!A1197:E3887,5,0)</f>
        <v>23784000000</v>
      </c>
      <c r="P1197" s="8">
        <f>VLOOKUP(A1197,BUSINESS3!A1197:E3887,4,0)</f>
        <v>0.576</v>
      </c>
      <c r="Q1197" s="9">
        <f>VLOOKUP(A1197,BUSINESS3!A1197:E3887,5,0)</f>
        <v>4</v>
      </c>
      <c r="R1197" s="10">
        <f>VLOOKUP(A1197,BUSINESS3!A1197:I3887,6,0)</f>
        <v>32</v>
      </c>
      <c r="S1197" s="9">
        <f>VLOOKUP(A1197,BUSINESS3!A1197:I3887,7,0)</f>
        <v>156</v>
      </c>
      <c r="T1197" s="9">
        <f>VLOOKUP(A1197,BUSINESS3!A1197:I3887,8,0)</f>
        <v>0.807</v>
      </c>
      <c r="U1197" s="9">
        <f>VLOOKUP(A1197,BUSINESS3!A1197:I3887,9,0)</f>
        <v>1.113</v>
      </c>
      <c r="V1197" s="11">
        <f>VLOOKUP(A1197,'GDP4'!A1197:G3887,4,0)</f>
        <v>483000000000</v>
      </c>
      <c r="W1197" s="9">
        <f>VLOOKUP(A1197,'GDP4'!A1197:G3887,5,0)</f>
        <v>0.108</v>
      </c>
      <c r="X1197" s="9">
        <f>VLOOKUP(A1197,'GDP4'!A1197:G3887,6,0)</f>
        <v>4711</v>
      </c>
      <c r="Y1197" s="9">
        <f>VLOOKUP(A1197,'GDP4'!A1197:G3887,7,0)</f>
        <v>0.104</v>
      </c>
      <c r="Z1197" s="9">
        <f>VLOOKUP(A1197,ENERGY5!A1197:E3887,4,0)</f>
        <v>58508</v>
      </c>
      <c r="AA1197" s="9">
        <f>VLOOKUP(A1197,ENERGY5!A1197:E3887,5,0)</f>
        <v>115709</v>
      </c>
      <c r="AB1197" s="12">
        <f t="shared" si="2"/>
        <v>43403.0664</v>
      </c>
      <c r="AC1197" s="13">
        <f t="shared" si="3"/>
        <v>0.01039777517</v>
      </c>
      <c r="AD1197" s="13">
        <f t="shared" si="4"/>
        <v>0.005257612026</v>
      </c>
      <c r="AE1197" s="13">
        <f t="shared" si="5"/>
        <v>1137.55573</v>
      </c>
      <c r="AF1197" s="13">
        <f t="shared" si="6"/>
        <v>2137.26404</v>
      </c>
    </row>
    <row r="1198">
      <c r="A1198" s="5" t="s">
        <v>134</v>
      </c>
      <c r="B1198" s="6" t="s">
        <v>33</v>
      </c>
      <c r="C1198" s="7" t="s">
        <v>140</v>
      </c>
      <c r="D1198" s="5" t="str">
        <f t="shared" si="1"/>
        <v>Bosnia and Herzegovina-Europe-2000</v>
      </c>
      <c r="E1198" s="5">
        <v>0.01</v>
      </c>
      <c r="F1198" s="5">
        <v>0.008</v>
      </c>
      <c r="G1198" s="5">
        <v>77.0</v>
      </c>
      <c r="H1198" s="5">
        <v>72.0</v>
      </c>
      <c r="I1198" s="5">
        <v>0.202</v>
      </c>
      <c r="J1198" s="5">
        <v>0.691</v>
      </c>
      <c r="K1198" s="5">
        <v>0.107</v>
      </c>
      <c r="L1198" s="5">
        <v>3834364.0</v>
      </c>
      <c r="M1198" s="5">
        <v>0.393</v>
      </c>
      <c r="N1198" s="8">
        <f>VLOOKUP(A1198,TOURISM2!A1198:E3888,4,0)</f>
        <v>246000000</v>
      </c>
      <c r="O1198" s="8">
        <f>VLOOKUP(A1198,TOURISM2!A1198:E3888,5,0)</f>
        <v>92000000</v>
      </c>
      <c r="P1198" s="8">
        <f>VLOOKUP(A1198,BUSINESS3!A1198:E3888,4,0)</f>
        <v>0.428</v>
      </c>
      <c r="Q1198" s="9">
        <f>VLOOKUP(A1198,BUSINESS3!A1198:E3888,5,0)</f>
        <v>22</v>
      </c>
      <c r="R1198" s="10">
        <f>VLOOKUP(A1198,BUSINESS3!A1198:I3888,6,0)</f>
        <v>51</v>
      </c>
      <c r="S1198" s="9">
        <f>VLOOKUP(A1198,BUSINESS3!A1198:I3888,7,0)</f>
        <v>272</v>
      </c>
      <c r="T1198" s="9">
        <f>VLOOKUP(A1198,BUSINESS3!A1198:I3888,8,0)</f>
        <v>0.011</v>
      </c>
      <c r="U1198" s="9">
        <f>VLOOKUP(A1198,BUSINESS3!A1198:I3888,9,0)</f>
        <v>0.024</v>
      </c>
      <c r="V1198" s="11">
        <f>VLOOKUP(A1198,'GDP4'!A1198:G3888,4,0)</f>
        <v>5505984456</v>
      </c>
      <c r="W1198" s="9">
        <f>VLOOKUP(A1198,'GDP4'!A1198:G3888,5,0)</f>
        <v>0.071</v>
      </c>
      <c r="X1198" s="9">
        <f>VLOOKUP(A1198,'GDP4'!A1198:G3888,6,0)</f>
        <v>103</v>
      </c>
      <c r="Y1198" s="9">
        <f>VLOOKUP(A1198,'GDP4'!A1198:G3888,7,0)</f>
        <v>0.305</v>
      </c>
      <c r="Z1198" s="9">
        <f>VLOOKUP(A1198,ENERGY5!A1198:E3888,4,0)</f>
        <v>66039</v>
      </c>
      <c r="AA1198" s="9">
        <f>VLOOKUP(A1198,ENERGY5!A1198:E3888,5,0)</f>
        <v>151236</v>
      </c>
      <c r="AB1198" s="12">
        <f t="shared" si="2"/>
        <v>1435.957686</v>
      </c>
      <c r="AC1198" s="13">
        <f t="shared" si="3"/>
        <v>0.03944226474</v>
      </c>
      <c r="AD1198" s="13">
        <f t="shared" si="4"/>
        <v>0.01722293449</v>
      </c>
      <c r="AE1198" s="13">
        <f t="shared" si="5"/>
        <v>64.15666327</v>
      </c>
      <c r="AF1198" s="13">
        <f t="shared" si="6"/>
        <v>23.99354886</v>
      </c>
    </row>
    <row r="1199">
      <c r="A1199" s="14" t="s">
        <v>134</v>
      </c>
      <c r="B1199" s="15" t="s">
        <v>35</v>
      </c>
      <c r="C1199" s="16" t="s">
        <v>140</v>
      </c>
      <c r="D1199" s="14" t="str">
        <f t="shared" si="1"/>
        <v>Bosnia and Herzegovina-Europe-2001</v>
      </c>
      <c r="E1199" s="5">
        <v>0.01</v>
      </c>
      <c r="F1199" s="5">
        <v>0.008</v>
      </c>
      <c r="G1199" s="5">
        <v>77.0</v>
      </c>
      <c r="H1199" s="5">
        <v>73.0</v>
      </c>
      <c r="I1199" s="5">
        <v>0.199</v>
      </c>
      <c r="J1199" s="5">
        <v>0.689</v>
      </c>
      <c r="K1199" s="5">
        <v>0.112</v>
      </c>
      <c r="L1199" s="5">
        <v>3879353.0</v>
      </c>
      <c r="M1199" s="5">
        <v>0.393</v>
      </c>
      <c r="N1199" s="8">
        <f>VLOOKUP(A1199,TOURISM2!A1199:E3889,4,0)</f>
        <v>279000000</v>
      </c>
      <c r="O1199" s="8">
        <f>VLOOKUP(A1199,TOURISM2!A1199:E3889,5,0)</f>
        <v>96000000</v>
      </c>
      <c r="P1199" s="8">
        <f>VLOOKUP(A1199,BUSINESS3!A1199:E3889,4,0)</f>
        <v>0.428</v>
      </c>
      <c r="Q1199" s="9">
        <f>VLOOKUP(A1199,BUSINESS3!A1199:E3889,5,0)</f>
        <v>22</v>
      </c>
      <c r="R1199" s="10">
        <f>VLOOKUP(A1199,BUSINESS3!A1199:I3889,6,0)</f>
        <v>51</v>
      </c>
      <c r="S1199" s="9">
        <f>VLOOKUP(A1199,BUSINESS3!A1199:I3889,7,0)</f>
        <v>272</v>
      </c>
      <c r="T1199" s="9">
        <f>VLOOKUP(A1199,BUSINESS3!A1199:I3889,8,0)</f>
        <v>0.012</v>
      </c>
      <c r="U1199" s="9">
        <f>VLOOKUP(A1199,BUSINESS3!A1199:I3889,9,0)</f>
        <v>0.115</v>
      </c>
      <c r="V1199" s="11">
        <f>VLOOKUP(A1199,'GDP4'!A1199:G3889,4,0)</f>
        <v>5748990555</v>
      </c>
      <c r="W1199" s="9">
        <f>VLOOKUP(A1199,'GDP4'!A1199:G3889,5,0)</f>
        <v>0.072</v>
      </c>
      <c r="X1199" s="9">
        <f>VLOOKUP(A1199,'GDP4'!A1199:G3889,6,0)</f>
        <v>108</v>
      </c>
      <c r="Y1199" s="9">
        <f>VLOOKUP(A1199,'GDP4'!A1199:G3889,7,0)</f>
        <v>0.104</v>
      </c>
      <c r="Z1199" s="9">
        <f>VLOOKUP(A1199,ENERGY5!A1199:E3889,4,0)</f>
        <v>7095</v>
      </c>
      <c r="AA1199" s="9">
        <f>VLOOKUP(A1199,ENERGY5!A1199:E3889,5,0)</f>
        <v>151236</v>
      </c>
      <c r="AB1199" s="12">
        <f t="shared" si="2"/>
        <v>1481.945715</v>
      </c>
      <c r="AC1199" s="13">
        <f t="shared" si="3"/>
        <v>0.03898485134</v>
      </c>
      <c r="AD1199" s="13">
        <f t="shared" si="4"/>
        <v>0.001828913223</v>
      </c>
      <c r="AE1199" s="13">
        <f t="shared" si="5"/>
        <v>71.91920921</v>
      </c>
      <c r="AF1199" s="13">
        <f t="shared" si="6"/>
        <v>24.74639457</v>
      </c>
    </row>
    <row r="1200">
      <c r="A1200" s="5" t="s">
        <v>134</v>
      </c>
      <c r="B1200" s="6" t="s">
        <v>36</v>
      </c>
      <c r="C1200" s="7" t="s">
        <v>140</v>
      </c>
      <c r="D1200" s="5" t="str">
        <f t="shared" si="1"/>
        <v>Bosnia and Herzegovina-Europe-2002</v>
      </c>
      <c r="E1200" s="5">
        <v>0.009</v>
      </c>
      <c r="F1200" s="5">
        <v>0.007</v>
      </c>
      <c r="G1200" s="5">
        <v>77.0</v>
      </c>
      <c r="H1200" s="5">
        <v>73.0</v>
      </c>
      <c r="I1200" s="5">
        <v>0.197</v>
      </c>
      <c r="J1200" s="5">
        <v>0.686</v>
      </c>
      <c r="K1200" s="5">
        <v>0.117</v>
      </c>
      <c r="L1200" s="5">
        <v>3897579.0</v>
      </c>
      <c r="M1200" s="5">
        <v>0.393</v>
      </c>
      <c r="N1200" s="8">
        <f>VLOOKUP(A1200,TOURISM2!A1200:E3890,4,0)</f>
        <v>307000000</v>
      </c>
      <c r="O1200" s="8">
        <f>VLOOKUP(A1200,TOURISM2!A1200:E3890,5,0)</f>
        <v>112000000</v>
      </c>
      <c r="P1200" s="8">
        <f>VLOOKUP(A1200,BUSINESS3!A1200:E3890,4,0)</f>
        <v>0.428</v>
      </c>
      <c r="Q1200" s="9">
        <f>VLOOKUP(A1200,BUSINESS3!A1200:E3890,5,0)</f>
        <v>22</v>
      </c>
      <c r="R1200" s="10">
        <f>VLOOKUP(A1200,BUSINESS3!A1200:I3890,6,0)</f>
        <v>51</v>
      </c>
      <c r="S1200" s="9">
        <f>VLOOKUP(A1200,BUSINESS3!A1200:I3890,7,0)</f>
        <v>272</v>
      </c>
      <c r="T1200" s="9">
        <f>VLOOKUP(A1200,BUSINESS3!A1200:I3890,8,0)</f>
        <v>0.026</v>
      </c>
      <c r="U1200" s="9">
        <f>VLOOKUP(A1200,BUSINESS3!A1200:I3890,9,0)</f>
        <v>0.192</v>
      </c>
      <c r="V1200" s="11">
        <f>VLOOKUP(A1200,'GDP4'!A1200:G3890,4,0)</f>
        <v>6651226179</v>
      </c>
      <c r="W1200" s="9">
        <f>VLOOKUP(A1200,'GDP4'!A1200:G3890,5,0)</f>
        <v>0.071</v>
      </c>
      <c r="X1200" s="9">
        <f>VLOOKUP(A1200,'GDP4'!A1200:G3890,6,0)</f>
        <v>122</v>
      </c>
      <c r="Y1200" s="9">
        <f>VLOOKUP(A1200,'GDP4'!A1200:G3890,7,0)</f>
        <v>0.127</v>
      </c>
      <c r="Z1200" s="9">
        <f>VLOOKUP(A1200,ENERGY5!A1200:E3890,4,0)</f>
        <v>6451</v>
      </c>
      <c r="AA1200" s="9">
        <f>VLOOKUP(A1200,ENERGY5!A1200:E3890,5,0)</f>
        <v>31125</v>
      </c>
      <c r="AB1200" s="12">
        <f t="shared" si="2"/>
        <v>1706.501954</v>
      </c>
      <c r="AC1200" s="13">
        <f t="shared" si="3"/>
        <v>0.007985726524</v>
      </c>
      <c r="AD1200" s="13">
        <f t="shared" si="4"/>
        <v>0.001655130018</v>
      </c>
      <c r="AE1200" s="13">
        <f t="shared" si="5"/>
        <v>78.76684475</v>
      </c>
      <c r="AF1200" s="13">
        <f t="shared" si="6"/>
        <v>28.73578701</v>
      </c>
    </row>
    <row r="1201">
      <c r="A1201" s="14" t="s">
        <v>134</v>
      </c>
      <c r="B1201" s="15" t="s">
        <v>37</v>
      </c>
      <c r="C1201" s="16" t="s">
        <v>140</v>
      </c>
      <c r="D1201" s="14" t="str">
        <f t="shared" si="1"/>
        <v>Bosnia and Herzegovina-Europe-2003</v>
      </c>
      <c r="E1201" s="5">
        <v>0.009</v>
      </c>
      <c r="F1201" s="5">
        <v>0.007</v>
      </c>
      <c r="G1201" s="5">
        <v>78.0</v>
      </c>
      <c r="H1201" s="5">
        <v>73.0</v>
      </c>
      <c r="I1201" s="5">
        <v>0.194</v>
      </c>
      <c r="J1201" s="5">
        <v>0.684</v>
      </c>
      <c r="K1201" s="5">
        <v>0.122</v>
      </c>
      <c r="L1201" s="5">
        <v>3895779.0</v>
      </c>
      <c r="M1201" s="5">
        <v>0.392</v>
      </c>
      <c r="N1201" s="8">
        <f>VLOOKUP(A1201,TOURISM2!A1201:E3891,4,0)</f>
        <v>404000000</v>
      </c>
      <c r="O1201" s="8">
        <f>VLOOKUP(A1201,TOURISM2!A1201:E3891,5,0)</f>
        <v>145000000</v>
      </c>
      <c r="P1201" s="8">
        <f>VLOOKUP(A1201,BUSINESS3!A1201:E3891,4,0)</f>
        <v>0.428</v>
      </c>
      <c r="Q1201" s="9">
        <f>VLOOKUP(A1201,BUSINESS3!A1201:E3891,5,0)</f>
        <v>68</v>
      </c>
      <c r="R1201" s="10">
        <f>VLOOKUP(A1201,BUSINESS3!A1201:I3891,6,0)</f>
        <v>51</v>
      </c>
      <c r="S1201" s="9">
        <f>VLOOKUP(A1201,BUSINESS3!A1201:I3891,7,0)</f>
        <v>272</v>
      </c>
      <c r="T1201" s="9">
        <f>VLOOKUP(A1201,BUSINESS3!A1201:I3891,8,0)</f>
        <v>0.04</v>
      </c>
      <c r="U1201" s="9">
        <f>VLOOKUP(A1201,BUSINESS3!A1201:I3891,9,0)</f>
        <v>0.276</v>
      </c>
      <c r="V1201" s="11">
        <f>VLOOKUP(A1201,'GDP4'!A1201:G3891,4,0)</f>
        <v>8370020196</v>
      </c>
      <c r="W1201" s="9">
        <f>VLOOKUP(A1201,'GDP4'!A1201:G3891,5,0)</f>
        <v>0.08</v>
      </c>
      <c r="X1201" s="9">
        <f>VLOOKUP(A1201,'GDP4'!A1201:G3891,6,0)</f>
        <v>174</v>
      </c>
      <c r="Y1201" s="9">
        <f>VLOOKUP(A1201,'GDP4'!A1201:G3891,7,0)</f>
        <v>0.109</v>
      </c>
      <c r="Z1201" s="9">
        <f>VLOOKUP(A1201,ENERGY5!A1201:E3891,4,0)</f>
        <v>6161</v>
      </c>
      <c r="AA1201" s="9">
        <f>VLOOKUP(A1201,ENERGY5!A1201:E3891,5,0)</f>
        <v>30590</v>
      </c>
      <c r="AB1201" s="12">
        <f t="shared" si="2"/>
        <v>2148.484346</v>
      </c>
      <c r="AC1201" s="13">
        <f t="shared" si="3"/>
        <v>0.007852088119</v>
      </c>
      <c r="AD1201" s="13">
        <f t="shared" si="4"/>
        <v>0.001581455211</v>
      </c>
      <c r="AE1201" s="13">
        <f t="shared" si="5"/>
        <v>103.701981</v>
      </c>
      <c r="AF1201" s="13">
        <f t="shared" si="6"/>
        <v>37.21977042</v>
      </c>
    </row>
    <row r="1202">
      <c r="A1202" s="5" t="s">
        <v>134</v>
      </c>
      <c r="B1202" s="6" t="s">
        <v>38</v>
      </c>
      <c r="C1202" s="7" t="s">
        <v>140</v>
      </c>
      <c r="D1202" s="5" t="str">
        <f t="shared" si="1"/>
        <v>Bosnia and Herzegovina-Europe-2004</v>
      </c>
      <c r="E1202" s="5">
        <v>0.008</v>
      </c>
      <c r="F1202" s="5">
        <v>0.007</v>
      </c>
      <c r="G1202" s="5">
        <v>78.0</v>
      </c>
      <c r="H1202" s="5">
        <v>73.0</v>
      </c>
      <c r="I1202" s="5">
        <v>0.192</v>
      </c>
      <c r="J1202" s="5">
        <v>0.682</v>
      </c>
      <c r="K1202" s="5">
        <v>0.127</v>
      </c>
      <c r="L1202" s="5">
        <v>3886723.0</v>
      </c>
      <c r="M1202" s="5">
        <v>0.392</v>
      </c>
      <c r="N1202" s="8">
        <f>VLOOKUP(A1202,TOURISM2!A1202:E3892,4,0)</f>
        <v>507000000</v>
      </c>
      <c r="O1202" s="8">
        <f>VLOOKUP(A1202,TOURISM2!A1202:E3892,5,0)</f>
        <v>162000000</v>
      </c>
      <c r="P1202" s="8">
        <f>VLOOKUP(A1202,BUSINESS3!A1202:E3892,4,0)</f>
        <v>0.428</v>
      </c>
      <c r="Q1202" s="9">
        <f>VLOOKUP(A1202,BUSINESS3!A1202:E3892,5,0)</f>
        <v>63</v>
      </c>
      <c r="R1202" s="10">
        <f>VLOOKUP(A1202,BUSINESS3!A1202:I3892,6,0)</f>
        <v>51</v>
      </c>
      <c r="S1202" s="9">
        <f>VLOOKUP(A1202,BUSINESS3!A1202:I3892,7,0)</f>
        <v>272</v>
      </c>
      <c r="T1202" s="9">
        <f>VLOOKUP(A1202,BUSINESS3!A1202:I3892,8,0)</f>
        <v>0.155</v>
      </c>
      <c r="U1202" s="9">
        <f>VLOOKUP(A1202,BUSINESS3!A1202:I3892,9,0)</f>
        <v>0.362</v>
      </c>
      <c r="V1202" s="11">
        <f>VLOOKUP(A1202,'GDP4'!A1202:G3892,4,0)</f>
        <v>10022840635</v>
      </c>
      <c r="W1202" s="9">
        <f>VLOOKUP(A1202,'GDP4'!A1202:G3892,5,0)</f>
        <v>0.09</v>
      </c>
      <c r="X1202" s="9">
        <f>VLOOKUP(A1202,'GDP4'!A1202:G3892,6,0)</f>
        <v>236</v>
      </c>
      <c r="Y1202" s="9">
        <f>VLOOKUP(A1202,'GDP4'!A1202:G3892,7,0)</f>
        <v>0.103</v>
      </c>
      <c r="Z1202" s="9">
        <f>VLOOKUP(A1202,ENERGY5!A1202:E3892,4,0)</f>
        <v>5954</v>
      </c>
      <c r="AA1202" s="9">
        <f>VLOOKUP(A1202,ENERGY5!A1202:E3892,5,0)</f>
        <v>30997</v>
      </c>
      <c r="AB1202" s="12">
        <f t="shared" si="2"/>
        <v>2578.738087</v>
      </c>
      <c r="AC1202" s="13">
        <f t="shared" si="3"/>
        <v>0.007975098817</v>
      </c>
      <c r="AD1202" s="13">
        <f t="shared" si="4"/>
        <v>0.001531881742</v>
      </c>
      <c r="AE1202" s="13">
        <f t="shared" si="5"/>
        <v>130.4440785</v>
      </c>
      <c r="AF1202" s="13">
        <f t="shared" si="6"/>
        <v>41.68035643</v>
      </c>
    </row>
    <row r="1203">
      <c r="A1203" s="14" t="s">
        <v>134</v>
      </c>
      <c r="B1203" s="15" t="s">
        <v>39</v>
      </c>
      <c r="C1203" s="16" t="s">
        <v>140</v>
      </c>
      <c r="D1203" s="14" t="str">
        <f t="shared" si="1"/>
        <v>Bosnia and Herzegovina-Europe-2005</v>
      </c>
      <c r="E1203" s="5">
        <v>0.008</v>
      </c>
      <c r="F1203" s="5">
        <v>0.007</v>
      </c>
      <c r="G1203" s="5">
        <v>78.0</v>
      </c>
      <c r="H1203" s="5">
        <v>73.0</v>
      </c>
      <c r="I1203" s="5">
        <v>0.189</v>
      </c>
      <c r="J1203" s="5">
        <v>0.68</v>
      </c>
      <c r="K1203" s="5">
        <v>0.131</v>
      </c>
      <c r="L1203" s="5">
        <v>3879828.0</v>
      </c>
      <c r="M1203" s="5">
        <v>0.392</v>
      </c>
      <c r="N1203" s="8">
        <f>VLOOKUP(A1203,TOURISM2!A1203:E3893,4,0)</f>
        <v>557000000</v>
      </c>
      <c r="O1203" s="8">
        <f>VLOOKUP(A1203,TOURISM2!A1203:E3893,5,0)</f>
        <v>158000000</v>
      </c>
      <c r="P1203" s="8">
        <f>VLOOKUP(A1203,BUSINESS3!A1203:E3893,4,0)</f>
        <v>0.428</v>
      </c>
      <c r="Q1203" s="9">
        <f>VLOOKUP(A1203,BUSINESS3!A1203:E3893,5,0)</f>
        <v>63</v>
      </c>
      <c r="R1203" s="10">
        <f>VLOOKUP(A1203,BUSINESS3!A1203:I3893,6,0)</f>
        <v>51</v>
      </c>
      <c r="S1203" s="9">
        <f>VLOOKUP(A1203,BUSINESS3!A1203:I3893,7,0)</f>
        <v>368</v>
      </c>
      <c r="T1203" s="9">
        <f>VLOOKUP(A1203,BUSINESS3!A1203:I3893,8,0)</f>
        <v>0.213</v>
      </c>
      <c r="U1203" s="9">
        <f>VLOOKUP(A1203,BUSINESS3!A1203:I3893,9,0)</f>
        <v>0.411</v>
      </c>
      <c r="V1203" s="11">
        <f>VLOOKUP(A1203,'GDP4'!A1203:G3893,4,0)</f>
        <v>10948051122</v>
      </c>
      <c r="W1203" s="9">
        <f>VLOOKUP(A1203,'GDP4'!A1203:G3893,5,0)</f>
        <v>0.087</v>
      </c>
      <c r="X1203" s="9">
        <f>VLOOKUP(A1203,'GDP4'!A1203:G3893,6,0)</f>
        <v>246</v>
      </c>
      <c r="Y1203" s="9">
        <f>VLOOKUP(A1203,'GDP4'!A1203:G3893,7,0)</f>
        <v>0.096</v>
      </c>
      <c r="Z1203" s="9">
        <f>VLOOKUP(A1203,ENERGY5!A1203:E3893,4,0)</f>
        <v>5305</v>
      </c>
      <c r="AA1203" s="9">
        <f>VLOOKUP(A1203,ENERGY5!A1203:E3893,5,0)</f>
        <v>27884</v>
      </c>
      <c r="AB1203" s="12">
        <f t="shared" si="2"/>
        <v>2821.78775</v>
      </c>
      <c r="AC1203" s="13">
        <f t="shared" si="3"/>
        <v>0.007186916533</v>
      </c>
      <c r="AD1203" s="13">
        <f t="shared" si="4"/>
        <v>0.001367328655</v>
      </c>
      <c r="AE1203" s="13">
        <f t="shared" si="5"/>
        <v>143.5630652</v>
      </c>
      <c r="AF1203" s="13">
        <f t="shared" si="6"/>
        <v>40.72345475</v>
      </c>
    </row>
    <row r="1204">
      <c r="A1204" s="5" t="s">
        <v>134</v>
      </c>
      <c r="B1204" s="6" t="s">
        <v>40</v>
      </c>
      <c r="C1204" s="7" t="s">
        <v>140</v>
      </c>
      <c r="D1204" s="5" t="str">
        <f t="shared" si="1"/>
        <v>Bosnia and Herzegovina-Europe-2006</v>
      </c>
      <c r="E1204" s="5">
        <v>0.008</v>
      </c>
      <c r="F1204" s="5">
        <v>0.007</v>
      </c>
      <c r="G1204" s="5">
        <v>78.0</v>
      </c>
      <c r="H1204" s="5">
        <v>73.0</v>
      </c>
      <c r="I1204" s="5">
        <v>0.186</v>
      </c>
      <c r="J1204" s="5">
        <v>0.678</v>
      </c>
      <c r="K1204" s="5">
        <v>0.136</v>
      </c>
      <c r="L1204" s="5">
        <v>3875157.0</v>
      </c>
      <c r="M1204" s="5">
        <v>0.392</v>
      </c>
      <c r="N1204" s="8">
        <f>VLOOKUP(A1204,TOURISM2!A1204:E3894,4,0)</f>
        <v>658000000</v>
      </c>
      <c r="O1204" s="8">
        <f>VLOOKUP(A1204,TOURISM2!A1204:E3894,5,0)</f>
        <v>210000000</v>
      </c>
      <c r="P1204" s="8">
        <f>VLOOKUP(A1204,BUSINESS3!A1204:E3894,4,0)</f>
        <v>0.427</v>
      </c>
      <c r="Q1204" s="9">
        <f>VLOOKUP(A1204,BUSINESS3!A1204:E3894,5,0)</f>
        <v>63</v>
      </c>
      <c r="R1204" s="10">
        <f>VLOOKUP(A1204,BUSINESS3!A1204:I3894,6,0)</f>
        <v>51</v>
      </c>
      <c r="S1204" s="9">
        <f>VLOOKUP(A1204,BUSINESS3!A1204:I3894,7,0)</f>
        <v>368</v>
      </c>
      <c r="T1204" s="9">
        <f>VLOOKUP(A1204,BUSINESS3!A1204:I3894,8,0)</f>
        <v>0.251</v>
      </c>
      <c r="U1204" s="9">
        <f>VLOOKUP(A1204,BUSINESS3!A1204:I3894,9,0)</f>
        <v>0.487</v>
      </c>
      <c r="V1204" s="11">
        <f>VLOOKUP(A1204,'GDP4'!A1204:G3894,4,0)</f>
        <v>12400102623</v>
      </c>
      <c r="W1204" s="9">
        <f>VLOOKUP(A1204,'GDP4'!A1204:G3894,5,0)</f>
        <v>0.085</v>
      </c>
      <c r="X1204" s="9">
        <f>VLOOKUP(A1204,'GDP4'!A1204:G3894,6,0)</f>
        <v>275</v>
      </c>
      <c r="Y1204" s="9">
        <f>VLOOKUP(A1204,'GDP4'!A1204:G3894,7,0)</f>
        <v>0.08</v>
      </c>
      <c r="Z1204" s="9">
        <f>VLOOKUP(A1204,ENERGY5!A1204:E3894,4,0)</f>
        <v>5301</v>
      </c>
      <c r="AA1204" s="9">
        <f>VLOOKUP(A1204,ENERGY5!A1204:E3894,5,0)</f>
        <v>27169</v>
      </c>
      <c r="AB1204" s="12">
        <f t="shared" si="2"/>
        <v>3199.896836</v>
      </c>
      <c r="AC1204" s="13">
        <f t="shared" si="3"/>
        <v>0.007011070777</v>
      </c>
      <c r="AD1204" s="13">
        <f t="shared" si="4"/>
        <v>0.001367944576</v>
      </c>
      <c r="AE1204" s="13">
        <f t="shared" si="5"/>
        <v>169.799572</v>
      </c>
      <c r="AF1204" s="13">
        <f t="shared" si="6"/>
        <v>54.19135276</v>
      </c>
    </row>
    <row r="1205">
      <c r="A1205" s="14" t="s">
        <v>134</v>
      </c>
      <c r="B1205" s="15" t="s">
        <v>41</v>
      </c>
      <c r="C1205" s="16" t="s">
        <v>140</v>
      </c>
      <c r="D1205" s="14" t="str">
        <f t="shared" si="1"/>
        <v>Bosnia and Herzegovina-Europe-2007</v>
      </c>
      <c r="E1205" s="5">
        <v>0.008</v>
      </c>
      <c r="F1205" s="5">
        <v>0.007</v>
      </c>
      <c r="G1205" s="5">
        <v>78.0</v>
      </c>
      <c r="H1205" s="5">
        <v>73.0</v>
      </c>
      <c r="I1205" s="5">
        <v>0.184</v>
      </c>
      <c r="J1205" s="5">
        <v>0.676</v>
      </c>
      <c r="K1205" s="5">
        <v>0.14</v>
      </c>
      <c r="L1205" s="5">
        <v>3868665.0</v>
      </c>
      <c r="M1205" s="5">
        <v>0.392</v>
      </c>
      <c r="N1205" s="8">
        <f>VLOOKUP(A1205,TOURISM2!A1205:E3895,4,0)</f>
        <v>804000000</v>
      </c>
      <c r="O1205" s="8">
        <f>VLOOKUP(A1205,TOURISM2!A1205:E3895,5,0)</f>
        <v>264000000</v>
      </c>
      <c r="P1205" s="8">
        <f>VLOOKUP(A1205,BUSINESS3!A1205:E3895,4,0)</f>
        <v>0.428</v>
      </c>
      <c r="Q1205" s="9">
        <f>VLOOKUP(A1205,BUSINESS3!A1205:E3895,5,0)</f>
        <v>63</v>
      </c>
      <c r="R1205" s="10">
        <f>VLOOKUP(A1205,BUSINESS3!A1205:I3895,6,0)</f>
        <v>51</v>
      </c>
      <c r="S1205" s="9">
        <f>VLOOKUP(A1205,BUSINESS3!A1205:I3895,7,0)</f>
        <v>368</v>
      </c>
      <c r="T1205" s="9">
        <f>VLOOKUP(A1205,BUSINESS3!A1205:I3895,8,0)</f>
        <v>0.279</v>
      </c>
      <c r="U1205" s="9">
        <f>VLOOKUP(A1205,BUSINESS3!A1205:I3895,9,0)</f>
        <v>0.633</v>
      </c>
      <c r="V1205" s="11">
        <f>VLOOKUP(A1205,'GDP4'!A1205:G3895,4,0)</f>
        <v>15280615815</v>
      </c>
      <c r="W1205" s="9">
        <f>VLOOKUP(A1205,'GDP4'!A1205:G3895,5,0)</f>
        <v>0.086</v>
      </c>
      <c r="X1205" s="9">
        <f>VLOOKUP(A1205,'GDP4'!A1205:G3895,6,0)</f>
        <v>341</v>
      </c>
      <c r="Y1205" s="9">
        <f>VLOOKUP(A1205,'GDP4'!A1205:G3895,7,0)</f>
        <v>0.072</v>
      </c>
      <c r="Z1205" s="9">
        <f>VLOOKUP(A1205,ENERGY5!A1205:E3895,4,0)</f>
        <v>5042</v>
      </c>
      <c r="AA1205" s="9">
        <f>VLOOKUP(A1205,ENERGY5!A1205:E3895,5,0)</f>
        <v>25618</v>
      </c>
      <c r="AB1205" s="12">
        <f t="shared" si="2"/>
        <v>3949.842081</v>
      </c>
      <c r="AC1205" s="13">
        <f t="shared" si="3"/>
        <v>0.00662192255</v>
      </c>
      <c r="AD1205" s="13">
        <f t="shared" si="4"/>
        <v>0.001303291962</v>
      </c>
      <c r="AE1205" s="13">
        <f t="shared" si="5"/>
        <v>207.8236291</v>
      </c>
      <c r="AF1205" s="13">
        <f t="shared" si="6"/>
        <v>68.24059462</v>
      </c>
    </row>
    <row r="1206">
      <c r="A1206" s="5" t="s">
        <v>134</v>
      </c>
      <c r="B1206" s="6" t="s">
        <v>42</v>
      </c>
      <c r="C1206" s="7" t="s">
        <v>140</v>
      </c>
      <c r="D1206" s="5" t="str">
        <f t="shared" si="1"/>
        <v>Bosnia and Herzegovina-Europe-2008</v>
      </c>
      <c r="E1206" s="5">
        <v>0.008</v>
      </c>
      <c r="F1206" s="5">
        <v>0.007</v>
      </c>
      <c r="G1206" s="5">
        <v>78.0</v>
      </c>
      <c r="H1206" s="5">
        <v>73.0</v>
      </c>
      <c r="I1206" s="5">
        <v>0.181</v>
      </c>
      <c r="J1206" s="5">
        <v>0.674</v>
      </c>
      <c r="K1206" s="5">
        <v>0.144</v>
      </c>
      <c r="L1206" s="5">
        <v>3861201.0</v>
      </c>
      <c r="M1206" s="5">
        <v>0.392</v>
      </c>
      <c r="N1206" s="8">
        <f>VLOOKUP(A1206,TOURISM2!A1206:E3896,4,0)</f>
        <v>913000000</v>
      </c>
      <c r="O1206" s="8">
        <f>VLOOKUP(A1206,TOURISM2!A1206:E3896,5,0)</f>
        <v>345000000</v>
      </c>
      <c r="P1206" s="8">
        <f>VLOOKUP(A1206,BUSINESS3!A1206:E3896,4,0)</f>
        <v>0.428</v>
      </c>
      <c r="Q1206" s="9">
        <f>VLOOKUP(A1206,BUSINESS3!A1206:E3896,5,0)</f>
        <v>69</v>
      </c>
      <c r="R1206" s="10">
        <f>VLOOKUP(A1206,BUSINESS3!A1206:I3896,6,0)</f>
        <v>51</v>
      </c>
      <c r="S1206" s="9">
        <f>VLOOKUP(A1206,BUSINESS3!A1206:I3896,7,0)</f>
        <v>428</v>
      </c>
      <c r="T1206" s="9">
        <f>VLOOKUP(A1206,BUSINESS3!A1206:I3896,8,0)</f>
        <v>0.347</v>
      </c>
      <c r="U1206" s="9">
        <f>VLOOKUP(A1206,BUSINESS3!A1206:I3896,9,0)</f>
        <v>0.823</v>
      </c>
      <c r="V1206" s="11">
        <f>VLOOKUP(A1206,'GDP4'!A1206:G3896,4,0)</f>
        <v>18543289395</v>
      </c>
      <c r="W1206" s="9">
        <f>VLOOKUP(A1206,'GDP4'!A1206:G3896,5,0)</f>
        <v>0.088</v>
      </c>
      <c r="X1206" s="9">
        <f>VLOOKUP(A1206,'GDP4'!A1206:G3896,6,0)</f>
        <v>425</v>
      </c>
      <c r="Y1206" s="9">
        <f>VLOOKUP(A1206,'GDP4'!A1206:G3896,7,0)</f>
        <v>0.07</v>
      </c>
      <c r="Z1206" s="9">
        <f>VLOOKUP(A1206,ENERGY5!A1206:E3896,4,0)</f>
        <v>4811</v>
      </c>
      <c r="AA1206" s="9">
        <f>VLOOKUP(A1206,ENERGY5!A1206:E3896,5,0)</f>
        <v>24617</v>
      </c>
      <c r="AB1206" s="12">
        <f t="shared" si="2"/>
        <v>4802.466744</v>
      </c>
      <c r="AC1206" s="13">
        <f t="shared" si="3"/>
        <v>0.006375477474</v>
      </c>
      <c r="AD1206" s="13">
        <f t="shared" si="4"/>
        <v>0.001245985381</v>
      </c>
      <c r="AE1206" s="13">
        <f t="shared" si="5"/>
        <v>236.4549268</v>
      </c>
      <c r="AF1206" s="13">
        <f t="shared" si="6"/>
        <v>89.35043786</v>
      </c>
    </row>
    <row r="1207">
      <c r="A1207" s="14" t="s">
        <v>134</v>
      </c>
      <c r="B1207" s="15" t="s">
        <v>43</v>
      </c>
      <c r="C1207" s="16" t="s">
        <v>140</v>
      </c>
      <c r="D1207" s="14" t="str">
        <f t="shared" si="1"/>
        <v>Bosnia and Herzegovina-Europe-2009</v>
      </c>
      <c r="E1207" s="5">
        <v>0.009</v>
      </c>
      <c r="F1207" s="5">
        <v>0.007</v>
      </c>
      <c r="G1207" s="5">
        <v>78.0</v>
      </c>
      <c r="H1207" s="5">
        <v>73.0</v>
      </c>
      <c r="I1207" s="5">
        <v>0.178</v>
      </c>
      <c r="J1207" s="5">
        <v>0.674</v>
      </c>
      <c r="K1207" s="5">
        <v>0.148</v>
      </c>
      <c r="L1207" s="5">
        <v>3853446.0</v>
      </c>
      <c r="M1207" s="5">
        <v>0.392</v>
      </c>
      <c r="N1207" s="8">
        <f>VLOOKUP(A1207,TOURISM2!A1207:E3897,4,0)</f>
        <v>753000000</v>
      </c>
      <c r="O1207" s="8">
        <f>VLOOKUP(A1207,TOURISM2!A1207:E3897,5,0)</f>
        <v>285000000</v>
      </c>
      <c r="P1207" s="8">
        <f>VLOOKUP(A1207,BUSINESS3!A1207:E3897,4,0)</f>
        <v>0.259</v>
      </c>
      <c r="Q1207" s="9">
        <f>VLOOKUP(A1207,BUSINESS3!A1207:E3897,5,0)</f>
        <v>69</v>
      </c>
      <c r="R1207" s="10">
        <f>VLOOKUP(A1207,BUSINESS3!A1207:I3897,6,0)</f>
        <v>51</v>
      </c>
      <c r="S1207" s="9">
        <f>VLOOKUP(A1207,BUSINESS3!A1207:I3897,7,0)</f>
        <v>422</v>
      </c>
      <c r="T1207" s="9">
        <f>VLOOKUP(A1207,BUSINESS3!A1207:I3897,8,0)</f>
        <v>0.377</v>
      </c>
      <c r="U1207" s="9">
        <f>VLOOKUP(A1207,BUSINESS3!A1207:I3897,9,0)</f>
        <v>0.845</v>
      </c>
      <c r="V1207" s="11">
        <f>VLOOKUP(A1207,'GDP4'!A1207:G3897,4,0)</f>
        <v>17082889410</v>
      </c>
      <c r="W1207" s="9">
        <f>VLOOKUP(A1207,'GDP4'!A1207:G3897,5,0)</f>
        <v>0.099</v>
      </c>
      <c r="X1207" s="9">
        <f>VLOOKUP(A1207,'GDP4'!A1207:G3897,6,0)</f>
        <v>440</v>
      </c>
      <c r="Y1207" s="9">
        <f>VLOOKUP(A1207,'GDP4'!A1207:G3897,7,0)</f>
        <v>0.079</v>
      </c>
      <c r="Z1207" s="9">
        <f>VLOOKUP(A1207,ENERGY5!A1207:E3897,4,0)</f>
        <v>4400</v>
      </c>
      <c r="AA1207" s="9">
        <f>VLOOKUP(A1207,ENERGY5!A1207:E3897,5,0)</f>
        <v>23238</v>
      </c>
      <c r="AB1207" s="12">
        <f t="shared" si="2"/>
        <v>4433.146179</v>
      </c>
      <c r="AC1207" s="13">
        <f t="shared" si="3"/>
        <v>0.006030446515</v>
      </c>
      <c r="AD1207" s="13">
        <f t="shared" si="4"/>
        <v>0.001141835126</v>
      </c>
      <c r="AE1207" s="13">
        <f t="shared" si="5"/>
        <v>195.4095114</v>
      </c>
      <c r="AF1207" s="13">
        <f t="shared" si="6"/>
        <v>73.95977522</v>
      </c>
    </row>
    <row r="1208">
      <c r="A1208" s="5" t="s">
        <v>134</v>
      </c>
      <c r="B1208" s="6" t="s">
        <v>44</v>
      </c>
      <c r="C1208" s="7" t="s">
        <v>140</v>
      </c>
      <c r="D1208" s="5" t="str">
        <f t="shared" si="1"/>
        <v>Bosnia and Herzegovina-Europe-2010</v>
      </c>
      <c r="E1208" s="5">
        <v>0.009</v>
      </c>
      <c r="F1208" s="5">
        <v>0.007</v>
      </c>
      <c r="G1208" s="5">
        <v>78.0</v>
      </c>
      <c r="H1208" s="5">
        <v>73.0</v>
      </c>
      <c r="I1208" s="5">
        <v>0.174</v>
      </c>
      <c r="J1208" s="5">
        <v>0.675</v>
      </c>
      <c r="K1208" s="5">
        <v>0.151</v>
      </c>
      <c r="L1208" s="5">
        <v>3845929.0</v>
      </c>
      <c r="M1208" s="5">
        <v>0.392</v>
      </c>
      <c r="N1208" s="8">
        <f>VLOOKUP(A1208,TOURISM2!A1208:E3898,4,0)</f>
        <v>662000000</v>
      </c>
      <c r="O1208" s="8">
        <f>VLOOKUP(A1208,TOURISM2!A1208:E3898,5,0)</f>
        <v>247000000</v>
      </c>
      <c r="P1208" s="8">
        <f>VLOOKUP(A1208,BUSINESS3!A1208:E3898,4,0)</f>
        <v>0.222</v>
      </c>
      <c r="Q1208" s="9">
        <f>VLOOKUP(A1208,BUSINESS3!A1208:E3898,5,0)</f>
        <v>64</v>
      </c>
      <c r="R1208" s="10">
        <f>VLOOKUP(A1208,BUSINESS3!A1208:I3898,6,0)</f>
        <v>51</v>
      </c>
      <c r="S1208" s="9">
        <f>VLOOKUP(A1208,BUSINESS3!A1208:I3898,7,0)</f>
        <v>422</v>
      </c>
      <c r="T1208" s="9">
        <f>VLOOKUP(A1208,BUSINESS3!A1208:I3898,8,0)</f>
        <v>0.52</v>
      </c>
      <c r="U1208" s="9">
        <f>VLOOKUP(A1208,BUSINESS3!A1208:I3898,9,0)</f>
        <v>0.809</v>
      </c>
      <c r="V1208" s="11">
        <f>VLOOKUP(A1208,'GDP4'!A1208:G3898,4,0)</f>
        <v>16775919279</v>
      </c>
      <c r="W1208" s="9">
        <f>VLOOKUP(A1208,'GDP4'!A1208:G3898,5,0)</f>
        <v>0.098</v>
      </c>
      <c r="X1208" s="9">
        <f>VLOOKUP(A1208,'GDP4'!A1208:G3898,6,0)</f>
        <v>427</v>
      </c>
      <c r="Y1208" s="9">
        <f>VLOOKUP(A1208,'GDP4'!A1208:G3898,7,0)</f>
        <v>0.079</v>
      </c>
      <c r="Z1208" s="9">
        <f>VLOOKUP(A1208,ENERGY5!A1208:E3898,4,0)</f>
        <v>4407</v>
      </c>
      <c r="AA1208" s="9">
        <f>VLOOKUP(A1208,ENERGY5!A1208:E3898,5,0)</f>
        <v>22919</v>
      </c>
      <c r="AB1208" s="12">
        <f t="shared" si="2"/>
        <v>4361.994015</v>
      </c>
      <c r="AC1208" s="13">
        <f t="shared" si="3"/>
        <v>0.00595928838</v>
      </c>
      <c r="AD1208" s="13">
        <f t="shared" si="4"/>
        <v>0.001145886989</v>
      </c>
      <c r="AE1208" s="13">
        <f t="shared" si="5"/>
        <v>172.1300627</v>
      </c>
      <c r="AF1208" s="13">
        <f t="shared" si="6"/>
        <v>64.22375452</v>
      </c>
    </row>
    <row r="1209">
      <c r="A1209" s="14" t="s">
        <v>134</v>
      </c>
      <c r="B1209" s="15" t="s">
        <v>45</v>
      </c>
      <c r="C1209" s="16" t="s">
        <v>140</v>
      </c>
      <c r="D1209" s="14" t="str">
        <f t="shared" si="1"/>
        <v>Bosnia and Herzegovina-Europe-2011</v>
      </c>
      <c r="E1209" s="5">
        <v>0.009</v>
      </c>
      <c r="F1209" s="5">
        <v>0.006</v>
      </c>
      <c r="G1209" s="5">
        <v>79.0</v>
      </c>
      <c r="H1209" s="5">
        <v>73.0</v>
      </c>
      <c r="I1209" s="5">
        <v>0.169</v>
      </c>
      <c r="J1209" s="5">
        <v>0.678</v>
      </c>
      <c r="K1209" s="5">
        <v>0.153</v>
      </c>
      <c r="L1209" s="5">
        <v>3839322.0</v>
      </c>
      <c r="M1209" s="5">
        <v>0.393</v>
      </c>
      <c r="N1209" s="8">
        <f>VLOOKUP(A1209,TOURISM2!A1209:E3899,4,0)</f>
        <v>734000000</v>
      </c>
      <c r="O1209" s="8">
        <f>VLOOKUP(A1209,TOURISM2!A1209:E3899,5,0)</f>
        <v>238000000</v>
      </c>
      <c r="P1209" s="8">
        <f>VLOOKUP(A1209,BUSINESS3!A1209:E3899,4,0)</f>
        <v>0.237</v>
      </c>
      <c r="Q1209" s="9">
        <f>VLOOKUP(A1209,BUSINESS3!A1209:E3899,5,0)</f>
        <v>40</v>
      </c>
      <c r="R1209" s="10">
        <f>VLOOKUP(A1209,BUSINESS3!A1209:I3899,6,0)</f>
        <v>51</v>
      </c>
      <c r="S1209" s="9">
        <f>VLOOKUP(A1209,BUSINESS3!A1209:I3899,7,0)</f>
        <v>422</v>
      </c>
      <c r="T1209" s="9">
        <f>VLOOKUP(A1209,BUSINESS3!A1209:I3899,8,0)</f>
        <v>0.6</v>
      </c>
      <c r="U1209" s="9">
        <f>VLOOKUP(A1209,BUSINESS3!A1209:I3899,9,0)</f>
        <v>0.826</v>
      </c>
      <c r="V1209" s="11">
        <f>VLOOKUP(A1209,'GDP4'!A1209:G3899,4,0)</f>
        <v>18252896439</v>
      </c>
      <c r="W1209" s="9">
        <f>VLOOKUP(A1209,'GDP4'!A1209:G3899,5,0)</f>
        <v>0.099</v>
      </c>
      <c r="X1209" s="9">
        <f>VLOOKUP(A1209,'GDP4'!A1209:G3899,6,0)</f>
        <v>471</v>
      </c>
      <c r="Y1209" s="9">
        <f>VLOOKUP(A1209,'GDP4'!A1209:G3899,7,0)</f>
        <v>0.074</v>
      </c>
      <c r="Z1209" s="9">
        <f>VLOOKUP(A1209,ENERGY5!A1209:E3899,4,0)</f>
        <v>4201</v>
      </c>
      <c r="AA1209" s="9">
        <f>VLOOKUP(A1209,ENERGY5!A1209:E3899,5,0)</f>
        <v>20700</v>
      </c>
      <c r="AB1209" s="12">
        <f t="shared" si="2"/>
        <v>4754.197861</v>
      </c>
      <c r="AC1209" s="13">
        <f t="shared" si="3"/>
        <v>0.00539157695</v>
      </c>
      <c r="AD1209" s="13">
        <f t="shared" si="4"/>
        <v>0.001094203612</v>
      </c>
      <c r="AE1209" s="13">
        <f t="shared" si="5"/>
        <v>191.1795885</v>
      </c>
      <c r="AF1209" s="13">
        <f t="shared" si="6"/>
        <v>61.9901118</v>
      </c>
    </row>
    <row r="1210">
      <c r="A1210" s="5" t="s">
        <v>134</v>
      </c>
      <c r="B1210" s="6" t="s">
        <v>46</v>
      </c>
      <c r="C1210" s="7" t="s">
        <v>140</v>
      </c>
      <c r="D1210" s="5" t="str">
        <f t="shared" si="1"/>
        <v>Bosnia and Herzegovina-Europe-2012</v>
      </c>
      <c r="E1210" s="5">
        <v>0.009</v>
      </c>
      <c r="F1210" s="5">
        <v>0.006</v>
      </c>
      <c r="G1210" s="5">
        <v>79.0</v>
      </c>
      <c r="H1210" s="5">
        <v>74.0</v>
      </c>
      <c r="I1210" s="5">
        <v>0.163</v>
      </c>
      <c r="J1210" s="5">
        <v>0.682</v>
      </c>
      <c r="K1210" s="5">
        <v>0.155</v>
      </c>
      <c r="L1210" s="5">
        <v>3833916.0</v>
      </c>
      <c r="M1210" s="5">
        <v>0.394</v>
      </c>
      <c r="N1210" s="8">
        <f>VLOOKUP(A1210,TOURISM2!A1210:E3900,4,0)</f>
        <v>665000000</v>
      </c>
      <c r="O1210" s="8">
        <f>VLOOKUP(A1210,TOURISM2!A1210:E3900,5,0)</f>
        <v>194000000</v>
      </c>
      <c r="P1210" s="8">
        <f>VLOOKUP(A1210,BUSINESS3!A1210:E3900,4,0)</f>
        <v>0.237</v>
      </c>
      <c r="Q1210" s="9">
        <f>VLOOKUP(A1210,BUSINESS3!A1210:E3900,5,0)</f>
        <v>37</v>
      </c>
      <c r="R1210" s="10">
        <f>VLOOKUP(A1210,BUSINESS3!A1210:I3900,6,0)</f>
        <v>130</v>
      </c>
      <c r="S1210" s="9">
        <f>VLOOKUP(A1210,BUSINESS3!A1210:I3900,7,0)</f>
        <v>407</v>
      </c>
      <c r="T1210" s="9">
        <f>VLOOKUP(A1210,BUSINESS3!A1210:I3900,8,0)</f>
        <v>0.654</v>
      </c>
      <c r="U1210" s="9">
        <f>VLOOKUP(A1210,BUSINESS3!A1210:I3900,9,0)</f>
        <v>0.876</v>
      </c>
      <c r="V1210" s="11">
        <f>VLOOKUP(A1210,'GDP4'!A1210:G3900,4,0)</f>
        <v>16853238733</v>
      </c>
      <c r="W1210" s="9">
        <f>VLOOKUP(A1210,'GDP4'!A1210:G3900,5,0)</f>
        <v>0.099</v>
      </c>
      <c r="X1210" s="9">
        <f>VLOOKUP(A1210,'GDP4'!A1210:G3900,6,0)</f>
        <v>447</v>
      </c>
      <c r="Y1210" s="9">
        <f>VLOOKUP(A1210,'GDP4'!A1210:G3900,7,0)</f>
        <v>0.069</v>
      </c>
      <c r="Z1210" s="9">
        <f>VLOOKUP(A1210,ENERGY5!A1210:E3900,4,0)</f>
        <v>4346</v>
      </c>
      <c r="AA1210" s="9">
        <f>VLOOKUP(A1210,ENERGY5!A1210:E3900,5,0)</f>
        <v>23223</v>
      </c>
      <c r="AB1210" s="12">
        <f t="shared" si="2"/>
        <v>4395.828895</v>
      </c>
      <c r="AC1210" s="13">
        <f t="shared" si="3"/>
        <v>0.006057253211</v>
      </c>
      <c r="AD1210" s="13">
        <f t="shared" si="4"/>
        <v>0.001133566828</v>
      </c>
      <c r="AE1210" s="13">
        <f t="shared" si="5"/>
        <v>173.4518962</v>
      </c>
      <c r="AF1210" s="13">
        <f t="shared" si="6"/>
        <v>50.6010043</v>
      </c>
    </row>
    <row r="1211">
      <c r="A1211" s="14" t="s">
        <v>134</v>
      </c>
      <c r="B1211" s="15" t="s">
        <v>33</v>
      </c>
      <c r="C1211" s="16" t="s">
        <v>141</v>
      </c>
      <c r="D1211" s="14" t="str">
        <f t="shared" si="1"/>
        <v>Bulgaria-Europe-2000</v>
      </c>
      <c r="E1211" s="5">
        <v>0.009</v>
      </c>
      <c r="F1211" s="5">
        <v>0.018</v>
      </c>
      <c r="G1211" s="5">
        <v>75.0</v>
      </c>
      <c r="H1211" s="5">
        <v>68.0</v>
      </c>
      <c r="I1211" s="5">
        <v>0.157</v>
      </c>
      <c r="J1211" s="5">
        <v>0.677</v>
      </c>
      <c r="K1211" s="5">
        <v>0.166</v>
      </c>
      <c r="L1211" s="5">
        <v>8170172.0</v>
      </c>
      <c r="M1211" s="5">
        <v>0.689</v>
      </c>
      <c r="N1211" s="8">
        <f>VLOOKUP(A1211,TOURISM2!A1211:E3901,4,0)</f>
        <v>1364000000</v>
      </c>
      <c r="O1211" s="8">
        <f>VLOOKUP(A1211,TOURISM2!A1211:E3901,5,0)</f>
        <v>764000000</v>
      </c>
      <c r="P1211" s="8">
        <f>VLOOKUP(A1211,BUSINESS3!A1211:E3901,4,0)</f>
        <v>0.428</v>
      </c>
      <c r="Q1211" s="9">
        <f>VLOOKUP(A1211,BUSINESS3!A1211:E3901,5,0)</f>
        <v>22</v>
      </c>
      <c r="R1211" s="10">
        <f>VLOOKUP(A1211,BUSINESS3!A1211:I3901,6,0)</f>
        <v>51</v>
      </c>
      <c r="S1211" s="9">
        <f>VLOOKUP(A1211,BUSINESS3!A1211:I3901,7,0)</f>
        <v>272</v>
      </c>
      <c r="T1211" s="9">
        <f>VLOOKUP(A1211,BUSINESS3!A1211:I3901,8,0)</f>
        <v>0.054</v>
      </c>
      <c r="U1211" s="9">
        <f>VLOOKUP(A1211,BUSINESS3!A1211:I3901,9,0)</f>
        <v>0.092</v>
      </c>
      <c r="V1211" s="11">
        <f>VLOOKUP(A1211,'GDP4'!A1211:G3901,4,0)</f>
        <v>12903546765</v>
      </c>
      <c r="W1211" s="9">
        <f>VLOOKUP(A1211,'GDP4'!A1211:G3901,5,0)</f>
        <v>0.062</v>
      </c>
      <c r="X1211" s="9">
        <f>VLOOKUP(A1211,'GDP4'!A1211:G3901,6,0)</f>
        <v>98</v>
      </c>
      <c r="Y1211" s="9">
        <f>VLOOKUP(A1211,'GDP4'!A1211:G3901,7,0)</f>
        <v>0.113</v>
      </c>
      <c r="Z1211" s="9">
        <f>VLOOKUP(A1211,ENERGY5!A1211:E3901,4,0)</f>
        <v>66039</v>
      </c>
      <c r="AA1211" s="9">
        <f>VLOOKUP(A1211,ENERGY5!A1211:E3901,5,0)</f>
        <v>151236</v>
      </c>
      <c r="AB1211" s="12">
        <f t="shared" si="2"/>
        <v>1579.34824</v>
      </c>
      <c r="AC1211" s="13">
        <f t="shared" si="3"/>
        <v>0.01851074861</v>
      </c>
      <c r="AD1211" s="13">
        <f t="shared" si="4"/>
        <v>0.008082938768</v>
      </c>
      <c r="AE1211" s="13">
        <f t="shared" si="5"/>
        <v>166.9487497</v>
      </c>
      <c r="AF1211" s="13">
        <f t="shared" si="6"/>
        <v>93.51088325</v>
      </c>
    </row>
    <row r="1212">
      <c r="A1212" s="5" t="s">
        <v>134</v>
      </c>
      <c r="B1212" s="6" t="s">
        <v>35</v>
      </c>
      <c r="C1212" s="7" t="s">
        <v>141</v>
      </c>
      <c r="D1212" s="5" t="str">
        <f t="shared" si="1"/>
        <v>Bulgaria-Europe-2001</v>
      </c>
      <c r="E1212" s="5">
        <v>0.009</v>
      </c>
      <c r="F1212" s="5">
        <v>0.017</v>
      </c>
      <c r="G1212" s="5">
        <v>75.0</v>
      </c>
      <c r="H1212" s="5">
        <v>69.0</v>
      </c>
      <c r="I1212" s="5">
        <v>0.152</v>
      </c>
      <c r="J1212" s="5">
        <v>0.68</v>
      </c>
      <c r="K1212" s="5">
        <v>0.168</v>
      </c>
      <c r="L1212" s="5">
        <v>8020282.0</v>
      </c>
      <c r="M1212" s="5">
        <v>0.692</v>
      </c>
      <c r="N1212" s="8">
        <f>VLOOKUP(A1212,TOURISM2!A1212:E3902,4,0)</f>
        <v>1262000000</v>
      </c>
      <c r="O1212" s="8">
        <f>VLOOKUP(A1212,TOURISM2!A1212:E3902,5,0)</f>
        <v>836000000</v>
      </c>
      <c r="P1212" s="8">
        <f>VLOOKUP(A1212,BUSINESS3!A1212:E3902,4,0)</f>
        <v>0.428</v>
      </c>
      <c r="Q1212" s="9">
        <f>VLOOKUP(A1212,BUSINESS3!A1212:E3902,5,0)</f>
        <v>22</v>
      </c>
      <c r="R1212" s="10">
        <f>VLOOKUP(A1212,BUSINESS3!A1212:I3902,6,0)</f>
        <v>51</v>
      </c>
      <c r="S1212" s="9">
        <f>VLOOKUP(A1212,BUSINESS3!A1212:I3902,7,0)</f>
        <v>272</v>
      </c>
      <c r="T1212" s="9">
        <f>VLOOKUP(A1212,BUSINESS3!A1212:I3902,8,0)</f>
        <v>0.076</v>
      </c>
      <c r="U1212" s="9">
        <f>VLOOKUP(A1212,BUSINESS3!A1212:I3902,9,0)</f>
        <v>0.195</v>
      </c>
      <c r="V1212" s="11">
        <f>VLOOKUP(A1212,'GDP4'!A1212:G3902,4,0)</f>
        <v>13868600710</v>
      </c>
      <c r="W1212" s="9">
        <f>VLOOKUP(A1212,'GDP4'!A1212:G3902,5,0)</f>
        <v>0.074</v>
      </c>
      <c r="X1212" s="9">
        <f>VLOOKUP(A1212,'GDP4'!A1212:G3902,6,0)</f>
        <v>129</v>
      </c>
      <c r="Y1212" s="9">
        <f>VLOOKUP(A1212,'GDP4'!A1212:G3902,7,0)</f>
        <v>0.111</v>
      </c>
      <c r="Z1212" s="9">
        <f>VLOOKUP(A1212,ENERGY5!A1212:E3902,4,0)</f>
        <v>19216</v>
      </c>
      <c r="AA1212" s="9">
        <f>VLOOKUP(A1212,ENERGY5!A1212:E3902,5,0)</f>
        <v>151236</v>
      </c>
      <c r="AB1212" s="12">
        <f t="shared" si="2"/>
        <v>1729.191157</v>
      </c>
      <c r="AC1212" s="13">
        <f t="shared" si="3"/>
        <v>0.01885669357</v>
      </c>
      <c r="AD1212" s="13">
        <f t="shared" si="4"/>
        <v>0.002395925729</v>
      </c>
      <c r="AE1212" s="13">
        <f t="shared" si="5"/>
        <v>157.3510757</v>
      </c>
      <c r="AF1212" s="13">
        <f t="shared" si="6"/>
        <v>104.2357363</v>
      </c>
    </row>
    <row r="1213">
      <c r="A1213" s="14" t="s">
        <v>134</v>
      </c>
      <c r="B1213" s="15" t="s">
        <v>36</v>
      </c>
      <c r="C1213" s="16" t="s">
        <v>141</v>
      </c>
      <c r="D1213" s="14" t="str">
        <f t="shared" si="1"/>
        <v>Bulgaria-Europe-2002</v>
      </c>
      <c r="E1213" s="5">
        <v>0.009</v>
      </c>
      <c r="F1213" s="5">
        <v>0.016</v>
      </c>
      <c r="G1213" s="5">
        <v>75.0</v>
      </c>
      <c r="H1213" s="5">
        <v>69.0</v>
      </c>
      <c r="I1213" s="5">
        <v>0.148</v>
      </c>
      <c r="J1213" s="5">
        <v>0.683</v>
      </c>
      <c r="K1213" s="5">
        <v>0.17</v>
      </c>
      <c r="L1213" s="5">
        <v>7868468.0</v>
      </c>
      <c r="M1213" s="5">
        <v>0.695</v>
      </c>
      <c r="N1213" s="8">
        <f>VLOOKUP(A1213,TOURISM2!A1213:E3903,4,0)</f>
        <v>1392000000</v>
      </c>
      <c r="O1213" s="8">
        <f>VLOOKUP(A1213,TOURISM2!A1213:E3903,5,0)</f>
        <v>1018000000</v>
      </c>
      <c r="P1213" s="8">
        <f>VLOOKUP(A1213,BUSINESS3!A1213:E3903,4,0)</f>
        <v>0.428</v>
      </c>
      <c r="Q1213" s="9">
        <f>VLOOKUP(A1213,BUSINESS3!A1213:E3903,5,0)</f>
        <v>22</v>
      </c>
      <c r="R1213" s="10">
        <f>VLOOKUP(A1213,BUSINESS3!A1213:I3903,6,0)</f>
        <v>51</v>
      </c>
      <c r="S1213" s="9">
        <f>VLOOKUP(A1213,BUSINESS3!A1213:I3903,7,0)</f>
        <v>272</v>
      </c>
      <c r="T1213" s="9">
        <f>VLOOKUP(A1213,BUSINESS3!A1213:I3903,8,0)</f>
        <v>0.091</v>
      </c>
      <c r="U1213" s="9">
        <f>VLOOKUP(A1213,BUSINESS3!A1213:I3903,9,0)</f>
        <v>0.33</v>
      </c>
      <c r="V1213" s="11">
        <f>VLOOKUP(A1213,'GDP4'!A1213:G3903,4,0)</f>
        <v>15979194511</v>
      </c>
      <c r="W1213" s="9">
        <f>VLOOKUP(A1213,'GDP4'!A1213:G3903,5,0)</f>
        <v>0.076</v>
      </c>
      <c r="X1213" s="9">
        <f>VLOOKUP(A1213,'GDP4'!A1213:G3903,6,0)</f>
        <v>154</v>
      </c>
      <c r="Y1213" s="9">
        <f>VLOOKUP(A1213,'GDP4'!A1213:G3903,7,0)</f>
        <v>0.092</v>
      </c>
      <c r="Z1213" s="9">
        <f>VLOOKUP(A1213,ENERGY5!A1213:E3903,4,0)</f>
        <v>17897</v>
      </c>
      <c r="AA1213" s="9">
        <f>VLOOKUP(A1213,ENERGY5!A1213:E3903,5,0)</f>
        <v>44679</v>
      </c>
      <c r="AB1213" s="12">
        <f t="shared" si="2"/>
        <v>2030.788523</v>
      </c>
      <c r="AC1213" s="13">
        <f t="shared" si="3"/>
        <v>0.005678233679</v>
      </c>
      <c r="AD1213" s="13">
        <f t="shared" si="4"/>
        <v>0.002274521546</v>
      </c>
      <c r="AE1213" s="13">
        <f t="shared" si="5"/>
        <v>176.9086435</v>
      </c>
      <c r="AF1213" s="13">
        <f t="shared" si="6"/>
        <v>129.3771545</v>
      </c>
    </row>
    <row r="1214">
      <c r="A1214" s="5" t="s">
        <v>134</v>
      </c>
      <c r="B1214" s="6" t="s">
        <v>37</v>
      </c>
      <c r="C1214" s="7" t="s">
        <v>141</v>
      </c>
      <c r="D1214" s="5" t="str">
        <f t="shared" si="1"/>
        <v>Bulgaria-Europe-2003</v>
      </c>
      <c r="E1214" s="5">
        <v>0.009</v>
      </c>
      <c r="F1214" s="5">
        <v>0.016</v>
      </c>
      <c r="G1214" s="5">
        <v>76.0</v>
      </c>
      <c r="H1214" s="5">
        <v>69.0</v>
      </c>
      <c r="I1214" s="5">
        <v>0.143</v>
      </c>
      <c r="J1214" s="5">
        <v>0.685</v>
      </c>
      <c r="K1214" s="5">
        <v>0.171</v>
      </c>
      <c r="L1214" s="5">
        <v>7823557.0</v>
      </c>
      <c r="M1214" s="5">
        <v>0.699</v>
      </c>
      <c r="N1214" s="8">
        <f>VLOOKUP(A1214,TOURISM2!A1214:E3904,4,0)</f>
        <v>2051000000</v>
      </c>
      <c r="O1214" s="8">
        <f>VLOOKUP(A1214,TOURISM2!A1214:E3904,5,0)</f>
        <v>1467000000</v>
      </c>
      <c r="P1214" s="8">
        <f>VLOOKUP(A1214,BUSINESS3!A1214:E3904,4,0)</f>
        <v>0.428</v>
      </c>
      <c r="Q1214" s="9">
        <f>VLOOKUP(A1214,BUSINESS3!A1214:E3904,5,0)</f>
        <v>32</v>
      </c>
      <c r="R1214" s="10">
        <f>VLOOKUP(A1214,BUSINESS3!A1214:I3904,6,0)</f>
        <v>51</v>
      </c>
      <c r="S1214" s="9">
        <f>VLOOKUP(A1214,BUSINESS3!A1214:I3904,7,0)</f>
        <v>272</v>
      </c>
      <c r="T1214" s="9">
        <f>VLOOKUP(A1214,BUSINESS3!A1214:I3904,8,0)</f>
        <v>0.12</v>
      </c>
      <c r="U1214" s="9">
        <f>VLOOKUP(A1214,BUSINESS3!A1214:I3904,9,0)</f>
        <v>0.448</v>
      </c>
      <c r="V1214" s="11">
        <f>VLOOKUP(A1214,'GDP4'!A1214:G3904,4,0)</f>
        <v>20668176834</v>
      </c>
      <c r="W1214" s="9">
        <f>VLOOKUP(A1214,'GDP4'!A1214:G3904,5,0)</f>
        <v>0.076</v>
      </c>
      <c r="X1214" s="9">
        <f>VLOOKUP(A1214,'GDP4'!A1214:G3904,6,0)</f>
        <v>201</v>
      </c>
      <c r="Y1214" s="9">
        <f>VLOOKUP(A1214,'GDP4'!A1214:G3904,7,0)</f>
        <v>0.085</v>
      </c>
      <c r="Z1214" s="9">
        <f>VLOOKUP(A1214,ENERGY5!A1214:E3904,4,0)</f>
        <v>17512</v>
      </c>
      <c r="AA1214" s="9">
        <f>VLOOKUP(A1214,ENERGY5!A1214:E3904,5,0)</f>
        <v>42805</v>
      </c>
      <c r="AB1214" s="12">
        <f t="shared" si="2"/>
        <v>2641.787723</v>
      </c>
      <c r="AC1214" s="13">
        <f t="shared" si="3"/>
        <v>0.005471296496</v>
      </c>
      <c r="AD1214" s="13">
        <f t="shared" si="4"/>
        <v>0.002238368047</v>
      </c>
      <c r="AE1214" s="13">
        <f t="shared" si="5"/>
        <v>262.1569703</v>
      </c>
      <c r="AF1214" s="13">
        <f t="shared" si="6"/>
        <v>187.510617</v>
      </c>
    </row>
    <row r="1215">
      <c r="A1215" s="14" t="s">
        <v>134</v>
      </c>
      <c r="B1215" s="15" t="s">
        <v>38</v>
      </c>
      <c r="C1215" s="16" t="s">
        <v>141</v>
      </c>
      <c r="D1215" s="14" t="str">
        <f t="shared" si="1"/>
        <v>Bulgaria-Europe-2004</v>
      </c>
      <c r="E1215" s="5">
        <v>0.009</v>
      </c>
      <c r="F1215" s="5">
        <v>0.015</v>
      </c>
      <c r="G1215" s="5">
        <v>76.0</v>
      </c>
      <c r="H1215" s="5">
        <v>69.0</v>
      </c>
      <c r="I1215" s="5">
        <v>0.14</v>
      </c>
      <c r="J1215" s="5">
        <v>0.688</v>
      </c>
      <c r="K1215" s="5">
        <v>0.173</v>
      </c>
      <c r="L1215" s="5">
        <v>7781161.0</v>
      </c>
      <c r="M1215" s="5">
        <v>0.702</v>
      </c>
      <c r="N1215" s="8">
        <f>VLOOKUP(A1215,TOURISM2!A1215:E3905,4,0)</f>
        <v>2796000000</v>
      </c>
      <c r="O1215" s="8">
        <f>VLOOKUP(A1215,TOURISM2!A1215:E3905,5,0)</f>
        <v>1935000000</v>
      </c>
      <c r="P1215" s="8">
        <f>VLOOKUP(A1215,BUSINESS3!A1215:E3905,4,0)</f>
        <v>0.428</v>
      </c>
      <c r="Q1215" s="9">
        <f>VLOOKUP(A1215,BUSINESS3!A1215:E3905,5,0)</f>
        <v>32</v>
      </c>
      <c r="R1215" s="10">
        <f>VLOOKUP(A1215,BUSINESS3!A1215:I3905,6,0)</f>
        <v>51</v>
      </c>
      <c r="S1215" s="9">
        <f>VLOOKUP(A1215,BUSINESS3!A1215:I3905,7,0)</f>
        <v>272</v>
      </c>
      <c r="T1215" s="9">
        <f>VLOOKUP(A1215,BUSINESS3!A1215:I3905,8,0)</f>
        <v>0.181</v>
      </c>
      <c r="U1215" s="9">
        <f>VLOOKUP(A1215,BUSINESS3!A1215:I3905,9,0)</f>
        <v>0.611</v>
      </c>
      <c r="V1215" s="11">
        <f>VLOOKUP(A1215,'GDP4'!A1215:G3905,4,0)</f>
        <v>25283228366</v>
      </c>
      <c r="W1215" s="9">
        <f>VLOOKUP(A1215,'GDP4'!A1215:G3905,5,0)</f>
        <v>0.073</v>
      </c>
      <c r="X1215" s="9">
        <f>VLOOKUP(A1215,'GDP4'!A1215:G3905,6,0)</f>
        <v>238</v>
      </c>
      <c r="Y1215" s="9">
        <f>VLOOKUP(A1215,'GDP4'!A1215:G3905,7,0)</f>
        <v>0.089</v>
      </c>
      <c r="Z1215" s="9">
        <f>VLOOKUP(A1215,ENERGY5!A1215:E3905,4,0)</f>
        <v>19815</v>
      </c>
      <c r="AA1215" s="9">
        <f>VLOOKUP(A1215,ENERGY5!A1215:E3905,5,0)</f>
        <v>50792</v>
      </c>
      <c r="AB1215" s="12">
        <f t="shared" si="2"/>
        <v>3249.287396</v>
      </c>
      <c r="AC1215" s="13">
        <f t="shared" si="3"/>
        <v>0.006527560604</v>
      </c>
      <c r="AD1215" s="13">
        <f t="shared" si="4"/>
        <v>0.002546535151</v>
      </c>
      <c r="AE1215" s="13">
        <f t="shared" si="5"/>
        <v>359.3294111</v>
      </c>
      <c r="AF1215" s="13">
        <f t="shared" si="6"/>
        <v>248.6775431</v>
      </c>
    </row>
    <row r="1216">
      <c r="A1216" s="5" t="s">
        <v>134</v>
      </c>
      <c r="B1216" s="6" t="s">
        <v>39</v>
      </c>
      <c r="C1216" s="7" t="s">
        <v>141</v>
      </c>
      <c r="D1216" s="5" t="str">
        <f t="shared" si="1"/>
        <v>Bulgaria-Europe-2005</v>
      </c>
      <c r="E1216" s="5">
        <v>0.009</v>
      </c>
      <c r="F1216" s="5">
        <v>0.014</v>
      </c>
      <c r="G1216" s="5">
        <v>76.0</v>
      </c>
      <c r="H1216" s="5">
        <v>69.0</v>
      </c>
      <c r="I1216" s="5">
        <v>0.137</v>
      </c>
      <c r="J1216" s="5">
        <v>0.689</v>
      </c>
      <c r="K1216" s="5">
        <v>0.174</v>
      </c>
      <c r="L1216" s="5">
        <v>7739900.0</v>
      </c>
      <c r="M1216" s="5">
        <v>0.706</v>
      </c>
      <c r="N1216" s="8">
        <f>VLOOKUP(A1216,TOURISM2!A1216:E3906,4,0)</f>
        <v>3063000000</v>
      </c>
      <c r="O1216" s="8">
        <f>VLOOKUP(A1216,TOURISM2!A1216:E3906,5,0)</f>
        <v>1858000000</v>
      </c>
      <c r="P1216" s="8">
        <f>VLOOKUP(A1216,BUSINESS3!A1216:E3906,4,0)</f>
        <v>0.452</v>
      </c>
      <c r="Q1216" s="9">
        <f>VLOOKUP(A1216,BUSINESS3!A1216:E3906,5,0)</f>
        <v>32</v>
      </c>
      <c r="R1216" s="10">
        <f>VLOOKUP(A1216,BUSINESS3!A1216:I3906,6,0)</f>
        <v>51</v>
      </c>
      <c r="S1216" s="9">
        <f>VLOOKUP(A1216,BUSINESS3!A1216:I3906,7,0)</f>
        <v>616</v>
      </c>
      <c r="T1216" s="9">
        <f>VLOOKUP(A1216,BUSINESS3!A1216:I3906,8,0)</f>
        <v>0.2</v>
      </c>
      <c r="U1216" s="9">
        <f>VLOOKUP(A1216,BUSINESS3!A1216:I3906,9,0)</f>
        <v>0.813</v>
      </c>
      <c r="V1216" s="11">
        <f>VLOOKUP(A1216,'GDP4'!A1216:G3906,4,0)</f>
        <v>28895083540</v>
      </c>
      <c r="W1216" s="9">
        <f>VLOOKUP(A1216,'GDP4'!A1216:G3906,5,0)</f>
        <v>0.073</v>
      </c>
      <c r="X1216" s="9">
        <f>VLOOKUP(A1216,'GDP4'!A1216:G3906,6,0)</f>
        <v>274</v>
      </c>
      <c r="Y1216" s="9">
        <f>VLOOKUP(A1216,'GDP4'!A1216:G3906,7,0)</f>
        <v>0.087</v>
      </c>
      <c r="Z1216" s="9">
        <f>VLOOKUP(A1216,ENERGY5!A1216:E3906,4,0)</f>
        <v>20117</v>
      </c>
      <c r="AA1216" s="9">
        <f>VLOOKUP(A1216,ENERGY5!A1216:E3906,5,0)</f>
        <v>52812</v>
      </c>
      <c r="AB1216" s="12">
        <f t="shared" si="2"/>
        <v>3733.263161</v>
      </c>
      <c r="AC1216" s="13">
        <f t="shared" si="3"/>
        <v>0.006823343971</v>
      </c>
      <c r="AD1216" s="13">
        <f t="shared" si="4"/>
        <v>0.002599129188</v>
      </c>
      <c r="AE1216" s="13">
        <f t="shared" si="5"/>
        <v>395.741547</v>
      </c>
      <c r="AF1216" s="13">
        <f t="shared" si="6"/>
        <v>240.0547811</v>
      </c>
    </row>
    <row r="1217">
      <c r="A1217" s="14" t="s">
        <v>134</v>
      </c>
      <c r="B1217" s="15" t="s">
        <v>40</v>
      </c>
      <c r="C1217" s="16" t="s">
        <v>141</v>
      </c>
      <c r="D1217" s="14" t="str">
        <f t="shared" si="1"/>
        <v>Bulgaria-Europe-2006</v>
      </c>
      <c r="E1217" s="5">
        <v>0.01</v>
      </c>
      <c r="F1217" s="5">
        <v>0.013</v>
      </c>
      <c r="G1217" s="5">
        <v>76.0</v>
      </c>
      <c r="H1217" s="5">
        <v>69.0</v>
      </c>
      <c r="I1217" s="5">
        <v>0.135</v>
      </c>
      <c r="J1217" s="5">
        <v>0.69</v>
      </c>
      <c r="K1217" s="5">
        <v>0.176</v>
      </c>
      <c r="L1217" s="5">
        <v>7699020.0</v>
      </c>
      <c r="M1217" s="5">
        <v>0.709</v>
      </c>
      <c r="N1217" s="8">
        <f>VLOOKUP(A1217,TOURISM2!A1217:E3907,4,0)</f>
        <v>3317000000</v>
      </c>
      <c r="O1217" s="8">
        <f>VLOOKUP(A1217,TOURISM2!A1217:E3907,5,0)</f>
        <v>2099000000</v>
      </c>
      <c r="P1217" s="8">
        <f>VLOOKUP(A1217,BUSINESS3!A1217:E3907,4,0)</f>
        <v>0.416</v>
      </c>
      <c r="Q1217" s="9">
        <f>VLOOKUP(A1217,BUSINESS3!A1217:E3907,5,0)</f>
        <v>32</v>
      </c>
      <c r="R1217" s="10">
        <f>VLOOKUP(A1217,BUSINESS3!A1217:I3907,6,0)</f>
        <v>51</v>
      </c>
      <c r="S1217" s="9">
        <f>VLOOKUP(A1217,BUSINESS3!A1217:I3907,7,0)</f>
        <v>616</v>
      </c>
      <c r="T1217" s="9">
        <f>VLOOKUP(A1217,BUSINESS3!A1217:I3907,8,0)</f>
        <v>0.271</v>
      </c>
      <c r="U1217" s="9">
        <f>VLOOKUP(A1217,BUSINESS3!A1217:I3907,9,0)</f>
        <v>1.083</v>
      </c>
      <c r="V1217" s="11">
        <f>VLOOKUP(A1217,'GDP4'!A1217:G3907,4,0)</f>
        <v>33209188739</v>
      </c>
      <c r="W1217" s="9">
        <f>VLOOKUP(A1217,'GDP4'!A1217:G3907,5,0)</f>
        <v>0.069</v>
      </c>
      <c r="X1217" s="9">
        <f>VLOOKUP(A1217,'GDP4'!A1217:G3907,6,0)</f>
        <v>297</v>
      </c>
      <c r="Y1217" s="9">
        <f>VLOOKUP(A1217,'GDP4'!A1217:G3907,7,0)</f>
        <v>0.089</v>
      </c>
      <c r="Z1217" s="9">
        <f>VLOOKUP(A1217,ENERGY5!A1217:E3907,4,0)</f>
        <v>20459</v>
      </c>
      <c r="AA1217" s="9">
        <f>VLOOKUP(A1217,ENERGY5!A1217:E3907,5,0)</f>
        <v>48943</v>
      </c>
      <c r="AB1217" s="12">
        <f t="shared" si="2"/>
        <v>4313.430636</v>
      </c>
      <c r="AC1217" s="13">
        <f t="shared" si="3"/>
        <v>0.006357042844</v>
      </c>
      <c r="AD1217" s="13">
        <f t="shared" si="4"/>
        <v>0.002657351195</v>
      </c>
      <c r="AE1217" s="13">
        <f t="shared" si="5"/>
        <v>430.8340542</v>
      </c>
      <c r="AF1217" s="13">
        <f t="shared" si="6"/>
        <v>272.6321012</v>
      </c>
    </row>
    <row r="1218">
      <c r="A1218" s="5" t="s">
        <v>134</v>
      </c>
      <c r="B1218" s="6" t="s">
        <v>41</v>
      </c>
      <c r="C1218" s="7" t="s">
        <v>141</v>
      </c>
      <c r="D1218" s="5" t="str">
        <f t="shared" si="1"/>
        <v>Bulgaria-Europe-2007</v>
      </c>
      <c r="E1218" s="5">
        <v>0.01</v>
      </c>
      <c r="F1218" s="5">
        <v>0.012</v>
      </c>
      <c r="G1218" s="5">
        <v>76.0</v>
      </c>
      <c r="H1218" s="5">
        <v>69.0</v>
      </c>
      <c r="I1218" s="5">
        <v>0.133</v>
      </c>
      <c r="J1218" s="5">
        <v>0.689</v>
      </c>
      <c r="K1218" s="5">
        <v>0.177</v>
      </c>
      <c r="L1218" s="5">
        <v>7545338.0</v>
      </c>
      <c r="M1218" s="5">
        <v>0.713</v>
      </c>
      <c r="N1218" s="8">
        <f>VLOOKUP(A1218,TOURISM2!A1218:E3908,4,0)</f>
        <v>4181000000</v>
      </c>
      <c r="O1218" s="8">
        <f>VLOOKUP(A1218,TOURISM2!A1218:E3908,5,0)</f>
        <v>2142000000</v>
      </c>
      <c r="P1218" s="8">
        <f>VLOOKUP(A1218,BUSINESS3!A1218:E3908,4,0)</f>
        <v>0.358</v>
      </c>
      <c r="Q1218" s="9">
        <f>VLOOKUP(A1218,BUSINESS3!A1218:E3908,5,0)</f>
        <v>32</v>
      </c>
      <c r="R1218" s="10">
        <f>VLOOKUP(A1218,BUSINESS3!A1218:I3908,6,0)</f>
        <v>51</v>
      </c>
      <c r="S1218" s="9">
        <f>VLOOKUP(A1218,BUSINESS3!A1218:I3908,7,0)</f>
        <v>616</v>
      </c>
      <c r="T1218" s="9">
        <f>VLOOKUP(A1218,BUSINESS3!A1218:I3908,8,0)</f>
        <v>0.336</v>
      </c>
      <c r="U1218" s="9">
        <f>VLOOKUP(A1218,BUSINESS3!A1218:I3908,9,0)</f>
        <v>1.309</v>
      </c>
      <c r="V1218" s="11">
        <f>VLOOKUP(A1218,'GDP4'!A1218:G3908,4,0)</f>
        <v>42113656147</v>
      </c>
      <c r="W1218" s="9">
        <f>VLOOKUP(A1218,'GDP4'!A1218:G3908,5,0)</f>
        <v>0.068</v>
      </c>
      <c r="X1218" s="9">
        <f>VLOOKUP(A1218,'GDP4'!A1218:G3908,6,0)</f>
        <v>375</v>
      </c>
      <c r="Y1218" s="9">
        <f>VLOOKUP(A1218,'GDP4'!A1218:G3908,7,0)</f>
        <v>0.1</v>
      </c>
      <c r="Z1218" s="9">
        <f>VLOOKUP(A1218,ENERGY5!A1218:E3908,4,0)</f>
        <v>19898</v>
      </c>
      <c r="AA1218" s="9">
        <f>VLOOKUP(A1218,ENERGY5!A1218:E3908,5,0)</f>
        <v>47909</v>
      </c>
      <c r="AB1218" s="12">
        <f t="shared" si="2"/>
        <v>5581.414132</v>
      </c>
      <c r="AC1218" s="13">
        <f t="shared" si="3"/>
        <v>0.006349483615</v>
      </c>
      <c r="AD1218" s="13">
        <f t="shared" si="4"/>
        <v>0.00263712507</v>
      </c>
      <c r="AE1218" s="13">
        <f t="shared" si="5"/>
        <v>554.1169925</v>
      </c>
      <c r="AF1218" s="13">
        <f t="shared" si="6"/>
        <v>283.8839029</v>
      </c>
    </row>
    <row r="1219">
      <c r="A1219" s="14" t="s">
        <v>134</v>
      </c>
      <c r="B1219" s="15" t="s">
        <v>42</v>
      </c>
      <c r="C1219" s="16" t="s">
        <v>141</v>
      </c>
      <c r="D1219" s="14" t="str">
        <f t="shared" si="1"/>
        <v>Bulgaria-Europe-2008</v>
      </c>
      <c r="E1219" s="5">
        <v>0.01</v>
      </c>
      <c r="F1219" s="5">
        <v>0.012</v>
      </c>
      <c r="G1219" s="5">
        <v>77.0</v>
      </c>
      <c r="H1219" s="5">
        <v>70.0</v>
      </c>
      <c r="I1219" s="5">
        <v>0.133</v>
      </c>
      <c r="J1219" s="5">
        <v>0.688</v>
      </c>
      <c r="K1219" s="5">
        <v>0.179</v>
      </c>
      <c r="L1219" s="5">
        <v>7492561.0</v>
      </c>
      <c r="M1219" s="5">
        <v>0.716</v>
      </c>
      <c r="N1219" s="8">
        <f>VLOOKUP(A1219,TOURISM2!A1219:E3909,4,0)</f>
        <v>4852000000</v>
      </c>
      <c r="O1219" s="8">
        <f>VLOOKUP(A1219,TOURISM2!A1219:E3909,5,0)</f>
        <v>2602000000</v>
      </c>
      <c r="P1219" s="8">
        <f>VLOOKUP(A1219,BUSINESS3!A1219:E3909,4,0)</f>
        <v>0.339</v>
      </c>
      <c r="Q1219" s="9">
        <f>VLOOKUP(A1219,BUSINESS3!A1219:E3909,5,0)</f>
        <v>49</v>
      </c>
      <c r="R1219" s="10">
        <f>VLOOKUP(A1219,BUSINESS3!A1219:I3909,6,0)</f>
        <v>51</v>
      </c>
      <c r="S1219" s="9">
        <f>VLOOKUP(A1219,BUSINESS3!A1219:I3909,7,0)</f>
        <v>616</v>
      </c>
      <c r="T1219" s="9">
        <f>VLOOKUP(A1219,BUSINESS3!A1219:I3909,8,0)</f>
        <v>0.397</v>
      </c>
      <c r="U1219" s="9">
        <f>VLOOKUP(A1219,BUSINESS3!A1219:I3909,9,0)</f>
        <v>1.39</v>
      </c>
      <c r="V1219" s="11">
        <f>VLOOKUP(A1219,'GDP4'!A1219:G3909,4,0)</f>
        <v>51824892678</v>
      </c>
      <c r="W1219" s="9">
        <f>VLOOKUP(A1219,'GDP4'!A1219:G3909,5,0)</f>
        <v>0.07</v>
      </c>
      <c r="X1219" s="9">
        <f>VLOOKUP(A1219,'GDP4'!A1219:G3909,6,0)</f>
        <v>474</v>
      </c>
      <c r="Y1219" s="9">
        <f>VLOOKUP(A1219,'GDP4'!A1219:G3909,7,0)</f>
        <v>0.109</v>
      </c>
      <c r="Z1219" s="9">
        <f>VLOOKUP(A1219,ENERGY5!A1219:E3909,4,0)</f>
        <v>18833</v>
      </c>
      <c r="AA1219" s="9">
        <f>VLOOKUP(A1219,ENERGY5!A1219:E3909,5,0)</f>
        <v>46787</v>
      </c>
      <c r="AB1219" s="12">
        <f t="shared" si="2"/>
        <v>6916.84628</v>
      </c>
      <c r="AC1219" s="13">
        <f t="shared" si="3"/>
        <v>0.006244460339</v>
      </c>
      <c r="AD1219" s="13">
        <f t="shared" si="4"/>
        <v>0.002513559783</v>
      </c>
      <c r="AE1219" s="13">
        <f t="shared" si="5"/>
        <v>647.575642</v>
      </c>
      <c r="AF1219" s="13">
        <f t="shared" si="6"/>
        <v>347.2777866</v>
      </c>
    </row>
    <row r="1220">
      <c r="A1220" s="5" t="s">
        <v>134</v>
      </c>
      <c r="B1220" s="6" t="s">
        <v>43</v>
      </c>
      <c r="C1220" s="7" t="s">
        <v>141</v>
      </c>
      <c r="D1220" s="5" t="str">
        <f t="shared" si="1"/>
        <v>Bulgaria-Europe-2009</v>
      </c>
      <c r="E1220" s="5">
        <v>0.011</v>
      </c>
      <c r="F1220" s="5">
        <v>0.012</v>
      </c>
      <c r="G1220" s="5">
        <v>77.0</v>
      </c>
      <c r="H1220" s="5">
        <v>70.0</v>
      </c>
      <c r="I1220" s="5">
        <v>0.133</v>
      </c>
      <c r="J1220" s="5">
        <v>0.686</v>
      </c>
      <c r="K1220" s="5">
        <v>0.181</v>
      </c>
      <c r="L1220" s="5">
        <v>7444443.0</v>
      </c>
      <c r="M1220" s="5">
        <v>0.72</v>
      </c>
      <c r="N1220" s="8">
        <f>VLOOKUP(A1220,TOURISM2!A1220:E3910,4,0)</f>
        <v>4273000000</v>
      </c>
      <c r="O1220" s="8">
        <f>VLOOKUP(A1220,TOURISM2!A1220:E3910,5,0)</f>
        <v>1955000000</v>
      </c>
      <c r="P1220" s="8">
        <f>VLOOKUP(A1220,BUSINESS3!A1220:E3910,4,0)</f>
        <v>0.304</v>
      </c>
      <c r="Q1220" s="9">
        <f>VLOOKUP(A1220,BUSINESS3!A1220:E3910,5,0)</f>
        <v>18</v>
      </c>
      <c r="R1220" s="10">
        <f>VLOOKUP(A1220,BUSINESS3!A1220:I3910,6,0)</f>
        <v>51</v>
      </c>
      <c r="S1220" s="9">
        <f>VLOOKUP(A1220,BUSINESS3!A1220:I3910,7,0)</f>
        <v>616</v>
      </c>
      <c r="T1220" s="9">
        <f>VLOOKUP(A1220,BUSINESS3!A1220:I3910,8,0)</f>
        <v>0.45</v>
      </c>
      <c r="U1220" s="9">
        <f>VLOOKUP(A1220,BUSINESS3!A1220:I3910,9,0)</f>
        <v>1.404</v>
      </c>
      <c r="V1220" s="11">
        <f>VLOOKUP(A1220,'GDP4'!A1220:G3910,4,0)</f>
        <v>48568714012</v>
      </c>
      <c r="W1220" s="9">
        <f>VLOOKUP(A1220,'GDP4'!A1220:G3910,5,0)</f>
        <v>0.072</v>
      </c>
      <c r="X1220" s="9">
        <f>VLOOKUP(A1220,'GDP4'!A1220:G3910,6,0)</f>
        <v>463</v>
      </c>
      <c r="Y1220" s="9">
        <f>VLOOKUP(A1220,'GDP4'!A1220:G3910,7,0)</f>
        <v>0.113</v>
      </c>
      <c r="Z1220" s="9">
        <f>VLOOKUP(A1220,ENERGY5!A1220:E3910,4,0)</f>
        <v>19399</v>
      </c>
      <c r="AA1220" s="9">
        <f>VLOOKUP(A1220,ENERGY5!A1220:E3910,5,0)</f>
        <v>47308</v>
      </c>
      <c r="AB1220" s="12">
        <f t="shared" si="2"/>
        <v>6524.156879</v>
      </c>
      <c r="AC1220" s="13">
        <f t="shared" si="3"/>
        <v>0.006354807203</v>
      </c>
      <c r="AD1220" s="13">
        <f t="shared" si="4"/>
        <v>0.002605836327</v>
      </c>
      <c r="AE1220" s="13">
        <f t="shared" si="5"/>
        <v>573.985186</v>
      </c>
      <c r="AF1220" s="13">
        <f t="shared" si="6"/>
        <v>262.6119913</v>
      </c>
    </row>
    <row r="1221">
      <c r="A1221" s="14" t="s">
        <v>134</v>
      </c>
      <c r="B1221" s="15" t="s">
        <v>44</v>
      </c>
      <c r="C1221" s="16" t="s">
        <v>141</v>
      </c>
      <c r="D1221" s="14" t="str">
        <f t="shared" si="1"/>
        <v>Bulgaria-Europe-2010</v>
      </c>
      <c r="E1221" s="5">
        <v>0.01</v>
      </c>
      <c r="F1221" s="5">
        <v>0.011</v>
      </c>
      <c r="G1221" s="5">
        <v>77.0</v>
      </c>
      <c r="H1221" s="5">
        <v>70.0</v>
      </c>
      <c r="I1221" s="5">
        <v>0.133</v>
      </c>
      <c r="J1221" s="5">
        <v>0.683</v>
      </c>
      <c r="K1221" s="5">
        <v>0.183</v>
      </c>
      <c r="L1221" s="5">
        <v>7395599.0</v>
      </c>
      <c r="M1221" s="5">
        <v>0.723</v>
      </c>
      <c r="N1221" s="8">
        <f>VLOOKUP(A1221,TOURISM2!A1221:E3911,4,0)</f>
        <v>4035000000</v>
      </c>
      <c r="O1221" s="8">
        <f>VLOOKUP(A1221,TOURISM2!A1221:E3911,5,0)</f>
        <v>1382000000</v>
      </c>
      <c r="P1221" s="8">
        <f>VLOOKUP(A1221,BUSINESS3!A1221:E3911,4,0)</f>
        <v>0.28</v>
      </c>
      <c r="Q1221" s="9">
        <f>VLOOKUP(A1221,BUSINESS3!A1221:E3911,5,0)</f>
        <v>18</v>
      </c>
      <c r="R1221" s="10">
        <f>VLOOKUP(A1221,BUSINESS3!A1221:I3911,6,0)</f>
        <v>51</v>
      </c>
      <c r="S1221" s="9">
        <f>VLOOKUP(A1221,BUSINESS3!A1221:I3911,7,0)</f>
        <v>616</v>
      </c>
      <c r="T1221" s="9">
        <f>VLOOKUP(A1221,BUSINESS3!A1221:I3911,8,0)</f>
        <v>0.462</v>
      </c>
      <c r="U1221" s="9">
        <f>VLOOKUP(A1221,BUSINESS3!A1221:I3911,9,0)</f>
        <v>1.38</v>
      </c>
      <c r="V1221" s="11">
        <f>VLOOKUP(A1221,'GDP4'!A1221:G3911,4,0)</f>
        <v>47726575741</v>
      </c>
      <c r="W1221" s="9">
        <f>VLOOKUP(A1221,'GDP4'!A1221:G3911,5,0)</f>
        <v>0.076</v>
      </c>
      <c r="X1221" s="9">
        <f>VLOOKUP(A1221,'GDP4'!A1221:G3911,6,0)</f>
        <v>480</v>
      </c>
      <c r="Y1221" s="9">
        <f>VLOOKUP(A1221,'GDP4'!A1221:G3911,7,0)</f>
        <v>0.111</v>
      </c>
      <c r="Z1221" s="9">
        <f>VLOOKUP(A1221,ENERGY5!A1221:E3911,4,0)</f>
        <v>18861</v>
      </c>
      <c r="AA1221" s="9">
        <f>VLOOKUP(A1221,ENERGY5!A1221:E3911,5,0)</f>
        <v>44635</v>
      </c>
      <c r="AB1221" s="12">
        <f t="shared" si="2"/>
        <v>6453.375276</v>
      </c>
      <c r="AC1221" s="13">
        <f t="shared" si="3"/>
        <v>0.006035346157</v>
      </c>
      <c r="AD1221" s="13">
        <f t="shared" si="4"/>
        <v>0.002550300523</v>
      </c>
      <c r="AE1221" s="13">
        <f t="shared" si="5"/>
        <v>545.5947517</v>
      </c>
      <c r="AF1221" s="13">
        <f t="shared" si="6"/>
        <v>186.8678926</v>
      </c>
    </row>
    <row r="1222">
      <c r="A1222" s="5" t="s">
        <v>134</v>
      </c>
      <c r="B1222" s="6" t="s">
        <v>45</v>
      </c>
      <c r="C1222" s="7" t="s">
        <v>141</v>
      </c>
      <c r="D1222" s="5" t="str">
        <f t="shared" si="1"/>
        <v>Bulgaria-Europe-2011</v>
      </c>
      <c r="E1222" s="5">
        <v>0.01</v>
      </c>
      <c r="F1222" s="5">
        <v>0.011</v>
      </c>
      <c r="G1222" s="5">
        <v>78.0</v>
      </c>
      <c r="H1222" s="5">
        <v>71.0</v>
      </c>
      <c r="I1222" s="5">
        <v>0.134</v>
      </c>
      <c r="J1222" s="5">
        <v>0.68</v>
      </c>
      <c r="K1222" s="5">
        <v>0.186</v>
      </c>
      <c r="L1222" s="5">
        <v>7348328.0</v>
      </c>
      <c r="M1222" s="5">
        <v>0.726</v>
      </c>
      <c r="N1222" s="8">
        <f>VLOOKUP(A1222,TOURISM2!A1222:E3912,4,0)</f>
        <v>4554000000</v>
      </c>
      <c r="O1222" s="8">
        <f>VLOOKUP(A1222,TOURISM2!A1222:E3912,5,0)</f>
        <v>1498000000</v>
      </c>
      <c r="P1222" s="8">
        <f>VLOOKUP(A1222,BUSINESS3!A1222:E3912,4,0)</f>
        <v>0.272</v>
      </c>
      <c r="Q1222" s="9">
        <f>VLOOKUP(A1222,BUSINESS3!A1222:E3912,5,0)</f>
        <v>18</v>
      </c>
      <c r="R1222" s="10">
        <f>VLOOKUP(A1222,BUSINESS3!A1222:I3912,6,0)</f>
        <v>51</v>
      </c>
      <c r="S1222" s="9">
        <f>VLOOKUP(A1222,BUSINESS3!A1222:I3912,7,0)</f>
        <v>500</v>
      </c>
      <c r="T1222" s="9">
        <f>VLOOKUP(A1222,BUSINESS3!A1222:I3912,8,0)</f>
        <v>0.48</v>
      </c>
      <c r="U1222" s="9">
        <f>VLOOKUP(A1222,BUSINESS3!A1222:I3912,9,0)</f>
        <v>1.428</v>
      </c>
      <c r="V1222" s="11">
        <f>VLOOKUP(A1222,'GDP4'!A1222:G3912,4,0)</f>
        <v>53542780661</v>
      </c>
      <c r="W1222" s="9">
        <f>VLOOKUP(A1222,'GDP4'!A1222:G3912,5,0)</f>
        <v>0.073</v>
      </c>
      <c r="X1222" s="9">
        <f>VLOOKUP(A1222,'GDP4'!A1222:G3912,6,0)</f>
        <v>522</v>
      </c>
      <c r="Y1222" s="9">
        <f>VLOOKUP(A1222,'GDP4'!A1222:G3912,7,0)</f>
        <v>0.106</v>
      </c>
      <c r="Z1222" s="9">
        <f>VLOOKUP(A1222,ENERGY5!A1222:E3912,4,0)</f>
        <v>19416</v>
      </c>
      <c r="AA1222" s="9">
        <f>VLOOKUP(A1222,ENERGY5!A1222:E3912,5,0)</f>
        <v>46454</v>
      </c>
      <c r="AB1222" s="12">
        <f t="shared" si="2"/>
        <v>7286.389592</v>
      </c>
      <c r="AC1222" s="13">
        <f t="shared" si="3"/>
        <v>0.00632171019</v>
      </c>
      <c r="AD1222" s="13">
        <f t="shared" si="4"/>
        <v>0.002642233716</v>
      </c>
      <c r="AE1222" s="13">
        <f t="shared" si="5"/>
        <v>619.7328154</v>
      </c>
      <c r="AF1222" s="13">
        <f t="shared" si="6"/>
        <v>203.8558976</v>
      </c>
    </row>
    <row r="1223">
      <c r="A1223" s="14" t="s">
        <v>134</v>
      </c>
      <c r="B1223" s="15" t="s">
        <v>46</v>
      </c>
      <c r="C1223" s="16" t="s">
        <v>141</v>
      </c>
      <c r="D1223" s="14" t="str">
        <f t="shared" si="1"/>
        <v>Bulgaria-Europe-2012</v>
      </c>
      <c r="E1223" s="5">
        <v>0.01</v>
      </c>
      <c r="F1223" s="5">
        <v>0.011</v>
      </c>
      <c r="G1223" s="5">
        <v>78.0</v>
      </c>
      <c r="H1223" s="5">
        <v>71.0</v>
      </c>
      <c r="I1223" s="5">
        <v>0.135</v>
      </c>
      <c r="J1223" s="5">
        <v>0.675</v>
      </c>
      <c r="K1223" s="5">
        <v>0.189</v>
      </c>
      <c r="L1223" s="5">
        <v>7305888.0</v>
      </c>
      <c r="M1223" s="5">
        <v>0.73</v>
      </c>
      <c r="N1223" s="8">
        <f>VLOOKUP(A1223,TOURISM2!A1223:E3913,4,0)</f>
        <v>4202000000</v>
      </c>
      <c r="O1223" s="8">
        <f>VLOOKUP(A1223,TOURISM2!A1223:E3913,5,0)</f>
        <v>1475000000</v>
      </c>
      <c r="P1223" s="8">
        <f>VLOOKUP(A1223,BUSINESS3!A1223:E3913,4,0)</f>
        <v>0.277</v>
      </c>
      <c r="Q1223" s="9">
        <f>VLOOKUP(A1223,BUSINESS3!A1223:E3913,5,0)</f>
        <v>18</v>
      </c>
      <c r="R1223" s="10">
        <f>VLOOKUP(A1223,BUSINESS3!A1223:I3913,6,0)</f>
        <v>57</v>
      </c>
      <c r="S1223" s="9">
        <f>VLOOKUP(A1223,BUSINESS3!A1223:I3913,7,0)</f>
        <v>454</v>
      </c>
      <c r="T1223" s="9">
        <f>VLOOKUP(A1223,BUSINESS3!A1223:I3913,8,0)</f>
        <v>0.519</v>
      </c>
      <c r="U1223" s="9">
        <f>VLOOKUP(A1223,BUSINESS3!A1223:I3913,9,0)</f>
        <v>1.481</v>
      </c>
      <c r="V1223" s="11">
        <f>VLOOKUP(A1223,'GDP4'!A1223:G3913,4,0)</f>
        <v>51303659418</v>
      </c>
      <c r="W1223" s="9">
        <f>VLOOKUP(A1223,'GDP4'!A1223:G3913,5,0)</f>
        <v>0.074</v>
      </c>
      <c r="X1223" s="9">
        <f>VLOOKUP(A1223,'GDP4'!A1223:G3913,6,0)</f>
        <v>516</v>
      </c>
      <c r="Y1223" s="9">
        <f>VLOOKUP(A1223,'GDP4'!A1223:G3913,7,0)</f>
        <v>0.097</v>
      </c>
      <c r="Z1223" s="9">
        <f>VLOOKUP(A1223,ENERGY5!A1223:E3913,4,0)</f>
        <v>18688</v>
      </c>
      <c r="AA1223" s="9">
        <f>VLOOKUP(A1223,ENERGY5!A1223:E3913,5,0)</f>
        <v>43531</v>
      </c>
      <c r="AB1223" s="12">
        <f t="shared" si="2"/>
        <v>7022.234589</v>
      </c>
      <c r="AC1223" s="13">
        <f t="shared" si="3"/>
        <v>0.005958344831</v>
      </c>
      <c r="AD1223" s="13">
        <f t="shared" si="4"/>
        <v>0.002557936831</v>
      </c>
      <c r="AE1223" s="13">
        <f t="shared" si="5"/>
        <v>575.1525345</v>
      </c>
      <c r="AF1223" s="13">
        <f t="shared" si="6"/>
        <v>201.8919534</v>
      </c>
    </row>
    <row r="1224">
      <c r="A1224" s="5" t="s">
        <v>134</v>
      </c>
      <c r="B1224" s="6" t="s">
        <v>33</v>
      </c>
      <c r="C1224" s="7" t="s">
        <v>142</v>
      </c>
      <c r="D1224" s="5" t="str">
        <f t="shared" si="1"/>
        <v>Croatia-Europe-2000</v>
      </c>
      <c r="E1224" s="5">
        <v>0.01</v>
      </c>
      <c r="F1224" s="5">
        <v>0.007</v>
      </c>
      <c r="G1224" s="5">
        <v>77.0</v>
      </c>
      <c r="H1224" s="5">
        <v>69.0</v>
      </c>
      <c r="I1224" s="5">
        <v>0.172</v>
      </c>
      <c r="J1224" s="5">
        <v>0.673</v>
      </c>
      <c r="K1224" s="5">
        <v>0.156</v>
      </c>
      <c r="L1224" s="5">
        <v>4426000.0</v>
      </c>
      <c r="M1224" s="5">
        <v>0.556</v>
      </c>
      <c r="N1224" s="8">
        <f>VLOOKUP(A1224,TOURISM2!A1224:E3914,4,0)</f>
        <v>2871000000</v>
      </c>
      <c r="O1224" s="8">
        <f>VLOOKUP(A1224,TOURISM2!A1224:E3914,5,0)</f>
        <v>634000000</v>
      </c>
      <c r="P1224" s="8">
        <f>VLOOKUP(A1224,BUSINESS3!A1224:E3914,4,0)</f>
        <v>0.428</v>
      </c>
      <c r="Q1224" s="9">
        <f>VLOOKUP(A1224,BUSINESS3!A1224:E3914,5,0)</f>
        <v>22</v>
      </c>
      <c r="R1224" s="10">
        <f>VLOOKUP(A1224,BUSINESS3!A1224:I3914,6,0)</f>
        <v>51</v>
      </c>
      <c r="S1224" s="9">
        <f>VLOOKUP(A1224,BUSINESS3!A1224:I3914,7,0)</f>
        <v>272</v>
      </c>
      <c r="T1224" s="9">
        <f>VLOOKUP(A1224,BUSINESS3!A1224:I3914,8,0)</f>
        <v>0.066</v>
      </c>
      <c r="U1224" s="9">
        <f>VLOOKUP(A1224,BUSINESS3!A1224:I3914,9,0)</f>
        <v>0.231</v>
      </c>
      <c r="V1224" s="11">
        <f>VLOOKUP(A1224,'GDP4'!A1224:G3914,4,0)</f>
        <v>21517784659</v>
      </c>
      <c r="W1224" s="9">
        <f>VLOOKUP(A1224,'GDP4'!A1224:G3914,5,0)</f>
        <v>0.078</v>
      </c>
      <c r="X1224" s="9">
        <f>VLOOKUP(A1224,'GDP4'!A1224:G3914,6,0)</f>
        <v>377</v>
      </c>
      <c r="Y1224" s="9">
        <f>VLOOKUP(A1224,'GDP4'!A1224:G3914,7,0)</f>
        <v>0.121</v>
      </c>
      <c r="Z1224" s="9">
        <f>VLOOKUP(A1224,ENERGY5!A1224:E3914,4,0)</f>
        <v>66039</v>
      </c>
      <c r="AA1224" s="9">
        <f>VLOOKUP(A1224,ENERGY5!A1224:E3914,5,0)</f>
        <v>151236</v>
      </c>
      <c r="AB1224" s="12">
        <f t="shared" si="2"/>
        <v>4861.67751</v>
      </c>
      <c r="AC1224" s="13">
        <f t="shared" si="3"/>
        <v>0.03416990511</v>
      </c>
      <c r="AD1224" s="13">
        <f t="shared" si="4"/>
        <v>0.01492069589</v>
      </c>
      <c r="AE1224" s="13">
        <f t="shared" si="5"/>
        <v>648.6669679</v>
      </c>
      <c r="AF1224" s="13">
        <f t="shared" si="6"/>
        <v>143.2444645</v>
      </c>
    </row>
    <row r="1225">
      <c r="A1225" s="14" t="s">
        <v>134</v>
      </c>
      <c r="B1225" s="15" t="s">
        <v>35</v>
      </c>
      <c r="C1225" s="16" t="s">
        <v>142</v>
      </c>
      <c r="D1225" s="14" t="str">
        <f t="shared" si="1"/>
        <v>Croatia-Europe-2001</v>
      </c>
      <c r="E1225" s="5">
        <v>0.009</v>
      </c>
      <c r="F1225" s="5">
        <v>0.007</v>
      </c>
      <c r="G1225" s="5">
        <v>78.0</v>
      </c>
      <c r="H1225" s="5">
        <v>71.0</v>
      </c>
      <c r="I1225" s="5">
        <v>0.169</v>
      </c>
      <c r="J1225" s="5">
        <v>0.672</v>
      </c>
      <c r="K1225" s="5">
        <v>0.159</v>
      </c>
      <c r="L1225" s="5">
        <v>4440000.0</v>
      </c>
      <c r="M1225" s="5">
        <v>0.557</v>
      </c>
      <c r="N1225" s="8">
        <f>VLOOKUP(A1225,TOURISM2!A1225:E3915,4,0)</f>
        <v>3463000000</v>
      </c>
      <c r="O1225" s="8">
        <f>VLOOKUP(A1225,TOURISM2!A1225:E3915,5,0)</f>
        <v>677000000</v>
      </c>
      <c r="P1225" s="8">
        <f>VLOOKUP(A1225,BUSINESS3!A1225:E3915,4,0)</f>
        <v>0.428</v>
      </c>
      <c r="Q1225" s="9">
        <f>VLOOKUP(A1225,BUSINESS3!A1225:E3915,5,0)</f>
        <v>22</v>
      </c>
      <c r="R1225" s="10">
        <f>VLOOKUP(A1225,BUSINESS3!A1225:I3915,6,0)</f>
        <v>51</v>
      </c>
      <c r="S1225" s="9">
        <f>VLOOKUP(A1225,BUSINESS3!A1225:I3915,7,0)</f>
        <v>272</v>
      </c>
      <c r="T1225" s="9">
        <f>VLOOKUP(A1225,BUSINESS3!A1225:I3915,8,0)</f>
        <v>0.116</v>
      </c>
      <c r="U1225" s="9">
        <f>VLOOKUP(A1225,BUSINESS3!A1225:I3915,9,0)</f>
        <v>0.395</v>
      </c>
      <c r="V1225" s="11">
        <f>VLOOKUP(A1225,'GDP4'!A1225:G3915,4,0)</f>
        <v>23052044813</v>
      </c>
      <c r="W1225" s="9">
        <f>VLOOKUP(A1225,'GDP4'!A1225:G3915,5,0)</f>
        <v>0.072</v>
      </c>
      <c r="X1225" s="9">
        <f>VLOOKUP(A1225,'GDP4'!A1225:G3915,6,0)</f>
        <v>376</v>
      </c>
      <c r="Y1225" s="9">
        <f>VLOOKUP(A1225,'GDP4'!A1225:G3915,7,0)</f>
        <v>0.095</v>
      </c>
      <c r="Z1225" s="9">
        <f>VLOOKUP(A1225,ENERGY5!A1225:E3915,4,0)</f>
        <v>8439</v>
      </c>
      <c r="AA1225" s="9">
        <f>VLOOKUP(A1225,ENERGY5!A1225:E3915,5,0)</f>
        <v>151236</v>
      </c>
      <c r="AB1225" s="12">
        <f t="shared" si="2"/>
        <v>5191.901985</v>
      </c>
      <c r="AC1225" s="13">
        <f t="shared" si="3"/>
        <v>0.03406216216</v>
      </c>
      <c r="AD1225" s="13">
        <f t="shared" si="4"/>
        <v>0.001900675676</v>
      </c>
      <c r="AE1225" s="13">
        <f t="shared" si="5"/>
        <v>779.954955</v>
      </c>
      <c r="AF1225" s="13">
        <f t="shared" si="6"/>
        <v>152.4774775</v>
      </c>
    </row>
    <row r="1226">
      <c r="A1226" s="5" t="s">
        <v>134</v>
      </c>
      <c r="B1226" s="6" t="s">
        <v>36</v>
      </c>
      <c r="C1226" s="7" t="s">
        <v>142</v>
      </c>
      <c r="D1226" s="5" t="str">
        <f t="shared" si="1"/>
        <v>Croatia-Europe-2002</v>
      </c>
      <c r="E1226" s="5">
        <v>0.009</v>
      </c>
      <c r="F1226" s="5">
        <v>0.007</v>
      </c>
      <c r="G1226" s="5">
        <v>78.0</v>
      </c>
      <c r="H1226" s="5">
        <v>71.0</v>
      </c>
      <c r="I1226" s="5">
        <v>0.167</v>
      </c>
      <c r="J1226" s="5">
        <v>0.671</v>
      </c>
      <c r="K1226" s="5">
        <v>0.163</v>
      </c>
      <c r="L1226" s="5">
        <v>4440000.0</v>
      </c>
      <c r="M1226" s="5">
        <v>0.559</v>
      </c>
      <c r="N1226" s="8">
        <f>VLOOKUP(A1226,TOURISM2!A1226:E3916,4,0)</f>
        <v>3952000000</v>
      </c>
      <c r="O1226" s="8">
        <f>VLOOKUP(A1226,TOURISM2!A1226:E3916,5,0)</f>
        <v>852000000</v>
      </c>
      <c r="P1226" s="8">
        <f>VLOOKUP(A1226,BUSINESS3!A1226:E3916,4,0)</f>
        <v>0.428</v>
      </c>
      <c r="Q1226" s="9">
        <f>VLOOKUP(A1226,BUSINESS3!A1226:E3916,5,0)</f>
        <v>22</v>
      </c>
      <c r="R1226" s="10">
        <f>VLOOKUP(A1226,BUSINESS3!A1226:I3916,6,0)</f>
        <v>51</v>
      </c>
      <c r="S1226" s="9">
        <f>VLOOKUP(A1226,BUSINESS3!A1226:I3916,7,0)</f>
        <v>272</v>
      </c>
      <c r="T1226" s="9">
        <f>VLOOKUP(A1226,BUSINESS3!A1226:I3916,8,0)</f>
        <v>0.178</v>
      </c>
      <c r="U1226" s="9">
        <f>VLOOKUP(A1226,BUSINESS3!A1226:I3916,9,0)</f>
        <v>0.522</v>
      </c>
      <c r="V1226" s="11">
        <f>VLOOKUP(A1226,'GDP4'!A1226:G3916,4,0)</f>
        <v>26524896398</v>
      </c>
      <c r="W1226" s="9">
        <f>VLOOKUP(A1226,'GDP4'!A1226:G3916,5,0)</f>
        <v>0.063</v>
      </c>
      <c r="X1226" s="9">
        <f>VLOOKUP(A1226,'GDP4'!A1226:G3916,6,0)</f>
        <v>375</v>
      </c>
      <c r="Y1226" s="9">
        <f>VLOOKUP(A1226,'GDP4'!A1226:G3916,7,0)</f>
        <v>0.128</v>
      </c>
      <c r="Z1226" s="9">
        <f>VLOOKUP(A1226,ENERGY5!A1226:E3916,4,0)</f>
        <v>8564</v>
      </c>
      <c r="AA1226" s="9">
        <f>VLOOKUP(A1226,ENERGY5!A1226:E3916,5,0)</f>
        <v>20884</v>
      </c>
      <c r="AB1226" s="12">
        <f t="shared" si="2"/>
        <v>5974.075765</v>
      </c>
      <c r="AC1226" s="13">
        <f t="shared" si="3"/>
        <v>0.004703603604</v>
      </c>
      <c r="AD1226" s="13">
        <f t="shared" si="4"/>
        <v>0.001928828829</v>
      </c>
      <c r="AE1226" s="13">
        <f t="shared" si="5"/>
        <v>890.0900901</v>
      </c>
      <c r="AF1226" s="13">
        <f t="shared" si="6"/>
        <v>191.8918919</v>
      </c>
    </row>
    <row r="1227">
      <c r="A1227" s="14" t="s">
        <v>134</v>
      </c>
      <c r="B1227" s="15" t="s">
        <v>37</v>
      </c>
      <c r="C1227" s="16" t="s">
        <v>142</v>
      </c>
      <c r="D1227" s="14" t="str">
        <f t="shared" si="1"/>
        <v>Croatia-Europe-2003</v>
      </c>
      <c r="E1227" s="5">
        <v>0.009</v>
      </c>
      <c r="F1227" s="5">
        <v>0.006</v>
      </c>
      <c r="G1227" s="5">
        <v>78.0</v>
      </c>
      <c r="H1227" s="5">
        <v>71.0</v>
      </c>
      <c r="I1227" s="5">
        <v>0.164</v>
      </c>
      <c r="J1227" s="5">
        <v>0.67</v>
      </c>
      <c r="K1227" s="5">
        <v>0.166</v>
      </c>
      <c r="L1227" s="5">
        <v>4440000.0</v>
      </c>
      <c r="M1227" s="5">
        <v>0.56</v>
      </c>
      <c r="N1227" s="8">
        <f>VLOOKUP(A1227,TOURISM2!A1227:E3917,4,0)</f>
        <v>6513000000</v>
      </c>
      <c r="O1227" s="8">
        <f>VLOOKUP(A1227,TOURISM2!A1227:E3917,5,0)</f>
        <v>709000000</v>
      </c>
      <c r="P1227" s="8">
        <f>VLOOKUP(A1227,BUSINESS3!A1227:E3917,4,0)</f>
        <v>0.428</v>
      </c>
      <c r="Q1227" s="9">
        <f>VLOOKUP(A1227,BUSINESS3!A1227:E3917,5,0)</f>
        <v>29</v>
      </c>
      <c r="R1227" s="10">
        <f>VLOOKUP(A1227,BUSINESS3!A1227:I3917,6,0)</f>
        <v>51</v>
      </c>
      <c r="S1227" s="9">
        <f>VLOOKUP(A1227,BUSINESS3!A1227:I3917,7,0)</f>
        <v>272</v>
      </c>
      <c r="T1227" s="9">
        <f>VLOOKUP(A1227,BUSINESS3!A1227:I3917,8,0)</f>
        <v>0.228</v>
      </c>
      <c r="U1227" s="9">
        <f>VLOOKUP(A1227,BUSINESS3!A1227:I3917,9,0)</f>
        <v>0.575</v>
      </c>
      <c r="V1227" s="11">
        <f>VLOOKUP(A1227,'GDP4'!A1227:G3917,4,0)</f>
        <v>34143409062</v>
      </c>
      <c r="W1227" s="9">
        <f>VLOOKUP(A1227,'GDP4'!A1227:G3917,5,0)</f>
        <v>0.064</v>
      </c>
      <c r="X1227" s="9">
        <f>VLOOKUP(A1227,'GDP4'!A1227:G3917,6,0)</f>
        <v>495</v>
      </c>
      <c r="Y1227" s="9">
        <f>VLOOKUP(A1227,'GDP4'!A1227:G3917,7,0)</f>
        <v>0.116</v>
      </c>
      <c r="Z1227" s="9">
        <f>VLOOKUP(A1227,ENERGY5!A1227:E3917,4,0)</f>
        <v>8722</v>
      </c>
      <c r="AA1227" s="9">
        <f>VLOOKUP(A1227,ENERGY5!A1227:E3917,5,0)</f>
        <v>21555</v>
      </c>
      <c r="AB1227" s="12">
        <f t="shared" si="2"/>
        <v>7689.956996</v>
      </c>
      <c r="AC1227" s="13">
        <f t="shared" si="3"/>
        <v>0.00485472973</v>
      </c>
      <c r="AD1227" s="13">
        <f t="shared" si="4"/>
        <v>0.001964414414</v>
      </c>
      <c r="AE1227" s="13">
        <f t="shared" si="5"/>
        <v>1466.891892</v>
      </c>
      <c r="AF1227" s="13">
        <f t="shared" si="6"/>
        <v>159.6846847</v>
      </c>
    </row>
    <row r="1228">
      <c r="A1228" s="5" t="s">
        <v>134</v>
      </c>
      <c r="B1228" s="6" t="s">
        <v>38</v>
      </c>
      <c r="C1228" s="7" t="s">
        <v>142</v>
      </c>
      <c r="D1228" s="5" t="str">
        <f t="shared" si="1"/>
        <v>Croatia-Europe-2004</v>
      </c>
      <c r="E1228" s="5">
        <v>0.009</v>
      </c>
      <c r="F1228" s="5">
        <v>0.006</v>
      </c>
      <c r="G1228" s="5">
        <v>79.0</v>
      </c>
      <c r="H1228" s="5">
        <v>72.0</v>
      </c>
      <c r="I1228" s="5">
        <v>0.162</v>
      </c>
      <c r="J1228" s="5">
        <v>0.67</v>
      </c>
      <c r="K1228" s="5">
        <v>0.169</v>
      </c>
      <c r="L1228" s="5">
        <v>4439000.0</v>
      </c>
      <c r="M1228" s="5">
        <v>0.562</v>
      </c>
      <c r="N1228" s="8">
        <f>VLOOKUP(A1228,TOURISM2!A1228:E3918,4,0)</f>
        <v>6945000000</v>
      </c>
      <c r="O1228" s="8">
        <f>VLOOKUP(A1228,TOURISM2!A1228:E3918,5,0)</f>
        <v>881000000</v>
      </c>
      <c r="P1228" s="8">
        <f>VLOOKUP(A1228,BUSINESS3!A1228:E3918,4,0)</f>
        <v>0.428</v>
      </c>
      <c r="Q1228" s="9">
        <f>VLOOKUP(A1228,BUSINESS3!A1228:E3918,5,0)</f>
        <v>29</v>
      </c>
      <c r="R1228" s="10">
        <f>VLOOKUP(A1228,BUSINESS3!A1228:I3918,6,0)</f>
        <v>51</v>
      </c>
      <c r="S1228" s="9">
        <f>VLOOKUP(A1228,BUSINESS3!A1228:I3918,7,0)</f>
        <v>272</v>
      </c>
      <c r="T1228" s="9">
        <f>VLOOKUP(A1228,BUSINESS3!A1228:I3918,8,0)</f>
        <v>0.309</v>
      </c>
      <c r="U1228" s="9">
        <f>VLOOKUP(A1228,BUSINESS3!A1228:I3918,9,0)</f>
        <v>0.644</v>
      </c>
      <c r="V1228" s="11">
        <f>VLOOKUP(A1228,'GDP4'!A1228:G3918,4,0)</f>
        <v>41003558916</v>
      </c>
      <c r="W1228" s="9">
        <f>VLOOKUP(A1228,'GDP4'!A1228:G3918,5,0)</f>
        <v>0.066</v>
      </c>
      <c r="X1228" s="9">
        <f>VLOOKUP(A1228,'GDP4'!A1228:G3918,6,0)</f>
        <v>614</v>
      </c>
      <c r="Y1228" s="9">
        <f>VLOOKUP(A1228,'GDP4'!A1228:G3918,7,0)</f>
        <v>0.117</v>
      </c>
      <c r="Z1228" s="9">
        <f>VLOOKUP(A1228,ENERGY5!A1228:E3918,4,0)</f>
        <v>9084</v>
      </c>
      <c r="AA1228" s="9">
        <f>VLOOKUP(A1228,ENERGY5!A1228:E3918,5,0)</f>
        <v>23366</v>
      </c>
      <c r="AB1228" s="12">
        <f t="shared" si="2"/>
        <v>9237.116223</v>
      </c>
      <c r="AC1228" s="13">
        <f t="shared" si="3"/>
        <v>0.005263798153</v>
      </c>
      <c r="AD1228" s="13">
        <f t="shared" si="4"/>
        <v>0.002046406848</v>
      </c>
      <c r="AE1228" s="13">
        <f t="shared" si="5"/>
        <v>1564.541563</v>
      </c>
      <c r="AF1228" s="13">
        <f t="shared" si="6"/>
        <v>198.4681235</v>
      </c>
    </row>
    <row r="1229">
      <c r="A1229" s="14" t="s">
        <v>134</v>
      </c>
      <c r="B1229" s="15" t="s">
        <v>39</v>
      </c>
      <c r="C1229" s="16" t="s">
        <v>142</v>
      </c>
      <c r="D1229" s="14" t="str">
        <f t="shared" si="1"/>
        <v>Croatia-Europe-2005</v>
      </c>
      <c r="E1229" s="5">
        <v>0.01</v>
      </c>
      <c r="F1229" s="5">
        <v>0.006</v>
      </c>
      <c r="G1229" s="5">
        <v>79.0</v>
      </c>
      <c r="H1229" s="5">
        <v>72.0</v>
      </c>
      <c r="I1229" s="5">
        <v>0.16</v>
      </c>
      <c r="J1229" s="5">
        <v>0.67</v>
      </c>
      <c r="K1229" s="5">
        <v>0.171</v>
      </c>
      <c r="L1229" s="5">
        <v>4442000.0</v>
      </c>
      <c r="M1229" s="5">
        <v>0.564</v>
      </c>
      <c r="N1229" s="8">
        <f>VLOOKUP(A1229,TOURISM2!A1229:E3919,4,0)</f>
        <v>7625000000</v>
      </c>
      <c r="O1229" s="8">
        <f>VLOOKUP(A1229,TOURISM2!A1229:E3919,5,0)</f>
        <v>786000000</v>
      </c>
      <c r="P1229" s="8">
        <f>VLOOKUP(A1229,BUSINESS3!A1229:E3919,4,0)</f>
        <v>0.214</v>
      </c>
      <c r="Q1229" s="9">
        <f>VLOOKUP(A1229,BUSINESS3!A1229:E3919,5,0)</f>
        <v>29</v>
      </c>
      <c r="R1229" s="10">
        <f>VLOOKUP(A1229,BUSINESS3!A1229:I3919,6,0)</f>
        <v>51</v>
      </c>
      <c r="S1229" s="9">
        <f>VLOOKUP(A1229,BUSINESS3!A1229:I3919,7,0)</f>
        <v>232</v>
      </c>
      <c r="T1229" s="9">
        <f>VLOOKUP(A1229,BUSINESS3!A1229:I3919,8,0)</f>
        <v>0.331</v>
      </c>
      <c r="U1229" s="9">
        <f>VLOOKUP(A1229,BUSINESS3!A1229:I3919,9,0)</f>
        <v>0.832</v>
      </c>
      <c r="V1229" s="11">
        <f>VLOOKUP(A1229,'GDP4'!A1229:G3919,4,0)</f>
        <v>44821408831</v>
      </c>
      <c r="W1229" s="9">
        <f>VLOOKUP(A1229,'GDP4'!A1229:G3919,5,0)</f>
        <v>0.07</v>
      </c>
      <c r="X1229" s="9">
        <f>VLOOKUP(A1229,'GDP4'!A1229:G3919,6,0)</f>
        <v>705</v>
      </c>
      <c r="Y1229" s="9">
        <f>VLOOKUP(A1229,'GDP4'!A1229:G3919,7,0)</f>
        <v>0.112</v>
      </c>
      <c r="Z1229" s="9">
        <f>VLOOKUP(A1229,ENERGY5!A1229:E3919,4,0)</f>
        <v>9325</v>
      </c>
      <c r="AA1229" s="9">
        <f>VLOOKUP(A1229,ENERGY5!A1229:E3919,5,0)</f>
        <v>24389</v>
      </c>
      <c r="AB1229" s="12">
        <f t="shared" si="2"/>
        <v>10090.36669</v>
      </c>
      <c r="AC1229" s="13">
        <f t="shared" si="3"/>
        <v>0.0054905448</v>
      </c>
      <c r="AD1229" s="13">
        <f t="shared" si="4"/>
        <v>0.002099279604</v>
      </c>
      <c r="AE1229" s="13">
        <f t="shared" si="5"/>
        <v>1716.569113</v>
      </c>
      <c r="AF1229" s="13">
        <f t="shared" si="6"/>
        <v>176.947321</v>
      </c>
    </row>
    <row r="1230">
      <c r="A1230" s="5" t="s">
        <v>134</v>
      </c>
      <c r="B1230" s="6" t="s">
        <v>40</v>
      </c>
      <c r="C1230" s="7" t="s">
        <v>142</v>
      </c>
      <c r="D1230" s="5" t="str">
        <f t="shared" si="1"/>
        <v>Croatia-Europe-2006</v>
      </c>
      <c r="E1230" s="5">
        <v>0.009</v>
      </c>
      <c r="F1230" s="5">
        <v>0.006</v>
      </c>
      <c r="G1230" s="5">
        <v>79.0</v>
      </c>
      <c r="H1230" s="5">
        <v>73.0</v>
      </c>
      <c r="I1230" s="5">
        <v>0.158</v>
      </c>
      <c r="J1230" s="5">
        <v>0.67</v>
      </c>
      <c r="K1230" s="5">
        <v>0.172</v>
      </c>
      <c r="L1230" s="5">
        <v>4440000.0</v>
      </c>
      <c r="M1230" s="5">
        <v>0.566</v>
      </c>
      <c r="N1230" s="8">
        <f>VLOOKUP(A1230,TOURISM2!A1230:E3920,4,0)</f>
        <v>8296000000</v>
      </c>
      <c r="O1230" s="8">
        <f>VLOOKUP(A1230,TOURISM2!A1230:E3920,5,0)</f>
        <v>770000000</v>
      </c>
      <c r="P1230" s="8">
        <f>VLOOKUP(A1230,BUSINESS3!A1230:E3920,4,0)</f>
        <v>0.214</v>
      </c>
      <c r="Q1230" s="9">
        <f>VLOOKUP(A1230,BUSINESS3!A1230:E3920,5,0)</f>
        <v>25</v>
      </c>
      <c r="R1230" s="10">
        <f>VLOOKUP(A1230,BUSINESS3!A1230:I3920,6,0)</f>
        <v>51</v>
      </c>
      <c r="S1230" s="9">
        <f>VLOOKUP(A1230,BUSINESS3!A1230:I3920,7,0)</f>
        <v>196</v>
      </c>
      <c r="T1230" s="9">
        <f>VLOOKUP(A1230,BUSINESS3!A1230:I3920,8,0)</f>
        <v>0.38</v>
      </c>
      <c r="U1230" s="9">
        <f>VLOOKUP(A1230,BUSINESS3!A1230:I3920,9,0)</f>
        <v>1.004</v>
      </c>
      <c r="V1230" s="11">
        <f>VLOOKUP(A1230,'GDP4'!A1230:G3920,4,0)</f>
        <v>49855078905</v>
      </c>
      <c r="W1230" s="9">
        <f>VLOOKUP(A1230,'GDP4'!A1230:G3920,5,0)</f>
        <v>0.07</v>
      </c>
      <c r="X1230" s="9">
        <f>VLOOKUP(A1230,'GDP4'!A1230:G3920,6,0)</f>
        <v>790</v>
      </c>
      <c r="Y1230" s="9">
        <f>VLOOKUP(A1230,'GDP4'!A1230:G3920,7,0)</f>
        <v>0.099</v>
      </c>
      <c r="Z1230" s="9">
        <f>VLOOKUP(A1230,ENERGY5!A1230:E3920,4,0)</f>
        <v>8944</v>
      </c>
      <c r="AA1230" s="9">
        <f>VLOOKUP(A1230,ENERGY5!A1230:E3920,5,0)</f>
        <v>23175</v>
      </c>
      <c r="AB1230" s="12">
        <f t="shared" si="2"/>
        <v>11228.62138</v>
      </c>
      <c r="AC1230" s="13">
        <f t="shared" si="3"/>
        <v>0.005219594595</v>
      </c>
      <c r="AD1230" s="13">
        <f t="shared" si="4"/>
        <v>0.002014414414</v>
      </c>
      <c r="AE1230" s="13">
        <f t="shared" si="5"/>
        <v>1868.468468</v>
      </c>
      <c r="AF1230" s="13">
        <f t="shared" si="6"/>
        <v>173.4234234</v>
      </c>
    </row>
    <row r="1231">
      <c r="A1231" s="14" t="s">
        <v>134</v>
      </c>
      <c r="B1231" s="15" t="s">
        <v>41</v>
      </c>
      <c r="C1231" s="16" t="s">
        <v>142</v>
      </c>
      <c r="D1231" s="14" t="str">
        <f t="shared" si="1"/>
        <v>Croatia-Europe-2007</v>
      </c>
      <c r="E1231" s="5">
        <v>0.009</v>
      </c>
      <c r="F1231" s="5">
        <v>0.005</v>
      </c>
      <c r="G1231" s="5">
        <v>79.0</v>
      </c>
      <c r="H1231" s="5">
        <v>72.0</v>
      </c>
      <c r="I1231" s="5">
        <v>0.157</v>
      </c>
      <c r="J1231" s="5">
        <v>0.67</v>
      </c>
      <c r="K1231" s="5">
        <v>0.173</v>
      </c>
      <c r="L1231" s="5">
        <v>4436000.0</v>
      </c>
      <c r="M1231" s="5">
        <v>0.568</v>
      </c>
      <c r="N1231" s="8">
        <f>VLOOKUP(A1231,TOURISM2!A1231:E3921,4,0)</f>
        <v>9601000000</v>
      </c>
      <c r="O1231" s="8">
        <f>VLOOKUP(A1231,TOURISM2!A1231:E3921,5,0)</f>
        <v>1025000000</v>
      </c>
      <c r="P1231" s="8">
        <f>VLOOKUP(A1231,BUSINESS3!A1231:E3921,4,0)</f>
        <v>0.214</v>
      </c>
      <c r="Q1231" s="9">
        <f>VLOOKUP(A1231,BUSINESS3!A1231:E3921,5,0)</f>
        <v>22</v>
      </c>
      <c r="R1231" s="10">
        <f>VLOOKUP(A1231,BUSINESS3!A1231:I3921,6,0)</f>
        <v>51</v>
      </c>
      <c r="S1231" s="9">
        <f>VLOOKUP(A1231,BUSINESS3!A1231:I3921,7,0)</f>
        <v>196</v>
      </c>
      <c r="T1231" s="9">
        <f>VLOOKUP(A1231,BUSINESS3!A1231:I3921,8,0)</f>
        <v>0.414</v>
      </c>
      <c r="U1231" s="9">
        <f>VLOOKUP(A1231,BUSINESS3!A1231:I3921,9,0)</f>
        <v>1.152</v>
      </c>
      <c r="V1231" s="11">
        <f>VLOOKUP(A1231,'GDP4'!A1231:G3921,4,0)</f>
        <v>59319390298</v>
      </c>
      <c r="W1231" s="9">
        <f>VLOOKUP(A1231,'GDP4'!A1231:G3921,5,0)</f>
        <v>0.075</v>
      </c>
      <c r="X1231" s="9">
        <f>VLOOKUP(A1231,'GDP4'!A1231:G3921,6,0)</f>
        <v>1008</v>
      </c>
      <c r="Y1231" s="9">
        <f>VLOOKUP(A1231,'GDP4'!A1231:G3921,7,0)</f>
        <v>0.093</v>
      </c>
      <c r="Z1231" s="9">
        <f>VLOOKUP(A1231,ENERGY5!A1231:E3921,4,0)</f>
        <v>8905</v>
      </c>
      <c r="AA1231" s="9">
        <f>VLOOKUP(A1231,ENERGY5!A1231:E3921,5,0)</f>
        <v>23106</v>
      </c>
      <c r="AB1231" s="12">
        <f t="shared" si="2"/>
        <v>13372.27013</v>
      </c>
      <c r="AC1231" s="13">
        <f t="shared" si="3"/>
        <v>0.005208746619</v>
      </c>
      <c r="AD1231" s="13">
        <f t="shared" si="4"/>
        <v>0.002007439134</v>
      </c>
      <c r="AE1231" s="13">
        <f t="shared" si="5"/>
        <v>2164.337241</v>
      </c>
      <c r="AF1231" s="13">
        <f t="shared" si="6"/>
        <v>231.0640216</v>
      </c>
    </row>
    <row r="1232">
      <c r="A1232" s="5" t="s">
        <v>134</v>
      </c>
      <c r="B1232" s="6" t="s">
        <v>42</v>
      </c>
      <c r="C1232" s="7" t="s">
        <v>142</v>
      </c>
      <c r="D1232" s="5" t="str">
        <f t="shared" si="1"/>
        <v>Croatia-Europe-2008</v>
      </c>
      <c r="E1232" s="5">
        <v>0.01</v>
      </c>
      <c r="F1232" s="5">
        <v>0.005</v>
      </c>
      <c r="G1232" s="5">
        <v>80.0</v>
      </c>
      <c r="H1232" s="5">
        <v>72.0</v>
      </c>
      <c r="I1232" s="5">
        <v>0.156</v>
      </c>
      <c r="J1232" s="5">
        <v>0.671</v>
      </c>
      <c r="K1232" s="5">
        <v>0.173</v>
      </c>
      <c r="L1232" s="5">
        <v>4434508.0</v>
      </c>
      <c r="M1232" s="5">
        <v>0.57</v>
      </c>
      <c r="N1232" s="8">
        <f>VLOOKUP(A1232,TOURISM2!A1232:E3922,4,0)</f>
        <v>11681000000</v>
      </c>
      <c r="O1232" s="8">
        <f>VLOOKUP(A1232,TOURISM2!A1232:E3922,5,0)</f>
        <v>1156000000</v>
      </c>
      <c r="P1232" s="8">
        <f>VLOOKUP(A1232,BUSINESS3!A1232:E3922,4,0)</f>
        <v>0.214</v>
      </c>
      <c r="Q1232" s="9">
        <f>VLOOKUP(A1232,BUSINESS3!A1232:E3922,5,0)</f>
        <v>22</v>
      </c>
      <c r="R1232" s="10">
        <f>VLOOKUP(A1232,BUSINESS3!A1232:I3922,6,0)</f>
        <v>51</v>
      </c>
      <c r="S1232" s="9">
        <f>VLOOKUP(A1232,BUSINESS3!A1232:I3922,7,0)</f>
        <v>196</v>
      </c>
      <c r="T1232" s="9">
        <f>VLOOKUP(A1232,BUSINESS3!A1232:I3922,8,0)</f>
        <v>0.442</v>
      </c>
      <c r="U1232" s="9">
        <f>VLOOKUP(A1232,BUSINESS3!A1232:I3922,9,0)</f>
        <v>1.045</v>
      </c>
      <c r="V1232" s="11">
        <f>VLOOKUP(A1232,'GDP4'!A1232:G3922,4,0)</f>
        <v>69595512099</v>
      </c>
      <c r="W1232" s="9">
        <f>VLOOKUP(A1232,'GDP4'!A1232:G3922,5,0)</f>
        <v>0.078</v>
      </c>
      <c r="X1232" s="9">
        <f>VLOOKUP(A1232,'GDP4'!A1232:G3922,6,0)</f>
        <v>1224</v>
      </c>
      <c r="Y1232" s="9">
        <f>VLOOKUP(A1232,'GDP4'!A1232:G3922,7,0)</f>
        <v>0.101</v>
      </c>
      <c r="Z1232" s="9">
        <f>VLOOKUP(A1232,ENERGY5!A1232:E3922,4,0)</f>
        <v>8831</v>
      </c>
      <c r="AA1232" s="9">
        <f>VLOOKUP(A1232,ENERGY5!A1232:E3922,5,0)</f>
        <v>23047</v>
      </c>
      <c r="AB1232" s="12">
        <f t="shared" si="2"/>
        <v>15694.07747</v>
      </c>
      <c r="AC1232" s="13">
        <f t="shared" si="3"/>
        <v>0.005197194367</v>
      </c>
      <c r="AD1232" s="13">
        <f t="shared" si="4"/>
        <v>0.001991427234</v>
      </c>
      <c r="AE1232" s="13">
        <f t="shared" si="5"/>
        <v>2634.114089</v>
      </c>
      <c r="AF1232" s="13">
        <f t="shared" si="6"/>
        <v>260.6828086</v>
      </c>
    </row>
    <row r="1233">
      <c r="A1233" s="14" t="s">
        <v>134</v>
      </c>
      <c r="B1233" s="15" t="s">
        <v>43</v>
      </c>
      <c r="C1233" s="16" t="s">
        <v>142</v>
      </c>
      <c r="D1233" s="14" t="str">
        <f t="shared" si="1"/>
        <v>Croatia-Europe-2009</v>
      </c>
      <c r="E1233" s="5">
        <v>0.01</v>
      </c>
      <c r="F1233" s="5">
        <v>0.005</v>
      </c>
      <c r="G1233" s="5">
        <v>80.0</v>
      </c>
      <c r="H1233" s="5">
        <v>73.0</v>
      </c>
      <c r="I1233" s="5">
        <v>0.154</v>
      </c>
      <c r="J1233" s="5">
        <v>0.672</v>
      </c>
      <c r="K1233" s="5">
        <v>0.174</v>
      </c>
      <c r="L1233" s="5">
        <v>4429078.0</v>
      </c>
      <c r="M1233" s="5">
        <v>0.573</v>
      </c>
      <c r="N1233" s="8">
        <f>VLOOKUP(A1233,TOURISM2!A1233:E3923,4,0)</f>
        <v>9308000000</v>
      </c>
      <c r="O1233" s="8">
        <f>VLOOKUP(A1233,TOURISM2!A1233:E3923,5,0)</f>
        <v>1041000000</v>
      </c>
      <c r="P1233" s="8">
        <f>VLOOKUP(A1233,BUSINESS3!A1233:E3923,4,0)</f>
        <v>0.214</v>
      </c>
      <c r="Q1233" s="9">
        <f>VLOOKUP(A1233,BUSINESS3!A1233:E3923,5,0)</f>
        <v>22</v>
      </c>
      <c r="R1233" s="10">
        <f>VLOOKUP(A1233,BUSINESS3!A1233:I3923,6,0)</f>
        <v>51</v>
      </c>
      <c r="S1233" s="9">
        <f>VLOOKUP(A1233,BUSINESS3!A1233:I3923,7,0)</f>
        <v>196</v>
      </c>
      <c r="T1233" s="9">
        <f>VLOOKUP(A1233,BUSINESS3!A1233:I3923,8,0)</f>
        <v>0.506</v>
      </c>
      <c r="U1233" s="9">
        <f>VLOOKUP(A1233,BUSINESS3!A1233:I3923,9,0)</f>
        <v>1.075</v>
      </c>
      <c r="V1233" s="11">
        <f>VLOOKUP(A1233,'GDP4'!A1233:G3923,4,0)</f>
        <v>62202619240</v>
      </c>
      <c r="W1233" s="9">
        <f>VLOOKUP(A1233,'GDP4'!A1233:G3923,5,0)</f>
        <v>0.078</v>
      </c>
      <c r="X1233" s="9">
        <f>VLOOKUP(A1233,'GDP4'!A1233:G3923,6,0)</f>
        <v>1095</v>
      </c>
      <c r="Y1233" s="9">
        <f>VLOOKUP(A1233,'GDP4'!A1233:G3923,7,0)</f>
        <v>0.116</v>
      </c>
      <c r="Z1233" s="9">
        <f>VLOOKUP(A1233,ENERGY5!A1233:E3923,4,0)</f>
        <v>8812</v>
      </c>
      <c r="AA1233" s="9">
        <f>VLOOKUP(A1233,ENERGY5!A1233:E3923,5,0)</f>
        <v>23542</v>
      </c>
      <c r="AB1233" s="12">
        <f t="shared" si="2"/>
        <v>14044.14626</v>
      </c>
      <c r="AC1233" s="13">
        <f t="shared" si="3"/>
        <v>0.005315327479</v>
      </c>
      <c r="AD1233" s="13">
        <f t="shared" si="4"/>
        <v>0.001989578869</v>
      </c>
      <c r="AE1233" s="13">
        <f t="shared" si="5"/>
        <v>2101.56606</v>
      </c>
      <c r="AF1233" s="13">
        <f t="shared" si="6"/>
        <v>235.0376309</v>
      </c>
    </row>
    <row r="1234">
      <c r="A1234" s="5" t="s">
        <v>134</v>
      </c>
      <c r="B1234" s="6" t="s">
        <v>44</v>
      </c>
      <c r="C1234" s="7" t="s">
        <v>142</v>
      </c>
      <c r="D1234" s="5" t="str">
        <f t="shared" si="1"/>
        <v>Croatia-Europe-2010</v>
      </c>
      <c r="E1234" s="5">
        <v>0.01</v>
      </c>
      <c r="F1234" s="5">
        <v>0.005</v>
      </c>
      <c r="G1234" s="5">
        <v>80.0</v>
      </c>
      <c r="H1234" s="5">
        <v>74.0</v>
      </c>
      <c r="I1234" s="5">
        <v>0.153</v>
      </c>
      <c r="J1234" s="5">
        <v>0.672</v>
      </c>
      <c r="K1234" s="5">
        <v>0.175</v>
      </c>
      <c r="L1234" s="5">
        <v>4417781.0</v>
      </c>
      <c r="M1234" s="5">
        <v>0.575</v>
      </c>
      <c r="N1234" s="8">
        <f>VLOOKUP(A1234,TOURISM2!A1234:E3924,4,0)</f>
        <v>8255000000</v>
      </c>
      <c r="O1234" s="8">
        <f>VLOOKUP(A1234,TOURISM2!A1234:E3924,5,0)</f>
        <v>859000000</v>
      </c>
      <c r="P1234" s="8">
        <f>VLOOKUP(A1234,BUSINESS3!A1234:E3924,4,0)</f>
        <v>0.221</v>
      </c>
      <c r="Q1234" s="9">
        <f>VLOOKUP(A1234,BUSINESS3!A1234:E3924,5,0)</f>
        <v>9</v>
      </c>
      <c r="R1234" s="10">
        <f>VLOOKUP(A1234,BUSINESS3!A1234:I3924,6,0)</f>
        <v>51</v>
      </c>
      <c r="S1234" s="9">
        <f>VLOOKUP(A1234,BUSINESS3!A1234:I3924,7,0)</f>
        <v>196</v>
      </c>
      <c r="T1234" s="9">
        <f>VLOOKUP(A1234,BUSINESS3!A1234:I3924,8,0)</f>
        <v>0.566</v>
      </c>
      <c r="U1234" s="9">
        <f>VLOOKUP(A1234,BUSINESS3!A1234:I3924,9,0)</f>
        <v>1.136</v>
      </c>
      <c r="V1234" s="11">
        <f>VLOOKUP(A1234,'GDP4'!A1234:G3924,4,0)</f>
        <v>58873994412</v>
      </c>
      <c r="W1234" s="9">
        <f>VLOOKUP(A1234,'GDP4'!A1234:G3924,5,0)</f>
        <v>0.078</v>
      </c>
      <c r="X1234" s="9">
        <f>VLOOKUP(A1234,'GDP4'!A1234:G3924,6,0)</f>
        <v>1051</v>
      </c>
      <c r="Y1234" s="9">
        <f>VLOOKUP(A1234,'GDP4'!A1234:G3924,7,0)</f>
        <v>0.104</v>
      </c>
      <c r="Z1234" s="9">
        <f>VLOOKUP(A1234,ENERGY5!A1234:E3924,4,0)</f>
        <v>8245</v>
      </c>
      <c r="AA1234" s="9">
        <f>VLOOKUP(A1234,ENERGY5!A1234:E3924,5,0)</f>
        <v>21877</v>
      </c>
      <c r="AB1234" s="12">
        <f t="shared" si="2"/>
        <v>13326.59867</v>
      </c>
      <c r="AC1234" s="13">
        <f t="shared" si="3"/>
        <v>0.004952033611</v>
      </c>
      <c r="AD1234" s="13">
        <f t="shared" si="4"/>
        <v>0.001866321576</v>
      </c>
      <c r="AE1234" s="13">
        <f t="shared" si="5"/>
        <v>1868.585156</v>
      </c>
      <c r="AF1234" s="13">
        <f t="shared" si="6"/>
        <v>194.4415081</v>
      </c>
    </row>
    <row r="1235">
      <c r="A1235" s="14" t="s">
        <v>134</v>
      </c>
      <c r="B1235" s="15" t="s">
        <v>45</v>
      </c>
      <c r="C1235" s="16" t="s">
        <v>142</v>
      </c>
      <c r="D1235" s="14" t="str">
        <f t="shared" si="1"/>
        <v>Croatia-Europe-2011</v>
      </c>
      <c r="E1235" s="5">
        <v>0.01</v>
      </c>
      <c r="F1235" s="5">
        <v>0.004</v>
      </c>
      <c r="G1235" s="5">
        <v>80.0</v>
      </c>
      <c r="H1235" s="5">
        <v>74.0</v>
      </c>
      <c r="I1235" s="5">
        <v>0.151</v>
      </c>
      <c r="J1235" s="5">
        <v>0.671</v>
      </c>
      <c r="K1235" s="5">
        <v>0.177</v>
      </c>
      <c r="L1235" s="5">
        <v>4280622.0</v>
      </c>
      <c r="M1235" s="5">
        <v>0.578</v>
      </c>
      <c r="N1235" s="8">
        <f>VLOOKUP(A1235,TOURISM2!A1235:E3925,4,0)</f>
        <v>9638000000</v>
      </c>
      <c r="O1235" s="8">
        <f>VLOOKUP(A1235,TOURISM2!A1235:E3925,5,0)</f>
        <v>919000000</v>
      </c>
      <c r="P1235" s="8">
        <f>VLOOKUP(A1235,BUSINESS3!A1235:E3925,4,0)</f>
        <v>0.219</v>
      </c>
      <c r="Q1235" s="9">
        <f>VLOOKUP(A1235,BUSINESS3!A1235:E3925,5,0)</f>
        <v>8</v>
      </c>
      <c r="R1235" s="10">
        <f>VLOOKUP(A1235,BUSINESS3!A1235:I3925,6,0)</f>
        <v>51</v>
      </c>
      <c r="S1235" s="9">
        <f>VLOOKUP(A1235,BUSINESS3!A1235:I3925,7,0)</f>
        <v>196</v>
      </c>
      <c r="T1235" s="9">
        <f>VLOOKUP(A1235,BUSINESS3!A1235:I3925,8,0)</f>
        <v>0.578</v>
      </c>
      <c r="U1235" s="9">
        <f>VLOOKUP(A1235,BUSINESS3!A1235:I3925,9,0)</f>
        <v>1.183</v>
      </c>
      <c r="V1235" s="11">
        <f>VLOOKUP(A1235,'GDP4'!A1235:G3925,4,0)</f>
        <v>61520901516</v>
      </c>
      <c r="W1235" s="9">
        <f>VLOOKUP(A1235,'GDP4'!A1235:G3925,5,0)</f>
        <v>0.068</v>
      </c>
      <c r="X1235" s="9">
        <f>VLOOKUP(A1235,'GDP4'!A1235:G3925,6,0)</f>
        <v>992</v>
      </c>
      <c r="Y1235" s="9">
        <f>VLOOKUP(A1235,'GDP4'!A1235:G3925,7,0)</f>
        <v>0.097</v>
      </c>
      <c r="Z1235" s="9">
        <f>VLOOKUP(A1235,ENERGY5!A1235:E3925,4,0)</f>
        <v>7948</v>
      </c>
      <c r="AA1235" s="9">
        <f>VLOOKUP(A1235,ENERGY5!A1235:E3925,5,0)</f>
        <v>20715</v>
      </c>
      <c r="AB1235" s="12">
        <f t="shared" si="2"/>
        <v>14371.95378</v>
      </c>
      <c r="AC1235" s="13">
        <f t="shared" si="3"/>
        <v>0.004839249997</v>
      </c>
      <c r="AD1235" s="13">
        <f t="shared" si="4"/>
        <v>0.001856739511</v>
      </c>
      <c r="AE1235" s="13">
        <f t="shared" si="5"/>
        <v>2251.541949</v>
      </c>
      <c r="AF1235" s="13">
        <f t="shared" si="6"/>
        <v>214.6884261</v>
      </c>
    </row>
    <row r="1236">
      <c r="A1236" s="5" t="s">
        <v>134</v>
      </c>
      <c r="B1236" s="6" t="s">
        <v>46</v>
      </c>
      <c r="C1236" s="7" t="s">
        <v>142</v>
      </c>
      <c r="D1236" s="5" t="str">
        <f t="shared" si="1"/>
        <v>Croatia-Europe-2012</v>
      </c>
      <c r="E1236" s="5">
        <v>0.01</v>
      </c>
      <c r="F1236" s="5">
        <v>0.004</v>
      </c>
      <c r="G1236" s="5">
        <v>80.0</v>
      </c>
      <c r="H1236" s="5">
        <v>74.0</v>
      </c>
      <c r="I1236" s="5">
        <v>0.15</v>
      </c>
      <c r="J1236" s="5">
        <v>0.67</v>
      </c>
      <c r="K1236" s="5">
        <v>0.18</v>
      </c>
      <c r="L1236" s="5">
        <v>4267558.0</v>
      </c>
      <c r="M1236" s="5">
        <v>0.581</v>
      </c>
      <c r="N1236" s="8">
        <f>VLOOKUP(A1236,TOURISM2!A1236:E3926,4,0)</f>
        <v>8865000000</v>
      </c>
      <c r="O1236" s="8">
        <f>VLOOKUP(A1236,TOURISM2!A1236:E3926,5,0)</f>
        <v>962000000</v>
      </c>
      <c r="P1236" s="8">
        <f>VLOOKUP(A1236,BUSINESS3!A1236:E3926,4,0)</f>
        <v>0.218</v>
      </c>
      <c r="Q1236" s="9">
        <f>VLOOKUP(A1236,BUSINESS3!A1236:E3926,5,0)</f>
        <v>8</v>
      </c>
      <c r="R1236" s="10">
        <f>VLOOKUP(A1236,BUSINESS3!A1236:I3926,6,0)</f>
        <v>88</v>
      </c>
      <c r="S1236" s="9">
        <f>VLOOKUP(A1236,BUSINESS3!A1236:I3926,7,0)</f>
        <v>196</v>
      </c>
      <c r="T1236" s="9">
        <f>VLOOKUP(A1236,BUSINESS3!A1236:I3926,8,0)</f>
        <v>0.619</v>
      </c>
      <c r="U1236" s="9">
        <f>VLOOKUP(A1236,BUSINESS3!A1236:I3926,9,0)</f>
        <v>1.154</v>
      </c>
      <c r="V1236" s="11">
        <f>VLOOKUP(A1236,'GDP4'!A1236:G3926,4,0)</f>
        <v>56155732957</v>
      </c>
      <c r="W1236" s="9">
        <f>VLOOKUP(A1236,'GDP4'!A1236:G3926,5,0)</f>
        <v>0.068</v>
      </c>
      <c r="X1236" s="9">
        <f>VLOOKUP(A1236,'GDP4'!A1236:G3926,6,0)</f>
        <v>908</v>
      </c>
      <c r="Y1236" s="9">
        <f>VLOOKUP(A1236,'GDP4'!A1236:G3926,7,0)</f>
        <v>0.095</v>
      </c>
      <c r="Z1236" s="9">
        <f>VLOOKUP(A1236,ENERGY5!A1236:E3926,4,0)</f>
        <v>7790</v>
      </c>
      <c r="AA1236" s="9">
        <f>VLOOKUP(A1236,ENERGY5!A1236:E3926,5,0)</f>
        <v>19644</v>
      </c>
      <c r="AB1236" s="12">
        <f t="shared" si="2"/>
        <v>13158.75097</v>
      </c>
      <c r="AC1236" s="13">
        <f t="shared" si="3"/>
        <v>0.004603100883</v>
      </c>
      <c r="AD1236" s="13">
        <f t="shared" si="4"/>
        <v>0.001825399913</v>
      </c>
      <c r="AE1236" s="13">
        <f t="shared" si="5"/>
        <v>2077.300414</v>
      </c>
      <c r="AF1236" s="13">
        <f t="shared" si="6"/>
        <v>225.421658</v>
      </c>
    </row>
    <row r="1237">
      <c r="A1237" s="14" t="s">
        <v>134</v>
      </c>
      <c r="B1237" s="15" t="s">
        <v>33</v>
      </c>
      <c r="C1237" s="16" t="s">
        <v>143</v>
      </c>
      <c r="D1237" s="14" t="str">
        <f t="shared" si="1"/>
        <v>Cyprus-Europe-2000</v>
      </c>
      <c r="E1237" s="5">
        <v>0.013</v>
      </c>
      <c r="F1237" s="5">
        <v>0.006</v>
      </c>
      <c r="G1237" s="5">
        <v>80.0</v>
      </c>
      <c r="H1237" s="5">
        <v>76.0</v>
      </c>
      <c r="I1237" s="5">
        <v>0.224</v>
      </c>
      <c r="J1237" s="5">
        <v>0.674</v>
      </c>
      <c r="K1237" s="5">
        <v>0.102</v>
      </c>
      <c r="L1237" s="5">
        <v>943287.0</v>
      </c>
      <c r="M1237" s="5">
        <v>0.686</v>
      </c>
      <c r="N1237" s="8">
        <f>VLOOKUP(A1237,TOURISM2!A1237:E3927,4,0)</f>
        <v>2137000000</v>
      </c>
      <c r="O1237" s="8">
        <f>VLOOKUP(A1237,TOURISM2!A1237:E3927,5,0)</f>
        <v>543000000</v>
      </c>
      <c r="P1237" s="8">
        <f>VLOOKUP(A1237,BUSINESS3!A1237:E3927,4,0)</f>
        <v>0.428</v>
      </c>
      <c r="Q1237" s="9">
        <f>VLOOKUP(A1237,BUSINESS3!A1237:E3927,5,0)</f>
        <v>22</v>
      </c>
      <c r="R1237" s="10">
        <f>VLOOKUP(A1237,BUSINESS3!A1237:I3927,6,0)</f>
        <v>51</v>
      </c>
      <c r="S1237" s="9">
        <f>VLOOKUP(A1237,BUSINESS3!A1237:I3927,7,0)</f>
        <v>272</v>
      </c>
      <c r="T1237" s="9">
        <f>VLOOKUP(A1237,BUSINESS3!A1237:I3927,8,0)</f>
        <v>0.153</v>
      </c>
      <c r="U1237" s="9">
        <f>VLOOKUP(A1237,BUSINESS3!A1237:I3927,9,0)</f>
        <v>0.231</v>
      </c>
      <c r="V1237" s="11">
        <f>VLOOKUP(A1237,'GDP4'!A1237:G3927,4,0)</f>
        <v>9314937556</v>
      </c>
      <c r="W1237" s="9">
        <f>VLOOKUP(A1237,'GDP4'!A1237:G3927,5,0)</f>
        <v>0.058</v>
      </c>
      <c r="X1237" s="9">
        <f>VLOOKUP(A1237,'GDP4'!A1237:G3927,6,0)</f>
        <v>744</v>
      </c>
      <c r="Y1237" s="9">
        <f>VLOOKUP(A1237,'GDP4'!A1237:G3927,7,0)</f>
        <v>0.08</v>
      </c>
      <c r="Z1237" s="9">
        <f>VLOOKUP(A1237,ENERGY5!A1237:E3927,4,0)</f>
        <v>66039</v>
      </c>
      <c r="AA1237" s="9">
        <f>VLOOKUP(A1237,ENERGY5!A1237:E3927,5,0)</f>
        <v>151236</v>
      </c>
      <c r="AB1237" s="12">
        <f t="shared" si="2"/>
        <v>9874.977134</v>
      </c>
      <c r="AC1237" s="13">
        <f t="shared" si="3"/>
        <v>0.1603287229</v>
      </c>
      <c r="AD1237" s="13">
        <f t="shared" si="4"/>
        <v>0.07000944569</v>
      </c>
      <c r="AE1237" s="13">
        <f t="shared" si="5"/>
        <v>2265.482298</v>
      </c>
      <c r="AF1237" s="13">
        <f t="shared" si="6"/>
        <v>575.6466484</v>
      </c>
    </row>
    <row r="1238">
      <c r="A1238" s="5" t="s">
        <v>134</v>
      </c>
      <c r="B1238" s="6" t="s">
        <v>35</v>
      </c>
      <c r="C1238" s="7" t="s">
        <v>143</v>
      </c>
      <c r="D1238" s="5" t="str">
        <f t="shared" si="1"/>
        <v>Cyprus-Europe-2001</v>
      </c>
      <c r="E1238" s="5">
        <v>0.013</v>
      </c>
      <c r="F1238" s="5">
        <v>0.005</v>
      </c>
      <c r="G1238" s="5">
        <v>80.0</v>
      </c>
      <c r="H1238" s="5">
        <v>76.0</v>
      </c>
      <c r="I1238" s="5">
        <v>0.219</v>
      </c>
      <c r="J1238" s="5">
        <v>0.678</v>
      </c>
      <c r="K1238" s="5">
        <v>0.103</v>
      </c>
      <c r="L1238" s="5">
        <v>961481.0</v>
      </c>
      <c r="M1238" s="5">
        <v>0.688</v>
      </c>
      <c r="N1238" s="8">
        <f>VLOOKUP(A1238,TOURISM2!A1238:E3928,4,0)</f>
        <v>2203000000</v>
      </c>
      <c r="O1238" s="8">
        <f>VLOOKUP(A1238,TOURISM2!A1238:E3928,5,0)</f>
        <v>568000000</v>
      </c>
      <c r="P1238" s="8">
        <f>VLOOKUP(A1238,BUSINESS3!A1238:E3928,4,0)</f>
        <v>0.428</v>
      </c>
      <c r="Q1238" s="9">
        <f>VLOOKUP(A1238,BUSINESS3!A1238:E3928,5,0)</f>
        <v>22</v>
      </c>
      <c r="R1238" s="10">
        <f>VLOOKUP(A1238,BUSINESS3!A1238:I3928,6,0)</f>
        <v>51</v>
      </c>
      <c r="S1238" s="9">
        <f>VLOOKUP(A1238,BUSINESS3!A1238:I3928,7,0)</f>
        <v>272</v>
      </c>
      <c r="T1238" s="9">
        <f>VLOOKUP(A1238,BUSINESS3!A1238:I3928,8,0)</f>
        <v>0.188</v>
      </c>
      <c r="U1238" s="9">
        <f>VLOOKUP(A1238,BUSINESS3!A1238:I3928,9,0)</f>
        <v>0.327</v>
      </c>
      <c r="V1238" s="11">
        <f>VLOOKUP(A1238,'GDP4'!A1238:G3928,4,0)</f>
        <v>9679304971</v>
      </c>
      <c r="W1238" s="9">
        <f>VLOOKUP(A1238,'GDP4'!A1238:G3928,5,0)</f>
        <v>0.058</v>
      </c>
      <c r="X1238" s="9">
        <f>VLOOKUP(A1238,'GDP4'!A1238:G3928,6,0)</f>
        <v>776</v>
      </c>
      <c r="Y1238" s="9">
        <f>VLOOKUP(A1238,'GDP4'!A1238:G3928,7,0)</f>
        <v>0.075</v>
      </c>
      <c r="Z1238" s="9">
        <f>VLOOKUP(A1238,ENERGY5!A1238:E3928,4,0)</f>
        <v>2368</v>
      </c>
      <c r="AA1238" s="9">
        <f>VLOOKUP(A1238,ENERGY5!A1238:E3928,5,0)</f>
        <v>151236</v>
      </c>
      <c r="AB1238" s="12">
        <f t="shared" si="2"/>
        <v>10067.07878</v>
      </c>
      <c r="AC1238" s="13">
        <f t="shared" si="3"/>
        <v>0.1572948399</v>
      </c>
      <c r="AD1238" s="13">
        <f t="shared" si="4"/>
        <v>0.002462867181</v>
      </c>
      <c r="AE1238" s="13">
        <f t="shared" si="5"/>
        <v>2291.256926</v>
      </c>
      <c r="AF1238" s="13">
        <f t="shared" si="6"/>
        <v>590.7553035</v>
      </c>
    </row>
    <row r="1239">
      <c r="A1239" s="14" t="s">
        <v>134</v>
      </c>
      <c r="B1239" s="15" t="s">
        <v>36</v>
      </c>
      <c r="C1239" s="16" t="s">
        <v>143</v>
      </c>
      <c r="D1239" s="14" t="str">
        <f t="shared" si="1"/>
        <v>Cyprus-Europe-2002</v>
      </c>
      <c r="E1239" s="5">
        <v>0.013</v>
      </c>
      <c r="F1239" s="5">
        <v>0.005</v>
      </c>
      <c r="G1239" s="5">
        <v>80.0</v>
      </c>
      <c r="H1239" s="5">
        <v>76.0</v>
      </c>
      <c r="I1239" s="5">
        <v>0.214</v>
      </c>
      <c r="J1239" s="5">
        <v>0.682</v>
      </c>
      <c r="K1239" s="5">
        <v>0.104</v>
      </c>
      <c r="L1239" s="5">
        <v>979877.0</v>
      </c>
      <c r="M1239" s="5">
        <v>0.687</v>
      </c>
      <c r="N1239" s="8">
        <f>VLOOKUP(A1239,TOURISM2!A1239:E3929,4,0)</f>
        <v>2178000000</v>
      </c>
      <c r="O1239" s="8">
        <f>VLOOKUP(A1239,TOURISM2!A1239:E3929,5,0)</f>
        <v>582000000</v>
      </c>
      <c r="P1239" s="8">
        <f>VLOOKUP(A1239,BUSINESS3!A1239:E3929,4,0)</f>
        <v>0.428</v>
      </c>
      <c r="Q1239" s="9">
        <f>VLOOKUP(A1239,BUSINESS3!A1239:E3929,5,0)</f>
        <v>22</v>
      </c>
      <c r="R1239" s="10">
        <f>VLOOKUP(A1239,BUSINESS3!A1239:I3929,6,0)</f>
        <v>51</v>
      </c>
      <c r="S1239" s="9">
        <f>VLOOKUP(A1239,BUSINESS3!A1239:I3929,7,0)</f>
        <v>272</v>
      </c>
      <c r="T1239" s="9">
        <f>VLOOKUP(A1239,BUSINESS3!A1239:I3929,8,0)</f>
        <v>0.283</v>
      </c>
      <c r="U1239" s="9">
        <f>VLOOKUP(A1239,BUSINESS3!A1239:I3929,9,0)</f>
        <v>0.427</v>
      </c>
      <c r="V1239" s="11">
        <f>VLOOKUP(A1239,'GDP4'!A1239:G3929,4,0)</f>
        <v>10557366162</v>
      </c>
      <c r="W1239" s="9">
        <f>VLOOKUP(A1239,'GDP4'!A1239:G3929,5,0)</f>
        <v>0.061</v>
      </c>
      <c r="X1239" s="9">
        <f>VLOOKUP(A1239,'GDP4'!A1239:G3929,6,0)</f>
        <v>882</v>
      </c>
      <c r="Y1239" s="9">
        <f>VLOOKUP(A1239,'GDP4'!A1239:G3929,7,0)</f>
        <v>0.072</v>
      </c>
      <c r="Z1239" s="9">
        <f>VLOOKUP(A1239,ENERGY5!A1239:E3929,4,0)</f>
        <v>2443</v>
      </c>
      <c r="AA1239" s="9">
        <f>VLOOKUP(A1239,ENERGY5!A1239:E3929,5,0)</f>
        <v>7708</v>
      </c>
      <c r="AB1239" s="12">
        <f t="shared" si="2"/>
        <v>10774.17488</v>
      </c>
      <c r="AC1239" s="13">
        <f t="shared" si="3"/>
        <v>0.007866293423</v>
      </c>
      <c r="AD1239" s="13">
        <f t="shared" si="4"/>
        <v>0.002493170061</v>
      </c>
      <c r="AE1239" s="13">
        <f t="shared" si="5"/>
        <v>2222.727955</v>
      </c>
      <c r="AF1239" s="13">
        <f t="shared" si="6"/>
        <v>593.9520981</v>
      </c>
    </row>
    <row r="1240">
      <c r="A1240" s="5" t="s">
        <v>134</v>
      </c>
      <c r="B1240" s="6" t="s">
        <v>37</v>
      </c>
      <c r="C1240" s="7" t="s">
        <v>143</v>
      </c>
      <c r="D1240" s="5" t="str">
        <f t="shared" si="1"/>
        <v>Cyprus-Europe-2003</v>
      </c>
      <c r="E1240" s="5">
        <v>0.012</v>
      </c>
      <c r="F1240" s="5">
        <v>0.005</v>
      </c>
      <c r="G1240" s="5">
        <v>81.0</v>
      </c>
      <c r="H1240" s="5">
        <v>76.0</v>
      </c>
      <c r="I1240" s="5">
        <v>0.209</v>
      </c>
      <c r="J1240" s="5">
        <v>0.686</v>
      </c>
      <c r="K1240" s="5">
        <v>0.105</v>
      </c>
      <c r="L1240" s="5">
        <v>998142.0</v>
      </c>
      <c r="M1240" s="5">
        <v>0.686</v>
      </c>
      <c r="N1240" s="8">
        <f>VLOOKUP(A1240,TOURISM2!A1240:E3930,4,0)</f>
        <v>2325000000</v>
      </c>
      <c r="O1240" s="8">
        <f>VLOOKUP(A1240,TOURISM2!A1240:E3930,5,0)</f>
        <v>700000000</v>
      </c>
      <c r="P1240" s="8">
        <f>VLOOKUP(A1240,BUSINESS3!A1240:E3930,4,0)</f>
        <v>0.428</v>
      </c>
      <c r="Q1240" s="9">
        <f>VLOOKUP(A1240,BUSINESS3!A1240:E3930,5,0)</f>
        <v>22</v>
      </c>
      <c r="R1240" s="10">
        <f>VLOOKUP(A1240,BUSINESS3!A1240:I3930,6,0)</f>
        <v>51</v>
      </c>
      <c r="S1240" s="9">
        <f>VLOOKUP(A1240,BUSINESS3!A1240:I3930,7,0)</f>
        <v>272</v>
      </c>
      <c r="T1240" s="9">
        <f>VLOOKUP(A1240,BUSINESS3!A1240:I3930,8,0)</f>
        <v>0.301</v>
      </c>
      <c r="U1240" s="9">
        <f>VLOOKUP(A1240,BUSINESS3!A1240:I3930,9,0)</f>
        <v>0.553</v>
      </c>
      <c r="V1240" s="11">
        <f>VLOOKUP(A1240,'GDP4'!A1240:G3930,4,0)</f>
        <v>13319544758</v>
      </c>
      <c r="W1240" s="9">
        <f>VLOOKUP(A1240,'GDP4'!A1240:G3930,5,0)</f>
        <v>0.068</v>
      </c>
      <c r="X1240" s="9">
        <f>VLOOKUP(A1240,'GDP4'!A1240:G3930,6,0)</f>
        <v>1235</v>
      </c>
      <c r="Y1240" s="9">
        <f>VLOOKUP(A1240,'GDP4'!A1240:G3930,7,0)</f>
        <v>0.069</v>
      </c>
      <c r="Z1240" s="9">
        <f>VLOOKUP(A1240,ENERGY5!A1240:E3930,4,0)</f>
        <v>2525</v>
      </c>
      <c r="AA1240" s="9">
        <f>VLOOKUP(A1240,ENERGY5!A1240:E3930,5,0)</f>
        <v>8141</v>
      </c>
      <c r="AB1240" s="12">
        <f t="shared" si="2"/>
        <v>13344.33854</v>
      </c>
      <c r="AC1240" s="13">
        <f t="shared" si="3"/>
        <v>0.008156154134</v>
      </c>
      <c r="AD1240" s="13">
        <f t="shared" si="4"/>
        <v>0.002529700183</v>
      </c>
      <c r="AE1240" s="13">
        <f t="shared" si="5"/>
        <v>2329.327891</v>
      </c>
      <c r="AF1240" s="13">
        <f t="shared" si="6"/>
        <v>701.303021</v>
      </c>
    </row>
    <row r="1241">
      <c r="A1241" s="14" t="s">
        <v>134</v>
      </c>
      <c r="B1241" s="15" t="s">
        <v>38</v>
      </c>
      <c r="C1241" s="16" t="s">
        <v>143</v>
      </c>
      <c r="D1241" s="14" t="str">
        <f t="shared" si="1"/>
        <v>Cyprus-Europe-2004</v>
      </c>
      <c r="E1241" s="5">
        <v>0.012</v>
      </c>
      <c r="F1241" s="5">
        <v>0.004</v>
      </c>
      <c r="G1241" s="5">
        <v>81.0</v>
      </c>
      <c r="H1241" s="5">
        <v>76.0</v>
      </c>
      <c r="I1241" s="5">
        <v>0.205</v>
      </c>
      <c r="J1241" s="5">
        <v>0.69</v>
      </c>
      <c r="K1241" s="5">
        <v>0.106</v>
      </c>
      <c r="L1241" s="5">
        <v>1015820.0</v>
      </c>
      <c r="M1241" s="5">
        <v>0.684</v>
      </c>
      <c r="N1241" s="8">
        <f>VLOOKUP(A1241,TOURISM2!A1241:E3931,4,0)</f>
        <v>2552000000</v>
      </c>
      <c r="O1241" s="8">
        <f>VLOOKUP(A1241,TOURISM2!A1241:E3931,5,0)</f>
        <v>907000000</v>
      </c>
      <c r="P1241" s="8">
        <f>VLOOKUP(A1241,BUSINESS3!A1241:E3931,4,0)</f>
        <v>0.428</v>
      </c>
      <c r="Q1241" s="9">
        <f>VLOOKUP(A1241,BUSINESS3!A1241:E3931,5,0)</f>
        <v>22</v>
      </c>
      <c r="R1241" s="10">
        <f>VLOOKUP(A1241,BUSINESS3!A1241:I3931,6,0)</f>
        <v>51</v>
      </c>
      <c r="S1241" s="9">
        <f>VLOOKUP(A1241,BUSINESS3!A1241:I3931,7,0)</f>
        <v>272</v>
      </c>
      <c r="T1241" s="9">
        <f>VLOOKUP(A1241,BUSINESS3!A1241:I3931,8,0)</f>
        <v>0.338</v>
      </c>
      <c r="U1241" s="9">
        <f>VLOOKUP(A1241,BUSINESS3!A1241:I3931,9,0)</f>
        <v>0.648</v>
      </c>
      <c r="V1241" s="11">
        <f>VLOOKUP(A1241,'GDP4'!A1241:G3931,4,0)</f>
        <v>15816972051</v>
      </c>
      <c r="W1241" s="9">
        <f>VLOOKUP(A1241,'GDP4'!A1241:G3931,5,0)</f>
        <v>0.064</v>
      </c>
      <c r="X1241" s="9">
        <f>VLOOKUP(A1241,'GDP4'!A1241:G3931,6,0)</f>
        <v>1353</v>
      </c>
      <c r="Y1241" s="9">
        <f>VLOOKUP(A1241,'GDP4'!A1241:G3931,7,0)</f>
        <v>0.076</v>
      </c>
      <c r="Z1241" s="9">
        <f>VLOOKUP(A1241,ENERGY5!A1241:E3931,4,0)</f>
        <v>2574</v>
      </c>
      <c r="AA1241" s="9">
        <f>VLOOKUP(A1241,ENERGY5!A1241:E3931,5,0)</f>
        <v>8555</v>
      </c>
      <c r="AB1241" s="12">
        <f t="shared" si="2"/>
        <v>15570.64446</v>
      </c>
      <c r="AC1241" s="13">
        <f t="shared" si="3"/>
        <v>0.008421767636</v>
      </c>
      <c r="AD1241" s="13">
        <f t="shared" si="4"/>
        <v>0.002533913489</v>
      </c>
      <c r="AE1241" s="13">
        <f t="shared" si="5"/>
        <v>2512.256108</v>
      </c>
      <c r="AF1241" s="13">
        <f t="shared" si="6"/>
        <v>892.8747219</v>
      </c>
    </row>
    <row r="1242">
      <c r="A1242" s="5" t="s">
        <v>134</v>
      </c>
      <c r="B1242" s="6" t="s">
        <v>39</v>
      </c>
      <c r="C1242" s="7" t="s">
        <v>143</v>
      </c>
      <c r="D1242" s="5" t="str">
        <f t="shared" si="1"/>
        <v>Cyprus-Europe-2005</v>
      </c>
      <c r="E1242" s="5">
        <v>0.012</v>
      </c>
      <c r="F1242" s="5">
        <v>0.004</v>
      </c>
      <c r="G1242" s="5">
        <v>81.0</v>
      </c>
      <c r="H1242" s="5">
        <v>77.0</v>
      </c>
      <c r="I1242" s="5">
        <v>0.2</v>
      </c>
      <c r="J1242" s="5">
        <v>0.693</v>
      </c>
      <c r="K1242" s="5">
        <v>0.107</v>
      </c>
      <c r="L1242" s="5">
        <v>1032586.0</v>
      </c>
      <c r="M1242" s="5">
        <v>0.683</v>
      </c>
      <c r="N1242" s="8">
        <f>VLOOKUP(A1242,TOURISM2!A1242:E3932,4,0)</f>
        <v>2644000000</v>
      </c>
      <c r="O1242" s="8">
        <f>VLOOKUP(A1242,TOURISM2!A1242:E3932,5,0)</f>
        <v>1001000000</v>
      </c>
      <c r="P1242" s="8">
        <f>VLOOKUP(A1242,BUSINESS3!A1242:E3932,4,0)</f>
        <v>0.428</v>
      </c>
      <c r="Q1242" s="9">
        <f>VLOOKUP(A1242,BUSINESS3!A1242:E3932,5,0)</f>
        <v>22</v>
      </c>
      <c r="R1242" s="10">
        <f>VLOOKUP(A1242,BUSINESS3!A1242:I3932,6,0)</f>
        <v>51</v>
      </c>
      <c r="S1242" s="9">
        <f>VLOOKUP(A1242,BUSINESS3!A1242:I3932,7,0)</f>
        <v>272</v>
      </c>
      <c r="T1242" s="9">
        <f>VLOOKUP(A1242,BUSINESS3!A1242:I3932,8,0)</f>
        <v>0.328</v>
      </c>
      <c r="U1242" s="9">
        <f>VLOOKUP(A1242,BUSINESS3!A1242:I3932,9,0)</f>
        <v>0.758</v>
      </c>
      <c r="V1242" s="11">
        <f>VLOOKUP(A1242,'GDP4'!A1242:G3932,4,0)</f>
        <v>16997801392</v>
      </c>
      <c r="W1242" s="9">
        <f>VLOOKUP(A1242,'GDP4'!A1242:G3932,5,0)</f>
        <v>0.064</v>
      </c>
      <c r="X1242" s="9">
        <f>VLOOKUP(A1242,'GDP4'!A1242:G3932,6,0)</f>
        <v>1434</v>
      </c>
      <c r="Y1242" s="9">
        <f>VLOOKUP(A1242,'GDP4'!A1242:G3932,7,0)</f>
        <v>0.071</v>
      </c>
      <c r="Z1242" s="9">
        <f>VLOOKUP(A1242,ENERGY5!A1242:E3932,4,0)</f>
        <v>2437</v>
      </c>
      <c r="AA1242" s="9">
        <f>VLOOKUP(A1242,ENERGY5!A1242:E3932,5,0)</f>
        <v>8196</v>
      </c>
      <c r="AB1242" s="12">
        <f t="shared" si="2"/>
        <v>16461.39052</v>
      </c>
      <c r="AC1242" s="13">
        <f t="shared" si="3"/>
        <v>0.007937353402</v>
      </c>
      <c r="AD1242" s="13">
        <f t="shared" si="4"/>
        <v>0.002360093978</v>
      </c>
      <c r="AE1242" s="13">
        <f t="shared" si="5"/>
        <v>2560.561542</v>
      </c>
      <c r="AF1242" s="13">
        <f t="shared" si="6"/>
        <v>969.4107803</v>
      </c>
    </row>
    <row r="1243">
      <c r="A1243" s="14" t="s">
        <v>134</v>
      </c>
      <c r="B1243" s="15" t="s">
        <v>40</v>
      </c>
      <c r="C1243" s="16" t="s">
        <v>143</v>
      </c>
      <c r="D1243" s="14" t="str">
        <f t="shared" si="1"/>
        <v>Cyprus-Europe-2006</v>
      </c>
      <c r="E1243" s="5">
        <v>0.012</v>
      </c>
      <c r="F1243" s="5">
        <v>0.004</v>
      </c>
      <c r="G1243" s="5">
        <v>81.0</v>
      </c>
      <c r="H1243" s="5">
        <v>77.0</v>
      </c>
      <c r="I1243" s="5">
        <v>0.195</v>
      </c>
      <c r="J1243" s="5">
        <v>0.697</v>
      </c>
      <c r="K1243" s="5">
        <v>0.109</v>
      </c>
      <c r="L1243" s="5">
        <v>1048314.0</v>
      </c>
      <c r="M1243" s="5">
        <v>0.681</v>
      </c>
      <c r="N1243" s="8">
        <f>VLOOKUP(A1243,TOURISM2!A1243:E3933,4,0)</f>
        <v>2691000000</v>
      </c>
      <c r="O1243" s="8">
        <f>VLOOKUP(A1243,TOURISM2!A1243:E3933,5,0)</f>
        <v>1031000000</v>
      </c>
      <c r="P1243" s="8">
        <f>VLOOKUP(A1243,BUSINESS3!A1243:E3933,4,0)</f>
        <v>0.428</v>
      </c>
      <c r="Q1243" s="9">
        <f>VLOOKUP(A1243,BUSINESS3!A1243:E3933,5,0)</f>
        <v>22</v>
      </c>
      <c r="R1243" s="10">
        <f>VLOOKUP(A1243,BUSINESS3!A1243:I3933,6,0)</f>
        <v>51</v>
      </c>
      <c r="S1243" s="9">
        <f>VLOOKUP(A1243,BUSINESS3!A1243:I3933,7,0)</f>
        <v>272</v>
      </c>
      <c r="T1243" s="9">
        <f>VLOOKUP(A1243,BUSINESS3!A1243:I3933,8,0)</f>
        <v>0.358</v>
      </c>
      <c r="U1243" s="9">
        <f>VLOOKUP(A1243,BUSINESS3!A1243:I3933,9,0)</f>
        <v>0.828</v>
      </c>
      <c r="V1243" s="11">
        <f>VLOOKUP(A1243,'GDP4'!A1243:G3933,4,0)</f>
        <v>18435765910</v>
      </c>
      <c r="W1243" s="9">
        <f>VLOOKUP(A1243,'GDP4'!A1243:G3933,5,0)</f>
        <v>0.063</v>
      </c>
      <c r="X1243" s="9">
        <f>VLOOKUP(A1243,'GDP4'!A1243:G3933,6,0)</f>
        <v>1494</v>
      </c>
      <c r="Y1243" s="9">
        <f>VLOOKUP(A1243,'GDP4'!A1243:G3933,7,0)</f>
        <v>0.067</v>
      </c>
      <c r="Z1243" s="9">
        <f>VLOOKUP(A1243,ENERGY5!A1243:E3933,4,0)</f>
        <v>2308</v>
      </c>
      <c r="AA1243" s="9">
        <f>VLOOKUP(A1243,ENERGY5!A1243:E3933,5,0)</f>
        <v>7789</v>
      </c>
      <c r="AB1243" s="12">
        <f t="shared" si="2"/>
        <v>17586.11056</v>
      </c>
      <c r="AC1243" s="13">
        <f t="shared" si="3"/>
        <v>0.007430025737</v>
      </c>
      <c r="AD1243" s="13">
        <f t="shared" si="4"/>
        <v>0.002201630428</v>
      </c>
      <c r="AE1243" s="13">
        <f t="shared" si="5"/>
        <v>2566.978978</v>
      </c>
      <c r="AF1243" s="13">
        <f t="shared" si="6"/>
        <v>983.4839561</v>
      </c>
    </row>
    <row r="1244">
      <c r="A1244" s="5" t="s">
        <v>134</v>
      </c>
      <c r="B1244" s="6" t="s">
        <v>41</v>
      </c>
      <c r="C1244" s="7" t="s">
        <v>143</v>
      </c>
      <c r="D1244" s="5" t="str">
        <f t="shared" si="1"/>
        <v>Cyprus-Europe-2007</v>
      </c>
      <c r="E1244" s="5">
        <v>0.012</v>
      </c>
      <c r="F1244" s="5">
        <v>0.004</v>
      </c>
      <c r="G1244" s="5">
        <v>81.0</v>
      </c>
      <c r="H1244" s="5">
        <v>77.0</v>
      </c>
      <c r="I1244" s="5">
        <v>0.19</v>
      </c>
      <c r="J1244" s="5">
        <v>0.7</v>
      </c>
      <c r="K1244" s="5">
        <v>0.11</v>
      </c>
      <c r="L1244" s="5">
        <v>1063095.0</v>
      </c>
      <c r="M1244" s="5">
        <v>0.68</v>
      </c>
      <c r="N1244" s="8">
        <f>VLOOKUP(A1244,TOURISM2!A1244:E3934,4,0)</f>
        <v>3108000000</v>
      </c>
      <c r="O1244" s="8">
        <f>VLOOKUP(A1244,TOURISM2!A1244:E3934,5,0)</f>
        <v>1554000000</v>
      </c>
      <c r="P1244" s="8">
        <f>VLOOKUP(A1244,BUSINESS3!A1244:E3934,4,0)</f>
        <v>0.428</v>
      </c>
      <c r="Q1244" s="9">
        <f>VLOOKUP(A1244,BUSINESS3!A1244:E3934,5,0)</f>
        <v>22</v>
      </c>
      <c r="R1244" s="10">
        <f>VLOOKUP(A1244,BUSINESS3!A1244:I3934,6,0)</f>
        <v>51</v>
      </c>
      <c r="S1244" s="9">
        <f>VLOOKUP(A1244,BUSINESS3!A1244:I3934,7,0)</f>
        <v>272</v>
      </c>
      <c r="T1244" s="9">
        <f>VLOOKUP(A1244,BUSINESS3!A1244:I3934,8,0)</f>
        <v>0.408</v>
      </c>
      <c r="U1244" s="9">
        <f>VLOOKUP(A1244,BUSINESS3!A1244:I3934,9,0)</f>
        <v>0.93</v>
      </c>
      <c r="V1244" s="11">
        <f>VLOOKUP(A1244,'GDP4'!A1244:G3934,4,0)</f>
        <v>21841815681</v>
      </c>
      <c r="W1244" s="9">
        <f>VLOOKUP(A1244,'GDP4'!A1244:G3934,5,0)</f>
        <v>0.061</v>
      </c>
      <c r="X1244" s="9">
        <f>VLOOKUP(A1244,'GDP4'!A1244:G3934,6,0)</f>
        <v>1691</v>
      </c>
      <c r="Y1244" s="9">
        <f>VLOOKUP(A1244,'GDP4'!A1244:G3934,7,0)</f>
        <v>0.067</v>
      </c>
      <c r="Z1244" s="9">
        <f>VLOOKUP(A1244,ENERGY5!A1244:E3934,4,0)</f>
        <v>2219</v>
      </c>
      <c r="AA1244" s="9">
        <f>VLOOKUP(A1244,ENERGY5!A1244:E3934,5,0)</f>
        <v>7503</v>
      </c>
      <c r="AB1244" s="12">
        <f t="shared" si="2"/>
        <v>20545.49752</v>
      </c>
      <c r="AC1244" s="13">
        <f t="shared" si="3"/>
        <v>0.00705769475</v>
      </c>
      <c r="AD1244" s="13">
        <f t="shared" si="4"/>
        <v>0.002087301699</v>
      </c>
      <c r="AE1244" s="13">
        <f t="shared" si="5"/>
        <v>2923.539289</v>
      </c>
      <c r="AF1244" s="13">
        <f t="shared" si="6"/>
        <v>1461.769644</v>
      </c>
    </row>
    <row r="1245">
      <c r="A1245" s="14" t="s">
        <v>134</v>
      </c>
      <c r="B1245" s="15" t="s">
        <v>42</v>
      </c>
      <c r="C1245" s="16" t="s">
        <v>143</v>
      </c>
      <c r="D1245" s="14" t="str">
        <f t="shared" si="1"/>
        <v>Cyprus-Europe-2008</v>
      </c>
      <c r="E1245" s="5">
        <v>0.012</v>
      </c>
      <c r="F1245" s="5">
        <v>0.003</v>
      </c>
      <c r="G1245" s="5">
        <v>81.0</v>
      </c>
      <c r="H1245" s="5">
        <v>77.0</v>
      </c>
      <c r="I1245" s="5">
        <v>0.186</v>
      </c>
      <c r="J1245" s="5">
        <v>0.703</v>
      </c>
      <c r="K1245" s="5">
        <v>0.112</v>
      </c>
      <c r="L1245" s="5">
        <v>1077089.0</v>
      </c>
      <c r="M1245" s="5">
        <v>0.678</v>
      </c>
      <c r="N1245" s="8">
        <f>VLOOKUP(A1245,TOURISM2!A1245:E3935,4,0)</f>
        <v>3231000000</v>
      </c>
      <c r="O1245" s="8">
        <f>VLOOKUP(A1245,TOURISM2!A1245:E3935,5,0)</f>
        <v>1895000000</v>
      </c>
      <c r="P1245" s="8">
        <f>VLOOKUP(A1245,BUSINESS3!A1245:E3935,4,0)</f>
        <v>0.206</v>
      </c>
      <c r="Q1245" s="9">
        <f>VLOOKUP(A1245,BUSINESS3!A1245:E3935,5,0)</f>
        <v>8</v>
      </c>
      <c r="R1245" s="10">
        <f>VLOOKUP(A1245,BUSINESS3!A1245:I3935,6,0)</f>
        <v>51</v>
      </c>
      <c r="S1245" s="9">
        <f>VLOOKUP(A1245,BUSINESS3!A1245:I3935,7,0)</f>
        <v>149</v>
      </c>
      <c r="T1245" s="9">
        <f>VLOOKUP(A1245,BUSINESS3!A1245:I3935,8,0)</f>
        <v>0.423</v>
      </c>
      <c r="U1245" s="9">
        <f>VLOOKUP(A1245,BUSINESS3!A1245:I3935,9,0)</f>
        <v>0.944</v>
      </c>
      <c r="V1245" s="11">
        <f>VLOOKUP(A1245,'GDP4'!A1245:G3935,4,0)</f>
        <v>25321517504</v>
      </c>
      <c r="W1245" s="9">
        <f>VLOOKUP(A1245,'GDP4'!A1245:G3935,5,0)</f>
        <v>0.069</v>
      </c>
      <c r="X1245" s="9">
        <f>VLOOKUP(A1245,'GDP4'!A1245:G3935,6,0)</f>
        <v>2182</v>
      </c>
      <c r="Y1245" s="9">
        <f>VLOOKUP(A1245,'GDP4'!A1245:G3935,7,0)</f>
        <v>0.104</v>
      </c>
      <c r="Z1245" s="9">
        <f>VLOOKUP(A1245,ENERGY5!A1245:E3935,4,0)</f>
        <v>2184</v>
      </c>
      <c r="AA1245" s="9">
        <f>VLOOKUP(A1245,ENERGY5!A1245:E3935,5,0)</f>
        <v>7334</v>
      </c>
      <c r="AB1245" s="12">
        <f t="shared" si="2"/>
        <v>23509.21558</v>
      </c>
      <c r="AC1245" s="13">
        <f t="shared" si="3"/>
        <v>0.00680909377</v>
      </c>
      <c r="AD1245" s="13">
        <f t="shared" si="4"/>
        <v>0.002027687591</v>
      </c>
      <c r="AE1245" s="13">
        <f t="shared" si="5"/>
        <v>2999.75211</v>
      </c>
      <c r="AF1245" s="13">
        <f t="shared" si="6"/>
        <v>1759.371788</v>
      </c>
    </row>
    <row r="1246">
      <c r="A1246" s="5" t="s">
        <v>134</v>
      </c>
      <c r="B1246" s="6" t="s">
        <v>43</v>
      </c>
      <c r="C1246" s="7" t="s">
        <v>143</v>
      </c>
      <c r="D1246" s="5" t="str">
        <f t="shared" si="1"/>
        <v>Cyprus-Europe-2009</v>
      </c>
      <c r="E1246" s="5">
        <v>0.012</v>
      </c>
      <c r="F1246" s="5">
        <v>0.003</v>
      </c>
      <c r="G1246" s="5">
        <v>81.0</v>
      </c>
      <c r="H1246" s="5">
        <v>77.0</v>
      </c>
      <c r="I1246" s="5">
        <v>0.181</v>
      </c>
      <c r="J1246" s="5">
        <v>0.705</v>
      </c>
      <c r="K1246" s="5">
        <v>0.114</v>
      </c>
      <c r="L1246" s="5">
        <v>1090553.0</v>
      </c>
      <c r="M1246" s="5">
        <v>0.677</v>
      </c>
      <c r="N1246" s="8">
        <f>VLOOKUP(A1246,TOURISM2!A1246:E3936,4,0)</f>
        <v>2474000000</v>
      </c>
      <c r="O1246" s="8">
        <f>VLOOKUP(A1246,TOURISM2!A1246:E3936,5,0)</f>
        <v>1638000000</v>
      </c>
      <c r="P1246" s="8">
        <f>VLOOKUP(A1246,BUSINESS3!A1246:E3936,4,0)</f>
        <v>0.206</v>
      </c>
      <c r="Q1246" s="9">
        <f>VLOOKUP(A1246,BUSINESS3!A1246:E3936,5,0)</f>
        <v>8</v>
      </c>
      <c r="R1246" s="10">
        <f>VLOOKUP(A1246,BUSINESS3!A1246:I3936,6,0)</f>
        <v>51</v>
      </c>
      <c r="S1246" s="9">
        <f>VLOOKUP(A1246,BUSINESS3!A1246:I3936,7,0)</f>
        <v>149</v>
      </c>
      <c r="T1246" s="9">
        <f>VLOOKUP(A1246,BUSINESS3!A1246:I3936,8,0)</f>
        <v>0.498</v>
      </c>
      <c r="U1246" s="9">
        <f>VLOOKUP(A1246,BUSINESS3!A1246:I3936,9,0)</f>
        <v>0.896</v>
      </c>
      <c r="V1246" s="11">
        <f>VLOOKUP(A1246,'GDP4'!A1246:G3936,4,0)</f>
        <v>23542650736</v>
      </c>
      <c r="W1246" s="9">
        <f>VLOOKUP(A1246,'GDP4'!A1246:G3936,5,0)</f>
        <v>0.074</v>
      </c>
      <c r="X1246" s="9">
        <f>VLOOKUP(A1246,'GDP4'!A1246:G3936,6,0)</f>
        <v>2115</v>
      </c>
      <c r="Y1246" s="9">
        <f>VLOOKUP(A1246,'GDP4'!A1246:G3936,7,0)</f>
        <v>0.104</v>
      </c>
      <c r="Z1246" s="9">
        <f>VLOOKUP(A1246,ENERGY5!A1246:E3936,4,0)</f>
        <v>2332</v>
      </c>
      <c r="AA1246" s="9">
        <f>VLOOKUP(A1246,ENERGY5!A1246:E3936,5,0)</f>
        <v>7748</v>
      </c>
      <c r="AB1246" s="12">
        <f t="shared" si="2"/>
        <v>21587.8098</v>
      </c>
      <c r="AC1246" s="13">
        <f t="shared" si="3"/>
        <v>0.00710465241</v>
      </c>
      <c r="AD1246" s="13">
        <f t="shared" si="4"/>
        <v>0.002138364665</v>
      </c>
      <c r="AE1246" s="13">
        <f t="shared" si="5"/>
        <v>2268.573834</v>
      </c>
      <c r="AF1246" s="13">
        <f t="shared" si="6"/>
        <v>1501.990275</v>
      </c>
    </row>
    <row r="1247">
      <c r="A1247" s="14" t="s">
        <v>134</v>
      </c>
      <c r="B1247" s="15" t="s">
        <v>44</v>
      </c>
      <c r="C1247" s="16" t="s">
        <v>143</v>
      </c>
      <c r="D1247" s="14" t="str">
        <f t="shared" si="1"/>
        <v>Cyprus-Europe-2010</v>
      </c>
      <c r="E1247" s="5">
        <v>0.012</v>
      </c>
      <c r="F1247" s="5">
        <v>0.003</v>
      </c>
      <c r="G1247" s="5">
        <v>81.0</v>
      </c>
      <c r="H1247" s="5">
        <v>77.0</v>
      </c>
      <c r="I1247" s="5">
        <v>0.178</v>
      </c>
      <c r="J1247" s="5">
        <v>0.707</v>
      </c>
      <c r="K1247" s="5">
        <v>0.116</v>
      </c>
      <c r="L1247" s="5">
        <v>1103685.0</v>
      </c>
      <c r="M1247" s="5">
        <v>0.676</v>
      </c>
      <c r="N1247" s="8">
        <f>VLOOKUP(A1247,TOURISM2!A1247:E3937,4,0)</f>
        <v>2371000000</v>
      </c>
      <c r="O1247" s="8">
        <f>VLOOKUP(A1247,TOURISM2!A1247:E3937,5,0)</f>
        <v>1457000000</v>
      </c>
      <c r="P1247" s="8">
        <f>VLOOKUP(A1247,BUSINESS3!A1247:E3937,4,0)</f>
        <v>0.223</v>
      </c>
      <c r="Q1247" s="9">
        <f>VLOOKUP(A1247,BUSINESS3!A1247:E3937,5,0)</f>
        <v>8</v>
      </c>
      <c r="R1247" s="10">
        <f>VLOOKUP(A1247,BUSINESS3!A1247:I3937,6,0)</f>
        <v>51</v>
      </c>
      <c r="S1247" s="9">
        <f>VLOOKUP(A1247,BUSINESS3!A1247:I3937,7,0)</f>
        <v>149</v>
      </c>
      <c r="T1247" s="9">
        <f>VLOOKUP(A1247,BUSINESS3!A1247:I3937,8,0)</f>
        <v>0.53</v>
      </c>
      <c r="U1247" s="9">
        <f>VLOOKUP(A1247,BUSINESS3!A1247:I3937,9,0)</f>
        <v>0.937</v>
      </c>
      <c r="V1247" s="11">
        <f>VLOOKUP(A1247,'GDP4'!A1247:G3937,4,0)</f>
        <v>23132450331</v>
      </c>
      <c r="W1247" s="9">
        <f>VLOOKUP(A1247,'GDP4'!A1247:G3937,5,0)</f>
        <v>0.074</v>
      </c>
      <c r="X1247" s="9">
        <f>VLOOKUP(A1247,'GDP4'!A1247:G3937,6,0)</f>
        <v>2012</v>
      </c>
      <c r="Y1247" s="9">
        <f>VLOOKUP(A1247,'GDP4'!A1247:G3937,7,0)</f>
        <v>0.104</v>
      </c>
      <c r="Z1247" s="9">
        <f>VLOOKUP(A1247,ENERGY5!A1247:E3937,4,0)</f>
        <v>2143</v>
      </c>
      <c r="AA1247" s="9">
        <f>VLOOKUP(A1247,ENERGY5!A1247:E3937,5,0)</f>
        <v>7022</v>
      </c>
      <c r="AB1247" s="12">
        <f t="shared" si="2"/>
        <v>20959.28669</v>
      </c>
      <c r="AC1247" s="13">
        <f t="shared" si="3"/>
        <v>0.006362322583</v>
      </c>
      <c r="AD1247" s="13">
        <f t="shared" si="4"/>
        <v>0.0019416772</v>
      </c>
      <c r="AE1247" s="13">
        <f t="shared" si="5"/>
        <v>2148.257882</v>
      </c>
      <c r="AF1247" s="13">
        <f t="shared" si="6"/>
        <v>1320.123042</v>
      </c>
    </row>
    <row r="1248">
      <c r="A1248" s="5" t="s">
        <v>134</v>
      </c>
      <c r="B1248" s="6" t="s">
        <v>45</v>
      </c>
      <c r="C1248" s="7" t="s">
        <v>143</v>
      </c>
      <c r="D1248" s="5" t="str">
        <f t="shared" si="1"/>
        <v>Cyprus-Europe-2011</v>
      </c>
      <c r="E1248" s="5">
        <v>0.012</v>
      </c>
      <c r="F1248" s="5">
        <v>0.003</v>
      </c>
      <c r="G1248" s="5">
        <v>82.0</v>
      </c>
      <c r="H1248" s="5">
        <v>77.0</v>
      </c>
      <c r="I1248" s="5">
        <v>0.174</v>
      </c>
      <c r="J1248" s="5">
        <v>0.708</v>
      </c>
      <c r="K1248" s="5">
        <v>0.118</v>
      </c>
      <c r="L1248" s="5">
        <v>1116513.0</v>
      </c>
      <c r="M1248" s="5">
        <v>0.674</v>
      </c>
      <c r="N1248" s="8">
        <f>VLOOKUP(A1248,TOURISM2!A1248:E3938,4,0)</f>
        <v>2751000000</v>
      </c>
      <c r="O1248" s="8">
        <f>VLOOKUP(A1248,TOURISM2!A1248:E3938,5,0)</f>
        <v>1721000000</v>
      </c>
      <c r="P1248" s="8">
        <f>VLOOKUP(A1248,BUSINESS3!A1248:E3938,4,0)</f>
        <v>0.22</v>
      </c>
      <c r="Q1248" s="9">
        <f>VLOOKUP(A1248,BUSINESS3!A1248:E3938,5,0)</f>
        <v>8</v>
      </c>
      <c r="R1248" s="10">
        <f>VLOOKUP(A1248,BUSINESS3!A1248:I3938,6,0)</f>
        <v>51</v>
      </c>
      <c r="S1248" s="9">
        <f>VLOOKUP(A1248,BUSINESS3!A1248:I3938,7,0)</f>
        <v>149</v>
      </c>
      <c r="T1248" s="9">
        <f>VLOOKUP(A1248,BUSINESS3!A1248:I3938,8,0)</f>
        <v>0.569</v>
      </c>
      <c r="U1248" s="9">
        <f>VLOOKUP(A1248,BUSINESS3!A1248:I3938,9,0)</f>
        <v>0.977</v>
      </c>
      <c r="V1248" s="11">
        <f>VLOOKUP(A1248,'GDP4'!A1248:G3938,4,0)</f>
        <v>24851264943</v>
      </c>
      <c r="W1248" s="9">
        <f>VLOOKUP(A1248,'GDP4'!A1248:G3938,5,0)</f>
        <v>0.074</v>
      </c>
      <c r="X1248" s="9">
        <f>VLOOKUP(A1248,'GDP4'!A1248:G3938,6,0)</f>
        <v>2123</v>
      </c>
      <c r="Y1248" s="9">
        <f>VLOOKUP(A1248,'GDP4'!A1248:G3938,7,0)</f>
        <v>0.104</v>
      </c>
      <c r="Z1248" s="9">
        <f>VLOOKUP(A1248,ENERGY5!A1248:E3938,4,0)</f>
        <v>2114</v>
      </c>
      <c r="AA1248" s="9">
        <f>VLOOKUP(A1248,ENERGY5!A1248:E3938,5,0)</f>
        <v>6846</v>
      </c>
      <c r="AB1248" s="12">
        <f t="shared" si="2"/>
        <v>22257.92708</v>
      </c>
      <c r="AC1248" s="13">
        <f t="shared" si="3"/>
        <v>0.006131590049</v>
      </c>
      <c r="AD1248" s="13">
        <f t="shared" si="4"/>
        <v>0.001893394882</v>
      </c>
      <c r="AE1248" s="13">
        <f t="shared" si="5"/>
        <v>2463.921155</v>
      </c>
      <c r="AF1248" s="13">
        <f t="shared" si="6"/>
        <v>1541.406146</v>
      </c>
    </row>
    <row r="1249">
      <c r="A1249" s="14" t="s">
        <v>134</v>
      </c>
      <c r="B1249" s="15" t="s">
        <v>46</v>
      </c>
      <c r="C1249" s="16" t="s">
        <v>143</v>
      </c>
      <c r="D1249" s="14" t="str">
        <f t="shared" si="1"/>
        <v>Cyprus-Europe-2012</v>
      </c>
      <c r="E1249" s="5">
        <v>0.012</v>
      </c>
      <c r="F1249" s="5">
        <v>0.003</v>
      </c>
      <c r="G1249" s="5">
        <v>82.0</v>
      </c>
      <c r="H1249" s="5">
        <v>78.0</v>
      </c>
      <c r="I1249" s="5">
        <v>0.172</v>
      </c>
      <c r="J1249" s="5">
        <v>0.708</v>
      </c>
      <c r="K1249" s="5">
        <v>0.12</v>
      </c>
      <c r="L1249" s="5">
        <v>1128994.0</v>
      </c>
      <c r="M1249" s="5">
        <v>0.673</v>
      </c>
      <c r="N1249" s="8">
        <f>VLOOKUP(A1249,TOURISM2!A1249:E3939,4,0)</f>
        <v>2709000000</v>
      </c>
      <c r="O1249" s="8">
        <f>VLOOKUP(A1249,TOURISM2!A1249:E3939,5,0)</f>
        <v>1637000000</v>
      </c>
      <c r="P1249" s="8">
        <f>VLOOKUP(A1249,BUSINESS3!A1249:E3939,4,0)</f>
        <v>0.222</v>
      </c>
      <c r="Q1249" s="9">
        <f>VLOOKUP(A1249,BUSINESS3!A1249:E3939,5,0)</f>
        <v>8</v>
      </c>
      <c r="R1249" s="10">
        <f>VLOOKUP(A1249,BUSINESS3!A1249:I3939,6,0)</f>
        <v>38</v>
      </c>
      <c r="S1249" s="9">
        <f>VLOOKUP(A1249,BUSINESS3!A1249:I3939,7,0)</f>
        <v>147</v>
      </c>
      <c r="T1249" s="9">
        <f>VLOOKUP(A1249,BUSINESS3!A1249:I3939,8,0)</f>
        <v>0.607</v>
      </c>
      <c r="U1249" s="9">
        <f>VLOOKUP(A1249,BUSINESS3!A1249:I3939,9,0)</f>
        <v>0.984</v>
      </c>
      <c r="V1249" s="11">
        <f>VLOOKUP(A1249,'GDP4'!A1249:G3939,4,0)</f>
        <v>22766912960</v>
      </c>
      <c r="W1249" s="9">
        <f>VLOOKUP(A1249,'GDP4'!A1249:G3939,5,0)</f>
        <v>0.073</v>
      </c>
      <c r="X1249" s="9">
        <f>VLOOKUP(A1249,'GDP4'!A1249:G3939,6,0)</f>
        <v>1949</v>
      </c>
      <c r="Y1249" s="9">
        <f>VLOOKUP(A1249,'GDP4'!A1249:G3939,7,0)</f>
        <v>0.104</v>
      </c>
      <c r="Z1249" s="9">
        <f>VLOOKUP(A1249,ENERGY5!A1249:E3939,4,0)</f>
        <v>2137</v>
      </c>
      <c r="AA1249" s="9">
        <f>VLOOKUP(A1249,ENERGY5!A1249:E3939,5,0)</f>
        <v>6850</v>
      </c>
      <c r="AB1249" s="12">
        <f t="shared" si="2"/>
        <v>20165.66338</v>
      </c>
      <c r="AC1249" s="13">
        <f t="shared" si="3"/>
        <v>0.006067348454</v>
      </c>
      <c r="AD1249" s="13">
        <f t="shared" si="4"/>
        <v>0.001892835569</v>
      </c>
      <c r="AE1249" s="13">
        <f t="shared" si="5"/>
        <v>2399.481308</v>
      </c>
      <c r="AF1249" s="13">
        <f t="shared" si="6"/>
        <v>1449.963419</v>
      </c>
    </row>
    <row r="1250">
      <c r="A1250" s="5" t="s">
        <v>134</v>
      </c>
      <c r="B1250" s="6" t="s">
        <v>33</v>
      </c>
      <c r="C1250" s="7" t="s">
        <v>144</v>
      </c>
      <c r="D1250" s="5" t="str">
        <f t="shared" si="1"/>
        <v>Czech Republic-Europe-2000</v>
      </c>
      <c r="E1250" s="5">
        <v>0.009</v>
      </c>
      <c r="F1250" s="5">
        <v>0.006</v>
      </c>
      <c r="G1250" s="5">
        <v>78.0</v>
      </c>
      <c r="H1250" s="5">
        <v>72.0</v>
      </c>
      <c r="I1250" s="5">
        <v>0.165</v>
      </c>
      <c r="J1250" s="5">
        <v>0.697</v>
      </c>
      <c r="K1250" s="5">
        <v>0.138</v>
      </c>
      <c r="L1250" s="5">
        <v>1.0255063E7</v>
      </c>
      <c r="M1250" s="5">
        <v>0.74</v>
      </c>
      <c r="N1250" s="8">
        <f>VLOOKUP(A1250,TOURISM2!A1250:E3940,4,0)</f>
        <v>2973000000</v>
      </c>
      <c r="O1250" s="8">
        <f>VLOOKUP(A1250,TOURISM2!A1250:E3940,5,0)</f>
        <v>1276000000</v>
      </c>
      <c r="P1250" s="8">
        <f>VLOOKUP(A1250,BUSINESS3!A1250:E3940,4,0)</f>
        <v>0.428</v>
      </c>
      <c r="Q1250" s="9">
        <f>VLOOKUP(A1250,BUSINESS3!A1250:E3940,5,0)</f>
        <v>22</v>
      </c>
      <c r="R1250" s="10">
        <f>VLOOKUP(A1250,BUSINESS3!A1250:I3940,6,0)</f>
        <v>51</v>
      </c>
      <c r="S1250" s="9">
        <f>VLOOKUP(A1250,BUSINESS3!A1250:I3940,7,0)</f>
        <v>272</v>
      </c>
      <c r="T1250" s="9">
        <f>VLOOKUP(A1250,BUSINESS3!A1250:I3940,8,0)</f>
        <v>0.098</v>
      </c>
      <c r="U1250" s="9">
        <f>VLOOKUP(A1250,BUSINESS3!A1250:I3940,9,0)</f>
        <v>0.424</v>
      </c>
      <c r="V1250" s="11">
        <f>VLOOKUP(A1250,'GDP4'!A1250:G3940,4,0)</f>
        <v>58807244368</v>
      </c>
      <c r="W1250" s="9">
        <f>VLOOKUP(A1250,'GDP4'!A1250:G3940,5,0)</f>
        <v>0.063</v>
      </c>
      <c r="X1250" s="9">
        <f>VLOOKUP(A1250,'GDP4'!A1250:G3940,6,0)</f>
        <v>361</v>
      </c>
      <c r="Y1250" s="9">
        <f>VLOOKUP(A1250,'GDP4'!A1250:G3940,7,0)</f>
        <v>0.072</v>
      </c>
      <c r="Z1250" s="9">
        <f>VLOOKUP(A1250,ENERGY5!A1250:E3940,4,0)</f>
        <v>42823</v>
      </c>
      <c r="AA1250" s="9">
        <f>VLOOKUP(A1250,ENERGY5!A1250:E3940,5,0)</f>
        <v>151236</v>
      </c>
      <c r="AB1250" s="12">
        <f t="shared" si="2"/>
        <v>5734.45959</v>
      </c>
      <c r="AC1250" s="13">
        <f t="shared" si="3"/>
        <v>0.01474744719</v>
      </c>
      <c r="AD1250" s="13">
        <f t="shared" si="4"/>
        <v>0.004175791021</v>
      </c>
      <c r="AE1250" s="13">
        <f t="shared" si="5"/>
        <v>289.9055813</v>
      </c>
      <c r="AF1250" s="13">
        <f t="shared" si="6"/>
        <v>124.4263443</v>
      </c>
    </row>
    <row r="1251">
      <c r="A1251" s="14" t="s">
        <v>134</v>
      </c>
      <c r="B1251" s="15" t="s">
        <v>35</v>
      </c>
      <c r="C1251" s="16" t="s">
        <v>144</v>
      </c>
      <c r="D1251" s="14" t="str">
        <f t="shared" si="1"/>
        <v>Czech Republic-Europe-2001</v>
      </c>
      <c r="E1251" s="5">
        <v>0.009</v>
      </c>
      <c r="F1251" s="5">
        <v>0.005</v>
      </c>
      <c r="G1251" s="5">
        <v>78.0</v>
      </c>
      <c r="H1251" s="5">
        <v>72.0</v>
      </c>
      <c r="I1251" s="5">
        <v>0.161</v>
      </c>
      <c r="J1251" s="5">
        <v>0.7</v>
      </c>
      <c r="K1251" s="5">
        <v>0.139</v>
      </c>
      <c r="L1251" s="5">
        <v>1.0216605E7</v>
      </c>
      <c r="M1251" s="5">
        <v>0.739</v>
      </c>
      <c r="N1251" s="8">
        <f>VLOOKUP(A1251,TOURISM2!A1251:E3941,4,0)</f>
        <v>3104000000</v>
      </c>
      <c r="O1251" s="8">
        <f>VLOOKUP(A1251,TOURISM2!A1251:E3941,5,0)</f>
        <v>1386000000</v>
      </c>
      <c r="P1251" s="8">
        <f>VLOOKUP(A1251,BUSINESS3!A1251:E3941,4,0)</f>
        <v>0.428</v>
      </c>
      <c r="Q1251" s="9">
        <f>VLOOKUP(A1251,BUSINESS3!A1251:E3941,5,0)</f>
        <v>22</v>
      </c>
      <c r="R1251" s="10">
        <f>VLOOKUP(A1251,BUSINESS3!A1251:I3941,6,0)</f>
        <v>51</v>
      </c>
      <c r="S1251" s="9">
        <f>VLOOKUP(A1251,BUSINESS3!A1251:I3941,7,0)</f>
        <v>272</v>
      </c>
      <c r="T1251" s="9">
        <f>VLOOKUP(A1251,BUSINESS3!A1251:I3941,8,0)</f>
        <v>0.147</v>
      </c>
      <c r="U1251" s="9">
        <f>VLOOKUP(A1251,BUSINESS3!A1251:I3941,9,0)</f>
        <v>0.679</v>
      </c>
      <c r="V1251" s="11">
        <f>VLOOKUP(A1251,'GDP4'!A1251:G3941,4,0)</f>
        <v>64375288107</v>
      </c>
      <c r="W1251" s="9">
        <f>VLOOKUP(A1251,'GDP4'!A1251:G3941,5,0)</f>
        <v>0.064</v>
      </c>
      <c r="X1251" s="9">
        <f>VLOOKUP(A1251,'GDP4'!A1251:G3941,6,0)</f>
        <v>403</v>
      </c>
      <c r="Y1251" s="9">
        <f>VLOOKUP(A1251,'GDP4'!A1251:G3941,7,0)</f>
        <v>0.072</v>
      </c>
      <c r="Z1251" s="9">
        <f>VLOOKUP(A1251,ENERGY5!A1251:E3941,4,0)</f>
        <v>43429</v>
      </c>
      <c r="AA1251" s="9">
        <f>VLOOKUP(A1251,ENERGY5!A1251:E3941,5,0)</f>
        <v>151236</v>
      </c>
      <c r="AB1251" s="12">
        <f t="shared" si="2"/>
        <v>6301.045025</v>
      </c>
      <c r="AC1251" s="13">
        <f t="shared" si="3"/>
        <v>0.01480296047</v>
      </c>
      <c r="AD1251" s="13">
        <f t="shared" si="4"/>
        <v>0.004250825005</v>
      </c>
      <c r="AE1251" s="13">
        <f t="shared" si="5"/>
        <v>303.8191258</v>
      </c>
      <c r="AF1251" s="13">
        <f t="shared" si="6"/>
        <v>135.661504</v>
      </c>
    </row>
    <row r="1252">
      <c r="A1252" s="5" t="s">
        <v>134</v>
      </c>
      <c r="B1252" s="6" t="s">
        <v>36</v>
      </c>
      <c r="C1252" s="7" t="s">
        <v>144</v>
      </c>
      <c r="D1252" s="5" t="str">
        <f t="shared" si="1"/>
        <v>Czech Republic-Europe-2002</v>
      </c>
      <c r="E1252" s="5">
        <v>0.009</v>
      </c>
      <c r="F1252" s="5">
        <v>0.005</v>
      </c>
      <c r="G1252" s="5">
        <v>79.0</v>
      </c>
      <c r="H1252" s="5">
        <v>72.0</v>
      </c>
      <c r="I1252" s="5">
        <v>0.157</v>
      </c>
      <c r="J1252" s="5">
        <v>0.704</v>
      </c>
      <c r="K1252" s="5">
        <v>0.139</v>
      </c>
      <c r="L1252" s="5">
        <v>1.0196916E7</v>
      </c>
      <c r="M1252" s="5">
        <v>0.738</v>
      </c>
      <c r="N1252" s="8">
        <f>VLOOKUP(A1252,TOURISM2!A1252:E3942,4,0)</f>
        <v>3376000000</v>
      </c>
      <c r="O1252" s="8">
        <f>VLOOKUP(A1252,TOURISM2!A1252:E3942,5,0)</f>
        <v>1797000000</v>
      </c>
      <c r="P1252" s="8">
        <f>VLOOKUP(A1252,BUSINESS3!A1252:E3942,4,0)</f>
        <v>0.428</v>
      </c>
      <c r="Q1252" s="9">
        <f>VLOOKUP(A1252,BUSINESS3!A1252:E3942,5,0)</f>
        <v>22</v>
      </c>
      <c r="R1252" s="10">
        <f>VLOOKUP(A1252,BUSINESS3!A1252:I3942,6,0)</f>
        <v>51</v>
      </c>
      <c r="S1252" s="9">
        <f>VLOOKUP(A1252,BUSINESS3!A1252:I3942,7,0)</f>
        <v>272</v>
      </c>
      <c r="T1252" s="9">
        <f>VLOOKUP(A1252,BUSINESS3!A1252:I3942,8,0)</f>
        <v>0.239</v>
      </c>
      <c r="U1252" s="9">
        <f>VLOOKUP(A1252,BUSINESS3!A1252:I3942,9,0)</f>
        <v>0.843</v>
      </c>
      <c r="V1252" s="11">
        <f>VLOOKUP(A1252,'GDP4'!A1252:G3942,4,0)</f>
        <v>78425201661</v>
      </c>
      <c r="W1252" s="9">
        <f>VLOOKUP(A1252,'GDP4'!A1252:G3942,5,0)</f>
        <v>0.068</v>
      </c>
      <c r="X1252" s="9">
        <f>VLOOKUP(A1252,'GDP4'!A1252:G3942,6,0)</f>
        <v>522</v>
      </c>
      <c r="Y1252" s="9">
        <f>VLOOKUP(A1252,'GDP4'!A1252:G3942,7,0)</f>
        <v>0.067</v>
      </c>
      <c r="Z1252" s="9">
        <f>VLOOKUP(A1252,ENERGY5!A1252:E3942,4,0)</f>
        <v>44043</v>
      </c>
      <c r="AA1252" s="9">
        <f>VLOOKUP(A1252,ENERGY5!A1252:E3942,5,0)</f>
        <v>111752</v>
      </c>
      <c r="AB1252" s="12">
        <f t="shared" si="2"/>
        <v>7691.070679</v>
      </c>
      <c r="AC1252" s="13">
        <f t="shared" si="3"/>
        <v>0.01095939204</v>
      </c>
      <c r="AD1252" s="13">
        <f t="shared" si="4"/>
        <v>0.004319247114</v>
      </c>
      <c r="AE1252" s="13">
        <f t="shared" si="5"/>
        <v>331.0804953</v>
      </c>
      <c r="AF1252" s="13">
        <f t="shared" si="6"/>
        <v>176.2297542</v>
      </c>
    </row>
    <row r="1253">
      <c r="A1253" s="14" t="s">
        <v>134</v>
      </c>
      <c r="B1253" s="15" t="s">
        <v>37</v>
      </c>
      <c r="C1253" s="16" t="s">
        <v>144</v>
      </c>
      <c r="D1253" s="14" t="str">
        <f t="shared" si="1"/>
        <v>Czech Republic-Europe-2003</v>
      </c>
      <c r="E1253" s="5">
        <v>0.009</v>
      </c>
      <c r="F1253" s="5">
        <v>0.005</v>
      </c>
      <c r="G1253" s="5">
        <v>79.0</v>
      </c>
      <c r="H1253" s="5">
        <v>72.0</v>
      </c>
      <c r="I1253" s="5">
        <v>0.154</v>
      </c>
      <c r="J1253" s="5">
        <v>0.707</v>
      </c>
      <c r="K1253" s="5">
        <v>0.139</v>
      </c>
      <c r="L1253" s="5">
        <v>1.0193998E7</v>
      </c>
      <c r="M1253" s="5">
        <v>0.737</v>
      </c>
      <c r="N1253" s="8">
        <f>VLOOKUP(A1253,TOURISM2!A1253:E3943,4,0)</f>
        <v>4069000000</v>
      </c>
      <c r="O1253" s="8">
        <f>VLOOKUP(A1253,TOURISM2!A1253:E3943,5,0)</f>
        <v>2177000000</v>
      </c>
      <c r="P1253" s="8">
        <f>VLOOKUP(A1253,BUSINESS3!A1253:E3943,4,0)</f>
        <v>0.428</v>
      </c>
      <c r="Q1253" s="9">
        <f>VLOOKUP(A1253,BUSINESS3!A1253:E3943,5,0)</f>
        <v>40</v>
      </c>
      <c r="R1253" s="10">
        <f>VLOOKUP(A1253,BUSINESS3!A1253:I3943,6,0)</f>
        <v>51</v>
      </c>
      <c r="S1253" s="9">
        <f>VLOOKUP(A1253,BUSINESS3!A1253:I3943,7,0)</f>
        <v>272</v>
      </c>
      <c r="T1253" s="9">
        <f>VLOOKUP(A1253,BUSINESS3!A1253:I3943,8,0)</f>
        <v>0.343</v>
      </c>
      <c r="U1253" s="9">
        <f>VLOOKUP(A1253,BUSINESS3!A1253:I3943,9,0)</f>
        <v>0.951</v>
      </c>
      <c r="V1253" s="11">
        <f>VLOOKUP(A1253,'GDP4'!A1253:G3943,4,0)</f>
        <v>95292530753</v>
      </c>
      <c r="W1253" s="9">
        <f>VLOOKUP(A1253,'GDP4'!A1253:G3943,5,0)</f>
        <v>0.071</v>
      </c>
      <c r="X1253" s="9">
        <f>VLOOKUP(A1253,'GDP4'!A1253:G3943,6,0)</f>
        <v>666</v>
      </c>
      <c r="Y1253" s="9">
        <f>VLOOKUP(A1253,'GDP4'!A1253:G3943,7,0)</f>
        <v>0.059</v>
      </c>
      <c r="Z1253" s="9">
        <f>VLOOKUP(A1253,ENERGY5!A1253:E3943,4,0)</f>
        <v>42044</v>
      </c>
      <c r="AA1253" s="9">
        <f>VLOOKUP(A1253,ENERGY5!A1253:E3943,5,0)</f>
        <v>108121</v>
      </c>
      <c r="AB1253" s="12">
        <f t="shared" si="2"/>
        <v>9347.905577</v>
      </c>
      <c r="AC1253" s="13">
        <f t="shared" si="3"/>
        <v>0.01060633914</v>
      </c>
      <c r="AD1253" s="13">
        <f t="shared" si="4"/>
        <v>0.004124387703</v>
      </c>
      <c r="AE1253" s="13">
        <f t="shared" si="5"/>
        <v>399.1564448</v>
      </c>
      <c r="AF1253" s="13">
        <f t="shared" si="6"/>
        <v>213.5570362</v>
      </c>
    </row>
    <row r="1254">
      <c r="A1254" s="5" t="s">
        <v>134</v>
      </c>
      <c r="B1254" s="6" t="s">
        <v>38</v>
      </c>
      <c r="C1254" s="7" t="s">
        <v>144</v>
      </c>
      <c r="D1254" s="5" t="str">
        <f t="shared" si="1"/>
        <v>Czech Republic-Europe-2004</v>
      </c>
      <c r="E1254" s="5">
        <v>0.01</v>
      </c>
      <c r="F1254" s="5">
        <v>0.005</v>
      </c>
      <c r="G1254" s="5">
        <v>79.0</v>
      </c>
      <c r="H1254" s="5">
        <v>73.0</v>
      </c>
      <c r="I1254" s="5">
        <v>0.151</v>
      </c>
      <c r="J1254" s="5">
        <v>0.709</v>
      </c>
      <c r="K1254" s="5">
        <v>0.14</v>
      </c>
      <c r="L1254" s="5">
        <v>1.0197101E7</v>
      </c>
      <c r="M1254" s="5">
        <v>0.737</v>
      </c>
      <c r="N1254" s="8">
        <f>VLOOKUP(A1254,TOURISM2!A1254:E3944,4,0)</f>
        <v>4931000000</v>
      </c>
      <c r="O1254" s="8">
        <f>VLOOKUP(A1254,TOURISM2!A1254:E3944,5,0)</f>
        <v>2682000000</v>
      </c>
      <c r="P1254" s="8">
        <f>VLOOKUP(A1254,BUSINESS3!A1254:E3944,4,0)</f>
        <v>0.428</v>
      </c>
      <c r="Q1254" s="9">
        <f>VLOOKUP(A1254,BUSINESS3!A1254:E3944,5,0)</f>
        <v>40</v>
      </c>
      <c r="R1254" s="10">
        <f>VLOOKUP(A1254,BUSINESS3!A1254:I3944,6,0)</f>
        <v>51</v>
      </c>
      <c r="S1254" s="9">
        <f>VLOOKUP(A1254,BUSINESS3!A1254:I3944,7,0)</f>
        <v>272</v>
      </c>
      <c r="T1254" s="9">
        <f>VLOOKUP(A1254,BUSINESS3!A1254:I3944,8,0)</f>
        <v>0.355</v>
      </c>
      <c r="U1254" s="9">
        <f>VLOOKUP(A1254,BUSINESS3!A1254:I3944,9,0)</f>
        <v>1.056</v>
      </c>
      <c r="V1254" s="11">
        <f>VLOOKUP(A1254,'GDP4'!A1254:G3944,4,0)</f>
        <v>114000000000</v>
      </c>
      <c r="W1254" s="9">
        <f>VLOOKUP(A1254,'GDP4'!A1254:G3944,5,0)</f>
        <v>0.069</v>
      </c>
      <c r="X1254" s="9">
        <f>VLOOKUP(A1254,'GDP4'!A1254:G3944,6,0)</f>
        <v>771</v>
      </c>
      <c r="Y1254" s="9">
        <f>VLOOKUP(A1254,'GDP4'!A1254:G3944,7,0)</f>
        <v>0.06</v>
      </c>
      <c r="Z1254" s="9">
        <f>VLOOKUP(A1254,ENERGY5!A1254:E3944,4,0)</f>
        <v>44870</v>
      </c>
      <c r="AA1254" s="9">
        <f>VLOOKUP(A1254,ENERGY5!A1254:E3944,5,0)</f>
        <v>117014</v>
      </c>
      <c r="AB1254" s="12">
        <f t="shared" si="2"/>
        <v>11179.64802</v>
      </c>
      <c r="AC1254" s="13">
        <f t="shared" si="3"/>
        <v>0.01147522222</v>
      </c>
      <c r="AD1254" s="13">
        <f t="shared" si="4"/>
        <v>0.004400270234</v>
      </c>
      <c r="AE1254" s="13">
        <f t="shared" si="5"/>
        <v>483.5688104</v>
      </c>
      <c r="AF1254" s="13">
        <f t="shared" si="6"/>
        <v>263.0159297</v>
      </c>
    </row>
    <row r="1255">
      <c r="A1255" s="14" t="s">
        <v>134</v>
      </c>
      <c r="B1255" s="15" t="s">
        <v>39</v>
      </c>
      <c r="C1255" s="16" t="s">
        <v>144</v>
      </c>
      <c r="D1255" s="14" t="str">
        <f t="shared" si="1"/>
        <v>Czech Republic-Europe-2005</v>
      </c>
      <c r="E1255" s="5">
        <v>0.01</v>
      </c>
      <c r="F1255" s="5">
        <v>0.004</v>
      </c>
      <c r="G1255" s="5">
        <v>79.0</v>
      </c>
      <c r="H1255" s="5">
        <v>73.0</v>
      </c>
      <c r="I1255" s="5">
        <v>0.148</v>
      </c>
      <c r="J1255" s="5">
        <v>0.711</v>
      </c>
      <c r="K1255" s="5">
        <v>0.141</v>
      </c>
      <c r="L1255" s="5">
        <v>1.0211216E7</v>
      </c>
      <c r="M1255" s="5">
        <v>0.736</v>
      </c>
      <c r="N1255" s="8">
        <f>VLOOKUP(A1255,TOURISM2!A1255:E3945,4,0)</f>
        <v>5772000000</v>
      </c>
      <c r="O1255" s="8">
        <f>VLOOKUP(A1255,TOURISM2!A1255:E3945,5,0)</f>
        <v>2603000000</v>
      </c>
      <c r="P1255" s="8">
        <f>VLOOKUP(A1255,BUSINESS3!A1255:E3945,4,0)</f>
        <v>0.488</v>
      </c>
      <c r="Q1255" s="9">
        <f>VLOOKUP(A1255,BUSINESS3!A1255:E3945,5,0)</f>
        <v>40</v>
      </c>
      <c r="R1255" s="10">
        <f>VLOOKUP(A1255,BUSINESS3!A1255:I3945,6,0)</f>
        <v>51</v>
      </c>
      <c r="S1255" s="9">
        <f>VLOOKUP(A1255,BUSINESS3!A1255:I3945,7,0)</f>
        <v>930</v>
      </c>
      <c r="T1255" s="9">
        <f>VLOOKUP(A1255,BUSINESS3!A1255:I3945,8,0)</f>
        <v>0.353</v>
      </c>
      <c r="U1255" s="9">
        <f>VLOOKUP(A1255,BUSINESS3!A1255:I3945,9,0)</f>
        <v>1.151</v>
      </c>
      <c r="V1255" s="11">
        <f>VLOOKUP(A1255,'GDP4'!A1255:G3945,4,0)</f>
        <v>130000000000</v>
      </c>
      <c r="W1255" s="9">
        <f>VLOOKUP(A1255,'GDP4'!A1255:G3945,5,0)</f>
        <v>0.069</v>
      </c>
      <c r="X1255" s="9">
        <f>VLOOKUP(A1255,'GDP4'!A1255:G3945,6,0)</f>
        <v>882</v>
      </c>
      <c r="Y1255" s="9">
        <f>VLOOKUP(A1255,'GDP4'!A1255:G3945,7,0)</f>
        <v>0.058</v>
      </c>
      <c r="Z1255" s="9">
        <f>VLOOKUP(A1255,ENERGY5!A1255:E3945,4,0)</f>
        <v>45845</v>
      </c>
      <c r="AA1255" s="9">
        <f>VLOOKUP(A1255,ENERGY5!A1255:E3945,5,0)</f>
        <v>123948</v>
      </c>
      <c r="AB1255" s="12">
        <f t="shared" si="2"/>
        <v>12731.09882</v>
      </c>
      <c r="AC1255" s="13">
        <f t="shared" si="3"/>
        <v>0.01213841721</v>
      </c>
      <c r="AD1255" s="13">
        <f t="shared" si="4"/>
        <v>0.004489670966</v>
      </c>
      <c r="AE1255" s="13">
        <f t="shared" si="5"/>
        <v>565.2607877</v>
      </c>
      <c r="AF1255" s="13">
        <f t="shared" si="6"/>
        <v>254.9157711</v>
      </c>
    </row>
    <row r="1256">
      <c r="A1256" s="5" t="s">
        <v>134</v>
      </c>
      <c r="B1256" s="6" t="s">
        <v>40</v>
      </c>
      <c r="C1256" s="7" t="s">
        <v>144</v>
      </c>
      <c r="D1256" s="5" t="str">
        <f t="shared" si="1"/>
        <v>Czech Republic-Europe-2006</v>
      </c>
      <c r="E1256" s="5">
        <v>0.01</v>
      </c>
      <c r="F1256" s="5">
        <v>0.004</v>
      </c>
      <c r="G1256" s="5">
        <v>80.0</v>
      </c>
      <c r="H1256" s="5">
        <v>74.0</v>
      </c>
      <c r="I1256" s="5">
        <v>0.145</v>
      </c>
      <c r="J1256" s="5">
        <v>0.712</v>
      </c>
      <c r="K1256" s="5">
        <v>0.143</v>
      </c>
      <c r="L1256" s="5">
        <v>1.0238905E7</v>
      </c>
      <c r="M1256" s="5">
        <v>0.735</v>
      </c>
      <c r="N1256" s="8">
        <f>VLOOKUP(A1256,TOURISM2!A1256:E3946,4,0)</f>
        <v>6702000000</v>
      </c>
      <c r="O1256" s="8">
        <f>VLOOKUP(A1256,TOURISM2!A1256:E3946,5,0)</f>
        <v>2874000000</v>
      </c>
      <c r="P1256" s="8">
        <f>VLOOKUP(A1256,BUSINESS3!A1256:E3946,4,0)</f>
        <v>0.482</v>
      </c>
      <c r="Q1256" s="9">
        <f>VLOOKUP(A1256,BUSINESS3!A1256:E3946,5,0)</f>
        <v>24</v>
      </c>
      <c r="R1256" s="10">
        <f>VLOOKUP(A1256,BUSINESS3!A1256:I3946,6,0)</f>
        <v>51</v>
      </c>
      <c r="S1256" s="9">
        <f>VLOOKUP(A1256,BUSINESS3!A1256:I3946,7,0)</f>
        <v>930</v>
      </c>
      <c r="T1256" s="9">
        <f>VLOOKUP(A1256,BUSINESS3!A1256:I3946,8,0)</f>
        <v>0.479</v>
      </c>
      <c r="U1256" s="9">
        <f>VLOOKUP(A1256,BUSINESS3!A1256:I3946,9,0)</f>
        <v>1.207</v>
      </c>
      <c r="V1256" s="11">
        <f>VLOOKUP(A1256,'GDP4'!A1256:G3946,4,0)</f>
        <v>148000000000</v>
      </c>
      <c r="W1256" s="9">
        <f>VLOOKUP(A1256,'GDP4'!A1256:G3946,5,0)</f>
        <v>0.067</v>
      </c>
      <c r="X1256" s="9">
        <f>VLOOKUP(A1256,'GDP4'!A1256:G3946,6,0)</f>
        <v>969</v>
      </c>
      <c r="Y1256" s="9">
        <f>VLOOKUP(A1256,'GDP4'!A1256:G3946,7,0)</f>
        <v>0.056</v>
      </c>
      <c r="Z1256" s="9">
        <f>VLOOKUP(A1256,ENERGY5!A1256:E3946,4,0)</f>
        <v>45904</v>
      </c>
      <c r="AA1256" s="9">
        <f>VLOOKUP(A1256,ENERGY5!A1256:E3946,5,0)</f>
        <v>122764</v>
      </c>
      <c r="AB1256" s="12">
        <f t="shared" si="2"/>
        <v>14454.67069</v>
      </c>
      <c r="AC1256" s="13">
        <f t="shared" si="3"/>
        <v>0.011989954</v>
      </c>
      <c r="AD1256" s="13">
        <f t="shared" si="4"/>
        <v>0.004483291915</v>
      </c>
      <c r="AE1256" s="13">
        <f t="shared" si="5"/>
        <v>654.5621822</v>
      </c>
      <c r="AF1256" s="13">
        <f t="shared" si="6"/>
        <v>280.6940781</v>
      </c>
    </row>
    <row r="1257">
      <c r="A1257" s="14" t="s">
        <v>134</v>
      </c>
      <c r="B1257" s="15" t="s">
        <v>41</v>
      </c>
      <c r="C1257" s="16" t="s">
        <v>144</v>
      </c>
      <c r="D1257" s="14" t="str">
        <f t="shared" si="1"/>
        <v>Czech Republic-Europe-2007</v>
      </c>
      <c r="E1257" s="5">
        <v>0.011</v>
      </c>
      <c r="F1257" s="5">
        <v>0.004</v>
      </c>
      <c r="G1257" s="5">
        <v>80.0</v>
      </c>
      <c r="H1257" s="5">
        <v>74.0</v>
      </c>
      <c r="I1257" s="5">
        <v>0.143</v>
      </c>
      <c r="J1257" s="5">
        <v>0.712</v>
      </c>
      <c r="K1257" s="5">
        <v>0.145</v>
      </c>
      <c r="L1257" s="5">
        <v>1.0298828E7</v>
      </c>
      <c r="M1257" s="5">
        <v>0.735</v>
      </c>
      <c r="N1257" s="8">
        <f>VLOOKUP(A1257,TOURISM2!A1257:E3947,4,0)</f>
        <v>7775000000</v>
      </c>
      <c r="O1257" s="8">
        <f>VLOOKUP(A1257,TOURISM2!A1257:E3947,5,0)</f>
        <v>3704000000</v>
      </c>
      <c r="P1257" s="8">
        <f>VLOOKUP(A1257,BUSINESS3!A1257:E3947,4,0)</f>
        <v>0.477</v>
      </c>
      <c r="Q1257" s="9">
        <f>VLOOKUP(A1257,BUSINESS3!A1257:E3947,5,0)</f>
        <v>17</v>
      </c>
      <c r="R1257" s="10">
        <f>VLOOKUP(A1257,BUSINESS3!A1257:I3947,6,0)</f>
        <v>51</v>
      </c>
      <c r="S1257" s="9">
        <f>VLOOKUP(A1257,BUSINESS3!A1257:I3947,7,0)</f>
        <v>808</v>
      </c>
      <c r="T1257" s="9">
        <f>VLOOKUP(A1257,BUSINESS3!A1257:I3947,8,0)</f>
        <v>0.519</v>
      </c>
      <c r="U1257" s="9">
        <f>VLOOKUP(A1257,BUSINESS3!A1257:I3947,9,0)</f>
        <v>1.28</v>
      </c>
      <c r="V1257" s="11">
        <f>VLOOKUP(A1257,'GDP4'!A1257:G3947,4,0)</f>
        <v>180000000000</v>
      </c>
      <c r="W1257" s="9">
        <f>VLOOKUP(A1257,'GDP4'!A1257:G3947,5,0)</f>
        <v>0.065</v>
      </c>
      <c r="X1257" s="9">
        <f>VLOOKUP(A1257,'GDP4'!A1257:G3947,6,0)</f>
        <v>1144</v>
      </c>
      <c r="Y1257" s="9">
        <f>VLOOKUP(A1257,'GDP4'!A1257:G3947,7,0)</f>
        <v>0.058</v>
      </c>
      <c r="Z1257" s="9">
        <f>VLOOKUP(A1257,ENERGY5!A1257:E3947,4,0)</f>
        <v>44941</v>
      </c>
      <c r="AA1257" s="9">
        <f>VLOOKUP(A1257,ENERGY5!A1257:E3947,5,0)</f>
        <v>120736</v>
      </c>
      <c r="AB1257" s="12">
        <f t="shared" si="2"/>
        <v>17477.71688</v>
      </c>
      <c r="AC1257" s="13">
        <f t="shared" si="3"/>
        <v>0.0117232757</v>
      </c>
      <c r="AD1257" s="13">
        <f t="shared" si="4"/>
        <v>0.004363700413</v>
      </c>
      <c r="AE1257" s="13">
        <f t="shared" si="5"/>
        <v>754.9402709</v>
      </c>
      <c r="AF1257" s="13">
        <f t="shared" si="6"/>
        <v>359.6525741</v>
      </c>
    </row>
    <row r="1258">
      <c r="A1258" s="5" t="s">
        <v>134</v>
      </c>
      <c r="B1258" s="6" t="s">
        <v>42</v>
      </c>
      <c r="C1258" s="7" t="s">
        <v>144</v>
      </c>
      <c r="D1258" s="5" t="str">
        <f t="shared" si="1"/>
        <v>Czech Republic-Europe-2008</v>
      </c>
      <c r="E1258" s="5">
        <v>0.012</v>
      </c>
      <c r="F1258" s="5">
        <v>0.004</v>
      </c>
      <c r="G1258" s="5">
        <v>80.0</v>
      </c>
      <c r="H1258" s="5">
        <v>74.0</v>
      </c>
      <c r="I1258" s="5">
        <v>0.142</v>
      </c>
      <c r="J1258" s="5">
        <v>0.711</v>
      </c>
      <c r="K1258" s="5">
        <v>0.147</v>
      </c>
      <c r="L1258" s="5">
        <v>1.0384603E7</v>
      </c>
      <c r="M1258" s="5">
        <v>0.734</v>
      </c>
      <c r="N1258" s="8">
        <f>VLOOKUP(A1258,TOURISM2!A1258:E3948,4,0)</f>
        <v>8871000000</v>
      </c>
      <c r="O1258" s="8">
        <f>VLOOKUP(A1258,TOURISM2!A1258:E3948,5,0)</f>
        <v>4797000000</v>
      </c>
      <c r="P1258" s="8">
        <f>VLOOKUP(A1258,BUSINESS3!A1258:E3948,4,0)</f>
        <v>0.477</v>
      </c>
      <c r="Q1258" s="9">
        <f>VLOOKUP(A1258,BUSINESS3!A1258:E3948,5,0)</f>
        <v>20</v>
      </c>
      <c r="R1258" s="10">
        <f>VLOOKUP(A1258,BUSINESS3!A1258:I3948,6,0)</f>
        <v>51</v>
      </c>
      <c r="S1258" s="9">
        <f>VLOOKUP(A1258,BUSINESS3!A1258:I3948,7,0)</f>
        <v>808</v>
      </c>
      <c r="T1258" s="9">
        <f>VLOOKUP(A1258,BUSINESS3!A1258:I3948,8,0)</f>
        <v>0.63</v>
      </c>
      <c r="U1258" s="9">
        <f>VLOOKUP(A1258,BUSINESS3!A1258:I3948,9,0)</f>
        <v>1.324</v>
      </c>
      <c r="V1258" s="11">
        <f>VLOOKUP(A1258,'GDP4'!A1258:G3948,4,0)</f>
        <v>225000000000</v>
      </c>
      <c r="W1258" s="9">
        <f>VLOOKUP(A1258,'GDP4'!A1258:G3948,5,0)</f>
        <v>0.068</v>
      </c>
      <c r="X1258" s="9">
        <f>VLOOKUP(A1258,'GDP4'!A1258:G3948,6,0)</f>
        <v>1481</v>
      </c>
      <c r="Y1258" s="9">
        <f>VLOOKUP(A1258,'GDP4'!A1258:G3948,7,0)</f>
        <v>0.063</v>
      </c>
      <c r="Z1258" s="9">
        <f>VLOOKUP(A1258,ENERGY5!A1258:E3948,4,0)</f>
        <v>45511</v>
      </c>
      <c r="AA1258" s="9">
        <f>VLOOKUP(A1258,ENERGY5!A1258:E3948,5,0)</f>
        <v>122709</v>
      </c>
      <c r="AB1258" s="12">
        <f t="shared" si="2"/>
        <v>21666.69251</v>
      </c>
      <c r="AC1258" s="13">
        <f t="shared" si="3"/>
        <v>0.01181643631</v>
      </c>
      <c r="AD1258" s="13">
        <f t="shared" si="4"/>
        <v>0.004382545967</v>
      </c>
      <c r="AE1258" s="13">
        <f t="shared" si="5"/>
        <v>854.2454632</v>
      </c>
      <c r="AF1258" s="13">
        <f t="shared" si="6"/>
        <v>461.9338842</v>
      </c>
    </row>
    <row r="1259">
      <c r="A1259" s="14" t="s">
        <v>134</v>
      </c>
      <c r="B1259" s="15" t="s">
        <v>43</v>
      </c>
      <c r="C1259" s="16" t="s">
        <v>144</v>
      </c>
      <c r="D1259" s="14" t="str">
        <f t="shared" si="1"/>
        <v>Czech Republic-Europe-2009</v>
      </c>
      <c r="E1259" s="5">
        <v>0.011</v>
      </c>
      <c r="F1259" s="5">
        <v>0.004</v>
      </c>
      <c r="G1259" s="5">
        <v>80.0</v>
      </c>
      <c r="H1259" s="5">
        <v>74.0</v>
      </c>
      <c r="I1259" s="5">
        <v>0.142</v>
      </c>
      <c r="J1259" s="5">
        <v>0.708</v>
      </c>
      <c r="K1259" s="5">
        <v>0.15</v>
      </c>
      <c r="L1259" s="5">
        <v>1.0443936E7</v>
      </c>
      <c r="M1259" s="5">
        <v>0.733</v>
      </c>
      <c r="N1259" s="8">
        <f>VLOOKUP(A1259,TOURISM2!A1259:E3949,4,0)</f>
        <v>7936000000</v>
      </c>
      <c r="O1259" s="8">
        <f>VLOOKUP(A1259,TOURISM2!A1259:E3949,5,0)</f>
        <v>4158000000</v>
      </c>
      <c r="P1259" s="8">
        <f>VLOOKUP(A1259,BUSINESS3!A1259:E3949,4,0)</f>
        <v>0.464</v>
      </c>
      <c r="Q1259" s="9">
        <f>VLOOKUP(A1259,BUSINESS3!A1259:E3949,5,0)</f>
        <v>20</v>
      </c>
      <c r="R1259" s="10">
        <f>VLOOKUP(A1259,BUSINESS3!A1259:I3949,6,0)</f>
        <v>51</v>
      </c>
      <c r="S1259" s="9">
        <f>VLOOKUP(A1259,BUSINESS3!A1259:I3949,7,0)</f>
        <v>613</v>
      </c>
      <c r="T1259" s="9">
        <f>VLOOKUP(A1259,BUSINESS3!A1259:I3949,8,0)</f>
        <v>0.644</v>
      </c>
      <c r="U1259" s="9">
        <f>VLOOKUP(A1259,BUSINESS3!A1259:I3949,9,0)</f>
        <v>1.246</v>
      </c>
      <c r="V1259" s="11">
        <f>VLOOKUP(A1259,'GDP4'!A1259:G3949,4,0)</f>
        <v>197000000000</v>
      </c>
      <c r="W1259" s="9">
        <f>VLOOKUP(A1259,'GDP4'!A1259:G3949,5,0)</f>
        <v>0.08</v>
      </c>
      <c r="X1259" s="9">
        <f>VLOOKUP(A1259,'GDP4'!A1259:G3949,6,0)</f>
        <v>1498</v>
      </c>
      <c r="Y1259" s="9">
        <f>VLOOKUP(A1259,'GDP4'!A1259:G3949,7,0)</f>
        <v>0.06</v>
      </c>
      <c r="Z1259" s="9">
        <f>VLOOKUP(A1259,ENERGY5!A1259:E3949,4,0)</f>
        <v>44415</v>
      </c>
      <c r="AA1259" s="9">
        <f>VLOOKUP(A1259,ENERGY5!A1259:E3949,5,0)</f>
        <v>122379</v>
      </c>
      <c r="AB1259" s="12">
        <f t="shared" si="2"/>
        <v>18862.62038</v>
      </c>
      <c r="AC1259" s="13">
        <f t="shared" si="3"/>
        <v>0.01171770873</v>
      </c>
      <c r="AD1259" s="13">
        <f t="shared" si="4"/>
        <v>0.004252707025</v>
      </c>
      <c r="AE1259" s="13">
        <f t="shared" si="5"/>
        <v>759.8667782</v>
      </c>
      <c r="AF1259" s="13">
        <f t="shared" si="6"/>
        <v>398.1257641</v>
      </c>
    </row>
    <row r="1260">
      <c r="A1260" s="5" t="s">
        <v>134</v>
      </c>
      <c r="B1260" s="6" t="s">
        <v>44</v>
      </c>
      <c r="C1260" s="7" t="s">
        <v>144</v>
      </c>
      <c r="D1260" s="5" t="str">
        <f t="shared" si="1"/>
        <v>Czech Republic-Europe-2010</v>
      </c>
      <c r="E1260" s="5">
        <v>0.011</v>
      </c>
      <c r="F1260" s="5">
        <v>0.003</v>
      </c>
      <c r="G1260" s="5">
        <v>81.0</v>
      </c>
      <c r="H1260" s="5">
        <v>74.0</v>
      </c>
      <c r="I1260" s="5">
        <v>0.142</v>
      </c>
      <c r="J1260" s="5">
        <v>0.704</v>
      </c>
      <c r="K1260" s="5">
        <v>0.154</v>
      </c>
      <c r="L1260" s="5">
        <v>1.047441E7</v>
      </c>
      <c r="M1260" s="5">
        <v>0.733</v>
      </c>
      <c r="N1260" s="8">
        <f>VLOOKUP(A1260,TOURISM2!A1260:E3950,4,0)</f>
        <v>8017000000</v>
      </c>
      <c r="O1260" s="8">
        <f>VLOOKUP(A1260,TOURISM2!A1260:E3950,5,0)</f>
        <v>4166000000</v>
      </c>
      <c r="P1260" s="8">
        <f>VLOOKUP(A1260,BUSINESS3!A1260:E3950,4,0)</f>
        <v>0.48</v>
      </c>
      <c r="Q1260" s="9">
        <f>VLOOKUP(A1260,BUSINESS3!A1260:E3950,5,0)</f>
        <v>20</v>
      </c>
      <c r="R1260" s="10">
        <f>VLOOKUP(A1260,BUSINESS3!A1260:I3950,6,0)</f>
        <v>51</v>
      </c>
      <c r="S1260" s="9">
        <f>VLOOKUP(A1260,BUSINESS3!A1260:I3950,7,0)</f>
        <v>557</v>
      </c>
      <c r="T1260" s="9">
        <f>VLOOKUP(A1260,BUSINESS3!A1260:I3950,8,0)</f>
        <v>0.688</v>
      </c>
      <c r="U1260" s="9">
        <f>VLOOKUP(A1260,BUSINESS3!A1260:I3950,9,0)</f>
        <v>1.226</v>
      </c>
      <c r="V1260" s="11">
        <f>VLOOKUP(A1260,'GDP4'!A1260:G3950,4,0)</f>
        <v>198000000000</v>
      </c>
      <c r="W1260" s="9">
        <f>VLOOKUP(A1260,'GDP4'!A1260:G3950,5,0)</f>
        <v>0.074</v>
      </c>
      <c r="X1260" s="9">
        <f>VLOOKUP(A1260,'GDP4'!A1260:G3950,6,0)</f>
        <v>1404</v>
      </c>
      <c r="Y1260" s="9">
        <f>VLOOKUP(A1260,'GDP4'!A1260:G3950,7,0)</f>
        <v>0.059</v>
      </c>
      <c r="Z1260" s="9">
        <f>VLOOKUP(A1260,ENERGY5!A1260:E3950,4,0)</f>
        <v>42535</v>
      </c>
      <c r="AA1260" s="9">
        <f>VLOOKUP(A1260,ENERGY5!A1260:E3950,5,0)</f>
        <v>120193</v>
      </c>
      <c r="AB1260" s="12">
        <f t="shared" si="2"/>
        <v>18903.21269</v>
      </c>
      <c r="AC1260" s="13">
        <f t="shared" si="3"/>
        <v>0.0114749184</v>
      </c>
      <c r="AD1260" s="13">
        <f t="shared" si="4"/>
        <v>0.004060849251</v>
      </c>
      <c r="AE1260" s="13">
        <f t="shared" si="5"/>
        <v>765.3891723</v>
      </c>
      <c r="AF1260" s="13">
        <f t="shared" si="6"/>
        <v>397.7312326</v>
      </c>
    </row>
    <row r="1261">
      <c r="A1261" s="14" t="s">
        <v>134</v>
      </c>
      <c r="B1261" s="15" t="s">
        <v>45</v>
      </c>
      <c r="C1261" s="16" t="s">
        <v>144</v>
      </c>
      <c r="D1261" s="14" t="str">
        <f t="shared" si="1"/>
        <v>Czech Republic-Europe-2011</v>
      </c>
      <c r="E1261" s="5">
        <v>0.01</v>
      </c>
      <c r="F1261" s="5">
        <v>0.003</v>
      </c>
      <c r="G1261" s="5">
        <v>81.0</v>
      </c>
      <c r="H1261" s="5">
        <v>75.0</v>
      </c>
      <c r="I1261" s="5">
        <v>0.143</v>
      </c>
      <c r="J1261" s="5">
        <v>0.699</v>
      </c>
      <c r="K1261" s="5">
        <v>0.158</v>
      </c>
      <c r="L1261" s="5">
        <v>1.0496088E7</v>
      </c>
      <c r="M1261" s="5">
        <v>0.732</v>
      </c>
      <c r="N1261" s="8">
        <f>VLOOKUP(A1261,TOURISM2!A1261:E3951,4,0)</f>
        <v>8503000000</v>
      </c>
      <c r="O1261" s="8">
        <f>VLOOKUP(A1261,TOURISM2!A1261:E3951,5,0)</f>
        <v>4660000000</v>
      </c>
      <c r="P1261" s="8">
        <f>VLOOKUP(A1261,BUSINESS3!A1261:E3951,4,0)</f>
        <v>0.481</v>
      </c>
      <c r="Q1261" s="9">
        <f>VLOOKUP(A1261,BUSINESS3!A1261:E3951,5,0)</f>
        <v>20</v>
      </c>
      <c r="R1261" s="10">
        <f>VLOOKUP(A1261,BUSINESS3!A1261:I3951,6,0)</f>
        <v>51</v>
      </c>
      <c r="S1261" s="9">
        <f>VLOOKUP(A1261,BUSINESS3!A1261:I3951,7,0)</f>
        <v>557</v>
      </c>
      <c r="T1261" s="9">
        <f>VLOOKUP(A1261,BUSINESS3!A1261:I3951,8,0)</f>
        <v>0.705</v>
      </c>
      <c r="U1261" s="9">
        <f>VLOOKUP(A1261,BUSINESS3!A1261:I3951,9,0)</f>
        <v>1.241</v>
      </c>
      <c r="V1261" s="11">
        <f>VLOOKUP(A1261,'GDP4'!A1261:G3951,4,0)</f>
        <v>216000000000</v>
      </c>
      <c r="W1261" s="9">
        <f>VLOOKUP(A1261,'GDP4'!A1261:G3951,5,0)</f>
        <v>0.075</v>
      </c>
      <c r="X1261" s="9">
        <f>VLOOKUP(A1261,'GDP4'!A1261:G3951,6,0)</f>
        <v>1545</v>
      </c>
      <c r="Y1261" s="9">
        <f>VLOOKUP(A1261,'GDP4'!A1261:G3951,7,0)</f>
        <v>0.057</v>
      </c>
      <c r="Z1261" s="9">
        <f>VLOOKUP(A1261,ENERGY5!A1261:E3951,4,0)</f>
        <v>42078</v>
      </c>
      <c r="AA1261" s="9">
        <f>VLOOKUP(A1261,ENERGY5!A1261:E3951,5,0)</f>
        <v>124407</v>
      </c>
      <c r="AB1261" s="12">
        <f t="shared" si="2"/>
        <v>20579.09575</v>
      </c>
      <c r="AC1261" s="13">
        <f t="shared" si="3"/>
        <v>0.01185270169</v>
      </c>
      <c r="AD1261" s="13">
        <f t="shared" si="4"/>
        <v>0.004008922181</v>
      </c>
      <c r="AE1261" s="13">
        <f t="shared" si="5"/>
        <v>810.1113482</v>
      </c>
      <c r="AF1261" s="13">
        <f t="shared" si="6"/>
        <v>443.9749362</v>
      </c>
    </row>
    <row r="1262">
      <c r="A1262" s="5" t="s">
        <v>134</v>
      </c>
      <c r="B1262" s="6" t="s">
        <v>46</v>
      </c>
      <c r="C1262" s="7" t="s">
        <v>144</v>
      </c>
      <c r="D1262" s="5" t="str">
        <f t="shared" si="1"/>
        <v>Czech Republic-Europe-2012</v>
      </c>
      <c r="E1262" s="5">
        <v>0.01</v>
      </c>
      <c r="F1262" s="5">
        <v>0.003</v>
      </c>
      <c r="G1262" s="5">
        <v>81.0</v>
      </c>
      <c r="H1262" s="5">
        <v>75.0</v>
      </c>
      <c r="I1262" s="5">
        <v>0.146</v>
      </c>
      <c r="J1262" s="5">
        <v>0.692</v>
      </c>
      <c r="K1262" s="5">
        <v>0.162</v>
      </c>
      <c r="L1262" s="5">
        <v>1.0510785E7</v>
      </c>
      <c r="M1262" s="5">
        <v>0.731</v>
      </c>
      <c r="N1262" s="8">
        <f>VLOOKUP(A1262,TOURISM2!A1262:E3952,4,0)</f>
        <v>7758000000</v>
      </c>
      <c r="O1262" s="8">
        <f>VLOOKUP(A1262,TOURISM2!A1262:E3952,5,0)</f>
        <v>4379000000</v>
      </c>
      <c r="P1262" s="8">
        <f>VLOOKUP(A1262,BUSINESS3!A1262:E3952,4,0)</f>
        <v>0.481</v>
      </c>
      <c r="Q1262" s="9">
        <f>VLOOKUP(A1262,BUSINESS3!A1262:E3952,5,0)</f>
        <v>20</v>
      </c>
      <c r="R1262" s="10">
        <f>VLOOKUP(A1262,BUSINESS3!A1262:I3952,6,0)</f>
        <v>68</v>
      </c>
      <c r="S1262" s="9">
        <f>VLOOKUP(A1262,BUSINESS3!A1262:I3952,7,0)</f>
        <v>413</v>
      </c>
      <c r="T1262" s="9">
        <f>VLOOKUP(A1262,BUSINESS3!A1262:I3952,8,0)</f>
        <v>0.734</v>
      </c>
      <c r="U1262" s="9">
        <f>VLOOKUP(A1262,BUSINESS3!A1262:I3952,9,0)</f>
        <v>1.268</v>
      </c>
      <c r="V1262" s="11">
        <f>VLOOKUP(A1262,'GDP4'!A1262:G3952,4,0)</f>
        <v>196000000000</v>
      </c>
      <c r="W1262" s="9">
        <f>VLOOKUP(A1262,'GDP4'!A1262:G3952,5,0)</f>
        <v>0.077</v>
      </c>
      <c r="X1262" s="9">
        <f>VLOOKUP(A1262,'GDP4'!A1262:G3952,6,0)</f>
        <v>1432</v>
      </c>
      <c r="Y1262" s="9">
        <f>VLOOKUP(A1262,'GDP4'!A1262:G3952,7,0)</f>
        <v>0.054</v>
      </c>
      <c r="Z1262" s="9">
        <f>VLOOKUP(A1262,ENERGY5!A1262:E3952,4,0)</f>
        <v>40993</v>
      </c>
      <c r="AA1262" s="9">
        <f>VLOOKUP(A1262,ENERGY5!A1262:E3952,5,0)</f>
        <v>124649</v>
      </c>
      <c r="AB1262" s="12">
        <f t="shared" si="2"/>
        <v>18647.51301</v>
      </c>
      <c r="AC1262" s="13">
        <f t="shared" si="3"/>
        <v>0.01185915229</v>
      </c>
      <c r="AD1262" s="13">
        <f t="shared" si="4"/>
        <v>0.003900089289</v>
      </c>
      <c r="AE1262" s="13">
        <f t="shared" si="5"/>
        <v>738.0990097</v>
      </c>
      <c r="AF1262" s="13">
        <f t="shared" si="6"/>
        <v>416.6196911</v>
      </c>
    </row>
    <row r="1263">
      <c r="A1263" s="14" t="s">
        <v>134</v>
      </c>
      <c r="B1263" s="15" t="s">
        <v>33</v>
      </c>
      <c r="C1263" s="16" t="s">
        <v>145</v>
      </c>
      <c r="D1263" s="14" t="str">
        <f t="shared" si="1"/>
        <v>Denmark-Europe-2000</v>
      </c>
      <c r="E1263" s="5">
        <v>0.013</v>
      </c>
      <c r="F1263" s="5">
        <v>0.005</v>
      </c>
      <c r="G1263" s="5">
        <v>79.0</v>
      </c>
      <c r="H1263" s="5">
        <v>74.0</v>
      </c>
      <c r="I1263" s="5">
        <v>0.185</v>
      </c>
      <c r="J1263" s="5">
        <v>0.667</v>
      </c>
      <c r="K1263" s="5">
        <v>0.149</v>
      </c>
      <c r="L1263" s="5">
        <v>5339616.0</v>
      </c>
      <c r="M1263" s="5">
        <v>0.851</v>
      </c>
      <c r="N1263" s="8">
        <f>VLOOKUP(A1263,TOURISM2!A1263:E3953,4,0)</f>
        <v>3671000000</v>
      </c>
      <c r="O1263" s="8">
        <f>VLOOKUP(A1263,TOURISM2!A1263:E3953,5,0)</f>
        <v>4669000000</v>
      </c>
      <c r="P1263" s="8">
        <f>VLOOKUP(A1263,BUSINESS3!A1263:E3953,4,0)</f>
        <v>0.428</v>
      </c>
      <c r="Q1263" s="9">
        <f>VLOOKUP(A1263,BUSINESS3!A1263:E3953,5,0)</f>
        <v>22</v>
      </c>
      <c r="R1263" s="10">
        <f>VLOOKUP(A1263,BUSINESS3!A1263:I3953,6,0)</f>
        <v>51</v>
      </c>
      <c r="S1263" s="9">
        <f>VLOOKUP(A1263,BUSINESS3!A1263:I3953,7,0)</f>
        <v>272</v>
      </c>
      <c r="T1263" s="9">
        <f>VLOOKUP(A1263,BUSINESS3!A1263:I3953,8,0)</f>
        <v>0.392</v>
      </c>
      <c r="U1263" s="9">
        <f>VLOOKUP(A1263,BUSINESS3!A1263:I3953,9,0)</f>
        <v>0.63</v>
      </c>
      <c r="V1263" s="11">
        <f>VLOOKUP(A1263,'GDP4'!A1263:G3953,4,0)</f>
        <v>160000000000</v>
      </c>
      <c r="W1263" s="9">
        <f>VLOOKUP(A1263,'GDP4'!A1263:G3953,5,0)</f>
        <v>0.087</v>
      </c>
      <c r="X1263" s="9">
        <f>VLOOKUP(A1263,'GDP4'!A1263:G3953,6,0)</f>
        <v>2613</v>
      </c>
      <c r="Y1263" s="9">
        <f>VLOOKUP(A1263,'GDP4'!A1263:G3953,7,0)</f>
        <v>0.081</v>
      </c>
      <c r="Z1263" s="9">
        <f>VLOOKUP(A1263,ENERGY5!A1263:E3953,4,0)</f>
        <v>17041</v>
      </c>
      <c r="AA1263" s="9">
        <f>VLOOKUP(A1263,ENERGY5!A1263:E3953,5,0)</f>
        <v>151236</v>
      </c>
      <c r="AB1263" s="12">
        <f t="shared" si="2"/>
        <v>29964.70158</v>
      </c>
      <c r="AC1263" s="13">
        <f t="shared" si="3"/>
        <v>0.02832338505</v>
      </c>
      <c r="AD1263" s="13">
        <f t="shared" si="4"/>
        <v>0.003191427998</v>
      </c>
      <c r="AE1263" s="13">
        <f t="shared" si="5"/>
        <v>687.5026219</v>
      </c>
      <c r="AF1263" s="13">
        <f t="shared" si="6"/>
        <v>874.407448</v>
      </c>
    </row>
    <row r="1264">
      <c r="A1264" s="5" t="s">
        <v>134</v>
      </c>
      <c r="B1264" s="6" t="s">
        <v>35</v>
      </c>
      <c r="C1264" s="7" t="s">
        <v>145</v>
      </c>
      <c r="D1264" s="5" t="str">
        <f t="shared" si="1"/>
        <v>Denmark-Europe-2001</v>
      </c>
      <c r="E1264" s="5">
        <v>0.012</v>
      </c>
      <c r="F1264" s="5">
        <v>0.005</v>
      </c>
      <c r="G1264" s="5">
        <v>79.0</v>
      </c>
      <c r="H1264" s="5">
        <v>75.0</v>
      </c>
      <c r="I1264" s="5">
        <v>0.186</v>
      </c>
      <c r="J1264" s="5">
        <v>0.665</v>
      </c>
      <c r="K1264" s="5">
        <v>0.148</v>
      </c>
      <c r="L1264" s="5">
        <v>5358783.0</v>
      </c>
      <c r="M1264" s="5">
        <v>0.852</v>
      </c>
      <c r="N1264" s="8">
        <f>VLOOKUP(A1264,TOURISM2!A1264:E3954,4,0)</f>
        <v>4003000000</v>
      </c>
      <c r="O1264" s="8">
        <f>VLOOKUP(A1264,TOURISM2!A1264:E3954,5,0)</f>
        <v>4861000000</v>
      </c>
      <c r="P1264" s="8">
        <f>VLOOKUP(A1264,BUSINESS3!A1264:E3954,4,0)</f>
        <v>0.428</v>
      </c>
      <c r="Q1264" s="9">
        <f>VLOOKUP(A1264,BUSINESS3!A1264:E3954,5,0)</f>
        <v>22</v>
      </c>
      <c r="R1264" s="10">
        <f>VLOOKUP(A1264,BUSINESS3!A1264:I3954,6,0)</f>
        <v>51</v>
      </c>
      <c r="S1264" s="9">
        <f>VLOOKUP(A1264,BUSINESS3!A1264:I3954,7,0)</f>
        <v>272</v>
      </c>
      <c r="T1264" s="9">
        <f>VLOOKUP(A1264,BUSINESS3!A1264:I3954,8,0)</f>
        <v>0.43</v>
      </c>
      <c r="U1264" s="9">
        <f>VLOOKUP(A1264,BUSINESS3!A1264:I3954,9,0)</f>
        <v>0.74</v>
      </c>
      <c r="V1264" s="11">
        <f>VLOOKUP(A1264,'GDP4'!A1264:G3954,4,0)</f>
        <v>160000000000</v>
      </c>
      <c r="W1264" s="9">
        <f>VLOOKUP(A1264,'GDP4'!A1264:G3954,5,0)</f>
        <v>0.091</v>
      </c>
      <c r="X1264" s="9">
        <f>VLOOKUP(A1264,'GDP4'!A1264:G3954,6,0)</f>
        <v>2730</v>
      </c>
      <c r="Y1264" s="9">
        <f>VLOOKUP(A1264,'GDP4'!A1264:G3954,7,0)</f>
        <v>0.082</v>
      </c>
      <c r="Z1264" s="9">
        <f>VLOOKUP(A1264,ENERGY5!A1264:E3954,4,0)</f>
        <v>17997</v>
      </c>
      <c r="AA1264" s="9">
        <f>VLOOKUP(A1264,ENERGY5!A1264:E3954,5,0)</f>
        <v>151236</v>
      </c>
      <c r="AB1264" s="12">
        <f t="shared" si="2"/>
        <v>29857.52549</v>
      </c>
      <c r="AC1264" s="13">
        <f t="shared" si="3"/>
        <v>0.02822207953</v>
      </c>
      <c r="AD1264" s="13">
        <f t="shared" si="4"/>
        <v>0.003358411789</v>
      </c>
      <c r="AE1264" s="13">
        <f t="shared" si="5"/>
        <v>746.9979658</v>
      </c>
      <c r="AF1264" s="13">
        <f t="shared" si="6"/>
        <v>907.1089462</v>
      </c>
    </row>
    <row r="1265">
      <c r="A1265" s="14" t="s">
        <v>134</v>
      </c>
      <c r="B1265" s="15" t="s">
        <v>36</v>
      </c>
      <c r="C1265" s="16" t="s">
        <v>145</v>
      </c>
      <c r="D1265" s="14" t="str">
        <f t="shared" si="1"/>
        <v>Denmark-Europe-2002</v>
      </c>
      <c r="E1265" s="5">
        <v>0.012</v>
      </c>
      <c r="F1265" s="5">
        <v>0.004</v>
      </c>
      <c r="G1265" s="5">
        <v>79.0</v>
      </c>
      <c r="H1265" s="5">
        <v>75.0</v>
      </c>
      <c r="I1265" s="5">
        <v>0.187</v>
      </c>
      <c r="J1265" s="5">
        <v>0.664</v>
      </c>
      <c r="K1265" s="5">
        <v>0.149</v>
      </c>
      <c r="L1265" s="5">
        <v>5375931.0</v>
      </c>
      <c r="M1265" s="5">
        <v>0.853</v>
      </c>
      <c r="N1265" s="8">
        <f>VLOOKUP(A1265,TOURISM2!A1265:E3955,4,0)</f>
        <v>4791000000</v>
      </c>
      <c r="O1265" s="8">
        <f>VLOOKUP(A1265,TOURISM2!A1265:E3955,5,0)</f>
        <v>5838000000</v>
      </c>
      <c r="P1265" s="8">
        <f>VLOOKUP(A1265,BUSINESS3!A1265:E3955,4,0)</f>
        <v>0.428</v>
      </c>
      <c r="Q1265" s="9">
        <f>VLOOKUP(A1265,BUSINESS3!A1265:E3955,5,0)</f>
        <v>22</v>
      </c>
      <c r="R1265" s="10">
        <f>VLOOKUP(A1265,BUSINESS3!A1265:I3955,6,0)</f>
        <v>51</v>
      </c>
      <c r="S1265" s="9">
        <f>VLOOKUP(A1265,BUSINESS3!A1265:I3955,7,0)</f>
        <v>272</v>
      </c>
      <c r="T1265" s="9">
        <f>VLOOKUP(A1265,BUSINESS3!A1265:I3955,8,0)</f>
        <v>0.643</v>
      </c>
      <c r="U1265" s="9">
        <f>VLOOKUP(A1265,BUSINESS3!A1265:I3955,9,0)</f>
        <v>0.834</v>
      </c>
      <c r="V1265" s="11">
        <f>VLOOKUP(A1265,'GDP4'!A1265:G3955,4,0)</f>
        <v>174000000000</v>
      </c>
      <c r="W1265" s="9">
        <f>VLOOKUP(A1265,'GDP4'!A1265:G3955,5,0)</f>
        <v>0.093</v>
      </c>
      <c r="X1265" s="9">
        <f>VLOOKUP(A1265,'GDP4'!A1265:G3955,6,0)</f>
        <v>3023</v>
      </c>
      <c r="Y1265" s="9">
        <f>VLOOKUP(A1265,'GDP4'!A1265:G3955,7,0)</f>
        <v>0.071</v>
      </c>
      <c r="Z1265" s="9">
        <f>VLOOKUP(A1265,ENERGY5!A1265:E3955,4,0)</f>
        <v>19307</v>
      </c>
      <c r="AA1265" s="9">
        <f>VLOOKUP(A1265,ENERGY5!A1265:E3955,5,0)</f>
        <v>46303</v>
      </c>
      <c r="AB1265" s="12">
        <f t="shared" si="2"/>
        <v>32366.48685</v>
      </c>
      <c r="AC1265" s="13">
        <f t="shared" si="3"/>
        <v>0.008613019773</v>
      </c>
      <c r="AD1265" s="13">
        <f t="shared" si="4"/>
        <v>0.00359137794</v>
      </c>
      <c r="AE1265" s="13">
        <f t="shared" si="5"/>
        <v>891.194474</v>
      </c>
      <c r="AF1265" s="13">
        <f t="shared" si="6"/>
        <v>1085.951438</v>
      </c>
    </row>
    <row r="1266">
      <c r="A1266" s="5" t="s">
        <v>134</v>
      </c>
      <c r="B1266" s="6" t="s">
        <v>37</v>
      </c>
      <c r="C1266" s="7" t="s">
        <v>145</v>
      </c>
      <c r="D1266" s="5" t="str">
        <f t="shared" si="1"/>
        <v>Denmark-Europe-2003</v>
      </c>
      <c r="E1266" s="5">
        <v>0.012</v>
      </c>
      <c r="F1266" s="5">
        <v>0.004</v>
      </c>
      <c r="G1266" s="5">
        <v>80.0</v>
      </c>
      <c r="H1266" s="5">
        <v>75.0</v>
      </c>
      <c r="I1266" s="5">
        <v>0.188</v>
      </c>
      <c r="J1266" s="5">
        <v>0.663</v>
      </c>
      <c r="K1266" s="5">
        <v>0.149</v>
      </c>
      <c r="L1266" s="5">
        <v>5390574.0</v>
      </c>
      <c r="M1266" s="5">
        <v>0.854</v>
      </c>
      <c r="N1266" s="8">
        <f>VLOOKUP(A1266,TOURISM2!A1266:E3956,4,0)</f>
        <v>5271000000</v>
      </c>
      <c r="O1266" s="8">
        <f>VLOOKUP(A1266,TOURISM2!A1266:E3956,5,0)</f>
        <v>6659000000</v>
      </c>
      <c r="P1266" s="8">
        <f>VLOOKUP(A1266,BUSINESS3!A1266:E3956,4,0)</f>
        <v>0.428</v>
      </c>
      <c r="Q1266" s="9">
        <f>VLOOKUP(A1266,BUSINESS3!A1266:E3956,5,0)</f>
        <v>7</v>
      </c>
      <c r="R1266" s="10">
        <f>VLOOKUP(A1266,BUSINESS3!A1266:I3956,6,0)</f>
        <v>51</v>
      </c>
      <c r="S1266" s="9">
        <f>VLOOKUP(A1266,BUSINESS3!A1266:I3956,7,0)</f>
        <v>272</v>
      </c>
      <c r="T1266" s="9">
        <f>VLOOKUP(A1266,BUSINESS3!A1266:I3956,8,0)</f>
        <v>0.763</v>
      </c>
      <c r="U1266" s="9">
        <f>VLOOKUP(A1266,BUSINESS3!A1266:I3956,9,0)</f>
        <v>0.886</v>
      </c>
      <c r="V1266" s="11">
        <f>VLOOKUP(A1266,'GDP4'!A1266:G3956,4,0)</f>
        <v>213000000000</v>
      </c>
      <c r="W1266" s="9">
        <f>VLOOKUP(A1266,'GDP4'!A1266:G3956,5,0)</f>
        <v>0.095</v>
      </c>
      <c r="X1266" s="9">
        <f>VLOOKUP(A1266,'GDP4'!A1266:G3956,6,0)</f>
        <v>3756</v>
      </c>
      <c r="Y1266" s="9">
        <f>VLOOKUP(A1266,'GDP4'!A1266:G3956,7,0)</f>
        <v>0.104</v>
      </c>
      <c r="Z1266" s="9">
        <f>VLOOKUP(A1266,ENERGY5!A1266:E3956,4,0)</f>
        <v>18358</v>
      </c>
      <c r="AA1266" s="9">
        <f>VLOOKUP(A1266,ENERGY5!A1266:E3956,5,0)</f>
        <v>44503</v>
      </c>
      <c r="AB1266" s="12">
        <f t="shared" si="2"/>
        <v>39513.41731</v>
      </c>
      <c r="AC1266" s="13">
        <f t="shared" si="3"/>
        <v>0.008255707092</v>
      </c>
      <c r="AD1266" s="13">
        <f t="shared" si="4"/>
        <v>0.003405574249</v>
      </c>
      <c r="AE1266" s="13">
        <f t="shared" si="5"/>
        <v>977.8179467</v>
      </c>
      <c r="AF1266" s="13">
        <f t="shared" si="6"/>
        <v>1235.304441</v>
      </c>
    </row>
    <row r="1267">
      <c r="A1267" s="14" t="s">
        <v>134</v>
      </c>
      <c r="B1267" s="15" t="s">
        <v>38</v>
      </c>
      <c r="C1267" s="16" t="s">
        <v>145</v>
      </c>
      <c r="D1267" s="14" t="str">
        <f t="shared" si="1"/>
        <v>Denmark-Europe-2004</v>
      </c>
      <c r="E1267" s="5">
        <v>0.012</v>
      </c>
      <c r="F1267" s="5">
        <v>0.004</v>
      </c>
      <c r="G1267" s="5">
        <v>80.0</v>
      </c>
      <c r="H1267" s="5">
        <v>75.0</v>
      </c>
      <c r="I1267" s="5">
        <v>0.188</v>
      </c>
      <c r="J1267" s="5">
        <v>0.662</v>
      </c>
      <c r="K1267" s="5">
        <v>0.15</v>
      </c>
      <c r="L1267" s="5">
        <v>5404523.0</v>
      </c>
      <c r="M1267" s="5">
        <v>0.856</v>
      </c>
      <c r="N1267" s="8">
        <f>VLOOKUP(A1267,TOURISM2!A1267:E3957,4,0)</f>
        <v>5652000000</v>
      </c>
      <c r="O1267" s="8">
        <f>VLOOKUP(A1267,TOURISM2!A1267:E3957,5,0)</f>
        <v>7279000000</v>
      </c>
      <c r="P1267" s="8">
        <f>VLOOKUP(A1267,BUSINESS3!A1267:E3957,4,0)</f>
        <v>0.428</v>
      </c>
      <c r="Q1267" s="9">
        <f>VLOOKUP(A1267,BUSINESS3!A1267:E3957,5,0)</f>
        <v>7</v>
      </c>
      <c r="R1267" s="10">
        <f>VLOOKUP(A1267,BUSINESS3!A1267:I3957,6,0)</f>
        <v>51</v>
      </c>
      <c r="S1267" s="9">
        <f>VLOOKUP(A1267,BUSINESS3!A1267:I3957,7,0)</f>
        <v>272</v>
      </c>
      <c r="T1267" s="9">
        <f>VLOOKUP(A1267,BUSINESS3!A1267:I3957,8,0)</f>
        <v>0.809</v>
      </c>
      <c r="U1267" s="9">
        <f>VLOOKUP(A1267,BUSINESS3!A1267:I3957,9,0)</f>
        <v>0.957</v>
      </c>
      <c r="V1267" s="11">
        <f>VLOOKUP(A1267,'GDP4'!A1267:G3957,4,0)</f>
        <v>245000000000</v>
      </c>
      <c r="W1267" s="9">
        <f>VLOOKUP(A1267,'GDP4'!A1267:G3957,5,0)</f>
        <v>0.097</v>
      </c>
      <c r="X1267" s="9">
        <f>VLOOKUP(A1267,'GDP4'!A1267:G3957,6,0)</f>
        <v>4387</v>
      </c>
      <c r="Y1267" s="9">
        <f>VLOOKUP(A1267,'GDP4'!A1267:G3957,7,0)</f>
        <v>0.104</v>
      </c>
      <c r="Z1267" s="9">
        <f>VLOOKUP(A1267,ENERGY5!A1267:E3957,4,0)</f>
        <v>19200</v>
      </c>
      <c r="AA1267" s="9">
        <f>VLOOKUP(A1267,ENERGY5!A1267:E3957,5,0)</f>
        <v>46960</v>
      </c>
      <c r="AB1267" s="12">
        <f t="shared" si="2"/>
        <v>45332.40029</v>
      </c>
      <c r="AC1267" s="13">
        <f t="shared" si="3"/>
        <v>0.008689018439</v>
      </c>
      <c r="AD1267" s="13">
        <f t="shared" si="4"/>
        <v>0.003552579941</v>
      </c>
      <c r="AE1267" s="13">
        <f t="shared" si="5"/>
        <v>1045.79072</v>
      </c>
      <c r="AF1267" s="13">
        <f t="shared" si="6"/>
        <v>1346.834864</v>
      </c>
    </row>
    <row r="1268">
      <c r="A1268" s="5" t="s">
        <v>134</v>
      </c>
      <c r="B1268" s="6" t="s">
        <v>39</v>
      </c>
      <c r="C1268" s="7" t="s">
        <v>145</v>
      </c>
      <c r="D1268" s="5" t="str">
        <f t="shared" si="1"/>
        <v>Denmark-Europe-2005</v>
      </c>
      <c r="E1268" s="5">
        <v>0.012</v>
      </c>
      <c r="F1268" s="5">
        <v>0.004</v>
      </c>
      <c r="G1268" s="5">
        <v>80.0</v>
      </c>
      <c r="H1268" s="5">
        <v>76.0</v>
      </c>
      <c r="I1268" s="5">
        <v>0.187</v>
      </c>
      <c r="J1268" s="5">
        <v>0.661</v>
      </c>
      <c r="K1268" s="5">
        <v>0.151</v>
      </c>
      <c r="L1268" s="5">
        <v>5419432.0</v>
      </c>
      <c r="M1268" s="5">
        <v>0.859</v>
      </c>
      <c r="N1268" s="8">
        <f>VLOOKUP(A1268,TOURISM2!A1268:E3958,4,0)</f>
        <v>5293000000</v>
      </c>
      <c r="O1268" s="8">
        <f>VLOOKUP(A1268,TOURISM2!A1268:E3958,5,0)</f>
        <v>6850000000</v>
      </c>
      <c r="P1268" s="8">
        <f>VLOOKUP(A1268,BUSINESS3!A1268:E3958,4,0)</f>
        <v>0.333</v>
      </c>
      <c r="Q1268" s="9">
        <f>VLOOKUP(A1268,BUSINESS3!A1268:E3958,5,0)</f>
        <v>6</v>
      </c>
      <c r="R1268" s="10">
        <f>VLOOKUP(A1268,BUSINESS3!A1268:I3958,6,0)</f>
        <v>51</v>
      </c>
      <c r="S1268" s="9">
        <f>VLOOKUP(A1268,BUSINESS3!A1268:I3958,7,0)</f>
        <v>135</v>
      </c>
      <c r="T1268" s="9">
        <f>VLOOKUP(A1268,BUSINESS3!A1268:I3958,8,0)</f>
        <v>0.827</v>
      </c>
      <c r="U1268" s="9">
        <f>VLOOKUP(A1268,BUSINESS3!A1268:I3958,9,0)</f>
        <v>1.006</v>
      </c>
      <c r="V1268" s="11">
        <f>VLOOKUP(A1268,'GDP4'!A1268:G3958,4,0)</f>
        <v>258000000000</v>
      </c>
      <c r="W1268" s="9">
        <f>VLOOKUP(A1268,'GDP4'!A1268:G3958,5,0)</f>
        <v>0.098</v>
      </c>
      <c r="X1268" s="9">
        <f>VLOOKUP(A1268,'GDP4'!A1268:G3958,6,0)</f>
        <v>4652</v>
      </c>
      <c r="Y1268" s="9">
        <f>VLOOKUP(A1268,'GDP4'!A1268:G3958,7,0)</f>
        <v>0.104</v>
      </c>
      <c r="Z1268" s="9">
        <f>VLOOKUP(A1268,ENERGY5!A1268:E3958,4,0)</f>
        <v>19763</v>
      </c>
      <c r="AA1268" s="9">
        <f>VLOOKUP(A1268,ENERGY5!A1268:E3958,5,0)</f>
        <v>50253</v>
      </c>
      <c r="AB1268" s="12">
        <f t="shared" si="2"/>
        <v>47606.46503</v>
      </c>
      <c r="AC1268" s="13">
        <f t="shared" si="3"/>
        <v>0.009272742974</v>
      </c>
      <c r="AD1268" s="13">
        <f t="shared" si="4"/>
        <v>0.003646692126</v>
      </c>
      <c r="AE1268" s="13">
        <f t="shared" si="5"/>
        <v>976.6706179</v>
      </c>
      <c r="AF1268" s="13">
        <f t="shared" si="6"/>
        <v>1263.970099</v>
      </c>
    </row>
    <row r="1269">
      <c r="A1269" s="14" t="s">
        <v>134</v>
      </c>
      <c r="B1269" s="15" t="s">
        <v>40</v>
      </c>
      <c r="C1269" s="16" t="s">
        <v>145</v>
      </c>
      <c r="D1269" s="14" t="str">
        <f t="shared" si="1"/>
        <v>Denmark-Europe-2006</v>
      </c>
      <c r="E1269" s="5">
        <v>0.012</v>
      </c>
      <c r="F1269" s="5">
        <v>0.004</v>
      </c>
      <c r="G1269" s="5">
        <v>80.0</v>
      </c>
      <c r="H1269" s="5">
        <v>76.0</v>
      </c>
      <c r="I1269" s="5">
        <v>0.186</v>
      </c>
      <c r="J1269" s="5">
        <v>0.66</v>
      </c>
      <c r="K1269" s="5">
        <v>0.154</v>
      </c>
      <c r="L1269" s="5">
        <v>5437272.0</v>
      </c>
      <c r="M1269" s="5">
        <v>0.861</v>
      </c>
      <c r="N1269" s="8">
        <f>VLOOKUP(A1269,TOURISM2!A1269:E3959,4,0)</f>
        <v>5562000000</v>
      </c>
      <c r="O1269" s="8">
        <f>VLOOKUP(A1269,TOURISM2!A1269:E3959,5,0)</f>
        <v>7486000000</v>
      </c>
      <c r="P1269" s="8">
        <f>VLOOKUP(A1269,BUSINESS3!A1269:E3959,4,0)</f>
        <v>0.315</v>
      </c>
      <c r="Q1269" s="9">
        <f>VLOOKUP(A1269,BUSINESS3!A1269:E3959,5,0)</f>
        <v>6</v>
      </c>
      <c r="R1269" s="10">
        <f>VLOOKUP(A1269,BUSINESS3!A1269:I3959,6,0)</f>
        <v>51</v>
      </c>
      <c r="S1269" s="9">
        <f>VLOOKUP(A1269,BUSINESS3!A1269:I3959,7,0)</f>
        <v>135</v>
      </c>
      <c r="T1269" s="9">
        <f>VLOOKUP(A1269,BUSINESS3!A1269:I3959,8,0)</f>
        <v>0.867</v>
      </c>
      <c r="U1269" s="9">
        <f>VLOOKUP(A1269,BUSINESS3!A1269:I3959,9,0)</f>
        <v>1.071</v>
      </c>
      <c r="V1269" s="11">
        <f>VLOOKUP(A1269,'GDP4'!A1269:G3959,4,0)</f>
        <v>274000000000</v>
      </c>
      <c r="W1269" s="9">
        <f>VLOOKUP(A1269,'GDP4'!A1269:G3959,5,0)</f>
        <v>0.099</v>
      </c>
      <c r="X1269" s="9">
        <f>VLOOKUP(A1269,'GDP4'!A1269:G3959,6,0)</f>
        <v>5017</v>
      </c>
      <c r="Y1269" s="9">
        <f>VLOOKUP(A1269,'GDP4'!A1269:G3959,7,0)</f>
        <v>0.104</v>
      </c>
      <c r="Z1269" s="9">
        <f>VLOOKUP(A1269,ENERGY5!A1269:E3959,4,0)</f>
        <v>20252</v>
      </c>
      <c r="AA1269" s="9">
        <f>VLOOKUP(A1269,ENERGY5!A1269:E3959,5,0)</f>
        <v>55005</v>
      </c>
      <c r="AB1269" s="12">
        <f t="shared" si="2"/>
        <v>50392.91762</v>
      </c>
      <c r="AC1269" s="13">
        <f t="shared" si="3"/>
        <v>0.01011628626</v>
      </c>
      <c r="AD1269" s="13">
        <f t="shared" si="4"/>
        <v>0.003724661926</v>
      </c>
      <c r="AE1269" s="13">
        <f t="shared" si="5"/>
        <v>1022.939445</v>
      </c>
      <c r="AF1269" s="13">
        <f t="shared" si="6"/>
        <v>1376.793363</v>
      </c>
    </row>
    <row r="1270">
      <c r="A1270" s="5" t="s">
        <v>134</v>
      </c>
      <c r="B1270" s="6" t="s">
        <v>41</v>
      </c>
      <c r="C1270" s="7" t="s">
        <v>145</v>
      </c>
      <c r="D1270" s="5" t="str">
        <f t="shared" si="1"/>
        <v>Denmark-Europe-2007</v>
      </c>
      <c r="E1270" s="5">
        <v>0.012</v>
      </c>
      <c r="F1270" s="5">
        <v>0.004</v>
      </c>
      <c r="G1270" s="5">
        <v>81.0</v>
      </c>
      <c r="H1270" s="5">
        <v>76.0</v>
      </c>
      <c r="I1270" s="5">
        <v>0.185</v>
      </c>
      <c r="J1270" s="5">
        <v>0.659</v>
      </c>
      <c r="K1270" s="5">
        <v>0.156</v>
      </c>
      <c r="L1270" s="5">
        <v>5461438.0</v>
      </c>
      <c r="M1270" s="5">
        <v>0.863</v>
      </c>
      <c r="N1270" s="8">
        <f>VLOOKUP(A1270,TOURISM2!A1270:E3960,4,0)</f>
        <v>5978000000</v>
      </c>
      <c r="O1270" s="8">
        <f>VLOOKUP(A1270,TOURISM2!A1270:E3960,5,0)</f>
        <v>8830000000</v>
      </c>
      <c r="P1270" s="8">
        <f>VLOOKUP(A1270,BUSINESS3!A1270:E3960,4,0)</f>
        <v>0.32</v>
      </c>
      <c r="Q1270" s="9">
        <f>VLOOKUP(A1270,BUSINESS3!A1270:E3960,5,0)</f>
        <v>6</v>
      </c>
      <c r="R1270" s="10">
        <f>VLOOKUP(A1270,BUSINESS3!A1270:I3960,6,0)</f>
        <v>51</v>
      </c>
      <c r="S1270" s="9">
        <f>VLOOKUP(A1270,BUSINESS3!A1270:I3960,7,0)</f>
        <v>135</v>
      </c>
      <c r="T1270" s="9">
        <f>VLOOKUP(A1270,BUSINESS3!A1270:I3960,8,0)</f>
        <v>0.85</v>
      </c>
      <c r="U1270" s="9">
        <f>VLOOKUP(A1270,BUSINESS3!A1270:I3960,9,0)</f>
        <v>1.154</v>
      </c>
      <c r="V1270" s="11">
        <f>VLOOKUP(A1270,'GDP4'!A1270:G3960,4,0)</f>
        <v>311000000000</v>
      </c>
      <c r="W1270" s="9">
        <f>VLOOKUP(A1270,'GDP4'!A1270:G3960,5,0)</f>
        <v>0.1</v>
      </c>
      <c r="X1270" s="9">
        <f>VLOOKUP(A1270,'GDP4'!A1270:G3960,6,0)</f>
        <v>5710</v>
      </c>
      <c r="Y1270" s="9">
        <f>VLOOKUP(A1270,'GDP4'!A1270:G3960,7,0)</f>
        <v>0.104</v>
      </c>
      <c r="Z1270" s="9">
        <f>VLOOKUP(A1270,ENERGY5!A1270:E3960,4,0)</f>
        <v>18888</v>
      </c>
      <c r="AA1270" s="9">
        <f>VLOOKUP(A1270,ENERGY5!A1270:E3960,5,0)</f>
        <v>47099</v>
      </c>
      <c r="AB1270" s="12">
        <f t="shared" si="2"/>
        <v>56944.70943</v>
      </c>
      <c r="AC1270" s="13">
        <f t="shared" si="3"/>
        <v>0.008623919195</v>
      </c>
      <c r="AD1270" s="13">
        <f t="shared" si="4"/>
        <v>0.003458429813</v>
      </c>
      <c r="AE1270" s="13">
        <f t="shared" si="5"/>
        <v>1094.583514</v>
      </c>
      <c r="AF1270" s="13">
        <f t="shared" si="6"/>
        <v>1616.790303</v>
      </c>
    </row>
    <row r="1271">
      <c r="A1271" s="14" t="s">
        <v>134</v>
      </c>
      <c r="B1271" s="15" t="s">
        <v>42</v>
      </c>
      <c r="C1271" s="16" t="s">
        <v>145</v>
      </c>
      <c r="D1271" s="14" t="str">
        <f t="shared" si="1"/>
        <v>Denmark-Europe-2008</v>
      </c>
      <c r="E1271" s="5">
        <v>0.012</v>
      </c>
      <c r="F1271" s="5">
        <v>0.004</v>
      </c>
      <c r="G1271" s="5">
        <v>81.0</v>
      </c>
      <c r="H1271" s="5">
        <v>76.0</v>
      </c>
      <c r="I1271" s="5">
        <v>0.183</v>
      </c>
      <c r="J1271" s="5">
        <v>0.657</v>
      </c>
      <c r="K1271" s="5">
        <v>0.159</v>
      </c>
      <c r="L1271" s="5">
        <v>5493621.0</v>
      </c>
      <c r="M1271" s="5">
        <v>0.865</v>
      </c>
      <c r="N1271" s="8">
        <f>VLOOKUP(A1271,TOURISM2!A1271:E3961,4,0)</f>
        <v>6281000000</v>
      </c>
      <c r="O1271" s="8">
        <f>VLOOKUP(A1271,TOURISM2!A1271:E3961,5,0)</f>
        <v>9698000000</v>
      </c>
      <c r="P1271" s="8">
        <f>VLOOKUP(A1271,BUSINESS3!A1271:E3961,4,0)</f>
        <v>0.292</v>
      </c>
      <c r="Q1271" s="9">
        <f>VLOOKUP(A1271,BUSINESS3!A1271:E3961,5,0)</f>
        <v>6</v>
      </c>
      <c r="R1271" s="10">
        <f>VLOOKUP(A1271,BUSINESS3!A1271:I3961,6,0)</f>
        <v>51</v>
      </c>
      <c r="S1271" s="9">
        <f>VLOOKUP(A1271,BUSINESS3!A1271:I3961,7,0)</f>
        <v>135</v>
      </c>
      <c r="T1271" s="9">
        <f>VLOOKUP(A1271,BUSINESS3!A1271:I3961,8,0)</f>
        <v>0.85</v>
      </c>
      <c r="U1271" s="9">
        <f>VLOOKUP(A1271,BUSINESS3!A1271:I3961,9,0)</f>
        <v>1.193</v>
      </c>
      <c r="V1271" s="11">
        <f>VLOOKUP(A1271,'GDP4'!A1271:G3961,4,0)</f>
        <v>344000000000</v>
      </c>
      <c r="W1271" s="9">
        <f>VLOOKUP(A1271,'GDP4'!A1271:G3961,5,0)</f>
        <v>0.102</v>
      </c>
      <c r="X1271" s="9">
        <f>VLOOKUP(A1271,'GDP4'!A1271:G3961,6,0)</f>
        <v>6395</v>
      </c>
      <c r="Y1271" s="9">
        <f>VLOOKUP(A1271,'GDP4'!A1271:G3961,7,0)</f>
        <v>0.104</v>
      </c>
      <c r="Z1271" s="9">
        <f>VLOOKUP(A1271,ENERGY5!A1271:E3961,4,0)</f>
        <v>19428</v>
      </c>
      <c r="AA1271" s="9">
        <f>VLOOKUP(A1271,ENERGY5!A1271:E3961,5,0)</f>
        <v>50597</v>
      </c>
      <c r="AB1271" s="12">
        <f t="shared" si="2"/>
        <v>62618.08013</v>
      </c>
      <c r="AC1271" s="13">
        <f t="shared" si="3"/>
        <v>0.009210136629</v>
      </c>
      <c r="AD1271" s="13">
        <f t="shared" si="4"/>
        <v>0.003536465293</v>
      </c>
      <c r="AE1271" s="13">
        <f t="shared" si="5"/>
        <v>1143.32605</v>
      </c>
      <c r="AF1271" s="13">
        <f t="shared" si="6"/>
        <v>1765.320178</v>
      </c>
    </row>
    <row r="1272">
      <c r="A1272" s="5" t="s">
        <v>134</v>
      </c>
      <c r="B1272" s="6" t="s">
        <v>43</v>
      </c>
      <c r="C1272" s="7" t="s">
        <v>145</v>
      </c>
      <c r="D1272" s="5" t="str">
        <f t="shared" si="1"/>
        <v>Denmark-Europe-2009</v>
      </c>
      <c r="E1272" s="5">
        <v>0.011</v>
      </c>
      <c r="F1272" s="5">
        <v>0.004</v>
      </c>
      <c r="G1272" s="5">
        <v>81.0</v>
      </c>
      <c r="H1272" s="5">
        <v>77.0</v>
      </c>
      <c r="I1272" s="5">
        <v>0.181</v>
      </c>
      <c r="J1272" s="5">
        <v>0.656</v>
      </c>
      <c r="K1272" s="5">
        <v>0.163</v>
      </c>
      <c r="L1272" s="5">
        <v>5523095.0</v>
      </c>
      <c r="M1272" s="5">
        <v>0.867</v>
      </c>
      <c r="N1272" s="8">
        <f>VLOOKUP(A1272,TOURISM2!A1272:E3962,4,0)</f>
        <v>5617000000</v>
      </c>
      <c r="O1272" s="8">
        <f>VLOOKUP(A1272,TOURISM2!A1272:E3962,5,0)</f>
        <v>8968000000</v>
      </c>
      <c r="P1272" s="8">
        <f>VLOOKUP(A1272,BUSINESS3!A1272:E3962,4,0)</f>
        <v>0.282</v>
      </c>
      <c r="Q1272" s="9">
        <f>VLOOKUP(A1272,BUSINESS3!A1272:E3962,5,0)</f>
        <v>6</v>
      </c>
      <c r="R1272" s="10">
        <f>VLOOKUP(A1272,BUSINESS3!A1272:I3962,6,0)</f>
        <v>51</v>
      </c>
      <c r="S1272" s="9">
        <f>VLOOKUP(A1272,BUSINESS3!A1272:I3962,7,0)</f>
        <v>135</v>
      </c>
      <c r="T1272" s="9">
        <f>VLOOKUP(A1272,BUSINESS3!A1272:I3962,8,0)</f>
        <v>0.868</v>
      </c>
      <c r="U1272" s="9">
        <f>VLOOKUP(A1272,BUSINESS3!A1272:I3962,9,0)</f>
        <v>1.237</v>
      </c>
      <c r="V1272" s="11">
        <f>VLOOKUP(A1272,'GDP4'!A1272:G3962,4,0)</f>
        <v>311000000000</v>
      </c>
      <c r="W1272" s="9">
        <f>VLOOKUP(A1272,'GDP4'!A1272:G3962,5,0)</f>
        <v>0.115</v>
      </c>
      <c r="X1272" s="9">
        <f>VLOOKUP(A1272,'GDP4'!A1272:G3962,6,0)</f>
        <v>6464</v>
      </c>
      <c r="Y1272" s="9">
        <f>VLOOKUP(A1272,'GDP4'!A1272:G3962,7,0)</f>
        <v>0.104</v>
      </c>
      <c r="Z1272" s="9">
        <f>VLOOKUP(A1272,ENERGY5!A1272:E3962,4,0)</f>
        <v>20087</v>
      </c>
      <c r="AA1272" s="9">
        <f>VLOOKUP(A1272,ENERGY5!A1272:E3962,5,0)</f>
        <v>55735</v>
      </c>
      <c r="AB1272" s="12">
        <f t="shared" si="2"/>
        <v>56309.0079</v>
      </c>
      <c r="AC1272" s="13">
        <f t="shared" si="3"/>
        <v>0.01009126224</v>
      </c>
      <c r="AD1272" s="13">
        <f t="shared" si="4"/>
        <v>0.003636910102</v>
      </c>
      <c r="AE1272" s="13">
        <f t="shared" si="5"/>
        <v>1017.002242</v>
      </c>
      <c r="AF1272" s="13">
        <f t="shared" si="6"/>
        <v>1623.727276</v>
      </c>
    </row>
    <row r="1273">
      <c r="A1273" s="14" t="s">
        <v>134</v>
      </c>
      <c r="B1273" s="15" t="s">
        <v>44</v>
      </c>
      <c r="C1273" s="16" t="s">
        <v>145</v>
      </c>
      <c r="D1273" s="14" t="str">
        <f t="shared" si="1"/>
        <v>Denmark-Europe-2010</v>
      </c>
      <c r="E1273" s="5">
        <v>0.011</v>
      </c>
      <c r="F1273" s="5">
        <v>0.003</v>
      </c>
      <c r="G1273" s="5">
        <v>81.0</v>
      </c>
      <c r="H1273" s="5">
        <v>77.0</v>
      </c>
      <c r="I1273" s="5">
        <v>0.18</v>
      </c>
      <c r="J1273" s="5">
        <v>0.654</v>
      </c>
      <c r="K1273" s="5">
        <v>0.167</v>
      </c>
      <c r="L1273" s="5">
        <v>5547683.0</v>
      </c>
      <c r="M1273" s="5">
        <v>0.868</v>
      </c>
      <c r="N1273" s="8">
        <f>VLOOKUP(A1273,TOURISM2!A1273:E3963,4,0)</f>
        <v>5704000000</v>
      </c>
      <c r="O1273" s="8">
        <f>VLOOKUP(A1273,TOURISM2!A1273:E3963,5,0)</f>
        <v>9082000000</v>
      </c>
      <c r="P1273" s="8">
        <f>VLOOKUP(A1273,BUSINESS3!A1273:E3963,4,0)</f>
        <v>0.281</v>
      </c>
      <c r="Q1273" s="9">
        <f>VLOOKUP(A1273,BUSINESS3!A1273:E3963,5,0)</f>
        <v>6</v>
      </c>
      <c r="R1273" s="10">
        <f>VLOOKUP(A1273,BUSINESS3!A1273:I3963,6,0)</f>
        <v>51</v>
      </c>
      <c r="S1273" s="9">
        <f>VLOOKUP(A1273,BUSINESS3!A1273:I3963,7,0)</f>
        <v>135</v>
      </c>
      <c r="T1273" s="9">
        <f>VLOOKUP(A1273,BUSINESS3!A1273:I3963,8,0)</f>
        <v>0.887</v>
      </c>
      <c r="U1273" s="9">
        <f>VLOOKUP(A1273,BUSINESS3!A1273:I3963,9,0)</f>
        <v>1.157</v>
      </c>
      <c r="V1273" s="11">
        <f>VLOOKUP(A1273,'GDP4'!A1273:G3963,4,0)</f>
        <v>313000000000</v>
      </c>
      <c r="W1273" s="9">
        <f>VLOOKUP(A1273,'GDP4'!A1273:G3963,5,0)</f>
        <v>0.111</v>
      </c>
      <c r="X1273" s="9">
        <f>VLOOKUP(A1273,'GDP4'!A1273:G3963,6,0)</f>
        <v>6266</v>
      </c>
      <c r="Y1273" s="9">
        <f>VLOOKUP(A1273,'GDP4'!A1273:G3963,7,0)</f>
        <v>0.104</v>
      </c>
      <c r="Z1273" s="9">
        <f>VLOOKUP(A1273,ENERGY5!A1273:E3963,4,0)</f>
        <v>19004</v>
      </c>
      <c r="AA1273" s="9">
        <f>VLOOKUP(A1273,ENERGY5!A1273:E3963,5,0)</f>
        <v>49266</v>
      </c>
      <c r="AB1273" s="12">
        <f t="shared" si="2"/>
        <v>56419.95045</v>
      </c>
      <c r="AC1273" s="13">
        <f t="shared" si="3"/>
        <v>0.008880464151</v>
      </c>
      <c r="AD1273" s="13">
        <f t="shared" si="4"/>
        <v>0.003425574244</v>
      </c>
      <c r="AE1273" s="13">
        <f t="shared" si="5"/>
        <v>1028.176988</v>
      </c>
      <c r="AF1273" s="13">
        <f t="shared" si="6"/>
        <v>1637.07984</v>
      </c>
    </row>
    <row r="1274">
      <c r="A1274" s="5" t="s">
        <v>134</v>
      </c>
      <c r="B1274" s="6" t="s">
        <v>45</v>
      </c>
      <c r="C1274" s="7" t="s">
        <v>145</v>
      </c>
      <c r="D1274" s="5" t="str">
        <f t="shared" si="1"/>
        <v>Denmark-Europe-2011</v>
      </c>
      <c r="E1274" s="5">
        <v>0.011</v>
      </c>
      <c r="F1274" s="5">
        <v>0.003</v>
      </c>
      <c r="G1274" s="5">
        <v>82.0</v>
      </c>
      <c r="H1274" s="5">
        <v>78.0</v>
      </c>
      <c r="I1274" s="5">
        <v>0.178</v>
      </c>
      <c r="J1274" s="5">
        <v>0.651</v>
      </c>
      <c r="K1274" s="5">
        <v>0.171</v>
      </c>
      <c r="L1274" s="5">
        <v>5570572.0</v>
      </c>
      <c r="M1274" s="5">
        <v>0.87</v>
      </c>
      <c r="N1274" s="8">
        <f>VLOOKUP(A1274,TOURISM2!A1274:E3964,4,0)</f>
        <v>6366000000</v>
      </c>
      <c r="O1274" s="8">
        <f>VLOOKUP(A1274,TOURISM2!A1274:E3964,5,0)</f>
        <v>9840000000</v>
      </c>
      <c r="P1274" s="8">
        <f>VLOOKUP(A1274,BUSINESS3!A1274:E3964,4,0)</f>
        <v>0.264</v>
      </c>
      <c r="Q1274" s="9">
        <f>VLOOKUP(A1274,BUSINESS3!A1274:E3964,5,0)</f>
        <v>6</v>
      </c>
      <c r="R1274" s="10">
        <f>VLOOKUP(A1274,BUSINESS3!A1274:I3964,6,0)</f>
        <v>51</v>
      </c>
      <c r="S1274" s="9">
        <f>VLOOKUP(A1274,BUSINESS3!A1274:I3964,7,0)</f>
        <v>135</v>
      </c>
      <c r="T1274" s="9">
        <f>VLOOKUP(A1274,BUSINESS3!A1274:I3964,8,0)</f>
        <v>0.898</v>
      </c>
      <c r="U1274" s="9">
        <f>VLOOKUP(A1274,BUSINESS3!A1274:I3964,9,0)</f>
        <v>1.287</v>
      </c>
      <c r="V1274" s="11">
        <f>VLOOKUP(A1274,'GDP4'!A1274:G3964,4,0)</f>
        <v>334000000000</v>
      </c>
      <c r="W1274" s="9">
        <f>VLOOKUP(A1274,'GDP4'!A1274:G3964,5,0)</f>
        <v>0.109</v>
      </c>
      <c r="X1274" s="9">
        <f>VLOOKUP(A1274,'GDP4'!A1274:G3964,6,0)</f>
        <v>6521</v>
      </c>
      <c r="Y1274" s="9">
        <f>VLOOKUP(A1274,'GDP4'!A1274:G3964,7,0)</f>
        <v>0.104</v>
      </c>
      <c r="Z1274" s="9">
        <f>VLOOKUP(A1274,ENERGY5!A1274:E3964,4,0)</f>
        <v>19203</v>
      </c>
      <c r="AA1274" s="9">
        <f>VLOOKUP(A1274,ENERGY5!A1274:E3964,5,0)</f>
        <v>49035</v>
      </c>
      <c r="AB1274" s="12">
        <f t="shared" si="2"/>
        <v>59957.9361</v>
      </c>
      <c r="AC1274" s="13">
        <f t="shared" si="3"/>
        <v>0.008802507175</v>
      </c>
      <c r="AD1274" s="13">
        <f t="shared" si="4"/>
        <v>0.003447222296</v>
      </c>
      <c r="AE1274" s="13">
        <f t="shared" si="5"/>
        <v>1142.791081</v>
      </c>
      <c r="AF1274" s="13">
        <f t="shared" si="6"/>
        <v>1766.425423</v>
      </c>
    </row>
    <row r="1275">
      <c r="A1275" s="14" t="s">
        <v>134</v>
      </c>
      <c r="B1275" s="15" t="s">
        <v>46</v>
      </c>
      <c r="C1275" s="16" t="s">
        <v>145</v>
      </c>
      <c r="D1275" s="14" t="str">
        <f t="shared" si="1"/>
        <v>Denmark-Europe-2012</v>
      </c>
      <c r="E1275" s="5">
        <v>0.01</v>
      </c>
      <c r="F1275" s="5">
        <v>0.003</v>
      </c>
      <c r="G1275" s="5">
        <v>82.0</v>
      </c>
      <c r="H1275" s="5">
        <v>78.0</v>
      </c>
      <c r="I1275" s="5">
        <v>0.177</v>
      </c>
      <c r="J1275" s="5">
        <v>0.649</v>
      </c>
      <c r="K1275" s="5">
        <v>0.175</v>
      </c>
      <c r="L1275" s="5">
        <v>5591572.0</v>
      </c>
      <c r="M1275" s="5">
        <v>0.871</v>
      </c>
      <c r="N1275" s="8">
        <f>VLOOKUP(A1275,TOURISM2!A1275:E3965,4,0)</f>
        <v>6135000000</v>
      </c>
      <c r="O1275" s="8">
        <f>VLOOKUP(A1275,TOURISM2!A1275:E3965,5,0)</f>
        <v>9600000000</v>
      </c>
      <c r="P1275" s="8">
        <f>VLOOKUP(A1275,BUSINESS3!A1275:E3965,4,0)</f>
        <v>0.27</v>
      </c>
      <c r="Q1275" s="9">
        <f>VLOOKUP(A1275,BUSINESS3!A1275:E3965,5,0)</f>
        <v>6</v>
      </c>
      <c r="R1275" s="10">
        <f>VLOOKUP(A1275,BUSINESS3!A1275:I3965,6,0)</f>
        <v>5</v>
      </c>
      <c r="S1275" s="9">
        <f>VLOOKUP(A1275,BUSINESS3!A1275:I3965,7,0)</f>
        <v>130</v>
      </c>
      <c r="T1275" s="9">
        <f>VLOOKUP(A1275,BUSINESS3!A1275:I3965,8,0)</f>
        <v>0.923</v>
      </c>
      <c r="U1275" s="9">
        <f>VLOOKUP(A1275,BUSINESS3!A1275:I3965,9,0)</f>
        <v>1.303</v>
      </c>
      <c r="V1275" s="11">
        <f>VLOOKUP(A1275,'GDP4'!A1275:G3965,4,0)</f>
        <v>315000000000</v>
      </c>
      <c r="W1275" s="9">
        <f>VLOOKUP(A1275,'GDP4'!A1275:G3965,5,0)</f>
        <v>0.112</v>
      </c>
      <c r="X1275" s="9">
        <f>VLOOKUP(A1275,'GDP4'!A1275:G3965,6,0)</f>
        <v>6304</v>
      </c>
      <c r="Y1275" s="9">
        <f>VLOOKUP(A1275,'GDP4'!A1275:G3965,7,0)</f>
        <v>0.104</v>
      </c>
      <c r="Z1275" s="9">
        <f>VLOOKUP(A1275,ENERGY5!A1275:E3965,4,0)</f>
        <v>18634</v>
      </c>
      <c r="AA1275" s="9">
        <f>VLOOKUP(A1275,ENERGY5!A1275:E3965,5,0)</f>
        <v>47260</v>
      </c>
      <c r="AB1275" s="12">
        <f t="shared" si="2"/>
        <v>56334.78385</v>
      </c>
      <c r="AC1275" s="13">
        <f t="shared" si="3"/>
        <v>0.008452005983</v>
      </c>
      <c r="AD1275" s="13">
        <f t="shared" si="4"/>
        <v>0.003332515436</v>
      </c>
      <c r="AE1275" s="13">
        <f t="shared" si="5"/>
        <v>1097.186981</v>
      </c>
      <c r="AF1275" s="13">
        <f t="shared" si="6"/>
        <v>1716.869603</v>
      </c>
    </row>
    <row r="1276">
      <c r="A1276" s="5" t="s">
        <v>134</v>
      </c>
      <c r="B1276" s="6" t="s">
        <v>33</v>
      </c>
      <c r="C1276" s="7" t="s">
        <v>146</v>
      </c>
      <c r="D1276" s="5" t="str">
        <f t="shared" si="1"/>
        <v>Estonia-Europe-2000</v>
      </c>
      <c r="E1276" s="5">
        <v>0.01</v>
      </c>
      <c r="F1276" s="5">
        <v>0.009</v>
      </c>
      <c r="G1276" s="5">
        <v>76.0</v>
      </c>
      <c r="H1276" s="5">
        <v>65.0</v>
      </c>
      <c r="I1276" s="5">
        <v>0.18</v>
      </c>
      <c r="J1276" s="5">
        <v>0.669</v>
      </c>
      <c r="K1276" s="5">
        <v>0.152</v>
      </c>
      <c r="L1276" s="5">
        <v>1396985.0</v>
      </c>
      <c r="M1276" s="5">
        <v>0.694</v>
      </c>
      <c r="N1276" s="8">
        <f>VLOOKUP(A1276,TOURISM2!A1276:E3966,4,0)</f>
        <v>657000000</v>
      </c>
      <c r="O1276" s="8">
        <f>VLOOKUP(A1276,TOURISM2!A1276:E3966,5,0)</f>
        <v>253000000</v>
      </c>
      <c r="P1276" s="8">
        <f>VLOOKUP(A1276,BUSINESS3!A1276:E3966,4,0)</f>
        <v>0.428</v>
      </c>
      <c r="Q1276" s="9">
        <f>VLOOKUP(A1276,BUSINESS3!A1276:E3966,5,0)</f>
        <v>22</v>
      </c>
      <c r="R1276" s="10">
        <f>VLOOKUP(A1276,BUSINESS3!A1276:I3966,6,0)</f>
        <v>51</v>
      </c>
      <c r="S1276" s="9">
        <f>VLOOKUP(A1276,BUSINESS3!A1276:I3966,7,0)</f>
        <v>272</v>
      </c>
      <c r="T1276" s="9">
        <f>VLOOKUP(A1276,BUSINESS3!A1276:I3966,8,0)</f>
        <v>0.286</v>
      </c>
      <c r="U1276" s="9">
        <f>VLOOKUP(A1276,BUSINESS3!A1276:I3966,9,0)</f>
        <v>0.408</v>
      </c>
      <c r="V1276" s="11">
        <f>VLOOKUP(A1276,'GDP4'!A1276:G3966,4,0)</f>
        <v>5675697575</v>
      </c>
      <c r="W1276" s="9">
        <f>VLOOKUP(A1276,'GDP4'!A1276:G3966,5,0)</f>
        <v>0.053</v>
      </c>
      <c r="X1276" s="9">
        <f>VLOOKUP(A1276,'GDP4'!A1276:G3966,6,0)</f>
        <v>213</v>
      </c>
      <c r="Y1276" s="9">
        <f>VLOOKUP(A1276,'GDP4'!A1276:G3966,7,0)</f>
        <v>0.074</v>
      </c>
      <c r="Z1276" s="9">
        <f>VLOOKUP(A1276,ENERGY5!A1276:E3966,4,0)</f>
        <v>5721</v>
      </c>
      <c r="AA1276" s="9">
        <f>VLOOKUP(A1276,ENERGY5!A1276:E3966,5,0)</f>
        <v>151236</v>
      </c>
      <c r="AB1276" s="12">
        <f t="shared" si="2"/>
        <v>4062.819268</v>
      </c>
      <c r="AC1276" s="13">
        <f t="shared" si="3"/>
        <v>0.1082588575</v>
      </c>
      <c r="AD1276" s="13">
        <f t="shared" si="4"/>
        <v>0.00409524798</v>
      </c>
      <c r="AE1276" s="13">
        <f t="shared" si="5"/>
        <v>470.2985358</v>
      </c>
      <c r="AF1276" s="13">
        <f t="shared" si="6"/>
        <v>181.1043068</v>
      </c>
    </row>
    <row r="1277">
      <c r="A1277" s="14" t="s">
        <v>134</v>
      </c>
      <c r="B1277" s="15" t="s">
        <v>35</v>
      </c>
      <c r="C1277" s="16" t="s">
        <v>146</v>
      </c>
      <c r="D1277" s="14" t="str">
        <f t="shared" si="1"/>
        <v>Estonia-Europe-2001</v>
      </c>
      <c r="E1277" s="5">
        <v>0.009</v>
      </c>
      <c r="F1277" s="5">
        <v>0.008</v>
      </c>
      <c r="G1277" s="5">
        <v>76.0</v>
      </c>
      <c r="H1277" s="5">
        <v>65.0</v>
      </c>
      <c r="I1277" s="5">
        <v>0.174</v>
      </c>
      <c r="J1277" s="5">
        <v>0.671</v>
      </c>
      <c r="K1277" s="5">
        <v>0.155</v>
      </c>
      <c r="L1277" s="5">
        <v>1388115.0</v>
      </c>
      <c r="M1277" s="5">
        <v>0.692</v>
      </c>
      <c r="N1277" s="8">
        <f>VLOOKUP(A1277,TOURISM2!A1277:E3967,4,0)</f>
        <v>661000000</v>
      </c>
      <c r="O1277" s="8">
        <f>VLOOKUP(A1277,TOURISM2!A1277:E3967,5,0)</f>
        <v>253000000</v>
      </c>
      <c r="P1277" s="8">
        <f>VLOOKUP(A1277,BUSINESS3!A1277:E3967,4,0)</f>
        <v>0.428</v>
      </c>
      <c r="Q1277" s="9">
        <f>VLOOKUP(A1277,BUSINESS3!A1277:E3967,5,0)</f>
        <v>22</v>
      </c>
      <c r="R1277" s="10">
        <f>VLOOKUP(A1277,BUSINESS3!A1277:I3967,6,0)</f>
        <v>51</v>
      </c>
      <c r="S1277" s="9">
        <f>VLOOKUP(A1277,BUSINESS3!A1277:I3967,7,0)</f>
        <v>272</v>
      </c>
      <c r="T1277" s="9">
        <f>VLOOKUP(A1277,BUSINESS3!A1277:I3967,8,0)</f>
        <v>0.315</v>
      </c>
      <c r="U1277" s="9">
        <f>VLOOKUP(A1277,BUSINESS3!A1277:I3967,9,0)</f>
        <v>0.48</v>
      </c>
      <c r="V1277" s="11">
        <f>VLOOKUP(A1277,'GDP4'!A1277:G3967,4,0)</f>
        <v>6240147810</v>
      </c>
      <c r="W1277" s="9">
        <f>VLOOKUP(A1277,'GDP4'!A1277:G3967,5,0)</f>
        <v>0.049</v>
      </c>
      <c r="X1277" s="9">
        <f>VLOOKUP(A1277,'GDP4'!A1277:G3967,6,0)</f>
        <v>218</v>
      </c>
      <c r="Y1277" s="9">
        <f>VLOOKUP(A1277,'GDP4'!A1277:G3967,7,0)</f>
        <v>0.078</v>
      </c>
      <c r="Z1277" s="9">
        <f>VLOOKUP(A1277,ENERGY5!A1277:E3967,4,0)</f>
        <v>5603</v>
      </c>
      <c r="AA1277" s="9">
        <f>VLOOKUP(A1277,ENERGY5!A1277:E3967,5,0)</f>
        <v>151236</v>
      </c>
      <c r="AB1277" s="12">
        <f t="shared" si="2"/>
        <v>4495.411266</v>
      </c>
      <c r="AC1277" s="13">
        <f t="shared" si="3"/>
        <v>0.1089506273</v>
      </c>
      <c r="AD1277" s="13">
        <f t="shared" si="4"/>
        <v>0.004036409087</v>
      </c>
      <c r="AE1277" s="13">
        <f t="shared" si="5"/>
        <v>476.1853305</v>
      </c>
      <c r="AF1277" s="13">
        <f t="shared" si="6"/>
        <v>182.2615561</v>
      </c>
    </row>
    <row r="1278">
      <c r="A1278" s="5" t="s">
        <v>134</v>
      </c>
      <c r="B1278" s="6" t="s">
        <v>36</v>
      </c>
      <c r="C1278" s="7" t="s">
        <v>146</v>
      </c>
      <c r="D1278" s="5" t="str">
        <f t="shared" si="1"/>
        <v>Estonia-Europe-2002</v>
      </c>
      <c r="E1278" s="5">
        <v>0.01</v>
      </c>
      <c r="F1278" s="5">
        <v>0.008</v>
      </c>
      <c r="G1278" s="5">
        <v>77.0</v>
      </c>
      <c r="H1278" s="5">
        <v>65.0</v>
      </c>
      <c r="I1278" s="5">
        <v>0.167</v>
      </c>
      <c r="J1278" s="5">
        <v>0.674</v>
      </c>
      <c r="K1278" s="5">
        <v>0.159</v>
      </c>
      <c r="L1278" s="5">
        <v>1379350.0</v>
      </c>
      <c r="M1278" s="5">
        <v>0.691</v>
      </c>
      <c r="N1278" s="8">
        <f>VLOOKUP(A1278,TOURISM2!A1278:E3968,4,0)</f>
        <v>737000000</v>
      </c>
      <c r="O1278" s="8">
        <f>VLOOKUP(A1278,TOURISM2!A1278:E3968,5,0)</f>
        <v>305000000</v>
      </c>
      <c r="P1278" s="8">
        <f>VLOOKUP(A1278,BUSINESS3!A1278:E3968,4,0)</f>
        <v>0.428</v>
      </c>
      <c r="Q1278" s="9">
        <f>VLOOKUP(A1278,BUSINESS3!A1278:E3968,5,0)</f>
        <v>22</v>
      </c>
      <c r="R1278" s="10">
        <f>VLOOKUP(A1278,BUSINESS3!A1278:I3968,6,0)</f>
        <v>51</v>
      </c>
      <c r="S1278" s="9">
        <f>VLOOKUP(A1278,BUSINESS3!A1278:I3968,7,0)</f>
        <v>272</v>
      </c>
      <c r="T1278" s="9">
        <f>VLOOKUP(A1278,BUSINESS3!A1278:I3968,8,0)</f>
        <v>0.415</v>
      </c>
      <c r="U1278" s="9">
        <f>VLOOKUP(A1278,BUSINESS3!A1278:I3968,9,0)</f>
        <v>0.654</v>
      </c>
      <c r="V1278" s="11">
        <f>VLOOKUP(A1278,'GDP4'!A1278:G3968,4,0)</f>
        <v>7324390332</v>
      </c>
      <c r="W1278" s="9">
        <f>VLOOKUP(A1278,'GDP4'!A1278:G3968,5,0)</f>
        <v>0.048</v>
      </c>
      <c r="X1278" s="9">
        <f>VLOOKUP(A1278,'GDP4'!A1278:G3968,6,0)</f>
        <v>256</v>
      </c>
      <c r="Y1278" s="9">
        <f>VLOOKUP(A1278,'GDP4'!A1278:G3968,7,0)</f>
        <v>0.067</v>
      </c>
      <c r="Z1278" s="9">
        <f>VLOOKUP(A1278,ENERGY5!A1278:E3968,4,0)</f>
        <v>5568</v>
      </c>
      <c r="AA1278" s="9">
        <f>VLOOKUP(A1278,ENERGY5!A1278:E3968,5,0)</f>
        <v>18339</v>
      </c>
      <c r="AB1278" s="12">
        <f t="shared" si="2"/>
        <v>5310.030327</v>
      </c>
      <c r="AC1278" s="13">
        <f t="shared" si="3"/>
        <v>0.01329539276</v>
      </c>
      <c r="AD1278" s="13">
        <f t="shared" si="4"/>
        <v>0.004036683945</v>
      </c>
      <c r="AE1278" s="13">
        <f t="shared" si="5"/>
        <v>534.3096386</v>
      </c>
      <c r="AF1278" s="13">
        <f t="shared" si="6"/>
        <v>221.1186428</v>
      </c>
    </row>
    <row r="1279">
      <c r="A1279" s="14" t="s">
        <v>134</v>
      </c>
      <c r="B1279" s="15" t="s">
        <v>37</v>
      </c>
      <c r="C1279" s="16" t="s">
        <v>146</v>
      </c>
      <c r="D1279" s="14" t="str">
        <f t="shared" si="1"/>
        <v>Estonia-Europe-2003</v>
      </c>
      <c r="E1279" s="5">
        <v>0.01</v>
      </c>
      <c r="F1279" s="5">
        <v>0.007</v>
      </c>
      <c r="G1279" s="5">
        <v>77.0</v>
      </c>
      <c r="H1279" s="5">
        <v>66.0</v>
      </c>
      <c r="I1279" s="5">
        <v>0.161</v>
      </c>
      <c r="J1279" s="5">
        <v>0.676</v>
      </c>
      <c r="K1279" s="5">
        <v>0.163</v>
      </c>
      <c r="L1279" s="5">
        <v>1370720.0</v>
      </c>
      <c r="M1279" s="5">
        <v>0.69</v>
      </c>
      <c r="N1279" s="8">
        <f>VLOOKUP(A1279,TOURISM2!A1279:E3969,4,0)</f>
        <v>883000000</v>
      </c>
      <c r="O1279" s="8">
        <f>VLOOKUP(A1279,TOURISM2!A1279:E3969,5,0)</f>
        <v>404000000</v>
      </c>
      <c r="P1279" s="8">
        <f>VLOOKUP(A1279,BUSINESS3!A1279:E3969,4,0)</f>
        <v>0.428</v>
      </c>
      <c r="Q1279" s="9">
        <f>VLOOKUP(A1279,BUSINESS3!A1279:E3969,5,0)</f>
        <v>72</v>
      </c>
      <c r="R1279" s="10">
        <f>VLOOKUP(A1279,BUSINESS3!A1279:I3969,6,0)</f>
        <v>51</v>
      </c>
      <c r="S1279" s="9">
        <f>VLOOKUP(A1279,BUSINESS3!A1279:I3969,7,0)</f>
        <v>272</v>
      </c>
      <c r="T1279" s="9">
        <f>VLOOKUP(A1279,BUSINESS3!A1279:I3969,8,0)</f>
        <v>0.453</v>
      </c>
      <c r="U1279" s="9">
        <f>VLOOKUP(A1279,BUSINESS3!A1279:I3969,9,0)</f>
        <v>0.784</v>
      </c>
      <c r="V1279" s="11">
        <f>VLOOKUP(A1279,'GDP4'!A1279:G3969,4,0)</f>
        <v>9845187817</v>
      </c>
      <c r="W1279" s="9">
        <f>VLOOKUP(A1279,'GDP4'!A1279:G3969,5,0)</f>
        <v>0.049</v>
      </c>
      <c r="X1279" s="9">
        <f>VLOOKUP(A1279,'GDP4'!A1279:G3969,6,0)</f>
        <v>352</v>
      </c>
      <c r="Y1279" s="9">
        <f>VLOOKUP(A1279,'GDP4'!A1279:G3969,7,0)</f>
        <v>0.055</v>
      </c>
      <c r="Z1279" s="9">
        <f>VLOOKUP(A1279,ENERGY5!A1279:E3969,4,0)</f>
        <v>4749</v>
      </c>
      <c r="AA1279" s="9">
        <f>VLOOKUP(A1279,ENERGY5!A1279:E3969,5,0)</f>
        <v>14745</v>
      </c>
      <c r="AB1279" s="12">
        <f t="shared" si="2"/>
        <v>7182.493738</v>
      </c>
      <c r="AC1279" s="13">
        <f t="shared" si="3"/>
        <v>0.01075712035</v>
      </c>
      <c r="AD1279" s="13">
        <f t="shared" si="4"/>
        <v>0.003464602545</v>
      </c>
      <c r="AE1279" s="13">
        <f t="shared" si="5"/>
        <v>644.1869966</v>
      </c>
      <c r="AF1279" s="13">
        <f t="shared" si="6"/>
        <v>294.7356134</v>
      </c>
    </row>
    <row r="1280">
      <c r="A1280" s="5" t="s">
        <v>134</v>
      </c>
      <c r="B1280" s="6" t="s">
        <v>38</v>
      </c>
      <c r="C1280" s="7" t="s">
        <v>146</v>
      </c>
      <c r="D1280" s="5" t="str">
        <f t="shared" si="1"/>
        <v>Estonia-Europe-2004</v>
      </c>
      <c r="E1280" s="5">
        <v>0.01</v>
      </c>
      <c r="F1280" s="5">
        <v>0.006</v>
      </c>
      <c r="G1280" s="5">
        <v>78.0</v>
      </c>
      <c r="H1280" s="5">
        <v>66.0</v>
      </c>
      <c r="I1280" s="5">
        <v>0.156</v>
      </c>
      <c r="J1280" s="5">
        <v>0.678</v>
      </c>
      <c r="K1280" s="5">
        <v>0.166</v>
      </c>
      <c r="L1280" s="5">
        <v>1362550.0</v>
      </c>
      <c r="M1280" s="5">
        <v>0.689</v>
      </c>
      <c r="N1280" s="8">
        <f>VLOOKUP(A1280,TOURISM2!A1280:E3970,4,0)</f>
        <v>1111000000</v>
      </c>
      <c r="O1280" s="8">
        <f>VLOOKUP(A1280,TOURISM2!A1280:E3970,5,0)</f>
        <v>486000000</v>
      </c>
      <c r="P1280" s="8">
        <f>VLOOKUP(A1280,BUSINESS3!A1280:E3970,4,0)</f>
        <v>0.428</v>
      </c>
      <c r="Q1280" s="9">
        <f>VLOOKUP(A1280,BUSINESS3!A1280:E3970,5,0)</f>
        <v>72</v>
      </c>
      <c r="R1280" s="10">
        <f>VLOOKUP(A1280,BUSINESS3!A1280:I3970,6,0)</f>
        <v>51</v>
      </c>
      <c r="S1280" s="9">
        <f>VLOOKUP(A1280,BUSINESS3!A1280:I3970,7,0)</f>
        <v>272</v>
      </c>
      <c r="T1280" s="9">
        <f>VLOOKUP(A1280,BUSINESS3!A1280:I3970,8,0)</f>
        <v>0.532</v>
      </c>
      <c r="U1280" s="9">
        <f>VLOOKUP(A1280,BUSINESS3!A1280:I3970,9,0)</f>
        <v>0.943</v>
      </c>
      <c r="V1280" s="11">
        <f>VLOOKUP(A1280,'GDP4'!A1280:G3970,4,0)</f>
        <v>12031396467</v>
      </c>
      <c r="W1280" s="9">
        <f>VLOOKUP(A1280,'GDP4'!A1280:G3970,5,0)</f>
        <v>0.051</v>
      </c>
      <c r="X1280" s="9">
        <f>VLOOKUP(A1280,'GDP4'!A1280:G3970,6,0)</f>
        <v>450</v>
      </c>
      <c r="Y1280" s="9">
        <f>VLOOKUP(A1280,'GDP4'!A1280:G3970,7,0)</f>
        <v>0.057</v>
      </c>
      <c r="Z1280" s="9">
        <f>VLOOKUP(A1280,ENERGY5!A1280:E3970,4,0)</f>
        <v>5440</v>
      </c>
      <c r="AA1280" s="9">
        <f>VLOOKUP(A1280,ENERGY5!A1280:E3970,5,0)</f>
        <v>17492</v>
      </c>
      <c r="AB1280" s="12">
        <f t="shared" si="2"/>
        <v>8830.058689</v>
      </c>
      <c r="AC1280" s="13">
        <f t="shared" si="3"/>
        <v>0.01283769403</v>
      </c>
      <c r="AD1280" s="13">
        <f t="shared" si="4"/>
        <v>0.003992514036</v>
      </c>
      <c r="AE1280" s="13">
        <f t="shared" si="5"/>
        <v>815.3829217</v>
      </c>
      <c r="AF1280" s="13">
        <f t="shared" si="6"/>
        <v>356.6841584</v>
      </c>
    </row>
    <row r="1281">
      <c r="A1281" s="14" t="s">
        <v>134</v>
      </c>
      <c r="B1281" s="15" t="s">
        <v>39</v>
      </c>
      <c r="C1281" s="16" t="s">
        <v>146</v>
      </c>
      <c r="D1281" s="14" t="str">
        <f t="shared" si="1"/>
        <v>Estonia-Europe-2005</v>
      </c>
      <c r="E1281" s="5">
        <v>0.011</v>
      </c>
      <c r="F1281" s="5">
        <v>0.006</v>
      </c>
      <c r="G1281" s="5">
        <v>78.0</v>
      </c>
      <c r="H1281" s="5">
        <v>67.0</v>
      </c>
      <c r="I1281" s="5">
        <v>0.153</v>
      </c>
      <c r="J1281" s="5">
        <v>0.679</v>
      </c>
      <c r="K1281" s="5">
        <v>0.168</v>
      </c>
      <c r="L1281" s="5">
        <v>1354775.0</v>
      </c>
      <c r="M1281" s="5">
        <v>0.687</v>
      </c>
      <c r="N1281" s="8">
        <f>VLOOKUP(A1281,TOURISM2!A1281:E3971,4,0)</f>
        <v>1229000000</v>
      </c>
      <c r="O1281" s="8">
        <f>VLOOKUP(A1281,TOURISM2!A1281:E3971,5,0)</f>
        <v>530000000</v>
      </c>
      <c r="P1281" s="8">
        <f>VLOOKUP(A1281,BUSINESS3!A1281:E3971,4,0)</f>
        <v>0.503</v>
      </c>
      <c r="Q1281" s="9">
        <f>VLOOKUP(A1281,BUSINESS3!A1281:E3971,5,0)</f>
        <v>35</v>
      </c>
      <c r="R1281" s="10">
        <f>VLOOKUP(A1281,BUSINESS3!A1281:I3971,6,0)</f>
        <v>51</v>
      </c>
      <c r="S1281" s="9">
        <f>VLOOKUP(A1281,BUSINESS3!A1281:I3971,7,0)</f>
        <v>81</v>
      </c>
      <c r="T1281" s="9">
        <f>VLOOKUP(A1281,BUSINESS3!A1281:I3971,8,0)</f>
        <v>0.615</v>
      </c>
      <c r="U1281" s="9">
        <f>VLOOKUP(A1281,BUSINESS3!A1281:I3971,9,0)</f>
        <v>1.091</v>
      </c>
      <c r="V1281" s="11">
        <f>VLOOKUP(A1281,'GDP4'!A1281:G3971,4,0)</f>
        <v>13905561150</v>
      </c>
      <c r="W1281" s="9">
        <f>VLOOKUP(A1281,'GDP4'!A1281:G3971,5,0)</f>
        <v>0.05</v>
      </c>
      <c r="X1281" s="9">
        <f>VLOOKUP(A1281,'GDP4'!A1281:G3971,6,0)</f>
        <v>513</v>
      </c>
      <c r="Y1281" s="9">
        <f>VLOOKUP(A1281,'GDP4'!A1281:G3971,7,0)</f>
        <v>0.049</v>
      </c>
      <c r="Z1281" s="9">
        <f>VLOOKUP(A1281,ENERGY5!A1281:E3971,4,0)</f>
        <v>5624</v>
      </c>
      <c r="AA1281" s="9">
        <f>VLOOKUP(A1281,ENERGY5!A1281:E3971,5,0)</f>
        <v>18845</v>
      </c>
      <c r="AB1281" s="12">
        <f t="shared" si="2"/>
        <v>10264.11113</v>
      </c>
      <c r="AC1281" s="13">
        <f t="shared" si="3"/>
        <v>0.01391005887</v>
      </c>
      <c r="AD1281" s="13">
        <f t="shared" si="4"/>
        <v>0.004151242826</v>
      </c>
      <c r="AE1281" s="13">
        <f t="shared" si="5"/>
        <v>907.1617058</v>
      </c>
      <c r="AF1281" s="13">
        <f t="shared" si="6"/>
        <v>391.2088723</v>
      </c>
    </row>
    <row r="1282">
      <c r="A1282" s="5" t="s">
        <v>134</v>
      </c>
      <c r="B1282" s="6" t="s">
        <v>40</v>
      </c>
      <c r="C1282" s="7" t="s">
        <v>146</v>
      </c>
      <c r="D1282" s="5" t="str">
        <f t="shared" si="1"/>
        <v>Estonia-Europe-2006</v>
      </c>
      <c r="E1282" s="5">
        <v>0.011</v>
      </c>
      <c r="F1282" s="5">
        <v>0.005</v>
      </c>
      <c r="G1282" s="5">
        <v>78.0</v>
      </c>
      <c r="H1282" s="5">
        <v>67.0</v>
      </c>
      <c r="I1282" s="5">
        <v>0.151</v>
      </c>
      <c r="J1282" s="5">
        <v>0.679</v>
      </c>
      <c r="K1282" s="5">
        <v>0.17</v>
      </c>
      <c r="L1282" s="5">
        <v>1346810.0</v>
      </c>
      <c r="M1282" s="5">
        <v>0.686</v>
      </c>
      <c r="N1282" s="8">
        <f>VLOOKUP(A1282,TOURISM2!A1282:E3972,4,0)</f>
        <v>1361000000</v>
      </c>
      <c r="O1282" s="8">
        <f>VLOOKUP(A1282,TOURISM2!A1282:E3972,5,0)</f>
        <v>706000000</v>
      </c>
      <c r="P1282" s="8">
        <f>VLOOKUP(A1282,BUSINESS3!A1282:E3972,4,0)</f>
        <v>0.491</v>
      </c>
      <c r="Q1282" s="9">
        <f>VLOOKUP(A1282,BUSINESS3!A1282:E3972,5,0)</f>
        <v>35</v>
      </c>
      <c r="R1282" s="10">
        <f>VLOOKUP(A1282,BUSINESS3!A1282:I3972,6,0)</f>
        <v>51</v>
      </c>
      <c r="S1282" s="9">
        <f>VLOOKUP(A1282,BUSINESS3!A1282:I3972,7,0)</f>
        <v>81</v>
      </c>
      <c r="T1282" s="9">
        <f>VLOOKUP(A1282,BUSINESS3!A1282:I3972,8,0)</f>
        <v>0.635</v>
      </c>
      <c r="U1282" s="9">
        <f>VLOOKUP(A1282,BUSINESS3!A1282:I3972,9,0)</f>
        <v>1.258</v>
      </c>
      <c r="V1282" s="11">
        <f>VLOOKUP(A1282,'GDP4'!A1282:G3972,4,0)</f>
        <v>16798498860</v>
      </c>
      <c r="W1282" s="9">
        <f>VLOOKUP(A1282,'GDP4'!A1282:G3972,5,0)</f>
        <v>0.05</v>
      </c>
      <c r="X1282" s="9">
        <f>VLOOKUP(A1282,'GDP4'!A1282:G3972,6,0)</f>
        <v>620</v>
      </c>
      <c r="Y1282" s="9">
        <f>VLOOKUP(A1282,'GDP4'!A1282:G3972,7,0)</f>
        <v>0.05</v>
      </c>
      <c r="Z1282" s="9">
        <f>VLOOKUP(A1282,ENERGY5!A1282:E3972,4,0)</f>
        <v>5038</v>
      </c>
      <c r="AA1282" s="9">
        <f>VLOOKUP(A1282,ENERGY5!A1282:E3972,5,0)</f>
        <v>16190</v>
      </c>
      <c r="AB1282" s="12">
        <f t="shared" si="2"/>
        <v>12472.80527</v>
      </c>
      <c r="AC1282" s="13">
        <f t="shared" si="3"/>
        <v>0.01202099777</v>
      </c>
      <c r="AD1282" s="13">
        <f t="shared" si="4"/>
        <v>0.003740690966</v>
      </c>
      <c r="AE1282" s="13">
        <f t="shared" si="5"/>
        <v>1010.536007</v>
      </c>
      <c r="AF1282" s="13">
        <f t="shared" si="6"/>
        <v>524.201632</v>
      </c>
    </row>
    <row r="1283">
      <c r="A1283" s="14" t="s">
        <v>134</v>
      </c>
      <c r="B1283" s="15" t="s">
        <v>41</v>
      </c>
      <c r="C1283" s="16" t="s">
        <v>146</v>
      </c>
      <c r="D1283" s="14" t="str">
        <f t="shared" si="1"/>
        <v>Estonia-Europe-2007</v>
      </c>
      <c r="E1283" s="5">
        <v>0.012</v>
      </c>
      <c r="F1283" s="5">
        <v>0.005</v>
      </c>
      <c r="G1283" s="5">
        <v>79.0</v>
      </c>
      <c r="H1283" s="5">
        <v>67.0</v>
      </c>
      <c r="I1283" s="5">
        <v>0.151</v>
      </c>
      <c r="J1283" s="5">
        <v>0.678</v>
      </c>
      <c r="K1283" s="5">
        <v>0.172</v>
      </c>
      <c r="L1283" s="5">
        <v>1340680.0</v>
      </c>
      <c r="M1283" s="5">
        <v>0.685</v>
      </c>
      <c r="N1283" s="8">
        <f>VLOOKUP(A1283,TOURISM2!A1283:E3973,4,0)</f>
        <v>1416000000</v>
      </c>
      <c r="O1283" s="8">
        <f>VLOOKUP(A1283,TOURISM2!A1283:E3973,5,0)</f>
        <v>804000000</v>
      </c>
      <c r="P1283" s="8">
        <f>VLOOKUP(A1283,BUSINESS3!A1283:E3973,4,0)</f>
        <v>0.484</v>
      </c>
      <c r="Q1283" s="9">
        <f>VLOOKUP(A1283,BUSINESS3!A1283:E3973,5,0)</f>
        <v>7</v>
      </c>
      <c r="R1283" s="10">
        <f>VLOOKUP(A1283,BUSINESS3!A1283:I3973,6,0)</f>
        <v>51</v>
      </c>
      <c r="S1283" s="9">
        <f>VLOOKUP(A1283,BUSINESS3!A1283:I3973,7,0)</f>
        <v>81</v>
      </c>
      <c r="T1283" s="9">
        <f>VLOOKUP(A1283,BUSINESS3!A1283:I3973,8,0)</f>
        <v>0.662</v>
      </c>
      <c r="U1283" s="9">
        <f>VLOOKUP(A1283,BUSINESS3!A1283:I3973,9,0)</f>
        <v>1.281</v>
      </c>
      <c r="V1283" s="11">
        <f>VLOOKUP(A1283,'GDP4'!A1283:G3973,4,0)</f>
        <v>21993674015</v>
      </c>
      <c r="W1283" s="9">
        <f>VLOOKUP(A1283,'GDP4'!A1283:G3973,5,0)</f>
        <v>0.051</v>
      </c>
      <c r="X1283" s="9">
        <f>VLOOKUP(A1283,'GDP4'!A1283:G3973,6,0)</f>
        <v>835</v>
      </c>
      <c r="Y1283" s="9">
        <f>VLOOKUP(A1283,'GDP4'!A1283:G3973,7,0)</f>
        <v>0.065</v>
      </c>
      <c r="Z1283" s="9">
        <f>VLOOKUP(A1283,ENERGY5!A1283:E3973,4,0)</f>
        <v>5164</v>
      </c>
      <c r="AA1283" s="9">
        <f>VLOOKUP(A1283,ENERGY5!A1283:E3973,5,0)</f>
        <v>16780</v>
      </c>
      <c r="AB1283" s="12">
        <f t="shared" si="2"/>
        <v>16404.86471</v>
      </c>
      <c r="AC1283" s="13">
        <f t="shared" si="3"/>
        <v>0.01251603664</v>
      </c>
      <c r="AD1283" s="13">
        <f t="shared" si="4"/>
        <v>0.00385177671</v>
      </c>
      <c r="AE1283" s="13">
        <f t="shared" si="5"/>
        <v>1056.180446</v>
      </c>
      <c r="AF1283" s="13">
        <f t="shared" si="6"/>
        <v>599.6956768</v>
      </c>
    </row>
    <row r="1284">
      <c r="A1284" s="5" t="s">
        <v>134</v>
      </c>
      <c r="B1284" s="6" t="s">
        <v>42</v>
      </c>
      <c r="C1284" s="7" t="s">
        <v>146</v>
      </c>
      <c r="D1284" s="5" t="str">
        <f t="shared" si="1"/>
        <v>Estonia-Europe-2008</v>
      </c>
      <c r="E1284" s="5">
        <v>0.012</v>
      </c>
      <c r="F1284" s="5">
        <v>0.004</v>
      </c>
      <c r="G1284" s="5">
        <v>79.0</v>
      </c>
      <c r="H1284" s="5">
        <v>69.0</v>
      </c>
      <c r="I1284" s="5">
        <v>0.151</v>
      </c>
      <c r="J1284" s="5">
        <v>0.676</v>
      </c>
      <c r="K1284" s="5">
        <v>0.173</v>
      </c>
      <c r="L1284" s="5">
        <v>1337090.0</v>
      </c>
      <c r="M1284" s="5">
        <v>0.684</v>
      </c>
      <c r="N1284" s="8">
        <f>VLOOKUP(A1284,TOURISM2!A1284:E3974,4,0)</f>
        <v>1643000000</v>
      </c>
      <c r="O1284" s="8">
        <f>VLOOKUP(A1284,TOURISM2!A1284:E3974,5,0)</f>
        <v>939000000</v>
      </c>
      <c r="P1284" s="8">
        <f>VLOOKUP(A1284,BUSINESS3!A1284:E3974,4,0)</f>
        <v>0.479</v>
      </c>
      <c r="Q1284" s="9">
        <f>VLOOKUP(A1284,BUSINESS3!A1284:E3974,5,0)</f>
        <v>7</v>
      </c>
      <c r="R1284" s="10">
        <f>VLOOKUP(A1284,BUSINESS3!A1284:I3974,6,0)</f>
        <v>51</v>
      </c>
      <c r="S1284" s="9">
        <f>VLOOKUP(A1284,BUSINESS3!A1284:I3974,7,0)</f>
        <v>81</v>
      </c>
      <c r="T1284" s="9">
        <f>VLOOKUP(A1284,BUSINESS3!A1284:I3974,8,0)</f>
        <v>0.706</v>
      </c>
      <c r="U1284" s="9">
        <f>VLOOKUP(A1284,BUSINESS3!A1284:I3974,9,0)</f>
        <v>1.242</v>
      </c>
      <c r="V1284" s="11">
        <f>VLOOKUP(A1284,'GDP4'!A1284:G3974,4,0)</f>
        <v>23781549758</v>
      </c>
      <c r="W1284" s="9">
        <f>VLOOKUP(A1284,'GDP4'!A1284:G3974,5,0)</f>
        <v>0.06</v>
      </c>
      <c r="X1284" s="9">
        <f>VLOOKUP(A1284,'GDP4'!A1284:G3974,6,0)</f>
        <v>1060</v>
      </c>
      <c r="Y1284" s="9">
        <f>VLOOKUP(A1284,'GDP4'!A1284:G3974,7,0)</f>
        <v>0.085</v>
      </c>
      <c r="Z1284" s="9">
        <f>VLOOKUP(A1284,ENERGY5!A1284:E3974,4,0)</f>
        <v>5282</v>
      </c>
      <c r="AA1284" s="9">
        <f>VLOOKUP(A1284,ENERGY5!A1284:E3974,5,0)</f>
        <v>17217</v>
      </c>
      <c r="AB1284" s="12">
        <f t="shared" si="2"/>
        <v>17786.05012</v>
      </c>
      <c r="AC1284" s="13">
        <f t="shared" si="3"/>
        <v>0.01287647054</v>
      </c>
      <c r="AD1284" s="13">
        <f t="shared" si="4"/>
        <v>0.003950369833</v>
      </c>
      <c r="AE1284" s="13">
        <f t="shared" si="5"/>
        <v>1228.78789</v>
      </c>
      <c r="AF1284" s="13">
        <f t="shared" si="6"/>
        <v>702.2713505</v>
      </c>
    </row>
    <row r="1285">
      <c r="A1285" s="14" t="s">
        <v>134</v>
      </c>
      <c r="B1285" s="15" t="s">
        <v>43</v>
      </c>
      <c r="C1285" s="16" t="s">
        <v>146</v>
      </c>
      <c r="D1285" s="14" t="str">
        <f t="shared" si="1"/>
        <v>Estonia-Europe-2009</v>
      </c>
      <c r="E1285" s="5">
        <v>0.012</v>
      </c>
      <c r="F1285" s="5">
        <v>0.004</v>
      </c>
      <c r="G1285" s="5">
        <v>80.0</v>
      </c>
      <c r="H1285" s="5">
        <v>70.0</v>
      </c>
      <c r="I1285" s="5">
        <v>0.153</v>
      </c>
      <c r="J1285" s="5">
        <v>0.674</v>
      </c>
      <c r="K1285" s="5">
        <v>0.174</v>
      </c>
      <c r="L1285" s="5">
        <v>1334515.0</v>
      </c>
      <c r="M1285" s="5">
        <v>0.682</v>
      </c>
      <c r="N1285" s="8">
        <f>VLOOKUP(A1285,TOURISM2!A1285:E3975,4,0)</f>
        <v>1445000000</v>
      </c>
      <c r="O1285" s="8">
        <f>VLOOKUP(A1285,TOURISM2!A1285:E3975,5,0)</f>
        <v>696000000</v>
      </c>
      <c r="P1285" s="8">
        <f>VLOOKUP(A1285,BUSINESS3!A1285:E3975,4,0)</f>
        <v>0.481</v>
      </c>
      <c r="Q1285" s="9">
        <f>VLOOKUP(A1285,BUSINESS3!A1285:E3975,5,0)</f>
        <v>7</v>
      </c>
      <c r="R1285" s="10">
        <f>VLOOKUP(A1285,BUSINESS3!A1285:I3975,6,0)</f>
        <v>51</v>
      </c>
      <c r="S1285" s="9">
        <f>VLOOKUP(A1285,BUSINESS3!A1285:I3975,7,0)</f>
        <v>81</v>
      </c>
      <c r="T1285" s="9">
        <f>VLOOKUP(A1285,BUSINESS3!A1285:I3975,8,0)</f>
        <v>0.725</v>
      </c>
      <c r="U1285" s="9">
        <f>VLOOKUP(A1285,BUSINESS3!A1285:I3975,9,0)</f>
        <v>1.205</v>
      </c>
      <c r="V1285" s="11">
        <f>VLOOKUP(A1285,'GDP4'!A1285:G3975,4,0)</f>
        <v>19406617022</v>
      </c>
      <c r="W1285" s="9">
        <f>VLOOKUP(A1285,'GDP4'!A1285:G3975,5,0)</f>
        <v>0.068</v>
      </c>
      <c r="X1285" s="9">
        <f>VLOOKUP(A1285,'GDP4'!A1285:G3975,6,0)</f>
        <v>968</v>
      </c>
      <c r="Y1285" s="9">
        <f>VLOOKUP(A1285,'GDP4'!A1285:G3975,7,0)</f>
        <v>0.094</v>
      </c>
      <c r="Z1285" s="9">
        <f>VLOOKUP(A1285,ENERGY5!A1285:E3975,4,0)</f>
        <v>5188</v>
      </c>
      <c r="AA1285" s="9">
        <f>VLOOKUP(A1285,ENERGY5!A1285:E3975,5,0)</f>
        <v>17052</v>
      </c>
      <c r="AB1285" s="12">
        <f t="shared" si="2"/>
        <v>14542.07485</v>
      </c>
      <c r="AC1285" s="13">
        <f t="shared" si="3"/>
        <v>0.01277767578</v>
      </c>
      <c r="AD1285" s="13">
        <f t="shared" si="4"/>
        <v>0.003887554655</v>
      </c>
      <c r="AE1285" s="13">
        <f t="shared" si="5"/>
        <v>1082.790377</v>
      </c>
      <c r="AF1285" s="13">
        <f t="shared" si="6"/>
        <v>521.5377871</v>
      </c>
    </row>
    <row r="1286">
      <c r="A1286" s="5" t="s">
        <v>134</v>
      </c>
      <c r="B1286" s="6" t="s">
        <v>44</v>
      </c>
      <c r="C1286" s="7" t="s">
        <v>146</v>
      </c>
      <c r="D1286" s="5" t="str">
        <f t="shared" si="1"/>
        <v>Estonia-Europe-2010</v>
      </c>
      <c r="E1286" s="5">
        <v>0.012</v>
      </c>
      <c r="F1286" s="5">
        <v>0.004</v>
      </c>
      <c r="G1286" s="5">
        <v>81.0</v>
      </c>
      <c r="H1286" s="5">
        <v>71.0</v>
      </c>
      <c r="I1286" s="5">
        <v>0.154</v>
      </c>
      <c r="J1286" s="5">
        <v>0.671</v>
      </c>
      <c r="K1286" s="5">
        <v>0.175</v>
      </c>
      <c r="L1286" s="5">
        <v>1331475.0</v>
      </c>
      <c r="M1286" s="5">
        <v>0.681</v>
      </c>
      <c r="N1286" s="8">
        <f>VLOOKUP(A1286,TOURISM2!A1286:E3976,4,0)</f>
        <v>1412000000</v>
      </c>
      <c r="O1286" s="8">
        <f>VLOOKUP(A1286,TOURISM2!A1286:E3976,5,0)</f>
        <v>723000000</v>
      </c>
      <c r="P1286" s="8">
        <f>VLOOKUP(A1286,BUSINESS3!A1286:E3976,4,0)</f>
        <v>0.486</v>
      </c>
      <c r="Q1286" s="9">
        <f>VLOOKUP(A1286,BUSINESS3!A1286:E3976,5,0)</f>
        <v>7</v>
      </c>
      <c r="R1286" s="10">
        <f>VLOOKUP(A1286,BUSINESS3!A1286:I3976,6,0)</f>
        <v>51</v>
      </c>
      <c r="S1286" s="9">
        <f>VLOOKUP(A1286,BUSINESS3!A1286:I3976,7,0)</f>
        <v>81</v>
      </c>
      <c r="T1286" s="9">
        <f>VLOOKUP(A1286,BUSINESS3!A1286:I3976,8,0)</f>
        <v>0.741</v>
      </c>
      <c r="U1286" s="9">
        <f>VLOOKUP(A1286,BUSINESS3!A1286:I3976,9,0)</f>
        <v>1.273</v>
      </c>
      <c r="V1286" s="11">
        <f>VLOOKUP(A1286,'GDP4'!A1286:G3976,4,0)</f>
        <v>19033475893</v>
      </c>
      <c r="W1286" s="9">
        <f>VLOOKUP(A1286,'GDP4'!A1286:G3976,5,0)</f>
        <v>0.063</v>
      </c>
      <c r="X1286" s="9">
        <f>VLOOKUP(A1286,'GDP4'!A1286:G3976,6,0)</f>
        <v>894</v>
      </c>
      <c r="Y1286" s="9">
        <f>VLOOKUP(A1286,'GDP4'!A1286:G3976,7,0)</f>
        <v>0.078</v>
      </c>
      <c r="Z1286" s="9">
        <f>VLOOKUP(A1286,ENERGY5!A1286:E3976,4,0)</f>
        <v>4713</v>
      </c>
      <c r="AA1286" s="9">
        <f>VLOOKUP(A1286,ENERGY5!A1286:E3976,5,0)</f>
        <v>14936</v>
      </c>
      <c r="AB1286" s="12">
        <f t="shared" si="2"/>
        <v>14295.03062</v>
      </c>
      <c r="AC1286" s="13">
        <f t="shared" si="3"/>
        <v>0.01121763458</v>
      </c>
      <c r="AD1286" s="13">
        <f t="shared" si="4"/>
        <v>0.003539683434</v>
      </c>
      <c r="AE1286" s="13">
        <f t="shared" si="5"/>
        <v>1060.478041</v>
      </c>
      <c r="AF1286" s="13">
        <f t="shared" si="6"/>
        <v>543.0068157</v>
      </c>
    </row>
    <row r="1287">
      <c r="A1287" s="14" t="s">
        <v>134</v>
      </c>
      <c r="B1287" s="15" t="s">
        <v>45</v>
      </c>
      <c r="C1287" s="16" t="s">
        <v>146</v>
      </c>
      <c r="D1287" s="14" t="str">
        <f t="shared" si="1"/>
        <v>Estonia-Europe-2011</v>
      </c>
      <c r="E1287" s="5">
        <v>0.011</v>
      </c>
      <c r="F1287" s="5">
        <v>0.003</v>
      </c>
      <c r="G1287" s="5">
        <v>81.0</v>
      </c>
      <c r="H1287" s="5">
        <v>71.0</v>
      </c>
      <c r="I1287" s="5">
        <v>0.155</v>
      </c>
      <c r="J1287" s="5">
        <v>0.668</v>
      </c>
      <c r="K1287" s="5">
        <v>0.176</v>
      </c>
      <c r="L1287" s="5">
        <v>1327439.0</v>
      </c>
      <c r="M1287" s="5">
        <v>0.68</v>
      </c>
      <c r="N1287" s="8">
        <f>VLOOKUP(A1287,TOURISM2!A1287:E3977,4,0)</f>
        <v>1683000000</v>
      </c>
      <c r="O1287" s="8">
        <f>VLOOKUP(A1287,TOURISM2!A1287:E3977,5,0)</f>
        <v>939000000</v>
      </c>
      <c r="P1287" s="8">
        <f>VLOOKUP(A1287,BUSINESS3!A1287:E3977,4,0)</f>
        <v>0.576</v>
      </c>
      <c r="Q1287" s="9">
        <f>VLOOKUP(A1287,BUSINESS3!A1287:E3977,5,0)</f>
        <v>7</v>
      </c>
      <c r="R1287" s="10">
        <f>VLOOKUP(A1287,BUSINESS3!A1287:I3977,6,0)</f>
        <v>51</v>
      </c>
      <c r="S1287" s="9">
        <f>VLOOKUP(A1287,BUSINESS3!A1287:I3977,7,0)</f>
        <v>81</v>
      </c>
      <c r="T1287" s="9">
        <f>VLOOKUP(A1287,BUSINESS3!A1287:I3977,8,0)</f>
        <v>0.765</v>
      </c>
      <c r="U1287" s="9">
        <f>VLOOKUP(A1287,BUSINESS3!A1287:I3977,9,0)</f>
        <v>1.439</v>
      </c>
      <c r="V1287" s="11">
        <f>VLOOKUP(A1287,'GDP4'!A1287:G3977,4,0)</f>
        <v>22542967739</v>
      </c>
      <c r="W1287" s="9">
        <f>VLOOKUP(A1287,'GDP4'!A1287:G3977,5,0)</f>
        <v>0.058</v>
      </c>
      <c r="X1287" s="9">
        <f>VLOOKUP(A1287,'GDP4'!A1287:G3977,6,0)</f>
        <v>928</v>
      </c>
      <c r="Y1287" s="9">
        <f>VLOOKUP(A1287,'GDP4'!A1287:G3977,7,0)</f>
        <v>0.061</v>
      </c>
      <c r="Z1287" s="9">
        <f>VLOOKUP(A1287,ENERGY5!A1287:E3977,4,0)</f>
        <v>4919</v>
      </c>
      <c r="AA1287" s="9">
        <f>VLOOKUP(A1287,ENERGY5!A1287:E3977,5,0)</f>
        <v>15596</v>
      </c>
      <c r="AB1287" s="12">
        <f t="shared" si="2"/>
        <v>16982.30031</v>
      </c>
      <c r="AC1287" s="13">
        <f t="shared" si="3"/>
        <v>0.01174893912</v>
      </c>
      <c r="AD1287" s="13">
        <f t="shared" si="4"/>
        <v>0.003705631671</v>
      </c>
      <c r="AE1287" s="13">
        <f t="shared" si="5"/>
        <v>1267.854869</v>
      </c>
      <c r="AF1287" s="13">
        <f t="shared" si="6"/>
        <v>707.3771375</v>
      </c>
    </row>
    <row r="1288">
      <c r="A1288" s="5" t="s">
        <v>134</v>
      </c>
      <c r="B1288" s="6" t="s">
        <v>46</v>
      </c>
      <c r="C1288" s="7" t="s">
        <v>146</v>
      </c>
      <c r="D1288" s="5" t="str">
        <f t="shared" si="1"/>
        <v>Estonia-Europe-2012</v>
      </c>
      <c r="E1288" s="5">
        <v>0.011</v>
      </c>
      <c r="F1288" s="5">
        <v>0.003</v>
      </c>
      <c r="G1288" s="5">
        <v>82.0</v>
      </c>
      <c r="H1288" s="5">
        <v>72.0</v>
      </c>
      <c r="I1288" s="5">
        <v>0.157</v>
      </c>
      <c r="J1288" s="5">
        <v>0.665</v>
      </c>
      <c r="K1288" s="5">
        <v>0.178</v>
      </c>
      <c r="L1288" s="5">
        <v>1325016.0</v>
      </c>
      <c r="M1288" s="5">
        <v>0.678</v>
      </c>
      <c r="N1288" s="8">
        <f>VLOOKUP(A1288,TOURISM2!A1288:E3978,4,0)</f>
        <v>1588000000</v>
      </c>
      <c r="O1288" s="8">
        <f>VLOOKUP(A1288,TOURISM2!A1288:E3978,5,0)</f>
        <v>958000000</v>
      </c>
      <c r="P1288" s="8">
        <f>VLOOKUP(A1288,BUSINESS3!A1288:E3978,4,0)</f>
        <v>0.664</v>
      </c>
      <c r="Q1288" s="9">
        <f>VLOOKUP(A1288,BUSINESS3!A1288:E3978,5,0)</f>
        <v>7</v>
      </c>
      <c r="R1288" s="10">
        <f>VLOOKUP(A1288,BUSINESS3!A1288:I3978,6,0)</f>
        <v>21</v>
      </c>
      <c r="S1288" s="9">
        <f>VLOOKUP(A1288,BUSINESS3!A1288:I3978,7,0)</f>
        <v>81</v>
      </c>
      <c r="T1288" s="9">
        <f>VLOOKUP(A1288,BUSINESS3!A1288:I3978,8,0)</f>
        <v>0.784</v>
      </c>
      <c r="U1288" s="9">
        <f>VLOOKUP(A1288,BUSINESS3!A1288:I3978,9,0)</f>
        <v>1.604</v>
      </c>
      <c r="V1288" s="11">
        <f>VLOOKUP(A1288,'GDP4'!A1288:G3978,4,0)</f>
        <v>22376042498</v>
      </c>
      <c r="W1288" s="9">
        <f>VLOOKUP(A1288,'GDP4'!A1288:G3978,5,0)</f>
        <v>0.059</v>
      </c>
      <c r="X1288" s="9">
        <f>VLOOKUP(A1288,'GDP4'!A1288:G3978,6,0)</f>
        <v>1010</v>
      </c>
      <c r="Y1288" s="9">
        <f>VLOOKUP(A1288,'GDP4'!A1288:G3978,7,0)</f>
        <v>0.057</v>
      </c>
      <c r="Z1288" s="9">
        <f>VLOOKUP(A1288,ENERGY5!A1288:E3978,4,0)</f>
        <v>4715</v>
      </c>
      <c r="AA1288" s="9">
        <f>VLOOKUP(A1288,ENERGY5!A1288:E3978,5,0)</f>
        <v>15181</v>
      </c>
      <c r="AB1288" s="12">
        <f t="shared" si="2"/>
        <v>16887.37532</v>
      </c>
      <c r="AC1288" s="13">
        <f t="shared" si="3"/>
        <v>0.01145722014</v>
      </c>
      <c r="AD1288" s="13">
        <f t="shared" si="4"/>
        <v>0.003558447596</v>
      </c>
      <c r="AE1288" s="13">
        <f t="shared" si="5"/>
        <v>1198.476094</v>
      </c>
      <c r="AF1288" s="13">
        <f t="shared" si="6"/>
        <v>723.0101372</v>
      </c>
    </row>
    <row r="1289">
      <c r="A1289" s="14" t="s">
        <v>134</v>
      </c>
      <c r="B1289" s="15" t="s">
        <v>33</v>
      </c>
      <c r="C1289" s="16" t="s">
        <v>147</v>
      </c>
      <c r="D1289" s="14" t="str">
        <f t="shared" si="1"/>
        <v>Faeroe Islands-Europe-2000</v>
      </c>
      <c r="E1289" s="5">
        <v>0.011</v>
      </c>
      <c r="F1289" s="5">
        <v>0.007</v>
      </c>
      <c r="G1289" s="5">
        <v>82.0</v>
      </c>
      <c r="H1289" s="5">
        <v>76.0</v>
      </c>
      <c r="I1289" s="5">
        <v>0.174</v>
      </c>
      <c r="J1289" s="5">
        <v>0.678</v>
      </c>
      <c r="K1289" s="5">
        <v>0.147</v>
      </c>
      <c r="L1289" s="5">
        <v>46491.0</v>
      </c>
      <c r="M1289" s="5">
        <v>0.363</v>
      </c>
      <c r="N1289" s="8">
        <f>VLOOKUP(A1289,TOURISM2!A1289:E3979,4,0)</f>
        <v>11073102249</v>
      </c>
      <c r="O1289" s="8">
        <f>VLOOKUP(A1289,TOURISM2!A1289:E3979,5,0)</f>
        <v>9504396551</v>
      </c>
      <c r="P1289" s="8">
        <f>VLOOKUP(A1289,BUSINESS3!A1289:E3979,4,0)</f>
        <v>0.428</v>
      </c>
      <c r="Q1289" s="9">
        <f>VLOOKUP(A1289,BUSINESS3!A1289:E3979,5,0)</f>
        <v>22</v>
      </c>
      <c r="R1289" s="10">
        <f>VLOOKUP(A1289,BUSINESS3!A1289:I3979,6,0)</f>
        <v>51</v>
      </c>
      <c r="S1289" s="9">
        <f>VLOOKUP(A1289,BUSINESS3!A1289:I3979,7,0)</f>
        <v>272</v>
      </c>
      <c r="T1289" s="9">
        <f>VLOOKUP(A1289,BUSINESS3!A1289:I3979,8,0)</f>
        <v>0.329</v>
      </c>
      <c r="U1289" s="9">
        <f>VLOOKUP(A1289,BUSINESS3!A1289:I3979,9,0)</f>
        <v>0.365</v>
      </c>
      <c r="V1289" s="11">
        <f>VLOOKUP(A1289,'GDP4'!A1289:G3979,4,0)</f>
        <v>1062339944</v>
      </c>
      <c r="W1289" s="9">
        <f>VLOOKUP(A1289,'GDP4'!A1289:G3979,5,0)</f>
        <v>0.079</v>
      </c>
      <c r="X1289" s="9">
        <f>VLOOKUP(A1289,'GDP4'!A1289:G3979,6,0)</f>
        <v>2163</v>
      </c>
      <c r="Y1289" s="9">
        <f>VLOOKUP(A1289,'GDP4'!A1289:G3979,7,0)</f>
        <v>0.104</v>
      </c>
      <c r="Z1289" s="9">
        <f>VLOOKUP(A1289,ENERGY5!A1289:E3979,4,0)</f>
        <v>66039</v>
      </c>
      <c r="AA1289" s="9">
        <f>VLOOKUP(A1289,ENERGY5!A1289:E3979,5,0)</f>
        <v>151236</v>
      </c>
      <c r="AB1289" s="12">
        <f t="shared" si="2"/>
        <v>22850.44297</v>
      </c>
      <c r="AC1289" s="13">
        <f t="shared" si="3"/>
        <v>3.253016713</v>
      </c>
      <c r="AD1289" s="13">
        <f t="shared" si="4"/>
        <v>1.420468478</v>
      </c>
      <c r="AE1289" s="13">
        <f t="shared" si="5"/>
        <v>238177.33</v>
      </c>
      <c r="AF1289" s="13">
        <f t="shared" si="6"/>
        <v>204435.1929</v>
      </c>
    </row>
    <row r="1290" ht="1.5" customHeight="1">
      <c r="A1290" s="5" t="s">
        <v>134</v>
      </c>
      <c r="B1290" s="6" t="s">
        <v>35</v>
      </c>
      <c r="C1290" s="7" t="s">
        <v>147</v>
      </c>
      <c r="D1290" s="5" t="str">
        <f t="shared" si="1"/>
        <v>Faeroe Islands-Europe-2001</v>
      </c>
      <c r="E1290" s="5">
        <v>0.011</v>
      </c>
      <c r="F1290" s="5">
        <v>0.007</v>
      </c>
      <c r="G1290" s="5">
        <v>82.0</v>
      </c>
      <c r="H1290" s="5">
        <v>77.0</v>
      </c>
      <c r="I1290" s="5">
        <v>0.174</v>
      </c>
      <c r="J1290" s="5">
        <v>0.678</v>
      </c>
      <c r="K1290" s="5">
        <v>0.147</v>
      </c>
      <c r="L1290" s="5">
        <v>47135.0</v>
      </c>
      <c r="M1290" s="5">
        <v>0.372</v>
      </c>
      <c r="N1290" s="8">
        <f>VLOOKUP(A1290,TOURISM2!A1290:E3980,4,0)</f>
        <v>11073102249</v>
      </c>
      <c r="O1290" s="8">
        <f>VLOOKUP(A1290,TOURISM2!A1290:E3980,5,0)</f>
        <v>9504396551</v>
      </c>
      <c r="P1290" s="8">
        <f>VLOOKUP(A1290,BUSINESS3!A1290:E3980,4,0)</f>
        <v>0.428</v>
      </c>
      <c r="Q1290" s="9">
        <f>VLOOKUP(A1290,BUSINESS3!A1290:E3980,5,0)</f>
        <v>22</v>
      </c>
      <c r="R1290" s="10">
        <f>VLOOKUP(A1290,BUSINESS3!A1290:I3980,6,0)</f>
        <v>51</v>
      </c>
      <c r="S1290" s="9">
        <f>VLOOKUP(A1290,BUSINESS3!A1290:I3980,7,0)</f>
        <v>272</v>
      </c>
      <c r="T1290" s="9">
        <f>VLOOKUP(A1290,BUSINESS3!A1290:I3980,8,0)</f>
        <v>0.432</v>
      </c>
      <c r="U1290" s="9">
        <f>VLOOKUP(A1290,BUSINESS3!A1290:I3980,9,0)</f>
        <v>0.52</v>
      </c>
      <c r="V1290" s="11">
        <f>VLOOKUP(A1290,'GDP4'!A1290:G3980,4,0)</f>
        <v>1154899793</v>
      </c>
      <c r="W1290" s="9">
        <f>VLOOKUP(A1290,'GDP4'!A1290:G3980,5,0)</f>
        <v>0.079</v>
      </c>
      <c r="X1290" s="9">
        <f>VLOOKUP(A1290,'GDP4'!A1290:G3980,6,0)</f>
        <v>2163</v>
      </c>
      <c r="Y1290" s="9">
        <f>VLOOKUP(A1290,'GDP4'!A1290:G3980,7,0)</f>
        <v>0.104</v>
      </c>
      <c r="Z1290" s="9">
        <f>VLOOKUP(A1290,ENERGY5!A1290:E3980,4,0)</f>
        <v>66039</v>
      </c>
      <c r="AA1290" s="9">
        <f>VLOOKUP(A1290,ENERGY5!A1290:E3980,5,0)</f>
        <v>151236</v>
      </c>
      <c r="AB1290" s="12">
        <f t="shared" si="2"/>
        <v>24501.95806</v>
      </c>
      <c r="AC1290" s="13">
        <f t="shared" si="3"/>
        <v>3.208571125</v>
      </c>
      <c r="AD1290" s="13">
        <f t="shared" si="4"/>
        <v>1.401060783</v>
      </c>
      <c r="AE1290" s="13">
        <f t="shared" si="5"/>
        <v>234923.141</v>
      </c>
      <c r="AF1290" s="13">
        <f t="shared" si="6"/>
        <v>201642.0187</v>
      </c>
    </row>
    <row r="1291">
      <c r="A1291" s="14" t="s">
        <v>134</v>
      </c>
      <c r="B1291" s="15" t="s">
        <v>36</v>
      </c>
      <c r="C1291" s="16" t="s">
        <v>147</v>
      </c>
      <c r="D1291" s="14" t="str">
        <f t="shared" si="1"/>
        <v>Faeroe Islands-Europe-2002</v>
      </c>
      <c r="E1291" s="5">
        <v>0.011</v>
      </c>
      <c r="F1291" s="5">
        <v>0.007</v>
      </c>
      <c r="G1291" s="5">
        <v>82.0</v>
      </c>
      <c r="H1291" s="5">
        <v>77.0</v>
      </c>
      <c r="I1291" s="5">
        <v>0.174</v>
      </c>
      <c r="J1291" s="5">
        <v>0.678</v>
      </c>
      <c r="K1291" s="5">
        <v>0.147</v>
      </c>
      <c r="L1291" s="5">
        <v>47751.0</v>
      </c>
      <c r="M1291" s="5">
        <v>0.38</v>
      </c>
      <c r="N1291" s="8">
        <f>VLOOKUP(A1291,TOURISM2!A1291:E3981,4,0)</f>
        <v>11073102249</v>
      </c>
      <c r="O1291" s="8">
        <f>VLOOKUP(A1291,TOURISM2!A1291:E3981,5,0)</f>
        <v>9504396551</v>
      </c>
      <c r="P1291" s="8">
        <f>VLOOKUP(A1291,BUSINESS3!A1291:E3981,4,0)</f>
        <v>0.428</v>
      </c>
      <c r="Q1291" s="9">
        <f>VLOOKUP(A1291,BUSINESS3!A1291:E3981,5,0)</f>
        <v>22</v>
      </c>
      <c r="R1291" s="10">
        <f>VLOOKUP(A1291,BUSINESS3!A1291:I3981,6,0)</f>
        <v>51</v>
      </c>
      <c r="S1291" s="9">
        <f>VLOOKUP(A1291,BUSINESS3!A1291:I3981,7,0)</f>
        <v>272</v>
      </c>
      <c r="T1291" s="9">
        <f>VLOOKUP(A1291,BUSINESS3!A1291:I3981,8,0)</f>
        <v>0.533</v>
      </c>
      <c r="U1291" s="9">
        <f>VLOOKUP(A1291,BUSINESS3!A1291:I3981,9,0)</f>
        <v>0.727</v>
      </c>
      <c r="V1291" s="11">
        <f>VLOOKUP(A1291,'GDP4'!A1291:G3981,4,0)</f>
        <v>1268445919</v>
      </c>
      <c r="W1291" s="9">
        <f>VLOOKUP(A1291,'GDP4'!A1291:G3981,5,0)</f>
        <v>0.079</v>
      </c>
      <c r="X1291" s="9">
        <f>VLOOKUP(A1291,'GDP4'!A1291:G3981,6,0)</f>
        <v>2163</v>
      </c>
      <c r="Y1291" s="9">
        <f>VLOOKUP(A1291,'GDP4'!A1291:G3981,7,0)</f>
        <v>0.104</v>
      </c>
      <c r="Z1291" s="9">
        <f>VLOOKUP(A1291,ENERGY5!A1291:E3981,4,0)</f>
        <v>66039</v>
      </c>
      <c r="AA1291" s="9">
        <f>VLOOKUP(A1291,ENERGY5!A1291:E3981,5,0)</f>
        <v>711</v>
      </c>
      <c r="AB1291" s="12">
        <f t="shared" si="2"/>
        <v>26563.75613</v>
      </c>
      <c r="AC1291" s="13">
        <f t="shared" si="3"/>
        <v>0.01488974053</v>
      </c>
      <c r="AD1291" s="13">
        <f t="shared" si="4"/>
        <v>1.382986744</v>
      </c>
      <c r="AE1291" s="13">
        <f t="shared" si="5"/>
        <v>231892.5729</v>
      </c>
      <c r="AF1291" s="13">
        <f t="shared" si="6"/>
        <v>199040.7856</v>
      </c>
    </row>
    <row r="1292">
      <c r="A1292" s="5" t="s">
        <v>134</v>
      </c>
      <c r="B1292" s="6" t="s">
        <v>37</v>
      </c>
      <c r="C1292" s="7" t="s">
        <v>147</v>
      </c>
      <c r="D1292" s="5" t="str">
        <f t="shared" si="1"/>
        <v>Faeroe Islands-Europe-2003</v>
      </c>
      <c r="E1292" s="5">
        <v>0.011</v>
      </c>
      <c r="F1292" s="5">
        <v>0.007</v>
      </c>
      <c r="G1292" s="5">
        <v>82.0</v>
      </c>
      <c r="H1292" s="5">
        <v>77.0</v>
      </c>
      <c r="I1292" s="5">
        <v>0.174</v>
      </c>
      <c r="J1292" s="5">
        <v>0.678</v>
      </c>
      <c r="K1292" s="5">
        <v>0.147</v>
      </c>
      <c r="L1292" s="5">
        <v>48308.0</v>
      </c>
      <c r="M1292" s="5">
        <v>0.387</v>
      </c>
      <c r="N1292" s="8">
        <f>VLOOKUP(A1292,TOURISM2!A1292:E3982,4,0)</f>
        <v>11073102249</v>
      </c>
      <c r="O1292" s="8">
        <f>VLOOKUP(A1292,TOURISM2!A1292:E3982,5,0)</f>
        <v>9504396551</v>
      </c>
      <c r="P1292" s="8">
        <f>VLOOKUP(A1292,BUSINESS3!A1292:E3982,4,0)</f>
        <v>0.428</v>
      </c>
      <c r="Q1292" s="9">
        <f>VLOOKUP(A1292,BUSINESS3!A1292:E3982,5,0)</f>
        <v>22</v>
      </c>
      <c r="R1292" s="10">
        <f>VLOOKUP(A1292,BUSINESS3!A1292:I3982,6,0)</f>
        <v>51</v>
      </c>
      <c r="S1292" s="9">
        <f>VLOOKUP(A1292,BUSINESS3!A1292:I3982,7,0)</f>
        <v>272</v>
      </c>
      <c r="T1292" s="9">
        <f>VLOOKUP(A1292,BUSINESS3!A1292:I3982,8,0)</f>
        <v>0.589</v>
      </c>
      <c r="U1292" s="9">
        <f>VLOOKUP(A1292,BUSINESS3!A1292:I3982,9,0)</f>
        <v>0.787</v>
      </c>
      <c r="V1292" s="11">
        <f>VLOOKUP(A1292,'GDP4'!A1292:G3982,4,0)</f>
        <v>1486861879</v>
      </c>
      <c r="W1292" s="9">
        <f>VLOOKUP(A1292,'GDP4'!A1292:G3982,5,0)</f>
        <v>0.079</v>
      </c>
      <c r="X1292" s="9">
        <f>VLOOKUP(A1292,'GDP4'!A1292:G3982,6,0)</f>
        <v>2163</v>
      </c>
      <c r="Y1292" s="9">
        <f>VLOOKUP(A1292,'GDP4'!A1292:G3982,7,0)</f>
        <v>0.104</v>
      </c>
      <c r="Z1292" s="9">
        <f>VLOOKUP(A1292,ENERGY5!A1292:E3982,4,0)</f>
        <v>66039</v>
      </c>
      <c r="AA1292" s="9">
        <f>VLOOKUP(A1292,ENERGY5!A1292:E3982,5,0)</f>
        <v>667</v>
      </c>
      <c r="AB1292" s="12">
        <f t="shared" si="2"/>
        <v>30778.7919</v>
      </c>
      <c r="AC1292" s="13">
        <f t="shared" si="3"/>
        <v>0.0138072369</v>
      </c>
      <c r="AD1292" s="13">
        <f t="shared" si="4"/>
        <v>1.367040656</v>
      </c>
      <c r="AE1292" s="13">
        <f t="shared" si="5"/>
        <v>229218.8095</v>
      </c>
      <c r="AF1292" s="13">
        <f t="shared" si="6"/>
        <v>196745.8092</v>
      </c>
    </row>
    <row r="1293">
      <c r="A1293" s="14" t="s">
        <v>134</v>
      </c>
      <c r="B1293" s="15" t="s">
        <v>38</v>
      </c>
      <c r="C1293" s="16" t="s">
        <v>147</v>
      </c>
      <c r="D1293" s="14" t="str">
        <f t="shared" si="1"/>
        <v>Faeroe Islands-Europe-2004</v>
      </c>
      <c r="E1293" s="5">
        <v>0.011</v>
      </c>
      <c r="F1293" s="5">
        <v>0.007</v>
      </c>
      <c r="G1293" s="5">
        <v>82.0</v>
      </c>
      <c r="H1293" s="5">
        <v>77.0</v>
      </c>
      <c r="I1293" s="5">
        <v>0.174</v>
      </c>
      <c r="J1293" s="5">
        <v>0.678</v>
      </c>
      <c r="K1293" s="5">
        <v>0.147</v>
      </c>
      <c r="L1293" s="5">
        <v>48782.0</v>
      </c>
      <c r="M1293" s="5">
        <v>0.392</v>
      </c>
      <c r="N1293" s="8">
        <f>VLOOKUP(A1293,TOURISM2!A1293:E3983,4,0)</f>
        <v>11073102249</v>
      </c>
      <c r="O1293" s="8">
        <f>VLOOKUP(A1293,TOURISM2!A1293:E3983,5,0)</f>
        <v>9504396551</v>
      </c>
      <c r="P1293" s="8">
        <f>VLOOKUP(A1293,BUSINESS3!A1293:E3983,4,0)</f>
        <v>0.428</v>
      </c>
      <c r="Q1293" s="9">
        <f>VLOOKUP(A1293,BUSINESS3!A1293:E3983,5,0)</f>
        <v>22</v>
      </c>
      <c r="R1293" s="10">
        <f>VLOOKUP(A1293,BUSINESS3!A1293:I3983,6,0)</f>
        <v>51</v>
      </c>
      <c r="S1293" s="9">
        <f>VLOOKUP(A1293,BUSINESS3!A1293:I3983,7,0)</f>
        <v>272</v>
      </c>
      <c r="T1293" s="9">
        <f>VLOOKUP(A1293,BUSINESS3!A1293:I3983,8,0)</f>
        <v>0.665</v>
      </c>
      <c r="U1293" s="9">
        <f>VLOOKUP(A1293,BUSINESS3!A1293:I3983,9,0)</f>
        <v>0.847</v>
      </c>
      <c r="V1293" s="11">
        <f>VLOOKUP(A1293,'GDP4'!A1293:G3983,4,0)</f>
        <v>1683997930</v>
      </c>
      <c r="W1293" s="9">
        <f>VLOOKUP(A1293,'GDP4'!A1293:G3983,5,0)</f>
        <v>0.079</v>
      </c>
      <c r="X1293" s="9">
        <f>VLOOKUP(A1293,'GDP4'!A1293:G3983,6,0)</f>
        <v>2163</v>
      </c>
      <c r="Y1293" s="9">
        <f>VLOOKUP(A1293,'GDP4'!A1293:G3983,7,0)</f>
        <v>0.104</v>
      </c>
      <c r="Z1293" s="9">
        <f>VLOOKUP(A1293,ENERGY5!A1293:E3983,4,0)</f>
        <v>66039</v>
      </c>
      <c r="AA1293" s="9">
        <f>VLOOKUP(A1293,ENERGY5!A1293:E3983,5,0)</f>
        <v>719</v>
      </c>
      <c r="AB1293" s="12">
        <f t="shared" si="2"/>
        <v>34520.88742</v>
      </c>
      <c r="AC1293" s="13">
        <f t="shared" si="3"/>
        <v>0.01473904309</v>
      </c>
      <c r="AD1293" s="13">
        <f t="shared" si="4"/>
        <v>1.353757534</v>
      </c>
      <c r="AE1293" s="13">
        <f t="shared" si="5"/>
        <v>226991.5594</v>
      </c>
      <c r="AF1293" s="13">
        <f t="shared" si="6"/>
        <v>194834.0894</v>
      </c>
    </row>
    <row r="1294">
      <c r="A1294" s="5" t="s">
        <v>134</v>
      </c>
      <c r="B1294" s="6" t="s">
        <v>39</v>
      </c>
      <c r="C1294" s="7" t="s">
        <v>147</v>
      </c>
      <c r="D1294" s="5" t="str">
        <f t="shared" si="1"/>
        <v>Faeroe Islands-Europe-2005</v>
      </c>
      <c r="E1294" s="5">
        <v>0.011</v>
      </c>
      <c r="F1294" s="5">
        <v>0.007</v>
      </c>
      <c r="G1294" s="5">
        <v>82.0</v>
      </c>
      <c r="H1294" s="5">
        <v>77.0</v>
      </c>
      <c r="I1294" s="5">
        <v>0.174</v>
      </c>
      <c r="J1294" s="5">
        <v>0.678</v>
      </c>
      <c r="K1294" s="5">
        <v>0.147</v>
      </c>
      <c r="L1294" s="5">
        <v>49157.0</v>
      </c>
      <c r="M1294" s="5">
        <v>0.398</v>
      </c>
      <c r="N1294" s="8">
        <f>VLOOKUP(A1294,TOURISM2!A1294:E3984,4,0)</f>
        <v>11073102249</v>
      </c>
      <c r="O1294" s="8">
        <f>VLOOKUP(A1294,TOURISM2!A1294:E3984,5,0)</f>
        <v>9504396551</v>
      </c>
      <c r="P1294" s="8">
        <f>VLOOKUP(A1294,BUSINESS3!A1294:E3984,4,0)</f>
        <v>0.428</v>
      </c>
      <c r="Q1294" s="9">
        <f>VLOOKUP(A1294,BUSINESS3!A1294:E3984,5,0)</f>
        <v>22</v>
      </c>
      <c r="R1294" s="10">
        <f>VLOOKUP(A1294,BUSINESS3!A1294:I3984,6,0)</f>
        <v>51</v>
      </c>
      <c r="S1294" s="9">
        <f>VLOOKUP(A1294,BUSINESS3!A1294:I3984,7,0)</f>
        <v>272</v>
      </c>
      <c r="T1294" s="9">
        <f>VLOOKUP(A1294,BUSINESS3!A1294:I3984,8,0)</f>
        <v>0.679</v>
      </c>
      <c r="U1294" s="9">
        <f>VLOOKUP(A1294,BUSINESS3!A1294:I3984,9,0)</f>
        <v>0.855</v>
      </c>
      <c r="V1294" s="11">
        <f>VLOOKUP(A1294,'GDP4'!A1294:G3984,4,0)</f>
        <v>1730894295</v>
      </c>
      <c r="W1294" s="9">
        <f>VLOOKUP(A1294,'GDP4'!A1294:G3984,5,0)</f>
        <v>0.079</v>
      </c>
      <c r="X1294" s="9">
        <f>VLOOKUP(A1294,'GDP4'!A1294:G3984,6,0)</f>
        <v>2163</v>
      </c>
      <c r="Y1294" s="9">
        <f>VLOOKUP(A1294,'GDP4'!A1294:G3984,7,0)</f>
        <v>0.104</v>
      </c>
      <c r="Z1294" s="9">
        <f>VLOOKUP(A1294,ENERGY5!A1294:E3984,4,0)</f>
        <v>66039</v>
      </c>
      <c r="AA1294" s="9">
        <f>VLOOKUP(A1294,ENERGY5!A1294:E3984,5,0)</f>
        <v>774</v>
      </c>
      <c r="AB1294" s="12">
        <f t="shared" si="2"/>
        <v>35211.55268</v>
      </c>
      <c r="AC1294" s="13">
        <f t="shared" si="3"/>
        <v>0.0157454686</v>
      </c>
      <c r="AD1294" s="13">
        <f t="shared" si="4"/>
        <v>1.343430234</v>
      </c>
      <c r="AE1294" s="13">
        <f t="shared" si="5"/>
        <v>225259.9274</v>
      </c>
      <c r="AF1294" s="13">
        <f t="shared" si="6"/>
        <v>193347.7745</v>
      </c>
    </row>
    <row r="1295">
      <c r="A1295" s="14" t="s">
        <v>134</v>
      </c>
      <c r="B1295" s="15" t="s">
        <v>40</v>
      </c>
      <c r="C1295" s="16" t="s">
        <v>147</v>
      </c>
      <c r="D1295" s="14" t="str">
        <f t="shared" si="1"/>
        <v>Faeroe Islands-Europe-2006</v>
      </c>
      <c r="E1295" s="5">
        <v>0.011</v>
      </c>
      <c r="F1295" s="5">
        <v>0.007</v>
      </c>
      <c r="G1295" s="5">
        <v>82.0</v>
      </c>
      <c r="H1295" s="5">
        <v>77.0</v>
      </c>
      <c r="I1295" s="5">
        <v>0.174</v>
      </c>
      <c r="J1295" s="5">
        <v>0.678</v>
      </c>
      <c r="K1295" s="5">
        <v>0.147</v>
      </c>
      <c r="L1295" s="5">
        <v>49414.0</v>
      </c>
      <c r="M1295" s="5">
        <v>0.401</v>
      </c>
      <c r="N1295" s="8">
        <f>VLOOKUP(A1295,TOURISM2!A1295:E3985,4,0)</f>
        <v>11073102249</v>
      </c>
      <c r="O1295" s="8">
        <f>VLOOKUP(A1295,TOURISM2!A1295:E3985,5,0)</f>
        <v>9504396551</v>
      </c>
      <c r="P1295" s="8">
        <f>VLOOKUP(A1295,BUSINESS3!A1295:E3985,4,0)</f>
        <v>0.428</v>
      </c>
      <c r="Q1295" s="9">
        <f>VLOOKUP(A1295,BUSINESS3!A1295:E3985,5,0)</f>
        <v>22</v>
      </c>
      <c r="R1295" s="10">
        <f>VLOOKUP(A1295,BUSINESS3!A1295:I3985,6,0)</f>
        <v>51</v>
      </c>
      <c r="S1295" s="9">
        <f>VLOOKUP(A1295,BUSINESS3!A1295:I3985,7,0)</f>
        <v>272</v>
      </c>
      <c r="T1295" s="9">
        <f>VLOOKUP(A1295,BUSINESS3!A1295:I3985,8,0)</f>
        <v>0.694</v>
      </c>
      <c r="U1295" s="9">
        <f>VLOOKUP(A1295,BUSINESS3!A1295:I3985,9,0)</f>
        <v>1.011</v>
      </c>
      <c r="V1295" s="11">
        <f>VLOOKUP(A1295,'GDP4'!A1295:G3985,4,0)</f>
        <v>1970135199</v>
      </c>
      <c r="W1295" s="9">
        <f>VLOOKUP(A1295,'GDP4'!A1295:G3985,5,0)</f>
        <v>0.079</v>
      </c>
      <c r="X1295" s="9">
        <f>VLOOKUP(A1295,'GDP4'!A1295:G3985,6,0)</f>
        <v>2163</v>
      </c>
      <c r="Y1295" s="9">
        <f>VLOOKUP(A1295,'GDP4'!A1295:G3985,7,0)</f>
        <v>0.104</v>
      </c>
      <c r="Z1295" s="9">
        <f>VLOOKUP(A1295,ENERGY5!A1295:E3985,4,0)</f>
        <v>66039</v>
      </c>
      <c r="AA1295" s="9">
        <f>VLOOKUP(A1295,ENERGY5!A1295:E3985,5,0)</f>
        <v>766</v>
      </c>
      <c r="AB1295" s="12">
        <f t="shared" si="2"/>
        <v>39869.98015</v>
      </c>
      <c r="AC1295" s="13">
        <f t="shared" si="3"/>
        <v>0.01550167969</v>
      </c>
      <c r="AD1295" s="13">
        <f t="shared" si="4"/>
        <v>1.336443113</v>
      </c>
      <c r="AE1295" s="13">
        <f t="shared" si="5"/>
        <v>224088.3606</v>
      </c>
      <c r="AF1295" s="13">
        <f t="shared" si="6"/>
        <v>192342.1814</v>
      </c>
    </row>
    <row r="1296">
      <c r="A1296" s="5" t="s">
        <v>134</v>
      </c>
      <c r="B1296" s="6" t="s">
        <v>41</v>
      </c>
      <c r="C1296" s="7" t="s">
        <v>147</v>
      </c>
      <c r="D1296" s="5" t="str">
        <f t="shared" si="1"/>
        <v>Faeroe Islands-Europe-2007</v>
      </c>
      <c r="E1296" s="5">
        <v>0.014</v>
      </c>
      <c r="F1296" s="5">
        <v>0.007</v>
      </c>
      <c r="G1296" s="5">
        <v>83.0</v>
      </c>
      <c r="H1296" s="5">
        <v>78.0</v>
      </c>
      <c r="I1296" s="5">
        <v>0.174</v>
      </c>
      <c r="J1296" s="5">
        <v>0.678</v>
      </c>
      <c r="K1296" s="5">
        <v>0.147</v>
      </c>
      <c r="L1296" s="5">
        <v>49554.0</v>
      </c>
      <c r="M1296" s="5">
        <v>0.403</v>
      </c>
      <c r="N1296" s="8">
        <f>VLOOKUP(A1296,TOURISM2!A1296:E3986,4,0)</f>
        <v>11073102249</v>
      </c>
      <c r="O1296" s="8">
        <f>VLOOKUP(A1296,TOURISM2!A1296:E3986,5,0)</f>
        <v>9504396551</v>
      </c>
      <c r="P1296" s="8">
        <f>VLOOKUP(A1296,BUSINESS3!A1296:E3986,4,0)</f>
        <v>0.428</v>
      </c>
      <c r="Q1296" s="9">
        <f>VLOOKUP(A1296,BUSINESS3!A1296:E3986,5,0)</f>
        <v>22</v>
      </c>
      <c r="R1296" s="10">
        <f>VLOOKUP(A1296,BUSINESS3!A1296:I3986,6,0)</f>
        <v>51</v>
      </c>
      <c r="S1296" s="9">
        <f>VLOOKUP(A1296,BUSINESS3!A1296:I3986,7,0)</f>
        <v>272</v>
      </c>
      <c r="T1296" s="9">
        <f>VLOOKUP(A1296,BUSINESS3!A1296:I3986,8,0)</f>
        <v>0.76</v>
      </c>
      <c r="U1296" s="9">
        <f>VLOOKUP(A1296,BUSINESS3!A1296:I3986,9,0)</f>
        <v>1.053</v>
      </c>
      <c r="V1296" s="11">
        <f>VLOOKUP(A1296,'GDP4'!A1296:G3986,4,0)</f>
        <v>2278229880</v>
      </c>
      <c r="W1296" s="9">
        <f>VLOOKUP(A1296,'GDP4'!A1296:G3986,5,0)</f>
        <v>0.079</v>
      </c>
      <c r="X1296" s="9">
        <f>VLOOKUP(A1296,'GDP4'!A1296:G3986,6,0)</f>
        <v>2163</v>
      </c>
      <c r="Y1296" s="9">
        <f>VLOOKUP(A1296,'GDP4'!A1296:G3986,7,0)</f>
        <v>0.104</v>
      </c>
      <c r="Z1296" s="9">
        <f>VLOOKUP(A1296,ENERGY5!A1296:E3986,4,0)</f>
        <v>66039</v>
      </c>
      <c r="AA1296" s="9">
        <f>VLOOKUP(A1296,ENERGY5!A1296:E3986,5,0)</f>
        <v>766</v>
      </c>
      <c r="AB1296" s="12">
        <f t="shared" si="2"/>
        <v>45974.69185</v>
      </c>
      <c r="AC1296" s="13">
        <f t="shared" si="3"/>
        <v>0.01545788433</v>
      </c>
      <c r="AD1296" s="13">
        <f t="shared" si="4"/>
        <v>1.332667393</v>
      </c>
      <c r="AE1296" s="13">
        <f t="shared" si="5"/>
        <v>223455.266</v>
      </c>
      <c r="AF1296" s="13">
        <f t="shared" si="6"/>
        <v>191798.7761</v>
      </c>
    </row>
    <row r="1297">
      <c r="A1297" s="14" t="s">
        <v>134</v>
      </c>
      <c r="B1297" s="15" t="s">
        <v>42</v>
      </c>
      <c r="C1297" s="16" t="s">
        <v>147</v>
      </c>
      <c r="D1297" s="14" t="str">
        <f t="shared" si="1"/>
        <v>Faeroe Islands-Europe-2008</v>
      </c>
      <c r="E1297" s="5">
        <v>0.011</v>
      </c>
      <c r="F1297" s="5">
        <v>0.007</v>
      </c>
      <c r="G1297" s="5">
        <v>83.0</v>
      </c>
      <c r="H1297" s="5">
        <v>78.0</v>
      </c>
      <c r="I1297" s="5">
        <v>0.174</v>
      </c>
      <c r="J1297" s="5">
        <v>0.678</v>
      </c>
      <c r="K1297" s="5">
        <v>0.147</v>
      </c>
      <c r="L1297" s="5">
        <v>49601.0</v>
      </c>
      <c r="M1297" s="5">
        <v>0.405</v>
      </c>
      <c r="N1297" s="8">
        <f>VLOOKUP(A1297,TOURISM2!A1297:E3987,4,0)</f>
        <v>11073102249</v>
      </c>
      <c r="O1297" s="8">
        <f>VLOOKUP(A1297,TOURISM2!A1297:E3987,5,0)</f>
        <v>9504396551</v>
      </c>
      <c r="P1297" s="8">
        <f>VLOOKUP(A1297,BUSINESS3!A1297:E3987,4,0)</f>
        <v>0.428</v>
      </c>
      <c r="Q1297" s="9">
        <f>VLOOKUP(A1297,BUSINESS3!A1297:E3987,5,0)</f>
        <v>22</v>
      </c>
      <c r="R1297" s="10">
        <f>VLOOKUP(A1297,BUSINESS3!A1297:I3987,6,0)</f>
        <v>51</v>
      </c>
      <c r="S1297" s="9">
        <f>VLOOKUP(A1297,BUSINESS3!A1297:I3987,7,0)</f>
        <v>272</v>
      </c>
      <c r="T1297" s="9">
        <f>VLOOKUP(A1297,BUSINESS3!A1297:I3987,8,0)</f>
        <v>0.756</v>
      </c>
      <c r="U1297" s="9">
        <f>VLOOKUP(A1297,BUSINESS3!A1297:I3987,9,0)</f>
        <v>1.106</v>
      </c>
      <c r="V1297" s="11">
        <f>VLOOKUP(A1297,'GDP4'!A1297:G3987,4,0)</f>
        <v>2412859693</v>
      </c>
      <c r="W1297" s="9">
        <f>VLOOKUP(A1297,'GDP4'!A1297:G3987,5,0)</f>
        <v>0.079</v>
      </c>
      <c r="X1297" s="9">
        <f>VLOOKUP(A1297,'GDP4'!A1297:G3987,6,0)</f>
        <v>2163</v>
      </c>
      <c r="Y1297" s="9">
        <f>VLOOKUP(A1297,'GDP4'!A1297:G3987,7,0)</f>
        <v>0.104</v>
      </c>
      <c r="Z1297" s="9">
        <f>VLOOKUP(A1297,ENERGY5!A1297:E3987,4,0)</f>
        <v>66039</v>
      </c>
      <c r="AA1297" s="9">
        <f>VLOOKUP(A1297,ENERGY5!A1297:E3987,5,0)</f>
        <v>796</v>
      </c>
      <c r="AB1297" s="12">
        <f t="shared" si="2"/>
        <v>48645.38402</v>
      </c>
      <c r="AC1297" s="13">
        <f t="shared" si="3"/>
        <v>0.01604806355</v>
      </c>
      <c r="AD1297" s="13">
        <f t="shared" si="4"/>
        <v>1.331404609</v>
      </c>
      <c r="AE1297" s="13">
        <f t="shared" si="5"/>
        <v>223243.5283</v>
      </c>
      <c r="AF1297" s="13">
        <f t="shared" si="6"/>
        <v>191617.035</v>
      </c>
    </row>
    <row r="1298">
      <c r="A1298" s="5" t="s">
        <v>134</v>
      </c>
      <c r="B1298" s="6" t="s">
        <v>43</v>
      </c>
      <c r="C1298" s="7" t="s">
        <v>147</v>
      </c>
      <c r="D1298" s="5" t="str">
        <f t="shared" si="1"/>
        <v>Faeroe Islands-Europe-2009</v>
      </c>
      <c r="E1298" s="5">
        <v>0.011</v>
      </c>
      <c r="F1298" s="5">
        <v>0.007</v>
      </c>
      <c r="G1298" s="5">
        <v>84.0</v>
      </c>
      <c r="H1298" s="5">
        <v>78.0</v>
      </c>
      <c r="I1298" s="5">
        <v>0.174</v>
      </c>
      <c r="J1298" s="5">
        <v>0.678</v>
      </c>
      <c r="K1298" s="5">
        <v>0.147</v>
      </c>
      <c r="L1298" s="5">
        <v>49600.0</v>
      </c>
      <c r="M1298" s="5">
        <v>0.407</v>
      </c>
      <c r="N1298" s="8">
        <f>VLOOKUP(A1298,TOURISM2!A1298:E3988,4,0)</f>
        <v>11073102249</v>
      </c>
      <c r="O1298" s="8">
        <f>VLOOKUP(A1298,TOURISM2!A1298:E3988,5,0)</f>
        <v>9504396551</v>
      </c>
      <c r="P1298" s="8">
        <f>VLOOKUP(A1298,BUSINESS3!A1298:E3988,4,0)</f>
        <v>0.428</v>
      </c>
      <c r="Q1298" s="9">
        <f>VLOOKUP(A1298,BUSINESS3!A1298:E3988,5,0)</f>
        <v>22</v>
      </c>
      <c r="R1298" s="10">
        <f>VLOOKUP(A1298,BUSINESS3!A1298:I3988,6,0)</f>
        <v>51</v>
      </c>
      <c r="S1298" s="9">
        <f>VLOOKUP(A1298,BUSINESS3!A1298:I3988,7,0)</f>
        <v>272</v>
      </c>
      <c r="T1298" s="9">
        <f>VLOOKUP(A1298,BUSINESS3!A1298:I3988,8,0)</f>
        <v>0.752</v>
      </c>
      <c r="U1298" s="9">
        <f>VLOOKUP(A1298,BUSINESS3!A1298:I3988,9,0)</f>
        <v>1.149</v>
      </c>
      <c r="V1298" s="11">
        <f>VLOOKUP(A1298,'GDP4'!A1298:G3988,4,0)</f>
        <v>2198138372</v>
      </c>
      <c r="W1298" s="9">
        <f>VLOOKUP(A1298,'GDP4'!A1298:G3988,5,0)</f>
        <v>0.079</v>
      </c>
      <c r="X1298" s="9">
        <f>VLOOKUP(A1298,'GDP4'!A1298:G3988,6,0)</f>
        <v>2163</v>
      </c>
      <c r="Y1298" s="9">
        <f>VLOOKUP(A1298,'GDP4'!A1298:G3988,7,0)</f>
        <v>0.104</v>
      </c>
      <c r="Z1298" s="9">
        <f>VLOOKUP(A1298,ENERGY5!A1298:E3988,4,0)</f>
        <v>66039</v>
      </c>
      <c r="AA1298" s="9">
        <f>VLOOKUP(A1298,ENERGY5!A1298:E3988,5,0)</f>
        <v>777</v>
      </c>
      <c r="AB1298" s="12">
        <f t="shared" si="2"/>
        <v>44317.30589</v>
      </c>
      <c r="AC1298" s="13">
        <f t="shared" si="3"/>
        <v>0.01566532258</v>
      </c>
      <c r="AD1298" s="13">
        <f t="shared" si="4"/>
        <v>1.331431452</v>
      </c>
      <c r="AE1298" s="13">
        <f t="shared" si="5"/>
        <v>223248.0292</v>
      </c>
      <c r="AF1298" s="13">
        <f t="shared" si="6"/>
        <v>191620.8982</v>
      </c>
    </row>
    <row r="1299">
      <c r="A1299" s="14" t="s">
        <v>134</v>
      </c>
      <c r="B1299" s="15" t="s">
        <v>44</v>
      </c>
      <c r="C1299" s="16" t="s">
        <v>147</v>
      </c>
      <c r="D1299" s="14" t="str">
        <f t="shared" si="1"/>
        <v>Faeroe Islands-Europe-2010</v>
      </c>
      <c r="E1299" s="5">
        <v>0.011</v>
      </c>
      <c r="F1299" s="5">
        <v>0.007</v>
      </c>
      <c r="G1299" s="5">
        <v>84.0</v>
      </c>
      <c r="H1299" s="5">
        <v>79.0</v>
      </c>
      <c r="I1299" s="5">
        <v>0.174</v>
      </c>
      <c r="J1299" s="5">
        <v>0.678</v>
      </c>
      <c r="K1299" s="5">
        <v>0.147</v>
      </c>
      <c r="L1299" s="5">
        <v>49581.0</v>
      </c>
      <c r="M1299" s="5">
        <v>0.409</v>
      </c>
      <c r="N1299" s="8">
        <f>VLOOKUP(A1299,TOURISM2!A1299:E3989,4,0)</f>
        <v>11073102249</v>
      </c>
      <c r="O1299" s="8">
        <f>VLOOKUP(A1299,TOURISM2!A1299:E3989,5,0)</f>
        <v>9504396551</v>
      </c>
      <c r="P1299" s="8">
        <f>VLOOKUP(A1299,BUSINESS3!A1299:E3989,4,0)</f>
        <v>0.428</v>
      </c>
      <c r="Q1299" s="9">
        <f>VLOOKUP(A1299,BUSINESS3!A1299:E3989,5,0)</f>
        <v>22</v>
      </c>
      <c r="R1299" s="10">
        <f>VLOOKUP(A1299,BUSINESS3!A1299:I3989,6,0)</f>
        <v>51</v>
      </c>
      <c r="S1299" s="9">
        <f>VLOOKUP(A1299,BUSINESS3!A1299:I3989,7,0)</f>
        <v>272</v>
      </c>
      <c r="T1299" s="9">
        <f>VLOOKUP(A1299,BUSINESS3!A1299:I3989,8,0)</f>
        <v>0.752</v>
      </c>
      <c r="U1299" s="9">
        <f>VLOOKUP(A1299,BUSINESS3!A1299:I3989,9,0)</f>
        <v>1.199</v>
      </c>
      <c r="V1299" s="11">
        <f>VLOOKUP(A1299,'GDP4'!A1299:G3989,4,0)</f>
        <v>356610514341</v>
      </c>
      <c r="W1299" s="9">
        <f>VLOOKUP(A1299,'GDP4'!A1299:G3989,5,0)</f>
        <v>0.079</v>
      </c>
      <c r="X1299" s="9">
        <f>VLOOKUP(A1299,'GDP4'!A1299:G3989,6,0)</f>
        <v>2163</v>
      </c>
      <c r="Y1299" s="9">
        <f>VLOOKUP(A1299,'GDP4'!A1299:G3989,7,0)</f>
        <v>0.104</v>
      </c>
      <c r="Z1299" s="9">
        <f>VLOOKUP(A1299,ENERGY5!A1299:E3989,4,0)</f>
        <v>66039</v>
      </c>
      <c r="AA1299" s="9">
        <f>VLOOKUP(A1299,ENERGY5!A1299:E3989,5,0)</f>
        <v>763</v>
      </c>
      <c r="AB1299" s="12">
        <f t="shared" si="2"/>
        <v>7192483.297</v>
      </c>
      <c r="AC1299" s="13">
        <f t="shared" si="3"/>
        <v>0.01538895948</v>
      </c>
      <c r="AD1299" s="13">
        <f t="shared" si="4"/>
        <v>1.331941671</v>
      </c>
      <c r="AE1299" s="13">
        <f t="shared" si="5"/>
        <v>223333.5804</v>
      </c>
      <c r="AF1299" s="13">
        <f t="shared" si="6"/>
        <v>191694.3295</v>
      </c>
    </row>
    <row r="1300">
      <c r="A1300" s="5" t="s">
        <v>134</v>
      </c>
      <c r="B1300" s="6" t="s">
        <v>45</v>
      </c>
      <c r="C1300" s="7" t="s">
        <v>147</v>
      </c>
      <c r="D1300" s="5" t="str">
        <f t="shared" si="1"/>
        <v>Faeroe Islands-Europe-2011</v>
      </c>
      <c r="E1300" s="5">
        <v>0.012</v>
      </c>
      <c r="F1300" s="5">
        <v>0.007</v>
      </c>
      <c r="G1300" s="5">
        <v>84.0</v>
      </c>
      <c r="H1300" s="5">
        <v>79.0</v>
      </c>
      <c r="I1300" s="5">
        <v>0.174</v>
      </c>
      <c r="J1300" s="5">
        <v>0.678</v>
      </c>
      <c r="K1300" s="5">
        <v>0.147</v>
      </c>
      <c r="L1300" s="5">
        <v>49551.0</v>
      </c>
      <c r="M1300" s="5">
        <v>0.411</v>
      </c>
      <c r="N1300" s="8">
        <f>VLOOKUP(A1300,TOURISM2!A1300:E3990,4,0)</f>
        <v>11073102249</v>
      </c>
      <c r="O1300" s="8">
        <f>VLOOKUP(A1300,TOURISM2!A1300:E3990,5,0)</f>
        <v>9504396551</v>
      </c>
      <c r="P1300" s="8">
        <f>VLOOKUP(A1300,BUSINESS3!A1300:E3990,4,0)</f>
        <v>0.428</v>
      </c>
      <c r="Q1300" s="9">
        <f>VLOOKUP(A1300,BUSINESS3!A1300:E3990,5,0)</f>
        <v>22</v>
      </c>
      <c r="R1300" s="10">
        <f>VLOOKUP(A1300,BUSINESS3!A1300:I3990,6,0)</f>
        <v>51</v>
      </c>
      <c r="S1300" s="9">
        <f>VLOOKUP(A1300,BUSINESS3!A1300:I3990,7,0)</f>
        <v>272</v>
      </c>
      <c r="T1300" s="9">
        <f>VLOOKUP(A1300,BUSINESS3!A1300:I3990,8,0)</f>
        <v>0.807</v>
      </c>
      <c r="U1300" s="9">
        <f>VLOOKUP(A1300,BUSINESS3!A1300:I3990,9,0)</f>
        <v>1.18</v>
      </c>
      <c r="V1300" s="11">
        <f>VLOOKUP(A1300,'GDP4'!A1300:G3990,4,0)</f>
        <v>356610514341</v>
      </c>
      <c r="W1300" s="9">
        <f>VLOOKUP(A1300,'GDP4'!A1300:G3990,5,0)</f>
        <v>0.079</v>
      </c>
      <c r="X1300" s="9">
        <f>VLOOKUP(A1300,'GDP4'!A1300:G3990,6,0)</f>
        <v>2163</v>
      </c>
      <c r="Y1300" s="9">
        <f>VLOOKUP(A1300,'GDP4'!A1300:G3990,7,0)</f>
        <v>0.104</v>
      </c>
      <c r="Z1300" s="9">
        <f>VLOOKUP(A1300,ENERGY5!A1300:E3990,4,0)</f>
        <v>66039</v>
      </c>
      <c r="AA1300" s="9">
        <f>VLOOKUP(A1300,ENERGY5!A1300:E3990,5,0)</f>
        <v>792</v>
      </c>
      <c r="AB1300" s="12">
        <f t="shared" si="2"/>
        <v>7196837.891</v>
      </c>
      <c r="AC1300" s="13">
        <f t="shared" si="3"/>
        <v>0.01598353212</v>
      </c>
      <c r="AD1300" s="13">
        <f t="shared" si="4"/>
        <v>1.332748078</v>
      </c>
      <c r="AE1300" s="13">
        <f t="shared" si="5"/>
        <v>223468.7948</v>
      </c>
      <c r="AF1300" s="13">
        <f t="shared" si="6"/>
        <v>191810.3883</v>
      </c>
    </row>
    <row r="1301">
      <c r="A1301" s="14" t="s">
        <v>134</v>
      </c>
      <c r="B1301" s="15" t="s">
        <v>46</v>
      </c>
      <c r="C1301" s="16" t="s">
        <v>147</v>
      </c>
      <c r="D1301" s="14" t="str">
        <f t="shared" si="1"/>
        <v>Faeroe Islands-Europe-2012</v>
      </c>
      <c r="E1301" s="5">
        <v>0.013</v>
      </c>
      <c r="F1301" s="5">
        <v>0.007</v>
      </c>
      <c r="G1301" s="5">
        <v>85.0</v>
      </c>
      <c r="H1301" s="5">
        <v>80.0</v>
      </c>
      <c r="I1301" s="5">
        <v>0.174</v>
      </c>
      <c r="J1301" s="5">
        <v>0.678</v>
      </c>
      <c r="K1301" s="5">
        <v>0.147</v>
      </c>
      <c r="L1301" s="5">
        <v>49506.0</v>
      </c>
      <c r="M1301" s="5">
        <v>0.413</v>
      </c>
      <c r="N1301" s="8">
        <f>VLOOKUP(A1301,TOURISM2!A1301:E3991,4,0)</f>
        <v>11073102249</v>
      </c>
      <c r="O1301" s="8">
        <f>VLOOKUP(A1301,TOURISM2!A1301:E3991,5,0)</f>
        <v>9504396551</v>
      </c>
      <c r="P1301" s="8">
        <f>VLOOKUP(A1301,BUSINESS3!A1301:E3991,4,0)</f>
        <v>0.428</v>
      </c>
      <c r="Q1301" s="9">
        <f>VLOOKUP(A1301,BUSINESS3!A1301:E3991,5,0)</f>
        <v>22</v>
      </c>
      <c r="R1301" s="10">
        <f>VLOOKUP(A1301,BUSINESS3!A1301:I3991,6,0)</f>
        <v>51</v>
      </c>
      <c r="S1301" s="9">
        <f>VLOOKUP(A1301,BUSINESS3!A1301:I3991,7,0)</f>
        <v>272</v>
      </c>
      <c r="T1301" s="9">
        <f>VLOOKUP(A1301,BUSINESS3!A1301:I3991,8,0)</f>
        <v>0.853</v>
      </c>
      <c r="U1301" s="9">
        <f>VLOOKUP(A1301,BUSINESS3!A1301:I3991,9,0)</f>
        <v>1.186</v>
      </c>
      <c r="V1301" s="11">
        <f>VLOOKUP(A1301,'GDP4'!A1301:G3991,4,0)</f>
        <v>356610514341</v>
      </c>
      <c r="W1301" s="9">
        <f>VLOOKUP(A1301,'GDP4'!A1301:G3991,5,0)</f>
        <v>0.079</v>
      </c>
      <c r="X1301" s="9">
        <f>VLOOKUP(A1301,'GDP4'!A1301:G3991,6,0)</f>
        <v>2163</v>
      </c>
      <c r="Y1301" s="9">
        <f>VLOOKUP(A1301,'GDP4'!A1301:G3991,7,0)</f>
        <v>0.104</v>
      </c>
      <c r="Z1301" s="9">
        <f>VLOOKUP(A1301,ENERGY5!A1301:E3991,4,0)</f>
        <v>66039</v>
      </c>
      <c r="AA1301" s="9">
        <f>VLOOKUP(A1301,ENERGY5!A1301:E3991,5,0)</f>
        <v>711</v>
      </c>
      <c r="AB1301" s="12">
        <f t="shared" si="2"/>
        <v>7203379.678</v>
      </c>
      <c r="AC1301" s="13">
        <f t="shared" si="3"/>
        <v>0.01436189553</v>
      </c>
      <c r="AD1301" s="13">
        <f t="shared" si="4"/>
        <v>1.33395952</v>
      </c>
      <c r="AE1301" s="13">
        <f t="shared" si="5"/>
        <v>223671.9236</v>
      </c>
      <c r="AF1301" s="13">
        <f t="shared" si="6"/>
        <v>191984.7403</v>
      </c>
    </row>
    <row r="1302">
      <c r="A1302" s="5" t="s">
        <v>134</v>
      </c>
      <c r="B1302" s="6" t="s">
        <v>33</v>
      </c>
      <c r="C1302" s="7" t="s">
        <v>148</v>
      </c>
      <c r="D1302" s="5" t="str">
        <f t="shared" si="1"/>
        <v>Finland-Europe-2000</v>
      </c>
      <c r="E1302" s="5">
        <v>0.011</v>
      </c>
      <c r="F1302" s="5">
        <v>0.004</v>
      </c>
      <c r="G1302" s="5">
        <v>81.0</v>
      </c>
      <c r="H1302" s="5">
        <v>74.0</v>
      </c>
      <c r="I1302" s="5">
        <v>0.182</v>
      </c>
      <c r="J1302" s="5">
        <v>0.669</v>
      </c>
      <c r="K1302" s="5">
        <v>0.149</v>
      </c>
      <c r="L1302" s="5">
        <v>5176209.0</v>
      </c>
      <c r="M1302" s="5">
        <v>0.822</v>
      </c>
      <c r="N1302" s="8">
        <f>VLOOKUP(A1302,TOURISM2!A1302:E3992,4,0)</f>
        <v>2035000000</v>
      </c>
      <c r="O1302" s="8">
        <f>VLOOKUP(A1302,TOURISM2!A1302:E3992,5,0)</f>
        <v>2293000000</v>
      </c>
      <c r="P1302" s="8">
        <f>VLOOKUP(A1302,BUSINESS3!A1302:E3992,4,0)</f>
        <v>0.428</v>
      </c>
      <c r="Q1302" s="9">
        <f>VLOOKUP(A1302,BUSINESS3!A1302:E3992,5,0)</f>
        <v>22</v>
      </c>
      <c r="R1302" s="10">
        <f>VLOOKUP(A1302,BUSINESS3!A1302:I3992,6,0)</f>
        <v>51</v>
      </c>
      <c r="S1302" s="9">
        <f>VLOOKUP(A1302,BUSINESS3!A1302:I3992,7,0)</f>
        <v>272</v>
      </c>
      <c r="T1302" s="9">
        <f>VLOOKUP(A1302,BUSINESS3!A1302:I3992,8,0)</f>
        <v>0.372</v>
      </c>
      <c r="U1302" s="9">
        <f>VLOOKUP(A1302,BUSINESS3!A1302:I3992,9,0)</f>
        <v>0.72</v>
      </c>
      <c r="V1302" s="11">
        <f>VLOOKUP(A1302,'GDP4'!A1302:G3992,4,0)</f>
        <v>122000000000</v>
      </c>
      <c r="W1302" s="9">
        <f>VLOOKUP(A1302,'GDP4'!A1302:G3992,5,0)</f>
        <v>0.072</v>
      </c>
      <c r="X1302" s="9">
        <f>VLOOKUP(A1302,'GDP4'!A1302:G3992,6,0)</f>
        <v>1700</v>
      </c>
      <c r="Y1302" s="9">
        <f>VLOOKUP(A1302,'GDP4'!A1302:G3992,7,0)</f>
        <v>0.056</v>
      </c>
      <c r="Z1302" s="9">
        <f>VLOOKUP(A1302,ENERGY5!A1302:E3992,4,0)</f>
        <v>33475</v>
      </c>
      <c r="AA1302" s="9">
        <f>VLOOKUP(A1302,ENERGY5!A1302:E3992,5,0)</f>
        <v>151236</v>
      </c>
      <c r="AB1302" s="12">
        <f t="shared" si="2"/>
        <v>23569.37288</v>
      </c>
      <c r="AC1302" s="13">
        <f t="shared" si="3"/>
        <v>0.02921752194</v>
      </c>
      <c r="AD1302" s="13">
        <f t="shared" si="4"/>
        <v>0.006467088172</v>
      </c>
      <c r="AE1302" s="13">
        <f t="shared" si="5"/>
        <v>393.1448672</v>
      </c>
      <c r="AF1302" s="13">
        <f t="shared" si="6"/>
        <v>442.9882951</v>
      </c>
    </row>
    <row r="1303">
      <c r="A1303" s="14" t="s">
        <v>134</v>
      </c>
      <c r="B1303" s="15" t="s">
        <v>35</v>
      </c>
      <c r="C1303" s="16" t="s">
        <v>148</v>
      </c>
      <c r="D1303" s="14" t="str">
        <f t="shared" si="1"/>
        <v>Finland-Europe-2001</v>
      </c>
      <c r="E1303" s="5">
        <v>0.011</v>
      </c>
      <c r="F1303" s="5">
        <v>0.003</v>
      </c>
      <c r="G1303" s="5">
        <v>82.0</v>
      </c>
      <c r="H1303" s="5">
        <v>75.0</v>
      </c>
      <c r="I1303" s="5">
        <v>0.18</v>
      </c>
      <c r="J1303" s="5">
        <v>0.669</v>
      </c>
      <c r="K1303" s="5">
        <v>0.151</v>
      </c>
      <c r="L1303" s="5">
        <v>5188008.0</v>
      </c>
      <c r="M1303" s="5">
        <v>0.824</v>
      </c>
      <c r="N1303" s="8">
        <f>VLOOKUP(A1303,TOURISM2!A1303:E3993,4,0)</f>
        <v>2065000000</v>
      </c>
      <c r="O1303" s="8">
        <f>VLOOKUP(A1303,TOURISM2!A1303:E3993,5,0)</f>
        <v>2442000000</v>
      </c>
      <c r="P1303" s="8">
        <f>VLOOKUP(A1303,BUSINESS3!A1303:E3993,4,0)</f>
        <v>0.428</v>
      </c>
      <c r="Q1303" s="9">
        <f>VLOOKUP(A1303,BUSINESS3!A1303:E3993,5,0)</f>
        <v>22</v>
      </c>
      <c r="R1303" s="10">
        <f>VLOOKUP(A1303,BUSINESS3!A1303:I3993,6,0)</f>
        <v>51</v>
      </c>
      <c r="S1303" s="9">
        <f>VLOOKUP(A1303,BUSINESS3!A1303:I3993,7,0)</f>
        <v>272</v>
      </c>
      <c r="T1303" s="9">
        <f>VLOOKUP(A1303,BUSINESS3!A1303:I3993,8,0)</f>
        <v>0.431</v>
      </c>
      <c r="U1303" s="9">
        <f>VLOOKUP(A1303,BUSINESS3!A1303:I3993,9,0)</f>
        <v>0.805</v>
      </c>
      <c r="V1303" s="11">
        <f>VLOOKUP(A1303,'GDP4'!A1303:G3993,4,0)</f>
        <v>125000000000</v>
      </c>
      <c r="W1303" s="9">
        <f>VLOOKUP(A1303,'GDP4'!A1303:G3993,5,0)</f>
        <v>0.074</v>
      </c>
      <c r="X1303" s="9">
        <f>VLOOKUP(A1303,'GDP4'!A1303:G3993,6,0)</f>
        <v>1786</v>
      </c>
      <c r="Y1303" s="9">
        <f>VLOOKUP(A1303,'GDP4'!A1303:G3993,7,0)</f>
        <v>0.058</v>
      </c>
      <c r="Z1303" s="9">
        <f>VLOOKUP(A1303,ENERGY5!A1303:E3993,4,0)</f>
        <v>34749</v>
      </c>
      <c r="AA1303" s="9">
        <f>VLOOKUP(A1303,ENERGY5!A1303:E3993,5,0)</f>
        <v>151236</v>
      </c>
      <c r="AB1303" s="12">
        <f t="shared" si="2"/>
        <v>24094.02607</v>
      </c>
      <c r="AC1303" s="13">
        <f t="shared" si="3"/>
        <v>0.02915107301</v>
      </c>
      <c r="AD1303" s="13">
        <f t="shared" si="4"/>
        <v>0.006697946495</v>
      </c>
      <c r="AE1303" s="13">
        <f t="shared" si="5"/>
        <v>398.0333107</v>
      </c>
      <c r="AF1303" s="13">
        <f t="shared" si="6"/>
        <v>470.7008933</v>
      </c>
    </row>
    <row r="1304">
      <c r="A1304" s="5" t="s">
        <v>134</v>
      </c>
      <c r="B1304" s="6" t="s">
        <v>36</v>
      </c>
      <c r="C1304" s="7" t="s">
        <v>148</v>
      </c>
      <c r="D1304" s="5" t="str">
        <f t="shared" si="1"/>
        <v>Finland-Europe-2002</v>
      </c>
      <c r="E1304" s="5">
        <v>0.011</v>
      </c>
      <c r="F1304" s="5">
        <v>0.003</v>
      </c>
      <c r="G1304" s="5">
        <v>82.0</v>
      </c>
      <c r="H1304" s="5">
        <v>75.0</v>
      </c>
      <c r="I1304" s="5">
        <v>0.178</v>
      </c>
      <c r="J1304" s="5">
        <v>0.669</v>
      </c>
      <c r="K1304" s="5">
        <v>0.153</v>
      </c>
      <c r="L1304" s="5">
        <v>5200598.0</v>
      </c>
      <c r="M1304" s="5">
        <v>0.825</v>
      </c>
      <c r="N1304" s="8">
        <f>VLOOKUP(A1304,TOURISM2!A1304:E3994,4,0)</f>
        <v>2235000000</v>
      </c>
      <c r="O1304" s="8">
        <f>VLOOKUP(A1304,TOURISM2!A1304:E3994,5,0)</f>
        <v>2438000000</v>
      </c>
      <c r="P1304" s="8">
        <f>VLOOKUP(A1304,BUSINESS3!A1304:E3994,4,0)</f>
        <v>0.428</v>
      </c>
      <c r="Q1304" s="9">
        <f>VLOOKUP(A1304,BUSINESS3!A1304:E3994,5,0)</f>
        <v>22</v>
      </c>
      <c r="R1304" s="10">
        <f>VLOOKUP(A1304,BUSINESS3!A1304:I3994,6,0)</f>
        <v>51</v>
      </c>
      <c r="S1304" s="9">
        <f>VLOOKUP(A1304,BUSINESS3!A1304:I3994,7,0)</f>
        <v>272</v>
      </c>
      <c r="T1304" s="9">
        <f>VLOOKUP(A1304,BUSINESS3!A1304:I3994,8,0)</f>
        <v>0.624</v>
      </c>
      <c r="U1304" s="9">
        <f>VLOOKUP(A1304,BUSINESS3!A1304:I3994,9,0)</f>
        <v>0.869</v>
      </c>
      <c r="V1304" s="11">
        <f>VLOOKUP(A1304,'GDP4'!A1304:G3994,4,0)</f>
        <v>135000000000</v>
      </c>
      <c r="W1304" s="9">
        <f>VLOOKUP(A1304,'GDP4'!A1304:G3994,5,0)</f>
        <v>0.078</v>
      </c>
      <c r="X1304" s="9">
        <f>VLOOKUP(A1304,'GDP4'!A1304:G3994,6,0)</f>
        <v>2032</v>
      </c>
      <c r="Y1304" s="9">
        <f>VLOOKUP(A1304,'GDP4'!A1304:G3994,7,0)</f>
        <v>0.048</v>
      </c>
      <c r="Z1304" s="9">
        <f>VLOOKUP(A1304,ENERGY5!A1304:E3994,4,0)</f>
        <v>36429</v>
      </c>
      <c r="AA1304" s="9">
        <f>VLOOKUP(A1304,ENERGY5!A1304:E3994,5,0)</f>
        <v>61844</v>
      </c>
      <c r="AB1304" s="12">
        <f t="shared" si="2"/>
        <v>25958.55323</v>
      </c>
      <c r="AC1304" s="13">
        <f t="shared" si="3"/>
        <v>0.01189170938</v>
      </c>
      <c r="AD1304" s="13">
        <f t="shared" si="4"/>
        <v>0.007004771374</v>
      </c>
      <c r="AE1304" s="13">
        <f t="shared" si="5"/>
        <v>429.7582701</v>
      </c>
      <c r="AF1304" s="13">
        <f t="shared" si="6"/>
        <v>468.7922427</v>
      </c>
    </row>
    <row r="1305">
      <c r="A1305" s="14" t="s">
        <v>134</v>
      </c>
      <c r="B1305" s="15" t="s">
        <v>37</v>
      </c>
      <c r="C1305" s="16" t="s">
        <v>148</v>
      </c>
      <c r="D1305" s="14" t="str">
        <f t="shared" si="1"/>
        <v>Finland-Europe-2003</v>
      </c>
      <c r="E1305" s="5">
        <v>0.011</v>
      </c>
      <c r="F1305" s="5">
        <v>0.003</v>
      </c>
      <c r="G1305" s="5">
        <v>82.0</v>
      </c>
      <c r="H1305" s="5">
        <v>75.0</v>
      </c>
      <c r="I1305" s="5">
        <v>0.177</v>
      </c>
      <c r="J1305" s="5">
        <v>0.668</v>
      </c>
      <c r="K1305" s="5">
        <v>0.155</v>
      </c>
      <c r="L1305" s="5">
        <v>5213014.0</v>
      </c>
      <c r="M1305" s="5">
        <v>0.826</v>
      </c>
      <c r="N1305" s="8">
        <f>VLOOKUP(A1305,TOURISM2!A1305:E3995,4,0)</f>
        <v>2676000000</v>
      </c>
      <c r="O1305" s="8">
        <f>VLOOKUP(A1305,TOURISM2!A1305:E3995,5,0)</f>
        <v>2954000000</v>
      </c>
      <c r="P1305" s="8">
        <f>VLOOKUP(A1305,BUSINESS3!A1305:E3995,4,0)</f>
        <v>0.428</v>
      </c>
      <c r="Q1305" s="9">
        <f>VLOOKUP(A1305,BUSINESS3!A1305:E3995,5,0)</f>
        <v>31</v>
      </c>
      <c r="R1305" s="10">
        <f>VLOOKUP(A1305,BUSINESS3!A1305:I3995,6,0)</f>
        <v>51</v>
      </c>
      <c r="S1305" s="9">
        <f>VLOOKUP(A1305,BUSINESS3!A1305:I3995,7,0)</f>
        <v>272</v>
      </c>
      <c r="T1305" s="9">
        <f>VLOOKUP(A1305,BUSINESS3!A1305:I3995,8,0)</f>
        <v>0.692</v>
      </c>
      <c r="U1305" s="9">
        <f>VLOOKUP(A1305,BUSINESS3!A1305:I3995,9,0)</f>
        <v>0.911</v>
      </c>
      <c r="V1305" s="11">
        <f>VLOOKUP(A1305,'GDP4'!A1305:G3995,4,0)</f>
        <v>164000000000</v>
      </c>
      <c r="W1305" s="9">
        <f>VLOOKUP(A1305,'GDP4'!A1305:G3995,5,0)</f>
        <v>0.082</v>
      </c>
      <c r="X1305" s="9">
        <f>VLOOKUP(A1305,'GDP4'!A1305:G3995,6,0)</f>
        <v>2572</v>
      </c>
      <c r="Y1305" s="9">
        <f>VLOOKUP(A1305,'GDP4'!A1305:G3995,7,0)</f>
        <v>0.041</v>
      </c>
      <c r="Z1305" s="9">
        <f>VLOOKUP(A1305,ENERGY5!A1305:E3995,4,0)</f>
        <v>33259</v>
      </c>
      <c r="AA1305" s="9">
        <f>VLOOKUP(A1305,ENERGY5!A1305:E3995,5,0)</f>
        <v>53168</v>
      </c>
      <c r="AB1305" s="12">
        <f t="shared" si="2"/>
        <v>31459.72752</v>
      </c>
      <c r="AC1305" s="13">
        <f t="shared" si="3"/>
        <v>0.0101990902</v>
      </c>
      <c r="AD1305" s="13">
        <f t="shared" si="4"/>
        <v>0.006379994376</v>
      </c>
      <c r="AE1305" s="13">
        <f t="shared" si="5"/>
        <v>513.3306759</v>
      </c>
      <c r="AF1305" s="13">
        <f t="shared" si="6"/>
        <v>566.6587506</v>
      </c>
    </row>
    <row r="1306">
      <c r="A1306" s="5" t="s">
        <v>134</v>
      </c>
      <c r="B1306" s="6" t="s">
        <v>38</v>
      </c>
      <c r="C1306" s="7" t="s">
        <v>148</v>
      </c>
      <c r="D1306" s="5" t="str">
        <f t="shared" si="1"/>
        <v>Finland-Europe-2004</v>
      </c>
      <c r="E1306" s="5">
        <v>0.011</v>
      </c>
      <c r="F1306" s="5">
        <v>0.003</v>
      </c>
      <c r="G1306" s="5">
        <v>82.0</v>
      </c>
      <c r="H1306" s="5">
        <v>75.0</v>
      </c>
      <c r="I1306" s="5">
        <v>0.175</v>
      </c>
      <c r="J1306" s="5">
        <v>0.667</v>
      </c>
      <c r="K1306" s="5">
        <v>0.157</v>
      </c>
      <c r="L1306" s="5">
        <v>5228172.0</v>
      </c>
      <c r="M1306" s="5">
        <v>0.828</v>
      </c>
      <c r="N1306" s="8">
        <f>VLOOKUP(A1306,TOURISM2!A1306:E3996,4,0)</f>
        <v>2975000000</v>
      </c>
      <c r="O1306" s="8">
        <f>VLOOKUP(A1306,TOURISM2!A1306:E3996,5,0)</f>
        <v>3383000000</v>
      </c>
      <c r="P1306" s="8">
        <f>VLOOKUP(A1306,BUSINESS3!A1306:E3996,4,0)</f>
        <v>0.428</v>
      </c>
      <c r="Q1306" s="9">
        <f>VLOOKUP(A1306,BUSINESS3!A1306:E3996,5,0)</f>
        <v>14</v>
      </c>
      <c r="R1306" s="10">
        <f>VLOOKUP(A1306,BUSINESS3!A1306:I3996,6,0)</f>
        <v>51</v>
      </c>
      <c r="S1306" s="9">
        <f>VLOOKUP(A1306,BUSINESS3!A1306:I3996,7,0)</f>
        <v>272</v>
      </c>
      <c r="T1306" s="9">
        <f>VLOOKUP(A1306,BUSINESS3!A1306:I3996,8,0)</f>
        <v>0.724</v>
      </c>
      <c r="U1306" s="9">
        <f>VLOOKUP(A1306,BUSINESS3!A1306:I3996,9,0)</f>
        <v>0.954</v>
      </c>
      <c r="V1306" s="11">
        <f>VLOOKUP(A1306,'GDP4'!A1306:G3996,4,0)</f>
        <v>189000000000</v>
      </c>
      <c r="W1306" s="9">
        <f>VLOOKUP(A1306,'GDP4'!A1306:G3996,5,0)</f>
        <v>0.082</v>
      </c>
      <c r="X1306" s="9">
        <f>VLOOKUP(A1306,'GDP4'!A1306:G3996,6,0)</f>
        <v>2974</v>
      </c>
      <c r="Y1306" s="9">
        <f>VLOOKUP(A1306,'GDP4'!A1306:G3996,7,0)</f>
        <v>0.037</v>
      </c>
      <c r="Z1306" s="9">
        <f>VLOOKUP(A1306,ENERGY5!A1306:E3996,4,0)</f>
        <v>35284</v>
      </c>
      <c r="AA1306" s="9">
        <f>VLOOKUP(A1306,ENERGY5!A1306:E3996,5,0)</f>
        <v>56593</v>
      </c>
      <c r="AB1306" s="12">
        <f t="shared" si="2"/>
        <v>36150.30263</v>
      </c>
      <c r="AC1306" s="13">
        <f t="shared" si="3"/>
        <v>0.01082462474</v>
      </c>
      <c r="AD1306" s="13">
        <f t="shared" si="4"/>
        <v>0.006748821577</v>
      </c>
      <c r="AE1306" s="13">
        <f t="shared" si="5"/>
        <v>569.0325414</v>
      </c>
      <c r="AF1306" s="13">
        <f t="shared" si="6"/>
        <v>647.0712899</v>
      </c>
    </row>
    <row r="1307">
      <c r="A1307" s="14" t="s">
        <v>134</v>
      </c>
      <c r="B1307" s="15" t="s">
        <v>39</v>
      </c>
      <c r="C1307" s="16" t="s">
        <v>148</v>
      </c>
      <c r="D1307" s="14" t="str">
        <f t="shared" si="1"/>
        <v>Finland-Europe-2005</v>
      </c>
      <c r="E1307" s="5">
        <v>0.011</v>
      </c>
      <c r="F1307" s="5">
        <v>0.003</v>
      </c>
      <c r="G1307" s="5">
        <v>82.0</v>
      </c>
      <c r="H1307" s="5">
        <v>76.0</v>
      </c>
      <c r="I1307" s="5">
        <v>0.174</v>
      </c>
      <c r="J1307" s="5">
        <v>0.667</v>
      </c>
      <c r="K1307" s="5">
        <v>0.159</v>
      </c>
      <c r="L1307" s="5">
        <v>5246096.0</v>
      </c>
      <c r="M1307" s="5">
        <v>0.829</v>
      </c>
      <c r="N1307" s="8">
        <f>VLOOKUP(A1307,TOURISM2!A1307:E3997,4,0)</f>
        <v>3069000000</v>
      </c>
      <c r="O1307" s="8">
        <f>VLOOKUP(A1307,TOURISM2!A1307:E3997,5,0)</f>
        <v>3622000000</v>
      </c>
      <c r="P1307" s="8">
        <f>VLOOKUP(A1307,BUSINESS3!A1307:E3997,4,0)</f>
        <v>0.495</v>
      </c>
      <c r="Q1307" s="9">
        <f>VLOOKUP(A1307,BUSINESS3!A1307:E3997,5,0)</f>
        <v>14</v>
      </c>
      <c r="R1307" s="10">
        <f>VLOOKUP(A1307,BUSINESS3!A1307:I3997,6,0)</f>
        <v>51</v>
      </c>
      <c r="S1307" s="9">
        <f>VLOOKUP(A1307,BUSINESS3!A1307:I3997,7,0)</f>
        <v>269</v>
      </c>
      <c r="T1307" s="9">
        <f>VLOOKUP(A1307,BUSINESS3!A1307:I3997,8,0)</f>
        <v>0.745</v>
      </c>
      <c r="U1307" s="9">
        <f>VLOOKUP(A1307,BUSINESS3!A1307:I3997,9,0)</f>
        <v>1.005</v>
      </c>
      <c r="V1307" s="11">
        <f>VLOOKUP(A1307,'GDP4'!A1307:G3997,4,0)</f>
        <v>196000000000</v>
      </c>
      <c r="W1307" s="9">
        <f>VLOOKUP(A1307,'GDP4'!A1307:G3997,5,0)</f>
        <v>0.084</v>
      </c>
      <c r="X1307" s="9">
        <f>VLOOKUP(A1307,'GDP4'!A1307:G3997,6,0)</f>
        <v>3151</v>
      </c>
      <c r="Y1307" s="9">
        <f>VLOOKUP(A1307,'GDP4'!A1307:G3997,7,0)</f>
        <v>0.104</v>
      </c>
      <c r="Z1307" s="9">
        <f>VLOOKUP(A1307,ENERGY5!A1307:E3997,4,0)</f>
        <v>36803</v>
      </c>
      <c r="AA1307" s="9">
        <f>VLOOKUP(A1307,ENERGY5!A1307:E3997,5,0)</f>
        <v>63982</v>
      </c>
      <c r="AB1307" s="12">
        <f t="shared" si="2"/>
        <v>37361.11577</v>
      </c>
      <c r="AC1307" s="13">
        <f t="shared" si="3"/>
        <v>0.01219611688</v>
      </c>
      <c r="AD1307" s="13">
        <f t="shared" si="4"/>
        <v>0.007015311958</v>
      </c>
      <c r="AE1307" s="13">
        <f t="shared" si="5"/>
        <v>585.0064505</v>
      </c>
      <c r="AF1307" s="13">
        <f t="shared" si="6"/>
        <v>690.41817</v>
      </c>
    </row>
    <row r="1308">
      <c r="A1308" s="5" t="s">
        <v>134</v>
      </c>
      <c r="B1308" s="6" t="s">
        <v>40</v>
      </c>
      <c r="C1308" s="7" t="s">
        <v>148</v>
      </c>
      <c r="D1308" s="5" t="str">
        <f t="shared" si="1"/>
        <v>Finland-Europe-2006</v>
      </c>
      <c r="E1308" s="5">
        <v>0.011</v>
      </c>
      <c r="F1308" s="5">
        <v>0.003</v>
      </c>
      <c r="G1308" s="5">
        <v>83.0</v>
      </c>
      <c r="H1308" s="5">
        <v>76.0</v>
      </c>
      <c r="I1308" s="5">
        <v>0.172</v>
      </c>
      <c r="J1308" s="5">
        <v>0.667</v>
      </c>
      <c r="K1308" s="5">
        <v>0.161</v>
      </c>
      <c r="L1308" s="5">
        <v>5266268.0</v>
      </c>
      <c r="M1308" s="5">
        <v>0.83</v>
      </c>
      <c r="N1308" s="8">
        <f>VLOOKUP(A1308,TOURISM2!A1308:E3998,4,0)</f>
        <v>3515000000</v>
      </c>
      <c r="O1308" s="8">
        <f>VLOOKUP(A1308,TOURISM2!A1308:E3998,5,0)</f>
        <v>4099000000</v>
      </c>
      <c r="P1308" s="8">
        <f>VLOOKUP(A1308,BUSINESS3!A1308:E3998,4,0)</f>
        <v>0.477</v>
      </c>
      <c r="Q1308" s="9">
        <f>VLOOKUP(A1308,BUSINESS3!A1308:E3998,5,0)</f>
        <v>14</v>
      </c>
      <c r="R1308" s="10">
        <f>VLOOKUP(A1308,BUSINESS3!A1308:I3998,6,0)</f>
        <v>51</v>
      </c>
      <c r="S1308" s="9">
        <f>VLOOKUP(A1308,BUSINESS3!A1308:I3998,7,0)</f>
        <v>269</v>
      </c>
      <c r="T1308" s="9">
        <f>VLOOKUP(A1308,BUSINESS3!A1308:I3998,8,0)</f>
        <v>0.797</v>
      </c>
      <c r="U1308" s="9">
        <f>VLOOKUP(A1308,BUSINESS3!A1308:I3998,9,0)</f>
        <v>1.076</v>
      </c>
      <c r="V1308" s="11">
        <f>VLOOKUP(A1308,'GDP4'!A1308:G3998,4,0)</f>
        <v>208000000000</v>
      </c>
      <c r="W1308" s="9">
        <f>VLOOKUP(A1308,'GDP4'!A1308:G3998,5,0)</f>
        <v>0.083</v>
      </c>
      <c r="X1308" s="9">
        <f>VLOOKUP(A1308,'GDP4'!A1308:G3998,6,0)</f>
        <v>3302</v>
      </c>
      <c r="Y1308" s="9">
        <f>VLOOKUP(A1308,'GDP4'!A1308:G3998,7,0)</f>
        <v>0.104</v>
      </c>
      <c r="Z1308" s="9">
        <f>VLOOKUP(A1308,ENERGY5!A1308:E3998,4,0)</f>
        <v>37334</v>
      </c>
      <c r="AA1308" s="9">
        <f>VLOOKUP(A1308,ENERGY5!A1308:E3998,5,0)</f>
        <v>66197</v>
      </c>
      <c r="AB1308" s="12">
        <f t="shared" si="2"/>
        <v>39496.66063</v>
      </c>
      <c r="AC1308" s="13">
        <f t="shared" si="3"/>
        <v>0.01257000213</v>
      </c>
      <c r="AD1308" s="13">
        <f t="shared" si="4"/>
        <v>0.007089270808</v>
      </c>
      <c r="AE1308" s="13">
        <f t="shared" si="5"/>
        <v>667.4555871</v>
      </c>
      <c r="AF1308" s="13">
        <f t="shared" si="6"/>
        <v>778.3500574</v>
      </c>
    </row>
    <row r="1309">
      <c r="A1309" s="14" t="s">
        <v>134</v>
      </c>
      <c r="B1309" s="15" t="s">
        <v>41</v>
      </c>
      <c r="C1309" s="16" t="s">
        <v>148</v>
      </c>
      <c r="D1309" s="14" t="str">
        <f t="shared" si="1"/>
        <v>Finland-Europe-2007</v>
      </c>
      <c r="E1309" s="5">
        <v>0.011</v>
      </c>
      <c r="F1309" s="5">
        <v>0.003</v>
      </c>
      <c r="G1309" s="5">
        <v>83.0</v>
      </c>
      <c r="H1309" s="5">
        <v>76.0</v>
      </c>
      <c r="I1309" s="5">
        <v>0.17</v>
      </c>
      <c r="J1309" s="5">
        <v>0.668</v>
      </c>
      <c r="K1309" s="5">
        <v>0.163</v>
      </c>
      <c r="L1309" s="5">
        <v>5288720.0</v>
      </c>
      <c r="M1309" s="5">
        <v>0.832</v>
      </c>
      <c r="N1309" s="8">
        <f>VLOOKUP(A1309,TOURISM2!A1309:E3999,4,0)</f>
        <v>4287000000</v>
      </c>
      <c r="O1309" s="8">
        <f>VLOOKUP(A1309,TOURISM2!A1309:E3999,5,0)</f>
        <v>4812000000</v>
      </c>
      <c r="P1309" s="8">
        <f>VLOOKUP(A1309,BUSINESS3!A1309:E3999,4,0)</f>
        <v>0.478</v>
      </c>
      <c r="Q1309" s="9">
        <f>VLOOKUP(A1309,BUSINESS3!A1309:E3999,5,0)</f>
        <v>14</v>
      </c>
      <c r="R1309" s="10">
        <f>VLOOKUP(A1309,BUSINESS3!A1309:I3999,6,0)</f>
        <v>51</v>
      </c>
      <c r="S1309" s="9">
        <f>VLOOKUP(A1309,BUSINESS3!A1309:I3999,7,0)</f>
        <v>269</v>
      </c>
      <c r="T1309" s="9">
        <f>VLOOKUP(A1309,BUSINESS3!A1309:I3999,8,0)</f>
        <v>0.808</v>
      </c>
      <c r="U1309" s="9">
        <f>VLOOKUP(A1309,BUSINESS3!A1309:I3999,9,0)</f>
        <v>1.149</v>
      </c>
      <c r="V1309" s="11">
        <f>VLOOKUP(A1309,'GDP4'!A1309:G3999,4,0)</f>
        <v>246000000000</v>
      </c>
      <c r="W1309" s="9">
        <f>VLOOKUP(A1309,'GDP4'!A1309:G3999,5,0)</f>
        <v>0.08</v>
      </c>
      <c r="X1309" s="9">
        <f>VLOOKUP(A1309,'GDP4'!A1309:G3999,6,0)</f>
        <v>3751</v>
      </c>
      <c r="Y1309" s="9">
        <f>VLOOKUP(A1309,'GDP4'!A1309:G3999,7,0)</f>
        <v>0.104</v>
      </c>
      <c r="Z1309" s="9">
        <f>VLOOKUP(A1309,ENERGY5!A1309:E3999,4,0)</f>
        <v>34263</v>
      </c>
      <c r="AA1309" s="9">
        <f>VLOOKUP(A1309,ENERGY5!A1309:E3999,5,0)</f>
        <v>54646</v>
      </c>
      <c r="AB1309" s="12">
        <f t="shared" si="2"/>
        <v>46514.09037</v>
      </c>
      <c r="AC1309" s="13">
        <f t="shared" si="3"/>
        <v>0.01033255684</v>
      </c>
      <c r="AD1309" s="13">
        <f t="shared" si="4"/>
        <v>0.006478505196</v>
      </c>
      <c r="AE1309" s="13">
        <f t="shared" si="5"/>
        <v>810.5931114</v>
      </c>
      <c r="AF1309" s="13">
        <f t="shared" si="6"/>
        <v>909.8609872</v>
      </c>
    </row>
    <row r="1310">
      <c r="A1310" s="5" t="s">
        <v>134</v>
      </c>
      <c r="B1310" s="6" t="s">
        <v>42</v>
      </c>
      <c r="C1310" s="7" t="s">
        <v>148</v>
      </c>
      <c r="D1310" s="5" t="str">
        <f t="shared" si="1"/>
        <v>Finland-Europe-2008</v>
      </c>
      <c r="E1310" s="5">
        <v>0.011</v>
      </c>
      <c r="F1310" s="5">
        <v>0.003</v>
      </c>
      <c r="G1310" s="5">
        <v>83.0</v>
      </c>
      <c r="H1310" s="5">
        <v>76.0</v>
      </c>
      <c r="I1310" s="5">
        <v>0.168</v>
      </c>
      <c r="J1310" s="5">
        <v>0.668</v>
      </c>
      <c r="K1310" s="5">
        <v>0.165</v>
      </c>
      <c r="L1310" s="5">
        <v>5313399.0</v>
      </c>
      <c r="M1310" s="5">
        <v>0.833</v>
      </c>
      <c r="N1310" s="8">
        <f>VLOOKUP(A1310,TOURISM2!A1310:E4000,4,0)</f>
        <v>4873000000</v>
      </c>
      <c r="O1310" s="8">
        <f>VLOOKUP(A1310,TOURISM2!A1310:E4000,5,0)</f>
        <v>5579000000</v>
      </c>
      <c r="P1310" s="8">
        <f>VLOOKUP(A1310,BUSINESS3!A1310:E4000,4,0)</f>
        <v>0.478</v>
      </c>
      <c r="Q1310" s="9">
        <f>VLOOKUP(A1310,BUSINESS3!A1310:E4000,5,0)</f>
        <v>14</v>
      </c>
      <c r="R1310" s="10">
        <f>VLOOKUP(A1310,BUSINESS3!A1310:I4000,6,0)</f>
        <v>51</v>
      </c>
      <c r="S1310" s="9">
        <f>VLOOKUP(A1310,BUSINESS3!A1310:I4000,7,0)</f>
        <v>269</v>
      </c>
      <c r="T1310" s="9">
        <f>VLOOKUP(A1310,BUSINESS3!A1310:I4000,8,0)</f>
        <v>0.837</v>
      </c>
      <c r="U1310" s="9">
        <f>VLOOKUP(A1310,BUSINESS3!A1310:I4000,9,0)</f>
        <v>1.284</v>
      </c>
      <c r="V1310" s="11">
        <f>VLOOKUP(A1310,'GDP4'!A1310:G4000,4,0)</f>
        <v>272000000000</v>
      </c>
      <c r="W1310" s="9">
        <f>VLOOKUP(A1310,'GDP4'!A1310:G4000,5,0)</f>
        <v>0.083</v>
      </c>
      <c r="X1310" s="9">
        <f>VLOOKUP(A1310,'GDP4'!A1310:G4000,6,0)</f>
        <v>4262</v>
      </c>
      <c r="Y1310" s="9">
        <f>VLOOKUP(A1310,'GDP4'!A1310:G4000,7,0)</f>
        <v>0.104</v>
      </c>
      <c r="Z1310" s="9">
        <f>VLOOKUP(A1310,ENERGY5!A1310:E4000,4,0)</f>
        <v>37120</v>
      </c>
      <c r="AA1310" s="9">
        <f>VLOOKUP(A1310,ENERGY5!A1310:E4000,5,0)</f>
        <v>67091</v>
      </c>
      <c r="AB1310" s="12">
        <f t="shared" si="2"/>
        <v>51191.33722</v>
      </c>
      <c r="AC1310" s="13">
        <f t="shared" si="3"/>
        <v>0.01262675737</v>
      </c>
      <c r="AD1310" s="13">
        <f t="shared" si="4"/>
        <v>0.006986111903</v>
      </c>
      <c r="AE1310" s="13">
        <f t="shared" si="5"/>
        <v>917.1153907</v>
      </c>
      <c r="AF1310" s="13">
        <f t="shared" si="6"/>
        <v>1049.987023</v>
      </c>
    </row>
    <row r="1311">
      <c r="A1311" s="14" t="s">
        <v>134</v>
      </c>
      <c r="B1311" s="15" t="s">
        <v>43</v>
      </c>
      <c r="C1311" s="16" t="s">
        <v>148</v>
      </c>
      <c r="D1311" s="14" t="str">
        <f t="shared" si="1"/>
        <v>Finland-Europe-2009</v>
      </c>
      <c r="E1311" s="5">
        <v>0.011</v>
      </c>
      <c r="F1311" s="5">
        <v>0.003</v>
      </c>
      <c r="G1311" s="5">
        <v>83.0</v>
      </c>
      <c r="H1311" s="5">
        <v>77.0</v>
      </c>
      <c r="I1311" s="5">
        <v>0.166</v>
      </c>
      <c r="J1311" s="5">
        <v>0.666</v>
      </c>
      <c r="K1311" s="5">
        <v>0.167</v>
      </c>
      <c r="L1311" s="5">
        <v>5338871.0</v>
      </c>
      <c r="M1311" s="5">
        <v>0.834</v>
      </c>
      <c r="N1311" s="8">
        <f>VLOOKUP(A1311,TOURISM2!A1311:E4001,4,0)</f>
        <v>4104000000</v>
      </c>
      <c r="O1311" s="8">
        <f>VLOOKUP(A1311,TOURISM2!A1311:E4001,5,0)</f>
        <v>5226000000</v>
      </c>
      <c r="P1311" s="8">
        <f>VLOOKUP(A1311,BUSINESS3!A1311:E4001,4,0)</f>
        <v>0.477</v>
      </c>
      <c r="Q1311" s="9">
        <f>VLOOKUP(A1311,BUSINESS3!A1311:E4001,5,0)</f>
        <v>14</v>
      </c>
      <c r="R1311" s="10">
        <f>VLOOKUP(A1311,BUSINESS3!A1311:I4001,6,0)</f>
        <v>51</v>
      </c>
      <c r="S1311" s="9">
        <f>VLOOKUP(A1311,BUSINESS3!A1311:I4001,7,0)</f>
        <v>243</v>
      </c>
      <c r="T1311" s="9">
        <f>VLOOKUP(A1311,BUSINESS3!A1311:I4001,8,0)</f>
        <v>0.825</v>
      </c>
      <c r="U1311" s="9">
        <f>VLOOKUP(A1311,BUSINESS3!A1311:I4001,9,0)</f>
        <v>1.441</v>
      </c>
      <c r="V1311" s="11">
        <f>VLOOKUP(A1311,'GDP4'!A1311:G4001,4,0)</f>
        <v>239000000000</v>
      </c>
      <c r="W1311" s="9">
        <f>VLOOKUP(A1311,'GDP4'!A1311:G4001,5,0)</f>
        <v>0.092</v>
      </c>
      <c r="X1311" s="9">
        <f>VLOOKUP(A1311,'GDP4'!A1311:G4001,6,0)</f>
        <v>4121</v>
      </c>
      <c r="Y1311" s="9">
        <f>VLOOKUP(A1311,'GDP4'!A1311:G4001,7,0)</f>
        <v>0.104</v>
      </c>
      <c r="Z1311" s="9">
        <f>VLOOKUP(A1311,ENERGY5!A1311:E4001,4,0)</f>
        <v>36747</v>
      </c>
      <c r="AA1311" s="9">
        <f>VLOOKUP(A1311,ENERGY5!A1311:E4001,5,0)</f>
        <v>68888</v>
      </c>
      <c r="AB1311" s="12">
        <f t="shared" si="2"/>
        <v>44766.01888</v>
      </c>
      <c r="AC1311" s="13">
        <f t="shared" si="3"/>
        <v>0.01290310255</v>
      </c>
      <c r="AD1311" s="13">
        <f t="shared" si="4"/>
        <v>0.006882915882</v>
      </c>
      <c r="AE1311" s="13">
        <f t="shared" si="5"/>
        <v>768.7018473</v>
      </c>
      <c r="AF1311" s="13">
        <f t="shared" si="6"/>
        <v>978.8586388</v>
      </c>
    </row>
    <row r="1312">
      <c r="A1312" s="5" t="s">
        <v>134</v>
      </c>
      <c r="B1312" s="6" t="s">
        <v>44</v>
      </c>
      <c r="C1312" s="7" t="s">
        <v>148</v>
      </c>
      <c r="D1312" s="5" t="str">
        <f t="shared" si="1"/>
        <v>Finland-Europe-2010</v>
      </c>
      <c r="E1312" s="5">
        <v>0.011</v>
      </c>
      <c r="F1312" s="5">
        <v>0.003</v>
      </c>
      <c r="G1312" s="5">
        <v>83.0</v>
      </c>
      <c r="H1312" s="5">
        <v>77.0</v>
      </c>
      <c r="I1312" s="5">
        <v>0.165</v>
      </c>
      <c r="J1312" s="5">
        <v>0.664</v>
      </c>
      <c r="K1312" s="5">
        <v>0.171</v>
      </c>
      <c r="L1312" s="5">
        <v>5363352.0</v>
      </c>
      <c r="M1312" s="5">
        <v>0.836</v>
      </c>
      <c r="N1312" s="8">
        <f>VLOOKUP(A1312,TOURISM2!A1312:E4002,4,0)</f>
        <v>4510000000</v>
      </c>
      <c r="O1312" s="8">
        <f>VLOOKUP(A1312,TOURISM2!A1312:E4002,5,0)</f>
        <v>5267000000</v>
      </c>
      <c r="P1312" s="8">
        <f>VLOOKUP(A1312,BUSINESS3!A1312:E4002,4,0)</f>
        <v>0.408</v>
      </c>
      <c r="Q1312" s="9">
        <f>VLOOKUP(A1312,BUSINESS3!A1312:E4002,5,0)</f>
        <v>14</v>
      </c>
      <c r="R1312" s="10">
        <f>VLOOKUP(A1312,BUSINESS3!A1312:I4002,6,0)</f>
        <v>51</v>
      </c>
      <c r="S1312" s="9">
        <f>VLOOKUP(A1312,BUSINESS3!A1312:I4002,7,0)</f>
        <v>243</v>
      </c>
      <c r="T1312" s="9">
        <f>VLOOKUP(A1312,BUSINESS3!A1312:I4002,8,0)</f>
        <v>0.869</v>
      </c>
      <c r="U1312" s="9">
        <f>VLOOKUP(A1312,BUSINESS3!A1312:I4002,9,0)</f>
        <v>1.563</v>
      </c>
      <c r="V1312" s="11">
        <f>VLOOKUP(A1312,'GDP4'!A1312:G4002,4,0)</f>
        <v>237000000000</v>
      </c>
      <c r="W1312" s="9">
        <f>VLOOKUP(A1312,'GDP4'!A1312:G4002,5,0)</f>
        <v>0.09</v>
      </c>
      <c r="X1312" s="9">
        <f>VLOOKUP(A1312,'GDP4'!A1312:G4002,6,0)</f>
        <v>3978</v>
      </c>
      <c r="Y1312" s="9">
        <f>VLOOKUP(A1312,'GDP4'!A1312:G4002,7,0)</f>
        <v>0.104</v>
      </c>
      <c r="Z1312" s="9">
        <f>VLOOKUP(A1312,ENERGY5!A1312:E4002,4,0)</f>
        <v>34819</v>
      </c>
      <c r="AA1312" s="9">
        <f>VLOOKUP(A1312,ENERGY5!A1312:E4002,5,0)</f>
        <v>61078</v>
      </c>
      <c r="AB1312" s="12">
        <f t="shared" si="2"/>
        <v>44188.78343</v>
      </c>
      <c r="AC1312" s="13">
        <f t="shared" si="3"/>
        <v>0.01138802749</v>
      </c>
      <c r="AD1312" s="13">
        <f t="shared" si="4"/>
        <v>0.006492022153</v>
      </c>
      <c r="AE1312" s="13">
        <f t="shared" si="5"/>
        <v>840.8920392</v>
      </c>
      <c r="AF1312" s="13">
        <f t="shared" si="6"/>
        <v>982.0351154</v>
      </c>
    </row>
    <row r="1313">
      <c r="A1313" s="14" t="s">
        <v>134</v>
      </c>
      <c r="B1313" s="15" t="s">
        <v>45</v>
      </c>
      <c r="C1313" s="16" t="s">
        <v>148</v>
      </c>
      <c r="D1313" s="14" t="str">
        <f t="shared" si="1"/>
        <v>Finland-Europe-2011</v>
      </c>
      <c r="E1313" s="5">
        <v>0.011</v>
      </c>
      <c r="F1313" s="5">
        <v>0.002</v>
      </c>
      <c r="G1313" s="5">
        <v>84.0</v>
      </c>
      <c r="H1313" s="5">
        <v>77.0</v>
      </c>
      <c r="I1313" s="5">
        <v>0.164</v>
      </c>
      <c r="J1313" s="5">
        <v>0.659</v>
      </c>
      <c r="K1313" s="5">
        <v>0.177</v>
      </c>
      <c r="L1313" s="5">
        <v>5388272.0</v>
      </c>
      <c r="M1313" s="5">
        <v>0.837</v>
      </c>
      <c r="N1313" s="8">
        <f>VLOOKUP(A1313,TOURISM2!A1313:E4003,4,0)</f>
        <v>5591000000</v>
      </c>
      <c r="O1313" s="8">
        <f>VLOOKUP(A1313,TOURISM2!A1313:E4003,5,0)</f>
        <v>6009000000</v>
      </c>
      <c r="P1313" s="8">
        <f>VLOOKUP(A1313,BUSINESS3!A1313:E4003,4,0)</f>
        <v>0.39</v>
      </c>
      <c r="Q1313" s="9">
        <f>VLOOKUP(A1313,BUSINESS3!A1313:E4003,5,0)</f>
        <v>14</v>
      </c>
      <c r="R1313" s="10">
        <f>VLOOKUP(A1313,BUSINESS3!A1313:I4003,6,0)</f>
        <v>51</v>
      </c>
      <c r="S1313" s="9">
        <f>VLOOKUP(A1313,BUSINESS3!A1313:I4003,7,0)</f>
        <v>93</v>
      </c>
      <c r="T1313" s="9">
        <f>VLOOKUP(A1313,BUSINESS3!A1313:I4003,8,0)</f>
        <v>0.887</v>
      </c>
      <c r="U1313" s="9">
        <f>VLOOKUP(A1313,BUSINESS3!A1313:I4003,9,0)</f>
        <v>1.659</v>
      </c>
      <c r="V1313" s="11">
        <f>VLOOKUP(A1313,'GDP4'!A1313:G4003,4,0)</f>
        <v>262000000000</v>
      </c>
      <c r="W1313" s="9">
        <f>VLOOKUP(A1313,'GDP4'!A1313:G4003,5,0)</f>
        <v>0.09</v>
      </c>
      <c r="X1313" s="9">
        <f>VLOOKUP(A1313,'GDP4'!A1313:G4003,6,0)</f>
        <v>4411</v>
      </c>
      <c r="Y1313" s="9">
        <f>VLOOKUP(A1313,'GDP4'!A1313:G4003,7,0)</f>
        <v>0.104</v>
      </c>
      <c r="Z1313" s="9">
        <f>VLOOKUP(A1313,ENERGY5!A1313:E4003,4,0)</f>
        <v>33150</v>
      </c>
      <c r="AA1313" s="9">
        <f>VLOOKUP(A1313,ENERGY5!A1313:E4003,5,0)</f>
        <v>56424</v>
      </c>
      <c r="AB1313" s="12">
        <f t="shared" si="2"/>
        <v>48624.12291</v>
      </c>
      <c r="AC1313" s="13">
        <f t="shared" si="3"/>
        <v>0.01047163172</v>
      </c>
      <c r="AD1313" s="13">
        <f t="shared" si="4"/>
        <v>0.006152250666</v>
      </c>
      <c r="AE1313" s="13">
        <f t="shared" si="5"/>
        <v>1037.623936</v>
      </c>
      <c r="AF1313" s="13">
        <f t="shared" si="6"/>
        <v>1115.199827</v>
      </c>
    </row>
    <row r="1314">
      <c r="A1314" s="5" t="s">
        <v>134</v>
      </c>
      <c r="B1314" s="6" t="s">
        <v>46</v>
      </c>
      <c r="C1314" s="7" t="s">
        <v>148</v>
      </c>
      <c r="D1314" s="5" t="str">
        <f t="shared" si="1"/>
        <v>Finland-Europe-2012</v>
      </c>
      <c r="E1314" s="5">
        <v>0.011</v>
      </c>
      <c r="F1314" s="5">
        <v>0.002</v>
      </c>
      <c r="G1314" s="5">
        <v>84.0</v>
      </c>
      <c r="H1314" s="5">
        <v>78.0</v>
      </c>
      <c r="I1314" s="5">
        <v>0.164</v>
      </c>
      <c r="J1314" s="5">
        <v>0.653</v>
      </c>
      <c r="K1314" s="5">
        <v>0.183</v>
      </c>
      <c r="L1314" s="5">
        <v>5413971.0</v>
      </c>
      <c r="M1314" s="5">
        <v>0.838</v>
      </c>
      <c r="N1314" s="8">
        <f>VLOOKUP(A1314,TOURISM2!A1314:E4004,4,0)</f>
        <v>5415000000</v>
      </c>
      <c r="O1314" s="8">
        <f>VLOOKUP(A1314,TOURISM2!A1314:E4004,5,0)</f>
        <v>5839000000</v>
      </c>
      <c r="P1314" s="8">
        <f>VLOOKUP(A1314,BUSINESS3!A1314:E4004,4,0)</f>
        <v>0.406</v>
      </c>
      <c r="Q1314" s="9">
        <f>VLOOKUP(A1314,BUSINESS3!A1314:E4004,5,0)</f>
        <v>14</v>
      </c>
      <c r="R1314" s="10">
        <f>VLOOKUP(A1314,BUSINESS3!A1314:I4004,6,0)</f>
        <v>12</v>
      </c>
      <c r="S1314" s="9">
        <f>VLOOKUP(A1314,BUSINESS3!A1314:I4004,7,0)</f>
        <v>93</v>
      </c>
      <c r="T1314" s="9">
        <f>VLOOKUP(A1314,BUSINESS3!A1314:I4004,8,0)</f>
        <v>0.899</v>
      </c>
      <c r="U1314" s="9">
        <f>VLOOKUP(A1314,BUSINESS3!A1314:I4004,9,0)</f>
        <v>1.723</v>
      </c>
      <c r="V1314" s="11">
        <f>VLOOKUP(A1314,'GDP4'!A1314:G4004,4,0)</f>
        <v>247000000000</v>
      </c>
      <c r="W1314" s="9">
        <f>VLOOKUP(A1314,'GDP4'!A1314:G4004,5,0)</f>
        <v>0.091</v>
      </c>
      <c r="X1314" s="9">
        <f>VLOOKUP(A1314,'GDP4'!A1314:G4004,6,0)</f>
        <v>4232</v>
      </c>
      <c r="Y1314" s="9">
        <f>VLOOKUP(A1314,'GDP4'!A1314:G4004,7,0)</f>
        <v>0.104</v>
      </c>
      <c r="Z1314" s="9">
        <f>VLOOKUP(A1314,ENERGY5!A1314:E4004,4,0)</f>
        <v>32233</v>
      </c>
      <c r="AA1314" s="9">
        <f>VLOOKUP(A1314,ENERGY5!A1314:E4004,5,0)</f>
        <v>52141</v>
      </c>
      <c r="AB1314" s="12">
        <f t="shared" si="2"/>
        <v>45622.70467</v>
      </c>
      <c r="AC1314" s="13">
        <f t="shared" si="3"/>
        <v>0.00963082366</v>
      </c>
      <c r="AD1314" s="13">
        <f t="shared" si="4"/>
        <v>0.005953670605</v>
      </c>
      <c r="AE1314" s="13">
        <f t="shared" si="5"/>
        <v>1000.190064</v>
      </c>
      <c r="AF1314" s="13">
        <f t="shared" si="6"/>
        <v>1078.505962</v>
      </c>
    </row>
    <row r="1315">
      <c r="A1315" s="14" t="s">
        <v>134</v>
      </c>
      <c r="B1315" s="15" t="s">
        <v>33</v>
      </c>
      <c r="C1315" s="16" t="s">
        <v>149</v>
      </c>
      <c r="D1315" s="14" t="str">
        <f t="shared" si="1"/>
        <v>France-Europe-2000</v>
      </c>
      <c r="E1315" s="5">
        <v>0.013</v>
      </c>
      <c r="F1315" s="5">
        <v>0.004</v>
      </c>
      <c r="G1315" s="5">
        <v>83.0</v>
      </c>
      <c r="H1315" s="5">
        <v>75.0</v>
      </c>
      <c r="I1315" s="5">
        <v>0.189</v>
      </c>
      <c r="J1315" s="5">
        <v>0.65</v>
      </c>
      <c r="K1315" s="5">
        <v>0.16</v>
      </c>
      <c r="L1315" s="5">
        <v>6.0911057E7</v>
      </c>
      <c r="M1315" s="5">
        <v>0.759</v>
      </c>
      <c r="N1315" s="8">
        <f>VLOOKUP(A1315,TOURISM2!A1315:E4005,4,0)</f>
        <v>38534000000</v>
      </c>
      <c r="O1315" s="8">
        <f>VLOOKUP(A1315,TOURISM2!A1315:E4005,5,0)</f>
        <v>26703000000</v>
      </c>
      <c r="P1315" s="8">
        <f>VLOOKUP(A1315,BUSINESS3!A1315:E4005,4,0)</f>
        <v>0.428</v>
      </c>
      <c r="Q1315" s="9">
        <f>VLOOKUP(A1315,BUSINESS3!A1315:E4005,5,0)</f>
        <v>22</v>
      </c>
      <c r="R1315" s="10">
        <f>VLOOKUP(A1315,BUSINESS3!A1315:I4005,6,0)</f>
        <v>51</v>
      </c>
      <c r="S1315" s="9">
        <f>VLOOKUP(A1315,BUSINESS3!A1315:I4005,7,0)</f>
        <v>272</v>
      </c>
      <c r="T1315" s="9">
        <f>VLOOKUP(A1315,BUSINESS3!A1315:I4005,8,0)</f>
        <v>0.143</v>
      </c>
      <c r="U1315" s="9">
        <f>VLOOKUP(A1315,BUSINESS3!A1315:I4005,9,0)</f>
        <v>0.491</v>
      </c>
      <c r="V1315" s="11">
        <f>VLOOKUP(A1315,'GDP4'!A1315:G4005,4,0)</f>
        <v>1330000000000</v>
      </c>
      <c r="W1315" s="9">
        <f>VLOOKUP(A1315,'GDP4'!A1315:G4005,5,0)</f>
        <v>0.101</v>
      </c>
      <c r="X1315" s="9">
        <f>VLOOKUP(A1315,'GDP4'!A1315:G4005,6,0)</f>
        <v>2209</v>
      </c>
      <c r="Y1315" s="9">
        <f>VLOOKUP(A1315,'GDP4'!A1315:G4005,7,0)</f>
        <v>0.067</v>
      </c>
      <c r="Z1315" s="9">
        <f>VLOOKUP(A1315,ENERGY5!A1315:E4005,4,0)</f>
        <v>251706</v>
      </c>
      <c r="AA1315" s="9">
        <f>VLOOKUP(A1315,ENERGY5!A1315:E4005,5,0)</f>
        <v>151236</v>
      </c>
      <c r="AB1315" s="12">
        <f t="shared" si="2"/>
        <v>21835.11608</v>
      </c>
      <c r="AC1315" s="13">
        <f t="shared" si="3"/>
        <v>0.002482898959</v>
      </c>
      <c r="AD1315" s="13">
        <f t="shared" si="4"/>
        <v>0.004132353179</v>
      </c>
      <c r="AE1315" s="13">
        <f t="shared" si="5"/>
        <v>632.6273406</v>
      </c>
      <c r="AF1315" s="13">
        <f t="shared" si="6"/>
        <v>438.3933117</v>
      </c>
    </row>
    <row r="1316">
      <c r="A1316" s="5" t="s">
        <v>134</v>
      </c>
      <c r="B1316" s="6" t="s">
        <v>35</v>
      </c>
      <c r="C1316" s="7" t="s">
        <v>149</v>
      </c>
      <c r="D1316" s="5" t="str">
        <f t="shared" si="1"/>
        <v>France-Europe-2001</v>
      </c>
      <c r="E1316" s="5">
        <v>0.013</v>
      </c>
      <c r="F1316" s="5">
        <v>0.004</v>
      </c>
      <c r="G1316" s="5">
        <v>83.0</v>
      </c>
      <c r="H1316" s="5">
        <v>76.0</v>
      </c>
      <c r="I1316" s="5">
        <v>0.188</v>
      </c>
      <c r="J1316" s="5">
        <v>0.651</v>
      </c>
      <c r="K1316" s="5">
        <v>0.161</v>
      </c>
      <c r="L1316" s="5">
        <v>6.1355725E7</v>
      </c>
      <c r="M1316" s="5">
        <v>0.761</v>
      </c>
      <c r="N1316" s="8">
        <f>VLOOKUP(A1316,TOURISM2!A1316:E4006,4,0)</f>
        <v>38385000000</v>
      </c>
      <c r="O1316" s="8">
        <f>VLOOKUP(A1316,TOURISM2!A1316:E4006,5,0)</f>
        <v>26749000000</v>
      </c>
      <c r="P1316" s="8">
        <f>VLOOKUP(A1316,BUSINESS3!A1316:E4006,4,0)</f>
        <v>0.428</v>
      </c>
      <c r="Q1316" s="9">
        <f>VLOOKUP(A1316,BUSINESS3!A1316:E4006,5,0)</f>
        <v>22</v>
      </c>
      <c r="R1316" s="10">
        <f>VLOOKUP(A1316,BUSINESS3!A1316:I4006,6,0)</f>
        <v>51</v>
      </c>
      <c r="S1316" s="9">
        <f>VLOOKUP(A1316,BUSINESS3!A1316:I4006,7,0)</f>
        <v>272</v>
      </c>
      <c r="T1316" s="9">
        <f>VLOOKUP(A1316,BUSINESS3!A1316:I4006,8,0)</f>
        <v>0.263</v>
      </c>
      <c r="U1316" s="9">
        <f>VLOOKUP(A1316,BUSINESS3!A1316:I4006,9,0)</f>
        <v>0.621</v>
      </c>
      <c r="V1316" s="11">
        <f>VLOOKUP(A1316,'GDP4'!A1316:G4006,4,0)</f>
        <v>1340000000000</v>
      </c>
      <c r="W1316" s="9">
        <f>VLOOKUP(A1316,'GDP4'!A1316:G4006,5,0)</f>
        <v>0.102</v>
      </c>
      <c r="X1316" s="9">
        <f>VLOOKUP(A1316,'GDP4'!A1316:G4006,6,0)</f>
        <v>2241</v>
      </c>
      <c r="Y1316" s="9">
        <f>VLOOKUP(A1316,'GDP4'!A1316:G4006,7,0)</f>
        <v>0.07</v>
      </c>
      <c r="Z1316" s="9">
        <f>VLOOKUP(A1316,ENERGY5!A1316:E4006,4,0)</f>
        <v>252827</v>
      </c>
      <c r="AA1316" s="9">
        <f>VLOOKUP(A1316,ENERGY5!A1316:E4006,5,0)</f>
        <v>151236</v>
      </c>
      <c r="AB1316" s="12">
        <f t="shared" si="2"/>
        <v>21839.85276</v>
      </c>
      <c r="AC1316" s="13">
        <f t="shared" si="3"/>
        <v>0.002464904457</v>
      </c>
      <c r="AD1316" s="13">
        <f t="shared" si="4"/>
        <v>0.004120674966</v>
      </c>
      <c r="AE1316" s="13">
        <f t="shared" si="5"/>
        <v>625.6139912</v>
      </c>
      <c r="AF1316" s="13">
        <f t="shared" si="6"/>
        <v>435.9658369</v>
      </c>
    </row>
    <row r="1317">
      <c r="A1317" s="14" t="s">
        <v>134</v>
      </c>
      <c r="B1317" s="15" t="s">
        <v>36</v>
      </c>
      <c r="C1317" s="16" t="s">
        <v>149</v>
      </c>
      <c r="D1317" s="14" t="str">
        <f t="shared" si="1"/>
        <v>France-Europe-2002</v>
      </c>
      <c r="E1317" s="5">
        <v>0.013</v>
      </c>
      <c r="F1317" s="5">
        <v>0.004</v>
      </c>
      <c r="G1317" s="5">
        <v>83.0</v>
      </c>
      <c r="H1317" s="5">
        <v>76.0</v>
      </c>
      <c r="I1317" s="5">
        <v>0.187</v>
      </c>
      <c r="J1317" s="5">
        <v>0.651</v>
      </c>
      <c r="K1317" s="5">
        <v>0.162</v>
      </c>
      <c r="L1317" s="5">
        <v>6.1803229E7</v>
      </c>
      <c r="M1317" s="5">
        <v>0.764</v>
      </c>
      <c r="N1317" s="8">
        <f>VLOOKUP(A1317,TOURISM2!A1317:E4007,4,0)</f>
        <v>40537000000</v>
      </c>
      <c r="O1317" s="8">
        <f>VLOOKUP(A1317,TOURISM2!A1317:E4007,5,0)</f>
        <v>27808000000</v>
      </c>
      <c r="P1317" s="8">
        <f>VLOOKUP(A1317,BUSINESS3!A1317:E4007,4,0)</f>
        <v>0.428</v>
      </c>
      <c r="Q1317" s="9">
        <f>VLOOKUP(A1317,BUSINESS3!A1317:E4007,5,0)</f>
        <v>22</v>
      </c>
      <c r="R1317" s="10">
        <f>VLOOKUP(A1317,BUSINESS3!A1317:I4007,6,0)</f>
        <v>51</v>
      </c>
      <c r="S1317" s="9">
        <f>VLOOKUP(A1317,BUSINESS3!A1317:I4007,7,0)</f>
        <v>272</v>
      </c>
      <c r="T1317" s="9">
        <f>VLOOKUP(A1317,BUSINESS3!A1317:I4007,8,0)</f>
        <v>0.302</v>
      </c>
      <c r="U1317" s="9">
        <f>VLOOKUP(A1317,BUSINESS3!A1317:I4007,9,0)</f>
        <v>0.643</v>
      </c>
      <c r="V1317" s="11">
        <f>VLOOKUP(A1317,'GDP4'!A1317:G4007,4,0)</f>
        <v>1450000000000</v>
      </c>
      <c r="W1317" s="9">
        <f>VLOOKUP(A1317,'GDP4'!A1317:G4007,5,0)</f>
        <v>0.106</v>
      </c>
      <c r="X1317" s="9">
        <f>VLOOKUP(A1317,'GDP4'!A1317:G4007,6,0)</f>
        <v>2497</v>
      </c>
      <c r="Y1317" s="9">
        <f>VLOOKUP(A1317,'GDP4'!A1317:G4007,7,0)</f>
        <v>0.066</v>
      </c>
      <c r="Z1317" s="9">
        <f>VLOOKUP(A1317,ENERGY5!A1317:E4007,4,0)</f>
        <v>261157</v>
      </c>
      <c r="AA1317" s="9">
        <f>VLOOKUP(A1317,ENERGY5!A1317:E4007,5,0)</f>
        <v>361273</v>
      </c>
      <c r="AB1317" s="12">
        <f t="shared" si="2"/>
        <v>23461.55732</v>
      </c>
      <c r="AC1317" s="13">
        <f t="shared" si="3"/>
        <v>0.005845535999</v>
      </c>
      <c r="AD1317" s="13">
        <f t="shared" si="4"/>
        <v>0.004225620639</v>
      </c>
      <c r="AE1317" s="13">
        <f t="shared" si="5"/>
        <v>655.9042409</v>
      </c>
      <c r="AF1317" s="13">
        <f t="shared" si="6"/>
        <v>449.9441283</v>
      </c>
    </row>
    <row r="1318">
      <c r="A1318" s="5" t="s">
        <v>134</v>
      </c>
      <c r="B1318" s="6" t="s">
        <v>37</v>
      </c>
      <c r="C1318" s="7" t="s">
        <v>149</v>
      </c>
      <c r="D1318" s="5" t="str">
        <f t="shared" si="1"/>
        <v>France-Europe-2003</v>
      </c>
      <c r="E1318" s="5">
        <v>0.013</v>
      </c>
      <c r="F1318" s="5">
        <v>0.004</v>
      </c>
      <c r="G1318" s="5">
        <v>83.0</v>
      </c>
      <c r="H1318" s="5">
        <v>76.0</v>
      </c>
      <c r="I1318" s="5">
        <v>0.186</v>
      </c>
      <c r="J1318" s="5">
        <v>0.651</v>
      </c>
      <c r="K1318" s="5">
        <v>0.163</v>
      </c>
      <c r="L1318" s="5">
        <v>6.2242474E7</v>
      </c>
      <c r="M1318" s="5">
        <v>0.766</v>
      </c>
      <c r="N1318" s="8">
        <f>VLOOKUP(A1318,TOURISM2!A1318:E4008,4,0)</f>
        <v>45990000000</v>
      </c>
      <c r="O1318" s="8">
        <f>VLOOKUP(A1318,TOURISM2!A1318:E4008,5,0)</f>
        <v>32618000000</v>
      </c>
      <c r="P1318" s="8">
        <f>VLOOKUP(A1318,BUSINESS3!A1318:E4008,4,0)</f>
        <v>0.428</v>
      </c>
      <c r="Q1318" s="9">
        <f>VLOOKUP(A1318,BUSINESS3!A1318:E4008,5,0)</f>
        <v>41</v>
      </c>
      <c r="R1318" s="10">
        <f>VLOOKUP(A1318,BUSINESS3!A1318:I4008,6,0)</f>
        <v>51</v>
      </c>
      <c r="S1318" s="9">
        <f>VLOOKUP(A1318,BUSINESS3!A1318:I4008,7,0)</f>
        <v>272</v>
      </c>
      <c r="T1318" s="9">
        <f>VLOOKUP(A1318,BUSINESS3!A1318:I4008,8,0)</f>
        <v>0.361</v>
      </c>
      <c r="U1318" s="9">
        <f>VLOOKUP(A1318,BUSINESS3!A1318:I4008,9,0)</f>
        <v>0.689</v>
      </c>
      <c r="V1318" s="11">
        <f>VLOOKUP(A1318,'GDP4'!A1318:G4008,4,0)</f>
        <v>1790000000000</v>
      </c>
      <c r="W1318" s="9">
        <f>VLOOKUP(A1318,'GDP4'!A1318:G4008,5,0)</f>
        <v>0.108</v>
      </c>
      <c r="X1318" s="9">
        <f>VLOOKUP(A1318,'GDP4'!A1318:G4008,6,0)</f>
        <v>3137</v>
      </c>
      <c r="Y1318" s="9">
        <f>VLOOKUP(A1318,'GDP4'!A1318:G4008,7,0)</f>
        <v>0.066</v>
      </c>
      <c r="Z1318" s="9">
        <f>VLOOKUP(A1318,ENERGY5!A1318:E4008,4,0)</f>
        <v>253469</v>
      </c>
      <c r="AA1318" s="9">
        <f>VLOOKUP(A1318,ENERGY5!A1318:E4008,5,0)</f>
        <v>356924</v>
      </c>
      <c r="AB1318" s="12">
        <f t="shared" si="2"/>
        <v>28758.49697</v>
      </c>
      <c r="AC1318" s="13">
        <f t="shared" si="3"/>
        <v>0.005734412164</v>
      </c>
      <c r="AD1318" s="13">
        <f t="shared" si="4"/>
        <v>0.004072283502</v>
      </c>
      <c r="AE1318" s="13">
        <f t="shared" si="5"/>
        <v>738.8845116</v>
      </c>
      <c r="AF1318" s="13">
        <f t="shared" si="6"/>
        <v>524.0472929</v>
      </c>
    </row>
    <row r="1319">
      <c r="A1319" s="14" t="s">
        <v>134</v>
      </c>
      <c r="B1319" s="15" t="s">
        <v>38</v>
      </c>
      <c r="C1319" s="16" t="s">
        <v>149</v>
      </c>
      <c r="D1319" s="14" t="str">
        <f t="shared" si="1"/>
        <v>France-Europe-2004</v>
      </c>
      <c r="E1319" s="5">
        <v>0.013</v>
      </c>
      <c r="F1319" s="5">
        <v>0.004</v>
      </c>
      <c r="G1319" s="5">
        <v>84.0</v>
      </c>
      <c r="H1319" s="5">
        <v>77.0</v>
      </c>
      <c r="I1319" s="5">
        <v>0.186</v>
      </c>
      <c r="J1319" s="5">
        <v>0.651</v>
      </c>
      <c r="K1319" s="5">
        <v>0.164</v>
      </c>
      <c r="L1319" s="5">
        <v>6.2702121E7</v>
      </c>
      <c r="M1319" s="5">
        <v>0.769</v>
      </c>
      <c r="N1319" s="8">
        <f>VLOOKUP(A1319,TOURISM2!A1319:E4009,4,0)</f>
        <v>52108000000</v>
      </c>
      <c r="O1319" s="8">
        <f>VLOOKUP(A1319,TOURISM2!A1319:E4009,5,0)</f>
        <v>36029000000</v>
      </c>
      <c r="P1319" s="8">
        <f>VLOOKUP(A1319,BUSINESS3!A1319:E4009,4,0)</f>
        <v>0.428</v>
      </c>
      <c r="Q1319" s="9">
        <f>VLOOKUP(A1319,BUSINESS3!A1319:E4009,5,0)</f>
        <v>7</v>
      </c>
      <c r="R1319" s="10">
        <f>VLOOKUP(A1319,BUSINESS3!A1319:I4009,6,0)</f>
        <v>51</v>
      </c>
      <c r="S1319" s="9">
        <f>VLOOKUP(A1319,BUSINESS3!A1319:I4009,7,0)</f>
        <v>272</v>
      </c>
      <c r="T1319" s="9">
        <f>VLOOKUP(A1319,BUSINESS3!A1319:I4009,8,0)</f>
        <v>0.392</v>
      </c>
      <c r="U1319" s="9">
        <f>VLOOKUP(A1319,BUSINESS3!A1319:I4009,9,0)</f>
        <v>0.73</v>
      </c>
      <c r="V1319" s="11">
        <f>VLOOKUP(A1319,'GDP4'!A1319:G4009,4,0)</f>
        <v>2060000000000</v>
      </c>
      <c r="W1319" s="9">
        <f>VLOOKUP(A1319,'GDP4'!A1319:G4009,5,0)</f>
        <v>0.11</v>
      </c>
      <c r="X1319" s="9">
        <f>VLOOKUP(A1319,'GDP4'!A1319:G4009,6,0)</f>
        <v>3620</v>
      </c>
      <c r="Y1319" s="9">
        <f>VLOOKUP(A1319,'GDP4'!A1319:G4009,7,0)</f>
        <v>0.066</v>
      </c>
      <c r="Z1319" s="9">
        <f>VLOOKUP(A1319,ENERGY5!A1319:E4009,4,0)</f>
        <v>264803</v>
      </c>
      <c r="AA1319" s="9">
        <f>VLOOKUP(A1319,ENERGY5!A1319:E4009,5,0)</f>
        <v>372564</v>
      </c>
      <c r="AB1319" s="12">
        <f t="shared" si="2"/>
        <v>32853.75307</v>
      </c>
      <c r="AC1319" s="13">
        <f t="shared" si="3"/>
        <v>0.005941808571</v>
      </c>
      <c r="AD1319" s="13">
        <f t="shared" si="4"/>
        <v>0.004223190472</v>
      </c>
      <c r="AE1319" s="13">
        <f t="shared" si="5"/>
        <v>831.0404683</v>
      </c>
      <c r="AF1319" s="13">
        <f t="shared" si="6"/>
        <v>574.6057617</v>
      </c>
    </row>
    <row r="1320">
      <c r="A1320" s="5" t="s">
        <v>134</v>
      </c>
      <c r="B1320" s="6" t="s">
        <v>39</v>
      </c>
      <c r="C1320" s="7" t="s">
        <v>149</v>
      </c>
      <c r="D1320" s="5" t="str">
        <f t="shared" si="1"/>
        <v>France-Europe-2005</v>
      </c>
      <c r="E1320" s="5">
        <v>0.013</v>
      </c>
      <c r="F1320" s="5">
        <v>0.004</v>
      </c>
      <c r="G1320" s="5">
        <v>84.0</v>
      </c>
      <c r="H1320" s="5">
        <v>77.0</v>
      </c>
      <c r="I1320" s="5">
        <v>0.185</v>
      </c>
      <c r="J1320" s="5">
        <v>0.651</v>
      </c>
      <c r="K1320" s="5">
        <v>0.164</v>
      </c>
      <c r="L1320" s="5">
        <v>6.3176246E7</v>
      </c>
      <c r="M1320" s="5">
        <v>0.771</v>
      </c>
      <c r="N1320" s="8">
        <f>VLOOKUP(A1320,TOURISM2!A1320:E4010,4,0)</f>
        <v>51691000000</v>
      </c>
      <c r="O1320" s="8">
        <f>VLOOKUP(A1320,TOURISM2!A1320:E4010,5,0)</f>
        <v>38813000000</v>
      </c>
      <c r="P1320" s="8">
        <f>VLOOKUP(A1320,BUSINESS3!A1320:E4010,4,0)</f>
        <v>0.651</v>
      </c>
      <c r="Q1320" s="9">
        <f>VLOOKUP(A1320,BUSINESS3!A1320:E4010,5,0)</f>
        <v>7</v>
      </c>
      <c r="R1320" s="10">
        <f>VLOOKUP(A1320,BUSINESS3!A1320:I4010,6,0)</f>
        <v>51</v>
      </c>
      <c r="S1320" s="9">
        <f>VLOOKUP(A1320,BUSINESS3!A1320:I4010,7,0)</f>
        <v>132</v>
      </c>
      <c r="T1320" s="9">
        <f>VLOOKUP(A1320,BUSINESS3!A1320:I4010,8,0)</f>
        <v>0.429</v>
      </c>
      <c r="U1320" s="9">
        <f>VLOOKUP(A1320,BUSINESS3!A1320:I4010,9,0)</f>
        <v>0.783</v>
      </c>
      <c r="V1320" s="11">
        <f>VLOOKUP(A1320,'GDP4'!A1320:G4010,4,0)</f>
        <v>2140000000000</v>
      </c>
      <c r="W1320" s="9">
        <f>VLOOKUP(A1320,'GDP4'!A1320:G4010,5,0)</f>
        <v>0.11</v>
      </c>
      <c r="X1320" s="9">
        <f>VLOOKUP(A1320,'GDP4'!A1320:G4010,6,0)</f>
        <v>3750</v>
      </c>
      <c r="Y1320" s="9">
        <f>VLOOKUP(A1320,'GDP4'!A1320:G4010,7,0)</f>
        <v>0.104</v>
      </c>
      <c r="Z1320" s="9">
        <f>VLOOKUP(A1320,ENERGY5!A1320:E4010,4,0)</f>
        <v>263542</v>
      </c>
      <c r="AA1320" s="9">
        <f>VLOOKUP(A1320,ENERGY5!A1320:E4010,5,0)</f>
        <v>375882</v>
      </c>
      <c r="AB1320" s="12">
        <f t="shared" si="2"/>
        <v>33873.491</v>
      </c>
      <c r="AC1320" s="13">
        <f t="shared" si="3"/>
        <v>0.005949736235</v>
      </c>
      <c r="AD1320" s="13">
        <f t="shared" si="4"/>
        <v>0.004171536245</v>
      </c>
      <c r="AE1320" s="13">
        <f t="shared" si="5"/>
        <v>818.2030949</v>
      </c>
      <c r="AF1320" s="13">
        <f t="shared" si="6"/>
        <v>614.360657</v>
      </c>
    </row>
    <row r="1321">
      <c r="A1321" s="14" t="s">
        <v>134</v>
      </c>
      <c r="B1321" s="15" t="s">
        <v>40</v>
      </c>
      <c r="C1321" s="16" t="s">
        <v>149</v>
      </c>
      <c r="D1321" s="14" t="str">
        <f t="shared" si="1"/>
        <v>France-Europe-2006</v>
      </c>
      <c r="E1321" s="5">
        <v>0.013</v>
      </c>
      <c r="F1321" s="5">
        <v>0.004</v>
      </c>
      <c r="G1321" s="5">
        <v>85.0</v>
      </c>
      <c r="H1321" s="5">
        <v>77.0</v>
      </c>
      <c r="I1321" s="5">
        <v>0.185</v>
      </c>
      <c r="J1321" s="5">
        <v>0.651</v>
      </c>
      <c r="K1321" s="5">
        <v>0.165</v>
      </c>
      <c r="L1321" s="5">
        <v>6.3617975E7</v>
      </c>
      <c r="M1321" s="5">
        <v>0.774</v>
      </c>
      <c r="N1321" s="8">
        <f>VLOOKUP(A1321,TOURISM2!A1321:E4011,4,0)</f>
        <v>54450000000</v>
      </c>
      <c r="O1321" s="8">
        <f>VLOOKUP(A1321,TOURISM2!A1321:E4011,5,0)</f>
        <v>39331000000</v>
      </c>
      <c r="P1321" s="8">
        <f>VLOOKUP(A1321,BUSINESS3!A1321:E4011,4,0)</f>
        <v>0.65</v>
      </c>
      <c r="Q1321" s="9">
        <f>VLOOKUP(A1321,BUSINESS3!A1321:E4011,5,0)</f>
        <v>7</v>
      </c>
      <c r="R1321" s="10">
        <f>VLOOKUP(A1321,BUSINESS3!A1321:I4011,6,0)</f>
        <v>51</v>
      </c>
      <c r="S1321" s="9">
        <f>VLOOKUP(A1321,BUSINESS3!A1321:I4011,7,0)</f>
        <v>132</v>
      </c>
      <c r="T1321" s="9">
        <f>VLOOKUP(A1321,BUSINESS3!A1321:I4011,8,0)</f>
        <v>0.469</v>
      </c>
      <c r="U1321" s="9">
        <f>VLOOKUP(A1321,BUSINESS3!A1321:I4011,9,0)</f>
        <v>0.835</v>
      </c>
      <c r="V1321" s="11">
        <f>VLOOKUP(A1321,'GDP4'!A1321:G4011,4,0)</f>
        <v>2260000000000</v>
      </c>
      <c r="W1321" s="9">
        <f>VLOOKUP(A1321,'GDP4'!A1321:G4011,5,0)</f>
        <v>0.11</v>
      </c>
      <c r="X1321" s="9">
        <f>VLOOKUP(A1321,'GDP4'!A1321:G4011,6,0)</f>
        <v>3907</v>
      </c>
      <c r="Y1321" s="9">
        <f>VLOOKUP(A1321,'GDP4'!A1321:G4011,7,0)</f>
        <v>0.104</v>
      </c>
      <c r="Z1321" s="9">
        <f>VLOOKUP(A1321,ENERGY5!A1321:E4011,4,0)</f>
        <v>266793</v>
      </c>
      <c r="AA1321" s="9">
        <f>VLOOKUP(A1321,ENERGY5!A1321:E4011,5,0)</f>
        <v>382582</v>
      </c>
      <c r="AB1321" s="12">
        <f t="shared" si="2"/>
        <v>35524.55104</v>
      </c>
      <c r="AC1321" s="13">
        <f t="shared" si="3"/>
        <v>0.006013740613</v>
      </c>
      <c r="AD1321" s="13">
        <f t="shared" si="4"/>
        <v>0.00419367325</v>
      </c>
      <c r="AE1321" s="13">
        <f t="shared" si="5"/>
        <v>855.8901788</v>
      </c>
      <c r="AF1321" s="13">
        <f t="shared" si="6"/>
        <v>618.2372199</v>
      </c>
    </row>
    <row r="1322">
      <c r="A1322" s="5" t="s">
        <v>134</v>
      </c>
      <c r="B1322" s="6" t="s">
        <v>41</v>
      </c>
      <c r="C1322" s="7" t="s">
        <v>149</v>
      </c>
      <c r="D1322" s="5" t="str">
        <f t="shared" si="1"/>
        <v>France-Europe-2007</v>
      </c>
      <c r="E1322" s="5">
        <v>0.013</v>
      </c>
      <c r="F1322" s="5">
        <v>0.004</v>
      </c>
      <c r="G1322" s="5">
        <v>85.0</v>
      </c>
      <c r="H1322" s="5">
        <v>78.0</v>
      </c>
      <c r="I1322" s="5">
        <v>0.184</v>
      </c>
      <c r="J1322" s="5">
        <v>0.651</v>
      </c>
      <c r="K1322" s="5">
        <v>0.165</v>
      </c>
      <c r="L1322" s="5">
        <v>6.4012572E7</v>
      </c>
      <c r="M1322" s="5">
        <v>0.776</v>
      </c>
      <c r="N1322" s="8">
        <f>VLOOKUP(A1322,TOURISM2!A1322:E4012,4,0)</f>
        <v>63701000000</v>
      </c>
      <c r="O1322" s="8">
        <f>VLOOKUP(A1322,TOURISM2!A1322:E4012,5,0)</f>
        <v>46029000000</v>
      </c>
      <c r="P1322" s="8">
        <f>VLOOKUP(A1322,BUSINESS3!A1322:E4012,4,0)</f>
        <v>0.65</v>
      </c>
      <c r="Q1322" s="9">
        <f>VLOOKUP(A1322,BUSINESS3!A1322:E4012,5,0)</f>
        <v>7</v>
      </c>
      <c r="R1322" s="10">
        <f>VLOOKUP(A1322,BUSINESS3!A1322:I4012,6,0)</f>
        <v>51</v>
      </c>
      <c r="S1322" s="9">
        <f>VLOOKUP(A1322,BUSINESS3!A1322:I4012,7,0)</f>
        <v>132</v>
      </c>
      <c r="T1322" s="9">
        <f>VLOOKUP(A1322,BUSINESS3!A1322:I4012,8,0)</f>
        <v>0.661</v>
      </c>
      <c r="U1322" s="9">
        <f>VLOOKUP(A1322,BUSINESS3!A1322:I4012,9,0)</f>
        <v>0.89</v>
      </c>
      <c r="V1322" s="11">
        <f>VLOOKUP(A1322,'GDP4'!A1322:G4012,4,0)</f>
        <v>2580000000000</v>
      </c>
      <c r="W1322" s="9">
        <f>VLOOKUP(A1322,'GDP4'!A1322:G4012,5,0)</f>
        <v>0.109</v>
      </c>
      <c r="X1322" s="9">
        <f>VLOOKUP(A1322,'GDP4'!A1322:G4012,6,0)</f>
        <v>4413</v>
      </c>
      <c r="Y1322" s="9">
        <f>VLOOKUP(A1322,'GDP4'!A1322:G4012,7,0)</f>
        <v>0.104</v>
      </c>
      <c r="Z1322" s="9">
        <f>VLOOKUP(A1322,ENERGY5!A1322:E4012,4,0)</f>
        <v>270660</v>
      </c>
      <c r="AA1322" s="9">
        <f>VLOOKUP(A1322,ENERGY5!A1322:E4012,5,0)</f>
        <v>392072</v>
      </c>
      <c r="AB1322" s="12">
        <f t="shared" si="2"/>
        <v>40304.58267</v>
      </c>
      <c r="AC1322" s="13">
        <f t="shared" si="3"/>
        <v>0.006124921836</v>
      </c>
      <c r="AD1322" s="13">
        <f t="shared" si="4"/>
        <v>0.004228231917</v>
      </c>
      <c r="AE1322" s="13">
        <f t="shared" si="5"/>
        <v>995.1326436</v>
      </c>
      <c r="AF1322" s="13">
        <f t="shared" si="6"/>
        <v>719.0618743</v>
      </c>
    </row>
    <row r="1323">
      <c r="A1323" s="14" t="s">
        <v>134</v>
      </c>
      <c r="B1323" s="15" t="s">
        <v>42</v>
      </c>
      <c r="C1323" s="16" t="s">
        <v>149</v>
      </c>
      <c r="D1323" s="14" t="str">
        <f t="shared" si="1"/>
        <v>France-Europe-2008</v>
      </c>
      <c r="E1323" s="5">
        <v>0.013</v>
      </c>
      <c r="F1323" s="5">
        <v>0.004</v>
      </c>
      <c r="G1323" s="5">
        <v>85.0</v>
      </c>
      <c r="H1323" s="5">
        <v>78.0</v>
      </c>
      <c r="I1323" s="5">
        <v>0.184</v>
      </c>
      <c r="J1323" s="5">
        <v>0.651</v>
      </c>
      <c r="K1323" s="5">
        <v>0.165</v>
      </c>
      <c r="L1323" s="5">
        <v>6.4371099E7</v>
      </c>
      <c r="M1323" s="5">
        <v>0.779</v>
      </c>
      <c r="N1323" s="8">
        <f>VLOOKUP(A1323,TOURISM2!A1323:E4013,4,0)</f>
        <v>67779000000</v>
      </c>
      <c r="O1323" s="8">
        <f>VLOOKUP(A1323,TOURISM2!A1323:E4013,5,0)</f>
        <v>50021000000</v>
      </c>
      <c r="P1323" s="8">
        <f>VLOOKUP(A1323,BUSINESS3!A1323:E4013,4,0)</f>
        <v>0.645</v>
      </c>
      <c r="Q1323" s="9">
        <f>VLOOKUP(A1323,BUSINESS3!A1323:E4013,5,0)</f>
        <v>7</v>
      </c>
      <c r="R1323" s="10">
        <f>VLOOKUP(A1323,BUSINESS3!A1323:I4013,6,0)</f>
        <v>51</v>
      </c>
      <c r="S1323" s="9">
        <f>VLOOKUP(A1323,BUSINESS3!A1323:I4013,7,0)</f>
        <v>132</v>
      </c>
      <c r="T1323" s="9">
        <f>VLOOKUP(A1323,BUSINESS3!A1323:I4013,8,0)</f>
        <v>0.707</v>
      </c>
      <c r="U1323" s="9">
        <f>VLOOKUP(A1323,BUSINESS3!A1323:I4013,9,0)</f>
        <v>0.927</v>
      </c>
      <c r="V1323" s="11">
        <f>VLOOKUP(A1323,'GDP4'!A1323:G4013,4,0)</f>
        <v>2830000000000</v>
      </c>
      <c r="W1323" s="9">
        <f>VLOOKUP(A1323,'GDP4'!A1323:G4013,5,0)</f>
        <v>0.11</v>
      </c>
      <c r="X1323" s="9">
        <f>VLOOKUP(A1323,'GDP4'!A1323:G4013,6,0)</f>
        <v>4877</v>
      </c>
      <c r="Y1323" s="9">
        <f>VLOOKUP(A1323,'GDP4'!A1323:G4013,7,0)</f>
        <v>0.104</v>
      </c>
      <c r="Z1323" s="9">
        <f>VLOOKUP(A1323,ENERGY5!A1323:E4013,4,0)</f>
        <v>269777</v>
      </c>
      <c r="AA1323" s="9">
        <f>VLOOKUP(A1323,ENERGY5!A1323:E4013,5,0)</f>
        <v>390103</v>
      </c>
      <c r="AB1323" s="12">
        <f t="shared" si="2"/>
        <v>43963.82917</v>
      </c>
      <c r="AC1323" s="13">
        <f t="shared" si="3"/>
        <v>0.006060219665</v>
      </c>
      <c r="AD1323" s="13">
        <f t="shared" si="4"/>
        <v>0.004190964644</v>
      </c>
      <c r="AE1323" s="13">
        <f t="shared" si="5"/>
        <v>1052.941476</v>
      </c>
      <c r="AF1323" s="13">
        <f t="shared" si="6"/>
        <v>777.0723318</v>
      </c>
    </row>
    <row r="1324">
      <c r="A1324" s="5" t="s">
        <v>134</v>
      </c>
      <c r="B1324" s="6" t="s">
        <v>43</v>
      </c>
      <c r="C1324" s="7" t="s">
        <v>149</v>
      </c>
      <c r="D1324" s="5" t="str">
        <f t="shared" si="1"/>
        <v>France-Europe-2009</v>
      </c>
      <c r="E1324" s="5">
        <v>0.013</v>
      </c>
      <c r="F1324" s="5">
        <v>0.004</v>
      </c>
      <c r="G1324" s="5">
        <v>85.0</v>
      </c>
      <c r="H1324" s="5">
        <v>78.0</v>
      </c>
      <c r="I1324" s="5">
        <v>0.184</v>
      </c>
      <c r="J1324" s="5">
        <v>0.65</v>
      </c>
      <c r="K1324" s="5">
        <v>0.166</v>
      </c>
      <c r="L1324" s="5">
        <v>6.4702921E7</v>
      </c>
      <c r="M1324" s="5">
        <v>0.781</v>
      </c>
      <c r="N1324" s="8">
        <f>VLOOKUP(A1324,TOURISM2!A1324:E4014,4,0)</f>
        <v>58857000000</v>
      </c>
      <c r="O1324" s="8">
        <f>VLOOKUP(A1324,TOURISM2!A1324:E4014,5,0)</f>
        <v>45806000000</v>
      </c>
      <c r="P1324" s="8">
        <f>VLOOKUP(A1324,BUSINESS3!A1324:E4014,4,0)</f>
        <v>0.648</v>
      </c>
      <c r="Q1324" s="9">
        <f>VLOOKUP(A1324,BUSINESS3!A1324:E4014,5,0)</f>
        <v>7</v>
      </c>
      <c r="R1324" s="10">
        <f>VLOOKUP(A1324,BUSINESS3!A1324:I4014,6,0)</f>
        <v>51</v>
      </c>
      <c r="S1324" s="9">
        <f>VLOOKUP(A1324,BUSINESS3!A1324:I4014,7,0)</f>
        <v>132</v>
      </c>
      <c r="T1324" s="9">
        <f>VLOOKUP(A1324,BUSINESS3!A1324:I4014,8,0)</f>
        <v>0.716</v>
      </c>
      <c r="U1324" s="9">
        <f>VLOOKUP(A1324,BUSINESS3!A1324:I4014,9,0)</f>
        <v>0.921</v>
      </c>
      <c r="V1324" s="11">
        <f>VLOOKUP(A1324,'GDP4'!A1324:G4014,4,0)</f>
        <v>2620000000000</v>
      </c>
      <c r="W1324" s="9">
        <f>VLOOKUP(A1324,'GDP4'!A1324:G4014,5,0)</f>
        <v>0.117</v>
      </c>
      <c r="X1324" s="9">
        <f>VLOOKUP(A1324,'GDP4'!A1324:G4014,6,0)</f>
        <v>4776</v>
      </c>
      <c r="Y1324" s="9">
        <f>VLOOKUP(A1324,'GDP4'!A1324:G4014,7,0)</f>
        <v>0.104</v>
      </c>
      <c r="Z1324" s="9">
        <f>VLOOKUP(A1324,ENERGY5!A1324:E4014,4,0)</f>
        <v>265879</v>
      </c>
      <c r="AA1324" s="9">
        <f>VLOOKUP(A1324,ENERGY5!A1324:E4014,5,0)</f>
        <v>387591</v>
      </c>
      <c r="AB1324" s="12">
        <f t="shared" si="2"/>
        <v>40492.7623</v>
      </c>
      <c r="AC1324" s="13">
        <f t="shared" si="3"/>
        <v>0.005990316882</v>
      </c>
      <c r="AD1324" s="13">
        <f t="shared" si="4"/>
        <v>0.004109227155</v>
      </c>
      <c r="AE1324" s="13">
        <f t="shared" si="5"/>
        <v>909.6498132</v>
      </c>
      <c r="AF1324" s="13">
        <f t="shared" si="6"/>
        <v>707.9433091</v>
      </c>
    </row>
    <row r="1325">
      <c r="A1325" s="14" t="s">
        <v>134</v>
      </c>
      <c r="B1325" s="15" t="s">
        <v>44</v>
      </c>
      <c r="C1325" s="16" t="s">
        <v>149</v>
      </c>
      <c r="D1325" s="14" t="str">
        <f t="shared" si="1"/>
        <v>France-Europe-2010</v>
      </c>
      <c r="E1325" s="5">
        <v>0.013</v>
      </c>
      <c r="F1325" s="5">
        <v>0.004</v>
      </c>
      <c r="G1325" s="5">
        <v>85.0</v>
      </c>
      <c r="H1325" s="5">
        <v>78.0</v>
      </c>
      <c r="I1325" s="5">
        <v>0.184</v>
      </c>
      <c r="J1325" s="5">
        <v>0.648</v>
      </c>
      <c r="K1325" s="5">
        <v>0.168</v>
      </c>
      <c r="L1325" s="5">
        <v>6.5023142E7</v>
      </c>
      <c r="M1325" s="5">
        <v>0.783</v>
      </c>
      <c r="N1325" s="8">
        <f>VLOOKUP(A1325,TOURISM2!A1325:E4015,4,0)</f>
        <v>56139000000</v>
      </c>
      <c r="O1325" s="8">
        <f>VLOOKUP(A1325,TOURISM2!A1325:E4015,5,0)</f>
        <v>46157000000</v>
      </c>
      <c r="P1325" s="8">
        <f>VLOOKUP(A1325,BUSINESS3!A1325:E4015,4,0)</f>
        <v>0.648</v>
      </c>
      <c r="Q1325" s="9">
        <f>VLOOKUP(A1325,BUSINESS3!A1325:E4015,5,0)</f>
        <v>7</v>
      </c>
      <c r="R1325" s="10">
        <f>VLOOKUP(A1325,BUSINESS3!A1325:I4015,6,0)</f>
        <v>51</v>
      </c>
      <c r="S1325" s="9">
        <f>VLOOKUP(A1325,BUSINESS3!A1325:I4015,7,0)</f>
        <v>132</v>
      </c>
      <c r="T1325" s="9">
        <f>VLOOKUP(A1325,BUSINESS3!A1325:I4015,8,0)</f>
        <v>0.773</v>
      </c>
      <c r="U1325" s="9">
        <f>VLOOKUP(A1325,BUSINESS3!A1325:I4015,9,0)</f>
        <v>0.914</v>
      </c>
      <c r="V1325" s="11">
        <f>VLOOKUP(A1325,'GDP4'!A1325:G4015,4,0)</f>
        <v>2570000000000</v>
      </c>
      <c r="W1325" s="9">
        <f>VLOOKUP(A1325,'GDP4'!A1325:G4015,5,0)</f>
        <v>0.117</v>
      </c>
      <c r="X1325" s="9">
        <f>VLOOKUP(A1325,'GDP4'!A1325:G4015,6,0)</f>
        <v>4634</v>
      </c>
      <c r="Y1325" s="9">
        <f>VLOOKUP(A1325,'GDP4'!A1325:G4015,7,0)</f>
        <v>0.104</v>
      </c>
      <c r="Z1325" s="9">
        <f>VLOOKUP(A1325,ENERGY5!A1325:E4015,4,0)</f>
        <v>261182</v>
      </c>
      <c r="AA1325" s="9">
        <f>VLOOKUP(A1325,ENERGY5!A1325:E4015,5,0)</f>
        <v>380840</v>
      </c>
      <c r="AB1325" s="12">
        <f t="shared" si="2"/>
        <v>39524.38964</v>
      </c>
      <c r="AC1325" s="13">
        <f t="shared" si="3"/>
        <v>0.005856991654</v>
      </c>
      <c r="AD1325" s="13">
        <f t="shared" si="4"/>
        <v>0.004016754527</v>
      </c>
      <c r="AE1325" s="13">
        <f t="shared" si="5"/>
        <v>863.369537</v>
      </c>
      <c r="AF1325" s="13">
        <f t="shared" si="6"/>
        <v>709.8549621</v>
      </c>
    </row>
    <row r="1326">
      <c r="A1326" s="5" t="s">
        <v>134</v>
      </c>
      <c r="B1326" s="6" t="s">
        <v>45</v>
      </c>
      <c r="C1326" s="7" t="s">
        <v>149</v>
      </c>
      <c r="D1326" s="5" t="str">
        <f t="shared" si="1"/>
        <v>France-Europe-2011</v>
      </c>
      <c r="E1326" s="5">
        <v>0.013</v>
      </c>
      <c r="F1326" s="5">
        <v>0.004</v>
      </c>
      <c r="G1326" s="5">
        <v>86.0</v>
      </c>
      <c r="H1326" s="5">
        <v>79.0</v>
      </c>
      <c r="I1326" s="5">
        <v>0.183</v>
      </c>
      <c r="J1326" s="5">
        <v>0.646</v>
      </c>
      <c r="K1326" s="5">
        <v>0.171</v>
      </c>
      <c r="L1326" s="5">
        <v>6.5343588E7</v>
      </c>
      <c r="M1326" s="5">
        <v>0.786</v>
      </c>
      <c r="N1326" s="8">
        <f>VLOOKUP(A1326,TOURISM2!A1326:E4016,4,0)</f>
        <v>65959000000</v>
      </c>
      <c r="O1326" s="8">
        <f>VLOOKUP(A1326,TOURISM2!A1326:E4016,5,0)</f>
        <v>53914000000</v>
      </c>
      <c r="P1326" s="8">
        <f>VLOOKUP(A1326,BUSINESS3!A1326:E4016,4,0)</f>
        <v>0.647</v>
      </c>
      <c r="Q1326" s="9">
        <f>VLOOKUP(A1326,BUSINESS3!A1326:E4016,5,0)</f>
        <v>7</v>
      </c>
      <c r="R1326" s="10">
        <f>VLOOKUP(A1326,BUSINESS3!A1326:I4016,6,0)</f>
        <v>51</v>
      </c>
      <c r="S1326" s="9">
        <f>VLOOKUP(A1326,BUSINESS3!A1326:I4016,7,0)</f>
        <v>132</v>
      </c>
      <c r="T1326" s="9">
        <f>VLOOKUP(A1326,BUSINESS3!A1326:I4016,8,0)</f>
        <v>0.778</v>
      </c>
      <c r="U1326" s="9">
        <f>VLOOKUP(A1326,BUSINESS3!A1326:I4016,9,0)</f>
        <v>0.941</v>
      </c>
      <c r="V1326" s="11">
        <f>VLOOKUP(A1326,'GDP4'!A1326:G4016,4,0)</f>
        <v>2780000000000</v>
      </c>
      <c r="W1326" s="9">
        <f>VLOOKUP(A1326,'GDP4'!A1326:G4016,5,0)</f>
        <v>0.116</v>
      </c>
      <c r="X1326" s="9">
        <f>VLOOKUP(A1326,'GDP4'!A1326:G4016,6,0)</f>
        <v>4968</v>
      </c>
      <c r="Y1326" s="9">
        <f>VLOOKUP(A1326,'GDP4'!A1326:G4016,7,0)</f>
        <v>0.104</v>
      </c>
      <c r="Z1326" s="9">
        <f>VLOOKUP(A1326,ENERGY5!A1326:E4016,4,0)</f>
        <v>260565</v>
      </c>
      <c r="AA1326" s="9">
        <f>VLOOKUP(A1326,ENERGY5!A1326:E4016,5,0)</f>
        <v>385827</v>
      </c>
      <c r="AB1326" s="12">
        <f t="shared" si="2"/>
        <v>42544.34268</v>
      </c>
      <c r="AC1326" s="13">
        <f t="shared" si="3"/>
        <v>0.005904588527</v>
      </c>
      <c r="AD1326" s="13">
        <f t="shared" si="4"/>
        <v>0.003987613903</v>
      </c>
      <c r="AE1326" s="13">
        <f t="shared" si="5"/>
        <v>1009.418093</v>
      </c>
      <c r="AF1326" s="13">
        <f t="shared" si="6"/>
        <v>825.0847811</v>
      </c>
    </row>
    <row r="1327">
      <c r="A1327" s="14" t="s">
        <v>134</v>
      </c>
      <c r="B1327" s="15" t="s">
        <v>46</v>
      </c>
      <c r="C1327" s="16" t="s">
        <v>149</v>
      </c>
      <c r="D1327" s="14" t="str">
        <f t="shared" si="1"/>
        <v>France-Europe-2012</v>
      </c>
      <c r="E1327" s="5">
        <v>0.013</v>
      </c>
      <c r="F1327" s="5">
        <v>0.004</v>
      </c>
      <c r="G1327" s="5">
        <v>86.0</v>
      </c>
      <c r="H1327" s="5">
        <v>79.0</v>
      </c>
      <c r="I1327" s="5">
        <v>0.183</v>
      </c>
      <c r="J1327" s="5">
        <v>0.643</v>
      </c>
      <c r="K1327" s="5">
        <v>0.175</v>
      </c>
      <c r="L1327" s="5">
        <v>6.5676758E7</v>
      </c>
      <c r="M1327" s="5">
        <v>0.788</v>
      </c>
      <c r="N1327" s="8">
        <f>VLOOKUP(A1327,TOURISM2!A1327:E4017,4,0)</f>
        <v>63530000000</v>
      </c>
      <c r="O1327" s="8">
        <f>VLOOKUP(A1327,TOURISM2!A1327:E4017,5,0)</f>
        <v>47159000000</v>
      </c>
      <c r="P1327" s="8">
        <f>VLOOKUP(A1327,BUSINESS3!A1327:E4017,4,0)</f>
        <v>0.647</v>
      </c>
      <c r="Q1327" s="9">
        <f>VLOOKUP(A1327,BUSINESS3!A1327:E4017,5,0)</f>
        <v>7</v>
      </c>
      <c r="R1327" s="10">
        <f>VLOOKUP(A1327,BUSINESS3!A1327:I4017,6,0)</f>
        <v>35</v>
      </c>
      <c r="S1327" s="9">
        <f>VLOOKUP(A1327,BUSINESS3!A1327:I4017,7,0)</f>
        <v>132</v>
      </c>
      <c r="T1327" s="9">
        <f>VLOOKUP(A1327,BUSINESS3!A1327:I4017,8,0)</f>
        <v>0.814</v>
      </c>
      <c r="U1327" s="9">
        <f>VLOOKUP(A1327,BUSINESS3!A1327:I4017,9,0)</f>
        <v>0.974</v>
      </c>
      <c r="V1327" s="11">
        <f>VLOOKUP(A1327,'GDP4'!A1327:G4017,4,0)</f>
        <v>2610000000000</v>
      </c>
      <c r="W1327" s="9">
        <f>VLOOKUP(A1327,'GDP4'!A1327:G4017,5,0)</f>
        <v>0.117</v>
      </c>
      <c r="X1327" s="9">
        <f>VLOOKUP(A1327,'GDP4'!A1327:G4017,6,0)</f>
        <v>4690</v>
      </c>
      <c r="Y1327" s="9">
        <f>VLOOKUP(A1327,'GDP4'!A1327:G4017,7,0)</f>
        <v>0.104</v>
      </c>
      <c r="Z1327" s="9">
        <f>VLOOKUP(A1327,ENERGY5!A1327:E4017,4,0)</f>
        <v>251981</v>
      </c>
      <c r="AA1327" s="9">
        <f>VLOOKUP(A1327,ENERGY5!A1327:E4017,5,0)</f>
        <v>365560</v>
      </c>
      <c r="AB1327" s="12">
        <f t="shared" si="2"/>
        <v>39740.08583</v>
      </c>
      <c r="AC1327" s="13">
        <f t="shared" si="3"/>
        <v>0.00556604819</v>
      </c>
      <c r="AD1327" s="13">
        <f t="shared" si="4"/>
        <v>0.003836684509</v>
      </c>
      <c r="AE1327" s="13">
        <f t="shared" si="5"/>
        <v>967.3132769</v>
      </c>
      <c r="AF1327" s="13">
        <f t="shared" si="6"/>
        <v>718.0470144</v>
      </c>
    </row>
    <row r="1328">
      <c r="A1328" s="5" t="s">
        <v>134</v>
      </c>
      <c r="B1328" s="6" t="s">
        <v>33</v>
      </c>
      <c r="C1328" s="7" t="s">
        <v>150</v>
      </c>
      <c r="D1328" s="5" t="str">
        <f t="shared" si="1"/>
        <v>Germany-Europe-2000</v>
      </c>
      <c r="E1328" s="5">
        <v>0.009</v>
      </c>
      <c r="F1328" s="5">
        <v>0.004</v>
      </c>
      <c r="G1328" s="5">
        <v>81.0</v>
      </c>
      <c r="H1328" s="5">
        <v>75.0</v>
      </c>
      <c r="I1328" s="5">
        <v>0.156</v>
      </c>
      <c r="J1328" s="5">
        <v>0.681</v>
      </c>
      <c r="K1328" s="5">
        <v>0.163</v>
      </c>
      <c r="L1328" s="5">
        <v>8.2211508E7</v>
      </c>
      <c r="M1328" s="5">
        <v>0.731</v>
      </c>
      <c r="N1328" s="8">
        <f>VLOOKUP(A1328,TOURISM2!A1328:E4018,4,0)</f>
        <v>24943000000</v>
      </c>
      <c r="O1328" s="8">
        <f>VLOOKUP(A1328,TOURISM2!A1328:E4018,5,0)</f>
        <v>57601000000</v>
      </c>
      <c r="P1328" s="8">
        <f>VLOOKUP(A1328,BUSINESS3!A1328:E4018,4,0)</f>
        <v>0.428</v>
      </c>
      <c r="Q1328" s="9">
        <f>VLOOKUP(A1328,BUSINESS3!A1328:E4018,5,0)</f>
        <v>22</v>
      </c>
      <c r="R1328" s="10">
        <f>VLOOKUP(A1328,BUSINESS3!A1328:I4018,6,0)</f>
        <v>51</v>
      </c>
      <c r="S1328" s="9">
        <f>VLOOKUP(A1328,BUSINESS3!A1328:I4018,7,0)</f>
        <v>272</v>
      </c>
      <c r="T1328" s="9">
        <f>VLOOKUP(A1328,BUSINESS3!A1328:I4018,8,0)</f>
        <v>0.302</v>
      </c>
      <c r="U1328" s="9">
        <f>VLOOKUP(A1328,BUSINESS3!A1328:I4018,9,0)</f>
        <v>0.577</v>
      </c>
      <c r="V1328" s="11">
        <f>VLOOKUP(A1328,'GDP4'!A1328:G4018,4,0)</f>
        <v>1890000000000</v>
      </c>
      <c r="W1328" s="9">
        <f>VLOOKUP(A1328,'GDP4'!A1328:G4018,5,0)</f>
        <v>0.104</v>
      </c>
      <c r="X1328" s="9">
        <f>VLOOKUP(A1328,'GDP4'!A1328:G4018,6,0)</f>
        <v>2387</v>
      </c>
      <c r="Y1328" s="9">
        <f>VLOOKUP(A1328,'GDP4'!A1328:G4018,7,0)</f>
        <v>0.096</v>
      </c>
      <c r="Z1328" s="9">
        <f>VLOOKUP(A1328,ENERGY5!A1328:E4018,4,0)</f>
        <v>307381</v>
      </c>
      <c r="AA1328" s="9">
        <f>VLOOKUP(A1328,ENERGY5!A1328:E4018,5,0)</f>
        <v>151236</v>
      </c>
      <c r="AB1328" s="12">
        <f t="shared" si="2"/>
        <v>22989.4822</v>
      </c>
      <c r="AC1328" s="13">
        <f t="shared" si="3"/>
        <v>0.001839596471</v>
      </c>
      <c r="AD1328" s="13">
        <f t="shared" si="4"/>
        <v>0.003738904777</v>
      </c>
      <c r="AE1328" s="13">
        <f t="shared" si="5"/>
        <v>303.4003463</v>
      </c>
      <c r="AF1328" s="13">
        <f t="shared" si="6"/>
        <v>700.6440023</v>
      </c>
    </row>
    <row r="1329">
      <c r="A1329" s="14" t="s">
        <v>134</v>
      </c>
      <c r="B1329" s="15" t="s">
        <v>35</v>
      </c>
      <c r="C1329" s="16" t="s">
        <v>150</v>
      </c>
      <c r="D1329" s="14" t="str">
        <f t="shared" si="1"/>
        <v>Germany-Europe-2001</v>
      </c>
      <c r="E1329" s="5">
        <v>0.009</v>
      </c>
      <c r="F1329" s="5">
        <v>0.004</v>
      </c>
      <c r="G1329" s="5">
        <v>81.0</v>
      </c>
      <c r="H1329" s="5">
        <v>76.0</v>
      </c>
      <c r="I1329" s="5">
        <v>0.154</v>
      </c>
      <c r="J1329" s="5">
        <v>0.679</v>
      </c>
      <c r="K1329" s="5">
        <v>0.168</v>
      </c>
      <c r="L1329" s="5">
        <v>8.2349925E7</v>
      </c>
      <c r="M1329" s="5">
        <v>0.731</v>
      </c>
      <c r="N1329" s="8">
        <f>VLOOKUP(A1329,TOURISM2!A1329:E4019,4,0)</f>
        <v>24175000000</v>
      </c>
      <c r="O1329" s="8">
        <f>VLOOKUP(A1329,TOURISM2!A1329:E4019,5,0)</f>
        <v>56529000000</v>
      </c>
      <c r="P1329" s="8">
        <f>VLOOKUP(A1329,BUSINESS3!A1329:E4019,4,0)</f>
        <v>0.428</v>
      </c>
      <c r="Q1329" s="9">
        <f>VLOOKUP(A1329,BUSINESS3!A1329:E4019,5,0)</f>
        <v>22</v>
      </c>
      <c r="R1329" s="10">
        <f>VLOOKUP(A1329,BUSINESS3!A1329:I4019,6,0)</f>
        <v>51</v>
      </c>
      <c r="S1329" s="9">
        <f>VLOOKUP(A1329,BUSINESS3!A1329:I4019,7,0)</f>
        <v>272</v>
      </c>
      <c r="T1329" s="9">
        <f>VLOOKUP(A1329,BUSINESS3!A1329:I4019,8,0)</f>
        <v>0.317</v>
      </c>
      <c r="U1329" s="9">
        <f>VLOOKUP(A1329,BUSINESS3!A1329:I4019,9,0)</f>
        <v>0.671</v>
      </c>
      <c r="V1329" s="11">
        <f>VLOOKUP(A1329,'GDP4'!A1329:G4019,4,0)</f>
        <v>1880000000000</v>
      </c>
      <c r="W1329" s="9">
        <f>VLOOKUP(A1329,'GDP4'!A1329:G4019,5,0)</f>
        <v>0.105</v>
      </c>
      <c r="X1329" s="9">
        <f>VLOOKUP(A1329,'GDP4'!A1329:G4019,6,0)</f>
        <v>2402</v>
      </c>
      <c r="Y1329" s="9">
        <f>VLOOKUP(A1329,'GDP4'!A1329:G4019,7,0)</f>
        <v>0.1</v>
      </c>
      <c r="Z1329" s="9">
        <f>VLOOKUP(A1329,ENERGY5!A1329:E4019,4,0)</f>
        <v>311770</v>
      </c>
      <c r="AA1329" s="9">
        <f>VLOOKUP(A1329,ENERGY5!A1329:E4019,5,0)</f>
        <v>151236</v>
      </c>
      <c r="AB1329" s="12">
        <f t="shared" si="2"/>
        <v>22829.40756</v>
      </c>
      <c r="AC1329" s="13">
        <f t="shared" si="3"/>
        <v>0.001836504405</v>
      </c>
      <c r="AD1329" s="13">
        <f t="shared" si="4"/>
        <v>0.003785917231</v>
      </c>
      <c r="AE1329" s="13">
        <f t="shared" si="5"/>
        <v>293.5643232</v>
      </c>
      <c r="AF1329" s="13">
        <f t="shared" si="6"/>
        <v>686.4487126</v>
      </c>
    </row>
    <row r="1330">
      <c r="A1330" s="5" t="s">
        <v>134</v>
      </c>
      <c r="B1330" s="6" t="s">
        <v>36</v>
      </c>
      <c r="C1330" s="7" t="s">
        <v>150</v>
      </c>
      <c r="D1330" s="5" t="str">
        <f t="shared" si="1"/>
        <v>Germany-Europe-2002</v>
      </c>
      <c r="E1330" s="5">
        <v>0.009</v>
      </c>
      <c r="F1330" s="5">
        <v>0.004</v>
      </c>
      <c r="G1330" s="5">
        <v>81.0</v>
      </c>
      <c r="H1330" s="5">
        <v>75.0</v>
      </c>
      <c r="I1330" s="5">
        <v>0.151</v>
      </c>
      <c r="J1330" s="5">
        <v>0.676</v>
      </c>
      <c r="K1330" s="5">
        <v>0.173</v>
      </c>
      <c r="L1330" s="5">
        <v>8.2488495E7</v>
      </c>
      <c r="M1330" s="5">
        <v>0.732</v>
      </c>
      <c r="N1330" s="8">
        <f>VLOOKUP(A1330,TOURISM2!A1330:E4020,4,0)</f>
        <v>26690000000</v>
      </c>
      <c r="O1330" s="8">
        <f>VLOOKUP(A1330,TOURISM2!A1330:E4020,5,0)</f>
        <v>59496000000</v>
      </c>
      <c r="P1330" s="8">
        <f>VLOOKUP(A1330,BUSINESS3!A1330:E4020,4,0)</f>
        <v>0.428</v>
      </c>
      <c r="Q1330" s="9">
        <f>VLOOKUP(A1330,BUSINESS3!A1330:E4020,5,0)</f>
        <v>22</v>
      </c>
      <c r="R1330" s="10">
        <f>VLOOKUP(A1330,BUSINESS3!A1330:I4020,6,0)</f>
        <v>51</v>
      </c>
      <c r="S1330" s="9">
        <f>VLOOKUP(A1330,BUSINESS3!A1330:I4020,7,0)</f>
        <v>272</v>
      </c>
      <c r="T1330" s="9">
        <f>VLOOKUP(A1330,BUSINESS3!A1330:I4020,8,0)</f>
        <v>0.488</v>
      </c>
      <c r="U1330" s="9">
        <f>VLOOKUP(A1330,BUSINESS3!A1330:I4020,9,0)</f>
        <v>0.707</v>
      </c>
      <c r="V1330" s="11">
        <f>VLOOKUP(A1330,'GDP4'!A1330:G4020,4,0)</f>
        <v>2010000000000</v>
      </c>
      <c r="W1330" s="9">
        <f>VLOOKUP(A1330,'GDP4'!A1330:G4020,5,0)</f>
        <v>0.107</v>
      </c>
      <c r="X1330" s="9">
        <f>VLOOKUP(A1330,'GDP4'!A1330:G4020,6,0)</f>
        <v>2610</v>
      </c>
      <c r="Y1330" s="9">
        <f>VLOOKUP(A1330,'GDP4'!A1330:G4020,7,0)</f>
        <v>0.097</v>
      </c>
      <c r="Z1330" s="9">
        <f>VLOOKUP(A1330,ENERGY5!A1330:E4020,4,0)</f>
        <v>329769</v>
      </c>
      <c r="AA1330" s="9">
        <f>VLOOKUP(A1330,ENERGY5!A1330:E4020,5,0)</f>
        <v>745384</v>
      </c>
      <c r="AB1330" s="12">
        <f t="shared" si="2"/>
        <v>24367.03446</v>
      </c>
      <c r="AC1330" s="13">
        <f t="shared" si="3"/>
        <v>0.009036217717</v>
      </c>
      <c r="AD1330" s="13">
        <f t="shared" si="4"/>
        <v>0.003997757505</v>
      </c>
      <c r="AE1330" s="13">
        <f t="shared" si="5"/>
        <v>323.5602735</v>
      </c>
      <c r="AF1330" s="13">
        <f t="shared" si="6"/>
        <v>721.2642199</v>
      </c>
    </row>
    <row r="1331">
      <c r="A1331" s="14" t="s">
        <v>134</v>
      </c>
      <c r="B1331" s="15" t="s">
        <v>37</v>
      </c>
      <c r="C1331" s="16" t="s">
        <v>150</v>
      </c>
      <c r="D1331" s="14" t="str">
        <f t="shared" si="1"/>
        <v>Germany-Europe-2003</v>
      </c>
      <c r="E1331" s="5">
        <v>0.009</v>
      </c>
      <c r="F1331" s="5">
        <v>0.004</v>
      </c>
      <c r="G1331" s="5">
        <v>81.0</v>
      </c>
      <c r="H1331" s="5">
        <v>76.0</v>
      </c>
      <c r="I1331" s="5">
        <v>0.148</v>
      </c>
      <c r="J1331" s="5">
        <v>0.673</v>
      </c>
      <c r="K1331" s="5">
        <v>0.179</v>
      </c>
      <c r="L1331" s="5">
        <v>8.2534176E7</v>
      </c>
      <c r="M1331" s="5">
        <v>0.732</v>
      </c>
      <c r="N1331" s="8">
        <f>VLOOKUP(A1331,TOURISM2!A1331:E4021,4,0)</f>
        <v>30104000000</v>
      </c>
      <c r="O1331" s="8">
        <f>VLOOKUP(A1331,TOURISM2!A1331:E4021,5,0)</f>
        <v>73203000000</v>
      </c>
      <c r="P1331" s="8">
        <f>VLOOKUP(A1331,BUSINESS3!A1331:E4021,4,0)</f>
        <v>0.428</v>
      </c>
      <c r="Q1331" s="9">
        <f>VLOOKUP(A1331,BUSINESS3!A1331:E4021,5,0)</f>
        <v>45</v>
      </c>
      <c r="R1331" s="10">
        <f>VLOOKUP(A1331,BUSINESS3!A1331:I4021,6,0)</f>
        <v>51</v>
      </c>
      <c r="S1331" s="9">
        <f>VLOOKUP(A1331,BUSINESS3!A1331:I4021,7,0)</f>
        <v>272</v>
      </c>
      <c r="T1331" s="9">
        <f>VLOOKUP(A1331,BUSINESS3!A1331:I4021,8,0)</f>
        <v>0.559</v>
      </c>
      <c r="U1331" s="9">
        <f>VLOOKUP(A1331,BUSINESS3!A1331:I4021,9,0)</f>
        <v>0.773</v>
      </c>
      <c r="V1331" s="11">
        <f>VLOOKUP(A1331,'GDP4'!A1331:G4021,4,0)</f>
        <v>2420000000000</v>
      </c>
      <c r="W1331" s="9">
        <f>VLOOKUP(A1331,'GDP4'!A1331:G4021,5,0)</f>
        <v>0.109</v>
      </c>
      <c r="X1331" s="9">
        <f>VLOOKUP(A1331,'GDP4'!A1331:G4021,6,0)</f>
        <v>3206</v>
      </c>
      <c r="Y1331" s="9">
        <f>VLOOKUP(A1331,'GDP4'!A1331:G4021,7,0)</f>
        <v>0.104</v>
      </c>
      <c r="Z1331" s="9">
        <f>VLOOKUP(A1331,ENERGY5!A1331:E4021,4,0)</f>
        <v>313249</v>
      </c>
      <c r="AA1331" s="9">
        <f>VLOOKUP(A1331,ENERGY5!A1331:E4021,5,0)</f>
        <v>732249</v>
      </c>
      <c r="AB1331" s="12">
        <f t="shared" si="2"/>
        <v>29321.1869</v>
      </c>
      <c r="AC1331" s="13">
        <f t="shared" si="3"/>
        <v>0.008872070159</v>
      </c>
      <c r="AD1331" s="13">
        <f t="shared" si="4"/>
        <v>0.00379538532</v>
      </c>
      <c r="AE1331" s="13">
        <f t="shared" si="5"/>
        <v>364.7458721</v>
      </c>
      <c r="AF1331" s="13">
        <f t="shared" si="6"/>
        <v>886.9416713</v>
      </c>
    </row>
    <row r="1332">
      <c r="A1332" s="5" t="s">
        <v>134</v>
      </c>
      <c r="B1332" s="6" t="s">
        <v>38</v>
      </c>
      <c r="C1332" s="7" t="s">
        <v>150</v>
      </c>
      <c r="D1332" s="5" t="str">
        <f t="shared" si="1"/>
        <v>Germany-Europe-2004</v>
      </c>
      <c r="E1332" s="5">
        <v>0.009</v>
      </c>
      <c r="F1332" s="5">
        <v>0.004</v>
      </c>
      <c r="G1332" s="5">
        <v>82.0</v>
      </c>
      <c r="H1332" s="5">
        <v>76.0</v>
      </c>
      <c r="I1332" s="5">
        <v>0.146</v>
      </c>
      <c r="J1332" s="5">
        <v>0.67</v>
      </c>
      <c r="K1332" s="5">
        <v>0.184</v>
      </c>
      <c r="L1332" s="5">
        <v>8.251626E7</v>
      </c>
      <c r="M1332" s="5">
        <v>0.733</v>
      </c>
      <c r="N1332" s="8">
        <f>VLOOKUP(A1332,TOURISM2!A1332:E4022,4,0)</f>
        <v>36390000000</v>
      </c>
      <c r="O1332" s="8">
        <f>VLOOKUP(A1332,TOURISM2!A1332:E4022,5,0)</f>
        <v>80624000000</v>
      </c>
      <c r="P1332" s="8">
        <f>VLOOKUP(A1332,BUSINESS3!A1332:E4022,4,0)</f>
        <v>0.428</v>
      </c>
      <c r="Q1332" s="9">
        <f>VLOOKUP(A1332,BUSINESS3!A1332:E4022,5,0)</f>
        <v>45</v>
      </c>
      <c r="R1332" s="10">
        <f>VLOOKUP(A1332,BUSINESS3!A1332:I4022,6,0)</f>
        <v>51</v>
      </c>
      <c r="S1332" s="9">
        <f>VLOOKUP(A1332,BUSINESS3!A1332:I4022,7,0)</f>
        <v>272</v>
      </c>
      <c r="T1332" s="9">
        <f>VLOOKUP(A1332,BUSINESS3!A1332:I4022,8,0)</f>
        <v>0.647</v>
      </c>
      <c r="U1332" s="9">
        <f>VLOOKUP(A1332,BUSINESS3!A1332:I4022,9,0)</f>
        <v>0.851</v>
      </c>
      <c r="V1332" s="11">
        <f>VLOOKUP(A1332,'GDP4'!A1332:G4022,4,0)</f>
        <v>2730000000000</v>
      </c>
      <c r="W1332" s="9">
        <f>VLOOKUP(A1332,'GDP4'!A1332:G4022,5,0)</f>
        <v>0.107</v>
      </c>
      <c r="X1332" s="9">
        <f>VLOOKUP(A1332,'GDP4'!A1332:G4022,6,0)</f>
        <v>3524</v>
      </c>
      <c r="Y1332" s="9">
        <f>VLOOKUP(A1332,'GDP4'!A1332:G4022,7,0)</f>
        <v>0.104</v>
      </c>
      <c r="Z1332" s="9">
        <f>VLOOKUP(A1332,ENERGY5!A1332:E4022,4,0)</f>
        <v>334634</v>
      </c>
      <c r="AA1332" s="9">
        <f>VLOOKUP(A1332,ENERGY5!A1332:E4022,5,0)</f>
        <v>783359</v>
      </c>
      <c r="AB1332" s="12">
        <f t="shared" si="2"/>
        <v>33084.38846</v>
      </c>
      <c r="AC1332" s="13">
        <f t="shared" si="3"/>
        <v>0.009493389545</v>
      </c>
      <c r="AD1332" s="13">
        <f t="shared" si="4"/>
        <v>0.00405537042</v>
      </c>
      <c r="AE1332" s="13">
        <f t="shared" si="5"/>
        <v>441.0039912</v>
      </c>
      <c r="AF1332" s="13">
        <f t="shared" si="6"/>
        <v>977.0680348</v>
      </c>
    </row>
    <row r="1333">
      <c r="A1333" s="14" t="s">
        <v>134</v>
      </c>
      <c r="B1333" s="15" t="s">
        <v>39</v>
      </c>
      <c r="C1333" s="16" t="s">
        <v>150</v>
      </c>
      <c r="D1333" s="14" t="str">
        <f t="shared" si="1"/>
        <v>Germany-Europe-2005</v>
      </c>
      <c r="E1333" s="5">
        <v>0.008</v>
      </c>
      <c r="F1333" s="5">
        <v>0.004</v>
      </c>
      <c r="G1333" s="5">
        <v>82.0</v>
      </c>
      <c r="H1333" s="5">
        <v>76.0</v>
      </c>
      <c r="I1333" s="5">
        <v>0.143</v>
      </c>
      <c r="J1333" s="5">
        <v>0.667</v>
      </c>
      <c r="K1333" s="5">
        <v>0.189</v>
      </c>
      <c r="L1333" s="5">
        <v>8.2469422E7</v>
      </c>
      <c r="M1333" s="5">
        <v>0.734</v>
      </c>
      <c r="N1333" s="8">
        <f>VLOOKUP(A1333,TOURISM2!A1333:E4023,4,0)</f>
        <v>40531000000</v>
      </c>
      <c r="O1333" s="8">
        <f>VLOOKUP(A1333,TOURISM2!A1333:E4023,5,0)</f>
        <v>84838000000</v>
      </c>
      <c r="P1333" s="8">
        <f>VLOOKUP(A1333,BUSINESS3!A1333:E4023,4,0)</f>
        <v>0.477</v>
      </c>
      <c r="Q1333" s="9">
        <f>VLOOKUP(A1333,BUSINESS3!A1333:E4023,5,0)</f>
        <v>45</v>
      </c>
      <c r="R1333" s="10">
        <f>VLOOKUP(A1333,BUSINESS3!A1333:I4023,6,0)</f>
        <v>51</v>
      </c>
      <c r="S1333" s="9">
        <f>VLOOKUP(A1333,BUSINESS3!A1333:I4023,7,0)</f>
        <v>196</v>
      </c>
      <c r="T1333" s="9">
        <f>VLOOKUP(A1333,BUSINESS3!A1333:I4023,8,0)</f>
        <v>0.687</v>
      </c>
      <c r="U1333" s="9">
        <f>VLOOKUP(A1333,BUSINESS3!A1333:I4023,9,0)</f>
        <v>0.946</v>
      </c>
      <c r="V1333" s="11">
        <f>VLOOKUP(A1333,'GDP4'!A1333:G4023,4,0)</f>
        <v>2770000000000</v>
      </c>
      <c r="W1333" s="9">
        <f>VLOOKUP(A1333,'GDP4'!A1333:G4023,5,0)</f>
        <v>0.108</v>
      </c>
      <c r="X1333" s="9">
        <f>VLOOKUP(A1333,'GDP4'!A1333:G4023,6,0)</f>
        <v>3624</v>
      </c>
      <c r="Y1333" s="9">
        <f>VLOOKUP(A1333,'GDP4'!A1333:G4023,7,0)</f>
        <v>0.104</v>
      </c>
      <c r="Z1333" s="9">
        <f>VLOOKUP(A1333,ENERGY5!A1333:E4023,4,0)</f>
        <v>330719</v>
      </c>
      <c r="AA1333" s="9">
        <f>VLOOKUP(A1333,ENERGY5!A1333:E4023,5,0)</f>
        <v>784016</v>
      </c>
      <c r="AB1333" s="12">
        <f t="shared" si="2"/>
        <v>33588.20679</v>
      </c>
      <c r="AC1333" s="13">
        <f t="shared" si="3"/>
        <v>0.009506747846</v>
      </c>
      <c r="AD1333" s="13">
        <f t="shared" si="4"/>
        <v>0.004010201502</v>
      </c>
      <c r="AE1333" s="13">
        <f t="shared" si="5"/>
        <v>491.467007</v>
      </c>
      <c r="AF1333" s="13">
        <f t="shared" si="6"/>
        <v>1028.720681</v>
      </c>
    </row>
    <row r="1334">
      <c r="A1334" s="5" t="s">
        <v>134</v>
      </c>
      <c r="B1334" s="6" t="s">
        <v>40</v>
      </c>
      <c r="C1334" s="7" t="s">
        <v>150</v>
      </c>
      <c r="D1334" s="5" t="str">
        <f t="shared" si="1"/>
        <v>Germany-Europe-2006</v>
      </c>
      <c r="E1334" s="5">
        <v>0.008</v>
      </c>
      <c r="F1334" s="5">
        <v>0.004</v>
      </c>
      <c r="G1334" s="5">
        <v>82.0</v>
      </c>
      <c r="H1334" s="5">
        <v>76.0</v>
      </c>
      <c r="I1334" s="5">
        <v>0.141</v>
      </c>
      <c r="J1334" s="5">
        <v>0.665</v>
      </c>
      <c r="K1334" s="5">
        <v>0.194</v>
      </c>
      <c r="L1334" s="5">
        <v>8.2376451E7</v>
      </c>
      <c r="M1334" s="5">
        <v>0.735</v>
      </c>
      <c r="N1334" s="8">
        <f>VLOOKUP(A1334,TOURISM2!A1334:E4024,4,0)</f>
        <v>45538000000</v>
      </c>
      <c r="O1334" s="8">
        <f>VLOOKUP(A1334,TOURISM2!A1334:E4024,5,0)</f>
        <v>85974000000</v>
      </c>
      <c r="P1334" s="8">
        <f>VLOOKUP(A1334,BUSINESS3!A1334:E4024,4,0)</f>
        <v>0.474</v>
      </c>
      <c r="Q1334" s="9">
        <f>VLOOKUP(A1334,BUSINESS3!A1334:E4024,5,0)</f>
        <v>24</v>
      </c>
      <c r="R1334" s="10">
        <f>VLOOKUP(A1334,BUSINESS3!A1334:I4024,6,0)</f>
        <v>51</v>
      </c>
      <c r="S1334" s="9">
        <f>VLOOKUP(A1334,BUSINESS3!A1334:I4024,7,0)</f>
        <v>196</v>
      </c>
      <c r="T1334" s="9">
        <f>VLOOKUP(A1334,BUSINESS3!A1334:I4024,8,0)</f>
        <v>0.722</v>
      </c>
      <c r="U1334" s="9">
        <f>VLOOKUP(A1334,BUSINESS3!A1334:I4024,9,0)</f>
        <v>1.023</v>
      </c>
      <c r="V1334" s="11">
        <f>VLOOKUP(A1334,'GDP4'!A1334:G4024,4,0)</f>
        <v>2900000000000</v>
      </c>
      <c r="W1334" s="9">
        <f>VLOOKUP(A1334,'GDP4'!A1334:G4024,5,0)</f>
        <v>0.106</v>
      </c>
      <c r="X1334" s="9">
        <f>VLOOKUP(A1334,'GDP4'!A1334:G4024,6,0)</f>
        <v>3746</v>
      </c>
      <c r="Y1334" s="9">
        <f>VLOOKUP(A1334,'GDP4'!A1334:G4024,7,0)</f>
        <v>0.104</v>
      </c>
      <c r="Z1334" s="9">
        <f>VLOOKUP(A1334,ENERGY5!A1334:E4024,4,0)</f>
        <v>340492</v>
      </c>
      <c r="AA1334" s="9">
        <f>VLOOKUP(A1334,ENERGY5!A1334:E4024,5,0)</f>
        <v>808860</v>
      </c>
      <c r="AB1334" s="12">
        <f t="shared" si="2"/>
        <v>35204.23573</v>
      </c>
      <c r="AC1334" s="13">
        <f t="shared" si="3"/>
        <v>0.009819068316</v>
      </c>
      <c r="AD1334" s="13">
        <f t="shared" si="4"/>
        <v>0.004133365736</v>
      </c>
      <c r="AE1334" s="13">
        <f t="shared" si="5"/>
        <v>552.8036162</v>
      </c>
      <c r="AF1334" s="13">
        <f t="shared" si="6"/>
        <v>1043.672056</v>
      </c>
    </row>
    <row r="1335">
      <c r="A1335" s="14" t="s">
        <v>134</v>
      </c>
      <c r="B1335" s="15" t="s">
        <v>41</v>
      </c>
      <c r="C1335" s="16" t="s">
        <v>150</v>
      </c>
      <c r="D1335" s="14" t="str">
        <f t="shared" si="1"/>
        <v>Germany-Europe-2007</v>
      </c>
      <c r="E1335" s="5">
        <v>0.008</v>
      </c>
      <c r="F1335" s="5">
        <v>0.004</v>
      </c>
      <c r="G1335" s="5">
        <v>82.0</v>
      </c>
      <c r="H1335" s="5">
        <v>77.0</v>
      </c>
      <c r="I1335" s="5">
        <v>0.139</v>
      </c>
      <c r="J1335" s="5">
        <v>0.662</v>
      </c>
      <c r="K1335" s="5">
        <v>0.198</v>
      </c>
      <c r="L1335" s="5">
        <v>8.2266372E7</v>
      </c>
      <c r="M1335" s="5">
        <v>0.737</v>
      </c>
      <c r="N1335" s="8">
        <f>VLOOKUP(A1335,TOURISM2!A1335:E4025,4,0)</f>
        <v>49332000000</v>
      </c>
      <c r="O1335" s="8">
        <f>VLOOKUP(A1335,TOURISM2!A1335:E4025,5,0)</f>
        <v>96549000000</v>
      </c>
      <c r="P1335" s="8">
        <f>VLOOKUP(A1335,BUSINESS3!A1335:E4025,4,0)</f>
        <v>0.49</v>
      </c>
      <c r="Q1335" s="9">
        <f>VLOOKUP(A1335,BUSINESS3!A1335:E4025,5,0)</f>
        <v>18</v>
      </c>
      <c r="R1335" s="10">
        <f>VLOOKUP(A1335,BUSINESS3!A1335:I4025,6,0)</f>
        <v>51</v>
      </c>
      <c r="S1335" s="9">
        <f>VLOOKUP(A1335,BUSINESS3!A1335:I4025,7,0)</f>
        <v>196</v>
      </c>
      <c r="T1335" s="9">
        <f>VLOOKUP(A1335,BUSINESS3!A1335:I4025,8,0)</f>
        <v>0.752</v>
      </c>
      <c r="U1335" s="9">
        <f>VLOOKUP(A1335,BUSINESS3!A1335:I4025,9,0)</f>
        <v>1.151</v>
      </c>
      <c r="V1335" s="11">
        <f>VLOOKUP(A1335,'GDP4'!A1335:G4025,4,0)</f>
        <v>3320000000000</v>
      </c>
      <c r="W1335" s="9">
        <f>VLOOKUP(A1335,'GDP4'!A1335:G4025,5,0)</f>
        <v>0.105</v>
      </c>
      <c r="X1335" s="9">
        <f>VLOOKUP(A1335,'GDP4'!A1335:G4025,6,0)</f>
        <v>4231</v>
      </c>
      <c r="Y1335" s="9">
        <f>VLOOKUP(A1335,'GDP4'!A1335:G4025,7,0)</f>
        <v>0.104</v>
      </c>
      <c r="Z1335" s="9">
        <f>VLOOKUP(A1335,ENERGY5!A1335:E4025,4,0)</f>
        <v>335185</v>
      </c>
      <c r="AA1335" s="9">
        <f>VLOOKUP(A1335,ENERGY5!A1335:E4025,5,0)</f>
        <v>806703</v>
      </c>
      <c r="AB1335" s="12">
        <f t="shared" si="2"/>
        <v>40356.70857</v>
      </c>
      <c r="AC1335" s="13">
        <f t="shared" si="3"/>
        <v>0.009805987312</v>
      </c>
      <c r="AD1335" s="13">
        <f t="shared" si="4"/>
        <v>0.004074386555</v>
      </c>
      <c r="AE1335" s="13">
        <f t="shared" si="5"/>
        <v>599.6617913</v>
      </c>
      <c r="AF1335" s="13">
        <f t="shared" si="6"/>
        <v>1173.614414</v>
      </c>
    </row>
    <row r="1336">
      <c r="A1336" s="5" t="s">
        <v>134</v>
      </c>
      <c r="B1336" s="6" t="s">
        <v>42</v>
      </c>
      <c r="C1336" s="7" t="s">
        <v>150</v>
      </c>
      <c r="D1336" s="5" t="str">
        <f t="shared" si="1"/>
        <v>Germany-Europe-2008</v>
      </c>
      <c r="E1336" s="5">
        <v>0.008</v>
      </c>
      <c r="F1336" s="5">
        <v>0.004</v>
      </c>
      <c r="G1336" s="5">
        <v>82.0</v>
      </c>
      <c r="H1336" s="5">
        <v>77.0</v>
      </c>
      <c r="I1336" s="5">
        <v>0.137</v>
      </c>
      <c r="J1336" s="5">
        <v>0.66</v>
      </c>
      <c r="K1336" s="5">
        <v>0.202</v>
      </c>
      <c r="L1336" s="5">
        <v>8.2110097E7</v>
      </c>
      <c r="M1336" s="5">
        <v>0.739</v>
      </c>
      <c r="N1336" s="8">
        <f>VLOOKUP(A1336,TOURISM2!A1336:E4026,4,0)</f>
        <v>53398000000</v>
      </c>
      <c r="O1336" s="8">
        <f>VLOOKUP(A1336,TOURISM2!A1336:E4026,5,0)</f>
        <v>9504396551</v>
      </c>
      <c r="P1336" s="8">
        <f>VLOOKUP(A1336,BUSINESS3!A1336:E4026,4,0)</f>
        <v>0.494</v>
      </c>
      <c r="Q1336" s="9">
        <f>VLOOKUP(A1336,BUSINESS3!A1336:E4026,5,0)</f>
        <v>18</v>
      </c>
      <c r="R1336" s="10">
        <f>VLOOKUP(A1336,BUSINESS3!A1336:I4026,6,0)</f>
        <v>51</v>
      </c>
      <c r="S1336" s="9">
        <f>VLOOKUP(A1336,BUSINESS3!A1336:I4026,7,0)</f>
        <v>196</v>
      </c>
      <c r="T1336" s="9">
        <f>VLOOKUP(A1336,BUSINESS3!A1336:I4026,8,0)</f>
        <v>0.78</v>
      </c>
      <c r="U1336" s="9">
        <f>VLOOKUP(A1336,BUSINESS3!A1336:I4026,9,0)</f>
        <v>1.266</v>
      </c>
      <c r="V1336" s="11">
        <f>VLOOKUP(A1336,'GDP4'!A1336:G4026,4,0)</f>
        <v>3620000000000</v>
      </c>
      <c r="W1336" s="9">
        <f>VLOOKUP(A1336,'GDP4'!A1336:G4026,5,0)</f>
        <v>0.107</v>
      </c>
      <c r="X1336" s="9">
        <f>VLOOKUP(A1336,'GDP4'!A1336:G4026,6,0)</f>
        <v>4718</v>
      </c>
      <c r="Y1336" s="9">
        <f>VLOOKUP(A1336,'GDP4'!A1336:G4026,7,0)</f>
        <v>0.104</v>
      </c>
      <c r="Z1336" s="9">
        <f>VLOOKUP(A1336,ENERGY5!A1336:E4026,4,0)</f>
        <v>340676</v>
      </c>
      <c r="AA1336" s="9">
        <f>VLOOKUP(A1336,ENERGY5!A1336:E4026,5,0)</f>
        <v>825896</v>
      </c>
      <c r="AB1336" s="12">
        <f t="shared" si="2"/>
        <v>44087.14802</v>
      </c>
      <c r="AC1336" s="13">
        <f t="shared" si="3"/>
        <v>0.01005839757</v>
      </c>
      <c r="AD1336" s="13">
        <f t="shared" si="4"/>
        <v>0.004149014706</v>
      </c>
      <c r="AE1336" s="13">
        <f t="shared" si="5"/>
        <v>650.3219695</v>
      </c>
      <c r="AF1336" s="13">
        <f t="shared" si="6"/>
        <v>115.7518612</v>
      </c>
    </row>
    <row r="1337">
      <c r="A1337" s="14" t="s">
        <v>134</v>
      </c>
      <c r="B1337" s="15" t="s">
        <v>43</v>
      </c>
      <c r="C1337" s="16" t="s">
        <v>150</v>
      </c>
      <c r="D1337" s="14" t="str">
        <f t="shared" si="1"/>
        <v>Germany-Europe-2009</v>
      </c>
      <c r="E1337" s="5">
        <v>0.008</v>
      </c>
      <c r="F1337" s="5">
        <v>0.004</v>
      </c>
      <c r="G1337" s="5">
        <v>83.0</v>
      </c>
      <c r="H1337" s="5">
        <v>77.0</v>
      </c>
      <c r="I1337" s="5">
        <v>0.136</v>
      </c>
      <c r="J1337" s="5">
        <v>0.659</v>
      </c>
      <c r="K1337" s="5">
        <v>0.206</v>
      </c>
      <c r="L1337" s="5">
        <v>8.1902307E7</v>
      </c>
      <c r="M1337" s="5">
        <v>0.741</v>
      </c>
      <c r="N1337" s="8">
        <f>VLOOKUP(A1337,TOURISM2!A1337:E4027,4,0)</f>
        <v>47466000000</v>
      </c>
      <c r="O1337" s="8">
        <f>VLOOKUP(A1337,TOURISM2!A1337:E4027,5,0)</f>
        <v>93112000000</v>
      </c>
      <c r="P1337" s="8">
        <f>VLOOKUP(A1337,BUSINESS3!A1337:E4027,4,0)</f>
        <v>0.439</v>
      </c>
      <c r="Q1337" s="9">
        <f>VLOOKUP(A1337,BUSINESS3!A1337:E4027,5,0)</f>
        <v>18</v>
      </c>
      <c r="R1337" s="10">
        <f>VLOOKUP(A1337,BUSINESS3!A1337:I4027,6,0)</f>
        <v>51</v>
      </c>
      <c r="S1337" s="9">
        <f>VLOOKUP(A1337,BUSINESS3!A1337:I4027,7,0)</f>
        <v>196</v>
      </c>
      <c r="T1337" s="9">
        <f>VLOOKUP(A1337,BUSINESS3!A1337:I4027,8,0)</f>
        <v>0.79</v>
      </c>
      <c r="U1337" s="9">
        <f>VLOOKUP(A1337,BUSINESS3!A1337:I4027,9,0)</f>
        <v>1.262</v>
      </c>
      <c r="V1337" s="11">
        <f>VLOOKUP(A1337,'GDP4'!A1337:G4027,4,0)</f>
        <v>3300000000000</v>
      </c>
      <c r="W1337" s="9">
        <f>VLOOKUP(A1337,'GDP4'!A1337:G4027,5,0)</f>
        <v>0.118</v>
      </c>
      <c r="X1337" s="9">
        <f>VLOOKUP(A1337,'GDP4'!A1337:G4027,6,0)</f>
        <v>4727</v>
      </c>
      <c r="Y1337" s="9">
        <f>VLOOKUP(A1337,'GDP4'!A1337:G4027,7,0)</f>
        <v>0.104</v>
      </c>
      <c r="Z1337" s="9">
        <f>VLOOKUP(A1337,ENERGY5!A1337:E4027,4,0)</f>
        <v>338070</v>
      </c>
      <c r="AA1337" s="9">
        <f>VLOOKUP(A1337,ENERGY5!A1337:E4027,5,0)</f>
        <v>833406</v>
      </c>
      <c r="AB1337" s="12">
        <f t="shared" si="2"/>
        <v>40291.90533</v>
      </c>
      <c r="AC1337" s="13">
        <f t="shared" si="3"/>
        <v>0.0101756108</v>
      </c>
      <c r="AD1337" s="13">
        <f t="shared" si="4"/>
        <v>0.004127722556</v>
      </c>
      <c r="AE1337" s="13">
        <f t="shared" si="5"/>
        <v>579.5441147</v>
      </c>
      <c r="AF1337" s="13">
        <f t="shared" si="6"/>
        <v>1136.866633</v>
      </c>
    </row>
    <row r="1338">
      <c r="A1338" s="5" t="s">
        <v>134</v>
      </c>
      <c r="B1338" s="6" t="s">
        <v>44</v>
      </c>
      <c r="C1338" s="7" t="s">
        <v>150</v>
      </c>
      <c r="D1338" s="5" t="str">
        <f t="shared" si="1"/>
        <v>Germany-Europe-2010</v>
      </c>
      <c r="E1338" s="5">
        <v>0.008</v>
      </c>
      <c r="F1338" s="5">
        <v>0.004</v>
      </c>
      <c r="G1338" s="5">
        <v>83.0</v>
      </c>
      <c r="H1338" s="5">
        <v>78.0</v>
      </c>
      <c r="I1338" s="5">
        <v>0.134</v>
      </c>
      <c r="J1338" s="5">
        <v>0.658</v>
      </c>
      <c r="K1338" s="5">
        <v>0.208</v>
      </c>
      <c r="L1338" s="5">
        <v>8.177693E7</v>
      </c>
      <c r="M1338" s="5">
        <v>0.743</v>
      </c>
      <c r="N1338" s="8">
        <f>VLOOKUP(A1338,TOURISM2!A1338:E4028,4,0)</f>
        <v>49108000000</v>
      </c>
      <c r="O1338" s="8">
        <f>VLOOKUP(A1338,TOURISM2!A1338:E4028,5,0)</f>
        <v>91166000000</v>
      </c>
      <c r="P1338" s="8">
        <f>VLOOKUP(A1338,BUSINESS3!A1338:E4028,4,0)</f>
        <v>0.47</v>
      </c>
      <c r="Q1338" s="9">
        <f>VLOOKUP(A1338,BUSINESS3!A1338:E4028,5,0)</f>
        <v>15</v>
      </c>
      <c r="R1338" s="10">
        <f>VLOOKUP(A1338,BUSINESS3!A1338:I4028,6,0)</f>
        <v>51</v>
      </c>
      <c r="S1338" s="9">
        <f>VLOOKUP(A1338,BUSINESS3!A1338:I4028,7,0)</f>
        <v>215</v>
      </c>
      <c r="T1338" s="9">
        <f>VLOOKUP(A1338,BUSINESS3!A1338:I4028,8,0)</f>
        <v>0.82</v>
      </c>
      <c r="U1338" s="9">
        <f>VLOOKUP(A1338,BUSINESS3!A1338:I4028,9,0)</f>
        <v>1.065</v>
      </c>
      <c r="V1338" s="11">
        <f>VLOOKUP(A1338,'GDP4'!A1338:G4028,4,0)</f>
        <v>3300000000000</v>
      </c>
      <c r="W1338" s="9">
        <f>VLOOKUP(A1338,'GDP4'!A1338:G4028,5,0)</f>
        <v>0.115</v>
      </c>
      <c r="X1338" s="9">
        <f>VLOOKUP(A1338,'GDP4'!A1338:G4028,6,0)</f>
        <v>4668</v>
      </c>
      <c r="Y1338" s="9">
        <f>VLOOKUP(A1338,'GDP4'!A1338:G4028,7,0)</f>
        <v>0.104</v>
      </c>
      <c r="Z1338" s="9">
        <f>VLOOKUP(A1338,ENERGY5!A1338:E4028,4,0)</f>
        <v>338553</v>
      </c>
      <c r="AA1338" s="9">
        <f>VLOOKUP(A1338,ENERGY5!A1338:E4028,5,0)</f>
        <v>828771</v>
      </c>
      <c r="AB1338" s="12">
        <f t="shared" si="2"/>
        <v>40353.67921</v>
      </c>
      <c r="AC1338" s="13">
        <f t="shared" si="3"/>
        <v>0.01013453305</v>
      </c>
      <c r="AD1338" s="13">
        <f t="shared" si="4"/>
        <v>0.00413995732</v>
      </c>
      <c r="AE1338" s="13">
        <f t="shared" si="5"/>
        <v>600.5116602</v>
      </c>
      <c r="AF1338" s="13">
        <f t="shared" si="6"/>
        <v>1114.813188</v>
      </c>
    </row>
    <row r="1339">
      <c r="A1339" s="14" t="s">
        <v>134</v>
      </c>
      <c r="B1339" s="15" t="s">
        <v>45</v>
      </c>
      <c r="C1339" s="16" t="s">
        <v>150</v>
      </c>
      <c r="D1339" s="14" t="str">
        <f t="shared" si="1"/>
        <v>Germany-Europe-2011</v>
      </c>
      <c r="E1339" s="5">
        <v>0.008</v>
      </c>
      <c r="F1339" s="5">
        <v>0.003</v>
      </c>
      <c r="G1339" s="5">
        <v>83.0</v>
      </c>
      <c r="H1339" s="5">
        <v>78.0</v>
      </c>
      <c r="I1339" s="5">
        <v>0.133</v>
      </c>
      <c r="J1339" s="5">
        <v>0.657</v>
      </c>
      <c r="K1339" s="5">
        <v>0.21</v>
      </c>
      <c r="L1339" s="5">
        <v>8.1797673E7</v>
      </c>
      <c r="M1339" s="5">
        <v>0.745</v>
      </c>
      <c r="N1339" s="8">
        <f>VLOOKUP(A1339,TOURISM2!A1339:E4029,4,0)</f>
        <v>53399000000</v>
      </c>
      <c r="O1339" s="8">
        <f>VLOOKUP(A1339,TOURISM2!A1339:E4029,5,0)</f>
        <v>9504396551</v>
      </c>
      <c r="P1339" s="8">
        <f>VLOOKUP(A1339,BUSINESS3!A1339:E4029,4,0)</f>
        <v>0.456</v>
      </c>
      <c r="Q1339" s="9">
        <f>VLOOKUP(A1339,BUSINESS3!A1339:E4029,5,0)</f>
        <v>15</v>
      </c>
      <c r="R1339" s="10">
        <f>VLOOKUP(A1339,BUSINESS3!A1339:I4029,6,0)</f>
        <v>51</v>
      </c>
      <c r="S1339" s="9">
        <f>VLOOKUP(A1339,BUSINESS3!A1339:I4029,7,0)</f>
        <v>221</v>
      </c>
      <c r="T1339" s="9">
        <f>VLOOKUP(A1339,BUSINESS3!A1339:I4029,8,0)</f>
        <v>0.813</v>
      </c>
      <c r="U1339" s="9">
        <f>VLOOKUP(A1339,BUSINESS3!A1339:I4029,9,0)</f>
        <v>1.097</v>
      </c>
      <c r="V1339" s="11">
        <f>VLOOKUP(A1339,'GDP4'!A1339:G4029,4,0)</f>
        <v>3630000000000</v>
      </c>
      <c r="W1339" s="9">
        <f>VLOOKUP(A1339,'GDP4'!A1339:G4029,5,0)</f>
        <v>0.113</v>
      </c>
      <c r="X1339" s="9">
        <f>VLOOKUP(A1339,'GDP4'!A1339:G4029,6,0)</f>
        <v>4996</v>
      </c>
      <c r="Y1339" s="9">
        <f>VLOOKUP(A1339,'GDP4'!A1339:G4029,7,0)</f>
        <v>0.104</v>
      </c>
      <c r="Z1339" s="9">
        <f>VLOOKUP(A1339,ENERGY5!A1339:E4029,4,0)</f>
        <v>346679</v>
      </c>
      <c r="AA1339" s="9">
        <f>VLOOKUP(A1339,ENERGY5!A1339:E4029,5,0)</f>
        <v>853663</v>
      </c>
      <c r="AB1339" s="12">
        <f t="shared" si="2"/>
        <v>44377.79055</v>
      </c>
      <c r="AC1339" s="13">
        <f t="shared" si="3"/>
        <v>0.01043627488</v>
      </c>
      <c r="AD1339" s="13">
        <f t="shared" si="4"/>
        <v>0.004238250152</v>
      </c>
      <c r="AE1339" s="13">
        <f t="shared" si="5"/>
        <v>652.818082</v>
      </c>
      <c r="AF1339" s="13">
        <f t="shared" si="6"/>
        <v>116.1939723</v>
      </c>
    </row>
    <row r="1340">
      <c r="A1340" s="5" t="s">
        <v>134</v>
      </c>
      <c r="B1340" s="6" t="s">
        <v>46</v>
      </c>
      <c r="C1340" s="7" t="s">
        <v>150</v>
      </c>
      <c r="D1340" s="5" t="str">
        <f t="shared" si="1"/>
        <v>Germany-Europe-2012</v>
      </c>
      <c r="E1340" s="5">
        <v>0.008</v>
      </c>
      <c r="F1340" s="5">
        <v>0.003</v>
      </c>
      <c r="G1340" s="5">
        <v>83.0</v>
      </c>
      <c r="H1340" s="5">
        <v>79.0</v>
      </c>
      <c r="I1340" s="5">
        <v>0.132</v>
      </c>
      <c r="J1340" s="5">
        <v>0.657</v>
      </c>
      <c r="K1340" s="5">
        <v>0.211</v>
      </c>
      <c r="L1340" s="5">
        <v>8.0425823E7</v>
      </c>
      <c r="M1340" s="5">
        <v>0.747</v>
      </c>
      <c r="N1340" s="8">
        <f>VLOOKUP(A1340,TOURISM2!A1340:E4030,4,0)</f>
        <v>51581000000</v>
      </c>
      <c r="O1340" s="8">
        <f>VLOOKUP(A1340,TOURISM2!A1340:E4030,5,0)</f>
        <v>96361000000</v>
      </c>
      <c r="P1340" s="8">
        <f>VLOOKUP(A1340,BUSINESS3!A1340:E4030,4,0)</f>
        <v>0.459</v>
      </c>
      <c r="Q1340" s="9">
        <f>VLOOKUP(A1340,BUSINESS3!A1340:E4030,5,0)</f>
        <v>15</v>
      </c>
      <c r="R1340" s="10">
        <f>VLOOKUP(A1340,BUSINESS3!A1340:I4030,6,0)</f>
        <v>19</v>
      </c>
      <c r="S1340" s="9">
        <f>VLOOKUP(A1340,BUSINESS3!A1340:I4030,7,0)</f>
        <v>207</v>
      </c>
      <c r="T1340" s="9">
        <f>VLOOKUP(A1340,BUSINESS3!A1340:I4030,8,0)</f>
        <v>0.823</v>
      </c>
      <c r="U1340" s="9">
        <f>VLOOKUP(A1340,BUSINESS3!A1340:I4030,9,0)</f>
        <v>1.116</v>
      </c>
      <c r="V1340" s="11">
        <f>VLOOKUP(A1340,'GDP4'!A1340:G4030,4,0)</f>
        <v>3430000000000</v>
      </c>
      <c r="W1340" s="9">
        <f>VLOOKUP(A1340,'GDP4'!A1340:G4030,5,0)</f>
        <v>0.113</v>
      </c>
      <c r="X1340" s="9">
        <f>VLOOKUP(A1340,'GDP4'!A1340:G4030,6,0)</f>
        <v>4683</v>
      </c>
      <c r="Y1340" s="9">
        <f>VLOOKUP(A1340,'GDP4'!A1340:G4030,7,0)</f>
        <v>0.104</v>
      </c>
      <c r="Z1340" s="9">
        <f>VLOOKUP(A1340,ENERGY5!A1340:E4030,4,0)</f>
        <v>336584</v>
      </c>
      <c r="AA1340" s="9">
        <f>VLOOKUP(A1340,ENERGY5!A1340:E4030,5,0)</f>
        <v>829978</v>
      </c>
      <c r="AB1340" s="12">
        <f t="shared" si="2"/>
        <v>42647.99379</v>
      </c>
      <c r="AC1340" s="13">
        <f t="shared" si="3"/>
        <v>0.01031979492</v>
      </c>
      <c r="AD1340" s="13">
        <f t="shared" si="4"/>
        <v>0.004185024007</v>
      </c>
      <c r="AE1340" s="13">
        <f t="shared" si="5"/>
        <v>641.348737</v>
      </c>
      <c r="AF1340" s="13">
        <f t="shared" si="6"/>
        <v>1198.135082</v>
      </c>
    </row>
    <row r="1341">
      <c r="A1341" s="14" t="s">
        <v>134</v>
      </c>
      <c r="B1341" s="15" t="s">
        <v>33</v>
      </c>
      <c r="C1341" s="16" t="s">
        <v>151</v>
      </c>
      <c r="D1341" s="14" t="str">
        <f t="shared" si="1"/>
        <v>Greece-Europe-2000</v>
      </c>
      <c r="E1341" s="5">
        <v>0.01</v>
      </c>
      <c r="F1341" s="5">
        <v>0.007</v>
      </c>
      <c r="G1341" s="5">
        <v>81.0</v>
      </c>
      <c r="H1341" s="5">
        <v>75.0</v>
      </c>
      <c r="I1341" s="5">
        <v>0.152</v>
      </c>
      <c r="J1341" s="5">
        <v>0.68</v>
      </c>
      <c r="K1341" s="5">
        <v>0.168</v>
      </c>
      <c r="L1341" s="5">
        <v>1.0917482E7</v>
      </c>
      <c r="M1341" s="5">
        <v>0.727</v>
      </c>
      <c r="N1341" s="8">
        <f>VLOOKUP(A1341,TOURISM2!A1341:E4031,4,0)</f>
        <v>9262000000</v>
      </c>
      <c r="O1341" s="8">
        <f>VLOOKUP(A1341,TOURISM2!A1341:E4031,5,0)</f>
        <v>4564000000</v>
      </c>
      <c r="P1341" s="8">
        <f>VLOOKUP(A1341,BUSINESS3!A1341:E4031,4,0)</f>
        <v>0.428</v>
      </c>
      <c r="Q1341" s="9">
        <f>VLOOKUP(A1341,BUSINESS3!A1341:E4031,5,0)</f>
        <v>22</v>
      </c>
      <c r="R1341" s="10">
        <f>VLOOKUP(A1341,BUSINESS3!A1341:I4031,6,0)</f>
        <v>51</v>
      </c>
      <c r="S1341" s="9">
        <f>VLOOKUP(A1341,BUSINESS3!A1341:I4031,7,0)</f>
        <v>272</v>
      </c>
      <c r="T1341" s="9">
        <f>VLOOKUP(A1341,BUSINESS3!A1341:I4031,8,0)</f>
        <v>0.091</v>
      </c>
      <c r="U1341" s="9">
        <f>VLOOKUP(A1341,BUSINESS3!A1341:I4031,9,0)</f>
        <v>0.54</v>
      </c>
      <c r="V1341" s="11">
        <f>VLOOKUP(A1341,'GDP4'!A1341:G4031,4,0)</f>
        <v>124000000000</v>
      </c>
      <c r="W1341" s="9">
        <f>VLOOKUP(A1341,'GDP4'!A1341:G4031,5,0)</f>
        <v>0.079</v>
      </c>
      <c r="X1341" s="9">
        <f>VLOOKUP(A1341,'GDP4'!A1341:G4031,6,0)</f>
        <v>918</v>
      </c>
      <c r="Y1341" s="9">
        <f>VLOOKUP(A1341,'GDP4'!A1341:G4031,7,0)</f>
        <v>0.123</v>
      </c>
      <c r="Z1341" s="9">
        <f>VLOOKUP(A1341,ENERGY5!A1341:E4031,4,0)</f>
        <v>25991</v>
      </c>
      <c r="AA1341" s="9">
        <f>VLOOKUP(A1341,ENERGY5!A1341:E4031,5,0)</f>
        <v>151236</v>
      </c>
      <c r="AB1341" s="12">
        <f t="shared" si="2"/>
        <v>11357.93034</v>
      </c>
      <c r="AC1341" s="13">
        <f t="shared" si="3"/>
        <v>0.01385264478</v>
      </c>
      <c r="AD1341" s="13">
        <f t="shared" si="4"/>
        <v>0.002380677156</v>
      </c>
      <c r="AE1341" s="13">
        <f t="shared" si="5"/>
        <v>848.3641191</v>
      </c>
      <c r="AF1341" s="13">
        <f t="shared" si="6"/>
        <v>418.0451133</v>
      </c>
    </row>
    <row r="1342">
      <c r="A1342" s="5" t="s">
        <v>134</v>
      </c>
      <c r="B1342" s="6" t="s">
        <v>35</v>
      </c>
      <c r="C1342" s="7" t="s">
        <v>151</v>
      </c>
      <c r="D1342" s="5" t="str">
        <f t="shared" si="1"/>
        <v>Greece-Europe-2001</v>
      </c>
      <c r="E1342" s="5">
        <v>0.009</v>
      </c>
      <c r="F1342" s="5">
        <v>0.006</v>
      </c>
      <c r="G1342" s="5">
        <v>81.0</v>
      </c>
      <c r="H1342" s="5">
        <v>76.0</v>
      </c>
      <c r="I1342" s="5">
        <v>0.15</v>
      </c>
      <c r="J1342" s="5">
        <v>0.678</v>
      </c>
      <c r="K1342" s="5">
        <v>0.172</v>
      </c>
      <c r="L1342" s="5">
        <v>1.0951764E7</v>
      </c>
      <c r="M1342" s="5">
        <v>0.729</v>
      </c>
      <c r="N1342" s="8">
        <f>VLOOKUP(A1342,TOURISM2!A1342:E4032,4,0)</f>
        <v>9216000000</v>
      </c>
      <c r="O1342" s="8">
        <f>VLOOKUP(A1342,TOURISM2!A1342:E4032,5,0)</f>
        <v>4189000000</v>
      </c>
      <c r="P1342" s="8">
        <f>VLOOKUP(A1342,BUSINESS3!A1342:E4032,4,0)</f>
        <v>0.428</v>
      </c>
      <c r="Q1342" s="9">
        <f>VLOOKUP(A1342,BUSINESS3!A1342:E4032,5,0)</f>
        <v>22</v>
      </c>
      <c r="R1342" s="10">
        <f>VLOOKUP(A1342,BUSINESS3!A1342:I4032,6,0)</f>
        <v>51</v>
      </c>
      <c r="S1342" s="9">
        <f>VLOOKUP(A1342,BUSINESS3!A1342:I4032,7,0)</f>
        <v>272</v>
      </c>
      <c r="T1342" s="9">
        <f>VLOOKUP(A1342,BUSINESS3!A1342:I4032,8,0)</f>
        <v>0.109</v>
      </c>
      <c r="U1342" s="9">
        <f>VLOOKUP(A1342,BUSINESS3!A1342:I4032,9,0)</f>
        <v>0.723</v>
      </c>
      <c r="V1342" s="11">
        <f>VLOOKUP(A1342,'GDP4'!A1342:G4032,4,0)</f>
        <v>130000000000</v>
      </c>
      <c r="W1342" s="9">
        <f>VLOOKUP(A1342,'GDP4'!A1342:G4032,5,0)</f>
        <v>0.088</v>
      </c>
      <c r="X1342" s="9">
        <f>VLOOKUP(A1342,'GDP4'!A1342:G4032,6,0)</f>
        <v>1055</v>
      </c>
      <c r="Y1342" s="9">
        <f>VLOOKUP(A1342,'GDP4'!A1342:G4032,7,0)</f>
        <v>0.086</v>
      </c>
      <c r="Z1342" s="9">
        <f>VLOOKUP(A1342,ENERGY5!A1342:E4032,4,0)</f>
        <v>26723</v>
      </c>
      <c r="AA1342" s="9">
        <f>VLOOKUP(A1342,ENERGY5!A1342:E4032,5,0)</f>
        <v>151236</v>
      </c>
      <c r="AB1342" s="12">
        <f t="shared" si="2"/>
        <v>11870.23387</v>
      </c>
      <c r="AC1342" s="13">
        <f t="shared" si="3"/>
        <v>0.01380928223</v>
      </c>
      <c r="AD1342" s="13">
        <f t="shared" si="4"/>
        <v>0.002440063537</v>
      </c>
      <c r="AE1342" s="13">
        <f t="shared" si="5"/>
        <v>841.5082721</v>
      </c>
      <c r="AF1342" s="13">
        <f t="shared" si="6"/>
        <v>382.4954592</v>
      </c>
    </row>
    <row r="1343">
      <c r="A1343" s="14" t="s">
        <v>134</v>
      </c>
      <c r="B1343" s="15" t="s">
        <v>36</v>
      </c>
      <c r="C1343" s="16" t="s">
        <v>151</v>
      </c>
      <c r="D1343" s="14" t="str">
        <f t="shared" si="1"/>
        <v>Greece-Europe-2002</v>
      </c>
      <c r="E1343" s="5">
        <v>0.009</v>
      </c>
      <c r="F1343" s="5">
        <v>0.006</v>
      </c>
      <c r="G1343" s="5">
        <v>81.0</v>
      </c>
      <c r="H1343" s="5">
        <v>76.0</v>
      </c>
      <c r="I1343" s="5">
        <v>0.148</v>
      </c>
      <c r="J1343" s="5">
        <v>0.676</v>
      </c>
      <c r="K1343" s="5">
        <v>0.176</v>
      </c>
      <c r="L1343" s="5">
        <v>1.0983723E7</v>
      </c>
      <c r="M1343" s="5">
        <v>0.733</v>
      </c>
      <c r="N1343" s="8">
        <f>VLOOKUP(A1343,TOURISM2!A1343:E4033,4,0)</f>
        <v>10005000000</v>
      </c>
      <c r="O1343" s="8">
        <f>VLOOKUP(A1343,TOURISM2!A1343:E4033,5,0)</f>
        <v>2453000000</v>
      </c>
      <c r="P1343" s="8">
        <f>VLOOKUP(A1343,BUSINESS3!A1343:E4033,4,0)</f>
        <v>0.428</v>
      </c>
      <c r="Q1343" s="9">
        <f>VLOOKUP(A1343,BUSINESS3!A1343:E4033,5,0)</f>
        <v>22</v>
      </c>
      <c r="R1343" s="10">
        <f>VLOOKUP(A1343,BUSINESS3!A1343:I4033,6,0)</f>
        <v>51</v>
      </c>
      <c r="S1343" s="9">
        <f>VLOOKUP(A1343,BUSINESS3!A1343:I4033,7,0)</f>
        <v>272</v>
      </c>
      <c r="T1343" s="9">
        <f>VLOOKUP(A1343,BUSINESS3!A1343:I4033,8,0)</f>
        <v>0.147</v>
      </c>
      <c r="U1343" s="9">
        <f>VLOOKUP(A1343,BUSINESS3!A1343:I4033,9,0)</f>
        <v>0.845</v>
      </c>
      <c r="V1343" s="11">
        <f>VLOOKUP(A1343,'GDP4'!A1343:G4033,4,0)</f>
        <v>146000000000</v>
      </c>
      <c r="W1343" s="9">
        <f>VLOOKUP(A1343,'GDP4'!A1343:G4033,5,0)</f>
        <v>0.091</v>
      </c>
      <c r="X1343" s="9">
        <f>VLOOKUP(A1343,'GDP4'!A1343:G4033,6,0)</f>
        <v>1223</v>
      </c>
      <c r="Y1343" s="9">
        <f>VLOOKUP(A1343,'GDP4'!A1343:G4033,7,0)</f>
        <v>0.074</v>
      </c>
      <c r="Z1343" s="9">
        <f>VLOOKUP(A1343,ENERGY5!A1343:E4033,4,0)</f>
        <v>27615</v>
      </c>
      <c r="AA1343" s="9">
        <f>VLOOKUP(A1343,ENERGY5!A1343:E4033,5,0)</f>
        <v>86717</v>
      </c>
      <c r="AB1343" s="12">
        <f t="shared" si="2"/>
        <v>13292.39639</v>
      </c>
      <c r="AC1343" s="13">
        <f t="shared" si="3"/>
        <v>0.007895046151</v>
      </c>
      <c r="AD1343" s="13">
        <f t="shared" si="4"/>
        <v>0.002514174839</v>
      </c>
      <c r="AE1343" s="13">
        <f t="shared" si="5"/>
        <v>910.8933282</v>
      </c>
      <c r="AF1343" s="13">
        <f t="shared" si="6"/>
        <v>223.3304682</v>
      </c>
    </row>
    <row r="1344">
      <c r="A1344" s="5" t="s">
        <v>134</v>
      </c>
      <c r="B1344" s="6" t="s">
        <v>37</v>
      </c>
      <c r="C1344" s="7" t="s">
        <v>151</v>
      </c>
      <c r="D1344" s="5" t="str">
        <f t="shared" si="1"/>
        <v>Greece-Europe-2003</v>
      </c>
      <c r="E1344" s="5">
        <v>0.01</v>
      </c>
      <c r="F1344" s="5">
        <v>0.006</v>
      </c>
      <c r="G1344" s="5">
        <v>81.0</v>
      </c>
      <c r="H1344" s="5">
        <v>77.0</v>
      </c>
      <c r="I1344" s="5">
        <v>0.146</v>
      </c>
      <c r="J1344" s="5">
        <v>0.674</v>
      </c>
      <c r="K1344" s="5">
        <v>0.18</v>
      </c>
      <c r="L1344" s="5">
        <v>1.1018324E7</v>
      </c>
      <c r="M1344" s="5">
        <v>0.737</v>
      </c>
      <c r="N1344" s="8">
        <f>VLOOKUP(A1344,TOURISM2!A1344:E4034,4,0)</f>
        <v>10842000000</v>
      </c>
      <c r="O1344" s="8">
        <f>VLOOKUP(A1344,TOURISM2!A1344:E4034,5,0)</f>
        <v>2439000000</v>
      </c>
      <c r="P1344" s="8">
        <f>VLOOKUP(A1344,BUSINESS3!A1344:E4034,4,0)</f>
        <v>0.428</v>
      </c>
      <c r="Q1344" s="9">
        <f>VLOOKUP(A1344,BUSINESS3!A1344:E4034,5,0)</f>
        <v>38</v>
      </c>
      <c r="R1344" s="10">
        <f>VLOOKUP(A1344,BUSINESS3!A1344:I4034,6,0)</f>
        <v>51</v>
      </c>
      <c r="S1344" s="9">
        <f>VLOOKUP(A1344,BUSINESS3!A1344:I4034,7,0)</f>
        <v>272</v>
      </c>
      <c r="T1344" s="9">
        <f>VLOOKUP(A1344,BUSINESS3!A1344:I4034,8,0)</f>
        <v>0.178</v>
      </c>
      <c r="U1344" s="9">
        <f>VLOOKUP(A1344,BUSINESS3!A1344:I4034,9,0)</f>
        <v>0.81</v>
      </c>
      <c r="V1344" s="11">
        <f>VLOOKUP(A1344,'GDP4'!A1344:G4034,4,0)</f>
        <v>193000000000</v>
      </c>
      <c r="W1344" s="9">
        <f>VLOOKUP(A1344,'GDP4'!A1344:G4034,5,0)</f>
        <v>0.089</v>
      </c>
      <c r="X1344" s="9">
        <f>VLOOKUP(A1344,'GDP4'!A1344:G4034,6,0)</f>
        <v>1579</v>
      </c>
      <c r="Y1344" s="9">
        <f>VLOOKUP(A1344,'GDP4'!A1344:G4034,7,0)</f>
        <v>0.068</v>
      </c>
      <c r="Z1344" s="9">
        <f>VLOOKUP(A1344,ENERGY5!A1344:E4034,4,0)</f>
        <v>29436</v>
      </c>
      <c r="AA1344" s="9">
        <f>VLOOKUP(A1344,ENERGY5!A1344:E4034,5,0)</f>
        <v>94902</v>
      </c>
      <c r="AB1344" s="12">
        <f t="shared" si="2"/>
        <v>17516.27562</v>
      </c>
      <c r="AC1344" s="13">
        <f t="shared" si="3"/>
        <v>0.008613106676</v>
      </c>
      <c r="AD1344" s="13">
        <f t="shared" si="4"/>
        <v>0.002671549684</v>
      </c>
      <c r="AE1344" s="13">
        <f t="shared" si="5"/>
        <v>983.9972032</v>
      </c>
      <c r="AF1344" s="13">
        <f t="shared" si="6"/>
        <v>221.3585297</v>
      </c>
    </row>
    <row r="1345">
      <c r="A1345" s="14" t="s">
        <v>134</v>
      </c>
      <c r="B1345" s="15" t="s">
        <v>38</v>
      </c>
      <c r="C1345" s="16" t="s">
        <v>151</v>
      </c>
      <c r="D1345" s="14" t="str">
        <f t="shared" si="1"/>
        <v>Greece-Europe-2004</v>
      </c>
      <c r="E1345" s="5">
        <v>0.01</v>
      </c>
      <c r="F1345" s="5">
        <v>0.005</v>
      </c>
      <c r="G1345" s="5">
        <v>82.0</v>
      </c>
      <c r="H1345" s="5">
        <v>77.0</v>
      </c>
      <c r="I1345" s="5">
        <v>0.145</v>
      </c>
      <c r="J1345" s="5">
        <v>0.672</v>
      </c>
      <c r="K1345" s="5">
        <v>0.183</v>
      </c>
      <c r="L1345" s="5">
        <v>1.1055729E7</v>
      </c>
      <c r="M1345" s="5">
        <v>0.741</v>
      </c>
      <c r="N1345" s="8">
        <f>VLOOKUP(A1345,TOURISM2!A1345:E4035,4,0)</f>
        <v>12809000000</v>
      </c>
      <c r="O1345" s="8">
        <f>VLOOKUP(A1345,TOURISM2!A1345:E4035,5,0)</f>
        <v>2880000000</v>
      </c>
      <c r="P1345" s="8">
        <f>VLOOKUP(A1345,BUSINESS3!A1345:E4035,4,0)</f>
        <v>0.428</v>
      </c>
      <c r="Q1345" s="9">
        <f>VLOOKUP(A1345,BUSINESS3!A1345:E4035,5,0)</f>
        <v>38</v>
      </c>
      <c r="R1345" s="10">
        <f>VLOOKUP(A1345,BUSINESS3!A1345:I4035,6,0)</f>
        <v>51</v>
      </c>
      <c r="S1345" s="9">
        <f>VLOOKUP(A1345,BUSINESS3!A1345:I4035,7,0)</f>
        <v>272</v>
      </c>
      <c r="T1345" s="9">
        <f>VLOOKUP(A1345,BUSINESS3!A1345:I4035,8,0)</f>
        <v>0.214</v>
      </c>
      <c r="U1345" s="9">
        <f>VLOOKUP(A1345,BUSINESS3!A1345:I4035,9,0)</f>
        <v>0.845</v>
      </c>
      <c r="V1345" s="11">
        <f>VLOOKUP(A1345,'GDP4'!A1345:G4035,4,0)</f>
        <v>228000000000</v>
      </c>
      <c r="W1345" s="9">
        <f>VLOOKUP(A1345,'GDP4'!A1345:G4035,5,0)</f>
        <v>0.087</v>
      </c>
      <c r="X1345" s="9">
        <f>VLOOKUP(A1345,'GDP4'!A1345:G4035,6,0)</f>
        <v>1809</v>
      </c>
      <c r="Y1345" s="9">
        <f>VLOOKUP(A1345,'GDP4'!A1345:G4035,7,0)</f>
        <v>0.104</v>
      </c>
      <c r="Z1345" s="9">
        <f>VLOOKUP(A1345,ENERGY5!A1345:E4035,4,0)</f>
        <v>30419</v>
      </c>
      <c r="AA1345" s="9">
        <f>VLOOKUP(A1345,ENERGY5!A1345:E4035,5,0)</f>
        <v>97810</v>
      </c>
      <c r="AB1345" s="12">
        <f t="shared" si="2"/>
        <v>20622.79204</v>
      </c>
      <c r="AC1345" s="13">
        <f t="shared" si="3"/>
        <v>0.008846996883</v>
      </c>
      <c r="AD1345" s="13">
        <f t="shared" si="4"/>
        <v>0.002751424171</v>
      </c>
      <c r="AE1345" s="13">
        <f t="shared" si="5"/>
        <v>1158.584839</v>
      </c>
      <c r="AF1345" s="13">
        <f t="shared" si="6"/>
        <v>260.4984257</v>
      </c>
    </row>
    <row r="1346">
      <c r="A1346" s="5" t="s">
        <v>134</v>
      </c>
      <c r="B1346" s="6" t="s">
        <v>39</v>
      </c>
      <c r="C1346" s="7" t="s">
        <v>151</v>
      </c>
      <c r="D1346" s="5" t="str">
        <f t="shared" si="1"/>
        <v>Greece-Europe-2005</v>
      </c>
      <c r="E1346" s="5">
        <v>0.01</v>
      </c>
      <c r="F1346" s="5">
        <v>0.005</v>
      </c>
      <c r="G1346" s="5">
        <v>82.0</v>
      </c>
      <c r="H1346" s="5">
        <v>77.0</v>
      </c>
      <c r="I1346" s="5">
        <v>0.144</v>
      </c>
      <c r="J1346" s="5">
        <v>0.671</v>
      </c>
      <c r="K1346" s="5">
        <v>0.186</v>
      </c>
      <c r="L1346" s="5">
        <v>1.1092913E7</v>
      </c>
      <c r="M1346" s="5">
        <v>0.745</v>
      </c>
      <c r="N1346" s="8">
        <f>VLOOKUP(A1346,TOURISM2!A1346:E4036,4,0)</f>
        <v>13453000000</v>
      </c>
      <c r="O1346" s="8">
        <f>VLOOKUP(A1346,TOURISM2!A1346:E4036,5,0)</f>
        <v>3045000000</v>
      </c>
      <c r="P1346" s="8">
        <f>VLOOKUP(A1346,BUSINESS3!A1346:E4036,4,0)</f>
        <v>0.54</v>
      </c>
      <c r="Q1346" s="9">
        <f>VLOOKUP(A1346,BUSINESS3!A1346:E4036,5,0)</f>
        <v>38</v>
      </c>
      <c r="R1346" s="10">
        <f>VLOOKUP(A1346,BUSINESS3!A1346:I4036,6,0)</f>
        <v>51</v>
      </c>
      <c r="S1346" s="9">
        <f>VLOOKUP(A1346,BUSINESS3!A1346:I4036,7,0)</f>
        <v>264</v>
      </c>
      <c r="T1346" s="9">
        <f>VLOOKUP(A1346,BUSINESS3!A1346:I4036,8,0)</f>
        <v>0.24</v>
      </c>
      <c r="U1346" s="9">
        <f>VLOOKUP(A1346,BUSINESS3!A1346:I4036,9,0)</f>
        <v>0.929</v>
      </c>
      <c r="V1346" s="11">
        <f>VLOOKUP(A1346,'GDP4'!A1346:G4036,4,0)</f>
        <v>240000000000</v>
      </c>
      <c r="W1346" s="9">
        <f>VLOOKUP(A1346,'GDP4'!A1346:G4036,5,0)</f>
        <v>0.097</v>
      </c>
      <c r="X1346" s="9">
        <f>VLOOKUP(A1346,'GDP4'!A1346:G4036,6,0)</f>
        <v>2093</v>
      </c>
      <c r="Y1346" s="9">
        <f>VLOOKUP(A1346,'GDP4'!A1346:G4036,7,0)</f>
        <v>0.104</v>
      </c>
      <c r="Z1346" s="9">
        <f>VLOOKUP(A1346,ENERGY5!A1346:E4036,4,0)</f>
        <v>30217</v>
      </c>
      <c r="AA1346" s="9">
        <f>VLOOKUP(A1346,ENERGY5!A1346:E4036,5,0)</f>
        <v>98246</v>
      </c>
      <c r="AB1346" s="12">
        <f t="shared" si="2"/>
        <v>21635.43516</v>
      </c>
      <c r="AC1346" s="13">
        <f t="shared" si="3"/>
        <v>0.00885664568</v>
      </c>
      <c r="AD1346" s="13">
        <f t="shared" si="4"/>
        <v>0.002723991435</v>
      </c>
      <c r="AE1346" s="13">
        <f t="shared" si="5"/>
        <v>1212.756289</v>
      </c>
      <c r="AF1346" s="13">
        <f t="shared" si="6"/>
        <v>274.4995837</v>
      </c>
    </row>
    <row r="1347">
      <c r="A1347" s="14" t="s">
        <v>134</v>
      </c>
      <c r="B1347" s="15" t="s">
        <v>40</v>
      </c>
      <c r="C1347" s="16" t="s">
        <v>151</v>
      </c>
      <c r="D1347" s="14" t="str">
        <f t="shared" si="1"/>
        <v>Greece-Europe-2006</v>
      </c>
      <c r="E1347" s="5">
        <v>0.01</v>
      </c>
      <c r="F1347" s="5">
        <v>0.005</v>
      </c>
      <c r="G1347" s="5">
        <v>82.0</v>
      </c>
      <c r="H1347" s="5">
        <v>77.0</v>
      </c>
      <c r="I1347" s="5">
        <v>0.144</v>
      </c>
      <c r="J1347" s="5">
        <v>0.669</v>
      </c>
      <c r="K1347" s="5">
        <v>0.187</v>
      </c>
      <c r="L1347" s="5">
        <v>1.1127947E7</v>
      </c>
      <c r="M1347" s="5">
        <v>0.748</v>
      </c>
      <c r="N1347" s="8">
        <f>VLOOKUP(A1347,TOURISM2!A1347:E4037,4,0)</f>
        <v>14495000000</v>
      </c>
      <c r="O1347" s="8">
        <f>VLOOKUP(A1347,TOURISM2!A1347:E4037,5,0)</f>
        <v>3004000000</v>
      </c>
      <c r="P1347" s="8">
        <f>VLOOKUP(A1347,BUSINESS3!A1347:E4037,4,0)</f>
        <v>0.495</v>
      </c>
      <c r="Q1347" s="9">
        <f>VLOOKUP(A1347,BUSINESS3!A1347:E4037,5,0)</f>
        <v>38</v>
      </c>
      <c r="R1347" s="10">
        <f>VLOOKUP(A1347,BUSINESS3!A1347:I4037,6,0)</f>
        <v>51</v>
      </c>
      <c r="S1347" s="9">
        <f>VLOOKUP(A1347,BUSINESS3!A1347:I4037,7,0)</f>
        <v>264</v>
      </c>
      <c r="T1347" s="9">
        <f>VLOOKUP(A1347,BUSINESS3!A1347:I4037,8,0)</f>
        <v>0.323</v>
      </c>
      <c r="U1347" s="9">
        <f>VLOOKUP(A1347,BUSINESS3!A1347:I4037,9,0)</f>
        <v>0.993</v>
      </c>
      <c r="V1347" s="11">
        <f>VLOOKUP(A1347,'GDP4'!A1347:G4037,4,0)</f>
        <v>262000000000</v>
      </c>
      <c r="W1347" s="9">
        <f>VLOOKUP(A1347,'GDP4'!A1347:G4037,5,0)</f>
        <v>0.097</v>
      </c>
      <c r="X1347" s="9">
        <f>VLOOKUP(A1347,'GDP4'!A1347:G4037,6,0)</f>
        <v>2293</v>
      </c>
      <c r="Y1347" s="9">
        <f>VLOOKUP(A1347,'GDP4'!A1347:G4037,7,0)</f>
        <v>0.104</v>
      </c>
      <c r="Z1347" s="9">
        <f>VLOOKUP(A1347,ENERGY5!A1347:E4037,4,0)</f>
        <v>30223</v>
      </c>
      <c r="AA1347" s="9">
        <f>VLOOKUP(A1347,ENERGY5!A1347:E4037,5,0)</f>
        <v>97286</v>
      </c>
      <c r="AB1347" s="12">
        <f t="shared" si="2"/>
        <v>23544.32493</v>
      </c>
      <c r="AC1347" s="13">
        <f t="shared" si="3"/>
        <v>0.008742493112</v>
      </c>
      <c r="AD1347" s="13">
        <f t="shared" si="4"/>
        <v>0.002715954704</v>
      </c>
      <c r="AE1347" s="13">
        <f t="shared" si="5"/>
        <v>1302.576297</v>
      </c>
      <c r="AF1347" s="13">
        <f t="shared" si="6"/>
        <v>269.9509622</v>
      </c>
    </row>
    <row r="1348">
      <c r="A1348" s="5" t="s">
        <v>134</v>
      </c>
      <c r="B1348" s="6" t="s">
        <v>41</v>
      </c>
      <c r="C1348" s="7" t="s">
        <v>151</v>
      </c>
      <c r="D1348" s="5" t="str">
        <f t="shared" si="1"/>
        <v>Greece-Europe-2007</v>
      </c>
      <c r="E1348" s="5">
        <v>0.01</v>
      </c>
      <c r="F1348" s="5">
        <v>0.004</v>
      </c>
      <c r="G1348" s="5">
        <v>82.0</v>
      </c>
      <c r="H1348" s="5">
        <v>77.0</v>
      </c>
      <c r="I1348" s="5">
        <v>0.144</v>
      </c>
      <c r="J1348" s="5">
        <v>0.668</v>
      </c>
      <c r="K1348" s="5">
        <v>0.188</v>
      </c>
      <c r="L1348" s="5">
        <v>1.1163002E7</v>
      </c>
      <c r="M1348" s="5">
        <v>0.752</v>
      </c>
      <c r="N1348" s="8">
        <f>VLOOKUP(A1348,TOURISM2!A1348:E4038,4,0)</f>
        <v>15687000000</v>
      </c>
      <c r="O1348" s="8">
        <f>VLOOKUP(A1348,TOURISM2!A1348:E4038,5,0)</f>
        <v>3430000000</v>
      </c>
      <c r="P1348" s="8">
        <f>VLOOKUP(A1348,BUSINESS3!A1348:E4038,4,0)</f>
        <v>0.489</v>
      </c>
      <c r="Q1348" s="9">
        <f>VLOOKUP(A1348,BUSINESS3!A1348:E4038,5,0)</f>
        <v>38</v>
      </c>
      <c r="R1348" s="10">
        <f>VLOOKUP(A1348,BUSINESS3!A1348:I4038,6,0)</f>
        <v>51</v>
      </c>
      <c r="S1348" s="9">
        <f>VLOOKUP(A1348,BUSINESS3!A1348:I4038,7,0)</f>
        <v>264</v>
      </c>
      <c r="T1348" s="9">
        <f>VLOOKUP(A1348,BUSINESS3!A1348:I4038,8,0)</f>
        <v>0.359</v>
      </c>
      <c r="U1348" s="9">
        <f>VLOOKUP(A1348,BUSINESS3!A1348:I4038,9,0)</f>
        <v>1.111</v>
      </c>
      <c r="V1348" s="11">
        <f>VLOOKUP(A1348,'GDP4'!A1348:G4038,4,0)</f>
        <v>305000000000</v>
      </c>
      <c r="W1348" s="9">
        <f>VLOOKUP(A1348,'GDP4'!A1348:G4038,5,0)</f>
        <v>0.098</v>
      </c>
      <c r="X1348" s="9">
        <f>VLOOKUP(A1348,'GDP4'!A1348:G4038,6,0)</f>
        <v>2682</v>
      </c>
      <c r="Y1348" s="9">
        <f>VLOOKUP(A1348,'GDP4'!A1348:G4038,7,0)</f>
        <v>0.104</v>
      </c>
      <c r="Z1348" s="9">
        <f>VLOOKUP(A1348,ENERGY5!A1348:E4038,4,0)</f>
        <v>30248</v>
      </c>
      <c r="AA1348" s="9">
        <f>VLOOKUP(A1348,ENERGY5!A1348:E4038,5,0)</f>
        <v>98675</v>
      </c>
      <c r="AB1348" s="12">
        <f t="shared" si="2"/>
        <v>27322.39948</v>
      </c>
      <c r="AC1348" s="13">
        <f t="shared" si="3"/>
        <v>0.008839468093</v>
      </c>
      <c r="AD1348" s="13">
        <f t="shared" si="4"/>
        <v>0.002709665375</v>
      </c>
      <c r="AE1348" s="13">
        <f t="shared" si="5"/>
        <v>1405.267149</v>
      </c>
      <c r="AF1348" s="13">
        <f t="shared" si="6"/>
        <v>307.2650171</v>
      </c>
    </row>
    <row r="1349">
      <c r="A1349" s="14" t="s">
        <v>134</v>
      </c>
      <c r="B1349" s="15" t="s">
        <v>42</v>
      </c>
      <c r="C1349" s="16" t="s">
        <v>151</v>
      </c>
      <c r="D1349" s="14" t="str">
        <f t="shared" si="1"/>
        <v>Greece-Europe-2008</v>
      </c>
      <c r="E1349" s="5">
        <v>0.011</v>
      </c>
      <c r="F1349" s="5">
        <v>0.004</v>
      </c>
      <c r="G1349" s="5">
        <v>83.0</v>
      </c>
      <c r="H1349" s="5">
        <v>78.0</v>
      </c>
      <c r="I1349" s="5">
        <v>0.144</v>
      </c>
      <c r="J1349" s="5">
        <v>0.668</v>
      </c>
      <c r="K1349" s="5">
        <v>0.188</v>
      </c>
      <c r="L1349" s="5">
        <v>1.1186439E7</v>
      </c>
      <c r="M1349" s="5">
        <v>0.756</v>
      </c>
      <c r="N1349" s="8">
        <f>VLOOKUP(A1349,TOURISM2!A1349:E4039,4,0)</f>
        <v>17586000000</v>
      </c>
      <c r="O1349" s="8">
        <f>VLOOKUP(A1349,TOURISM2!A1349:E4039,5,0)</f>
        <v>3946000000</v>
      </c>
      <c r="P1349" s="8">
        <f>VLOOKUP(A1349,BUSINESS3!A1349:E4039,4,0)</f>
        <v>0.467</v>
      </c>
      <c r="Q1349" s="9">
        <f>VLOOKUP(A1349,BUSINESS3!A1349:E4039,5,0)</f>
        <v>19</v>
      </c>
      <c r="R1349" s="10">
        <f>VLOOKUP(A1349,BUSINESS3!A1349:I4039,6,0)</f>
        <v>51</v>
      </c>
      <c r="S1349" s="9">
        <f>VLOOKUP(A1349,BUSINESS3!A1349:I4039,7,0)</f>
        <v>224</v>
      </c>
      <c r="T1349" s="9">
        <f>VLOOKUP(A1349,BUSINESS3!A1349:I4039,8,0)</f>
        <v>0.382</v>
      </c>
      <c r="U1349" s="9">
        <f>VLOOKUP(A1349,BUSINESS3!A1349:I4039,9,0)</f>
        <v>1.245</v>
      </c>
      <c r="V1349" s="11">
        <f>VLOOKUP(A1349,'GDP4'!A1349:G4039,4,0)</f>
        <v>342000000000</v>
      </c>
      <c r="W1349" s="9">
        <f>VLOOKUP(A1349,'GDP4'!A1349:G4039,5,0)</f>
        <v>0.101</v>
      </c>
      <c r="X1349" s="9">
        <f>VLOOKUP(A1349,'GDP4'!A1349:G4039,6,0)</f>
        <v>3085</v>
      </c>
      <c r="Y1349" s="9">
        <f>VLOOKUP(A1349,'GDP4'!A1349:G4039,7,0)</f>
        <v>0.104</v>
      </c>
      <c r="Z1349" s="9">
        <f>VLOOKUP(A1349,ENERGY5!A1349:E4039,4,0)</f>
        <v>29707</v>
      </c>
      <c r="AA1349" s="9">
        <f>VLOOKUP(A1349,ENERGY5!A1349:E4039,5,0)</f>
        <v>97150</v>
      </c>
      <c r="AB1349" s="12">
        <f t="shared" si="2"/>
        <v>30572.73186</v>
      </c>
      <c r="AC1349" s="13">
        <f t="shared" si="3"/>
        <v>0.008684622515</v>
      </c>
      <c r="AD1349" s="13">
        <f t="shared" si="4"/>
        <v>0.002655626156</v>
      </c>
      <c r="AE1349" s="13">
        <f t="shared" si="5"/>
        <v>1572.082054</v>
      </c>
      <c r="AF1349" s="13">
        <f t="shared" si="6"/>
        <v>352.7485378</v>
      </c>
    </row>
    <row r="1350">
      <c r="A1350" s="5" t="s">
        <v>134</v>
      </c>
      <c r="B1350" s="6" t="s">
        <v>43</v>
      </c>
      <c r="C1350" s="7" t="s">
        <v>151</v>
      </c>
      <c r="D1350" s="5" t="str">
        <f t="shared" si="1"/>
        <v>Greece-Europe-2009</v>
      </c>
      <c r="E1350" s="5">
        <v>0.011</v>
      </c>
      <c r="F1350" s="5">
        <v>0.004</v>
      </c>
      <c r="G1350" s="5">
        <v>83.0</v>
      </c>
      <c r="H1350" s="5">
        <v>78.0</v>
      </c>
      <c r="I1350" s="5">
        <v>0.145</v>
      </c>
      <c r="J1350" s="5">
        <v>0.667</v>
      </c>
      <c r="K1350" s="5">
        <v>0.189</v>
      </c>
      <c r="L1350" s="5">
        <v>1.1187085E7</v>
      </c>
      <c r="M1350" s="5">
        <v>0.759</v>
      </c>
      <c r="N1350" s="8">
        <f>VLOOKUP(A1350,TOURISM2!A1350:E4040,4,0)</f>
        <v>14796000000</v>
      </c>
      <c r="O1350" s="8">
        <f>VLOOKUP(A1350,TOURISM2!A1350:E4040,5,0)</f>
        <v>3401000000</v>
      </c>
      <c r="P1350" s="8">
        <f>VLOOKUP(A1350,BUSINESS3!A1350:E4040,4,0)</f>
        <v>0.467</v>
      </c>
      <c r="Q1350" s="9">
        <f>VLOOKUP(A1350,BUSINESS3!A1350:E4040,5,0)</f>
        <v>19</v>
      </c>
      <c r="R1350" s="10">
        <f>VLOOKUP(A1350,BUSINESS3!A1350:I4040,6,0)</f>
        <v>51</v>
      </c>
      <c r="S1350" s="9">
        <f>VLOOKUP(A1350,BUSINESS3!A1350:I4040,7,0)</f>
        <v>224</v>
      </c>
      <c r="T1350" s="9">
        <f>VLOOKUP(A1350,BUSINESS3!A1350:I4040,8,0)</f>
        <v>0.424</v>
      </c>
      <c r="U1350" s="9">
        <f>VLOOKUP(A1350,BUSINESS3!A1350:I4040,9,0)</f>
        <v>1.198</v>
      </c>
      <c r="V1350" s="11">
        <f>VLOOKUP(A1350,'GDP4'!A1350:G4040,4,0)</f>
        <v>321000000000</v>
      </c>
      <c r="W1350" s="9">
        <f>VLOOKUP(A1350,'GDP4'!A1350:G4040,5,0)</f>
        <v>0.1</v>
      </c>
      <c r="X1350" s="9">
        <f>VLOOKUP(A1350,'GDP4'!A1350:G4040,6,0)</f>
        <v>2861</v>
      </c>
      <c r="Y1350" s="9">
        <f>VLOOKUP(A1350,'GDP4'!A1350:G4040,7,0)</f>
        <v>0.104</v>
      </c>
      <c r="Z1350" s="9">
        <f>VLOOKUP(A1350,ENERGY5!A1350:E4040,4,0)</f>
        <v>29141</v>
      </c>
      <c r="AA1350" s="9">
        <f>VLOOKUP(A1350,ENERGY5!A1350:E4040,5,0)</f>
        <v>95738</v>
      </c>
      <c r="AB1350" s="12">
        <f t="shared" si="2"/>
        <v>28693.80183</v>
      </c>
      <c r="AC1350" s="13">
        <f t="shared" si="3"/>
        <v>0.008557904047</v>
      </c>
      <c r="AD1350" s="13">
        <f t="shared" si="4"/>
        <v>0.002604878751</v>
      </c>
      <c r="AE1350" s="13">
        <f t="shared" si="5"/>
        <v>1322.596548</v>
      </c>
      <c r="AF1350" s="13">
        <f t="shared" si="6"/>
        <v>304.0112773</v>
      </c>
    </row>
    <row r="1351">
      <c r="A1351" s="14" t="s">
        <v>134</v>
      </c>
      <c r="B1351" s="15" t="s">
        <v>44</v>
      </c>
      <c r="C1351" s="16" t="s">
        <v>151</v>
      </c>
      <c r="D1351" s="14" t="str">
        <f t="shared" si="1"/>
        <v>Greece-Europe-2010</v>
      </c>
      <c r="E1351" s="5">
        <v>0.01</v>
      </c>
      <c r="F1351" s="5">
        <v>0.004</v>
      </c>
      <c r="G1351" s="5">
        <v>83.0</v>
      </c>
      <c r="H1351" s="5">
        <v>78.0</v>
      </c>
      <c r="I1351" s="5">
        <v>0.145</v>
      </c>
      <c r="J1351" s="5">
        <v>0.665</v>
      </c>
      <c r="K1351" s="5">
        <v>0.19</v>
      </c>
      <c r="L1351" s="5">
        <v>1.1153454E7</v>
      </c>
      <c r="M1351" s="5">
        <v>0.763</v>
      </c>
      <c r="N1351" s="8">
        <f>VLOOKUP(A1351,TOURISM2!A1351:E4041,4,0)</f>
        <v>12579000000</v>
      </c>
      <c r="O1351" s="8">
        <f>VLOOKUP(A1351,TOURISM2!A1351:E4041,5,0)</f>
        <v>2874000000</v>
      </c>
      <c r="P1351" s="8">
        <f>VLOOKUP(A1351,BUSINESS3!A1351:E4041,4,0)</f>
        <v>0.467</v>
      </c>
      <c r="Q1351" s="9">
        <f>VLOOKUP(A1351,BUSINESS3!A1351:E4041,5,0)</f>
        <v>19</v>
      </c>
      <c r="R1351" s="10">
        <f>VLOOKUP(A1351,BUSINESS3!A1351:I4041,6,0)</f>
        <v>51</v>
      </c>
      <c r="S1351" s="9">
        <f>VLOOKUP(A1351,BUSINESS3!A1351:I4041,7,0)</f>
        <v>224</v>
      </c>
      <c r="T1351" s="9">
        <f>VLOOKUP(A1351,BUSINESS3!A1351:I4041,8,0)</f>
        <v>0.444</v>
      </c>
      <c r="U1351" s="9">
        <f>VLOOKUP(A1351,BUSINESS3!A1351:I4041,9,0)</f>
        <v>1.106</v>
      </c>
      <c r="V1351" s="11">
        <f>VLOOKUP(A1351,'GDP4'!A1351:G4041,4,0)</f>
        <v>294000000000</v>
      </c>
      <c r="W1351" s="9">
        <f>VLOOKUP(A1351,'GDP4'!A1351:G4041,5,0)</f>
        <v>0.094</v>
      </c>
      <c r="X1351" s="9">
        <f>VLOOKUP(A1351,'GDP4'!A1351:G4041,6,0)</f>
        <v>2442</v>
      </c>
      <c r="Y1351" s="9">
        <f>VLOOKUP(A1351,'GDP4'!A1351:G4041,7,0)</f>
        <v>0.104</v>
      </c>
      <c r="Z1351" s="9">
        <f>VLOOKUP(A1351,ENERGY5!A1351:E4041,4,0)</f>
        <v>28321</v>
      </c>
      <c r="AA1351" s="9">
        <f>VLOOKUP(A1351,ENERGY5!A1351:E4041,5,0)</f>
        <v>93670</v>
      </c>
      <c r="AB1351" s="12">
        <f t="shared" si="2"/>
        <v>26359.54745</v>
      </c>
      <c r="AC1351" s="13">
        <f t="shared" si="3"/>
        <v>0.008398295272</v>
      </c>
      <c r="AD1351" s="13">
        <f t="shared" si="4"/>
        <v>0.002539213413</v>
      </c>
      <c r="AE1351" s="13">
        <f t="shared" si="5"/>
        <v>1127.812066</v>
      </c>
      <c r="AF1351" s="13">
        <f t="shared" si="6"/>
        <v>257.6780251</v>
      </c>
    </row>
    <row r="1352">
      <c r="A1352" s="5" t="s">
        <v>134</v>
      </c>
      <c r="B1352" s="6" t="s">
        <v>45</v>
      </c>
      <c r="C1352" s="7" t="s">
        <v>151</v>
      </c>
      <c r="D1352" s="5" t="str">
        <f t="shared" si="1"/>
        <v>Greece-Europe-2011</v>
      </c>
      <c r="E1352" s="5">
        <v>0.01</v>
      </c>
      <c r="F1352" s="5">
        <v>0.004</v>
      </c>
      <c r="G1352" s="5">
        <v>84.0</v>
      </c>
      <c r="H1352" s="5">
        <v>78.0</v>
      </c>
      <c r="I1352" s="5">
        <v>0.146</v>
      </c>
      <c r="J1352" s="5">
        <v>0.663</v>
      </c>
      <c r="K1352" s="5">
        <v>0.192</v>
      </c>
      <c r="L1352" s="5">
        <v>1.1123213E7</v>
      </c>
      <c r="M1352" s="5">
        <v>0.766</v>
      </c>
      <c r="N1352" s="8">
        <f>VLOOKUP(A1352,TOURISM2!A1352:E4042,4,0)</f>
        <v>14984000000</v>
      </c>
      <c r="O1352" s="8">
        <f>VLOOKUP(A1352,TOURISM2!A1352:E4042,5,0)</f>
        <v>3197000000</v>
      </c>
      <c r="P1352" s="8">
        <f>VLOOKUP(A1352,BUSINESS3!A1352:E4042,4,0)</f>
        <v>0.459</v>
      </c>
      <c r="Q1352" s="9">
        <f>VLOOKUP(A1352,BUSINESS3!A1352:E4042,5,0)</f>
        <v>11</v>
      </c>
      <c r="R1352" s="10">
        <f>VLOOKUP(A1352,BUSINESS3!A1352:I4042,6,0)</f>
        <v>51</v>
      </c>
      <c r="S1352" s="9">
        <f>VLOOKUP(A1352,BUSINESS3!A1352:I4042,7,0)</f>
        <v>224</v>
      </c>
      <c r="T1352" s="9">
        <f>VLOOKUP(A1352,BUSINESS3!A1352:I4042,8,0)</f>
        <v>0.516</v>
      </c>
      <c r="U1352" s="9">
        <f>VLOOKUP(A1352,BUSINESS3!A1352:I4042,9,0)</f>
        <v>1.091</v>
      </c>
      <c r="V1352" s="11">
        <f>VLOOKUP(A1352,'GDP4'!A1352:G4042,4,0)</f>
        <v>290000000000</v>
      </c>
      <c r="W1352" s="9">
        <f>VLOOKUP(A1352,'GDP4'!A1352:G4042,5,0)</f>
        <v>0.09</v>
      </c>
      <c r="X1352" s="9">
        <f>VLOOKUP(A1352,'GDP4'!A1352:G4042,6,0)</f>
        <v>2304</v>
      </c>
      <c r="Y1352" s="9">
        <f>VLOOKUP(A1352,'GDP4'!A1352:G4042,7,0)</f>
        <v>0.104</v>
      </c>
      <c r="Z1352" s="9">
        <f>VLOOKUP(A1352,ENERGY5!A1352:E4042,4,0)</f>
        <v>28004</v>
      </c>
      <c r="AA1352" s="9">
        <f>VLOOKUP(A1352,ENERGY5!A1352:E4042,5,0)</f>
        <v>93806</v>
      </c>
      <c r="AB1352" s="12">
        <f t="shared" si="2"/>
        <v>26071.60359</v>
      </c>
      <c r="AC1352" s="13">
        <f t="shared" si="3"/>
        <v>0.008433354643</v>
      </c>
      <c r="AD1352" s="13">
        <f t="shared" si="4"/>
        <v>0.002517617886</v>
      </c>
      <c r="AE1352" s="13">
        <f t="shared" si="5"/>
        <v>1347.092787</v>
      </c>
      <c r="AF1352" s="13">
        <f t="shared" si="6"/>
        <v>287.4169541</v>
      </c>
    </row>
    <row r="1353">
      <c r="A1353" s="14" t="s">
        <v>134</v>
      </c>
      <c r="B1353" s="15" t="s">
        <v>46</v>
      </c>
      <c r="C1353" s="16" t="s">
        <v>151</v>
      </c>
      <c r="D1353" s="14" t="str">
        <f t="shared" si="1"/>
        <v>Greece-Europe-2012</v>
      </c>
      <c r="E1353" s="5">
        <v>0.009</v>
      </c>
      <c r="F1353" s="5">
        <v>0.004</v>
      </c>
      <c r="G1353" s="5">
        <v>83.0</v>
      </c>
      <c r="H1353" s="5">
        <v>78.0</v>
      </c>
      <c r="I1353" s="5">
        <v>0.146</v>
      </c>
      <c r="J1353" s="5">
        <v>0.66</v>
      </c>
      <c r="K1353" s="5">
        <v>0.194</v>
      </c>
      <c r="L1353" s="5">
        <v>1.1092771E7</v>
      </c>
      <c r="M1353" s="5">
        <v>0.77</v>
      </c>
      <c r="N1353" s="8">
        <f>VLOOKUP(A1353,TOURISM2!A1353:E4043,4,0)</f>
        <v>13313000000</v>
      </c>
      <c r="O1353" s="8">
        <f>VLOOKUP(A1353,TOURISM2!A1353:E4043,5,0)</f>
        <v>2392000000</v>
      </c>
      <c r="P1353" s="8">
        <f>VLOOKUP(A1353,BUSINESS3!A1353:E4043,4,0)</f>
        <v>0.441</v>
      </c>
      <c r="Q1353" s="9">
        <f>VLOOKUP(A1353,BUSINESS3!A1353:E4043,5,0)</f>
        <v>12</v>
      </c>
      <c r="R1353" s="10">
        <f>VLOOKUP(A1353,BUSINESS3!A1353:I4043,6,0)</f>
        <v>89</v>
      </c>
      <c r="S1353" s="9">
        <f>VLOOKUP(A1353,BUSINESS3!A1353:I4043,7,0)</f>
        <v>202</v>
      </c>
      <c r="T1353" s="9">
        <f>VLOOKUP(A1353,BUSINESS3!A1353:I4043,8,0)</f>
        <v>0.551</v>
      </c>
      <c r="U1353" s="9">
        <f>VLOOKUP(A1353,BUSINESS3!A1353:I4043,9,0)</f>
        <v>1.201</v>
      </c>
      <c r="V1353" s="11">
        <f>VLOOKUP(A1353,'GDP4'!A1353:G4043,4,0)</f>
        <v>248000000000</v>
      </c>
      <c r="W1353" s="9">
        <f>VLOOKUP(A1353,'GDP4'!A1353:G4043,5,0)</f>
        <v>0.093</v>
      </c>
      <c r="X1353" s="9">
        <f>VLOOKUP(A1353,'GDP4'!A1353:G4043,6,0)</f>
        <v>2044</v>
      </c>
      <c r="Y1353" s="9">
        <f>VLOOKUP(A1353,'GDP4'!A1353:G4043,7,0)</f>
        <v>0.104</v>
      </c>
      <c r="Z1353" s="9">
        <f>VLOOKUP(A1353,ENERGY5!A1353:E4043,4,0)</f>
        <v>27086</v>
      </c>
      <c r="AA1353" s="9">
        <f>VLOOKUP(A1353,ENERGY5!A1353:E4043,5,0)</f>
        <v>91616</v>
      </c>
      <c r="AB1353" s="12">
        <f t="shared" si="2"/>
        <v>22356.90253</v>
      </c>
      <c r="AC1353" s="13">
        <f t="shared" si="3"/>
        <v>0.008259072508</v>
      </c>
      <c r="AD1353" s="13">
        <f t="shared" si="4"/>
        <v>0.002441770411</v>
      </c>
      <c r="AE1353" s="13">
        <f t="shared" si="5"/>
        <v>1200.150981</v>
      </c>
      <c r="AF1353" s="13">
        <f t="shared" si="6"/>
        <v>215.6359308</v>
      </c>
    </row>
    <row r="1354">
      <c r="A1354" s="5" t="s">
        <v>134</v>
      </c>
      <c r="B1354" s="6" t="s">
        <v>33</v>
      </c>
      <c r="C1354" s="7" t="s">
        <v>152</v>
      </c>
      <c r="D1354" s="5" t="str">
        <f t="shared" si="1"/>
        <v>Hungary-Europe-2000</v>
      </c>
      <c r="E1354" s="5">
        <v>0.01</v>
      </c>
      <c r="F1354" s="5">
        <v>0.01</v>
      </c>
      <c r="G1354" s="5">
        <v>76.0</v>
      </c>
      <c r="H1354" s="5">
        <v>67.0</v>
      </c>
      <c r="I1354" s="5">
        <v>0.168</v>
      </c>
      <c r="J1354" s="5">
        <v>0.68</v>
      </c>
      <c r="K1354" s="5">
        <v>0.151</v>
      </c>
      <c r="L1354" s="5">
        <v>1.0210971E7</v>
      </c>
      <c r="M1354" s="5">
        <v>0.646</v>
      </c>
      <c r="N1354" s="8">
        <f>VLOOKUP(A1354,TOURISM2!A1354:E4044,4,0)</f>
        <v>3809000000</v>
      </c>
      <c r="O1354" s="8">
        <f>VLOOKUP(A1354,TOURISM2!A1354:E4044,5,0)</f>
        <v>1722000000</v>
      </c>
      <c r="P1354" s="8">
        <f>VLOOKUP(A1354,BUSINESS3!A1354:E4044,4,0)</f>
        <v>0.428</v>
      </c>
      <c r="Q1354" s="9">
        <f>VLOOKUP(A1354,BUSINESS3!A1354:E4044,5,0)</f>
        <v>22</v>
      </c>
      <c r="R1354" s="10">
        <f>VLOOKUP(A1354,BUSINESS3!A1354:I4044,6,0)</f>
        <v>51</v>
      </c>
      <c r="S1354" s="9">
        <f>VLOOKUP(A1354,BUSINESS3!A1354:I4044,7,0)</f>
        <v>272</v>
      </c>
      <c r="T1354" s="9">
        <f>VLOOKUP(A1354,BUSINESS3!A1354:I4044,8,0)</f>
        <v>0.07</v>
      </c>
      <c r="U1354" s="9">
        <f>VLOOKUP(A1354,BUSINESS3!A1354:I4044,9,0)</f>
        <v>0.301</v>
      </c>
      <c r="V1354" s="11">
        <f>VLOOKUP(A1354,'GDP4'!A1354:G4044,4,0)</f>
        <v>46385589534</v>
      </c>
      <c r="W1354" s="9">
        <f>VLOOKUP(A1354,'GDP4'!A1354:G4044,5,0)</f>
        <v>0.072</v>
      </c>
      <c r="X1354" s="9">
        <f>VLOOKUP(A1354,'GDP4'!A1354:G4044,6,0)</f>
        <v>326</v>
      </c>
      <c r="Y1354" s="9">
        <f>VLOOKUP(A1354,'GDP4'!A1354:G4044,7,0)</f>
        <v>0.126</v>
      </c>
      <c r="Z1354" s="9">
        <f>VLOOKUP(A1354,ENERGY5!A1354:E4044,4,0)</f>
        <v>23499</v>
      </c>
      <c r="AA1354" s="9">
        <f>VLOOKUP(A1354,ENERGY5!A1354:E4044,5,0)</f>
        <v>151236</v>
      </c>
      <c r="AB1354" s="12">
        <f t="shared" si="2"/>
        <v>4542.72072</v>
      </c>
      <c r="AC1354" s="13">
        <f t="shared" si="3"/>
        <v>0.01481112815</v>
      </c>
      <c r="AD1354" s="13">
        <f t="shared" si="4"/>
        <v>0.002301348226</v>
      </c>
      <c r="AE1354" s="13">
        <f t="shared" si="5"/>
        <v>373.0301457</v>
      </c>
      <c r="AF1354" s="13">
        <f t="shared" si="6"/>
        <v>168.6421399</v>
      </c>
    </row>
    <row r="1355">
      <c r="A1355" s="14" t="s">
        <v>134</v>
      </c>
      <c r="B1355" s="15" t="s">
        <v>35</v>
      </c>
      <c r="C1355" s="16" t="s">
        <v>152</v>
      </c>
      <c r="D1355" s="14" t="str">
        <f t="shared" si="1"/>
        <v>Hungary-Europe-2001</v>
      </c>
      <c r="E1355" s="5">
        <v>0.01</v>
      </c>
      <c r="F1355" s="5">
        <v>0.009</v>
      </c>
      <c r="G1355" s="5">
        <v>77.0</v>
      </c>
      <c r="H1355" s="5">
        <v>68.0</v>
      </c>
      <c r="I1355" s="5">
        <v>0.166</v>
      </c>
      <c r="J1355" s="5">
        <v>0.682</v>
      </c>
      <c r="K1355" s="5">
        <v>0.153</v>
      </c>
      <c r="L1355" s="5">
        <v>1.0187576E7</v>
      </c>
      <c r="M1355" s="5">
        <v>0.647</v>
      </c>
      <c r="N1355" s="8">
        <f>VLOOKUP(A1355,TOURISM2!A1355:E4045,4,0)</f>
        <v>4191000000</v>
      </c>
      <c r="O1355" s="8">
        <f>VLOOKUP(A1355,TOURISM2!A1355:E4045,5,0)</f>
        <v>1887000000</v>
      </c>
      <c r="P1355" s="8">
        <f>VLOOKUP(A1355,BUSINESS3!A1355:E4045,4,0)</f>
        <v>0.428</v>
      </c>
      <c r="Q1355" s="9">
        <f>VLOOKUP(A1355,BUSINESS3!A1355:E4045,5,0)</f>
        <v>22</v>
      </c>
      <c r="R1355" s="10">
        <f>VLOOKUP(A1355,BUSINESS3!A1355:I4045,6,0)</f>
        <v>51</v>
      </c>
      <c r="S1355" s="9">
        <f>VLOOKUP(A1355,BUSINESS3!A1355:I4045,7,0)</f>
        <v>272</v>
      </c>
      <c r="T1355" s="9">
        <f>VLOOKUP(A1355,BUSINESS3!A1355:I4045,8,0)</f>
        <v>0.145</v>
      </c>
      <c r="U1355" s="9">
        <f>VLOOKUP(A1355,BUSINESS3!A1355:I4045,9,0)</f>
        <v>0.487</v>
      </c>
      <c r="V1355" s="11">
        <f>VLOOKUP(A1355,'GDP4'!A1355:G4045,4,0)</f>
        <v>52720966883</v>
      </c>
      <c r="W1355" s="9">
        <f>VLOOKUP(A1355,'GDP4'!A1355:G4045,5,0)</f>
        <v>0.072</v>
      </c>
      <c r="X1355" s="9">
        <f>VLOOKUP(A1355,'GDP4'!A1355:G4045,6,0)</f>
        <v>374</v>
      </c>
      <c r="Y1355" s="9">
        <f>VLOOKUP(A1355,'GDP4'!A1355:G4045,7,0)</f>
        <v>0.121</v>
      </c>
      <c r="Z1355" s="9">
        <f>VLOOKUP(A1355,ENERGY5!A1355:E4045,4,0)</f>
        <v>24964</v>
      </c>
      <c r="AA1355" s="9">
        <f>VLOOKUP(A1355,ENERGY5!A1355:E4045,5,0)</f>
        <v>151236</v>
      </c>
      <c r="AB1355" s="12">
        <f t="shared" si="2"/>
        <v>5175.025628</v>
      </c>
      <c r="AC1355" s="13">
        <f t="shared" si="3"/>
        <v>0.01484514079</v>
      </c>
      <c r="AD1355" s="13">
        <f t="shared" si="4"/>
        <v>0.002450435707</v>
      </c>
      <c r="AE1355" s="13">
        <f t="shared" si="5"/>
        <v>411.3834341</v>
      </c>
      <c r="AF1355" s="13">
        <f t="shared" si="6"/>
        <v>185.2256121</v>
      </c>
    </row>
    <row r="1356">
      <c r="A1356" s="5" t="s">
        <v>134</v>
      </c>
      <c r="B1356" s="6" t="s">
        <v>36</v>
      </c>
      <c r="C1356" s="7" t="s">
        <v>152</v>
      </c>
      <c r="D1356" s="5" t="str">
        <f t="shared" si="1"/>
        <v>Hungary-Europe-2002</v>
      </c>
      <c r="E1356" s="5">
        <v>0.01</v>
      </c>
      <c r="F1356" s="5">
        <v>0.009</v>
      </c>
      <c r="G1356" s="5">
        <v>77.0</v>
      </c>
      <c r="H1356" s="5">
        <v>68.0</v>
      </c>
      <c r="I1356" s="5">
        <v>0.163</v>
      </c>
      <c r="J1356" s="5">
        <v>0.683</v>
      </c>
      <c r="K1356" s="5">
        <v>0.154</v>
      </c>
      <c r="L1356" s="5">
        <v>1.0158608E7</v>
      </c>
      <c r="M1356" s="5">
        <v>0.651</v>
      </c>
      <c r="N1356" s="8">
        <f>VLOOKUP(A1356,TOURISM2!A1356:E4046,4,0)</f>
        <v>3774000000</v>
      </c>
      <c r="O1356" s="8">
        <f>VLOOKUP(A1356,TOURISM2!A1356:E4046,5,0)</f>
        <v>2211000000</v>
      </c>
      <c r="P1356" s="8">
        <f>VLOOKUP(A1356,BUSINESS3!A1356:E4046,4,0)</f>
        <v>0.428</v>
      </c>
      <c r="Q1356" s="9">
        <f>VLOOKUP(A1356,BUSINESS3!A1356:E4046,5,0)</f>
        <v>22</v>
      </c>
      <c r="R1356" s="10">
        <f>VLOOKUP(A1356,BUSINESS3!A1356:I4046,6,0)</f>
        <v>51</v>
      </c>
      <c r="S1356" s="9">
        <f>VLOOKUP(A1356,BUSINESS3!A1356:I4046,7,0)</f>
        <v>272</v>
      </c>
      <c r="T1356" s="9">
        <f>VLOOKUP(A1356,BUSINESS3!A1356:I4046,8,0)</f>
        <v>0.167</v>
      </c>
      <c r="U1356" s="9">
        <f>VLOOKUP(A1356,BUSINESS3!A1356:I4046,9,0)</f>
        <v>0.677</v>
      </c>
      <c r="V1356" s="11">
        <f>VLOOKUP(A1356,'GDP4'!A1356:G4046,4,0)</f>
        <v>66389489264</v>
      </c>
      <c r="W1356" s="9">
        <f>VLOOKUP(A1356,'GDP4'!A1356:G4046,5,0)</f>
        <v>0.076</v>
      </c>
      <c r="X1356" s="9">
        <f>VLOOKUP(A1356,'GDP4'!A1356:G4046,6,0)</f>
        <v>495</v>
      </c>
      <c r="Y1356" s="9">
        <f>VLOOKUP(A1356,'GDP4'!A1356:G4046,7,0)</f>
        <v>0.102</v>
      </c>
      <c r="Z1356" s="9">
        <f>VLOOKUP(A1356,ENERGY5!A1356:E4046,4,0)</f>
        <v>25667</v>
      </c>
      <c r="AA1356" s="9">
        <f>VLOOKUP(A1356,ENERGY5!A1356:E4046,5,0)</f>
        <v>50583</v>
      </c>
      <c r="AB1356" s="12">
        <f t="shared" si="2"/>
        <v>6535.293936</v>
      </c>
      <c r="AC1356" s="13">
        <f t="shared" si="3"/>
        <v>0.004979323939</v>
      </c>
      <c r="AD1356" s="13">
        <f t="shared" si="4"/>
        <v>0.002526625695</v>
      </c>
      <c r="AE1356" s="13">
        <f t="shared" si="5"/>
        <v>371.5075924</v>
      </c>
      <c r="AF1356" s="13">
        <f t="shared" si="6"/>
        <v>217.6479297</v>
      </c>
    </row>
    <row r="1357">
      <c r="A1357" s="14" t="s">
        <v>134</v>
      </c>
      <c r="B1357" s="15" t="s">
        <v>37</v>
      </c>
      <c r="C1357" s="16" t="s">
        <v>152</v>
      </c>
      <c r="D1357" s="14" t="str">
        <f t="shared" si="1"/>
        <v>Hungary-Europe-2003</v>
      </c>
      <c r="E1357" s="5">
        <v>0.009</v>
      </c>
      <c r="F1357" s="5">
        <v>0.008</v>
      </c>
      <c r="G1357" s="5">
        <v>77.0</v>
      </c>
      <c r="H1357" s="5">
        <v>68.0</v>
      </c>
      <c r="I1357" s="5">
        <v>0.16</v>
      </c>
      <c r="J1357" s="5">
        <v>0.685</v>
      </c>
      <c r="K1357" s="5">
        <v>0.155</v>
      </c>
      <c r="L1357" s="5">
        <v>1.0129552E7</v>
      </c>
      <c r="M1357" s="5">
        <v>0.655</v>
      </c>
      <c r="N1357" s="8">
        <f>VLOOKUP(A1357,TOURISM2!A1357:E4047,4,0)</f>
        <v>4119000000</v>
      </c>
      <c r="O1357" s="8">
        <f>VLOOKUP(A1357,TOURISM2!A1357:E4047,5,0)</f>
        <v>2700000000</v>
      </c>
      <c r="P1357" s="8">
        <f>VLOOKUP(A1357,BUSINESS3!A1357:E4047,4,0)</f>
        <v>0.428</v>
      </c>
      <c r="Q1357" s="9">
        <f>VLOOKUP(A1357,BUSINESS3!A1357:E4047,5,0)</f>
        <v>52</v>
      </c>
      <c r="R1357" s="10">
        <f>VLOOKUP(A1357,BUSINESS3!A1357:I4047,6,0)</f>
        <v>51</v>
      </c>
      <c r="S1357" s="9">
        <f>VLOOKUP(A1357,BUSINESS3!A1357:I4047,7,0)</f>
        <v>272</v>
      </c>
      <c r="T1357" s="9">
        <f>VLOOKUP(A1357,BUSINESS3!A1357:I4047,8,0)</f>
        <v>0.216</v>
      </c>
      <c r="U1357" s="9">
        <f>VLOOKUP(A1357,BUSINESS3!A1357:I4047,9,0)</f>
        <v>0.783</v>
      </c>
      <c r="V1357" s="11">
        <f>VLOOKUP(A1357,'GDP4'!A1357:G4047,4,0)</f>
        <v>83538373061</v>
      </c>
      <c r="W1357" s="9">
        <f>VLOOKUP(A1357,'GDP4'!A1357:G4047,5,0)</f>
        <v>0.086</v>
      </c>
      <c r="X1357" s="9">
        <f>VLOOKUP(A1357,'GDP4'!A1357:G4047,6,0)</f>
        <v>706</v>
      </c>
      <c r="Y1357" s="9">
        <f>VLOOKUP(A1357,'GDP4'!A1357:G4047,7,0)</f>
        <v>0.096</v>
      </c>
      <c r="Z1357" s="9">
        <f>VLOOKUP(A1357,ENERGY5!A1357:E4047,4,0)</f>
        <v>24859</v>
      </c>
      <c r="AA1357" s="9">
        <f>VLOOKUP(A1357,ENERGY5!A1357:E4047,5,0)</f>
        <v>48676</v>
      </c>
      <c r="AB1357" s="12">
        <f t="shared" si="2"/>
        <v>8246.995826</v>
      </c>
      <c r="AC1357" s="13">
        <f t="shared" si="3"/>
        <v>0.004805345784</v>
      </c>
      <c r="AD1357" s="13">
        <f t="shared" si="4"/>
        <v>0.002454106559</v>
      </c>
      <c r="AE1357" s="13">
        <f t="shared" si="5"/>
        <v>406.6320011</v>
      </c>
      <c r="AF1357" s="13">
        <f t="shared" si="6"/>
        <v>266.5468325</v>
      </c>
    </row>
    <row r="1358">
      <c r="A1358" s="5" t="s">
        <v>134</v>
      </c>
      <c r="B1358" s="6" t="s">
        <v>38</v>
      </c>
      <c r="C1358" s="7" t="s">
        <v>152</v>
      </c>
      <c r="D1358" s="5" t="str">
        <f t="shared" si="1"/>
        <v>Hungary-Europe-2004</v>
      </c>
      <c r="E1358" s="5">
        <v>0.009</v>
      </c>
      <c r="F1358" s="5">
        <v>0.008</v>
      </c>
      <c r="G1358" s="5">
        <v>77.0</v>
      </c>
      <c r="H1358" s="5">
        <v>69.0</v>
      </c>
      <c r="I1358" s="5">
        <v>0.158</v>
      </c>
      <c r="J1358" s="5">
        <v>0.687</v>
      </c>
      <c r="K1358" s="5">
        <v>0.156</v>
      </c>
      <c r="L1358" s="5">
        <v>1.0107146E7</v>
      </c>
      <c r="M1358" s="5">
        <v>0.659</v>
      </c>
      <c r="N1358" s="8">
        <f>VLOOKUP(A1358,TOURISM2!A1358:E4048,4,0)</f>
        <v>4009000000</v>
      </c>
      <c r="O1358" s="8">
        <f>VLOOKUP(A1358,TOURISM2!A1358:E4048,5,0)</f>
        <v>2482000000</v>
      </c>
      <c r="P1358" s="8">
        <f>VLOOKUP(A1358,BUSINESS3!A1358:E4048,4,0)</f>
        <v>0.428</v>
      </c>
      <c r="Q1358" s="9">
        <f>VLOOKUP(A1358,BUSINESS3!A1358:E4048,5,0)</f>
        <v>52</v>
      </c>
      <c r="R1358" s="10">
        <f>VLOOKUP(A1358,BUSINESS3!A1358:I4048,6,0)</f>
        <v>51</v>
      </c>
      <c r="S1358" s="9">
        <f>VLOOKUP(A1358,BUSINESS3!A1358:I4048,7,0)</f>
        <v>272</v>
      </c>
      <c r="T1358" s="9">
        <f>VLOOKUP(A1358,BUSINESS3!A1358:I4048,8,0)</f>
        <v>0.277</v>
      </c>
      <c r="U1358" s="9">
        <f>VLOOKUP(A1358,BUSINESS3!A1358:I4048,9,0)</f>
        <v>0.863</v>
      </c>
      <c r="V1358" s="11">
        <f>VLOOKUP(A1358,'GDP4'!A1358:G4048,4,0)</f>
        <v>102000000000</v>
      </c>
      <c r="W1358" s="9">
        <f>VLOOKUP(A1358,'GDP4'!A1358:G4048,5,0)</f>
        <v>0.082</v>
      </c>
      <c r="X1358" s="9">
        <f>VLOOKUP(A1358,'GDP4'!A1358:G4048,6,0)</f>
        <v>828</v>
      </c>
      <c r="Y1358" s="9">
        <f>VLOOKUP(A1358,'GDP4'!A1358:G4048,7,0)</f>
        <v>0.128</v>
      </c>
      <c r="Z1358" s="9">
        <f>VLOOKUP(A1358,ENERGY5!A1358:E4048,4,0)</f>
        <v>26458</v>
      </c>
      <c r="AA1358" s="9">
        <f>VLOOKUP(A1358,ENERGY5!A1358:E4048,5,0)</f>
        <v>54657</v>
      </c>
      <c r="AB1358" s="12">
        <f t="shared" si="2"/>
        <v>10091.86965</v>
      </c>
      <c r="AC1358" s="13">
        <f t="shared" si="3"/>
        <v>0.005407758036</v>
      </c>
      <c r="AD1358" s="13">
        <f t="shared" si="4"/>
        <v>0.002617751836</v>
      </c>
      <c r="AE1358" s="13">
        <f t="shared" si="5"/>
        <v>396.6500533</v>
      </c>
      <c r="AF1358" s="13">
        <f t="shared" si="6"/>
        <v>245.5688282</v>
      </c>
    </row>
    <row r="1359">
      <c r="A1359" s="14" t="s">
        <v>134</v>
      </c>
      <c r="B1359" s="15" t="s">
        <v>39</v>
      </c>
      <c r="C1359" s="16" t="s">
        <v>152</v>
      </c>
      <c r="D1359" s="14" t="str">
        <f t="shared" si="1"/>
        <v>Hungary-Europe-2005</v>
      </c>
      <c r="E1359" s="5">
        <v>0.01</v>
      </c>
      <c r="F1359" s="5">
        <v>0.007</v>
      </c>
      <c r="G1359" s="5">
        <v>77.0</v>
      </c>
      <c r="H1359" s="5">
        <v>69.0</v>
      </c>
      <c r="I1359" s="5">
        <v>0.155</v>
      </c>
      <c r="J1359" s="5">
        <v>0.688</v>
      </c>
      <c r="K1359" s="5">
        <v>0.157</v>
      </c>
      <c r="L1359" s="5">
        <v>1.0087065E7</v>
      </c>
      <c r="M1359" s="5">
        <v>0.664</v>
      </c>
      <c r="N1359" s="8">
        <f>VLOOKUP(A1359,TOURISM2!A1359:E4049,4,0)</f>
        <v>4761000000</v>
      </c>
      <c r="O1359" s="8">
        <f>VLOOKUP(A1359,TOURISM2!A1359:E4049,5,0)</f>
        <v>2721000000</v>
      </c>
      <c r="P1359" s="8">
        <f>VLOOKUP(A1359,BUSINESS3!A1359:E4049,4,0)</f>
        <v>0.566</v>
      </c>
      <c r="Q1359" s="9">
        <f>VLOOKUP(A1359,BUSINESS3!A1359:E4049,5,0)</f>
        <v>38</v>
      </c>
      <c r="R1359" s="10">
        <f>VLOOKUP(A1359,BUSINESS3!A1359:I4049,6,0)</f>
        <v>51</v>
      </c>
      <c r="S1359" s="9">
        <f>VLOOKUP(A1359,BUSINESS3!A1359:I4049,7,0)</f>
        <v>340</v>
      </c>
      <c r="T1359" s="9">
        <f>VLOOKUP(A1359,BUSINESS3!A1359:I4049,8,0)</f>
        <v>0.39</v>
      </c>
      <c r="U1359" s="9">
        <f>VLOOKUP(A1359,BUSINESS3!A1359:I4049,9,0)</f>
        <v>0.923</v>
      </c>
      <c r="V1359" s="11">
        <f>VLOOKUP(A1359,'GDP4'!A1359:G4049,4,0)</f>
        <v>110000000000</v>
      </c>
      <c r="W1359" s="9">
        <f>VLOOKUP(A1359,'GDP4'!A1359:G4049,5,0)</f>
        <v>0.084</v>
      </c>
      <c r="X1359" s="9">
        <f>VLOOKUP(A1359,'GDP4'!A1359:G4049,6,0)</f>
        <v>923</v>
      </c>
      <c r="Y1359" s="9">
        <f>VLOOKUP(A1359,'GDP4'!A1359:G4049,7,0)</f>
        <v>0.085</v>
      </c>
      <c r="Z1359" s="9">
        <f>VLOOKUP(A1359,ENERGY5!A1359:E4049,4,0)</f>
        <v>26729</v>
      </c>
      <c r="AA1359" s="9">
        <f>VLOOKUP(A1359,ENERGY5!A1359:E4049,5,0)</f>
        <v>55859</v>
      </c>
      <c r="AB1359" s="12">
        <f t="shared" si="2"/>
        <v>10905.05514</v>
      </c>
      <c r="AC1359" s="13">
        <f t="shared" si="3"/>
        <v>0.005537686136</v>
      </c>
      <c r="AD1359" s="13">
        <f t="shared" si="4"/>
        <v>0.002649829262</v>
      </c>
      <c r="AE1359" s="13">
        <f t="shared" si="5"/>
        <v>471.9906137</v>
      </c>
      <c r="AF1359" s="13">
        <f t="shared" si="6"/>
        <v>269.7514094</v>
      </c>
    </row>
    <row r="1360">
      <c r="A1360" s="5" t="s">
        <v>134</v>
      </c>
      <c r="B1360" s="6" t="s">
        <v>40</v>
      </c>
      <c r="C1360" s="7" t="s">
        <v>152</v>
      </c>
      <c r="D1360" s="5" t="str">
        <f t="shared" si="1"/>
        <v>Hungary-Europe-2006</v>
      </c>
      <c r="E1360" s="5">
        <v>0.01</v>
      </c>
      <c r="F1360" s="5">
        <v>0.007</v>
      </c>
      <c r="G1360" s="5">
        <v>77.0</v>
      </c>
      <c r="H1360" s="5">
        <v>69.0</v>
      </c>
      <c r="I1360" s="5">
        <v>0.153</v>
      </c>
      <c r="J1360" s="5">
        <v>0.688</v>
      </c>
      <c r="K1360" s="5">
        <v>0.159</v>
      </c>
      <c r="L1360" s="5">
        <v>1.007137E7</v>
      </c>
      <c r="M1360" s="5">
        <v>0.669</v>
      </c>
      <c r="N1360" s="8">
        <f>VLOOKUP(A1360,TOURISM2!A1360:E4050,4,0)</f>
        <v>4998000000</v>
      </c>
      <c r="O1360" s="8">
        <f>VLOOKUP(A1360,TOURISM2!A1360:E4050,5,0)</f>
        <v>2319000000</v>
      </c>
      <c r="P1360" s="8">
        <f>VLOOKUP(A1360,BUSINESS3!A1360:E4050,4,0)</f>
        <v>0.557</v>
      </c>
      <c r="Q1360" s="9">
        <f>VLOOKUP(A1360,BUSINESS3!A1360:E4050,5,0)</f>
        <v>38</v>
      </c>
      <c r="R1360" s="10">
        <f>VLOOKUP(A1360,BUSINESS3!A1360:I4050,6,0)</f>
        <v>51</v>
      </c>
      <c r="S1360" s="9">
        <f>VLOOKUP(A1360,BUSINESS3!A1360:I4050,7,0)</f>
        <v>340</v>
      </c>
      <c r="T1360" s="9">
        <f>VLOOKUP(A1360,BUSINESS3!A1360:I4050,8,0)</f>
        <v>0.471</v>
      </c>
      <c r="U1360" s="9">
        <f>VLOOKUP(A1360,BUSINESS3!A1360:I4050,9,0)</f>
        <v>0.989</v>
      </c>
      <c r="V1360" s="11">
        <f>VLOOKUP(A1360,'GDP4'!A1360:G4050,4,0)</f>
        <v>113000000000</v>
      </c>
      <c r="W1360" s="9">
        <f>VLOOKUP(A1360,'GDP4'!A1360:G4050,5,0)</f>
        <v>0.083</v>
      </c>
      <c r="X1360" s="9">
        <f>VLOOKUP(A1360,'GDP4'!A1360:G4050,6,0)</f>
        <v>922</v>
      </c>
      <c r="Y1360" s="9">
        <f>VLOOKUP(A1360,'GDP4'!A1360:G4050,7,0)</f>
        <v>0.081</v>
      </c>
      <c r="Z1360" s="9">
        <f>VLOOKUP(A1360,ENERGY5!A1360:E4050,4,0)</f>
        <v>27330</v>
      </c>
      <c r="AA1360" s="9">
        <f>VLOOKUP(A1360,ENERGY5!A1360:E4050,5,0)</f>
        <v>57235</v>
      </c>
      <c r="AB1360" s="12">
        <f t="shared" si="2"/>
        <v>11219.92341</v>
      </c>
      <c r="AC1360" s="13">
        <f t="shared" si="3"/>
        <v>0.005682940851</v>
      </c>
      <c r="AD1360" s="13">
        <f t="shared" si="4"/>
        <v>0.002713632803</v>
      </c>
      <c r="AE1360" s="13">
        <f t="shared" si="5"/>
        <v>496.2582052</v>
      </c>
      <c r="AF1360" s="13">
        <f t="shared" si="6"/>
        <v>230.2566582</v>
      </c>
    </row>
    <row r="1361">
      <c r="A1361" s="14" t="s">
        <v>134</v>
      </c>
      <c r="B1361" s="15" t="s">
        <v>41</v>
      </c>
      <c r="C1361" s="16" t="s">
        <v>152</v>
      </c>
      <c r="D1361" s="14" t="str">
        <f t="shared" si="1"/>
        <v>Hungary-Europe-2007</v>
      </c>
      <c r="E1361" s="5">
        <v>0.01</v>
      </c>
      <c r="F1361" s="5">
        <v>0.007</v>
      </c>
      <c r="G1361" s="5">
        <v>77.0</v>
      </c>
      <c r="H1361" s="5">
        <v>69.0</v>
      </c>
      <c r="I1361" s="5">
        <v>0.151</v>
      </c>
      <c r="J1361" s="5">
        <v>0.689</v>
      </c>
      <c r="K1361" s="5">
        <v>0.161</v>
      </c>
      <c r="L1361" s="5">
        <v>1.005578E7</v>
      </c>
      <c r="M1361" s="5">
        <v>0.674</v>
      </c>
      <c r="N1361" s="8">
        <f>VLOOKUP(A1361,TOURISM2!A1361:E4051,4,0)</f>
        <v>5628000000</v>
      </c>
      <c r="O1361" s="8">
        <f>VLOOKUP(A1361,TOURISM2!A1361:E4051,5,0)</f>
        <v>3088000000</v>
      </c>
      <c r="P1361" s="8">
        <f>VLOOKUP(A1361,BUSINESS3!A1361:E4051,4,0)</f>
        <v>0.553</v>
      </c>
      <c r="Q1361" s="9">
        <f>VLOOKUP(A1361,BUSINESS3!A1361:E4051,5,0)</f>
        <v>16</v>
      </c>
      <c r="R1361" s="10">
        <f>VLOOKUP(A1361,BUSINESS3!A1361:I4051,6,0)</f>
        <v>51</v>
      </c>
      <c r="S1361" s="9">
        <f>VLOOKUP(A1361,BUSINESS3!A1361:I4051,7,0)</f>
        <v>340</v>
      </c>
      <c r="T1361" s="9">
        <f>VLOOKUP(A1361,BUSINESS3!A1361:I4051,8,0)</f>
        <v>0.533</v>
      </c>
      <c r="U1361" s="9">
        <f>VLOOKUP(A1361,BUSINESS3!A1361:I4051,9,0)</f>
        <v>1.096</v>
      </c>
      <c r="V1361" s="11">
        <f>VLOOKUP(A1361,'GDP4'!A1361:G4051,4,0)</f>
        <v>136000000000</v>
      </c>
      <c r="W1361" s="9">
        <f>VLOOKUP(A1361,'GDP4'!A1361:G4051,5,0)</f>
        <v>0.077</v>
      </c>
      <c r="X1361" s="9">
        <f>VLOOKUP(A1361,'GDP4'!A1361:G4051,6,0)</f>
        <v>1038</v>
      </c>
      <c r="Y1361" s="9">
        <f>VLOOKUP(A1361,'GDP4'!A1361:G4051,7,0)</f>
        <v>0.091</v>
      </c>
      <c r="Z1361" s="9">
        <f>VLOOKUP(A1361,ENERGY5!A1361:E4051,4,0)</f>
        <v>27583</v>
      </c>
      <c r="AA1361" s="9">
        <f>VLOOKUP(A1361,ENERGY5!A1361:E4051,5,0)</f>
        <v>57917</v>
      </c>
      <c r="AB1361" s="12">
        <f t="shared" si="2"/>
        <v>13524.56</v>
      </c>
      <c r="AC1361" s="13">
        <f t="shared" si="3"/>
        <v>0.005759573101</v>
      </c>
      <c r="AD1361" s="13">
        <f t="shared" si="4"/>
        <v>0.002742999549</v>
      </c>
      <c r="AE1361" s="13">
        <f t="shared" si="5"/>
        <v>559.6781155</v>
      </c>
      <c r="AF1361" s="13">
        <f t="shared" si="6"/>
        <v>307.0870683</v>
      </c>
    </row>
    <row r="1362">
      <c r="A1362" s="5" t="s">
        <v>134</v>
      </c>
      <c r="B1362" s="6" t="s">
        <v>42</v>
      </c>
      <c r="C1362" s="7" t="s">
        <v>152</v>
      </c>
      <c r="D1362" s="5" t="str">
        <f t="shared" si="1"/>
        <v>Hungary-Europe-2008</v>
      </c>
      <c r="E1362" s="5">
        <v>0.01</v>
      </c>
      <c r="F1362" s="5">
        <v>0.006</v>
      </c>
      <c r="G1362" s="5">
        <v>78.0</v>
      </c>
      <c r="H1362" s="5">
        <v>70.0</v>
      </c>
      <c r="I1362" s="5">
        <v>0.149</v>
      </c>
      <c r="J1362" s="5">
        <v>0.688</v>
      </c>
      <c r="K1362" s="5">
        <v>0.163</v>
      </c>
      <c r="L1362" s="5">
        <v>1.0038188E7</v>
      </c>
      <c r="M1362" s="5">
        <v>0.679</v>
      </c>
      <c r="N1362" s="8">
        <f>VLOOKUP(A1362,TOURISM2!A1362:E4052,4,0)</f>
        <v>7113000000</v>
      </c>
      <c r="O1362" s="8">
        <f>VLOOKUP(A1362,TOURISM2!A1362:E4052,5,0)</f>
        <v>3833000000</v>
      </c>
      <c r="P1362" s="8">
        <f>VLOOKUP(A1362,BUSINESS3!A1362:E4052,4,0)</f>
        <v>0.566</v>
      </c>
      <c r="Q1362" s="9">
        <f>VLOOKUP(A1362,BUSINESS3!A1362:E4052,5,0)</f>
        <v>5</v>
      </c>
      <c r="R1362" s="10">
        <f>VLOOKUP(A1362,BUSINESS3!A1362:I4052,6,0)</f>
        <v>51</v>
      </c>
      <c r="S1362" s="9">
        <f>VLOOKUP(A1362,BUSINESS3!A1362:I4052,7,0)</f>
        <v>330</v>
      </c>
      <c r="T1362" s="9">
        <f>VLOOKUP(A1362,BUSINESS3!A1362:I4052,8,0)</f>
        <v>0.61</v>
      </c>
      <c r="U1362" s="9">
        <f>VLOOKUP(A1362,BUSINESS3!A1362:I4052,9,0)</f>
        <v>1.217</v>
      </c>
      <c r="V1362" s="11">
        <f>VLOOKUP(A1362,'GDP4'!A1362:G4052,4,0)</f>
        <v>154000000000</v>
      </c>
      <c r="W1362" s="9">
        <f>VLOOKUP(A1362,'GDP4'!A1362:G4052,5,0)</f>
        <v>0.075</v>
      </c>
      <c r="X1362" s="9">
        <f>VLOOKUP(A1362,'GDP4'!A1362:G4052,6,0)</f>
        <v>1146</v>
      </c>
      <c r="Y1362" s="9">
        <f>VLOOKUP(A1362,'GDP4'!A1362:G4052,7,0)</f>
        <v>0.102</v>
      </c>
      <c r="Z1362" s="9">
        <f>VLOOKUP(A1362,ENERGY5!A1362:E4052,4,0)</f>
        <v>26157</v>
      </c>
      <c r="AA1362" s="9">
        <f>VLOOKUP(A1362,ENERGY5!A1362:E4052,5,0)</f>
        <v>57352</v>
      </c>
      <c r="AB1362" s="12">
        <f t="shared" si="2"/>
        <v>15341.41421</v>
      </c>
      <c r="AC1362" s="13">
        <f t="shared" si="3"/>
        <v>0.005713381738</v>
      </c>
      <c r="AD1362" s="13">
        <f t="shared" si="4"/>
        <v>0.002605749165</v>
      </c>
      <c r="AE1362" s="13">
        <f t="shared" si="5"/>
        <v>708.5940212</v>
      </c>
      <c r="AF1362" s="13">
        <f t="shared" si="6"/>
        <v>381.8418224</v>
      </c>
    </row>
    <row r="1363">
      <c r="A1363" s="14" t="s">
        <v>134</v>
      </c>
      <c r="B1363" s="15" t="s">
        <v>43</v>
      </c>
      <c r="C1363" s="16" t="s">
        <v>152</v>
      </c>
      <c r="D1363" s="14" t="str">
        <f t="shared" si="1"/>
        <v>Hungary-Europe-2009</v>
      </c>
      <c r="E1363" s="5">
        <v>0.01</v>
      </c>
      <c r="F1363" s="5">
        <v>0.006</v>
      </c>
      <c r="G1363" s="5">
        <v>78.0</v>
      </c>
      <c r="H1363" s="5">
        <v>70.0</v>
      </c>
      <c r="I1363" s="5">
        <v>0.147</v>
      </c>
      <c r="J1363" s="5">
        <v>0.687</v>
      </c>
      <c r="K1363" s="5">
        <v>0.165</v>
      </c>
      <c r="L1363" s="5">
        <v>1.002265E7</v>
      </c>
      <c r="M1363" s="5">
        <v>0.684</v>
      </c>
      <c r="N1363" s="8">
        <f>VLOOKUP(A1363,TOURISM2!A1363:E4053,4,0)</f>
        <v>6740000000</v>
      </c>
      <c r="O1363" s="8">
        <f>VLOOKUP(A1363,TOURISM2!A1363:E4053,5,0)</f>
        <v>3233000000</v>
      </c>
      <c r="P1363" s="8">
        <f>VLOOKUP(A1363,BUSINESS3!A1363:E4053,4,0)</f>
        <v>0.566</v>
      </c>
      <c r="Q1363" s="9">
        <f>VLOOKUP(A1363,BUSINESS3!A1363:E4053,5,0)</f>
        <v>4</v>
      </c>
      <c r="R1363" s="10">
        <f>VLOOKUP(A1363,BUSINESS3!A1363:I4053,6,0)</f>
        <v>51</v>
      </c>
      <c r="S1363" s="9">
        <f>VLOOKUP(A1363,BUSINESS3!A1363:I4053,7,0)</f>
        <v>330</v>
      </c>
      <c r="T1363" s="9">
        <f>VLOOKUP(A1363,BUSINESS3!A1363:I4053,8,0)</f>
        <v>0.62</v>
      </c>
      <c r="U1363" s="9">
        <f>VLOOKUP(A1363,BUSINESS3!A1363:I4053,9,0)</f>
        <v>1.176</v>
      </c>
      <c r="V1363" s="11">
        <f>VLOOKUP(A1363,'GDP4'!A1363:G4053,4,0)</f>
        <v>127000000000</v>
      </c>
      <c r="W1363" s="9">
        <f>VLOOKUP(A1363,'GDP4'!A1363:G4053,5,0)</f>
        <v>0.077</v>
      </c>
      <c r="X1363" s="9">
        <f>VLOOKUP(A1363,'GDP4'!A1363:G4053,6,0)</f>
        <v>977</v>
      </c>
      <c r="Y1363" s="9">
        <f>VLOOKUP(A1363,'GDP4'!A1363:G4053,7,0)</f>
        <v>0.11</v>
      </c>
      <c r="Z1363" s="9">
        <f>VLOOKUP(A1363,ENERGY5!A1363:E4053,4,0)</f>
        <v>26136</v>
      </c>
      <c r="AA1363" s="9">
        <f>VLOOKUP(A1363,ENERGY5!A1363:E4053,5,0)</f>
        <v>59072</v>
      </c>
      <c r="AB1363" s="12">
        <f t="shared" si="2"/>
        <v>12671.29951</v>
      </c>
      <c r="AC1363" s="13">
        <f t="shared" si="3"/>
        <v>0.005893850429</v>
      </c>
      <c r="AD1363" s="13">
        <f t="shared" si="4"/>
        <v>0.002607693574</v>
      </c>
      <c r="AE1363" s="13">
        <f t="shared" si="5"/>
        <v>672.47684</v>
      </c>
      <c r="AF1363" s="13">
        <f t="shared" si="6"/>
        <v>322.5693804</v>
      </c>
    </row>
    <row r="1364">
      <c r="A1364" s="5" t="s">
        <v>134</v>
      </c>
      <c r="B1364" s="6" t="s">
        <v>44</v>
      </c>
      <c r="C1364" s="7" t="s">
        <v>152</v>
      </c>
      <c r="D1364" s="5" t="str">
        <f t="shared" si="1"/>
        <v>Hungary-Europe-2010</v>
      </c>
      <c r="E1364" s="5">
        <v>0.009</v>
      </c>
      <c r="F1364" s="5">
        <v>0.006</v>
      </c>
      <c r="G1364" s="5">
        <v>78.0</v>
      </c>
      <c r="H1364" s="5">
        <v>71.0</v>
      </c>
      <c r="I1364" s="5">
        <v>0.146</v>
      </c>
      <c r="J1364" s="5">
        <v>0.686</v>
      </c>
      <c r="K1364" s="5">
        <v>0.167</v>
      </c>
      <c r="L1364" s="5">
        <v>1.0000023E7</v>
      </c>
      <c r="M1364" s="5">
        <v>0.689</v>
      </c>
      <c r="N1364" s="8">
        <f>VLOOKUP(A1364,TOURISM2!A1364:E4054,4,0)</f>
        <v>6338000000</v>
      </c>
      <c r="O1364" s="8">
        <f>VLOOKUP(A1364,TOURISM2!A1364:E4054,5,0)</f>
        <v>2879000000</v>
      </c>
      <c r="P1364" s="8">
        <f>VLOOKUP(A1364,BUSINESS3!A1364:E4054,4,0)</f>
        <v>0.546</v>
      </c>
      <c r="Q1364" s="9">
        <f>VLOOKUP(A1364,BUSINESS3!A1364:E4054,5,0)</f>
        <v>4</v>
      </c>
      <c r="R1364" s="10">
        <f>VLOOKUP(A1364,BUSINESS3!A1364:I4054,6,0)</f>
        <v>51</v>
      </c>
      <c r="S1364" s="9">
        <f>VLOOKUP(A1364,BUSINESS3!A1364:I4054,7,0)</f>
        <v>277</v>
      </c>
      <c r="T1364" s="9">
        <f>VLOOKUP(A1364,BUSINESS3!A1364:I4054,8,0)</f>
        <v>0.65</v>
      </c>
      <c r="U1364" s="9">
        <f>VLOOKUP(A1364,BUSINESS3!A1364:I4054,9,0)</f>
        <v>1.199</v>
      </c>
      <c r="V1364" s="11">
        <f>VLOOKUP(A1364,'GDP4'!A1364:G4054,4,0)</f>
        <v>128000000000</v>
      </c>
      <c r="W1364" s="9">
        <f>VLOOKUP(A1364,'GDP4'!A1364:G4054,5,0)</f>
        <v>0.08</v>
      </c>
      <c r="X1364" s="9">
        <f>VLOOKUP(A1364,'GDP4'!A1364:G4054,6,0)</f>
        <v>1026</v>
      </c>
      <c r="Y1364" s="9">
        <f>VLOOKUP(A1364,'GDP4'!A1364:G4054,7,0)</f>
        <v>0.076</v>
      </c>
      <c r="Z1364" s="9">
        <f>VLOOKUP(A1364,ENERGY5!A1364:E4054,4,0)</f>
        <v>25601</v>
      </c>
      <c r="AA1364" s="9">
        <f>VLOOKUP(A1364,ENERGY5!A1364:E4054,5,0)</f>
        <v>56094</v>
      </c>
      <c r="AB1364" s="12">
        <f t="shared" si="2"/>
        <v>12799.97056</v>
      </c>
      <c r="AC1364" s="13">
        <f t="shared" si="3"/>
        <v>0.005609387098</v>
      </c>
      <c r="AD1364" s="13">
        <f t="shared" si="4"/>
        <v>0.002560094112</v>
      </c>
      <c r="AE1364" s="13">
        <f t="shared" si="5"/>
        <v>633.7985423</v>
      </c>
      <c r="AF1364" s="13">
        <f t="shared" si="6"/>
        <v>287.8993378</v>
      </c>
    </row>
    <row r="1365">
      <c r="A1365" s="14" t="s">
        <v>134</v>
      </c>
      <c r="B1365" s="15" t="s">
        <v>45</v>
      </c>
      <c r="C1365" s="16" t="s">
        <v>152</v>
      </c>
      <c r="D1365" s="14" t="str">
        <f t="shared" si="1"/>
        <v>Hungary-Europe-2011</v>
      </c>
      <c r="E1365" s="5">
        <v>0.009</v>
      </c>
      <c r="F1365" s="5">
        <v>0.006</v>
      </c>
      <c r="G1365" s="5">
        <v>79.0</v>
      </c>
      <c r="H1365" s="5">
        <v>71.0</v>
      </c>
      <c r="I1365" s="5">
        <v>0.146</v>
      </c>
      <c r="J1365" s="5">
        <v>0.685</v>
      </c>
      <c r="K1365" s="5">
        <v>0.169</v>
      </c>
      <c r="L1365" s="5">
        <v>9971727.0</v>
      </c>
      <c r="M1365" s="5">
        <v>0.693</v>
      </c>
      <c r="N1365" s="8">
        <f>VLOOKUP(A1365,TOURISM2!A1365:E4055,4,0)</f>
        <v>6929000000</v>
      </c>
      <c r="O1365" s="8">
        <f>VLOOKUP(A1365,TOURISM2!A1365:E4055,5,0)</f>
        <v>3028000000</v>
      </c>
      <c r="P1365" s="8">
        <f>VLOOKUP(A1365,BUSINESS3!A1365:E4055,4,0)</f>
        <v>0.52</v>
      </c>
      <c r="Q1365" s="9">
        <f>VLOOKUP(A1365,BUSINESS3!A1365:E4055,5,0)</f>
        <v>4</v>
      </c>
      <c r="R1365" s="10">
        <f>VLOOKUP(A1365,BUSINESS3!A1365:I4055,6,0)</f>
        <v>51</v>
      </c>
      <c r="S1365" s="9">
        <f>VLOOKUP(A1365,BUSINESS3!A1365:I4055,7,0)</f>
        <v>277</v>
      </c>
      <c r="T1365" s="9">
        <f>VLOOKUP(A1365,BUSINESS3!A1365:I4055,8,0)</f>
        <v>0.68</v>
      </c>
      <c r="U1365" s="9">
        <f>VLOOKUP(A1365,BUSINESS3!A1365:I4055,9,0)</f>
        <v>1.169</v>
      </c>
      <c r="V1365" s="11">
        <f>VLOOKUP(A1365,'GDP4'!A1365:G4055,4,0)</f>
        <v>137000000000</v>
      </c>
      <c r="W1365" s="9">
        <f>VLOOKUP(A1365,'GDP4'!A1365:G4055,5,0)</f>
        <v>0.079</v>
      </c>
      <c r="X1365" s="9">
        <f>VLOOKUP(A1365,'GDP4'!A1365:G4055,6,0)</f>
        <v>1096</v>
      </c>
      <c r="Y1365" s="9">
        <f>VLOOKUP(A1365,'GDP4'!A1365:G4055,7,0)</f>
        <v>0.083</v>
      </c>
      <c r="Z1365" s="9">
        <f>VLOOKUP(A1365,ENERGY5!A1365:E4055,4,0)</f>
        <v>25591</v>
      </c>
      <c r="AA1365" s="9">
        <f>VLOOKUP(A1365,ENERGY5!A1365:E4055,5,0)</f>
        <v>57022</v>
      </c>
      <c r="AB1365" s="12">
        <f t="shared" si="2"/>
        <v>13738.84383</v>
      </c>
      <c r="AC1365" s="13">
        <f t="shared" si="3"/>
        <v>0.005718367541</v>
      </c>
      <c r="AD1365" s="13">
        <f t="shared" si="4"/>
        <v>0.002566355858</v>
      </c>
      <c r="AE1365" s="13">
        <f t="shared" si="5"/>
        <v>694.8645907</v>
      </c>
      <c r="AF1365" s="13">
        <f t="shared" si="6"/>
        <v>303.6585338</v>
      </c>
    </row>
    <row r="1366">
      <c r="A1366" s="5" t="s">
        <v>134</v>
      </c>
      <c r="B1366" s="6" t="s">
        <v>46</v>
      </c>
      <c r="C1366" s="7" t="s">
        <v>152</v>
      </c>
      <c r="D1366" s="5" t="str">
        <f t="shared" si="1"/>
        <v>Hungary-Europe-2012</v>
      </c>
      <c r="E1366" s="5">
        <v>0.009</v>
      </c>
      <c r="F1366" s="5">
        <v>0.005</v>
      </c>
      <c r="G1366" s="5">
        <v>79.0</v>
      </c>
      <c r="H1366" s="5">
        <v>72.0</v>
      </c>
      <c r="I1366" s="5">
        <v>0.146</v>
      </c>
      <c r="J1366" s="5">
        <v>0.683</v>
      </c>
      <c r="K1366" s="5">
        <v>0.17</v>
      </c>
      <c r="L1366" s="5">
        <v>9920362.0</v>
      </c>
      <c r="M1366" s="5">
        <v>0.698</v>
      </c>
      <c r="N1366" s="8">
        <f>VLOOKUP(A1366,TOURISM2!A1366:E4056,4,0)</f>
        <v>5923000000</v>
      </c>
      <c r="O1366" s="8">
        <f>VLOOKUP(A1366,TOURISM2!A1366:E4056,5,0)</f>
        <v>2514000000</v>
      </c>
      <c r="P1366" s="8">
        <f>VLOOKUP(A1366,BUSINESS3!A1366:E4056,4,0)</f>
        <v>0.495</v>
      </c>
      <c r="Q1366" s="9">
        <f>VLOOKUP(A1366,BUSINESS3!A1366:E4056,5,0)</f>
        <v>5</v>
      </c>
      <c r="R1366" s="10">
        <f>VLOOKUP(A1366,BUSINESS3!A1366:I4056,6,0)</f>
        <v>52</v>
      </c>
      <c r="S1366" s="9">
        <f>VLOOKUP(A1366,BUSINESS3!A1366:I4056,7,0)</f>
        <v>277</v>
      </c>
      <c r="T1366" s="9">
        <f>VLOOKUP(A1366,BUSINESS3!A1366:I4056,8,0)</f>
        <v>0.706</v>
      </c>
      <c r="U1366" s="9">
        <f>VLOOKUP(A1366,BUSINESS3!A1366:I4056,9,0)</f>
        <v>1.161</v>
      </c>
      <c r="V1366" s="11">
        <f>VLOOKUP(A1366,'GDP4'!A1366:G4056,4,0)</f>
        <v>125000000000</v>
      </c>
      <c r="W1366" s="9">
        <f>VLOOKUP(A1366,'GDP4'!A1366:G4056,5,0)</f>
        <v>0.078</v>
      </c>
      <c r="X1366" s="9">
        <f>VLOOKUP(A1366,'GDP4'!A1366:G4056,6,0)</f>
        <v>987</v>
      </c>
      <c r="Y1366" s="9">
        <f>VLOOKUP(A1366,'GDP4'!A1366:G4056,7,0)</f>
        <v>0.09</v>
      </c>
      <c r="Z1366" s="9">
        <f>VLOOKUP(A1366,ENERGY5!A1366:E4056,4,0)</f>
        <v>24999</v>
      </c>
      <c r="AA1366" s="9">
        <f>VLOOKUP(A1366,ENERGY5!A1366:E4056,5,0)</f>
        <v>57238</v>
      </c>
      <c r="AB1366" s="12">
        <f t="shared" si="2"/>
        <v>12600.34664</v>
      </c>
      <c r="AC1366" s="13">
        <f t="shared" si="3"/>
        <v>0.005769749128</v>
      </c>
      <c r="AD1366" s="13">
        <f t="shared" si="4"/>
        <v>0.002519968525</v>
      </c>
      <c r="AE1366" s="13">
        <f t="shared" si="5"/>
        <v>597.0548252</v>
      </c>
      <c r="AF1366" s="13">
        <f t="shared" si="6"/>
        <v>253.4181716</v>
      </c>
    </row>
    <row r="1367">
      <c r="A1367" s="14" t="s">
        <v>134</v>
      </c>
      <c r="B1367" s="15" t="s">
        <v>33</v>
      </c>
      <c r="C1367" s="16" t="s">
        <v>153</v>
      </c>
      <c r="D1367" s="14" t="str">
        <f t="shared" si="1"/>
        <v>Iceland-Europe-2000</v>
      </c>
      <c r="E1367" s="5">
        <v>0.014</v>
      </c>
      <c r="F1367" s="5">
        <v>0.003</v>
      </c>
      <c r="G1367" s="5">
        <v>82.0</v>
      </c>
      <c r="H1367" s="5">
        <v>78.0</v>
      </c>
      <c r="I1367" s="5">
        <v>0.233</v>
      </c>
      <c r="J1367" s="5">
        <v>0.651</v>
      </c>
      <c r="K1367" s="5">
        <v>0.116</v>
      </c>
      <c r="L1367" s="5">
        <v>281205.0</v>
      </c>
      <c r="M1367" s="5">
        <v>0.924</v>
      </c>
      <c r="N1367" s="8">
        <f>VLOOKUP(A1367,TOURISM2!A1367:E4057,4,0)</f>
        <v>386000000</v>
      </c>
      <c r="O1367" s="8">
        <f>VLOOKUP(A1367,TOURISM2!A1367:E4057,5,0)</f>
        <v>471000000</v>
      </c>
      <c r="P1367" s="8">
        <f>VLOOKUP(A1367,BUSINESS3!A1367:E4057,4,0)</f>
        <v>0.428</v>
      </c>
      <c r="Q1367" s="9">
        <f>VLOOKUP(A1367,BUSINESS3!A1367:E4057,5,0)</f>
        <v>22</v>
      </c>
      <c r="R1367" s="10">
        <f>VLOOKUP(A1367,BUSINESS3!A1367:I4057,6,0)</f>
        <v>51</v>
      </c>
      <c r="S1367" s="9">
        <f>VLOOKUP(A1367,BUSINESS3!A1367:I4057,7,0)</f>
        <v>272</v>
      </c>
      <c r="T1367" s="9">
        <f>VLOOKUP(A1367,BUSINESS3!A1367:I4057,8,0)</f>
        <v>0.445</v>
      </c>
      <c r="U1367" s="9">
        <f>VLOOKUP(A1367,BUSINESS3!A1367:I4057,9,0)</f>
        <v>0.764</v>
      </c>
      <c r="V1367" s="11">
        <f>VLOOKUP(A1367,'GDP4'!A1367:G4057,4,0)</f>
        <v>8697298234</v>
      </c>
      <c r="W1367" s="9">
        <f>VLOOKUP(A1367,'GDP4'!A1367:G4057,5,0)</f>
        <v>0.095</v>
      </c>
      <c r="X1367" s="9">
        <f>VLOOKUP(A1367,'GDP4'!A1367:G4057,6,0)</f>
        <v>2961</v>
      </c>
      <c r="Y1367" s="9">
        <f>VLOOKUP(A1367,'GDP4'!A1367:G4057,7,0)</f>
        <v>0.168</v>
      </c>
      <c r="Z1367" s="9">
        <f>VLOOKUP(A1367,ENERGY5!A1367:E4057,4,0)</f>
        <v>6021</v>
      </c>
      <c r="AA1367" s="9">
        <f>VLOOKUP(A1367,ENERGY5!A1367:E4057,5,0)</f>
        <v>151236</v>
      </c>
      <c r="AB1367" s="12">
        <f t="shared" si="2"/>
        <v>30928.67564</v>
      </c>
      <c r="AC1367" s="13">
        <f t="shared" si="3"/>
        <v>0.5378140502</v>
      </c>
      <c r="AD1367" s="13">
        <f t="shared" si="4"/>
        <v>0.02141142583</v>
      </c>
      <c r="AE1367" s="13">
        <f t="shared" si="5"/>
        <v>1372.664071</v>
      </c>
      <c r="AF1367" s="13">
        <f t="shared" si="6"/>
        <v>1674.934656</v>
      </c>
    </row>
    <row r="1368">
      <c r="A1368" s="5" t="s">
        <v>134</v>
      </c>
      <c r="B1368" s="6" t="s">
        <v>35</v>
      </c>
      <c r="C1368" s="7" t="s">
        <v>153</v>
      </c>
      <c r="D1368" s="5" t="str">
        <f t="shared" si="1"/>
        <v>Iceland-Europe-2001</v>
      </c>
      <c r="E1368" s="5">
        <v>0.014</v>
      </c>
      <c r="F1368" s="5">
        <v>0.003</v>
      </c>
      <c r="G1368" s="5">
        <v>83.0</v>
      </c>
      <c r="H1368" s="5">
        <v>78.0</v>
      </c>
      <c r="I1368" s="5">
        <v>0.23</v>
      </c>
      <c r="J1368" s="5">
        <v>0.653</v>
      </c>
      <c r="K1368" s="5">
        <v>0.116</v>
      </c>
      <c r="L1368" s="5">
        <v>284968.0</v>
      </c>
      <c r="M1368" s="5">
        <v>0.925</v>
      </c>
      <c r="N1368" s="8">
        <f>VLOOKUP(A1368,TOURISM2!A1368:E4058,4,0)</f>
        <v>383000000</v>
      </c>
      <c r="O1368" s="8">
        <f>VLOOKUP(A1368,TOURISM2!A1368:E4058,5,0)</f>
        <v>372000000</v>
      </c>
      <c r="P1368" s="8">
        <f>VLOOKUP(A1368,BUSINESS3!A1368:E4058,4,0)</f>
        <v>0.428</v>
      </c>
      <c r="Q1368" s="9">
        <f>VLOOKUP(A1368,BUSINESS3!A1368:E4058,5,0)</f>
        <v>22</v>
      </c>
      <c r="R1368" s="10">
        <f>VLOOKUP(A1368,BUSINESS3!A1368:I4058,6,0)</f>
        <v>51</v>
      </c>
      <c r="S1368" s="9">
        <f>VLOOKUP(A1368,BUSINESS3!A1368:I4058,7,0)</f>
        <v>272</v>
      </c>
      <c r="T1368" s="9">
        <f>VLOOKUP(A1368,BUSINESS3!A1368:I4058,8,0)</f>
        <v>0.494</v>
      </c>
      <c r="U1368" s="9">
        <f>VLOOKUP(A1368,BUSINESS3!A1368:I4058,9,0)</f>
        <v>0.874</v>
      </c>
      <c r="V1368" s="11">
        <f>VLOOKUP(A1368,'GDP4'!A1368:G4058,4,0)</f>
        <v>7922983043</v>
      </c>
      <c r="W1368" s="9">
        <f>VLOOKUP(A1368,'GDP4'!A1368:G4058,5,0)</f>
        <v>0.093</v>
      </c>
      <c r="X1368" s="9">
        <f>VLOOKUP(A1368,'GDP4'!A1368:G4058,6,0)</f>
        <v>2612</v>
      </c>
      <c r="Y1368" s="9">
        <f>VLOOKUP(A1368,'GDP4'!A1368:G4058,7,0)</f>
        <v>0.18</v>
      </c>
      <c r="Z1368" s="9">
        <f>VLOOKUP(A1368,ENERGY5!A1368:E4058,4,0)</f>
        <v>5731</v>
      </c>
      <c r="AA1368" s="9">
        <f>VLOOKUP(A1368,ENERGY5!A1368:E4058,5,0)</f>
        <v>151236</v>
      </c>
      <c r="AB1368" s="12">
        <f t="shared" si="2"/>
        <v>27803.06225</v>
      </c>
      <c r="AC1368" s="13">
        <f t="shared" si="3"/>
        <v>0.5307122203</v>
      </c>
      <c r="AD1368" s="13">
        <f t="shared" si="4"/>
        <v>0.02011103001</v>
      </c>
      <c r="AE1368" s="13">
        <f t="shared" si="5"/>
        <v>1344.010556</v>
      </c>
      <c r="AF1368" s="13">
        <f t="shared" si="6"/>
        <v>1305.40973</v>
      </c>
    </row>
    <row r="1369">
      <c r="A1369" s="14" t="s">
        <v>134</v>
      </c>
      <c r="B1369" s="15" t="s">
        <v>36</v>
      </c>
      <c r="C1369" s="16" t="s">
        <v>153</v>
      </c>
      <c r="D1369" s="14" t="str">
        <f t="shared" si="1"/>
        <v>Iceland-Europe-2002</v>
      </c>
      <c r="E1369" s="5">
        <v>0.014</v>
      </c>
      <c r="F1369" s="5">
        <v>0.003</v>
      </c>
      <c r="G1369" s="5">
        <v>83.0</v>
      </c>
      <c r="H1369" s="5">
        <v>79.0</v>
      </c>
      <c r="I1369" s="5">
        <v>0.228</v>
      </c>
      <c r="J1369" s="5">
        <v>0.656</v>
      </c>
      <c r="K1369" s="5">
        <v>0.117</v>
      </c>
      <c r="L1369" s="5">
        <v>287523.0</v>
      </c>
      <c r="M1369" s="5">
        <v>0.927</v>
      </c>
      <c r="N1369" s="8">
        <f>VLOOKUP(A1369,TOURISM2!A1369:E4059,4,0)</f>
        <v>415000000</v>
      </c>
      <c r="O1369" s="8">
        <f>VLOOKUP(A1369,TOURISM2!A1369:E4059,5,0)</f>
        <v>373000000</v>
      </c>
      <c r="P1369" s="8">
        <f>VLOOKUP(A1369,BUSINESS3!A1369:E4059,4,0)</f>
        <v>0.428</v>
      </c>
      <c r="Q1369" s="9">
        <f>VLOOKUP(A1369,BUSINESS3!A1369:E4059,5,0)</f>
        <v>22</v>
      </c>
      <c r="R1369" s="10">
        <f>VLOOKUP(A1369,BUSINESS3!A1369:I4059,6,0)</f>
        <v>51</v>
      </c>
      <c r="S1369" s="9">
        <f>VLOOKUP(A1369,BUSINESS3!A1369:I4059,7,0)</f>
        <v>272</v>
      </c>
      <c r="T1369" s="9">
        <f>VLOOKUP(A1369,BUSINESS3!A1369:I4059,8,0)</f>
        <v>0.791</v>
      </c>
      <c r="U1369" s="9">
        <f>VLOOKUP(A1369,BUSINESS3!A1369:I4059,9,0)</f>
        <v>0.908</v>
      </c>
      <c r="V1369" s="11">
        <f>VLOOKUP(A1369,'GDP4'!A1369:G4059,4,0)</f>
        <v>8907207933</v>
      </c>
      <c r="W1369" s="9">
        <f>VLOOKUP(A1369,'GDP4'!A1369:G4059,5,0)</f>
        <v>0.102</v>
      </c>
      <c r="X1369" s="9">
        <f>VLOOKUP(A1369,'GDP4'!A1369:G4059,6,0)</f>
        <v>3156</v>
      </c>
      <c r="Y1369" s="9">
        <f>VLOOKUP(A1369,'GDP4'!A1369:G4059,7,0)</f>
        <v>0.154</v>
      </c>
      <c r="Z1369" s="9">
        <f>VLOOKUP(A1369,ENERGY5!A1369:E4059,4,0)</f>
        <v>5369</v>
      </c>
      <c r="AA1369" s="9">
        <f>VLOOKUP(A1369,ENERGY5!A1369:E4059,5,0)</f>
        <v>1962</v>
      </c>
      <c r="AB1369" s="12">
        <f t="shared" si="2"/>
        <v>30979.11448</v>
      </c>
      <c r="AC1369" s="13">
        <f t="shared" si="3"/>
        <v>0.006823801922</v>
      </c>
      <c r="AD1369" s="13">
        <f t="shared" si="4"/>
        <v>0.01867328875</v>
      </c>
      <c r="AE1369" s="13">
        <f t="shared" si="5"/>
        <v>1443.362792</v>
      </c>
      <c r="AF1369" s="13">
        <f t="shared" si="6"/>
        <v>1297.287521</v>
      </c>
    </row>
    <row r="1370">
      <c r="A1370" s="5" t="s">
        <v>134</v>
      </c>
      <c r="B1370" s="6" t="s">
        <v>37</v>
      </c>
      <c r="C1370" s="7" t="s">
        <v>153</v>
      </c>
      <c r="D1370" s="5" t="str">
        <f t="shared" si="1"/>
        <v>Iceland-Europe-2003</v>
      </c>
      <c r="E1370" s="5">
        <v>0.014</v>
      </c>
      <c r="F1370" s="5">
        <v>0.003</v>
      </c>
      <c r="G1370" s="5">
        <v>83.0</v>
      </c>
      <c r="H1370" s="5">
        <v>80.0</v>
      </c>
      <c r="I1370" s="5">
        <v>0.225</v>
      </c>
      <c r="J1370" s="5">
        <v>0.658</v>
      </c>
      <c r="K1370" s="5">
        <v>0.117</v>
      </c>
      <c r="L1370" s="5">
        <v>289521.0</v>
      </c>
      <c r="M1370" s="5">
        <v>0.928</v>
      </c>
      <c r="N1370" s="8">
        <f>VLOOKUP(A1370,TOURISM2!A1370:E4060,4,0)</f>
        <v>486000000</v>
      </c>
      <c r="O1370" s="8">
        <f>VLOOKUP(A1370,TOURISM2!A1370:E4060,5,0)</f>
        <v>524000000</v>
      </c>
      <c r="P1370" s="8">
        <f>VLOOKUP(A1370,BUSINESS3!A1370:E4060,4,0)</f>
        <v>0.428</v>
      </c>
      <c r="Q1370" s="9">
        <f>VLOOKUP(A1370,BUSINESS3!A1370:E4060,5,0)</f>
        <v>22</v>
      </c>
      <c r="R1370" s="10">
        <f>VLOOKUP(A1370,BUSINESS3!A1370:I4060,6,0)</f>
        <v>51</v>
      </c>
      <c r="S1370" s="9">
        <f>VLOOKUP(A1370,BUSINESS3!A1370:I4060,7,0)</f>
        <v>272</v>
      </c>
      <c r="T1370" s="9">
        <f>VLOOKUP(A1370,BUSINESS3!A1370:I4060,8,0)</f>
        <v>0.831</v>
      </c>
      <c r="U1370" s="9">
        <f>VLOOKUP(A1370,BUSINESS3!A1370:I4060,9,0)</f>
        <v>0.965</v>
      </c>
      <c r="V1370" s="11">
        <f>VLOOKUP(A1370,'GDP4'!A1370:G4060,4,0)</f>
        <v>10969898924</v>
      </c>
      <c r="W1370" s="9">
        <f>VLOOKUP(A1370,'GDP4'!A1370:G4060,5,0)</f>
        <v>0.106</v>
      </c>
      <c r="X1370" s="9">
        <f>VLOOKUP(A1370,'GDP4'!A1370:G4060,6,0)</f>
        <v>4020</v>
      </c>
      <c r="Y1370" s="9">
        <f>VLOOKUP(A1370,'GDP4'!A1370:G4060,7,0)</f>
        <v>0.12</v>
      </c>
      <c r="Z1370" s="9">
        <f>VLOOKUP(A1370,ENERGY5!A1370:E4060,4,0)</f>
        <v>5384</v>
      </c>
      <c r="AA1370" s="9">
        <f>VLOOKUP(A1370,ENERGY5!A1370:E4060,5,0)</f>
        <v>2054</v>
      </c>
      <c r="AB1370" s="12">
        <f t="shared" si="2"/>
        <v>37889.8212</v>
      </c>
      <c r="AC1370" s="13">
        <f t="shared" si="3"/>
        <v>0.007094476739</v>
      </c>
      <c r="AD1370" s="13">
        <f t="shared" si="4"/>
        <v>0.01859623309</v>
      </c>
      <c r="AE1370" s="13">
        <f t="shared" si="5"/>
        <v>1678.63471</v>
      </c>
      <c r="AF1370" s="13">
        <f t="shared" si="6"/>
        <v>1809.885984</v>
      </c>
    </row>
    <row r="1371">
      <c r="A1371" s="14" t="s">
        <v>134</v>
      </c>
      <c r="B1371" s="15" t="s">
        <v>38</v>
      </c>
      <c r="C1371" s="16" t="s">
        <v>153</v>
      </c>
      <c r="D1371" s="14" t="str">
        <f t="shared" si="1"/>
        <v>Iceland-Europe-2004</v>
      </c>
      <c r="E1371" s="5">
        <v>0.015</v>
      </c>
      <c r="F1371" s="5">
        <v>0.003</v>
      </c>
      <c r="G1371" s="5">
        <v>83.0</v>
      </c>
      <c r="H1371" s="5">
        <v>79.0</v>
      </c>
      <c r="I1371" s="5">
        <v>0.223</v>
      </c>
      <c r="J1371" s="5">
        <v>0.66</v>
      </c>
      <c r="K1371" s="5">
        <v>0.117</v>
      </c>
      <c r="L1371" s="5">
        <v>292074.0</v>
      </c>
      <c r="M1371" s="5">
        <v>0.929</v>
      </c>
      <c r="N1371" s="8">
        <f>VLOOKUP(A1371,TOURISM2!A1371:E4061,4,0)</f>
        <v>558000000</v>
      </c>
      <c r="O1371" s="8">
        <f>VLOOKUP(A1371,TOURISM2!A1371:E4061,5,0)</f>
        <v>699000000</v>
      </c>
      <c r="P1371" s="8">
        <f>VLOOKUP(A1371,BUSINESS3!A1371:E4061,4,0)</f>
        <v>0.428</v>
      </c>
      <c r="Q1371" s="9">
        <f>VLOOKUP(A1371,BUSINESS3!A1371:E4061,5,0)</f>
        <v>5</v>
      </c>
      <c r="R1371" s="10">
        <f>VLOOKUP(A1371,BUSINESS3!A1371:I4061,6,0)</f>
        <v>51</v>
      </c>
      <c r="S1371" s="9">
        <f>VLOOKUP(A1371,BUSINESS3!A1371:I4061,7,0)</f>
        <v>272</v>
      </c>
      <c r="T1371" s="9">
        <f>VLOOKUP(A1371,BUSINESS3!A1371:I4061,8,0)</f>
        <v>0.839</v>
      </c>
      <c r="U1371" s="9">
        <f>VLOOKUP(A1371,BUSINESS3!A1371:I4061,9,0)</f>
        <v>0.989</v>
      </c>
      <c r="V1371" s="11">
        <f>VLOOKUP(A1371,'GDP4'!A1371:G4061,4,0)</f>
        <v>13251434311</v>
      </c>
      <c r="W1371" s="9">
        <f>VLOOKUP(A1371,'GDP4'!A1371:G4061,5,0)</f>
        <v>0.1</v>
      </c>
      <c r="X1371" s="9">
        <f>VLOOKUP(A1371,'GDP4'!A1371:G4061,6,0)</f>
        <v>4567</v>
      </c>
      <c r="Y1371" s="9">
        <f>VLOOKUP(A1371,'GDP4'!A1371:G4061,7,0)</f>
        <v>0.12</v>
      </c>
      <c r="Z1371" s="9">
        <f>VLOOKUP(A1371,ENERGY5!A1371:E4061,4,0)</f>
        <v>5354</v>
      </c>
      <c r="AA1371" s="9">
        <f>VLOOKUP(A1371,ENERGY5!A1371:E4061,5,0)</f>
        <v>2120</v>
      </c>
      <c r="AB1371" s="12">
        <f t="shared" si="2"/>
        <v>45370.12644</v>
      </c>
      <c r="AC1371" s="13">
        <f t="shared" si="3"/>
        <v>0.007258434506</v>
      </c>
      <c r="AD1371" s="13">
        <f t="shared" si="4"/>
        <v>0.01833097092</v>
      </c>
      <c r="AE1371" s="13">
        <f t="shared" si="5"/>
        <v>1910.474743</v>
      </c>
      <c r="AF1371" s="13">
        <f t="shared" si="6"/>
        <v>2393.229113</v>
      </c>
    </row>
    <row r="1372">
      <c r="A1372" s="5" t="s">
        <v>134</v>
      </c>
      <c r="B1372" s="6" t="s">
        <v>39</v>
      </c>
      <c r="C1372" s="7" t="s">
        <v>153</v>
      </c>
      <c r="D1372" s="5" t="str">
        <f t="shared" si="1"/>
        <v>Iceland-Europe-2005</v>
      </c>
      <c r="E1372" s="5">
        <v>0.014</v>
      </c>
      <c r="F1372" s="5">
        <v>0.002</v>
      </c>
      <c r="G1372" s="5">
        <v>84.0</v>
      </c>
      <c r="H1372" s="5">
        <v>80.0</v>
      </c>
      <c r="I1372" s="5">
        <v>0.221</v>
      </c>
      <c r="J1372" s="5">
        <v>0.662</v>
      </c>
      <c r="K1372" s="5">
        <v>0.117</v>
      </c>
      <c r="L1372" s="5">
        <v>296734.0</v>
      </c>
      <c r="M1372" s="5">
        <v>0.93</v>
      </c>
      <c r="N1372" s="8">
        <f>VLOOKUP(A1372,TOURISM2!A1372:E4062,4,0)</f>
        <v>635000000</v>
      </c>
      <c r="O1372" s="8">
        <f>VLOOKUP(A1372,TOURISM2!A1372:E4062,5,0)</f>
        <v>991000000</v>
      </c>
      <c r="P1372" s="8">
        <f>VLOOKUP(A1372,BUSINESS3!A1372:E4062,4,0)</f>
        <v>0.264</v>
      </c>
      <c r="Q1372" s="9">
        <f>VLOOKUP(A1372,BUSINESS3!A1372:E4062,5,0)</f>
        <v>5</v>
      </c>
      <c r="R1372" s="10">
        <f>VLOOKUP(A1372,BUSINESS3!A1372:I4062,6,0)</f>
        <v>51</v>
      </c>
      <c r="S1372" s="9">
        <f>VLOOKUP(A1372,BUSINESS3!A1372:I4062,7,0)</f>
        <v>140</v>
      </c>
      <c r="T1372" s="9">
        <f>VLOOKUP(A1372,BUSINESS3!A1372:I4062,8,0)</f>
        <v>0.87</v>
      </c>
      <c r="U1372" s="9">
        <f>VLOOKUP(A1372,BUSINESS3!A1372:I4062,9,0)</f>
        <v>0.954</v>
      </c>
      <c r="V1372" s="11">
        <f>VLOOKUP(A1372,'GDP4'!A1372:G4062,4,0)</f>
        <v>16286331747</v>
      </c>
      <c r="W1372" s="9">
        <f>VLOOKUP(A1372,'GDP4'!A1372:G4062,5,0)</f>
        <v>0.096</v>
      </c>
      <c r="X1372" s="9">
        <f>VLOOKUP(A1372,'GDP4'!A1372:G4062,6,0)</f>
        <v>5329</v>
      </c>
      <c r="Y1372" s="9">
        <f>VLOOKUP(A1372,'GDP4'!A1372:G4062,7,0)</f>
        <v>0.148</v>
      </c>
      <c r="Z1372" s="9">
        <f>VLOOKUP(A1372,ENERGY5!A1372:E4062,4,0)</f>
        <v>4836</v>
      </c>
      <c r="AA1372" s="9">
        <f>VLOOKUP(A1372,ENERGY5!A1372:E4062,5,0)</f>
        <v>2310</v>
      </c>
      <c r="AB1372" s="12">
        <f t="shared" si="2"/>
        <v>54885.29035</v>
      </c>
      <c r="AC1372" s="13">
        <f t="shared" si="3"/>
        <v>0.007784749978</v>
      </c>
      <c r="AD1372" s="13">
        <f t="shared" si="4"/>
        <v>0.01629742463</v>
      </c>
      <c r="AE1372" s="13">
        <f t="shared" si="5"/>
        <v>2139.963739</v>
      </c>
      <c r="AF1372" s="13">
        <f t="shared" si="6"/>
        <v>3339.691441</v>
      </c>
    </row>
    <row r="1373">
      <c r="A1373" s="14" t="s">
        <v>134</v>
      </c>
      <c r="B1373" s="15" t="s">
        <v>40</v>
      </c>
      <c r="C1373" s="16" t="s">
        <v>153</v>
      </c>
      <c r="D1373" s="14" t="str">
        <f t="shared" si="1"/>
        <v>Iceland-Europe-2006</v>
      </c>
      <c r="E1373" s="5">
        <v>0.015</v>
      </c>
      <c r="F1373" s="5">
        <v>0.002</v>
      </c>
      <c r="G1373" s="5">
        <v>83.0</v>
      </c>
      <c r="H1373" s="5">
        <v>80.0</v>
      </c>
      <c r="I1373" s="5">
        <v>0.218</v>
      </c>
      <c r="J1373" s="5">
        <v>0.664</v>
      </c>
      <c r="K1373" s="5">
        <v>0.118</v>
      </c>
      <c r="L1373" s="5">
        <v>303782.0</v>
      </c>
      <c r="M1373" s="5">
        <v>0.932</v>
      </c>
      <c r="N1373" s="8">
        <f>VLOOKUP(A1373,TOURISM2!A1373:E4063,4,0)</f>
        <v>702000000</v>
      </c>
      <c r="O1373" s="8">
        <f>VLOOKUP(A1373,TOURISM2!A1373:E4063,5,0)</f>
        <v>1084000000</v>
      </c>
      <c r="P1373" s="8">
        <f>VLOOKUP(A1373,BUSINESS3!A1373:E4063,4,0)</f>
        <v>0.265</v>
      </c>
      <c r="Q1373" s="9">
        <f>VLOOKUP(A1373,BUSINESS3!A1373:E4063,5,0)</f>
        <v>5</v>
      </c>
      <c r="R1373" s="10">
        <f>VLOOKUP(A1373,BUSINESS3!A1373:I4063,6,0)</f>
        <v>51</v>
      </c>
      <c r="S1373" s="9">
        <f>VLOOKUP(A1373,BUSINESS3!A1373:I4063,7,0)</f>
        <v>140</v>
      </c>
      <c r="T1373" s="9">
        <f>VLOOKUP(A1373,BUSINESS3!A1373:I4063,8,0)</f>
        <v>0.895</v>
      </c>
      <c r="U1373" s="9">
        <f>VLOOKUP(A1373,BUSINESS3!A1373:I4063,9,0)</f>
        <v>1.004</v>
      </c>
      <c r="V1373" s="11">
        <f>VLOOKUP(A1373,'GDP4'!A1373:G4063,4,0)</f>
        <v>16651492784</v>
      </c>
      <c r="W1373" s="9">
        <f>VLOOKUP(A1373,'GDP4'!A1373:G4063,5,0)</f>
        <v>0.094</v>
      </c>
      <c r="X1373" s="9">
        <f>VLOOKUP(A1373,'GDP4'!A1373:G4063,6,0)</f>
        <v>5205</v>
      </c>
      <c r="Y1373" s="9">
        <f>VLOOKUP(A1373,'GDP4'!A1373:G4063,7,0)</f>
        <v>0.179</v>
      </c>
      <c r="Z1373" s="9">
        <f>VLOOKUP(A1373,ENERGY5!A1373:E4063,4,0)</f>
        <v>4159</v>
      </c>
      <c r="AA1373" s="9">
        <f>VLOOKUP(A1373,ENERGY5!A1373:E4063,5,0)</f>
        <v>2277</v>
      </c>
      <c r="AB1373" s="12">
        <f t="shared" si="2"/>
        <v>54813.95469</v>
      </c>
      <c r="AC1373" s="13">
        <f t="shared" si="3"/>
        <v>0.007495506646</v>
      </c>
      <c r="AD1373" s="13">
        <f t="shared" si="4"/>
        <v>0.01369073875</v>
      </c>
      <c r="AE1373" s="13">
        <f t="shared" si="5"/>
        <v>2310.867662</v>
      </c>
      <c r="AF1373" s="13">
        <f t="shared" si="6"/>
        <v>3568.348355</v>
      </c>
    </row>
    <row r="1374">
      <c r="A1374" s="5" t="s">
        <v>134</v>
      </c>
      <c r="B1374" s="6" t="s">
        <v>41</v>
      </c>
      <c r="C1374" s="7" t="s">
        <v>153</v>
      </c>
      <c r="D1374" s="5" t="str">
        <f t="shared" si="1"/>
        <v>Iceland-Europe-2007</v>
      </c>
      <c r="E1374" s="5">
        <v>0.015</v>
      </c>
      <c r="F1374" s="5">
        <v>0.002</v>
      </c>
      <c r="G1374" s="5">
        <v>83.0</v>
      </c>
      <c r="H1374" s="5">
        <v>80.0</v>
      </c>
      <c r="I1374" s="5">
        <v>0.215</v>
      </c>
      <c r="J1374" s="5">
        <v>0.666</v>
      </c>
      <c r="K1374" s="5">
        <v>0.118</v>
      </c>
      <c r="L1374" s="5">
        <v>311566.0</v>
      </c>
      <c r="M1374" s="5">
        <v>0.933</v>
      </c>
      <c r="N1374" s="8">
        <f>VLOOKUP(A1374,TOURISM2!A1374:E4064,4,0)</f>
        <v>848000000</v>
      </c>
      <c r="O1374" s="8">
        <f>VLOOKUP(A1374,TOURISM2!A1374:E4064,5,0)</f>
        <v>1336000000</v>
      </c>
      <c r="P1374" s="8">
        <f>VLOOKUP(A1374,BUSINESS3!A1374:E4064,4,0)</f>
        <v>0.262</v>
      </c>
      <c r="Q1374" s="9">
        <f>VLOOKUP(A1374,BUSINESS3!A1374:E4064,5,0)</f>
        <v>5</v>
      </c>
      <c r="R1374" s="10">
        <f>VLOOKUP(A1374,BUSINESS3!A1374:I4064,6,0)</f>
        <v>51</v>
      </c>
      <c r="S1374" s="9">
        <f>VLOOKUP(A1374,BUSINESS3!A1374:I4064,7,0)</f>
        <v>140</v>
      </c>
      <c r="T1374" s="9">
        <f>VLOOKUP(A1374,BUSINESS3!A1374:I4064,8,0)</f>
        <v>0.906</v>
      </c>
      <c r="U1374" s="9">
        <f>VLOOKUP(A1374,BUSINESS3!A1374:I4064,9,0)</f>
        <v>1.069</v>
      </c>
      <c r="V1374" s="11">
        <f>VLOOKUP(A1374,'GDP4'!A1374:G4064,4,0)</f>
        <v>20428232684</v>
      </c>
      <c r="W1374" s="9">
        <f>VLOOKUP(A1374,'GDP4'!A1374:G4064,5,0)</f>
        <v>0.093</v>
      </c>
      <c r="X1374" s="9">
        <f>VLOOKUP(A1374,'GDP4'!A1374:G4064,6,0)</f>
        <v>6182</v>
      </c>
      <c r="Y1374" s="9">
        <f>VLOOKUP(A1374,'GDP4'!A1374:G4064,7,0)</f>
        <v>0.193</v>
      </c>
      <c r="Z1374" s="9">
        <f>VLOOKUP(A1374,ENERGY5!A1374:E4064,4,0)</f>
        <v>3480</v>
      </c>
      <c r="AA1374" s="9">
        <f>VLOOKUP(A1374,ENERGY5!A1374:E4064,5,0)</f>
        <v>2204</v>
      </c>
      <c r="AB1374" s="12">
        <f t="shared" si="2"/>
        <v>65566.30917</v>
      </c>
      <c r="AC1374" s="13">
        <f t="shared" si="3"/>
        <v>0.0070739426</v>
      </c>
      <c r="AD1374" s="13">
        <f t="shared" si="4"/>
        <v>0.01116938305</v>
      </c>
      <c r="AE1374" s="13">
        <f t="shared" si="5"/>
        <v>2721.734721</v>
      </c>
      <c r="AF1374" s="13">
        <f t="shared" si="6"/>
        <v>4288.016022</v>
      </c>
    </row>
    <row r="1375">
      <c r="A1375" s="14" t="s">
        <v>134</v>
      </c>
      <c r="B1375" s="15" t="s">
        <v>42</v>
      </c>
      <c r="C1375" s="16" t="s">
        <v>153</v>
      </c>
      <c r="D1375" s="14" t="str">
        <f t="shared" si="1"/>
        <v>Iceland-Europe-2008</v>
      </c>
      <c r="E1375" s="5">
        <v>0.015</v>
      </c>
      <c r="F1375" s="5">
        <v>0.002</v>
      </c>
      <c r="G1375" s="5">
        <v>83.0</v>
      </c>
      <c r="H1375" s="5">
        <v>80.0</v>
      </c>
      <c r="I1375" s="5">
        <v>0.213</v>
      </c>
      <c r="J1375" s="5">
        <v>0.668</v>
      </c>
      <c r="K1375" s="5">
        <v>0.119</v>
      </c>
      <c r="L1375" s="5">
        <v>317414.0</v>
      </c>
      <c r="M1375" s="5">
        <v>0.934</v>
      </c>
      <c r="N1375" s="8">
        <f>VLOOKUP(A1375,TOURISM2!A1375:E4065,4,0)</f>
        <v>881000000</v>
      </c>
      <c r="O1375" s="8">
        <f>VLOOKUP(A1375,TOURISM2!A1375:E4065,5,0)</f>
        <v>1103000000</v>
      </c>
      <c r="P1375" s="8">
        <f>VLOOKUP(A1375,BUSINESS3!A1375:E4065,4,0)</f>
        <v>0.258</v>
      </c>
      <c r="Q1375" s="9">
        <f>VLOOKUP(A1375,BUSINESS3!A1375:E4065,5,0)</f>
        <v>5</v>
      </c>
      <c r="R1375" s="10">
        <f>VLOOKUP(A1375,BUSINESS3!A1375:I4065,6,0)</f>
        <v>51</v>
      </c>
      <c r="S1375" s="9">
        <f>VLOOKUP(A1375,BUSINESS3!A1375:I4065,7,0)</f>
        <v>140</v>
      </c>
      <c r="T1375" s="9">
        <f>VLOOKUP(A1375,BUSINESS3!A1375:I4065,8,0)</f>
        <v>0.91</v>
      </c>
      <c r="U1375" s="9">
        <f>VLOOKUP(A1375,BUSINESS3!A1375:I4065,9,0)</f>
        <v>1.089</v>
      </c>
      <c r="V1375" s="11">
        <f>VLOOKUP(A1375,'GDP4'!A1375:G4065,4,0)</f>
        <v>16832076487</v>
      </c>
      <c r="W1375" s="9">
        <f>VLOOKUP(A1375,'GDP4'!A1375:G4065,5,0)</f>
        <v>0.093</v>
      </c>
      <c r="X1375" s="9">
        <f>VLOOKUP(A1375,'GDP4'!A1375:G4065,6,0)</f>
        <v>4959</v>
      </c>
      <c r="Y1375" s="9">
        <f>VLOOKUP(A1375,'GDP4'!A1375:G4065,7,0)</f>
        <v>0.201</v>
      </c>
      <c r="Z1375" s="9">
        <f>VLOOKUP(A1375,ENERGY5!A1375:E4065,4,0)</f>
        <v>3368</v>
      </c>
      <c r="AA1375" s="9">
        <f>VLOOKUP(A1375,ENERGY5!A1375:E4065,5,0)</f>
        <v>2233</v>
      </c>
      <c r="AB1375" s="12">
        <f t="shared" si="2"/>
        <v>53028.77783</v>
      </c>
      <c r="AC1375" s="13">
        <f t="shared" si="3"/>
        <v>0.007034976403</v>
      </c>
      <c r="AD1375" s="13">
        <f t="shared" si="4"/>
        <v>0.01061074811</v>
      </c>
      <c r="AE1375" s="13">
        <f t="shared" si="5"/>
        <v>2775.554953</v>
      </c>
      <c r="AF1375" s="13">
        <f t="shared" si="6"/>
        <v>3474.956996</v>
      </c>
    </row>
    <row r="1376">
      <c r="A1376" s="5" t="s">
        <v>134</v>
      </c>
      <c r="B1376" s="6" t="s">
        <v>43</v>
      </c>
      <c r="C1376" s="7" t="s">
        <v>153</v>
      </c>
      <c r="D1376" s="5" t="str">
        <f t="shared" si="1"/>
        <v>Iceland-Europe-2009</v>
      </c>
      <c r="E1376" s="5">
        <v>0.016</v>
      </c>
      <c r="F1376" s="5">
        <v>0.002</v>
      </c>
      <c r="G1376" s="5">
        <v>84.0</v>
      </c>
      <c r="H1376" s="5">
        <v>80.0</v>
      </c>
      <c r="I1376" s="5">
        <v>0.211</v>
      </c>
      <c r="J1376" s="5">
        <v>0.669</v>
      </c>
      <c r="K1376" s="5">
        <v>0.12</v>
      </c>
      <c r="L1376" s="5">
        <v>318499.0</v>
      </c>
      <c r="M1376" s="5">
        <v>0.935</v>
      </c>
      <c r="N1376" s="8">
        <f>VLOOKUP(A1376,TOURISM2!A1376:E4066,4,0)</f>
        <v>550000000</v>
      </c>
      <c r="O1376" s="8">
        <f>VLOOKUP(A1376,TOURISM2!A1376:E4066,5,0)</f>
        <v>534000000</v>
      </c>
      <c r="P1376" s="8">
        <f>VLOOKUP(A1376,BUSINESS3!A1376:E4066,4,0)</f>
        <v>0.243</v>
      </c>
      <c r="Q1376" s="9">
        <f>VLOOKUP(A1376,BUSINESS3!A1376:E4066,5,0)</f>
        <v>5</v>
      </c>
      <c r="R1376" s="10">
        <f>VLOOKUP(A1376,BUSINESS3!A1376:I4066,6,0)</f>
        <v>51</v>
      </c>
      <c r="S1376" s="9">
        <f>VLOOKUP(A1376,BUSINESS3!A1376:I4066,7,0)</f>
        <v>140</v>
      </c>
      <c r="T1376" s="9">
        <f>VLOOKUP(A1376,BUSINESS3!A1376:I4066,8,0)</f>
        <v>0.93</v>
      </c>
      <c r="U1376" s="9">
        <f>VLOOKUP(A1376,BUSINESS3!A1376:I4066,9,0)</f>
        <v>1.083</v>
      </c>
      <c r="V1376" s="11">
        <f>VLOOKUP(A1376,'GDP4'!A1376:G4066,4,0)</f>
        <v>12115441517</v>
      </c>
      <c r="W1376" s="9">
        <f>VLOOKUP(A1376,'GDP4'!A1376:G4066,5,0)</f>
        <v>0.097</v>
      </c>
      <c r="X1376" s="9">
        <f>VLOOKUP(A1376,'GDP4'!A1376:G4066,6,0)</f>
        <v>3696</v>
      </c>
      <c r="Y1376" s="9">
        <f>VLOOKUP(A1376,'GDP4'!A1376:G4066,7,0)</f>
        <v>0.19</v>
      </c>
      <c r="Z1376" s="9">
        <f>VLOOKUP(A1376,ENERGY5!A1376:E4066,4,0)</f>
        <v>3273</v>
      </c>
      <c r="AA1376" s="9">
        <f>VLOOKUP(A1376,ENERGY5!A1376:E4066,5,0)</f>
        <v>2167</v>
      </c>
      <c r="AB1376" s="12">
        <f t="shared" si="2"/>
        <v>38039.18228</v>
      </c>
      <c r="AC1376" s="13">
        <f t="shared" si="3"/>
        <v>0.006803789023</v>
      </c>
      <c r="AD1376" s="13">
        <f t="shared" si="4"/>
        <v>0.0102763274</v>
      </c>
      <c r="AE1376" s="13">
        <f t="shared" si="5"/>
        <v>1726.850006</v>
      </c>
      <c r="AF1376" s="13">
        <f t="shared" si="6"/>
        <v>1676.614369</v>
      </c>
    </row>
    <row r="1377">
      <c r="A1377" s="14" t="s">
        <v>134</v>
      </c>
      <c r="B1377" s="15" t="s">
        <v>44</v>
      </c>
      <c r="C1377" s="16" t="s">
        <v>153</v>
      </c>
      <c r="D1377" s="14" t="str">
        <f t="shared" si="1"/>
        <v>Iceland-Europe-2010</v>
      </c>
      <c r="E1377" s="5">
        <v>0.015</v>
      </c>
      <c r="F1377" s="5">
        <v>0.002</v>
      </c>
      <c r="G1377" s="5">
        <v>84.0</v>
      </c>
      <c r="H1377" s="5">
        <v>80.0</v>
      </c>
      <c r="I1377" s="5">
        <v>0.209</v>
      </c>
      <c r="J1377" s="5">
        <v>0.669</v>
      </c>
      <c r="K1377" s="5">
        <v>0.121</v>
      </c>
      <c r="L1377" s="5">
        <v>318041.0</v>
      </c>
      <c r="M1377" s="5">
        <v>0.936</v>
      </c>
      <c r="N1377" s="8">
        <f>VLOOKUP(A1377,TOURISM2!A1377:E4067,4,0)</f>
        <v>562000000</v>
      </c>
      <c r="O1377" s="8">
        <f>VLOOKUP(A1377,TOURISM2!A1377:E4067,5,0)</f>
        <v>599000000</v>
      </c>
      <c r="P1377" s="8">
        <f>VLOOKUP(A1377,BUSINESS3!A1377:E4067,4,0)</f>
        <v>0.261</v>
      </c>
      <c r="Q1377" s="9">
        <f>VLOOKUP(A1377,BUSINESS3!A1377:E4067,5,0)</f>
        <v>5</v>
      </c>
      <c r="R1377" s="10">
        <f>VLOOKUP(A1377,BUSINESS3!A1377:I4067,6,0)</f>
        <v>51</v>
      </c>
      <c r="S1377" s="9">
        <f>VLOOKUP(A1377,BUSINESS3!A1377:I4067,7,0)</f>
        <v>140</v>
      </c>
      <c r="T1377" s="9">
        <f>VLOOKUP(A1377,BUSINESS3!A1377:I4067,8,0)</f>
        <v>0.934</v>
      </c>
      <c r="U1377" s="9">
        <f>VLOOKUP(A1377,BUSINESS3!A1377:I4067,9,0)</f>
        <v>1.072</v>
      </c>
      <c r="V1377" s="11">
        <f>VLOOKUP(A1377,'GDP4'!A1377:G4067,4,0)</f>
        <v>12564705489</v>
      </c>
      <c r="W1377" s="9">
        <f>VLOOKUP(A1377,'GDP4'!A1377:G4067,5,0)</f>
        <v>0.094</v>
      </c>
      <c r="X1377" s="9">
        <f>VLOOKUP(A1377,'GDP4'!A1377:G4067,6,0)</f>
        <v>3730</v>
      </c>
      <c r="Y1377" s="9">
        <f>VLOOKUP(A1377,'GDP4'!A1377:G4067,7,0)</f>
        <v>0.103</v>
      </c>
      <c r="Z1377" s="9">
        <f>VLOOKUP(A1377,ENERGY5!A1377:E4067,4,0)</f>
        <v>3285</v>
      </c>
      <c r="AA1377" s="9">
        <f>VLOOKUP(A1377,ENERGY5!A1377:E4067,5,0)</f>
        <v>2171</v>
      </c>
      <c r="AB1377" s="12">
        <f t="shared" si="2"/>
        <v>39506.55887</v>
      </c>
      <c r="AC1377" s="13">
        <f t="shared" si="3"/>
        <v>0.006826163922</v>
      </c>
      <c r="AD1377" s="13">
        <f t="shared" si="4"/>
        <v>0.01032885697</v>
      </c>
      <c r="AE1377" s="13">
        <f t="shared" si="5"/>
        <v>1767.067768</v>
      </c>
      <c r="AF1377" s="13">
        <f t="shared" si="6"/>
        <v>1883.40497</v>
      </c>
    </row>
    <row r="1378">
      <c r="A1378" s="5" t="s">
        <v>134</v>
      </c>
      <c r="B1378" s="6" t="s">
        <v>45</v>
      </c>
      <c r="C1378" s="7" t="s">
        <v>153</v>
      </c>
      <c r="D1378" s="5" t="str">
        <f t="shared" si="1"/>
        <v>Iceland-Europe-2011</v>
      </c>
      <c r="E1378" s="5">
        <v>0.014</v>
      </c>
      <c r="F1378" s="5">
        <v>0.002</v>
      </c>
      <c r="G1378" s="5">
        <v>84.0</v>
      </c>
      <c r="H1378" s="5">
        <v>81.0</v>
      </c>
      <c r="I1378" s="5">
        <v>0.208</v>
      </c>
      <c r="J1378" s="5">
        <v>0.669</v>
      </c>
      <c r="K1378" s="5">
        <v>0.123</v>
      </c>
      <c r="L1378" s="5">
        <v>319014.0</v>
      </c>
      <c r="M1378" s="5">
        <v>0.937</v>
      </c>
      <c r="N1378" s="8">
        <f>VLOOKUP(A1378,TOURISM2!A1378:E4068,4,0)</f>
        <v>751000000</v>
      </c>
      <c r="O1378" s="8">
        <f>VLOOKUP(A1378,TOURISM2!A1378:E4068,5,0)</f>
        <v>740000000</v>
      </c>
      <c r="P1378" s="8">
        <f>VLOOKUP(A1378,BUSINESS3!A1378:E4068,4,0)</f>
        <v>0.296</v>
      </c>
      <c r="Q1378" s="9">
        <f>VLOOKUP(A1378,BUSINESS3!A1378:E4068,5,0)</f>
        <v>5</v>
      </c>
      <c r="R1378" s="10">
        <f>VLOOKUP(A1378,BUSINESS3!A1378:I4068,6,0)</f>
        <v>51</v>
      </c>
      <c r="S1378" s="9">
        <f>VLOOKUP(A1378,BUSINESS3!A1378:I4068,7,0)</f>
        <v>140</v>
      </c>
      <c r="T1378" s="9">
        <f>VLOOKUP(A1378,BUSINESS3!A1378:I4068,8,0)</f>
        <v>0.948</v>
      </c>
      <c r="U1378" s="9">
        <f>VLOOKUP(A1378,BUSINESS3!A1378:I4068,9,0)</f>
        <v>1.068</v>
      </c>
      <c r="V1378" s="11">
        <f>VLOOKUP(A1378,'GDP4'!A1378:G4068,4,0)</f>
        <v>14042801904</v>
      </c>
      <c r="W1378" s="9">
        <f>VLOOKUP(A1378,'GDP4'!A1378:G4068,5,0)</f>
        <v>0.092</v>
      </c>
      <c r="X1378" s="9">
        <f>VLOOKUP(A1378,'GDP4'!A1378:G4068,6,0)</f>
        <v>4051</v>
      </c>
      <c r="Y1378" s="9">
        <f>VLOOKUP(A1378,'GDP4'!A1378:G4068,7,0)</f>
        <v>0.077</v>
      </c>
      <c r="Z1378" s="9">
        <f>VLOOKUP(A1378,ENERGY5!A1378:E4068,4,0)</f>
        <v>3238</v>
      </c>
      <c r="AA1378" s="9">
        <f>VLOOKUP(A1378,ENERGY5!A1378:E4068,5,0)</f>
        <v>2101</v>
      </c>
      <c r="AB1378" s="12">
        <f t="shared" si="2"/>
        <v>44019.3907</v>
      </c>
      <c r="AC1378" s="13">
        <f t="shared" si="3"/>
        <v>0.006585917859</v>
      </c>
      <c r="AD1378" s="13">
        <f t="shared" si="4"/>
        <v>0.01015002476</v>
      </c>
      <c r="AE1378" s="13">
        <f t="shared" si="5"/>
        <v>2354.128659</v>
      </c>
      <c r="AF1378" s="13">
        <f t="shared" si="6"/>
        <v>2319.647414</v>
      </c>
    </row>
    <row r="1379">
      <c r="A1379" s="14" t="s">
        <v>134</v>
      </c>
      <c r="B1379" s="15" t="s">
        <v>46</v>
      </c>
      <c r="C1379" s="16" t="s">
        <v>153</v>
      </c>
      <c r="D1379" s="14" t="str">
        <f t="shared" si="1"/>
        <v>Iceland-Europe-2012</v>
      </c>
      <c r="E1379" s="5">
        <v>0.014</v>
      </c>
      <c r="F1379" s="5">
        <v>0.002</v>
      </c>
      <c r="G1379" s="5">
        <v>84.0</v>
      </c>
      <c r="H1379" s="5">
        <v>82.0</v>
      </c>
      <c r="I1379" s="5">
        <v>0.207</v>
      </c>
      <c r="J1379" s="5">
        <v>0.667</v>
      </c>
      <c r="K1379" s="5">
        <v>0.126</v>
      </c>
      <c r="L1379" s="5">
        <v>320716.0</v>
      </c>
      <c r="M1379" s="5">
        <v>0.938</v>
      </c>
      <c r="N1379" s="8">
        <f>VLOOKUP(A1379,TOURISM2!A1379:E4069,4,0)</f>
        <v>865000000</v>
      </c>
      <c r="O1379" s="8">
        <f>VLOOKUP(A1379,TOURISM2!A1379:E4069,5,0)</f>
        <v>780000000</v>
      </c>
      <c r="P1379" s="8">
        <f>VLOOKUP(A1379,BUSINESS3!A1379:E4069,4,0)</f>
        <v>0.306</v>
      </c>
      <c r="Q1379" s="9">
        <f>VLOOKUP(A1379,BUSINESS3!A1379:E4069,5,0)</f>
        <v>5</v>
      </c>
      <c r="R1379" s="10">
        <f>VLOOKUP(A1379,BUSINESS3!A1379:I4069,6,0)</f>
        <v>13</v>
      </c>
      <c r="S1379" s="9">
        <f>VLOOKUP(A1379,BUSINESS3!A1379:I4069,7,0)</f>
        <v>140</v>
      </c>
      <c r="T1379" s="9">
        <f>VLOOKUP(A1379,BUSINESS3!A1379:I4069,8,0)</f>
        <v>0.962</v>
      </c>
      <c r="U1379" s="9">
        <f>VLOOKUP(A1379,BUSINESS3!A1379:I4069,9,0)</f>
        <v>1.081</v>
      </c>
      <c r="V1379" s="11">
        <f>VLOOKUP(A1379,'GDP4'!A1379:G4069,4,0)</f>
        <v>13586213061</v>
      </c>
      <c r="W1379" s="9">
        <f>VLOOKUP(A1379,'GDP4'!A1379:G4069,5,0)</f>
        <v>0.091</v>
      </c>
      <c r="X1379" s="9">
        <f>VLOOKUP(A1379,'GDP4'!A1379:G4069,6,0)</f>
        <v>3872</v>
      </c>
      <c r="Y1379" s="9">
        <f>VLOOKUP(A1379,'GDP4'!A1379:G4069,7,0)</f>
        <v>0.083</v>
      </c>
      <c r="Z1379" s="9">
        <f>VLOOKUP(A1379,ENERGY5!A1379:E4069,4,0)</f>
        <v>3100</v>
      </c>
      <c r="AA1379" s="9">
        <f>VLOOKUP(A1379,ENERGY5!A1379:E4069,5,0)</f>
        <v>2164</v>
      </c>
      <c r="AB1379" s="12">
        <f t="shared" si="2"/>
        <v>42362.13055</v>
      </c>
      <c r="AC1379" s="13">
        <f t="shared" si="3"/>
        <v>0.006747402686</v>
      </c>
      <c r="AD1379" s="13">
        <f t="shared" si="4"/>
        <v>0.00966587261</v>
      </c>
      <c r="AE1379" s="13">
        <f t="shared" si="5"/>
        <v>2697.090261</v>
      </c>
      <c r="AF1379" s="13">
        <f t="shared" si="6"/>
        <v>2432.05827</v>
      </c>
    </row>
    <row r="1380">
      <c r="A1380" s="5" t="s">
        <v>134</v>
      </c>
      <c r="B1380" s="6" t="s">
        <v>33</v>
      </c>
      <c r="C1380" s="7" t="s">
        <v>154</v>
      </c>
      <c r="D1380" s="5" t="str">
        <f t="shared" si="1"/>
        <v>Ireland-Europe-2000</v>
      </c>
      <c r="E1380" s="5">
        <v>0.014</v>
      </c>
      <c r="F1380" s="5">
        <v>0.006</v>
      </c>
      <c r="G1380" s="5">
        <v>79.0</v>
      </c>
      <c r="H1380" s="5">
        <v>74.0</v>
      </c>
      <c r="I1380" s="5">
        <v>0.218</v>
      </c>
      <c r="J1380" s="5">
        <v>0.67</v>
      </c>
      <c r="K1380" s="5">
        <v>0.112</v>
      </c>
      <c r="L1380" s="5">
        <v>3805174.0</v>
      </c>
      <c r="M1380" s="5">
        <v>0.591</v>
      </c>
      <c r="N1380" s="8">
        <f>VLOOKUP(A1380,TOURISM2!A1380:E4070,4,0)</f>
        <v>3517000000</v>
      </c>
      <c r="O1380" s="8">
        <f>VLOOKUP(A1380,TOURISM2!A1380:E4070,5,0)</f>
        <v>2626000000</v>
      </c>
      <c r="P1380" s="8">
        <f>VLOOKUP(A1380,BUSINESS3!A1380:E4070,4,0)</f>
        <v>0.428</v>
      </c>
      <c r="Q1380" s="9">
        <f>VLOOKUP(A1380,BUSINESS3!A1380:E4070,5,0)</f>
        <v>22</v>
      </c>
      <c r="R1380" s="10">
        <f>VLOOKUP(A1380,BUSINESS3!A1380:I4070,6,0)</f>
        <v>51</v>
      </c>
      <c r="S1380" s="9">
        <f>VLOOKUP(A1380,BUSINESS3!A1380:I4070,7,0)</f>
        <v>272</v>
      </c>
      <c r="T1380" s="9">
        <f>VLOOKUP(A1380,BUSINESS3!A1380:I4070,8,0)</f>
        <v>0.179</v>
      </c>
      <c r="U1380" s="9">
        <f>VLOOKUP(A1380,BUSINESS3!A1380:I4070,9,0)</f>
        <v>0.647</v>
      </c>
      <c r="V1380" s="11">
        <f>VLOOKUP(A1380,'GDP4'!A1380:G4070,4,0)</f>
        <v>97331522066</v>
      </c>
      <c r="W1380" s="9">
        <f>VLOOKUP(A1380,'GDP4'!A1380:G4070,5,0)</f>
        <v>0.061</v>
      </c>
      <c r="X1380" s="9">
        <f>VLOOKUP(A1380,'GDP4'!A1380:G4070,6,0)</f>
        <v>1572</v>
      </c>
      <c r="Y1380" s="9">
        <f>VLOOKUP(A1380,'GDP4'!A1380:G4070,7,0)</f>
        <v>0.048</v>
      </c>
      <c r="Z1380" s="9">
        <f>VLOOKUP(A1380,ENERGY5!A1380:E4070,4,0)</f>
        <v>13350</v>
      </c>
      <c r="AA1380" s="9">
        <f>VLOOKUP(A1380,ENERGY5!A1380:E4070,5,0)</f>
        <v>151236</v>
      </c>
      <c r="AB1380" s="12">
        <f t="shared" si="2"/>
        <v>25578.73098</v>
      </c>
      <c r="AC1380" s="13">
        <f t="shared" si="3"/>
        <v>0.03974483164</v>
      </c>
      <c r="AD1380" s="13">
        <f t="shared" si="4"/>
        <v>0.003508380957</v>
      </c>
      <c r="AE1380" s="13">
        <f t="shared" si="5"/>
        <v>924.2678521</v>
      </c>
      <c r="AF1380" s="13">
        <f t="shared" si="6"/>
        <v>690.1129883</v>
      </c>
    </row>
    <row r="1381">
      <c r="A1381" s="14" t="s">
        <v>134</v>
      </c>
      <c r="B1381" s="15" t="s">
        <v>35</v>
      </c>
      <c r="C1381" s="16" t="s">
        <v>154</v>
      </c>
      <c r="D1381" s="14" t="str">
        <f t="shared" si="1"/>
        <v>Ireland-Europe-2001</v>
      </c>
      <c r="E1381" s="5">
        <v>0.015</v>
      </c>
      <c r="F1381" s="5">
        <v>0.006</v>
      </c>
      <c r="G1381" s="5">
        <v>80.0</v>
      </c>
      <c r="H1381" s="5">
        <v>75.0</v>
      </c>
      <c r="I1381" s="5">
        <v>0.214</v>
      </c>
      <c r="J1381" s="5">
        <v>0.674</v>
      </c>
      <c r="K1381" s="5">
        <v>0.112</v>
      </c>
      <c r="L1381" s="5">
        <v>3866243.0</v>
      </c>
      <c r="M1381" s="5">
        <v>0.594</v>
      </c>
      <c r="N1381" s="8">
        <f>VLOOKUP(A1381,TOURISM2!A1381:E4071,4,0)</f>
        <v>3789000000</v>
      </c>
      <c r="O1381" s="8">
        <f>VLOOKUP(A1381,TOURISM2!A1381:E4071,5,0)</f>
        <v>2956000000</v>
      </c>
      <c r="P1381" s="8">
        <f>VLOOKUP(A1381,BUSINESS3!A1381:E4071,4,0)</f>
        <v>0.428</v>
      </c>
      <c r="Q1381" s="9">
        <f>VLOOKUP(A1381,BUSINESS3!A1381:E4071,5,0)</f>
        <v>22</v>
      </c>
      <c r="R1381" s="10">
        <f>VLOOKUP(A1381,BUSINESS3!A1381:I4071,6,0)</f>
        <v>51</v>
      </c>
      <c r="S1381" s="9">
        <f>VLOOKUP(A1381,BUSINESS3!A1381:I4071,7,0)</f>
        <v>272</v>
      </c>
      <c r="T1381" s="9">
        <f>VLOOKUP(A1381,BUSINESS3!A1381:I4071,8,0)</f>
        <v>0.231</v>
      </c>
      <c r="U1381" s="9">
        <f>VLOOKUP(A1381,BUSINESS3!A1381:I4071,9,0)</f>
        <v>0.768</v>
      </c>
      <c r="V1381" s="11">
        <f>VLOOKUP(A1381,'GDP4'!A1381:G4071,4,0)</f>
        <v>105000000000</v>
      </c>
      <c r="W1381" s="9">
        <f>VLOOKUP(A1381,'GDP4'!A1381:G4071,5,0)</f>
        <v>0.067</v>
      </c>
      <c r="X1381" s="9">
        <f>VLOOKUP(A1381,'GDP4'!A1381:G4071,6,0)</f>
        <v>1848</v>
      </c>
      <c r="Y1381" s="9">
        <f>VLOOKUP(A1381,'GDP4'!A1381:G4071,7,0)</f>
        <v>0.048</v>
      </c>
      <c r="Z1381" s="9">
        <f>VLOOKUP(A1381,ENERGY5!A1381:E4071,4,0)</f>
        <v>13216</v>
      </c>
      <c r="AA1381" s="9">
        <f>VLOOKUP(A1381,ENERGY5!A1381:E4071,5,0)</f>
        <v>151236</v>
      </c>
      <c r="AB1381" s="12">
        <f t="shared" si="2"/>
        <v>27158.1481</v>
      </c>
      <c r="AC1381" s="13">
        <f t="shared" si="3"/>
        <v>0.03911704463</v>
      </c>
      <c r="AD1381" s="13">
        <f t="shared" si="4"/>
        <v>0.003418305575</v>
      </c>
      <c r="AE1381" s="13">
        <f t="shared" si="5"/>
        <v>980.021173</v>
      </c>
      <c r="AF1381" s="13">
        <f t="shared" si="6"/>
        <v>764.5665314</v>
      </c>
    </row>
    <row r="1382">
      <c r="A1382" s="5" t="s">
        <v>134</v>
      </c>
      <c r="B1382" s="6" t="s">
        <v>36</v>
      </c>
      <c r="C1382" s="7" t="s">
        <v>154</v>
      </c>
      <c r="D1382" s="5" t="str">
        <f t="shared" si="1"/>
        <v>Ireland-Europe-2002</v>
      </c>
      <c r="E1382" s="5">
        <v>0.015</v>
      </c>
      <c r="F1382" s="5">
        <v>0.005</v>
      </c>
      <c r="G1382" s="5">
        <v>80.0</v>
      </c>
      <c r="H1382" s="5">
        <v>75.0</v>
      </c>
      <c r="I1382" s="5">
        <v>0.211</v>
      </c>
      <c r="J1382" s="5">
        <v>0.678</v>
      </c>
      <c r="K1382" s="5">
        <v>0.111</v>
      </c>
      <c r="L1382" s="5">
        <v>3931947.0</v>
      </c>
      <c r="M1382" s="5">
        <v>0.596</v>
      </c>
      <c r="N1382" s="8">
        <f>VLOOKUP(A1382,TOURISM2!A1382:E4072,4,0)</f>
        <v>4228000000</v>
      </c>
      <c r="O1382" s="8">
        <f>VLOOKUP(A1382,TOURISM2!A1382:E4072,5,0)</f>
        <v>3835000000</v>
      </c>
      <c r="P1382" s="8">
        <f>VLOOKUP(A1382,BUSINESS3!A1382:E4072,4,0)</f>
        <v>0.428</v>
      </c>
      <c r="Q1382" s="9">
        <f>VLOOKUP(A1382,BUSINESS3!A1382:E4072,5,0)</f>
        <v>22</v>
      </c>
      <c r="R1382" s="10">
        <f>VLOOKUP(A1382,BUSINESS3!A1382:I4072,6,0)</f>
        <v>51</v>
      </c>
      <c r="S1382" s="9">
        <f>VLOOKUP(A1382,BUSINESS3!A1382:I4072,7,0)</f>
        <v>272</v>
      </c>
      <c r="T1382" s="9">
        <f>VLOOKUP(A1382,BUSINESS3!A1382:I4072,8,0)</f>
        <v>0.259</v>
      </c>
      <c r="U1382" s="9">
        <f>VLOOKUP(A1382,BUSINESS3!A1382:I4072,9,0)</f>
        <v>0.762</v>
      </c>
      <c r="V1382" s="11">
        <f>VLOOKUP(A1382,'GDP4'!A1382:G4072,4,0)</f>
        <v>123000000000</v>
      </c>
      <c r="W1382" s="9">
        <f>VLOOKUP(A1382,'GDP4'!A1382:G4072,5,0)</f>
        <v>0.07</v>
      </c>
      <c r="X1382" s="9">
        <f>VLOOKUP(A1382,'GDP4'!A1382:G4072,6,0)</f>
        <v>2221</v>
      </c>
      <c r="Y1382" s="9">
        <f>VLOOKUP(A1382,'GDP4'!A1382:G4072,7,0)</f>
        <v>0.038</v>
      </c>
      <c r="Z1382" s="9">
        <f>VLOOKUP(A1382,ENERGY5!A1382:E4072,4,0)</f>
        <v>14219</v>
      </c>
      <c r="AA1382" s="9">
        <f>VLOOKUP(A1382,ENERGY5!A1382:E4072,5,0)</f>
        <v>40000</v>
      </c>
      <c r="AB1382" s="12">
        <f t="shared" si="2"/>
        <v>31282.21209</v>
      </c>
      <c r="AC1382" s="13">
        <f t="shared" si="3"/>
        <v>0.0101730771</v>
      </c>
      <c r="AD1382" s="13">
        <f t="shared" si="4"/>
        <v>0.003616274584</v>
      </c>
      <c r="AE1382" s="13">
        <f t="shared" si="5"/>
        <v>1075.29425</v>
      </c>
      <c r="AF1382" s="13">
        <f t="shared" si="6"/>
        <v>975.3437673</v>
      </c>
    </row>
    <row r="1383">
      <c r="A1383" s="14" t="s">
        <v>134</v>
      </c>
      <c r="B1383" s="15" t="s">
        <v>37</v>
      </c>
      <c r="C1383" s="16" t="s">
        <v>154</v>
      </c>
      <c r="D1383" s="14" t="str">
        <f t="shared" si="1"/>
        <v>Ireland-Europe-2003</v>
      </c>
      <c r="E1383" s="5">
        <v>0.015</v>
      </c>
      <c r="F1383" s="5">
        <v>0.005</v>
      </c>
      <c r="G1383" s="5">
        <v>81.0</v>
      </c>
      <c r="H1383" s="5">
        <v>76.0</v>
      </c>
      <c r="I1383" s="5">
        <v>0.208</v>
      </c>
      <c r="J1383" s="5">
        <v>0.681</v>
      </c>
      <c r="K1383" s="5">
        <v>0.111</v>
      </c>
      <c r="L1383" s="5">
        <v>3996521.0</v>
      </c>
      <c r="M1383" s="5">
        <v>0.599</v>
      </c>
      <c r="N1383" s="8">
        <f>VLOOKUP(A1383,TOURISM2!A1383:E4073,4,0)</f>
        <v>5206000000</v>
      </c>
      <c r="O1383" s="8">
        <f>VLOOKUP(A1383,TOURISM2!A1383:E4073,5,0)</f>
        <v>4832000000</v>
      </c>
      <c r="P1383" s="8">
        <f>VLOOKUP(A1383,BUSINESS3!A1383:E4073,4,0)</f>
        <v>0.428</v>
      </c>
      <c r="Q1383" s="9">
        <f>VLOOKUP(A1383,BUSINESS3!A1383:E4073,5,0)</f>
        <v>18</v>
      </c>
      <c r="R1383" s="10">
        <f>VLOOKUP(A1383,BUSINESS3!A1383:I4073,6,0)</f>
        <v>51</v>
      </c>
      <c r="S1383" s="9">
        <f>VLOOKUP(A1383,BUSINESS3!A1383:I4073,7,0)</f>
        <v>272</v>
      </c>
      <c r="T1383" s="9">
        <f>VLOOKUP(A1383,BUSINESS3!A1383:I4073,8,0)</f>
        <v>0.343</v>
      </c>
      <c r="U1383" s="9">
        <f>VLOOKUP(A1383,BUSINESS3!A1383:I4073,9,0)</f>
        <v>0.873</v>
      </c>
      <c r="V1383" s="11">
        <f>VLOOKUP(A1383,'GDP4'!A1383:G4073,4,0)</f>
        <v>159000000000</v>
      </c>
      <c r="W1383" s="9">
        <f>VLOOKUP(A1383,'GDP4'!A1383:G4073,5,0)</f>
        <v>0.073</v>
      </c>
      <c r="X1383" s="9">
        <f>VLOOKUP(A1383,'GDP4'!A1383:G4073,6,0)</f>
        <v>2918</v>
      </c>
      <c r="Y1383" s="9">
        <f>VLOOKUP(A1383,'GDP4'!A1383:G4073,7,0)</f>
        <v>0.028</v>
      </c>
      <c r="Z1383" s="9">
        <f>VLOOKUP(A1383,ENERGY5!A1383:E4073,4,0)</f>
        <v>14364</v>
      </c>
      <c r="AA1383" s="9">
        <f>VLOOKUP(A1383,ENERGY5!A1383:E4073,5,0)</f>
        <v>40623</v>
      </c>
      <c r="AB1383" s="12">
        <f t="shared" si="2"/>
        <v>39784.60266</v>
      </c>
      <c r="AC1383" s="13">
        <f t="shared" si="3"/>
        <v>0.01016459065</v>
      </c>
      <c r="AD1383" s="13">
        <f t="shared" si="4"/>
        <v>0.003594125991</v>
      </c>
      <c r="AE1383" s="13">
        <f t="shared" si="5"/>
        <v>1302.632965</v>
      </c>
      <c r="AF1383" s="13">
        <f t="shared" si="6"/>
        <v>1209.051573</v>
      </c>
    </row>
    <row r="1384">
      <c r="A1384" s="5" t="s">
        <v>134</v>
      </c>
      <c r="B1384" s="6" t="s">
        <v>38</v>
      </c>
      <c r="C1384" s="7" t="s">
        <v>154</v>
      </c>
      <c r="D1384" s="5" t="str">
        <f t="shared" si="1"/>
        <v>Ireland-Europe-2004</v>
      </c>
      <c r="E1384" s="5">
        <v>0.015</v>
      </c>
      <c r="F1384" s="5">
        <v>0.005</v>
      </c>
      <c r="G1384" s="5">
        <v>81.0</v>
      </c>
      <c r="H1384" s="5">
        <v>76.0</v>
      </c>
      <c r="I1384" s="5">
        <v>0.206</v>
      </c>
      <c r="J1384" s="5">
        <v>0.683</v>
      </c>
      <c r="K1384" s="5">
        <v>0.111</v>
      </c>
      <c r="L1384" s="5">
        <v>4070262.0</v>
      </c>
      <c r="M1384" s="5">
        <v>0.602</v>
      </c>
      <c r="N1384" s="8">
        <f>VLOOKUP(A1384,TOURISM2!A1384:E4074,4,0)</f>
        <v>6075000000</v>
      </c>
      <c r="O1384" s="8">
        <f>VLOOKUP(A1384,TOURISM2!A1384:E4074,5,0)</f>
        <v>5291000000</v>
      </c>
      <c r="P1384" s="8">
        <f>VLOOKUP(A1384,BUSINESS3!A1384:E4074,4,0)</f>
        <v>0.428</v>
      </c>
      <c r="Q1384" s="9">
        <f>VLOOKUP(A1384,BUSINESS3!A1384:E4074,5,0)</f>
        <v>18</v>
      </c>
      <c r="R1384" s="10">
        <f>VLOOKUP(A1384,BUSINESS3!A1384:I4074,6,0)</f>
        <v>51</v>
      </c>
      <c r="S1384" s="9">
        <f>VLOOKUP(A1384,BUSINESS3!A1384:I4074,7,0)</f>
        <v>272</v>
      </c>
      <c r="T1384" s="9">
        <f>VLOOKUP(A1384,BUSINESS3!A1384:I4074,8,0)</f>
        <v>0.37</v>
      </c>
      <c r="U1384" s="9">
        <f>VLOOKUP(A1384,BUSINESS3!A1384:I4074,9,0)</f>
        <v>0.945</v>
      </c>
      <c r="V1384" s="11">
        <f>VLOOKUP(A1384,'GDP4'!A1384:G4074,4,0)</f>
        <v>186000000000</v>
      </c>
      <c r="W1384" s="9">
        <f>VLOOKUP(A1384,'GDP4'!A1384:G4074,5,0)</f>
        <v>0.075</v>
      </c>
      <c r="X1384" s="9">
        <f>VLOOKUP(A1384,'GDP4'!A1384:G4074,6,0)</f>
        <v>3487</v>
      </c>
      <c r="Y1384" s="9">
        <f>VLOOKUP(A1384,'GDP4'!A1384:G4074,7,0)</f>
        <v>0.026</v>
      </c>
      <c r="Z1384" s="9">
        <f>VLOOKUP(A1384,ENERGY5!A1384:E4074,4,0)</f>
        <v>14903</v>
      </c>
      <c r="AA1384" s="9">
        <f>VLOOKUP(A1384,ENERGY5!A1384:E4074,5,0)</f>
        <v>43021</v>
      </c>
      <c r="AB1384" s="12">
        <f t="shared" si="2"/>
        <v>45697.30401</v>
      </c>
      <c r="AC1384" s="13">
        <f t="shared" si="3"/>
        <v>0.01056958987</v>
      </c>
      <c r="AD1384" s="13">
        <f t="shared" si="4"/>
        <v>0.003661435062</v>
      </c>
      <c r="AE1384" s="13">
        <f t="shared" si="5"/>
        <v>1492.532913</v>
      </c>
      <c r="AF1384" s="13">
        <f t="shared" si="6"/>
        <v>1299.91632</v>
      </c>
    </row>
    <row r="1385">
      <c r="A1385" s="14" t="s">
        <v>134</v>
      </c>
      <c r="B1385" s="15" t="s">
        <v>39</v>
      </c>
      <c r="C1385" s="16" t="s">
        <v>154</v>
      </c>
      <c r="D1385" s="14" t="str">
        <f t="shared" si="1"/>
        <v>Ireland-Europe-2005</v>
      </c>
      <c r="E1385" s="5">
        <v>0.015</v>
      </c>
      <c r="F1385" s="5">
        <v>0.004</v>
      </c>
      <c r="G1385" s="5">
        <v>81.0</v>
      </c>
      <c r="H1385" s="5">
        <v>77.0</v>
      </c>
      <c r="I1385" s="5">
        <v>0.206</v>
      </c>
      <c r="J1385" s="5">
        <v>0.684</v>
      </c>
      <c r="K1385" s="5">
        <v>0.111</v>
      </c>
      <c r="L1385" s="5">
        <v>4159914.0</v>
      </c>
      <c r="M1385" s="5">
        <v>0.605</v>
      </c>
      <c r="N1385" s="8">
        <f>VLOOKUP(A1385,TOURISM2!A1385:E4075,4,0)</f>
        <v>6780000000</v>
      </c>
      <c r="O1385" s="8">
        <f>VLOOKUP(A1385,TOURISM2!A1385:E4075,5,0)</f>
        <v>6186000000</v>
      </c>
      <c r="P1385" s="8">
        <f>VLOOKUP(A1385,BUSINESS3!A1385:E4075,4,0)</f>
        <v>0.253</v>
      </c>
      <c r="Q1385" s="9">
        <f>VLOOKUP(A1385,BUSINESS3!A1385:E4075,5,0)</f>
        <v>18</v>
      </c>
      <c r="R1385" s="10">
        <f>VLOOKUP(A1385,BUSINESS3!A1385:I4075,6,0)</f>
        <v>51</v>
      </c>
      <c r="S1385" s="9">
        <f>VLOOKUP(A1385,BUSINESS3!A1385:I4075,7,0)</f>
        <v>76</v>
      </c>
      <c r="T1385" s="9">
        <f>VLOOKUP(A1385,BUSINESS3!A1385:I4075,8,0)</f>
        <v>0.416</v>
      </c>
      <c r="U1385" s="9">
        <f>VLOOKUP(A1385,BUSINESS3!A1385:I4075,9,0)</f>
        <v>1.027</v>
      </c>
      <c r="V1385" s="11">
        <f>VLOOKUP(A1385,'GDP4'!A1385:G4075,4,0)</f>
        <v>203000000000</v>
      </c>
      <c r="W1385" s="9">
        <f>VLOOKUP(A1385,'GDP4'!A1385:G4075,5,0)</f>
        <v>0.076</v>
      </c>
      <c r="X1385" s="9">
        <f>VLOOKUP(A1385,'GDP4'!A1385:G4075,6,0)</f>
        <v>3734</v>
      </c>
      <c r="Y1385" s="9">
        <f>VLOOKUP(A1385,'GDP4'!A1385:G4075,7,0)</f>
        <v>0.026</v>
      </c>
      <c r="Z1385" s="9">
        <f>VLOOKUP(A1385,ENERGY5!A1385:E4075,4,0)</f>
        <v>15120</v>
      </c>
      <c r="AA1385" s="9">
        <f>VLOOKUP(A1385,ENERGY5!A1385:E4075,5,0)</f>
        <v>44583</v>
      </c>
      <c r="AB1385" s="12">
        <f t="shared" si="2"/>
        <v>48799.08575</v>
      </c>
      <c r="AC1385" s="13">
        <f t="shared" si="3"/>
        <v>0.01071728887</v>
      </c>
      <c r="AD1385" s="13">
        <f t="shared" si="4"/>
        <v>0.003634690525</v>
      </c>
      <c r="AE1385" s="13">
        <f t="shared" si="5"/>
        <v>1629.841386</v>
      </c>
      <c r="AF1385" s="13">
        <f t="shared" si="6"/>
        <v>1487.049973</v>
      </c>
    </row>
    <row r="1386">
      <c r="A1386" s="5" t="s">
        <v>134</v>
      </c>
      <c r="B1386" s="6" t="s">
        <v>40</v>
      </c>
      <c r="C1386" s="7" t="s">
        <v>154</v>
      </c>
      <c r="D1386" s="5" t="str">
        <f t="shared" si="1"/>
        <v>Ireland-Europe-2006</v>
      </c>
      <c r="E1386" s="5">
        <v>0.015</v>
      </c>
      <c r="F1386" s="5">
        <v>0.004</v>
      </c>
      <c r="G1386" s="5">
        <v>82.0</v>
      </c>
      <c r="H1386" s="5">
        <v>77.0</v>
      </c>
      <c r="I1386" s="5">
        <v>0.206</v>
      </c>
      <c r="J1386" s="5">
        <v>0.683</v>
      </c>
      <c r="K1386" s="5">
        <v>0.111</v>
      </c>
      <c r="L1386" s="5">
        <v>4274137.0</v>
      </c>
      <c r="M1386" s="5">
        <v>0.608</v>
      </c>
      <c r="N1386" s="8">
        <f>VLOOKUP(A1386,TOURISM2!A1386:E4076,4,0)</f>
        <v>7664000000</v>
      </c>
      <c r="O1386" s="8">
        <f>VLOOKUP(A1386,TOURISM2!A1386:E4076,5,0)</f>
        <v>6978000000</v>
      </c>
      <c r="P1386" s="8">
        <f>VLOOKUP(A1386,BUSINESS3!A1386:E4076,4,0)</f>
        <v>0.253</v>
      </c>
      <c r="Q1386" s="9">
        <f>VLOOKUP(A1386,BUSINESS3!A1386:E4076,5,0)</f>
        <v>13</v>
      </c>
      <c r="R1386" s="10">
        <f>VLOOKUP(A1386,BUSINESS3!A1386:I4076,6,0)</f>
        <v>51</v>
      </c>
      <c r="S1386" s="9">
        <f>VLOOKUP(A1386,BUSINESS3!A1386:I4076,7,0)</f>
        <v>76</v>
      </c>
      <c r="T1386" s="9">
        <f>VLOOKUP(A1386,BUSINESS3!A1386:I4076,8,0)</f>
        <v>0.548</v>
      </c>
      <c r="U1386" s="9">
        <f>VLOOKUP(A1386,BUSINESS3!A1386:I4076,9,0)</f>
        <v>1.11</v>
      </c>
      <c r="V1386" s="11">
        <f>VLOOKUP(A1386,'GDP4'!A1386:G4076,4,0)</f>
        <v>223000000000</v>
      </c>
      <c r="W1386" s="9">
        <f>VLOOKUP(A1386,'GDP4'!A1386:G4076,5,0)</f>
        <v>0.075</v>
      </c>
      <c r="X1386" s="9">
        <f>VLOOKUP(A1386,'GDP4'!A1386:G4076,6,0)</f>
        <v>3982</v>
      </c>
      <c r="Y1386" s="9">
        <f>VLOOKUP(A1386,'GDP4'!A1386:G4076,7,0)</f>
        <v>0.104</v>
      </c>
      <c r="Z1386" s="9">
        <f>VLOOKUP(A1386,ENERGY5!A1386:E4076,4,0)</f>
        <v>14607</v>
      </c>
      <c r="AA1386" s="9">
        <f>VLOOKUP(A1386,ENERGY5!A1386:E4076,5,0)</f>
        <v>43458</v>
      </c>
      <c r="AB1386" s="12">
        <f t="shared" si="2"/>
        <v>52174.27518</v>
      </c>
      <c r="AC1386" s="13">
        <f t="shared" si="3"/>
        <v>0.0101676666</v>
      </c>
      <c r="AD1386" s="13">
        <f t="shared" si="4"/>
        <v>0.003417532007</v>
      </c>
      <c r="AE1386" s="13">
        <f t="shared" si="5"/>
        <v>1793.110516</v>
      </c>
      <c r="AF1386" s="13">
        <f t="shared" si="6"/>
        <v>1632.610279</v>
      </c>
    </row>
    <row r="1387">
      <c r="A1387" s="14" t="s">
        <v>134</v>
      </c>
      <c r="B1387" s="15" t="s">
        <v>41</v>
      </c>
      <c r="C1387" s="16" t="s">
        <v>154</v>
      </c>
      <c r="D1387" s="14" t="str">
        <f t="shared" si="1"/>
        <v>Ireland-Europe-2007</v>
      </c>
      <c r="E1387" s="5">
        <v>0.016</v>
      </c>
      <c r="F1387" s="5">
        <v>0.004</v>
      </c>
      <c r="G1387" s="5">
        <v>82.0</v>
      </c>
      <c r="H1387" s="5">
        <v>77.0</v>
      </c>
      <c r="I1387" s="5">
        <v>0.208</v>
      </c>
      <c r="J1387" s="5">
        <v>0.681</v>
      </c>
      <c r="K1387" s="5">
        <v>0.111</v>
      </c>
      <c r="L1387" s="5">
        <v>4398942.0</v>
      </c>
      <c r="M1387" s="5">
        <v>0.61</v>
      </c>
      <c r="N1387" s="8">
        <f>VLOOKUP(A1387,TOURISM2!A1387:E4077,4,0)</f>
        <v>9263000000</v>
      </c>
      <c r="O1387" s="8">
        <f>VLOOKUP(A1387,TOURISM2!A1387:E4077,5,0)</f>
        <v>8785000000</v>
      </c>
      <c r="P1387" s="8">
        <f>VLOOKUP(A1387,BUSINESS3!A1387:E4077,4,0)</f>
        <v>0.253</v>
      </c>
      <c r="Q1387" s="9">
        <f>VLOOKUP(A1387,BUSINESS3!A1387:E4077,5,0)</f>
        <v>13</v>
      </c>
      <c r="R1387" s="10">
        <f>VLOOKUP(A1387,BUSINESS3!A1387:I4077,6,0)</f>
        <v>51</v>
      </c>
      <c r="S1387" s="9">
        <f>VLOOKUP(A1387,BUSINESS3!A1387:I4077,7,0)</f>
        <v>76</v>
      </c>
      <c r="T1387" s="9">
        <f>VLOOKUP(A1387,BUSINESS3!A1387:I4077,8,0)</f>
        <v>0.612</v>
      </c>
      <c r="U1387" s="9">
        <f>VLOOKUP(A1387,BUSINESS3!A1387:I4077,9,0)</f>
        <v>1.159</v>
      </c>
      <c r="V1387" s="11">
        <f>VLOOKUP(A1387,'GDP4'!A1387:G4077,4,0)</f>
        <v>260000000000</v>
      </c>
      <c r="W1387" s="9">
        <f>VLOOKUP(A1387,'GDP4'!A1387:G4077,5,0)</f>
        <v>0.079</v>
      </c>
      <c r="X1387" s="9">
        <f>VLOOKUP(A1387,'GDP4'!A1387:G4077,6,0)</f>
        <v>4733</v>
      </c>
      <c r="Y1387" s="9">
        <f>VLOOKUP(A1387,'GDP4'!A1387:G4077,7,0)</f>
        <v>0.104</v>
      </c>
      <c r="Z1387" s="9">
        <f>VLOOKUP(A1387,ENERGY5!A1387:E4077,4,0)</f>
        <v>14330</v>
      </c>
      <c r="AA1387" s="9">
        <f>VLOOKUP(A1387,ENERGY5!A1387:E4077,5,0)</f>
        <v>43535</v>
      </c>
      <c r="AB1387" s="12">
        <f t="shared" si="2"/>
        <v>59105.12119</v>
      </c>
      <c r="AC1387" s="13">
        <f t="shared" si="3"/>
        <v>0.009896697888</v>
      </c>
      <c r="AD1387" s="13">
        <f t="shared" si="4"/>
        <v>0.003257601487</v>
      </c>
      <c r="AE1387" s="13">
        <f t="shared" si="5"/>
        <v>2105.733606</v>
      </c>
      <c r="AF1387" s="13">
        <f t="shared" si="6"/>
        <v>1997.071114</v>
      </c>
    </row>
    <row r="1388">
      <c r="A1388" s="5" t="s">
        <v>134</v>
      </c>
      <c r="B1388" s="6" t="s">
        <v>42</v>
      </c>
      <c r="C1388" s="7" t="s">
        <v>154</v>
      </c>
      <c r="D1388" s="5" t="str">
        <f t="shared" si="1"/>
        <v>Ireland-Europe-2008</v>
      </c>
      <c r="E1388" s="5">
        <v>0.017</v>
      </c>
      <c r="F1388" s="5">
        <v>0.004</v>
      </c>
      <c r="G1388" s="5">
        <v>82.0</v>
      </c>
      <c r="H1388" s="5">
        <v>78.0</v>
      </c>
      <c r="I1388" s="5">
        <v>0.21</v>
      </c>
      <c r="J1388" s="5">
        <v>0.679</v>
      </c>
      <c r="K1388" s="5">
        <v>0.111</v>
      </c>
      <c r="L1388" s="5">
        <v>4489544.0</v>
      </c>
      <c r="M1388" s="5">
        <v>0.613</v>
      </c>
      <c r="N1388" s="8">
        <f>VLOOKUP(A1388,TOURISM2!A1388:E4078,4,0)</f>
        <v>9967000000</v>
      </c>
      <c r="O1388" s="8">
        <f>VLOOKUP(A1388,TOURISM2!A1388:E4078,5,0)</f>
        <v>10539000000</v>
      </c>
      <c r="P1388" s="8">
        <f>VLOOKUP(A1388,BUSINESS3!A1388:E4078,4,0)</f>
        <v>0.254</v>
      </c>
      <c r="Q1388" s="9">
        <f>VLOOKUP(A1388,BUSINESS3!A1388:E4078,5,0)</f>
        <v>13</v>
      </c>
      <c r="R1388" s="10">
        <f>VLOOKUP(A1388,BUSINESS3!A1388:I4078,6,0)</f>
        <v>51</v>
      </c>
      <c r="S1388" s="9">
        <f>VLOOKUP(A1388,BUSINESS3!A1388:I4078,7,0)</f>
        <v>76</v>
      </c>
      <c r="T1388" s="9">
        <f>VLOOKUP(A1388,BUSINESS3!A1388:I4078,8,0)</f>
        <v>0.653</v>
      </c>
      <c r="U1388" s="9">
        <f>VLOOKUP(A1388,BUSINESS3!A1388:I4078,9,0)</f>
        <v>1.16</v>
      </c>
      <c r="V1388" s="11">
        <f>VLOOKUP(A1388,'GDP4'!A1388:G4078,4,0)</f>
        <v>264000000000</v>
      </c>
      <c r="W1388" s="9">
        <f>VLOOKUP(A1388,'GDP4'!A1388:G4078,5,0)</f>
        <v>0.091</v>
      </c>
      <c r="X1388" s="9">
        <f>VLOOKUP(A1388,'GDP4'!A1388:G4078,6,0)</f>
        <v>5393</v>
      </c>
      <c r="Y1388" s="9">
        <f>VLOOKUP(A1388,'GDP4'!A1388:G4078,7,0)</f>
        <v>0.104</v>
      </c>
      <c r="Z1388" s="9">
        <f>VLOOKUP(A1388,ENERGY5!A1388:E4078,4,0)</f>
        <v>14269</v>
      </c>
      <c r="AA1388" s="9">
        <f>VLOOKUP(A1388,ENERGY5!A1388:E4078,5,0)</f>
        <v>43956</v>
      </c>
      <c r="AB1388" s="12">
        <f t="shared" si="2"/>
        <v>58803.2994</v>
      </c>
      <c r="AC1388" s="13">
        <f t="shared" si="3"/>
        <v>0.00979074935</v>
      </c>
      <c r="AD1388" s="13">
        <f t="shared" si="4"/>
        <v>0.003178273785</v>
      </c>
      <c r="AE1388" s="13">
        <f t="shared" si="5"/>
        <v>2220.047292</v>
      </c>
      <c r="AF1388" s="13">
        <f t="shared" si="6"/>
        <v>2347.454441</v>
      </c>
    </row>
    <row r="1389">
      <c r="A1389" s="14" t="s">
        <v>134</v>
      </c>
      <c r="B1389" s="15" t="s">
        <v>43</v>
      </c>
      <c r="C1389" s="16" t="s">
        <v>154</v>
      </c>
      <c r="D1389" s="14" t="str">
        <f t="shared" si="1"/>
        <v>Ireland-Europe-2009</v>
      </c>
      <c r="E1389" s="5">
        <v>0.017</v>
      </c>
      <c r="F1389" s="5">
        <v>0.004</v>
      </c>
      <c r="G1389" s="5">
        <v>83.0</v>
      </c>
      <c r="H1389" s="5">
        <v>78.0</v>
      </c>
      <c r="I1389" s="5">
        <v>0.212</v>
      </c>
      <c r="J1389" s="5">
        <v>0.676</v>
      </c>
      <c r="K1389" s="5">
        <v>0.112</v>
      </c>
      <c r="L1389" s="5">
        <v>4535375.0</v>
      </c>
      <c r="M1389" s="5">
        <v>0.616</v>
      </c>
      <c r="N1389" s="8">
        <f>VLOOKUP(A1389,TOURISM2!A1389:E4079,4,0)</f>
        <v>8458000000</v>
      </c>
      <c r="O1389" s="8">
        <f>VLOOKUP(A1389,TOURISM2!A1389:E4079,5,0)</f>
        <v>7934000000</v>
      </c>
      <c r="P1389" s="8">
        <f>VLOOKUP(A1389,BUSINESS3!A1389:E4079,4,0)</f>
        <v>0.255</v>
      </c>
      <c r="Q1389" s="9">
        <f>VLOOKUP(A1389,BUSINESS3!A1389:E4079,5,0)</f>
        <v>13</v>
      </c>
      <c r="R1389" s="10">
        <f>VLOOKUP(A1389,BUSINESS3!A1389:I4079,6,0)</f>
        <v>51</v>
      </c>
      <c r="S1389" s="9">
        <f>VLOOKUP(A1389,BUSINESS3!A1389:I4079,7,0)</f>
        <v>76</v>
      </c>
      <c r="T1389" s="9">
        <f>VLOOKUP(A1389,BUSINESS3!A1389:I4079,8,0)</f>
        <v>0.674</v>
      </c>
      <c r="U1389" s="9">
        <f>VLOOKUP(A1389,BUSINESS3!A1389:I4079,9,0)</f>
        <v>1.067</v>
      </c>
      <c r="V1389" s="11">
        <f>VLOOKUP(A1389,'GDP4'!A1389:G4079,4,0)</f>
        <v>225000000000</v>
      </c>
      <c r="W1389" s="9">
        <f>VLOOKUP(A1389,'GDP4'!A1389:G4079,5,0)</f>
        <v>0.1</v>
      </c>
      <c r="X1389" s="9">
        <f>VLOOKUP(A1389,'GDP4'!A1389:G4079,6,0)</f>
        <v>5040</v>
      </c>
      <c r="Y1389" s="9">
        <f>VLOOKUP(A1389,'GDP4'!A1389:G4079,7,0)</f>
        <v>0.104</v>
      </c>
      <c r="Z1389" s="9">
        <f>VLOOKUP(A1389,ENERGY5!A1389:E4079,4,0)</f>
        <v>14061</v>
      </c>
      <c r="AA1389" s="9">
        <f>VLOOKUP(A1389,ENERGY5!A1389:E4079,5,0)</f>
        <v>43337</v>
      </c>
      <c r="AB1389" s="12">
        <f t="shared" si="2"/>
        <v>49610.0102</v>
      </c>
      <c r="AC1389" s="13">
        <f t="shared" si="3"/>
        <v>0.009555328942</v>
      </c>
      <c r="AD1389" s="13">
        <f t="shared" si="4"/>
        <v>0.003100294904</v>
      </c>
      <c r="AE1389" s="13">
        <f t="shared" si="5"/>
        <v>1864.895406</v>
      </c>
      <c r="AF1389" s="13">
        <f t="shared" si="6"/>
        <v>1749.359204</v>
      </c>
    </row>
    <row r="1390">
      <c r="A1390" s="5" t="s">
        <v>134</v>
      </c>
      <c r="B1390" s="6" t="s">
        <v>44</v>
      </c>
      <c r="C1390" s="7" t="s">
        <v>154</v>
      </c>
      <c r="D1390" s="5" t="str">
        <f t="shared" si="1"/>
        <v>Ireland-Europe-2010</v>
      </c>
      <c r="E1390" s="5">
        <v>0.017</v>
      </c>
      <c r="F1390" s="5">
        <v>0.004</v>
      </c>
      <c r="G1390" s="5">
        <v>83.0</v>
      </c>
      <c r="H1390" s="5">
        <v>79.0</v>
      </c>
      <c r="I1390" s="5">
        <v>0.213</v>
      </c>
      <c r="J1390" s="5">
        <v>0.673</v>
      </c>
      <c r="K1390" s="5">
        <v>0.113</v>
      </c>
      <c r="L1390" s="5">
        <v>4560155.0</v>
      </c>
      <c r="M1390" s="5">
        <v>0.618</v>
      </c>
      <c r="N1390" s="8">
        <f>VLOOKUP(A1390,TOURISM2!A1390:E4080,4,0)</f>
        <v>8187000000</v>
      </c>
      <c r="O1390" s="8">
        <f>VLOOKUP(A1390,TOURISM2!A1390:E4080,5,0)</f>
        <v>7178000000</v>
      </c>
      <c r="P1390" s="8">
        <f>VLOOKUP(A1390,BUSINESS3!A1390:E4080,4,0)</f>
        <v>0.253</v>
      </c>
      <c r="Q1390" s="9">
        <f>VLOOKUP(A1390,BUSINESS3!A1390:E4080,5,0)</f>
        <v>13</v>
      </c>
      <c r="R1390" s="10">
        <f>VLOOKUP(A1390,BUSINESS3!A1390:I4080,6,0)</f>
        <v>51</v>
      </c>
      <c r="S1390" s="9">
        <f>VLOOKUP(A1390,BUSINESS3!A1390:I4080,7,0)</f>
        <v>76</v>
      </c>
      <c r="T1390" s="9">
        <f>VLOOKUP(A1390,BUSINESS3!A1390:I4080,8,0)</f>
        <v>0.699</v>
      </c>
      <c r="U1390" s="9">
        <f>VLOOKUP(A1390,BUSINESS3!A1390:I4080,9,0)</f>
        <v>1.052</v>
      </c>
      <c r="V1390" s="11">
        <f>VLOOKUP(A1390,'GDP4'!A1390:G4080,4,0)</f>
        <v>209000000000</v>
      </c>
      <c r="W1390" s="9">
        <f>VLOOKUP(A1390,'GDP4'!A1390:G4080,5,0)</f>
        <v>0.093</v>
      </c>
      <c r="X1390" s="9">
        <f>VLOOKUP(A1390,'GDP4'!A1390:G4080,6,0)</f>
        <v>4320</v>
      </c>
      <c r="Y1390" s="9">
        <f>VLOOKUP(A1390,'GDP4'!A1390:G4080,7,0)</f>
        <v>0.104</v>
      </c>
      <c r="Z1390" s="9">
        <f>VLOOKUP(A1390,ENERGY5!A1390:E4080,4,0)</f>
        <v>14673</v>
      </c>
      <c r="AA1390" s="9">
        <f>VLOOKUP(A1390,ENERGY5!A1390:E4080,5,0)</f>
        <v>43762</v>
      </c>
      <c r="AB1390" s="12">
        <f t="shared" si="2"/>
        <v>45831.77546</v>
      </c>
      <c r="AC1390" s="13">
        <f t="shared" si="3"/>
        <v>0.009596603624</v>
      </c>
      <c r="AD1390" s="13">
        <f t="shared" si="4"/>
        <v>0.003217653786</v>
      </c>
      <c r="AE1390" s="13">
        <f t="shared" si="5"/>
        <v>1795.333711</v>
      </c>
      <c r="AF1390" s="13">
        <f t="shared" si="6"/>
        <v>1574.069302</v>
      </c>
    </row>
    <row r="1391">
      <c r="A1391" s="14" t="s">
        <v>134</v>
      </c>
      <c r="B1391" s="15" t="s">
        <v>45</v>
      </c>
      <c r="C1391" s="16" t="s">
        <v>154</v>
      </c>
      <c r="D1391" s="14" t="str">
        <f t="shared" si="1"/>
        <v>Ireland-Europe-2011</v>
      </c>
      <c r="E1391" s="5">
        <v>0.016</v>
      </c>
      <c r="F1391" s="5">
        <v>0.003</v>
      </c>
      <c r="G1391" s="5">
        <v>83.0</v>
      </c>
      <c r="H1391" s="5">
        <v>79.0</v>
      </c>
      <c r="I1391" s="5">
        <v>0.215</v>
      </c>
      <c r="J1391" s="5">
        <v>0.67</v>
      </c>
      <c r="K1391" s="5">
        <v>0.115</v>
      </c>
      <c r="L1391" s="5">
        <v>4576794.0</v>
      </c>
      <c r="M1391" s="5">
        <v>0.621</v>
      </c>
      <c r="N1391" s="8">
        <f>VLOOKUP(A1391,TOURISM2!A1391:E4081,4,0)</f>
        <v>9526000000</v>
      </c>
      <c r="O1391" s="8">
        <f>VLOOKUP(A1391,TOURISM2!A1391:E4081,5,0)</f>
        <v>6837000000</v>
      </c>
      <c r="P1391" s="8">
        <f>VLOOKUP(A1391,BUSINESS3!A1391:E4081,4,0)</f>
        <v>0.254</v>
      </c>
      <c r="Q1391" s="9">
        <f>VLOOKUP(A1391,BUSINESS3!A1391:E4081,5,0)</f>
        <v>13</v>
      </c>
      <c r="R1391" s="10">
        <f>VLOOKUP(A1391,BUSINESS3!A1391:I4081,6,0)</f>
        <v>51</v>
      </c>
      <c r="S1391" s="9">
        <f>VLOOKUP(A1391,BUSINESS3!A1391:I4081,7,0)</f>
        <v>76</v>
      </c>
      <c r="T1391" s="9">
        <f>VLOOKUP(A1391,BUSINESS3!A1391:I4081,8,0)</f>
        <v>0.749</v>
      </c>
      <c r="U1391" s="9">
        <f>VLOOKUP(A1391,BUSINESS3!A1391:I4081,9,0)</f>
        <v>1.085</v>
      </c>
      <c r="V1391" s="11">
        <f>VLOOKUP(A1391,'GDP4'!A1391:G4081,4,0)</f>
        <v>226000000000</v>
      </c>
      <c r="W1391" s="9">
        <f>VLOOKUP(A1391,'GDP4'!A1391:G4081,5,0)</f>
        <v>0.088</v>
      </c>
      <c r="X1391" s="9">
        <f>VLOOKUP(A1391,'GDP4'!A1391:G4081,6,0)</f>
        <v>4306</v>
      </c>
      <c r="Y1391" s="9">
        <f>VLOOKUP(A1391,'GDP4'!A1391:G4081,7,0)</f>
        <v>0.104</v>
      </c>
      <c r="Z1391" s="9">
        <f>VLOOKUP(A1391,ENERGY5!A1391:E4081,4,0)</f>
        <v>14432</v>
      </c>
      <c r="AA1391" s="9">
        <f>VLOOKUP(A1391,ENERGY5!A1391:E4081,5,0)</f>
        <v>44151</v>
      </c>
      <c r="AB1391" s="12">
        <f t="shared" si="2"/>
        <v>49379.54385</v>
      </c>
      <c r="AC1391" s="13">
        <f t="shared" si="3"/>
        <v>0.009646709028</v>
      </c>
      <c r="AD1391" s="13">
        <f t="shared" si="4"/>
        <v>0.003153299012</v>
      </c>
      <c r="AE1391" s="13">
        <f t="shared" si="5"/>
        <v>2081.369622</v>
      </c>
      <c r="AF1391" s="13">
        <f t="shared" si="6"/>
        <v>1493.840448</v>
      </c>
    </row>
    <row r="1392">
      <c r="A1392" s="5" t="s">
        <v>134</v>
      </c>
      <c r="B1392" s="6" t="s">
        <v>46</v>
      </c>
      <c r="C1392" s="7" t="s">
        <v>154</v>
      </c>
      <c r="D1392" s="5" t="str">
        <f t="shared" si="1"/>
        <v>Ireland-Europe-2012</v>
      </c>
      <c r="E1392" s="5">
        <v>0.016</v>
      </c>
      <c r="F1392" s="5">
        <v>0.003</v>
      </c>
      <c r="G1392" s="5">
        <v>83.0</v>
      </c>
      <c r="H1392" s="5">
        <v>79.0</v>
      </c>
      <c r="I1392" s="5">
        <v>0.215</v>
      </c>
      <c r="J1392" s="5">
        <v>0.667</v>
      </c>
      <c r="K1392" s="5">
        <v>0.118</v>
      </c>
      <c r="L1392" s="5">
        <v>4586897.0</v>
      </c>
      <c r="M1392" s="5">
        <v>0.624</v>
      </c>
      <c r="N1392" s="8">
        <f>VLOOKUP(A1392,TOURISM2!A1392:E4082,4,0)</f>
        <v>9064000000</v>
      </c>
      <c r="O1392" s="8">
        <f>VLOOKUP(A1392,TOURISM2!A1392:E4082,5,0)</f>
        <v>6001000000</v>
      </c>
      <c r="P1392" s="8">
        <f>VLOOKUP(A1392,BUSINESS3!A1392:E4082,4,0)</f>
        <v>0.255</v>
      </c>
      <c r="Q1392" s="9">
        <f>VLOOKUP(A1392,BUSINESS3!A1392:E4082,5,0)</f>
        <v>10</v>
      </c>
      <c r="R1392" s="10">
        <f>VLOOKUP(A1392,BUSINESS3!A1392:I4082,6,0)</f>
        <v>15</v>
      </c>
      <c r="S1392" s="9">
        <f>VLOOKUP(A1392,BUSINESS3!A1392:I4082,7,0)</f>
        <v>80</v>
      </c>
      <c r="T1392" s="9">
        <f>VLOOKUP(A1392,BUSINESS3!A1392:I4082,8,0)</f>
        <v>0.769</v>
      </c>
      <c r="U1392" s="9">
        <f>VLOOKUP(A1392,BUSINESS3!A1392:I4082,9,0)</f>
        <v>1.072</v>
      </c>
      <c r="V1392" s="11">
        <f>VLOOKUP(A1392,'GDP4'!A1392:G4082,4,0)</f>
        <v>211000000000</v>
      </c>
      <c r="W1392" s="9">
        <f>VLOOKUP(A1392,'GDP4'!A1392:G4082,5,0)</f>
        <v>0.081</v>
      </c>
      <c r="X1392" s="9">
        <f>VLOOKUP(A1392,'GDP4'!A1392:G4082,6,0)</f>
        <v>3708</v>
      </c>
      <c r="Y1392" s="9">
        <f>VLOOKUP(A1392,'GDP4'!A1392:G4082,7,0)</f>
        <v>0.104</v>
      </c>
      <c r="Z1392" s="9">
        <f>VLOOKUP(A1392,ENERGY5!A1392:E4082,4,0)</f>
        <v>13574</v>
      </c>
      <c r="AA1392" s="9">
        <f>VLOOKUP(A1392,ENERGY5!A1392:E4082,5,0)</f>
        <v>41345</v>
      </c>
      <c r="AB1392" s="12">
        <f t="shared" si="2"/>
        <v>46000.59692</v>
      </c>
      <c r="AC1392" s="13">
        <f t="shared" si="3"/>
        <v>0.00901371886</v>
      </c>
      <c r="AD1392" s="13">
        <f t="shared" si="4"/>
        <v>0.002959299064</v>
      </c>
      <c r="AE1392" s="13">
        <f t="shared" si="5"/>
        <v>1976.063557</v>
      </c>
      <c r="AF1392" s="13">
        <f t="shared" si="6"/>
        <v>1308.291858</v>
      </c>
    </row>
    <row r="1393">
      <c r="A1393" s="14" t="s">
        <v>134</v>
      </c>
      <c r="B1393" s="15" t="s">
        <v>33</v>
      </c>
      <c r="C1393" s="16" t="s">
        <v>155</v>
      </c>
      <c r="D1393" s="14" t="str">
        <f t="shared" si="1"/>
        <v>Isle of Man-Europe-2000</v>
      </c>
      <c r="E1393" s="5">
        <v>0.011</v>
      </c>
      <c r="F1393" s="5">
        <v>0.007</v>
      </c>
      <c r="G1393" s="5">
        <v>79.0</v>
      </c>
      <c r="H1393" s="5">
        <v>73.0</v>
      </c>
      <c r="I1393" s="5">
        <v>0.174</v>
      </c>
      <c r="J1393" s="5">
        <v>0.678</v>
      </c>
      <c r="K1393" s="5">
        <v>0.147</v>
      </c>
      <c r="L1393" s="5">
        <v>76806.0</v>
      </c>
      <c r="M1393" s="5">
        <v>0.518</v>
      </c>
      <c r="N1393" s="8">
        <f>VLOOKUP(A1393,TOURISM2!A1393:E4083,4,0)</f>
        <v>11073102249</v>
      </c>
      <c r="O1393" s="8">
        <f>VLOOKUP(A1393,TOURISM2!A1393:E4083,5,0)</f>
        <v>9504396551</v>
      </c>
      <c r="P1393" s="8">
        <f>VLOOKUP(A1393,BUSINESS3!A1393:E4083,4,0)</f>
        <v>0.428</v>
      </c>
      <c r="Q1393" s="9">
        <f>VLOOKUP(A1393,BUSINESS3!A1393:E4083,5,0)</f>
        <v>22</v>
      </c>
      <c r="R1393" s="10">
        <f>VLOOKUP(A1393,BUSINESS3!A1393:I4083,6,0)</f>
        <v>51</v>
      </c>
      <c r="S1393" s="9">
        <f>VLOOKUP(A1393,BUSINESS3!A1393:I4083,7,0)</f>
        <v>272</v>
      </c>
      <c r="T1393" s="9">
        <f>VLOOKUP(A1393,BUSINESS3!A1393:I4083,8,0)</f>
        <v>0.482</v>
      </c>
      <c r="U1393" s="9">
        <f>VLOOKUP(A1393,BUSINESS3!A1393:I4083,9,0)</f>
        <v>0.896</v>
      </c>
      <c r="V1393" s="11">
        <f>VLOOKUP(A1393,'GDP4'!A1393:G4083,4,0)</f>
        <v>1563667800</v>
      </c>
      <c r="W1393" s="9">
        <f>VLOOKUP(A1393,'GDP4'!A1393:G4083,5,0)</f>
        <v>0.079</v>
      </c>
      <c r="X1393" s="9">
        <f>VLOOKUP(A1393,'GDP4'!A1393:G4083,6,0)</f>
        <v>2163</v>
      </c>
      <c r="Y1393" s="9">
        <f>VLOOKUP(A1393,'GDP4'!A1393:G4083,7,0)</f>
        <v>0.104</v>
      </c>
      <c r="Z1393" s="9">
        <f>VLOOKUP(A1393,ENERGY5!A1393:E4083,4,0)</f>
        <v>66039</v>
      </c>
      <c r="AA1393" s="9">
        <f>VLOOKUP(A1393,ENERGY5!A1393:E4083,5,0)</f>
        <v>151236</v>
      </c>
      <c r="AB1393" s="12">
        <f t="shared" si="2"/>
        <v>20358.66729</v>
      </c>
      <c r="AC1393" s="13">
        <f t="shared" si="3"/>
        <v>1.969064917</v>
      </c>
      <c r="AD1393" s="13">
        <f t="shared" si="4"/>
        <v>0.8598156394</v>
      </c>
      <c r="AE1393" s="13">
        <f t="shared" si="5"/>
        <v>144169.7556</v>
      </c>
      <c r="AF1393" s="13">
        <f t="shared" si="6"/>
        <v>123745.4958</v>
      </c>
    </row>
    <row r="1394">
      <c r="A1394" s="5" t="s">
        <v>134</v>
      </c>
      <c r="B1394" s="6" t="s">
        <v>35</v>
      </c>
      <c r="C1394" s="7" t="s">
        <v>155</v>
      </c>
      <c r="D1394" s="5" t="str">
        <f t="shared" si="1"/>
        <v>Isle of Man-Europe-2001</v>
      </c>
      <c r="E1394" s="5">
        <v>0.011</v>
      </c>
      <c r="F1394" s="5">
        <v>0.007</v>
      </c>
      <c r="G1394" s="5">
        <v>79.0</v>
      </c>
      <c r="H1394" s="5">
        <v>73.0</v>
      </c>
      <c r="I1394" s="5">
        <v>0.174</v>
      </c>
      <c r="J1394" s="5">
        <v>0.678</v>
      </c>
      <c r="K1394" s="5">
        <v>0.147</v>
      </c>
      <c r="L1394" s="5">
        <v>77616.0</v>
      </c>
      <c r="M1394" s="5">
        <v>0.518</v>
      </c>
      <c r="N1394" s="8">
        <f>VLOOKUP(A1394,TOURISM2!A1394:E4084,4,0)</f>
        <v>11073102249</v>
      </c>
      <c r="O1394" s="8">
        <f>VLOOKUP(A1394,TOURISM2!A1394:E4084,5,0)</f>
        <v>9504396551</v>
      </c>
      <c r="P1394" s="8">
        <f>VLOOKUP(A1394,BUSINESS3!A1394:E4084,4,0)</f>
        <v>0.428</v>
      </c>
      <c r="Q1394" s="9">
        <f>VLOOKUP(A1394,BUSINESS3!A1394:E4084,5,0)</f>
        <v>22</v>
      </c>
      <c r="R1394" s="10">
        <f>VLOOKUP(A1394,BUSINESS3!A1394:I4084,6,0)</f>
        <v>51</v>
      </c>
      <c r="S1394" s="9">
        <f>VLOOKUP(A1394,BUSINESS3!A1394:I4084,7,0)</f>
        <v>272</v>
      </c>
      <c r="T1394" s="9">
        <f>VLOOKUP(A1394,BUSINESS3!A1394:I4084,8,0)</f>
        <v>0.482</v>
      </c>
      <c r="U1394" s="9">
        <f>VLOOKUP(A1394,BUSINESS3!A1394:I4084,9,0)</f>
        <v>0.896</v>
      </c>
      <c r="V1394" s="11">
        <f>VLOOKUP(A1394,'GDP4'!A1394:G4084,4,0)</f>
        <v>1614595291</v>
      </c>
      <c r="W1394" s="9">
        <f>VLOOKUP(A1394,'GDP4'!A1394:G4084,5,0)</f>
        <v>0.079</v>
      </c>
      <c r="X1394" s="9">
        <f>VLOOKUP(A1394,'GDP4'!A1394:G4084,6,0)</f>
        <v>2163</v>
      </c>
      <c r="Y1394" s="9">
        <f>VLOOKUP(A1394,'GDP4'!A1394:G4084,7,0)</f>
        <v>0.104</v>
      </c>
      <c r="Z1394" s="9">
        <f>VLOOKUP(A1394,ENERGY5!A1394:E4084,4,0)</f>
        <v>66039</v>
      </c>
      <c r="AA1394" s="9">
        <f>VLOOKUP(A1394,ENERGY5!A1394:E4084,5,0)</f>
        <v>151236</v>
      </c>
      <c r="AB1394" s="12">
        <f t="shared" si="2"/>
        <v>20802.3512</v>
      </c>
      <c r="AC1394" s="13">
        <f t="shared" si="3"/>
        <v>1.94851577</v>
      </c>
      <c r="AD1394" s="13">
        <f t="shared" si="4"/>
        <v>0.8508426098</v>
      </c>
      <c r="AE1394" s="13">
        <f t="shared" si="5"/>
        <v>142665.2011</v>
      </c>
      <c r="AF1394" s="13">
        <f t="shared" si="6"/>
        <v>122454.0887</v>
      </c>
    </row>
    <row r="1395">
      <c r="A1395" s="14" t="s">
        <v>134</v>
      </c>
      <c r="B1395" s="15" t="s">
        <v>36</v>
      </c>
      <c r="C1395" s="16" t="s">
        <v>155</v>
      </c>
      <c r="D1395" s="14" t="str">
        <f t="shared" si="1"/>
        <v>Isle of Man-Europe-2002</v>
      </c>
      <c r="E1395" s="5">
        <v>0.011</v>
      </c>
      <c r="F1395" s="5">
        <v>0.007</v>
      </c>
      <c r="G1395" s="5">
        <v>82.0</v>
      </c>
      <c r="H1395" s="5">
        <v>75.0</v>
      </c>
      <c r="I1395" s="5">
        <v>0.174</v>
      </c>
      <c r="J1395" s="5">
        <v>0.678</v>
      </c>
      <c r="K1395" s="5">
        <v>0.147</v>
      </c>
      <c r="L1395" s="5">
        <v>78338.0</v>
      </c>
      <c r="M1395" s="5">
        <v>0.519</v>
      </c>
      <c r="N1395" s="8">
        <f>VLOOKUP(A1395,TOURISM2!A1395:E4085,4,0)</f>
        <v>11073102249</v>
      </c>
      <c r="O1395" s="8">
        <f>VLOOKUP(A1395,TOURISM2!A1395:E4085,5,0)</f>
        <v>9504396551</v>
      </c>
      <c r="P1395" s="8">
        <f>VLOOKUP(A1395,BUSINESS3!A1395:E4085,4,0)</f>
        <v>0.428</v>
      </c>
      <c r="Q1395" s="9">
        <f>VLOOKUP(A1395,BUSINESS3!A1395:E4085,5,0)</f>
        <v>22</v>
      </c>
      <c r="R1395" s="10">
        <f>VLOOKUP(A1395,BUSINESS3!A1395:I4085,6,0)</f>
        <v>51</v>
      </c>
      <c r="S1395" s="9">
        <f>VLOOKUP(A1395,BUSINESS3!A1395:I4085,7,0)</f>
        <v>272</v>
      </c>
      <c r="T1395" s="9">
        <f>VLOOKUP(A1395,BUSINESS3!A1395:I4085,8,0)</f>
        <v>0.482</v>
      </c>
      <c r="U1395" s="9">
        <f>VLOOKUP(A1395,BUSINESS3!A1395:I4085,9,0)</f>
        <v>0.896</v>
      </c>
      <c r="V1395" s="11">
        <f>VLOOKUP(A1395,'GDP4'!A1395:G4085,4,0)</f>
        <v>1897606791</v>
      </c>
      <c r="W1395" s="9">
        <f>VLOOKUP(A1395,'GDP4'!A1395:G4085,5,0)</f>
        <v>0.079</v>
      </c>
      <c r="X1395" s="9">
        <f>VLOOKUP(A1395,'GDP4'!A1395:G4085,6,0)</f>
        <v>2163</v>
      </c>
      <c r="Y1395" s="9">
        <f>VLOOKUP(A1395,'GDP4'!A1395:G4085,7,0)</f>
        <v>0.104</v>
      </c>
      <c r="Z1395" s="9">
        <f>VLOOKUP(A1395,ENERGY5!A1395:E4085,4,0)</f>
        <v>66039</v>
      </c>
      <c r="AA1395" s="9">
        <f>VLOOKUP(A1395,ENERGY5!A1395:E4085,5,0)</f>
        <v>151236</v>
      </c>
      <c r="AB1395" s="12">
        <f t="shared" si="2"/>
        <v>24223.32445</v>
      </c>
      <c r="AC1395" s="13">
        <f t="shared" si="3"/>
        <v>1.930557328</v>
      </c>
      <c r="AD1395" s="13">
        <f t="shared" si="4"/>
        <v>0.8430008425</v>
      </c>
      <c r="AE1395" s="13">
        <f t="shared" si="5"/>
        <v>141350.3312</v>
      </c>
      <c r="AF1395" s="13">
        <f t="shared" si="6"/>
        <v>121325.494</v>
      </c>
    </row>
    <row r="1396">
      <c r="A1396" s="5" t="s">
        <v>134</v>
      </c>
      <c r="B1396" s="6" t="s">
        <v>37</v>
      </c>
      <c r="C1396" s="7" t="s">
        <v>155</v>
      </c>
      <c r="D1396" s="5" t="str">
        <f t="shared" si="1"/>
        <v>Isle of Man-Europe-2003</v>
      </c>
      <c r="E1396" s="5">
        <v>0.011</v>
      </c>
      <c r="F1396" s="5">
        <v>0.007</v>
      </c>
      <c r="G1396" s="5">
        <v>79.0</v>
      </c>
      <c r="H1396" s="5">
        <v>73.0</v>
      </c>
      <c r="I1396" s="5">
        <v>0.174</v>
      </c>
      <c r="J1396" s="5">
        <v>0.678</v>
      </c>
      <c r="K1396" s="5">
        <v>0.147</v>
      </c>
      <c r="L1396" s="5">
        <v>79001.0</v>
      </c>
      <c r="M1396" s="5">
        <v>0.519</v>
      </c>
      <c r="N1396" s="8">
        <f>VLOOKUP(A1396,TOURISM2!A1396:E4086,4,0)</f>
        <v>11073102249</v>
      </c>
      <c r="O1396" s="8">
        <f>VLOOKUP(A1396,TOURISM2!A1396:E4086,5,0)</f>
        <v>9504396551</v>
      </c>
      <c r="P1396" s="8">
        <f>VLOOKUP(A1396,BUSINESS3!A1396:E4086,4,0)</f>
        <v>0.428</v>
      </c>
      <c r="Q1396" s="9">
        <f>VLOOKUP(A1396,BUSINESS3!A1396:E4086,5,0)</f>
        <v>22</v>
      </c>
      <c r="R1396" s="10">
        <f>VLOOKUP(A1396,BUSINESS3!A1396:I4086,6,0)</f>
        <v>51</v>
      </c>
      <c r="S1396" s="9">
        <f>VLOOKUP(A1396,BUSINESS3!A1396:I4086,7,0)</f>
        <v>272</v>
      </c>
      <c r="T1396" s="9">
        <f>VLOOKUP(A1396,BUSINESS3!A1396:I4086,8,0)</f>
        <v>0.482</v>
      </c>
      <c r="U1396" s="9">
        <f>VLOOKUP(A1396,BUSINESS3!A1396:I4086,9,0)</f>
        <v>0.896</v>
      </c>
      <c r="V1396" s="11">
        <f>VLOOKUP(A1396,'GDP4'!A1396:G4086,4,0)</f>
        <v>2264911807</v>
      </c>
      <c r="W1396" s="9">
        <f>VLOOKUP(A1396,'GDP4'!A1396:G4086,5,0)</f>
        <v>0.079</v>
      </c>
      <c r="X1396" s="9">
        <f>VLOOKUP(A1396,'GDP4'!A1396:G4086,6,0)</f>
        <v>2163</v>
      </c>
      <c r="Y1396" s="9">
        <f>VLOOKUP(A1396,'GDP4'!A1396:G4086,7,0)</f>
        <v>0.104</v>
      </c>
      <c r="Z1396" s="9">
        <f>VLOOKUP(A1396,ENERGY5!A1396:E4086,4,0)</f>
        <v>66039</v>
      </c>
      <c r="AA1396" s="9">
        <f>VLOOKUP(A1396,ENERGY5!A1396:E4086,5,0)</f>
        <v>151236</v>
      </c>
      <c r="AB1396" s="12">
        <f t="shared" si="2"/>
        <v>28669.4068</v>
      </c>
      <c r="AC1396" s="13">
        <f t="shared" si="3"/>
        <v>1.914355514</v>
      </c>
      <c r="AD1396" s="13">
        <f t="shared" si="4"/>
        <v>0.8359261275</v>
      </c>
      <c r="AE1396" s="13">
        <f t="shared" si="5"/>
        <v>140164.077</v>
      </c>
      <c r="AF1396" s="13">
        <f t="shared" si="6"/>
        <v>120307.2942</v>
      </c>
    </row>
    <row r="1397">
      <c r="A1397" s="14" t="s">
        <v>134</v>
      </c>
      <c r="B1397" s="15" t="s">
        <v>38</v>
      </c>
      <c r="C1397" s="16" t="s">
        <v>155</v>
      </c>
      <c r="D1397" s="14" t="str">
        <f t="shared" si="1"/>
        <v>Isle of Man-Europe-2004</v>
      </c>
      <c r="E1397" s="5">
        <v>0.011</v>
      </c>
      <c r="F1397" s="5">
        <v>0.007</v>
      </c>
      <c r="G1397" s="5">
        <v>79.0</v>
      </c>
      <c r="H1397" s="5">
        <v>73.0</v>
      </c>
      <c r="I1397" s="5">
        <v>0.174</v>
      </c>
      <c r="J1397" s="5">
        <v>0.678</v>
      </c>
      <c r="K1397" s="5">
        <v>0.147</v>
      </c>
      <c r="L1397" s="5">
        <v>79658.0</v>
      </c>
      <c r="M1397" s="5">
        <v>0.519</v>
      </c>
      <c r="N1397" s="8">
        <f>VLOOKUP(A1397,TOURISM2!A1397:E4087,4,0)</f>
        <v>11073102249</v>
      </c>
      <c r="O1397" s="8">
        <f>VLOOKUP(A1397,TOURISM2!A1397:E4087,5,0)</f>
        <v>9504396551</v>
      </c>
      <c r="P1397" s="8">
        <f>VLOOKUP(A1397,BUSINESS3!A1397:E4087,4,0)</f>
        <v>0.428</v>
      </c>
      <c r="Q1397" s="9">
        <f>VLOOKUP(A1397,BUSINESS3!A1397:E4087,5,0)</f>
        <v>22</v>
      </c>
      <c r="R1397" s="10">
        <f>VLOOKUP(A1397,BUSINESS3!A1397:I4087,6,0)</f>
        <v>51</v>
      </c>
      <c r="S1397" s="9">
        <f>VLOOKUP(A1397,BUSINESS3!A1397:I4087,7,0)</f>
        <v>272</v>
      </c>
      <c r="T1397" s="9">
        <f>VLOOKUP(A1397,BUSINESS3!A1397:I4087,8,0)</f>
        <v>0.482</v>
      </c>
      <c r="U1397" s="9">
        <f>VLOOKUP(A1397,BUSINESS3!A1397:I4087,9,0)</f>
        <v>0.896</v>
      </c>
      <c r="V1397" s="11">
        <f>VLOOKUP(A1397,'GDP4'!A1397:G4087,4,0)</f>
        <v>2758117365</v>
      </c>
      <c r="W1397" s="9">
        <f>VLOOKUP(A1397,'GDP4'!A1397:G4087,5,0)</f>
        <v>0.079</v>
      </c>
      <c r="X1397" s="9">
        <f>VLOOKUP(A1397,'GDP4'!A1397:G4087,6,0)</f>
        <v>2163</v>
      </c>
      <c r="Y1397" s="9">
        <f>VLOOKUP(A1397,'GDP4'!A1397:G4087,7,0)</f>
        <v>0.104</v>
      </c>
      <c r="Z1397" s="9">
        <f>VLOOKUP(A1397,ENERGY5!A1397:E4087,4,0)</f>
        <v>66039</v>
      </c>
      <c r="AA1397" s="9">
        <f>VLOOKUP(A1397,ENERGY5!A1397:E4087,5,0)</f>
        <v>151236</v>
      </c>
      <c r="AB1397" s="12">
        <f t="shared" si="2"/>
        <v>34624.48674</v>
      </c>
      <c r="AC1397" s="13">
        <f t="shared" si="3"/>
        <v>1.898566371</v>
      </c>
      <c r="AD1397" s="13">
        <f t="shared" si="4"/>
        <v>0.8290316101</v>
      </c>
      <c r="AE1397" s="13">
        <f t="shared" si="5"/>
        <v>139008.0375</v>
      </c>
      <c r="AF1397" s="13">
        <f t="shared" si="6"/>
        <v>119315.0286</v>
      </c>
    </row>
    <row r="1398">
      <c r="A1398" s="5" t="s">
        <v>134</v>
      </c>
      <c r="B1398" s="6" t="s">
        <v>39</v>
      </c>
      <c r="C1398" s="7" t="s">
        <v>155</v>
      </c>
      <c r="D1398" s="5" t="str">
        <f t="shared" si="1"/>
        <v>Isle of Man-Europe-2005</v>
      </c>
      <c r="E1398" s="5">
        <v>0.011</v>
      </c>
      <c r="F1398" s="5">
        <v>0.007</v>
      </c>
      <c r="G1398" s="5">
        <v>79.0</v>
      </c>
      <c r="H1398" s="5">
        <v>73.0</v>
      </c>
      <c r="I1398" s="5">
        <v>0.174</v>
      </c>
      <c r="J1398" s="5">
        <v>0.678</v>
      </c>
      <c r="K1398" s="5">
        <v>0.147</v>
      </c>
      <c r="L1398" s="5">
        <v>80345.0</v>
      </c>
      <c r="M1398" s="5">
        <v>0.519</v>
      </c>
      <c r="N1398" s="8">
        <f>VLOOKUP(A1398,TOURISM2!A1398:E4088,4,0)</f>
        <v>11073102249</v>
      </c>
      <c r="O1398" s="8">
        <f>VLOOKUP(A1398,TOURISM2!A1398:E4088,5,0)</f>
        <v>9504396551</v>
      </c>
      <c r="P1398" s="8">
        <f>VLOOKUP(A1398,BUSINESS3!A1398:E4088,4,0)</f>
        <v>0.428</v>
      </c>
      <c r="Q1398" s="9">
        <f>VLOOKUP(A1398,BUSINESS3!A1398:E4088,5,0)</f>
        <v>22</v>
      </c>
      <c r="R1398" s="10">
        <f>VLOOKUP(A1398,BUSINESS3!A1398:I4088,6,0)</f>
        <v>51</v>
      </c>
      <c r="S1398" s="9">
        <f>VLOOKUP(A1398,BUSINESS3!A1398:I4088,7,0)</f>
        <v>272</v>
      </c>
      <c r="T1398" s="9">
        <f>VLOOKUP(A1398,BUSINESS3!A1398:I4088,8,0)</f>
        <v>0.482</v>
      </c>
      <c r="U1398" s="9">
        <f>VLOOKUP(A1398,BUSINESS3!A1398:I4088,9,0)</f>
        <v>0.896</v>
      </c>
      <c r="V1398" s="11">
        <f>VLOOKUP(A1398,'GDP4'!A1398:G4088,4,0)</f>
        <v>2915710378</v>
      </c>
      <c r="W1398" s="9">
        <f>VLOOKUP(A1398,'GDP4'!A1398:G4088,5,0)</f>
        <v>0.079</v>
      </c>
      <c r="X1398" s="9">
        <f>VLOOKUP(A1398,'GDP4'!A1398:G4088,6,0)</f>
        <v>2163</v>
      </c>
      <c r="Y1398" s="9">
        <f>VLOOKUP(A1398,'GDP4'!A1398:G4088,7,0)</f>
        <v>0.104</v>
      </c>
      <c r="Z1398" s="9">
        <f>VLOOKUP(A1398,ENERGY5!A1398:E4088,4,0)</f>
        <v>66039</v>
      </c>
      <c r="AA1398" s="9">
        <f>VLOOKUP(A1398,ENERGY5!A1398:E4088,5,0)</f>
        <v>151236</v>
      </c>
      <c r="AB1398" s="12">
        <f t="shared" si="2"/>
        <v>36289.87962</v>
      </c>
      <c r="AC1398" s="13">
        <f t="shared" si="3"/>
        <v>1.882332441</v>
      </c>
      <c r="AD1398" s="13">
        <f t="shared" si="4"/>
        <v>0.8219428714</v>
      </c>
      <c r="AE1398" s="13">
        <f t="shared" si="5"/>
        <v>137819.4318</v>
      </c>
      <c r="AF1398" s="13">
        <f t="shared" si="6"/>
        <v>118294.8105</v>
      </c>
    </row>
    <row r="1399">
      <c r="A1399" s="14" t="s">
        <v>134</v>
      </c>
      <c r="B1399" s="15" t="s">
        <v>40</v>
      </c>
      <c r="C1399" s="16" t="s">
        <v>155</v>
      </c>
      <c r="D1399" s="14" t="str">
        <f t="shared" si="1"/>
        <v>Isle of Man-Europe-2006</v>
      </c>
      <c r="E1399" s="5">
        <v>0.011</v>
      </c>
      <c r="F1399" s="5">
        <v>0.007</v>
      </c>
      <c r="G1399" s="5">
        <v>79.0</v>
      </c>
      <c r="H1399" s="5">
        <v>73.0</v>
      </c>
      <c r="I1399" s="5">
        <v>0.174</v>
      </c>
      <c r="J1399" s="5">
        <v>0.678</v>
      </c>
      <c r="K1399" s="5">
        <v>0.147</v>
      </c>
      <c r="L1399" s="5">
        <v>81068.0</v>
      </c>
      <c r="M1399" s="5">
        <v>0.519</v>
      </c>
      <c r="N1399" s="8">
        <f>VLOOKUP(A1399,TOURISM2!A1399:E4089,4,0)</f>
        <v>11073102249</v>
      </c>
      <c r="O1399" s="8">
        <f>VLOOKUP(A1399,TOURISM2!A1399:E4089,5,0)</f>
        <v>9504396551</v>
      </c>
      <c r="P1399" s="8">
        <f>VLOOKUP(A1399,BUSINESS3!A1399:E4089,4,0)</f>
        <v>0.428</v>
      </c>
      <c r="Q1399" s="9">
        <f>VLOOKUP(A1399,BUSINESS3!A1399:E4089,5,0)</f>
        <v>22</v>
      </c>
      <c r="R1399" s="10">
        <f>VLOOKUP(A1399,BUSINESS3!A1399:I4089,6,0)</f>
        <v>51</v>
      </c>
      <c r="S1399" s="9">
        <f>VLOOKUP(A1399,BUSINESS3!A1399:I4089,7,0)</f>
        <v>272</v>
      </c>
      <c r="T1399" s="9">
        <f>VLOOKUP(A1399,BUSINESS3!A1399:I4089,8,0)</f>
        <v>0.482</v>
      </c>
      <c r="U1399" s="9">
        <f>VLOOKUP(A1399,BUSINESS3!A1399:I4089,9,0)</f>
        <v>0.896</v>
      </c>
      <c r="V1399" s="11">
        <f>VLOOKUP(A1399,'GDP4'!A1399:G4089,4,0)</f>
        <v>3437450712</v>
      </c>
      <c r="W1399" s="9">
        <f>VLOOKUP(A1399,'GDP4'!A1399:G4089,5,0)</f>
        <v>0.079</v>
      </c>
      <c r="X1399" s="9">
        <f>VLOOKUP(A1399,'GDP4'!A1399:G4089,6,0)</f>
        <v>2163</v>
      </c>
      <c r="Y1399" s="9">
        <f>VLOOKUP(A1399,'GDP4'!A1399:G4089,7,0)</f>
        <v>0.104</v>
      </c>
      <c r="Z1399" s="9">
        <f>VLOOKUP(A1399,ENERGY5!A1399:E4089,4,0)</f>
        <v>66039</v>
      </c>
      <c r="AA1399" s="9">
        <f>VLOOKUP(A1399,ENERGY5!A1399:E4089,5,0)</f>
        <v>151236</v>
      </c>
      <c r="AB1399" s="12">
        <f t="shared" si="2"/>
        <v>42402.06631</v>
      </c>
      <c r="AC1399" s="13">
        <f t="shared" si="3"/>
        <v>1.865544975</v>
      </c>
      <c r="AD1399" s="13">
        <f t="shared" si="4"/>
        <v>0.8146124241</v>
      </c>
      <c r="AE1399" s="13">
        <f t="shared" si="5"/>
        <v>136590.2976</v>
      </c>
      <c r="AF1399" s="13">
        <f t="shared" si="6"/>
        <v>117239.8055</v>
      </c>
    </row>
    <row r="1400">
      <c r="A1400" s="5" t="s">
        <v>134</v>
      </c>
      <c r="B1400" s="6" t="s">
        <v>41</v>
      </c>
      <c r="C1400" s="7" t="s">
        <v>155</v>
      </c>
      <c r="D1400" s="5" t="str">
        <f t="shared" si="1"/>
        <v>Isle of Man-Europe-2007</v>
      </c>
      <c r="E1400" s="5">
        <v>0.011</v>
      </c>
      <c r="F1400" s="5">
        <v>0.007</v>
      </c>
      <c r="G1400" s="5">
        <v>79.0</v>
      </c>
      <c r="H1400" s="5">
        <v>73.0</v>
      </c>
      <c r="I1400" s="5">
        <v>0.174</v>
      </c>
      <c r="J1400" s="5">
        <v>0.678</v>
      </c>
      <c r="K1400" s="5">
        <v>0.147</v>
      </c>
      <c r="L1400" s="5">
        <v>81812.0</v>
      </c>
      <c r="M1400" s="5">
        <v>0.519</v>
      </c>
      <c r="N1400" s="8">
        <f>VLOOKUP(A1400,TOURISM2!A1400:E4090,4,0)</f>
        <v>11073102249</v>
      </c>
      <c r="O1400" s="8">
        <f>VLOOKUP(A1400,TOURISM2!A1400:E4090,5,0)</f>
        <v>9504396551</v>
      </c>
      <c r="P1400" s="8">
        <f>VLOOKUP(A1400,BUSINESS3!A1400:E4090,4,0)</f>
        <v>0.428</v>
      </c>
      <c r="Q1400" s="9">
        <f>VLOOKUP(A1400,BUSINESS3!A1400:E4090,5,0)</f>
        <v>22</v>
      </c>
      <c r="R1400" s="10">
        <f>VLOOKUP(A1400,BUSINESS3!A1400:I4090,6,0)</f>
        <v>51</v>
      </c>
      <c r="S1400" s="9">
        <f>VLOOKUP(A1400,BUSINESS3!A1400:I4090,7,0)</f>
        <v>272</v>
      </c>
      <c r="T1400" s="9">
        <f>VLOOKUP(A1400,BUSINESS3!A1400:I4090,8,0)</f>
        <v>0.482</v>
      </c>
      <c r="U1400" s="9">
        <f>VLOOKUP(A1400,BUSINESS3!A1400:I4090,9,0)</f>
        <v>0.896</v>
      </c>
      <c r="V1400" s="11">
        <f>VLOOKUP(A1400,'GDP4'!A1400:G4090,4,0)</f>
        <v>4075664785</v>
      </c>
      <c r="W1400" s="9">
        <f>VLOOKUP(A1400,'GDP4'!A1400:G4090,5,0)</f>
        <v>0.079</v>
      </c>
      <c r="X1400" s="9">
        <f>VLOOKUP(A1400,'GDP4'!A1400:G4090,6,0)</f>
        <v>2163</v>
      </c>
      <c r="Y1400" s="9">
        <f>VLOOKUP(A1400,'GDP4'!A1400:G4090,7,0)</f>
        <v>0.104</v>
      </c>
      <c r="Z1400" s="9">
        <f>VLOOKUP(A1400,ENERGY5!A1400:E4090,4,0)</f>
        <v>66039</v>
      </c>
      <c r="AA1400" s="9">
        <f>VLOOKUP(A1400,ENERGY5!A1400:E4090,5,0)</f>
        <v>151236</v>
      </c>
      <c r="AB1400" s="12">
        <f t="shared" si="2"/>
        <v>49817.44469</v>
      </c>
      <c r="AC1400" s="13">
        <f t="shared" si="3"/>
        <v>1.84857967</v>
      </c>
      <c r="AD1400" s="13">
        <f t="shared" si="4"/>
        <v>0.8072043221</v>
      </c>
      <c r="AE1400" s="13">
        <f t="shared" si="5"/>
        <v>135348.1427</v>
      </c>
      <c r="AF1400" s="13">
        <f t="shared" si="6"/>
        <v>116173.6243</v>
      </c>
    </row>
    <row r="1401">
      <c r="A1401" s="14" t="s">
        <v>134</v>
      </c>
      <c r="B1401" s="15" t="s">
        <v>42</v>
      </c>
      <c r="C1401" s="16" t="s">
        <v>155</v>
      </c>
      <c r="D1401" s="14" t="str">
        <f t="shared" si="1"/>
        <v>Isle of Man-Europe-2008</v>
      </c>
      <c r="E1401" s="5">
        <v>0.011</v>
      </c>
      <c r="F1401" s="5">
        <v>0.007</v>
      </c>
      <c r="G1401" s="5">
        <v>79.0</v>
      </c>
      <c r="H1401" s="5">
        <v>73.0</v>
      </c>
      <c r="I1401" s="5">
        <v>0.174</v>
      </c>
      <c r="J1401" s="5">
        <v>0.678</v>
      </c>
      <c r="K1401" s="5">
        <v>0.147</v>
      </c>
      <c r="L1401" s="5">
        <v>82561.0</v>
      </c>
      <c r="M1401" s="5">
        <v>0.52</v>
      </c>
      <c r="N1401" s="8">
        <f>VLOOKUP(A1401,TOURISM2!A1401:E4091,4,0)</f>
        <v>11073102249</v>
      </c>
      <c r="O1401" s="8">
        <f>VLOOKUP(A1401,TOURISM2!A1401:E4091,5,0)</f>
        <v>9504396551</v>
      </c>
      <c r="P1401" s="8">
        <f>VLOOKUP(A1401,BUSINESS3!A1401:E4091,4,0)</f>
        <v>0.428</v>
      </c>
      <c r="Q1401" s="9">
        <f>VLOOKUP(A1401,BUSINESS3!A1401:E4091,5,0)</f>
        <v>22</v>
      </c>
      <c r="R1401" s="10">
        <f>VLOOKUP(A1401,BUSINESS3!A1401:I4091,6,0)</f>
        <v>51</v>
      </c>
      <c r="S1401" s="9">
        <f>VLOOKUP(A1401,BUSINESS3!A1401:I4091,7,0)</f>
        <v>272</v>
      </c>
      <c r="T1401" s="9">
        <f>VLOOKUP(A1401,BUSINESS3!A1401:I4091,8,0)</f>
        <v>0.482</v>
      </c>
      <c r="U1401" s="9">
        <f>VLOOKUP(A1401,BUSINESS3!A1401:I4091,9,0)</f>
        <v>0.896</v>
      </c>
      <c r="V1401" s="11">
        <f>VLOOKUP(A1401,'GDP4'!A1401:G4091,4,0)</f>
        <v>356610514341</v>
      </c>
      <c r="W1401" s="9">
        <f>VLOOKUP(A1401,'GDP4'!A1401:G4091,5,0)</f>
        <v>0.079</v>
      </c>
      <c r="X1401" s="9">
        <f>VLOOKUP(A1401,'GDP4'!A1401:G4091,6,0)</f>
        <v>2163</v>
      </c>
      <c r="Y1401" s="9">
        <f>VLOOKUP(A1401,'GDP4'!A1401:G4091,7,0)</f>
        <v>0.104</v>
      </c>
      <c r="Z1401" s="9">
        <f>VLOOKUP(A1401,ENERGY5!A1401:E4091,4,0)</f>
        <v>66039</v>
      </c>
      <c r="AA1401" s="9">
        <f>VLOOKUP(A1401,ENERGY5!A1401:E4091,5,0)</f>
        <v>151236</v>
      </c>
      <c r="AB1401" s="12">
        <f t="shared" si="2"/>
        <v>4319357.982</v>
      </c>
      <c r="AC1401" s="13">
        <f t="shared" si="3"/>
        <v>1.831809208</v>
      </c>
      <c r="AD1401" s="13">
        <f t="shared" si="4"/>
        <v>0.7998812999</v>
      </c>
      <c r="AE1401" s="13">
        <f t="shared" si="5"/>
        <v>134120.2535</v>
      </c>
      <c r="AF1401" s="13">
        <f t="shared" si="6"/>
        <v>115119.6879</v>
      </c>
    </row>
    <row r="1402">
      <c r="A1402" s="5" t="s">
        <v>134</v>
      </c>
      <c r="B1402" s="6" t="s">
        <v>43</v>
      </c>
      <c r="C1402" s="7" t="s">
        <v>155</v>
      </c>
      <c r="D1402" s="5" t="str">
        <f t="shared" si="1"/>
        <v>Isle of Man-Europe-2009</v>
      </c>
      <c r="E1402" s="5">
        <v>0.011</v>
      </c>
      <c r="F1402" s="5">
        <v>0.007</v>
      </c>
      <c r="G1402" s="5">
        <v>79.0</v>
      </c>
      <c r="H1402" s="5">
        <v>73.0</v>
      </c>
      <c r="I1402" s="5">
        <v>0.174</v>
      </c>
      <c r="J1402" s="5">
        <v>0.678</v>
      </c>
      <c r="K1402" s="5">
        <v>0.147</v>
      </c>
      <c r="L1402" s="5">
        <v>83293.0</v>
      </c>
      <c r="M1402" s="5">
        <v>0.52</v>
      </c>
      <c r="N1402" s="8">
        <f>VLOOKUP(A1402,TOURISM2!A1402:E4092,4,0)</f>
        <v>11073102249</v>
      </c>
      <c r="O1402" s="8">
        <f>VLOOKUP(A1402,TOURISM2!A1402:E4092,5,0)</f>
        <v>9504396551</v>
      </c>
      <c r="P1402" s="8">
        <f>VLOOKUP(A1402,BUSINESS3!A1402:E4092,4,0)</f>
        <v>0.428</v>
      </c>
      <c r="Q1402" s="9">
        <f>VLOOKUP(A1402,BUSINESS3!A1402:E4092,5,0)</f>
        <v>22</v>
      </c>
      <c r="R1402" s="10">
        <f>VLOOKUP(A1402,BUSINESS3!A1402:I4092,6,0)</f>
        <v>51</v>
      </c>
      <c r="S1402" s="9">
        <f>VLOOKUP(A1402,BUSINESS3!A1402:I4092,7,0)</f>
        <v>272</v>
      </c>
      <c r="T1402" s="9">
        <f>VLOOKUP(A1402,BUSINESS3!A1402:I4092,8,0)</f>
        <v>0.482</v>
      </c>
      <c r="U1402" s="9">
        <f>VLOOKUP(A1402,BUSINESS3!A1402:I4092,9,0)</f>
        <v>0.896</v>
      </c>
      <c r="V1402" s="11">
        <f>VLOOKUP(A1402,'GDP4'!A1402:G4092,4,0)</f>
        <v>356610514341</v>
      </c>
      <c r="W1402" s="9">
        <f>VLOOKUP(A1402,'GDP4'!A1402:G4092,5,0)</f>
        <v>0.079</v>
      </c>
      <c r="X1402" s="9">
        <f>VLOOKUP(A1402,'GDP4'!A1402:G4092,6,0)</f>
        <v>2163</v>
      </c>
      <c r="Y1402" s="9">
        <f>VLOOKUP(A1402,'GDP4'!A1402:G4092,7,0)</f>
        <v>0.104</v>
      </c>
      <c r="Z1402" s="9">
        <f>VLOOKUP(A1402,ENERGY5!A1402:E4092,4,0)</f>
        <v>66039</v>
      </c>
      <c r="AA1402" s="9">
        <f>VLOOKUP(A1402,ENERGY5!A1402:E4092,5,0)</f>
        <v>151236</v>
      </c>
      <c r="AB1402" s="12">
        <f t="shared" si="2"/>
        <v>4281398.369</v>
      </c>
      <c r="AC1402" s="13">
        <f t="shared" si="3"/>
        <v>1.815710804</v>
      </c>
      <c r="AD1402" s="13">
        <f t="shared" si="4"/>
        <v>0.7928517402</v>
      </c>
      <c r="AE1402" s="13">
        <f t="shared" si="5"/>
        <v>132941.5707</v>
      </c>
      <c r="AF1402" s="13">
        <f t="shared" si="6"/>
        <v>114107.9869</v>
      </c>
    </row>
    <row r="1403">
      <c r="A1403" s="14" t="s">
        <v>134</v>
      </c>
      <c r="B1403" s="15" t="s">
        <v>44</v>
      </c>
      <c r="C1403" s="16" t="s">
        <v>155</v>
      </c>
      <c r="D1403" s="14" t="str">
        <f t="shared" si="1"/>
        <v>Isle of Man-Europe-2010</v>
      </c>
      <c r="E1403" s="5">
        <v>0.011</v>
      </c>
      <c r="F1403" s="5">
        <v>0.007</v>
      </c>
      <c r="G1403" s="5">
        <v>79.0</v>
      </c>
      <c r="H1403" s="5">
        <v>73.0</v>
      </c>
      <c r="I1403" s="5">
        <v>0.174</v>
      </c>
      <c r="J1403" s="5">
        <v>0.678</v>
      </c>
      <c r="K1403" s="5">
        <v>0.147</v>
      </c>
      <c r="L1403" s="5">
        <v>83992.0</v>
      </c>
      <c r="M1403" s="5">
        <v>0.52</v>
      </c>
      <c r="N1403" s="8">
        <f>VLOOKUP(A1403,TOURISM2!A1403:E4093,4,0)</f>
        <v>11073102249</v>
      </c>
      <c r="O1403" s="8">
        <f>VLOOKUP(A1403,TOURISM2!A1403:E4093,5,0)</f>
        <v>9504396551</v>
      </c>
      <c r="P1403" s="8">
        <f>VLOOKUP(A1403,BUSINESS3!A1403:E4093,4,0)</f>
        <v>0.428</v>
      </c>
      <c r="Q1403" s="9">
        <f>VLOOKUP(A1403,BUSINESS3!A1403:E4093,5,0)</f>
        <v>22</v>
      </c>
      <c r="R1403" s="10">
        <f>VLOOKUP(A1403,BUSINESS3!A1403:I4093,6,0)</f>
        <v>51</v>
      </c>
      <c r="S1403" s="9">
        <f>VLOOKUP(A1403,BUSINESS3!A1403:I4093,7,0)</f>
        <v>272</v>
      </c>
      <c r="T1403" s="9">
        <f>VLOOKUP(A1403,BUSINESS3!A1403:I4093,8,0)</f>
        <v>0.482</v>
      </c>
      <c r="U1403" s="9">
        <f>VLOOKUP(A1403,BUSINESS3!A1403:I4093,9,0)</f>
        <v>0.896</v>
      </c>
      <c r="V1403" s="11">
        <f>VLOOKUP(A1403,'GDP4'!A1403:G4093,4,0)</f>
        <v>356610514341</v>
      </c>
      <c r="W1403" s="9">
        <f>VLOOKUP(A1403,'GDP4'!A1403:G4093,5,0)</f>
        <v>0.079</v>
      </c>
      <c r="X1403" s="9">
        <f>VLOOKUP(A1403,'GDP4'!A1403:G4093,6,0)</f>
        <v>2163</v>
      </c>
      <c r="Y1403" s="9">
        <f>VLOOKUP(A1403,'GDP4'!A1403:G4093,7,0)</f>
        <v>0.104</v>
      </c>
      <c r="Z1403" s="9">
        <f>VLOOKUP(A1403,ENERGY5!A1403:E4093,4,0)</f>
        <v>66039</v>
      </c>
      <c r="AA1403" s="9">
        <f>VLOOKUP(A1403,ENERGY5!A1403:E4093,5,0)</f>
        <v>151236</v>
      </c>
      <c r="AB1403" s="12">
        <f t="shared" si="2"/>
        <v>4245767.625</v>
      </c>
      <c r="AC1403" s="13">
        <f t="shared" si="3"/>
        <v>1.800600057</v>
      </c>
      <c r="AD1403" s="13">
        <f t="shared" si="4"/>
        <v>0.7862534527</v>
      </c>
      <c r="AE1403" s="13">
        <f t="shared" si="5"/>
        <v>131835.2016</v>
      </c>
      <c r="AF1403" s="13">
        <f t="shared" si="6"/>
        <v>113158.355</v>
      </c>
    </row>
    <row r="1404">
      <c r="A1404" s="5" t="s">
        <v>134</v>
      </c>
      <c r="B1404" s="6" t="s">
        <v>45</v>
      </c>
      <c r="C1404" s="7" t="s">
        <v>155</v>
      </c>
      <c r="D1404" s="5" t="str">
        <f t="shared" si="1"/>
        <v>Isle of Man-Europe-2011</v>
      </c>
      <c r="E1404" s="5">
        <v>0.011</v>
      </c>
      <c r="F1404" s="5">
        <v>0.007</v>
      </c>
      <c r="G1404" s="5">
        <v>79.0</v>
      </c>
      <c r="H1404" s="5">
        <v>73.0</v>
      </c>
      <c r="I1404" s="5">
        <v>0.174</v>
      </c>
      <c r="J1404" s="5">
        <v>0.678</v>
      </c>
      <c r="K1404" s="5">
        <v>0.147</v>
      </c>
      <c r="L1404" s="5">
        <v>84654.0</v>
      </c>
      <c r="M1404" s="5">
        <v>0.52</v>
      </c>
      <c r="N1404" s="8">
        <f>VLOOKUP(A1404,TOURISM2!A1404:E4094,4,0)</f>
        <v>11073102249</v>
      </c>
      <c r="O1404" s="8">
        <f>VLOOKUP(A1404,TOURISM2!A1404:E4094,5,0)</f>
        <v>9504396551</v>
      </c>
      <c r="P1404" s="8">
        <f>VLOOKUP(A1404,BUSINESS3!A1404:E4094,4,0)</f>
        <v>0.428</v>
      </c>
      <c r="Q1404" s="9">
        <f>VLOOKUP(A1404,BUSINESS3!A1404:E4094,5,0)</f>
        <v>22</v>
      </c>
      <c r="R1404" s="10">
        <f>VLOOKUP(A1404,BUSINESS3!A1404:I4094,6,0)</f>
        <v>51</v>
      </c>
      <c r="S1404" s="9">
        <f>VLOOKUP(A1404,BUSINESS3!A1404:I4094,7,0)</f>
        <v>272</v>
      </c>
      <c r="T1404" s="9">
        <f>VLOOKUP(A1404,BUSINESS3!A1404:I4094,8,0)</f>
        <v>0.482</v>
      </c>
      <c r="U1404" s="9">
        <f>VLOOKUP(A1404,BUSINESS3!A1404:I4094,9,0)</f>
        <v>0.896</v>
      </c>
      <c r="V1404" s="11">
        <f>VLOOKUP(A1404,'GDP4'!A1404:G4094,4,0)</f>
        <v>356610514341</v>
      </c>
      <c r="W1404" s="9">
        <f>VLOOKUP(A1404,'GDP4'!A1404:G4094,5,0)</f>
        <v>0.079</v>
      </c>
      <c r="X1404" s="9">
        <f>VLOOKUP(A1404,'GDP4'!A1404:G4094,6,0)</f>
        <v>2163</v>
      </c>
      <c r="Y1404" s="9">
        <f>VLOOKUP(A1404,'GDP4'!A1404:G4094,7,0)</f>
        <v>0.104</v>
      </c>
      <c r="Z1404" s="9">
        <f>VLOOKUP(A1404,ENERGY5!A1404:E4094,4,0)</f>
        <v>66039</v>
      </c>
      <c r="AA1404" s="9">
        <f>VLOOKUP(A1404,ENERGY5!A1404:E4094,5,0)</f>
        <v>151236</v>
      </c>
      <c r="AB1404" s="12">
        <f t="shared" si="2"/>
        <v>4212565.435</v>
      </c>
      <c r="AC1404" s="13">
        <f t="shared" si="3"/>
        <v>1.786519243</v>
      </c>
      <c r="AD1404" s="13">
        <f t="shared" si="4"/>
        <v>0.7801048976</v>
      </c>
      <c r="AE1404" s="13">
        <f t="shared" si="5"/>
        <v>130804.2414</v>
      </c>
      <c r="AF1404" s="13">
        <f t="shared" si="6"/>
        <v>112273.449</v>
      </c>
    </row>
    <row r="1405">
      <c r="A1405" s="14" t="s">
        <v>134</v>
      </c>
      <c r="B1405" s="15" t="s">
        <v>46</v>
      </c>
      <c r="C1405" s="16" t="s">
        <v>155</v>
      </c>
      <c r="D1405" s="14" t="str">
        <f t="shared" si="1"/>
        <v>Isle of Man-Europe-2012</v>
      </c>
      <c r="E1405" s="5">
        <v>0.011</v>
      </c>
      <c r="F1405" s="5">
        <v>0.007</v>
      </c>
      <c r="G1405" s="5">
        <v>79.0</v>
      </c>
      <c r="H1405" s="5">
        <v>73.0</v>
      </c>
      <c r="I1405" s="5">
        <v>0.174</v>
      </c>
      <c r="J1405" s="5">
        <v>0.678</v>
      </c>
      <c r="K1405" s="5">
        <v>0.147</v>
      </c>
      <c r="L1405" s="5">
        <v>85284.0</v>
      </c>
      <c r="M1405" s="5">
        <v>0.52</v>
      </c>
      <c r="N1405" s="8">
        <f>VLOOKUP(A1405,TOURISM2!A1405:E4095,4,0)</f>
        <v>11073102249</v>
      </c>
      <c r="O1405" s="8">
        <f>VLOOKUP(A1405,TOURISM2!A1405:E4095,5,0)</f>
        <v>9504396551</v>
      </c>
      <c r="P1405" s="8">
        <f>VLOOKUP(A1405,BUSINESS3!A1405:E4095,4,0)</f>
        <v>0.428</v>
      </c>
      <c r="Q1405" s="9">
        <f>VLOOKUP(A1405,BUSINESS3!A1405:E4095,5,0)</f>
        <v>22</v>
      </c>
      <c r="R1405" s="10">
        <f>VLOOKUP(A1405,BUSINESS3!A1405:I4095,6,0)</f>
        <v>51</v>
      </c>
      <c r="S1405" s="9">
        <f>VLOOKUP(A1405,BUSINESS3!A1405:I4095,7,0)</f>
        <v>272</v>
      </c>
      <c r="T1405" s="9">
        <f>VLOOKUP(A1405,BUSINESS3!A1405:I4095,8,0)</f>
        <v>0.482</v>
      </c>
      <c r="U1405" s="9">
        <f>VLOOKUP(A1405,BUSINESS3!A1405:I4095,9,0)</f>
        <v>0.896</v>
      </c>
      <c r="V1405" s="11">
        <f>VLOOKUP(A1405,'GDP4'!A1405:G4095,4,0)</f>
        <v>356610514341</v>
      </c>
      <c r="W1405" s="9">
        <f>VLOOKUP(A1405,'GDP4'!A1405:G4095,5,0)</f>
        <v>0.079</v>
      </c>
      <c r="X1405" s="9">
        <f>VLOOKUP(A1405,'GDP4'!A1405:G4095,6,0)</f>
        <v>2163</v>
      </c>
      <c r="Y1405" s="9">
        <f>VLOOKUP(A1405,'GDP4'!A1405:G4095,7,0)</f>
        <v>0.104</v>
      </c>
      <c r="Z1405" s="9">
        <f>VLOOKUP(A1405,ENERGY5!A1405:E4095,4,0)</f>
        <v>66039</v>
      </c>
      <c r="AA1405" s="9">
        <f>VLOOKUP(A1405,ENERGY5!A1405:E4095,5,0)</f>
        <v>151236</v>
      </c>
      <c r="AB1405" s="12">
        <f t="shared" si="2"/>
        <v>4181446.864</v>
      </c>
      <c r="AC1405" s="13">
        <f t="shared" si="3"/>
        <v>1.773322077</v>
      </c>
      <c r="AD1405" s="13">
        <f t="shared" si="4"/>
        <v>0.7743421978</v>
      </c>
      <c r="AE1405" s="13">
        <f t="shared" si="5"/>
        <v>129837.9796</v>
      </c>
      <c r="AF1405" s="13">
        <f t="shared" si="6"/>
        <v>111444.0757</v>
      </c>
    </row>
    <row r="1406">
      <c r="A1406" s="5" t="s">
        <v>134</v>
      </c>
      <c r="B1406" s="6" t="s">
        <v>33</v>
      </c>
      <c r="C1406" s="7" t="s">
        <v>156</v>
      </c>
      <c r="D1406" s="5" t="str">
        <f t="shared" si="1"/>
        <v>Italy-Europe-2000</v>
      </c>
      <c r="E1406" s="5">
        <v>0.01</v>
      </c>
      <c r="F1406" s="5">
        <v>0.005</v>
      </c>
      <c r="G1406" s="5">
        <v>83.0</v>
      </c>
      <c r="H1406" s="5">
        <v>77.0</v>
      </c>
      <c r="I1406" s="5">
        <v>0.143</v>
      </c>
      <c r="J1406" s="5">
        <v>0.674</v>
      </c>
      <c r="K1406" s="5">
        <v>0.183</v>
      </c>
      <c r="L1406" s="5">
        <v>5.6942108E7</v>
      </c>
      <c r="M1406" s="5">
        <v>0.672</v>
      </c>
      <c r="N1406" s="8">
        <f>VLOOKUP(A1406,TOURISM2!A1406:E4096,4,0)</f>
        <v>28706000000</v>
      </c>
      <c r="O1406" s="8">
        <f>VLOOKUP(A1406,TOURISM2!A1406:E4096,5,0)</f>
        <v>18169000000</v>
      </c>
      <c r="P1406" s="8">
        <f>VLOOKUP(A1406,BUSINESS3!A1406:E4096,4,0)</f>
        <v>0.428</v>
      </c>
      <c r="Q1406" s="9">
        <f>VLOOKUP(A1406,BUSINESS3!A1406:E4096,5,0)</f>
        <v>22</v>
      </c>
      <c r="R1406" s="10">
        <f>VLOOKUP(A1406,BUSINESS3!A1406:I4096,6,0)</f>
        <v>51</v>
      </c>
      <c r="S1406" s="9">
        <f>VLOOKUP(A1406,BUSINESS3!A1406:I4096,7,0)</f>
        <v>272</v>
      </c>
      <c r="T1406" s="9">
        <f>VLOOKUP(A1406,BUSINESS3!A1406:I4096,8,0)</f>
        <v>0.231</v>
      </c>
      <c r="U1406" s="9">
        <f>VLOOKUP(A1406,BUSINESS3!A1406:I4096,9,0)</f>
        <v>0.741</v>
      </c>
      <c r="V1406" s="11">
        <f>VLOOKUP(A1406,'GDP4'!A1406:G4096,4,0)</f>
        <v>1100000000000</v>
      </c>
      <c r="W1406" s="9">
        <f>VLOOKUP(A1406,'GDP4'!A1406:G4096,5,0)</f>
        <v>0.079</v>
      </c>
      <c r="X1406" s="9">
        <f>VLOOKUP(A1406,'GDP4'!A1406:G4096,6,0)</f>
        <v>1527</v>
      </c>
      <c r="Y1406" s="9">
        <f>VLOOKUP(A1406,'GDP4'!A1406:G4096,7,0)</f>
        <v>0.07</v>
      </c>
      <c r="Z1406" s="9">
        <f>VLOOKUP(A1406,ENERGY5!A1406:E4096,4,0)</f>
        <v>158616</v>
      </c>
      <c r="AA1406" s="9">
        <f>VLOOKUP(A1406,ENERGY5!A1406:E4096,5,0)</f>
        <v>151236</v>
      </c>
      <c r="AB1406" s="12">
        <f t="shared" si="2"/>
        <v>19317.86579</v>
      </c>
      <c r="AC1406" s="13">
        <f t="shared" si="3"/>
        <v>0.002655960682</v>
      </c>
      <c r="AD1406" s="13">
        <f t="shared" si="4"/>
        <v>0.002785566</v>
      </c>
      <c r="AE1406" s="13">
        <f t="shared" si="5"/>
        <v>504.1260503</v>
      </c>
      <c r="AF1406" s="13">
        <f t="shared" si="6"/>
        <v>319.0784577</v>
      </c>
    </row>
    <row r="1407">
      <c r="A1407" s="14" t="s">
        <v>134</v>
      </c>
      <c r="B1407" s="15" t="s">
        <v>35</v>
      </c>
      <c r="C1407" s="16" t="s">
        <v>156</v>
      </c>
      <c r="D1407" s="14" t="str">
        <f t="shared" si="1"/>
        <v>Italy-Europe-2001</v>
      </c>
      <c r="E1407" s="5">
        <v>0.009</v>
      </c>
      <c r="F1407" s="5">
        <v>0.004</v>
      </c>
      <c r="G1407" s="5">
        <v>83.0</v>
      </c>
      <c r="H1407" s="5">
        <v>77.0</v>
      </c>
      <c r="I1407" s="5">
        <v>0.143</v>
      </c>
      <c r="J1407" s="5">
        <v>0.672</v>
      </c>
      <c r="K1407" s="5">
        <v>0.186</v>
      </c>
      <c r="L1407" s="5">
        <v>5.69741E7</v>
      </c>
      <c r="M1407" s="5">
        <v>0.673</v>
      </c>
      <c r="N1407" s="8">
        <f>VLOOKUP(A1407,TOURISM2!A1407:E4097,4,0)</f>
        <v>26916000000</v>
      </c>
      <c r="O1407" s="8">
        <f>VLOOKUP(A1407,TOURISM2!A1407:E4097,5,0)</f>
        <v>16997000000</v>
      </c>
      <c r="P1407" s="8">
        <f>VLOOKUP(A1407,BUSINESS3!A1407:E4097,4,0)</f>
        <v>0.428</v>
      </c>
      <c r="Q1407" s="9">
        <f>VLOOKUP(A1407,BUSINESS3!A1407:E4097,5,0)</f>
        <v>22</v>
      </c>
      <c r="R1407" s="10">
        <f>VLOOKUP(A1407,BUSINESS3!A1407:I4097,6,0)</f>
        <v>51</v>
      </c>
      <c r="S1407" s="9">
        <f>VLOOKUP(A1407,BUSINESS3!A1407:I4097,7,0)</f>
        <v>272</v>
      </c>
      <c r="T1407" s="9">
        <f>VLOOKUP(A1407,BUSINESS3!A1407:I4097,8,0)</f>
        <v>0.272</v>
      </c>
      <c r="U1407" s="9">
        <f>VLOOKUP(A1407,BUSINESS3!A1407:I4097,9,0)</f>
        <v>0.896</v>
      </c>
      <c r="V1407" s="11">
        <f>VLOOKUP(A1407,'GDP4'!A1407:G4097,4,0)</f>
        <v>1120000000000</v>
      </c>
      <c r="W1407" s="9">
        <f>VLOOKUP(A1407,'GDP4'!A1407:G4097,5,0)</f>
        <v>0.081</v>
      </c>
      <c r="X1407" s="9">
        <f>VLOOKUP(A1407,'GDP4'!A1407:G4097,6,0)</f>
        <v>1590</v>
      </c>
      <c r="Y1407" s="9">
        <f>VLOOKUP(A1407,'GDP4'!A1407:G4097,7,0)</f>
        <v>0.073</v>
      </c>
      <c r="Z1407" s="9">
        <f>VLOOKUP(A1407,ENERGY5!A1407:E4097,4,0)</f>
        <v>167416</v>
      </c>
      <c r="AA1407" s="9">
        <f>VLOOKUP(A1407,ENERGY5!A1407:E4097,5,0)</f>
        <v>151236</v>
      </c>
      <c r="AB1407" s="12">
        <f t="shared" si="2"/>
        <v>19658.05515</v>
      </c>
      <c r="AC1407" s="13">
        <f t="shared" si="3"/>
        <v>0.002654469311</v>
      </c>
      <c r="AD1407" s="13">
        <f t="shared" si="4"/>
        <v>0.002938458001</v>
      </c>
      <c r="AE1407" s="13">
        <f t="shared" si="5"/>
        <v>472.4251897</v>
      </c>
      <c r="AF1407" s="13">
        <f t="shared" si="6"/>
        <v>298.3285388</v>
      </c>
    </row>
    <row r="1408">
      <c r="A1408" s="5" t="s">
        <v>134</v>
      </c>
      <c r="B1408" s="6" t="s">
        <v>36</v>
      </c>
      <c r="C1408" s="7" t="s">
        <v>156</v>
      </c>
      <c r="D1408" s="5" t="str">
        <f t="shared" si="1"/>
        <v>Italy-Europe-2002</v>
      </c>
      <c r="E1408" s="5">
        <v>0.009</v>
      </c>
      <c r="F1408" s="5">
        <v>0.004</v>
      </c>
      <c r="G1408" s="5">
        <v>83.0</v>
      </c>
      <c r="H1408" s="5">
        <v>77.0</v>
      </c>
      <c r="I1408" s="5">
        <v>0.142</v>
      </c>
      <c r="J1408" s="5">
        <v>0.669</v>
      </c>
      <c r="K1408" s="5">
        <v>0.189</v>
      </c>
      <c r="L1408" s="5">
        <v>5.7059007E7</v>
      </c>
      <c r="M1408" s="5">
        <v>0.674</v>
      </c>
      <c r="N1408" s="8">
        <f>VLOOKUP(A1408,TOURISM2!A1408:E4098,4,0)</f>
        <v>28192000000</v>
      </c>
      <c r="O1408" s="8">
        <f>VLOOKUP(A1408,TOURISM2!A1408:E4098,5,0)</f>
        <v>19636000000</v>
      </c>
      <c r="P1408" s="8">
        <f>VLOOKUP(A1408,BUSINESS3!A1408:E4098,4,0)</f>
        <v>0.428</v>
      </c>
      <c r="Q1408" s="9">
        <f>VLOOKUP(A1408,BUSINESS3!A1408:E4098,5,0)</f>
        <v>22</v>
      </c>
      <c r="R1408" s="10">
        <f>VLOOKUP(A1408,BUSINESS3!A1408:I4098,6,0)</f>
        <v>51</v>
      </c>
      <c r="S1408" s="9">
        <f>VLOOKUP(A1408,BUSINESS3!A1408:I4098,7,0)</f>
        <v>272</v>
      </c>
      <c r="T1408" s="9">
        <f>VLOOKUP(A1408,BUSINESS3!A1408:I4098,8,0)</f>
        <v>0.28</v>
      </c>
      <c r="U1408" s="9">
        <f>VLOOKUP(A1408,BUSINESS3!A1408:I4098,9,0)</f>
        <v>0.943</v>
      </c>
      <c r="V1408" s="11">
        <f>VLOOKUP(A1408,'GDP4'!A1408:G4098,4,0)</f>
        <v>1230000000000</v>
      </c>
      <c r="W1408" s="9">
        <f>VLOOKUP(A1408,'GDP4'!A1408:G4098,5,0)</f>
        <v>0.082</v>
      </c>
      <c r="X1408" s="9">
        <f>VLOOKUP(A1408,'GDP4'!A1408:G4098,6,0)</f>
        <v>1761</v>
      </c>
      <c r="Y1408" s="9">
        <f>VLOOKUP(A1408,'GDP4'!A1408:G4098,7,0)</f>
        <v>0.065</v>
      </c>
      <c r="Z1408" s="9">
        <f>VLOOKUP(A1408,ENERGY5!A1408:E4098,4,0)</f>
        <v>170239</v>
      </c>
      <c r="AA1408" s="9">
        <f>VLOOKUP(A1408,ENERGY5!A1408:E4098,5,0)</f>
        <v>406307</v>
      </c>
      <c r="AB1408" s="12">
        <f t="shared" si="2"/>
        <v>21556.63172</v>
      </c>
      <c r="AC1408" s="13">
        <f t="shared" si="3"/>
        <v>0.007120821433</v>
      </c>
      <c r="AD1408" s="13">
        <f t="shared" si="4"/>
        <v>0.00298356051</v>
      </c>
      <c r="AE1408" s="13">
        <f t="shared" si="5"/>
        <v>494.0850092</v>
      </c>
      <c r="AF1408" s="13">
        <f t="shared" si="6"/>
        <v>344.1349759</v>
      </c>
    </row>
    <row r="1409">
      <c r="A1409" s="14" t="s">
        <v>134</v>
      </c>
      <c r="B1409" s="15" t="s">
        <v>37</v>
      </c>
      <c r="C1409" s="16" t="s">
        <v>156</v>
      </c>
      <c r="D1409" s="14" t="str">
        <f t="shared" si="1"/>
        <v>Italy-Europe-2003</v>
      </c>
      <c r="E1409" s="5">
        <v>0.009</v>
      </c>
      <c r="F1409" s="5">
        <v>0.004</v>
      </c>
      <c r="G1409" s="5">
        <v>83.0</v>
      </c>
      <c r="H1409" s="5">
        <v>77.0</v>
      </c>
      <c r="I1409" s="5">
        <v>0.142</v>
      </c>
      <c r="J1409" s="5">
        <v>0.667</v>
      </c>
      <c r="K1409" s="5">
        <v>0.192</v>
      </c>
      <c r="L1409" s="5">
        <v>5.7313203E7</v>
      </c>
      <c r="M1409" s="5">
        <v>0.675</v>
      </c>
      <c r="N1409" s="8">
        <f>VLOOKUP(A1409,TOURISM2!A1409:E4099,4,0)</f>
        <v>32591000000</v>
      </c>
      <c r="O1409" s="8">
        <f>VLOOKUP(A1409,TOURISM2!A1409:E4099,5,0)</f>
        <v>23731000000</v>
      </c>
      <c r="P1409" s="8">
        <f>VLOOKUP(A1409,BUSINESS3!A1409:E4099,4,0)</f>
        <v>0.428</v>
      </c>
      <c r="Q1409" s="9">
        <f>VLOOKUP(A1409,BUSINESS3!A1409:E4099,5,0)</f>
        <v>23</v>
      </c>
      <c r="R1409" s="10">
        <f>VLOOKUP(A1409,BUSINESS3!A1409:I4099,6,0)</f>
        <v>51</v>
      </c>
      <c r="S1409" s="9">
        <f>VLOOKUP(A1409,BUSINESS3!A1409:I4099,7,0)</f>
        <v>272</v>
      </c>
      <c r="T1409" s="9">
        <f>VLOOKUP(A1409,BUSINESS3!A1409:I4099,8,0)</f>
        <v>0.29</v>
      </c>
      <c r="U1409" s="9">
        <f>VLOOKUP(A1409,BUSINESS3!A1409:I4099,9,0)</f>
        <v>0.981</v>
      </c>
      <c r="V1409" s="11">
        <f>VLOOKUP(A1409,'GDP4'!A1409:G4099,4,0)</f>
        <v>1510000000000</v>
      </c>
      <c r="W1409" s="9">
        <f>VLOOKUP(A1409,'GDP4'!A1409:G4099,5,0)</f>
        <v>0.082</v>
      </c>
      <c r="X1409" s="9">
        <f>VLOOKUP(A1409,'GDP4'!A1409:G4099,6,0)</f>
        <v>2157</v>
      </c>
      <c r="Y1409" s="9">
        <f>VLOOKUP(A1409,'GDP4'!A1409:G4099,7,0)</f>
        <v>0.058</v>
      </c>
      <c r="Z1409" s="9">
        <f>VLOOKUP(A1409,ENERGY5!A1409:E4099,4,0)</f>
        <v>164858</v>
      </c>
      <c r="AA1409" s="9">
        <f>VLOOKUP(A1409,ENERGY5!A1409:E4099,5,0)</f>
        <v>401592</v>
      </c>
      <c r="AB1409" s="12">
        <f t="shared" si="2"/>
        <v>26346.45982</v>
      </c>
      <c r="AC1409" s="13">
        <f t="shared" si="3"/>
        <v>0.007006971849</v>
      </c>
      <c r="AD1409" s="13">
        <f t="shared" si="4"/>
        <v>0.002876440181</v>
      </c>
      <c r="AE1409" s="13">
        <f t="shared" si="5"/>
        <v>568.6473324</v>
      </c>
      <c r="AF1409" s="13">
        <f t="shared" si="6"/>
        <v>414.0581709</v>
      </c>
    </row>
    <row r="1410">
      <c r="A1410" s="5" t="s">
        <v>134</v>
      </c>
      <c r="B1410" s="6" t="s">
        <v>38</v>
      </c>
      <c r="C1410" s="7" t="s">
        <v>156</v>
      </c>
      <c r="D1410" s="5" t="str">
        <f t="shared" si="1"/>
        <v>Italy-Europe-2004</v>
      </c>
      <c r="E1410" s="5">
        <v>0.01</v>
      </c>
      <c r="F1410" s="5">
        <v>0.004</v>
      </c>
      <c r="G1410" s="5">
        <v>84.0</v>
      </c>
      <c r="H1410" s="5">
        <v>78.0</v>
      </c>
      <c r="I1410" s="5">
        <v>0.141</v>
      </c>
      <c r="J1410" s="5">
        <v>0.665</v>
      </c>
      <c r="K1410" s="5">
        <v>0.194</v>
      </c>
      <c r="L1410" s="5">
        <v>5.7685327E7</v>
      </c>
      <c r="M1410" s="5">
        <v>0.676</v>
      </c>
      <c r="N1410" s="8">
        <f>VLOOKUP(A1410,TOURISM2!A1410:E4100,4,0)</f>
        <v>37870000000</v>
      </c>
      <c r="O1410" s="8">
        <f>VLOOKUP(A1410,TOURISM2!A1410:E4100,5,0)</f>
        <v>24064000000</v>
      </c>
      <c r="P1410" s="8">
        <f>VLOOKUP(A1410,BUSINESS3!A1410:E4100,4,0)</f>
        <v>0.428</v>
      </c>
      <c r="Q1410" s="9">
        <f>VLOOKUP(A1410,BUSINESS3!A1410:E4100,5,0)</f>
        <v>13</v>
      </c>
      <c r="R1410" s="10">
        <f>VLOOKUP(A1410,BUSINESS3!A1410:I4100,6,0)</f>
        <v>51</v>
      </c>
      <c r="S1410" s="9">
        <f>VLOOKUP(A1410,BUSINESS3!A1410:I4100,7,0)</f>
        <v>272</v>
      </c>
      <c r="T1410" s="9">
        <f>VLOOKUP(A1410,BUSINESS3!A1410:I4100,8,0)</f>
        <v>0.332</v>
      </c>
      <c r="U1410" s="9">
        <f>VLOOKUP(A1410,BUSINESS3!A1410:I4100,9,0)</f>
        <v>1.077</v>
      </c>
      <c r="V1410" s="11">
        <f>VLOOKUP(A1410,'GDP4'!A1410:G4100,4,0)</f>
        <v>1740000000000</v>
      </c>
      <c r="W1410" s="9">
        <f>VLOOKUP(A1410,'GDP4'!A1410:G4100,5,0)</f>
        <v>0.085</v>
      </c>
      <c r="X1410" s="9">
        <f>VLOOKUP(A1410,'GDP4'!A1410:G4100,6,0)</f>
        <v>2549</v>
      </c>
      <c r="Y1410" s="9">
        <f>VLOOKUP(A1410,'GDP4'!A1410:G4100,7,0)</f>
        <v>0.055</v>
      </c>
      <c r="Z1410" s="9">
        <f>VLOOKUP(A1410,ENERGY5!A1410:E4100,4,0)</f>
        <v>176004</v>
      </c>
      <c r="AA1410" s="9">
        <f>VLOOKUP(A1410,ENERGY5!A1410:E4100,5,0)</f>
        <v>447187</v>
      </c>
      <c r="AB1410" s="12">
        <f t="shared" si="2"/>
        <v>30163.64976</v>
      </c>
      <c r="AC1410" s="13">
        <f t="shared" si="3"/>
        <v>0.007752179337</v>
      </c>
      <c r="AD1410" s="13">
        <f t="shared" si="4"/>
        <v>0.00305110518</v>
      </c>
      <c r="AE1410" s="13">
        <f t="shared" si="5"/>
        <v>656.4927681</v>
      </c>
      <c r="AF1410" s="13">
        <f t="shared" si="6"/>
        <v>417.1598091</v>
      </c>
    </row>
    <row r="1411">
      <c r="A1411" s="14" t="s">
        <v>134</v>
      </c>
      <c r="B1411" s="15" t="s">
        <v>39</v>
      </c>
      <c r="C1411" s="16" t="s">
        <v>156</v>
      </c>
      <c r="D1411" s="14" t="str">
        <f t="shared" si="1"/>
        <v>Italy-Europe-2005</v>
      </c>
      <c r="E1411" s="5">
        <v>0.01</v>
      </c>
      <c r="F1411" s="5">
        <v>0.004</v>
      </c>
      <c r="G1411" s="5">
        <v>84.0</v>
      </c>
      <c r="H1411" s="5">
        <v>78.0</v>
      </c>
      <c r="I1411" s="5">
        <v>0.141</v>
      </c>
      <c r="J1411" s="5">
        <v>0.663</v>
      </c>
      <c r="K1411" s="5">
        <v>0.196</v>
      </c>
      <c r="L1411" s="5">
        <v>5.7969484E7</v>
      </c>
      <c r="M1411" s="5">
        <v>0.677</v>
      </c>
      <c r="N1411" s="8">
        <f>VLOOKUP(A1411,TOURISM2!A1411:E4101,4,0)</f>
        <v>38374000000</v>
      </c>
      <c r="O1411" s="8">
        <f>VLOOKUP(A1411,TOURISM2!A1411:E4101,5,0)</f>
        <v>26774000000</v>
      </c>
      <c r="P1411" s="8">
        <f>VLOOKUP(A1411,BUSINESS3!A1411:E4101,4,0)</f>
        <v>0.768</v>
      </c>
      <c r="Q1411" s="9">
        <f>VLOOKUP(A1411,BUSINESS3!A1411:E4101,5,0)</f>
        <v>13</v>
      </c>
      <c r="R1411" s="10">
        <f>VLOOKUP(A1411,BUSINESS3!A1411:I4101,6,0)</f>
        <v>51</v>
      </c>
      <c r="S1411" s="9">
        <f>VLOOKUP(A1411,BUSINESS3!A1411:I4101,7,0)</f>
        <v>340</v>
      </c>
      <c r="T1411" s="9">
        <f>VLOOKUP(A1411,BUSINESS3!A1411:I4101,8,0)</f>
        <v>0.35</v>
      </c>
      <c r="U1411" s="9">
        <f>VLOOKUP(A1411,BUSINESS3!A1411:I4101,9,0)</f>
        <v>1.219</v>
      </c>
      <c r="V1411" s="11">
        <f>VLOOKUP(A1411,'GDP4'!A1411:G4101,4,0)</f>
        <v>1790000000000</v>
      </c>
      <c r="W1411" s="9">
        <f>VLOOKUP(A1411,'GDP4'!A1411:G4101,5,0)</f>
        <v>0.087</v>
      </c>
      <c r="X1411" s="9">
        <f>VLOOKUP(A1411,'GDP4'!A1411:G4101,6,0)</f>
        <v>2672</v>
      </c>
      <c r="Y1411" s="9">
        <f>VLOOKUP(A1411,'GDP4'!A1411:G4101,7,0)</f>
        <v>0.053</v>
      </c>
      <c r="Z1411" s="9">
        <f>VLOOKUP(A1411,ENERGY5!A1411:E4101,4,0)</f>
        <v>179599</v>
      </c>
      <c r="AA1411" s="9">
        <f>VLOOKUP(A1411,ENERGY5!A1411:E4101,5,0)</f>
        <v>462676</v>
      </c>
      <c r="AB1411" s="12">
        <f t="shared" si="2"/>
        <v>30878.31522</v>
      </c>
      <c r="AC1411" s="13">
        <f t="shared" si="3"/>
        <v>0.007981371716</v>
      </c>
      <c r="AD1411" s="13">
        <f t="shared" si="4"/>
        <v>0.003098164545</v>
      </c>
      <c r="AE1411" s="13">
        <f t="shared" si="5"/>
        <v>661.9689766</v>
      </c>
      <c r="AF1411" s="13">
        <f t="shared" si="6"/>
        <v>461.8636937</v>
      </c>
    </row>
    <row r="1412">
      <c r="A1412" s="5" t="s">
        <v>134</v>
      </c>
      <c r="B1412" s="6" t="s">
        <v>40</v>
      </c>
      <c r="C1412" s="7" t="s">
        <v>156</v>
      </c>
      <c r="D1412" s="5" t="str">
        <f t="shared" si="1"/>
        <v>Italy-Europe-2006</v>
      </c>
      <c r="E1412" s="5">
        <v>0.01</v>
      </c>
      <c r="F1412" s="5">
        <v>0.004</v>
      </c>
      <c r="G1412" s="5">
        <v>84.0</v>
      </c>
      <c r="H1412" s="5">
        <v>79.0</v>
      </c>
      <c r="I1412" s="5">
        <v>0.141</v>
      </c>
      <c r="J1412" s="5">
        <v>0.661</v>
      </c>
      <c r="K1412" s="5">
        <v>0.198</v>
      </c>
      <c r="L1412" s="5">
        <v>5.8143979E7</v>
      </c>
      <c r="M1412" s="5">
        <v>0.679</v>
      </c>
      <c r="N1412" s="8">
        <f>VLOOKUP(A1412,TOURISM2!A1412:E4102,4,0)</f>
        <v>41644000000</v>
      </c>
      <c r="O1412" s="8">
        <f>VLOOKUP(A1412,TOURISM2!A1412:E4102,5,0)</f>
        <v>27437000000</v>
      </c>
      <c r="P1412" s="8">
        <f>VLOOKUP(A1412,BUSINESS3!A1412:E4102,4,0)</f>
        <v>0.754</v>
      </c>
      <c r="Q1412" s="9">
        <f>VLOOKUP(A1412,BUSINESS3!A1412:E4102,5,0)</f>
        <v>13</v>
      </c>
      <c r="R1412" s="10">
        <f>VLOOKUP(A1412,BUSINESS3!A1412:I4102,6,0)</f>
        <v>51</v>
      </c>
      <c r="S1412" s="9">
        <f>VLOOKUP(A1412,BUSINESS3!A1412:I4102,7,0)</f>
        <v>340</v>
      </c>
      <c r="T1412" s="9">
        <f>VLOOKUP(A1412,BUSINESS3!A1412:I4102,8,0)</f>
        <v>0.38</v>
      </c>
      <c r="U1412" s="9">
        <f>VLOOKUP(A1412,BUSINESS3!A1412:I4102,9,0)</f>
        <v>1.361</v>
      </c>
      <c r="V1412" s="11">
        <f>VLOOKUP(A1412,'GDP4'!A1412:G4102,4,0)</f>
        <v>1870000000000</v>
      </c>
      <c r="W1412" s="9">
        <f>VLOOKUP(A1412,'GDP4'!A1412:G4102,5,0)</f>
        <v>0.088</v>
      </c>
      <c r="X1412" s="9">
        <f>VLOOKUP(A1412,'GDP4'!A1412:G4102,6,0)</f>
        <v>2818</v>
      </c>
      <c r="Y1412" s="9">
        <f>VLOOKUP(A1412,'GDP4'!A1412:G4102,7,0)</f>
        <v>0.056</v>
      </c>
      <c r="Z1412" s="9">
        <f>VLOOKUP(A1412,ENERGY5!A1412:E4102,4,0)</f>
        <v>181830</v>
      </c>
      <c r="AA1412" s="9">
        <f>VLOOKUP(A1412,ENERGY5!A1412:E4102,5,0)</f>
        <v>469347</v>
      </c>
      <c r="AB1412" s="12">
        <f t="shared" si="2"/>
        <v>32161.54161</v>
      </c>
      <c r="AC1412" s="13">
        <f t="shared" si="3"/>
        <v>0.008072151374</v>
      </c>
      <c r="AD1412" s="13">
        <f t="shared" si="4"/>
        <v>0.003127236958</v>
      </c>
      <c r="AE1412" s="13">
        <f t="shared" si="5"/>
        <v>716.2220528</v>
      </c>
      <c r="AF1412" s="13">
        <f t="shared" si="6"/>
        <v>471.88033</v>
      </c>
    </row>
    <row r="1413">
      <c r="A1413" s="14" t="s">
        <v>134</v>
      </c>
      <c r="B1413" s="15" t="s">
        <v>41</v>
      </c>
      <c r="C1413" s="16" t="s">
        <v>156</v>
      </c>
      <c r="D1413" s="14" t="str">
        <f t="shared" si="1"/>
        <v>Italy-Europe-2007</v>
      </c>
      <c r="E1413" s="5">
        <v>0.01</v>
      </c>
      <c r="F1413" s="5">
        <v>0.004</v>
      </c>
      <c r="G1413" s="5">
        <v>84.0</v>
      </c>
      <c r="H1413" s="5">
        <v>79.0</v>
      </c>
      <c r="I1413" s="5">
        <v>0.141</v>
      </c>
      <c r="J1413" s="5">
        <v>0.66</v>
      </c>
      <c r="K1413" s="5">
        <v>0.199</v>
      </c>
      <c r="L1413" s="5">
        <v>5.843831E7</v>
      </c>
      <c r="M1413" s="5">
        <v>0.68</v>
      </c>
      <c r="N1413" s="8">
        <f>VLOOKUP(A1413,TOURISM2!A1413:E4103,4,0)</f>
        <v>46144000000</v>
      </c>
      <c r="O1413" s="8">
        <f>VLOOKUP(A1413,TOURISM2!A1413:E4103,5,0)</f>
        <v>32754000000</v>
      </c>
      <c r="P1413" s="8">
        <f>VLOOKUP(A1413,BUSINESS3!A1413:E4103,4,0)</f>
        <v>0.754</v>
      </c>
      <c r="Q1413" s="9">
        <f>VLOOKUP(A1413,BUSINESS3!A1413:E4103,5,0)</f>
        <v>13</v>
      </c>
      <c r="R1413" s="10">
        <f>VLOOKUP(A1413,BUSINESS3!A1413:I4103,6,0)</f>
        <v>51</v>
      </c>
      <c r="S1413" s="9">
        <f>VLOOKUP(A1413,BUSINESS3!A1413:I4103,7,0)</f>
        <v>340</v>
      </c>
      <c r="T1413" s="9">
        <f>VLOOKUP(A1413,BUSINESS3!A1413:I4103,8,0)</f>
        <v>0.408</v>
      </c>
      <c r="U1413" s="9">
        <f>VLOOKUP(A1413,BUSINESS3!A1413:I4103,9,0)</f>
        <v>1.51</v>
      </c>
      <c r="V1413" s="11">
        <f>VLOOKUP(A1413,'GDP4'!A1413:G4103,4,0)</f>
        <v>2130000000000</v>
      </c>
      <c r="W1413" s="9">
        <f>VLOOKUP(A1413,'GDP4'!A1413:G4103,5,0)</f>
        <v>0.085</v>
      </c>
      <c r="X1413" s="9">
        <f>VLOOKUP(A1413,'GDP4'!A1413:G4103,6,0)</f>
        <v>3058</v>
      </c>
      <c r="Y1413" s="9">
        <f>VLOOKUP(A1413,'GDP4'!A1413:G4103,7,0)</f>
        <v>0.063</v>
      </c>
      <c r="Z1413" s="9">
        <f>VLOOKUP(A1413,ENERGY5!A1413:E4103,4,0)</f>
        <v>183873</v>
      </c>
      <c r="AA1413" s="9">
        <f>VLOOKUP(A1413,ENERGY5!A1413:E4103,5,0)</f>
        <v>473380</v>
      </c>
      <c r="AB1413" s="12">
        <f t="shared" si="2"/>
        <v>36448.69265</v>
      </c>
      <c r="AC1413" s="13">
        <f t="shared" si="3"/>
        <v>0.00810050804</v>
      </c>
      <c r="AD1413" s="13">
        <f t="shared" si="4"/>
        <v>0.003146446227</v>
      </c>
      <c r="AE1413" s="13">
        <f t="shared" si="5"/>
        <v>789.6190016</v>
      </c>
      <c r="AF1413" s="13">
        <f t="shared" si="6"/>
        <v>560.4884878</v>
      </c>
    </row>
    <row r="1414">
      <c r="A1414" s="5" t="s">
        <v>134</v>
      </c>
      <c r="B1414" s="6" t="s">
        <v>42</v>
      </c>
      <c r="C1414" s="7" t="s">
        <v>156</v>
      </c>
      <c r="D1414" s="5" t="str">
        <f t="shared" si="1"/>
        <v>Italy-Europe-2008</v>
      </c>
      <c r="E1414" s="5">
        <v>0.01</v>
      </c>
      <c r="F1414" s="5">
        <v>0.004</v>
      </c>
      <c r="G1414" s="5">
        <v>85.0</v>
      </c>
      <c r="H1414" s="5">
        <v>79.0</v>
      </c>
      <c r="I1414" s="5">
        <v>0.14</v>
      </c>
      <c r="J1414" s="5">
        <v>0.66</v>
      </c>
      <c r="K1414" s="5">
        <v>0.2</v>
      </c>
      <c r="L1414" s="5">
        <v>5.8826731E7</v>
      </c>
      <c r="M1414" s="5">
        <v>0.681</v>
      </c>
      <c r="N1414" s="8">
        <f>VLOOKUP(A1414,TOURISM2!A1414:E4104,4,0)</f>
        <v>48757000000</v>
      </c>
      <c r="O1414" s="8">
        <f>VLOOKUP(A1414,TOURISM2!A1414:E4104,5,0)</f>
        <v>37807000000</v>
      </c>
      <c r="P1414" s="8">
        <f>VLOOKUP(A1414,BUSINESS3!A1414:E4104,4,0)</f>
        <v>0.725</v>
      </c>
      <c r="Q1414" s="9">
        <f>VLOOKUP(A1414,BUSINESS3!A1414:E4104,5,0)</f>
        <v>10</v>
      </c>
      <c r="R1414" s="10">
        <f>VLOOKUP(A1414,BUSINESS3!A1414:I4104,6,0)</f>
        <v>51</v>
      </c>
      <c r="S1414" s="9">
        <f>VLOOKUP(A1414,BUSINESS3!A1414:I4104,7,0)</f>
        <v>314</v>
      </c>
      <c r="T1414" s="9">
        <f>VLOOKUP(A1414,BUSINESS3!A1414:I4104,8,0)</f>
        <v>0.445</v>
      </c>
      <c r="U1414" s="9">
        <f>VLOOKUP(A1414,BUSINESS3!A1414:I4104,9,0)</f>
        <v>1.509</v>
      </c>
      <c r="V1414" s="11">
        <f>VLOOKUP(A1414,'GDP4'!A1414:G4104,4,0)</f>
        <v>2310000000000</v>
      </c>
      <c r="W1414" s="9">
        <f>VLOOKUP(A1414,'GDP4'!A1414:G4104,5,0)</f>
        <v>0.089</v>
      </c>
      <c r="X1414" s="9">
        <f>VLOOKUP(A1414,'GDP4'!A1414:G4104,6,0)</f>
        <v>3441</v>
      </c>
      <c r="Y1414" s="9">
        <f>VLOOKUP(A1414,'GDP4'!A1414:G4104,7,0)</f>
        <v>0.068</v>
      </c>
      <c r="Z1414" s="9">
        <f>VLOOKUP(A1414,ENERGY5!A1414:E4104,4,0)</f>
        <v>181990</v>
      </c>
      <c r="AA1414" s="9">
        <f>VLOOKUP(A1414,ENERGY5!A1414:E4104,5,0)</f>
        <v>472768</v>
      </c>
      <c r="AB1414" s="12">
        <f t="shared" si="2"/>
        <v>39267.86277</v>
      </c>
      <c r="AC1414" s="13">
        <f t="shared" si="3"/>
        <v>0.008036618591</v>
      </c>
      <c r="AD1414" s="13">
        <f t="shared" si="4"/>
        <v>0.003093661621</v>
      </c>
      <c r="AE1414" s="13">
        <f t="shared" si="5"/>
        <v>828.8238896</v>
      </c>
      <c r="AF1414" s="13">
        <f t="shared" si="6"/>
        <v>642.6840206</v>
      </c>
    </row>
    <row r="1415">
      <c r="A1415" s="14" t="s">
        <v>134</v>
      </c>
      <c r="B1415" s="15" t="s">
        <v>43</v>
      </c>
      <c r="C1415" s="16" t="s">
        <v>156</v>
      </c>
      <c r="D1415" s="14" t="str">
        <f t="shared" si="1"/>
        <v>Italy-Europe-2009</v>
      </c>
      <c r="E1415" s="5">
        <v>0.01</v>
      </c>
      <c r="F1415" s="5">
        <v>0.004</v>
      </c>
      <c r="G1415" s="5">
        <v>85.0</v>
      </c>
      <c r="H1415" s="5">
        <v>79.0</v>
      </c>
      <c r="I1415" s="5">
        <v>0.14</v>
      </c>
      <c r="J1415" s="5">
        <v>0.658</v>
      </c>
      <c r="K1415" s="5">
        <v>0.201</v>
      </c>
      <c r="L1415" s="5">
        <v>5.9095365E7</v>
      </c>
      <c r="M1415" s="5">
        <v>0.682</v>
      </c>
      <c r="N1415" s="8">
        <f>VLOOKUP(A1415,TOURISM2!A1415:E4105,4,0)</f>
        <v>41938000000</v>
      </c>
      <c r="O1415" s="8">
        <f>VLOOKUP(A1415,TOURISM2!A1415:E4105,5,0)</f>
        <v>34399000000</v>
      </c>
      <c r="P1415" s="8">
        <f>VLOOKUP(A1415,BUSINESS3!A1415:E4105,4,0)</f>
        <v>0.677</v>
      </c>
      <c r="Q1415" s="9">
        <f>VLOOKUP(A1415,BUSINESS3!A1415:E4105,5,0)</f>
        <v>10</v>
      </c>
      <c r="R1415" s="10">
        <f>VLOOKUP(A1415,BUSINESS3!A1415:I4105,6,0)</f>
        <v>51</v>
      </c>
      <c r="S1415" s="9">
        <f>VLOOKUP(A1415,BUSINESS3!A1415:I4105,7,0)</f>
        <v>314</v>
      </c>
      <c r="T1415" s="9">
        <f>VLOOKUP(A1415,BUSINESS3!A1415:I4105,8,0)</f>
        <v>0.488</v>
      </c>
      <c r="U1415" s="9">
        <f>VLOOKUP(A1415,BUSINESS3!A1415:I4105,9,0)</f>
        <v>1.495</v>
      </c>
      <c r="V1415" s="11">
        <f>VLOOKUP(A1415,'GDP4'!A1415:G4105,4,0)</f>
        <v>2110000000000</v>
      </c>
      <c r="W1415" s="9">
        <f>VLOOKUP(A1415,'GDP4'!A1415:G4105,5,0)</f>
        <v>0.094</v>
      </c>
      <c r="X1415" s="9">
        <f>VLOOKUP(A1415,'GDP4'!A1415:G4105,6,0)</f>
        <v>3306</v>
      </c>
      <c r="Y1415" s="9">
        <f>VLOOKUP(A1415,'GDP4'!A1415:G4105,7,0)</f>
        <v>0.048</v>
      </c>
      <c r="Z1415" s="9">
        <f>VLOOKUP(A1415,ENERGY5!A1415:E4105,4,0)</f>
        <v>179423</v>
      </c>
      <c r="AA1415" s="9">
        <f>VLOOKUP(A1415,ENERGY5!A1415:E4105,5,0)</f>
        <v>468349</v>
      </c>
      <c r="AB1415" s="12">
        <f t="shared" si="2"/>
        <v>35704.99988</v>
      </c>
      <c r="AC1415" s="13">
        <f t="shared" si="3"/>
        <v>0.007925308525</v>
      </c>
      <c r="AD1415" s="13">
        <f t="shared" si="4"/>
        <v>0.003036160281</v>
      </c>
      <c r="AE1415" s="13">
        <f t="shared" si="5"/>
        <v>709.6664857</v>
      </c>
      <c r="AF1415" s="13">
        <f t="shared" si="6"/>
        <v>582.0930288</v>
      </c>
    </row>
    <row r="1416">
      <c r="A1416" s="5" t="s">
        <v>134</v>
      </c>
      <c r="B1416" s="6" t="s">
        <v>44</v>
      </c>
      <c r="C1416" s="7" t="s">
        <v>156</v>
      </c>
      <c r="D1416" s="5" t="str">
        <f t="shared" si="1"/>
        <v>Italy-Europe-2010</v>
      </c>
      <c r="E1416" s="5">
        <v>0.009</v>
      </c>
      <c r="F1416" s="5">
        <v>0.003</v>
      </c>
      <c r="G1416" s="5">
        <v>85.0</v>
      </c>
      <c r="H1416" s="5">
        <v>80.0</v>
      </c>
      <c r="I1416" s="5">
        <v>0.14</v>
      </c>
      <c r="J1416" s="5">
        <v>0.657</v>
      </c>
      <c r="K1416" s="5">
        <v>0.203</v>
      </c>
      <c r="L1416" s="5">
        <v>5.9277417E7</v>
      </c>
      <c r="M1416" s="5">
        <v>0.683</v>
      </c>
      <c r="N1416" s="8">
        <f>VLOOKUP(A1416,TOURISM2!A1416:E4106,4,0)</f>
        <v>40058000000</v>
      </c>
      <c r="O1416" s="8">
        <f>VLOOKUP(A1416,TOURISM2!A1416:E4106,5,0)</f>
        <v>33053000000</v>
      </c>
      <c r="P1416" s="8">
        <f>VLOOKUP(A1416,BUSINESS3!A1416:E4106,4,0)</f>
        <v>0.677</v>
      </c>
      <c r="Q1416" s="9">
        <f>VLOOKUP(A1416,BUSINESS3!A1416:E4106,5,0)</f>
        <v>6</v>
      </c>
      <c r="R1416" s="10">
        <f>VLOOKUP(A1416,BUSINESS3!A1416:I4106,6,0)</f>
        <v>51</v>
      </c>
      <c r="S1416" s="9">
        <f>VLOOKUP(A1416,BUSINESS3!A1416:I4106,7,0)</f>
        <v>285</v>
      </c>
      <c r="T1416" s="9">
        <f>VLOOKUP(A1416,BUSINESS3!A1416:I4106,8,0)</f>
        <v>0.537</v>
      </c>
      <c r="U1416" s="9">
        <f>VLOOKUP(A1416,BUSINESS3!A1416:I4106,9,0)</f>
        <v>1.548</v>
      </c>
      <c r="V1416" s="11">
        <f>VLOOKUP(A1416,'GDP4'!A1416:G4106,4,0)</f>
        <v>2060000000000</v>
      </c>
      <c r="W1416" s="9">
        <f>VLOOKUP(A1416,'GDP4'!A1416:G4106,5,0)</f>
        <v>0.094</v>
      </c>
      <c r="X1416" s="9">
        <f>VLOOKUP(A1416,'GDP4'!A1416:G4106,6,0)</f>
        <v>3205</v>
      </c>
      <c r="Y1416" s="9">
        <f>VLOOKUP(A1416,'GDP4'!A1416:G4106,7,0)</f>
        <v>0.04</v>
      </c>
      <c r="Z1416" s="9">
        <f>VLOOKUP(A1416,ENERGY5!A1416:E4106,4,0)</f>
        <v>172396</v>
      </c>
      <c r="AA1416" s="9">
        <f>VLOOKUP(A1416,ENERGY5!A1416:E4106,5,0)</f>
        <v>452632</v>
      </c>
      <c r="AB1416" s="12">
        <f t="shared" si="2"/>
        <v>34751.85162</v>
      </c>
      <c r="AC1416" s="13">
        <f t="shared" si="3"/>
        <v>0.007635825292</v>
      </c>
      <c r="AD1416" s="13">
        <f t="shared" si="4"/>
        <v>0.002908291365</v>
      </c>
      <c r="AE1416" s="13">
        <f t="shared" si="5"/>
        <v>675.7716855</v>
      </c>
      <c r="AF1416" s="13">
        <f t="shared" si="6"/>
        <v>557.5985202</v>
      </c>
    </row>
    <row r="1417">
      <c r="A1417" s="14" t="s">
        <v>134</v>
      </c>
      <c r="B1417" s="15" t="s">
        <v>45</v>
      </c>
      <c r="C1417" s="16" t="s">
        <v>156</v>
      </c>
      <c r="D1417" s="14" t="str">
        <f t="shared" si="1"/>
        <v>Italy-Europe-2011</v>
      </c>
      <c r="E1417" s="5">
        <v>0.009</v>
      </c>
      <c r="F1417" s="5">
        <v>0.003</v>
      </c>
      <c r="G1417" s="5">
        <v>85.0</v>
      </c>
      <c r="H1417" s="5">
        <v>80.0</v>
      </c>
      <c r="I1417" s="5">
        <v>0.14</v>
      </c>
      <c r="J1417" s="5">
        <v>0.654</v>
      </c>
      <c r="K1417" s="5">
        <v>0.205</v>
      </c>
      <c r="L1417" s="5">
        <v>5.9379449E7</v>
      </c>
      <c r="M1417" s="5">
        <v>0.684</v>
      </c>
      <c r="N1417" s="8">
        <f>VLOOKUP(A1417,TOURISM2!A1417:E4107,4,0)</f>
        <v>45368000000</v>
      </c>
      <c r="O1417" s="8">
        <f>VLOOKUP(A1417,TOURISM2!A1417:E4107,5,0)</f>
        <v>35724000000</v>
      </c>
      <c r="P1417" s="8">
        <f>VLOOKUP(A1417,BUSINESS3!A1417:E4107,4,0)</f>
        <v>0.677</v>
      </c>
      <c r="Q1417" s="9">
        <f>VLOOKUP(A1417,BUSINESS3!A1417:E4107,5,0)</f>
        <v>6</v>
      </c>
      <c r="R1417" s="10">
        <f>VLOOKUP(A1417,BUSINESS3!A1417:I4107,6,0)</f>
        <v>51</v>
      </c>
      <c r="S1417" s="9">
        <f>VLOOKUP(A1417,BUSINESS3!A1417:I4107,7,0)</f>
        <v>285</v>
      </c>
      <c r="T1417" s="9">
        <f>VLOOKUP(A1417,BUSINESS3!A1417:I4107,8,0)</f>
        <v>0.544</v>
      </c>
      <c r="U1417" s="9">
        <f>VLOOKUP(A1417,BUSINESS3!A1417:I4107,9,0)</f>
        <v>1.581</v>
      </c>
      <c r="V1417" s="11">
        <f>VLOOKUP(A1417,'GDP4'!A1417:G4107,4,0)</f>
        <v>2200000000000</v>
      </c>
      <c r="W1417" s="9">
        <f>VLOOKUP(A1417,'GDP4'!A1417:G4107,5,0)</f>
        <v>0.092</v>
      </c>
      <c r="X1417" s="9">
        <f>VLOOKUP(A1417,'GDP4'!A1417:G4107,6,0)</f>
        <v>3339</v>
      </c>
      <c r="Y1417" s="9">
        <f>VLOOKUP(A1417,'GDP4'!A1417:G4107,7,0)</f>
        <v>0.046</v>
      </c>
      <c r="Z1417" s="9">
        <f>VLOOKUP(A1417,ENERGY5!A1417:E4107,4,0)</f>
        <v>172142</v>
      </c>
      <c r="AA1417" s="9">
        <f>VLOOKUP(A1417,ENERGY5!A1417:E4107,5,0)</f>
        <v>450348</v>
      </c>
      <c r="AB1417" s="12">
        <f t="shared" si="2"/>
        <v>37049.85541</v>
      </c>
      <c r="AC1417" s="13">
        <f t="shared" si="3"/>
        <v>0.00758424013</v>
      </c>
      <c r="AD1417" s="13">
        <f t="shared" si="4"/>
        <v>0.002899016459</v>
      </c>
      <c r="AE1417" s="13">
        <f t="shared" si="5"/>
        <v>764.035382</v>
      </c>
      <c r="AF1417" s="13">
        <f t="shared" si="6"/>
        <v>601.6222885</v>
      </c>
    </row>
    <row r="1418">
      <c r="A1418" s="5" t="s">
        <v>134</v>
      </c>
      <c r="B1418" s="6" t="s">
        <v>46</v>
      </c>
      <c r="C1418" s="7" t="s">
        <v>156</v>
      </c>
      <c r="D1418" s="5" t="str">
        <f t="shared" si="1"/>
        <v>Italy-Europe-2012</v>
      </c>
      <c r="E1418" s="5">
        <v>0.009</v>
      </c>
      <c r="F1418" s="5">
        <v>0.003</v>
      </c>
      <c r="G1418" s="5">
        <v>86.0</v>
      </c>
      <c r="H1418" s="5">
        <v>80.0</v>
      </c>
      <c r="I1418" s="5">
        <v>0.14</v>
      </c>
      <c r="J1418" s="5">
        <v>0.651</v>
      </c>
      <c r="K1418" s="5">
        <v>0.208</v>
      </c>
      <c r="L1418" s="5">
        <v>5.9539717E7</v>
      </c>
      <c r="M1418" s="5">
        <v>0.686</v>
      </c>
      <c r="N1418" s="8">
        <f>VLOOKUP(A1418,TOURISM2!A1418:E4108,4,0)</f>
        <v>43036000000</v>
      </c>
      <c r="O1418" s="8">
        <f>VLOOKUP(A1418,TOURISM2!A1418:E4108,5,0)</f>
        <v>32798000000</v>
      </c>
      <c r="P1418" s="8">
        <f>VLOOKUP(A1418,BUSINESS3!A1418:E4108,4,0)</f>
        <v>0.677</v>
      </c>
      <c r="Q1418" s="9">
        <f>VLOOKUP(A1418,BUSINESS3!A1418:E4108,5,0)</f>
        <v>6</v>
      </c>
      <c r="R1418" s="10">
        <f>VLOOKUP(A1418,BUSINESS3!A1418:I4108,6,0)</f>
        <v>67</v>
      </c>
      <c r="S1418" s="9">
        <f>VLOOKUP(A1418,BUSINESS3!A1418:I4108,7,0)</f>
        <v>269</v>
      </c>
      <c r="T1418" s="9">
        <f>VLOOKUP(A1418,BUSINESS3!A1418:I4108,8,0)</f>
        <v>0.558</v>
      </c>
      <c r="U1418" s="9">
        <f>VLOOKUP(A1418,BUSINESS3!A1418:I4108,9,0)</f>
        <v>1.597</v>
      </c>
      <c r="V1418" s="11">
        <f>VLOOKUP(A1418,'GDP4'!A1418:G4108,4,0)</f>
        <v>2010000000000</v>
      </c>
      <c r="W1418" s="9">
        <f>VLOOKUP(A1418,'GDP4'!A1418:G4108,5,0)</f>
        <v>0.092</v>
      </c>
      <c r="X1418" s="9">
        <f>VLOOKUP(A1418,'GDP4'!A1418:G4108,6,0)</f>
        <v>3032</v>
      </c>
      <c r="Y1418" s="9">
        <f>VLOOKUP(A1418,'GDP4'!A1418:G4108,7,0)</f>
        <v>0.052</v>
      </c>
      <c r="Z1418" s="9">
        <f>VLOOKUP(A1418,ENERGY5!A1418:E4108,4,0)</f>
        <v>171522</v>
      </c>
      <c r="AA1418" s="9">
        <f>VLOOKUP(A1418,ENERGY5!A1418:E4108,5,0)</f>
        <v>451441</v>
      </c>
      <c r="AB1418" s="12">
        <f t="shared" si="2"/>
        <v>33758.97806</v>
      </c>
      <c r="AC1418" s="13">
        <f t="shared" si="3"/>
        <v>0.007582182495</v>
      </c>
      <c r="AD1418" s="13">
        <f t="shared" si="4"/>
        <v>0.002880799719</v>
      </c>
      <c r="AE1418" s="13">
        <f t="shared" si="5"/>
        <v>722.8116318</v>
      </c>
      <c r="AF1418" s="13">
        <f t="shared" si="6"/>
        <v>550.8591853</v>
      </c>
    </row>
    <row r="1419">
      <c r="A1419" s="14" t="s">
        <v>134</v>
      </c>
      <c r="B1419" s="15" t="s">
        <v>33</v>
      </c>
      <c r="C1419" s="16" t="s">
        <v>157</v>
      </c>
      <c r="D1419" s="14" t="str">
        <f t="shared" si="1"/>
        <v>Kosovo-Europe-2000</v>
      </c>
      <c r="E1419" s="5">
        <v>0.023</v>
      </c>
      <c r="F1419" s="5">
        <v>0.007</v>
      </c>
      <c r="G1419" s="5">
        <v>70.0</v>
      </c>
      <c r="H1419" s="5">
        <v>66.0</v>
      </c>
      <c r="I1419" s="5">
        <v>0.174</v>
      </c>
      <c r="J1419" s="5">
        <v>0.678</v>
      </c>
      <c r="K1419" s="5">
        <v>0.147</v>
      </c>
      <c r="L1419" s="5">
        <v>1700000.0</v>
      </c>
      <c r="M1419" s="5">
        <v>0.688</v>
      </c>
      <c r="N1419" s="8">
        <f>VLOOKUP(A1419,TOURISM2!A1419:E4109,4,0)</f>
        <v>11073102249</v>
      </c>
      <c r="O1419" s="8">
        <f>VLOOKUP(A1419,TOURISM2!A1419:E4109,5,0)</f>
        <v>9504396551</v>
      </c>
      <c r="P1419" s="8">
        <f>VLOOKUP(A1419,BUSINESS3!A1419:E4109,4,0)</f>
        <v>0.428</v>
      </c>
      <c r="Q1419" s="9">
        <f>VLOOKUP(A1419,BUSINESS3!A1419:E4109,5,0)</f>
        <v>22</v>
      </c>
      <c r="R1419" s="10">
        <f>VLOOKUP(A1419,BUSINESS3!A1419:I4109,6,0)</f>
        <v>51</v>
      </c>
      <c r="S1419" s="9">
        <f>VLOOKUP(A1419,BUSINESS3!A1419:I4109,7,0)</f>
        <v>272</v>
      </c>
      <c r="T1419" s="9">
        <f>VLOOKUP(A1419,BUSINESS3!A1419:I4109,8,0)</f>
        <v>0.482</v>
      </c>
      <c r="U1419" s="9">
        <f>VLOOKUP(A1419,BUSINESS3!A1419:I4109,9,0)</f>
        <v>0.896</v>
      </c>
      <c r="V1419" s="11">
        <f>VLOOKUP(A1419,'GDP4'!A1419:G4109,4,0)</f>
        <v>1849196082</v>
      </c>
      <c r="W1419" s="9">
        <f>VLOOKUP(A1419,'GDP4'!A1419:G4109,5,0)</f>
        <v>0.079</v>
      </c>
      <c r="X1419" s="9">
        <f>VLOOKUP(A1419,'GDP4'!A1419:G4109,6,0)</f>
        <v>2163</v>
      </c>
      <c r="Y1419" s="9">
        <f>VLOOKUP(A1419,'GDP4'!A1419:G4109,7,0)</f>
        <v>0.104</v>
      </c>
      <c r="Z1419" s="9">
        <f>VLOOKUP(A1419,ENERGY5!A1419:E4109,4,0)</f>
        <v>66039</v>
      </c>
      <c r="AA1419" s="9">
        <f>VLOOKUP(A1419,ENERGY5!A1419:E4109,5,0)</f>
        <v>151236</v>
      </c>
      <c r="AB1419" s="12">
        <f t="shared" si="2"/>
        <v>1087.762401</v>
      </c>
      <c r="AC1419" s="13">
        <f t="shared" si="3"/>
        <v>0.08896235294</v>
      </c>
      <c r="AD1419" s="13">
        <f t="shared" si="4"/>
        <v>0.03884647059</v>
      </c>
      <c r="AE1419" s="13">
        <f t="shared" si="5"/>
        <v>6513.589558</v>
      </c>
      <c r="AF1419" s="13">
        <f t="shared" si="6"/>
        <v>5590.821501</v>
      </c>
    </row>
    <row r="1420">
      <c r="A1420" s="5" t="s">
        <v>134</v>
      </c>
      <c r="B1420" s="6" t="s">
        <v>35</v>
      </c>
      <c r="C1420" s="7" t="s">
        <v>157</v>
      </c>
      <c r="D1420" s="5" t="str">
        <f t="shared" si="1"/>
        <v>Kosovo-Europe-2001</v>
      </c>
      <c r="E1420" s="5">
        <v>0.022</v>
      </c>
      <c r="F1420" s="5">
        <v>0.007</v>
      </c>
      <c r="G1420" s="5">
        <v>70.0</v>
      </c>
      <c r="H1420" s="5">
        <v>66.0</v>
      </c>
      <c r="I1420" s="5">
        <v>0.174</v>
      </c>
      <c r="J1420" s="5">
        <v>0.678</v>
      </c>
      <c r="K1420" s="5">
        <v>0.147</v>
      </c>
      <c r="L1420" s="5">
        <v>1701154.0</v>
      </c>
      <c r="M1420" s="5">
        <v>0.688</v>
      </c>
      <c r="N1420" s="8">
        <f>VLOOKUP(A1420,TOURISM2!A1420:E4110,4,0)</f>
        <v>11073102249</v>
      </c>
      <c r="O1420" s="8">
        <f>VLOOKUP(A1420,TOURISM2!A1420:E4110,5,0)</f>
        <v>9504396551</v>
      </c>
      <c r="P1420" s="8">
        <f>VLOOKUP(A1420,BUSINESS3!A1420:E4110,4,0)</f>
        <v>0.428</v>
      </c>
      <c r="Q1420" s="9">
        <f>VLOOKUP(A1420,BUSINESS3!A1420:E4110,5,0)</f>
        <v>22</v>
      </c>
      <c r="R1420" s="10">
        <f>VLOOKUP(A1420,BUSINESS3!A1420:I4110,6,0)</f>
        <v>51</v>
      </c>
      <c r="S1420" s="9">
        <f>VLOOKUP(A1420,BUSINESS3!A1420:I4110,7,0)</f>
        <v>272</v>
      </c>
      <c r="T1420" s="9">
        <f>VLOOKUP(A1420,BUSINESS3!A1420:I4110,8,0)</f>
        <v>0.482</v>
      </c>
      <c r="U1420" s="9">
        <f>VLOOKUP(A1420,BUSINESS3!A1420:I4110,9,0)</f>
        <v>0.896</v>
      </c>
      <c r="V1420" s="11">
        <f>VLOOKUP(A1420,'GDP4'!A1420:G4110,4,0)</f>
        <v>2535333632</v>
      </c>
      <c r="W1420" s="9">
        <f>VLOOKUP(A1420,'GDP4'!A1420:G4110,5,0)</f>
        <v>0.079</v>
      </c>
      <c r="X1420" s="9">
        <f>VLOOKUP(A1420,'GDP4'!A1420:G4110,6,0)</f>
        <v>2163</v>
      </c>
      <c r="Y1420" s="9">
        <f>VLOOKUP(A1420,'GDP4'!A1420:G4110,7,0)</f>
        <v>0.104</v>
      </c>
      <c r="Z1420" s="9">
        <f>VLOOKUP(A1420,ENERGY5!A1420:E4110,4,0)</f>
        <v>2528</v>
      </c>
      <c r="AA1420" s="9">
        <f>VLOOKUP(A1420,ENERGY5!A1420:E4110,5,0)</f>
        <v>151236</v>
      </c>
      <c r="AB1420" s="12">
        <f t="shared" si="2"/>
        <v>1490.361033</v>
      </c>
      <c r="AC1420" s="13">
        <f t="shared" si="3"/>
        <v>0.08890200417</v>
      </c>
      <c r="AD1420" s="13">
        <f t="shared" si="4"/>
        <v>0.001486050058</v>
      </c>
      <c r="AE1420" s="13">
        <f t="shared" si="5"/>
        <v>6509.17098</v>
      </c>
      <c r="AF1420" s="13">
        <f t="shared" si="6"/>
        <v>5587.028894</v>
      </c>
    </row>
    <row r="1421">
      <c r="A1421" s="14" t="s">
        <v>134</v>
      </c>
      <c r="B1421" s="15" t="s">
        <v>36</v>
      </c>
      <c r="C1421" s="16" t="s">
        <v>157</v>
      </c>
      <c r="D1421" s="14" t="str">
        <f t="shared" si="1"/>
        <v>Kosovo-Europe-2002</v>
      </c>
      <c r="E1421" s="5">
        <v>0.021</v>
      </c>
      <c r="F1421" s="5">
        <v>0.007</v>
      </c>
      <c r="G1421" s="5">
        <v>70.0</v>
      </c>
      <c r="H1421" s="5">
        <v>66.0</v>
      </c>
      <c r="I1421" s="5">
        <v>0.174</v>
      </c>
      <c r="J1421" s="5">
        <v>0.678</v>
      </c>
      <c r="K1421" s="5">
        <v>0.147</v>
      </c>
      <c r="L1421" s="5">
        <v>1702310.0</v>
      </c>
      <c r="M1421" s="5">
        <v>0.688</v>
      </c>
      <c r="N1421" s="8">
        <f>VLOOKUP(A1421,TOURISM2!A1421:E4111,4,0)</f>
        <v>11073102249</v>
      </c>
      <c r="O1421" s="8">
        <f>VLOOKUP(A1421,TOURISM2!A1421:E4111,5,0)</f>
        <v>9504396551</v>
      </c>
      <c r="P1421" s="8">
        <f>VLOOKUP(A1421,BUSINESS3!A1421:E4111,4,0)</f>
        <v>0.428</v>
      </c>
      <c r="Q1421" s="9">
        <f>VLOOKUP(A1421,BUSINESS3!A1421:E4111,5,0)</f>
        <v>22</v>
      </c>
      <c r="R1421" s="10">
        <f>VLOOKUP(A1421,BUSINESS3!A1421:I4111,6,0)</f>
        <v>51</v>
      </c>
      <c r="S1421" s="9">
        <f>VLOOKUP(A1421,BUSINESS3!A1421:I4111,7,0)</f>
        <v>272</v>
      </c>
      <c r="T1421" s="9">
        <f>VLOOKUP(A1421,BUSINESS3!A1421:I4111,8,0)</f>
        <v>0.482</v>
      </c>
      <c r="U1421" s="9">
        <f>VLOOKUP(A1421,BUSINESS3!A1421:I4111,9,0)</f>
        <v>0.896</v>
      </c>
      <c r="V1421" s="11">
        <f>VLOOKUP(A1421,'GDP4'!A1421:G4111,4,0)</f>
        <v>2702427047</v>
      </c>
      <c r="W1421" s="9">
        <f>VLOOKUP(A1421,'GDP4'!A1421:G4111,5,0)</f>
        <v>0.079</v>
      </c>
      <c r="X1421" s="9">
        <f>VLOOKUP(A1421,'GDP4'!A1421:G4111,6,0)</f>
        <v>2163</v>
      </c>
      <c r="Y1421" s="9">
        <f>VLOOKUP(A1421,'GDP4'!A1421:G4111,7,0)</f>
        <v>0.104</v>
      </c>
      <c r="Z1421" s="9">
        <f>VLOOKUP(A1421,ENERGY5!A1421:E4111,4,0)</f>
        <v>2496</v>
      </c>
      <c r="AA1421" s="9">
        <f>VLOOKUP(A1421,ENERGY5!A1421:E4111,5,0)</f>
        <v>151236</v>
      </c>
      <c r="AB1421" s="12">
        <f t="shared" si="2"/>
        <v>1587.505829</v>
      </c>
      <c r="AC1421" s="13">
        <f t="shared" si="3"/>
        <v>0.08884163284</v>
      </c>
      <c r="AD1421" s="13">
        <f t="shared" si="4"/>
        <v>0.001466242929</v>
      </c>
      <c r="AE1421" s="13">
        <f t="shared" si="5"/>
        <v>6504.75075</v>
      </c>
      <c r="AF1421" s="13">
        <f t="shared" si="6"/>
        <v>5583.23487</v>
      </c>
    </row>
    <row r="1422">
      <c r="A1422" s="5" t="s">
        <v>134</v>
      </c>
      <c r="B1422" s="6" t="s">
        <v>37</v>
      </c>
      <c r="C1422" s="7" t="s">
        <v>157</v>
      </c>
      <c r="D1422" s="5" t="str">
        <f t="shared" si="1"/>
        <v>Kosovo-Europe-2003</v>
      </c>
      <c r="E1422" s="5">
        <v>0.018</v>
      </c>
      <c r="F1422" s="5">
        <v>0.007</v>
      </c>
      <c r="G1422" s="5">
        <v>71.0</v>
      </c>
      <c r="H1422" s="5">
        <v>66.0</v>
      </c>
      <c r="I1422" s="5">
        <v>0.174</v>
      </c>
      <c r="J1422" s="5">
        <v>0.678</v>
      </c>
      <c r="K1422" s="5">
        <v>0.147</v>
      </c>
      <c r="L1422" s="5">
        <v>1703466.0</v>
      </c>
      <c r="M1422" s="5">
        <v>0.688</v>
      </c>
      <c r="N1422" s="8">
        <f>VLOOKUP(A1422,TOURISM2!A1422:E4112,4,0)</f>
        <v>11073102249</v>
      </c>
      <c r="O1422" s="8">
        <f>VLOOKUP(A1422,TOURISM2!A1422:E4112,5,0)</f>
        <v>9504396551</v>
      </c>
      <c r="P1422" s="8">
        <f>VLOOKUP(A1422,BUSINESS3!A1422:E4112,4,0)</f>
        <v>0.428</v>
      </c>
      <c r="Q1422" s="9">
        <f>VLOOKUP(A1422,BUSINESS3!A1422:E4112,5,0)</f>
        <v>22</v>
      </c>
      <c r="R1422" s="10">
        <f>VLOOKUP(A1422,BUSINESS3!A1422:I4112,6,0)</f>
        <v>51</v>
      </c>
      <c r="S1422" s="9">
        <f>VLOOKUP(A1422,BUSINESS3!A1422:I4112,7,0)</f>
        <v>272</v>
      </c>
      <c r="T1422" s="9">
        <f>VLOOKUP(A1422,BUSINESS3!A1422:I4112,8,0)</f>
        <v>0.482</v>
      </c>
      <c r="U1422" s="9">
        <f>VLOOKUP(A1422,BUSINESS3!A1422:I4112,9,0)</f>
        <v>0.896</v>
      </c>
      <c r="V1422" s="11">
        <f>VLOOKUP(A1422,'GDP4'!A1422:G4112,4,0)</f>
        <v>3355083117</v>
      </c>
      <c r="W1422" s="9">
        <f>VLOOKUP(A1422,'GDP4'!A1422:G4112,5,0)</f>
        <v>0.079</v>
      </c>
      <c r="X1422" s="9">
        <f>VLOOKUP(A1422,'GDP4'!A1422:G4112,6,0)</f>
        <v>2163</v>
      </c>
      <c r="Y1422" s="9">
        <f>VLOOKUP(A1422,'GDP4'!A1422:G4112,7,0)</f>
        <v>0.104</v>
      </c>
      <c r="Z1422" s="9">
        <f>VLOOKUP(A1422,ENERGY5!A1422:E4112,4,0)</f>
        <v>2435</v>
      </c>
      <c r="AA1422" s="9">
        <f>VLOOKUP(A1422,ENERGY5!A1422:E4112,5,0)</f>
        <v>151236</v>
      </c>
      <c r="AB1422" s="12">
        <f t="shared" si="2"/>
        <v>1969.562713</v>
      </c>
      <c r="AC1422" s="13">
        <f t="shared" si="3"/>
        <v>0.08878134345</v>
      </c>
      <c r="AD1422" s="13">
        <f t="shared" si="4"/>
        <v>0.001429438568</v>
      </c>
      <c r="AE1422" s="13">
        <f t="shared" si="5"/>
        <v>6500.336519</v>
      </c>
      <c r="AF1422" s="13">
        <f t="shared" si="6"/>
        <v>5579.445995</v>
      </c>
    </row>
    <row r="1423">
      <c r="A1423" s="14" t="s">
        <v>134</v>
      </c>
      <c r="B1423" s="15" t="s">
        <v>38</v>
      </c>
      <c r="C1423" s="16" t="s">
        <v>157</v>
      </c>
      <c r="D1423" s="14" t="str">
        <f t="shared" si="1"/>
        <v>Kosovo-Europe-2004</v>
      </c>
      <c r="E1423" s="5">
        <v>0.02</v>
      </c>
      <c r="F1423" s="5">
        <v>0.007</v>
      </c>
      <c r="G1423" s="5">
        <v>71.0</v>
      </c>
      <c r="H1423" s="5">
        <v>66.0</v>
      </c>
      <c r="I1423" s="5">
        <v>0.174</v>
      </c>
      <c r="J1423" s="5">
        <v>0.678</v>
      </c>
      <c r="K1423" s="5">
        <v>0.147</v>
      </c>
      <c r="L1423" s="5">
        <v>1704622.0</v>
      </c>
      <c r="M1423" s="5">
        <v>0.688</v>
      </c>
      <c r="N1423" s="8">
        <f>VLOOKUP(A1423,TOURISM2!A1423:E4113,4,0)</f>
        <v>11073102249</v>
      </c>
      <c r="O1423" s="8">
        <f>VLOOKUP(A1423,TOURISM2!A1423:E4113,5,0)</f>
        <v>9504396551</v>
      </c>
      <c r="P1423" s="8">
        <f>VLOOKUP(A1423,BUSINESS3!A1423:E4113,4,0)</f>
        <v>0.428</v>
      </c>
      <c r="Q1423" s="9">
        <f>VLOOKUP(A1423,BUSINESS3!A1423:E4113,5,0)</f>
        <v>22</v>
      </c>
      <c r="R1423" s="10">
        <f>VLOOKUP(A1423,BUSINESS3!A1423:I4113,6,0)</f>
        <v>51</v>
      </c>
      <c r="S1423" s="9">
        <f>VLOOKUP(A1423,BUSINESS3!A1423:I4113,7,0)</f>
        <v>272</v>
      </c>
      <c r="T1423" s="9">
        <f>VLOOKUP(A1423,BUSINESS3!A1423:I4113,8,0)</f>
        <v>0.482</v>
      </c>
      <c r="U1423" s="9">
        <f>VLOOKUP(A1423,BUSINESS3!A1423:I4113,9,0)</f>
        <v>0.896</v>
      </c>
      <c r="V1423" s="11">
        <f>VLOOKUP(A1423,'GDP4'!A1423:G4113,4,0)</f>
        <v>3639935348</v>
      </c>
      <c r="W1423" s="9">
        <f>VLOOKUP(A1423,'GDP4'!A1423:G4113,5,0)</f>
        <v>0.079</v>
      </c>
      <c r="X1423" s="9">
        <f>VLOOKUP(A1423,'GDP4'!A1423:G4113,6,0)</f>
        <v>2163</v>
      </c>
      <c r="Y1423" s="9">
        <f>VLOOKUP(A1423,'GDP4'!A1423:G4113,7,0)</f>
        <v>0.148</v>
      </c>
      <c r="Z1423" s="9">
        <f>VLOOKUP(A1423,ENERGY5!A1423:E4113,4,0)</f>
        <v>2216</v>
      </c>
      <c r="AA1423" s="9">
        <f>VLOOKUP(A1423,ENERGY5!A1423:E4113,5,0)</f>
        <v>151236</v>
      </c>
      <c r="AB1423" s="12">
        <f t="shared" si="2"/>
        <v>2135.332847</v>
      </c>
      <c r="AC1423" s="13">
        <f t="shared" si="3"/>
        <v>0.08872113583</v>
      </c>
      <c r="AD1423" s="13">
        <f t="shared" si="4"/>
        <v>0.001299994955</v>
      </c>
      <c r="AE1423" s="13">
        <f t="shared" si="5"/>
        <v>6495.928276</v>
      </c>
      <c r="AF1423" s="13">
        <f t="shared" si="6"/>
        <v>5575.662259</v>
      </c>
    </row>
    <row r="1424">
      <c r="A1424" s="5" t="s">
        <v>134</v>
      </c>
      <c r="B1424" s="6" t="s">
        <v>39</v>
      </c>
      <c r="C1424" s="7" t="s">
        <v>157</v>
      </c>
      <c r="D1424" s="5" t="str">
        <f t="shared" si="1"/>
        <v>Kosovo-Europe-2005</v>
      </c>
      <c r="E1424" s="5">
        <v>0.021</v>
      </c>
      <c r="F1424" s="5">
        <v>0.007</v>
      </c>
      <c r="G1424" s="5">
        <v>71.0</v>
      </c>
      <c r="H1424" s="5">
        <v>67.0</v>
      </c>
      <c r="I1424" s="5">
        <v>0.174</v>
      </c>
      <c r="J1424" s="5">
        <v>0.678</v>
      </c>
      <c r="K1424" s="5">
        <v>0.147</v>
      </c>
      <c r="L1424" s="5">
        <v>1705780.0</v>
      </c>
      <c r="M1424" s="5">
        <v>0.688</v>
      </c>
      <c r="N1424" s="8">
        <f>VLOOKUP(A1424,TOURISM2!A1424:E4114,4,0)</f>
        <v>11073102249</v>
      </c>
      <c r="O1424" s="8">
        <f>VLOOKUP(A1424,TOURISM2!A1424:E4114,5,0)</f>
        <v>9504396551</v>
      </c>
      <c r="P1424" s="8">
        <f>VLOOKUP(A1424,BUSINESS3!A1424:E4114,4,0)</f>
        <v>0.428</v>
      </c>
      <c r="Q1424" s="9">
        <f>VLOOKUP(A1424,BUSINESS3!A1424:E4114,5,0)</f>
        <v>22</v>
      </c>
      <c r="R1424" s="10">
        <f>VLOOKUP(A1424,BUSINESS3!A1424:I4114,6,0)</f>
        <v>51</v>
      </c>
      <c r="S1424" s="9">
        <f>VLOOKUP(A1424,BUSINESS3!A1424:I4114,7,0)</f>
        <v>272</v>
      </c>
      <c r="T1424" s="9">
        <f>VLOOKUP(A1424,BUSINESS3!A1424:I4114,8,0)</f>
        <v>0.482</v>
      </c>
      <c r="U1424" s="9">
        <f>VLOOKUP(A1424,BUSINESS3!A1424:I4114,9,0)</f>
        <v>0.896</v>
      </c>
      <c r="V1424" s="11">
        <f>VLOOKUP(A1424,'GDP4'!A1424:G4114,4,0)</f>
        <v>3743116980</v>
      </c>
      <c r="W1424" s="9">
        <f>VLOOKUP(A1424,'GDP4'!A1424:G4114,5,0)</f>
        <v>0.079</v>
      </c>
      <c r="X1424" s="9">
        <f>VLOOKUP(A1424,'GDP4'!A1424:G4114,6,0)</f>
        <v>2163</v>
      </c>
      <c r="Y1424" s="9">
        <f>VLOOKUP(A1424,'GDP4'!A1424:G4114,7,0)</f>
        <v>0.14</v>
      </c>
      <c r="Z1424" s="9">
        <f>VLOOKUP(A1424,ENERGY5!A1424:E4114,4,0)</f>
        <v>2045</v>
      </c>
      <c r="AA1424" s="9">
        <f>VLOOKUP(A1424,ENERGY5!A1424:E4114,5,0)</f>
        <v>151236</v>
      </c>
      <c r="AB1424" s="12">
        <f t="shared" si="2"/>
        <v>2194.372651</v>
      </c>
      <c r="AC1424" s="13">
        <f t="shared" si="3"/>
        <v>0.08866090586</v>
      </c>
      <c r="AD1424" s="13">
        <f t="shared" si="4"/>
        <v>0.001198865035</v>
      </c>
      <c r="AE1424" s="13">
        <f t="shared" si="5"/>
        <v>6491.518396</v>
      </c>
      <c r="AF1424" s="13">
        <f t="shared" si="6"/>
        <v>5571.877118</v>
      </c>
    </row>
    <row r="1425">
      <c r="A1425" s="14" t="s">
        <v>134</v>
      </c>
      <c r="B1425" s="15" t="s">
        <v>40</v>
      </c>
      <c r="C1425" s="16" t="s">
        <v>157</v>
      </c>
      <c r="D1425" s="14" t="str">
        <f t="shared" si="1"/>
        <v>Kosovo-Europe-2006</v>
      </c>
      <c r="E1425" s="5">
        <v>0.019</v>
      </c>
      <c r="F1425" s="5">
        <v>0.007</v>
      </c>
      <c r="G1425" s="5">
        <v>71.0</v>
      </c>
      <c r="H1425" s="5">
        <v>67.0</v>
      </c>
      <c r="I1425" s="5">
        <v>0.174</v>
      </c>
      <c r="J1425" s="5">
        <v>0.678</v>
      </c>
      <c r="K1425" s="5">
        <v>0.147</v>
      </c>
      <c r="L1425" s="5">
        <v>1719536.0</v>
      </c>
      <c r="M1425" s="5">
        <v>0.688</v>
      </c>
      <c r="N1425" s="8">
        <f>VLOOKUP(A1425,TOURISM2!A1425:E4115,4,0)</f>
        <v>11073102249</v>
      </c>
      <c r="O1425" s="8">
        <f>VLOOKUP(A1425,TOURISM2!A1425:E4115,5,0)</f>
        <v>9504396551</v>
      </c>
      <c r="P1425" s="8">
        <f>VLOOKUP(A1425,BUSINESS3!A1425:E4115,4,0)</f>
        <v>0.428</v>
      </c>
      <c r="Q1425" s="9">
        <f>VLOOKUP(A1425,BUSINESS3!A1425:E4115,5,0)</f>
        <v>22</v>
      </c>
      <c r="R1425" s="10">
        <f>VLOOKUP(A1425,BUSINESS3!A1425:I4115,6,0)</f>
        <v>51</v>
      </c>
      <c r="S1425" s="9">
        <f>VLOOKUP(A1425,BUSINESS3!A1425:I4115,7,0)</f>
        <v>272</v>
      </c>
      <c r="T1425" s="9">
        <f>VLOOKUP(A1425,BUSINESS3!A1425:I4115,8,0)</f>
        <v>0.482</v>
      </c>
      <c r="U1425" s="9">
        <f>VLOOKUP(A1425,BUSINESS3!A1425:I4115,9,0)</f>
        <v>0.896</v>
      </c>
      <c r="V1425" s="11">
        <f>VLOOKUP(A1425,'GDP4'!A1425:G4115,4,0)</f>
        <v>3918176308</v>
      </c>
      <c r="W1425" s="9">
        <f>VLOOKUP(A1425,'GDP4'!A1425:G4115,5,0)</f>
        <v>0.079</v>
      </c>
      <c r="X1425" s="9">
        <f>VLOOKUP(A1425,'GDP4'!A1425:G4115,6,0)</f>
        <v>2163</v>
      </c>
      <c r="Y1425" s="9">
        <f>VLOOKUP(A1425,'GDP4'!A1425:G4115,7,0)</f>
        <v>0.146</v>
      </c>
      <c r="Z1425" s="9">
        <f>VLOOKUP(A1425,ENERGY5!A1425:E4115,4,0)</f>
        <v>1966</v>
      </c>
      <c r="AA1425" s="9">
        <f>VLOOKUP(A1425,ENERGY5!A1425:E4115,5,0)</f>
        <v>151236</v>
      </c>
      <c r="AB1425" s="12">
        <f t="shared" si="2"/>
        <v>2278.62418</v>
      </c>
      <c r="AC1425" s="13">
        <f t="shared" si="3"/>
        <v>0.08795163346</v>
      </c>
      <c r="AD1425" s="13">
        <f t="shared" si="4"/>
        <v>0.001143331689</v>
      </c>
      <c r="AE1425" s="13">
        <f t="shared" si="5"/>
        <v>6439.587336</v>
      </c>
      <c r="AF1425" s="13">
        <f t="shared" si="6"/>
        <v>5527.303035</v>
      </c>
    </row>
    <row r="1426">
      <c r="A1426" s="5" t="s">
        <v>134</v>
      </c>
      <c r="B1426" s="6" t="s">
        <v>41</v>
      </c>
      <c r="C1426" s="7" t="s">
        <v>157</v>
      </c>
      <c r="D1426" s="5" t="str">
        <f t="shared" si="1"/>
        <v>Kosovo-Europe-2007</v>
      </c>
      <c r="E1426" s="5">
        <v>0.019</v>
      </c>
      <c r="F1426" s="5">
        <v>0.007</v>
      </c>
      <c r="G1426" s="5">
        <v>71.0</v>
      </c>
      <c r="H1426" s="5">
        <v>67.0</v>
      </c>
      <c r="I1426" s="5">
        <v>0.174</v>
      </c>
      <c r="J1426" s="5">
        <v>0.678</v>
      </c>
      <c r="K1426" s="5">
        <v>0.147</v>
      </c>
      <c r="L1426" s="5">
        <v>1733404.0</v>
      </c>
      <c r="M1426" s="5">
        <v>0.688</v>
      </c>
      <c r="N1426" s="8">
        <f>VLOOKUP(A1426,TOURISM2!A1426:E4116,4,0)</f>
        <v>11073102249</v>
      </c>
      <c r="O1426" s="8">
        <f>VLOOKUP(A1426,TOURISM2!A1426:E4116,5,0)</f>
        <v>9504396551</v>
      </c>
      <c r="P1426" s="8">
        <f>VLOOKUP(A1426,BUSINESS3!A1426:E4116,4,0)</f>
        <v>0.428</v>
      </c>
      <c r="Q1426" s="9">
        <f>VLOOKUP(A1426,BUSINESS3!A1426:E4116,5,0)</f>
        <v>22</v>
      </c>
      <c r="R1426" s="10">
        <f>VLOOKUP(A1426,BUSINESS3!A1426:I4116,6,0)</f>
        <v>51</v>
      </c>
      <c r="S1426" s="9">
        <f>VLOOKUP(A1426,BUSINESS3!A1426:I4116,7,0)</f>
        <v>272</v>
      </c>
      <c r="T1426" s="9">
        <f>VLOOKUP(A1426,BUSINESS3!A1426:I4116,8,0)</f>
        <v>0.482</v>
      </c>
      <c r="U1426" s="9">
        <f>VLOOKUP(A1426,BUSINESS3!A1426:I4116,9,0)</f>
        <v>0.896</v>
      </c>
      <c r="V1426" s="11">
        <f>VLOOKUP(A1426,'GDP4'!A1426:G4116,4,0)</f>
        <v>4743437689</v>
      </c>
      <c r="W1426" s="9">
        <f>VLOOKUP(A1426,'GDP4'!A1426:G4116,5,0)</f>
        <v>0.079</v>
      </c>
      <c r="X1426" s="9">
        <f>VLOOKUP(A1426,'GDP4'!A1426:G4116,6,0)</f>
        <v>2163</v>
      </c>
      <c r="Y1426" s="9">
        <f>VLOOKUP(A1426,'GDP4'!A1426:G4116,7,0)</f>
        <v>0.141</v>
      </c>
      <c r="Z1426" s="9">
        <f>VLOOKUP(A1426,ENERGY5!A1426:E4116,4,0)</f>
        <v>1946</v>
      </c>
      <c r="AA1426" s="9">
        <f>VLOOKUP(A1426,ENERGY5!A1426:E4116,5,0)</f>
        <v>151236</v>
      </c>
      <c r="AB1426" s="12">
        <f t="shared" si="2"/>
        <v>2736.487102</v>
      </c>
      <c r="AC1426" s="13">
        <f t="shared" si="3"/>
        <v>0.08724798143</v>
      </c>
      <c r="AD1426" s="13">
        <f t="shared" si="4"/>
        <v>0.001122646538</v>
      </c>
      <c r="AE1426" s="13">
        <f t="shared" si="5"/>
        <v>6388.067784</v>
      </c>
      <c r="AF1426" s="13">
        <f t="shared" si="6"/>
        <v>5483.082161</v>
      </c>
    </row>
    <row r="1427">
      <c r="A1427" s="14" t="s">
        <v>134</v>
      </c>
      <c r="B1427" s="15" t="s">
        <v>42</v>
      </c>
      <c r="C1427" s="16" t="s">
        <v>157</v>
      </c>
      <c r="D1427" s="14" t="str">
        <f t="shared" si="1"/>
        <v>Kosovo-Europe-2008</v>
      </c>
      <c r="E1427" s="5">
        <v>0.019</v>
      </c>
      <c r="F1427" s="5">
        <v>0.007</v>
      </c>
      <c r="G1427" s="5">
        <v>72.0</v>
      </c>
      <c r="H1427" s="5">
        <v>67.0</v>
      </c>
      <c r="I1427" s="5">
        <v>0.174</v>
      </c>
      <c r="J1427" s="5">
        <v>0.678</v>
      </c>
      <c r="K1427" s="5">
        <v>0.147</v>
      </c>
      <c r="L1427" s="5">
        <v>1747383.0</v>
      </c>
      <c r="M1427" s="5">
        <v>0.688</v>
      </c>
      <c r="N1427" s="8">
        <f>VLOOKUP(A1427,TOURISM2!A1427:E4117,4,0)</f>
        <v>11073102249</v>
      </c>
      <c r="O1427" s="8">
        <f>VLOOKUP(A1427,TOURISM2!A1427:E4117,5,0)</f>
        <v>9504396551</v>
      </c>
      <c r="P1427" s="8">
        <f>VLOOKUP(A1427,BUSINESS3!A1427:E4117,4,0)</f>
        <v>0.428</v>
      </c>
      <c r="Q1427" s="9">
        <f>VLOOKUP(A1427,BUSINESS3!A1427:E4117,5,0)</f>
        <v>22</v>
      </c>
      <c r="R1427" s="10">
        <f>VLOOKUP(A1427,BUSINESS3!A1427:I4117,6,0)</f>
        <v>51</v>
      </c>
      <c r="S1427" s="9">
        <f>VLOOKUP(A1427,BUSINESS3!A1427:I4117,7,0)</f>
        <v>272</v>
      </c>
      <c r="T1427" s="9">
        <f>VLOOKUP(A1427,BUSINESS3!A1427:I4117,8,0)</f>
        <v>0.482</v>
      </c>
      <c r="U1427" s="9">
        <f>VLOOKUP(A1427,BUSINESS3!A1427:I4117,9,0)</f>
        <v>0.896</v>
      </c>
      <c r="V1427" s="11">
        <f>VLOOKUP(A1427,'GDP4'!A1427:G4117,4,0)</f>
        <v>5771473142</v>
      </c>
      <c r="W1427" s="9">
        <f>VLOOKUP(A1427,'GDP4'!A1427:G4117,5,0)</f>
        <v>0.079</v>
      </c>
      <c r="X1427" s="9">
        <f>VLOOKUP(A1427,'GDP4'!A1427:G4117,6,0)</f>
        <v>2163</v>
      </c>
      <c r="Y1427" s="9">
        <f>VLOOKUP(A1427,'GDP4'!A1427:G4117,7,0)</f>
        <v>0.138</v>
      </c>
      <c r="Z1427" s="9">
        <f>VLOOKUP(A1427,ENERGY5!A1427:E4117,4,0)</f>
        <v>2005</v>
      </c>
      <c r="AA1427" s="9">
        <f>VLOOKUP(A1427,ENERGY5!A1427:E4117,5,0)</f>
        <v>151236</v>
      </c>
      <c r="AB1427" s="12">
        <f t="shared" si="2"/>
        <v>3302.923939</v>
      </c>
      <c r="AC1427" s="13">
        <f t="shared" si="3"/>
        <v>0.08655000077</v>
      </c>
      <c r="AD1427" s="13">
        <f t="shared" si="4"/>
        <v>0.001147430186</v>
      </c>
      <c r="AE1427" s="13">
        <f t="shared" si="5"/>
        <v>6336.963476</v>
      </c>
      <c r="AF1427" s="13">
        <f t="shared" si="6"/>
        <v>5439.217705</v>
      </c>
    </row>
    <row r="1428">
      <c r="A1428" s="5" t="s">
        <v>134</v>
      </c>
      <c r="B1428" s="6" t="s">
        <v>43</v>
      </c>
      <c r="C1428" s="7" t="s">
        <v>157</v>
      </c>
      <c r="D1428" s="5" t="str">
        <f t="shared" si="1"/>
        <v>Kosovo-Europe-2009</v>
      </c>
      <c r="E1428" s="5">
        <v>0.019</v>
      </c>
      <c r="F1428" s="5">
        <v>0.007</v>
      </c>
      <c r="G1428" s="5">
        <v>72.0</v>
      </c>
      <c r="H1428" s="5">
        <v>68.0</v>
      </c>
      <c r="I1428" s="5">
        <v>0.174</v>
      </c>
      <c r="J1428" s="5">
        <v>0.678</v>
      </c>
      <c r="K1428" s="5">
        <v>0.147</v>
      </c>
      <c r="L1428" s="5">
        <v>1761474.0</v>
      </c>
      <c r="M1428" s="5">
        <v>0.688</v>
      </c>
      <c r="N1428" s="8">
        <f>VLOOKUP(A1428,TOURISM2!A1428:E4118,4,0)</f>
        <v>11073102249</v>
      </c>
      <c r="O1428" s="8">
        <f>VLOOKUP(A1428,TOURISM2!A1428:E4118,5,0)</f>
        <v>9504396551</v>
      </c>
      <c r="P1428" s="8">
        <f>VLOOKUP(A1428,BUSINESS3!A1428:E4118,4,0)</f>
        <v>0.283</v>
      </c>
      <c r="Q1428" s="9">
        <f>VLOOKUP(A1428,BUSINESS3!A1428:E4118,5,0)</f>
        <v>52</v>
      </c>
      <c r="R1428" s="10">
        <f>VLOOKUP(A1428,BUSINESS3!A1428:I4118,6,0)</f>
        <v>51</v>
      </c>
      <c r="S1428" s="9">
        <f>VLOOKUP(A1428,BUSINESS3!A1428:I4118,7,0)</f>
        <v>163</v>
      </c>
      <c r="T1428" s="9">
        <f>VLOOKUP(A1428,BUSINESS3!A1428:I4118,8,0)</f>
        <v>0.482</v>
      </c>
      <c r="U1428" s="9">
        <f>VLOOKUP(A1428,BUSINESS3!A1428:I4118,9,0)</f>
        <v>0.896</v>
      </c>
      <c r="V1428" s="11">
        <f>VLOOKUP(A1428,'GDP4'!A1428:G4118,4,0)</f>
        <v>5620572910</v>
      </c>
      <c r="W1428" s="9">
        <f>VLOOKUP(A1428,'GDP4'!A1428:G4118,5,0)</f>
        <v>0.079</v>
      </c>
      <c r="X1428" s="9">
        <f>VLOOKUP(A1428,'GDP4'!A1428:G4118,6,0)</f>
        <v>2163</v>
      </c>
      <c r="Y1428" s="9">
        <f>VLOOKUP(A1428,'GDP4'!A1428:G4118,7,0)</f>
        <v>0.141</v>
      </c>
      <c r="Z1428" s="9">
        <f>VLOOKUP(A1428,ENERGY5!A1428:E4118,4,0)</f>
        <v>1994</v>
      </c>
      <c r="AA1428" s="9">
        <f>VLOOKUP(A1428,ENERGY5!A1428:E4118,5,0)</f>
        <v>151236</v>
      </c>
      <c r="AB1428" s="12">
        <f t="shared" si="2"/>
        <v>3190.835011</v>
      </c>
      <c r="AC1428" s="13">
        <f t="shared" si="3"/>
        <v>0.08585763968</v>
      </c>
      <c r="AD1428" s="13">
        <f t="shared" si="4"/>
        <v>0.00113200649</v>
      </c>
      <c r="AE1428" s="13">
        <f t="shared" si="5"/>
        <v>6286.270617</v>
      </c>
      <c r="AF1428" s="13">
        <f t="shared" si="6"/>
        <v>5395.706409</v>
      </c>
    </row>
    <row r="1429">
      <c r="A1429" s="14" t="s">
        <v>134</v>
      </c>
      <c r="B1429" s="15" t="s">
        <v>44</v>
      </c>
      <c r="C1429" s="16" t="s">
        <v>157</v>
      </c>
      <c r="D1429" s="14" t="str">
        <f t="shared" si="1"/>
        <v>Kosovo-Europe-2010</v>
      </c>
      <c r="E1429" s="5">
        <v>0.019</v>
      </c>
      <c r="F1429" s="5">
        <v>0.007</v>
      </c>
      <c r="G1429" s="5">
        <v>72.0</v>
      </c>
      <c r="H1429" s="5">
        <v>68.0</v>
      </c>
      <c r="I1429" s="5">
        <v>0.275</v>
      </c>
      <c r="J1429" s="5">
        <v>0.659</v>
      </c>
      <c r="K1429" s="5">
        <v>0.067</v>
      </c>
      <c r="L1429" s="5">
        <v>1775680.0</v>
      </c>
      <c r="M1429" s="5">
        <v>0.688</v>
      </c>
      <c r="N1429" s="8">
        <f>VLOOKUP(A1429,TOURISM2!A1429:E4119,4,0)</f>
        <v>11073102249</v>
      </c>
      <c r="O1429" s="8">
        <f>VLOOKUP(A1429,TOURISM2!A1429:E4119,5,0)</f>
        <v>9504396551</v>
      </c>
      <c r="P1429" s="8">
        <f>VLOOKUP(A1429,BUSINESS3!A1429:E4119,4,0)</f>
        <v>0.165</v>
      </c>
      <c r="Q1429" s="9">
        <f>VLOOKUP(A1429,BUSINESS3!A1429:E4119,5,0)</f>
        <v>58</v>
      </c>
      <c r="R1429" s="10">
        <f>VLOOKUP(A1429,BUSINESS3!A1429:I4119,6,0)</f>
        <v>51</v>
      </c>
      <c r="S1429" s="9">
        <f>VLOOKUP(A1429,BUSINESS3!A1429:I4119,7,0)</f>
        <v>163</v>
      </c>
      <c r="T1429" s="9">
        <f>VLOOKUP(A1429,BUSINESS3!A1429:I4119,8,0)</f>
        <v>0.482</v>
      </c>
      <c r="U1429" s="9">
        <f>VLOOKUP(A1429,BUSINESS3!A1429:I4119,9,0)</f>
        <v>0.896</v>
      </c>
      <c r="V1429" s="11">
        <f>VLOOKUP(A1429,'GDP4'!A1429:G4119,4,0)</f>
        <v>5740438192</v>
      </c>
      <c r="W1429" s="9">
        <f>VLOOKUP(A1429,'GDP4'!A1429:G4119,5,0)</f>
        <v>0.079</v>
      </c>
      <c r="X1429" s="9">
        <f>VLOOKUP(A1429,'GDP4'!A1429:G4119,6,0)</f>
        <v>2163</v>
      </c>
      <c r="Y1429" s="9">
        <f>VLOOKUP(A1429,'GDP4'!A1429:G4119,7,0)</f>
        <v>0.143</v>
      </c>
      <c r="Z1429" s="9">
        <f>VLOOKUP(A1429,ENERGY5!A1429:E4119,4,0)</f>
        <v>1894</v>
      </c>
      <c r="AA1429" s="9">
        <f>VLOOKUP(A1429,ENERGY5!A1429:E4119,5,0)</f>
        <v>151236</v>
      </c>
      <c r="AB1429" s="12">
        <f t="shared" si="2"/>
        <v>3232.8112</v>
      </c>
      <c r="AC1429" s="13">
        <f t="shared" si="3"/>
        <v>0.08517075149</v>
      </c>
      <c r="AD1429" s="13">
        <f t="shared" si="4"/>
        <v>0.001066633628</v>
      </c>
      <c r="AE1429" s="13">
        <f t="shared" si="5"/>
        <v>6235.97847</v>
      </c>
      <c r="AF1429" s="13">
        <f t="shared" si="6"/>
        <v>5352.539056</v>
      </c>
    </row>
    <row r="1430">
      <c r="A1430" s="5" t="s">
        <v>134</v>
      </c>
      <c r="B1430" s="6" t="s">
        <v>45</v>
      </c>
      <c r="C1430" s="7" t="s">
        <v>157</v>
      </c>
      <c r="D1430" s="5" t="str">
        <f t="shared" si="1"/>
        <v>Kosovo-Europe-2011</v>
      </c>
      <c r="E1430" s="5">
        <v>0.018</v>
      </c>
      <c r="F1430" s="5">
        <v>0.007</v>
      </c>
      <c r="G1430" s="5">
        <v>72.0</v>
      </c>
      <c r="H1430" s="5">
        <v>68.0</v>
      </c>
      <c r="I1430" s="5">
        <v>0.174</v>
      </c>
      <c r="J1430" s="5">
        <v>0.678</v>
      </c>
      <c r="K1430" s="5">
        <v>0.147</v>
      </c>
      <c r="L1430" s="5">
        <v>1790957.0</v>
      </c>
      <c r="M1430" s="5">
        <v>0.688</v>
      </c>
      <c r="N1430" s="8">
        <f>VLOOKUP(A1430,TOURISM2!A1430:E4120,4,0)</f>
        <v>11073102249</v>
      </c>
      <c r="O1430" s="8">
        <f>VLOOKUP(A1430,TOURISM2!A1430:E4120,5,0)</f>
        <v>9504396551</v>
      </c>
      <c r="P1430" s="8">
        <f>VLOOKUP(A1430,BUSINESS3!A1430:E4120,4,0)</f>
        <v>0.154</v>
      </c>
      <c r="Q1430" s="9">
        <f>VLOOKUP(A1430,BUSINESS3!A1430:E4120,5,0)</f>
        <v>58</v>
      </c>
      <c r="R1430" s="10">
        <f>VLOOKUP(A1430,BUSINESS3!A1430:I4120,6,0)</f>
        <v>51</v>
      </c>
      <c r="S1430" s="9">
        <f>VLOOKUP(A1430,BUSINESS3!A1430:I4120,7,0)</f>
        <v>164</v>
      </c>
      <c r="T1430" s="9">
        <f>VLOOKUP(A1430,BUSINESS3!A1430:I4120,8,0)</f>
        <v>0.482</v>
      </c>
      <c r="U1430" s="9">
        <f>VLOOKUP(A1430,BUSINESS3!A1430:I4120,9,0)</f>
        <v>0.896</v>
      </c>
      <c r="V1430" s="11">
        <f>VLOOKUP(A1430,'GDP4'!A1430:G4120,4,0)</f>
        <v>6630214452</v>
      </c>
      <c r="W1430" s="9">
        <f>VLOOKUP(A1430,'GDP4'!A1430:G4120,5,0)</f>
        <v>0.079</v>
      </c>
      <c r="X1430" s="9">
        <f>VLOOKUP(A1430,'GDP4'!A1430:G4120,6,0)</f>
        <v>2163</v>
      </c>
      <c r="Y1430" s="9">
        <f>VLOOKUP(A1430,'GDP4'!A1430:G4120,7,0)</f>
        <v>0.139</v>
      </c>
      <c r="Z1430" s="9">
        <f>VLOOKUP(A1430,ENERGY5!A1430:E4120,4,0)</f>
        <v>1902</v>
      </c>
      <c r="AA1430" s="9">
        <f>VLOOKUP(A1430,ENERGY5!A1430:E4120,5,0)</f>
        <v>151236</v>
      </c>
      <c r="AB1430" s="12">
        <f t="shared" si="2"/>
        <v>3702.051167</v>
      </c>
      <c r="AC1430" s="13">
        <f t="shared" si="3"/>
        <v>0.08444423847</v>
      </c>
      <c r="AD1430" s="13">
        <f t="shared" si="4"/>
        <v>0.001062002047</v>
      </c>
      <c r="AE1430" s="13">
        <f t="shared" si="5"/>
        <v>6182.785097</v>
      </c>
      <c r="AF1430" s="13">
        <f t="shared" si="6"/>
        <v>5306.881489</v>
      </c>
    </row>
    <row r="1431">
      <c r="A1431" s="14" t="s">
        <v>134</v>
      </c>
      <c r="B1431" s="15" t="s">
        <v>46</v>
      </c>
      <c r="C1431" s="16" t="s">
        <v>157</v>
      </c>
      <c r="D1431" s="14" t="str">
        <f t="shared" si="1"/>
        <v>Kosovo-Europe-2012</v>
      </c>
      <c r="E1431" s="5">
        <v>0.018</v>
      </c>
      <c r="F1431" s="5">
        <v>0.007</v>
      </c>
      <c r="G1431" s="5">
        <v>73.0</v>
      </c>
      <c r="H1431" s="5">
        <v>68.0</v>
      </c>
      <c r="I1431" s="5">
        <v>0.174</v>
      </c>
      <c r="J1431" s="5">
        <v>0.678</v>
      </c>
      <c r="K1431" s="5">
        <v>0.147</v>
      </c>
      <c r="L1431" s="5">
        <v>1807106.0</v>
      </c>
      <c r="M1431" s="5">
        <v>0.688</v>
      </c>
      <c r="N1431" s="8">
        <f>VLOOKUP(A1431,TOURISM2!A1431:E4121,4,0)</f>
        <v>11073102249</v>
      </c>
      <c r="O1431" s="8">
        <f>VLOOKUP(A1431,TOURISM2!A1431:E4121,5,0)</f>
        <v>9504396551</v>
      </c>
      <c r="P1431" s="8">
        <f>VLOOKUP(A1431,BUSINESS3!A1431:E4121,4,0)</f>
        <v>0.154</v>
      </c>
      <c r="Q1431" s="9">
        <f>VLOOKUP(A1431,BUSINESS3!A1431:E4121,5,0)</f>
        <v>52</v>
      </c>
      <c r="R1431" s="10">
        <f>VLOOKUP(A1431,BUSINESS3!A1431:I4121,6,0)</f>
        <v>96</v>
      </c>
      <c r="S1431" s="9">
        <f>VLOOKUP(A1431,BUSINESS3!A1431:I4121,7,0)</f>
        <v>164</v>
      </c>
      <c r="T1431" s="9">
        <f>VLOOKUP(A1431,BUSINESS3!A1431:I4121,8,0)</f>
        <v>0.482</v>
      </c>
      <c r="U1431" s="9">
        <f>VLOOKUP(A1431,BUSINESS3!A1431:I4121,9,0)</f>
        <v>0.896</v>
      </c>
      <c r="V1431" s="11">
        <f>VLOOKUP(A1431,'GDP4'!A1431:G4121,4,0)</f>
        <v>6445460830</v>
      </c>
      <c r="W1431" s="9">
        <f>VLOOKUP(A1431,'GDP4'!A1431:G4121,5,0)</f>
        <v>0.079</v>
      </c>
      <c r="X1431" s="9">
        <f>VLOOKUP(A1431,'GDP4'!A1431:G4121,6,0)</f>
        <v>2163</v>
      </c>
      <c r="Y1431" s="9">
        <f>VLOOKUP(A1431,'GDP4'!A1431:G4121,7,0)</f>
        <v>0.129</v>
      </c>
      <c r="Z1431" s="9">
        <f>VLOOKUP(A1431,ENERGY5!A1431:E4121,4,0)</f>
        <v>1545</v>
      </c>
      <c r="AA1431" s="9">
        <f>VLOOKUP(A1431,ENERGY5!A1431:E4121,5,0)</f>
        <v>151236</v>
      </c>
      <c r="AB1431" s="12">
        <f t="shared" si="2"/>
        <v>3566.730911</v>
      </c>
      <c r="AC1431" s="13">
        <f t="shared" si="3"/>
        <v>0.08368961201</v>
      </c>
      <c r="AD1431" s="13">
        <f t="shared" si="4"/>
        <v>0.0008549581486</v>
      </c>
      <c r="AE1431" s="13">
        <f t="shared" si="5"/>
        <v>6127.533332</v>
      </c>
      <c r="AF1431" s="13">
        <f t="shared" si="6"/>
        <v>5259.457138</v>
      </c>
    </row>
    <row r="1432">
      <c r="A1432" s="5" t="s">
        <v>134</v>
      </c>
      <c r="B1432" s="6" t="s">
        <v>33</v>
      </c>
      <c r="C1432" s="7" t="s">
        <v>158</v>
      </c>
      <c r="D1432" s="5" t="str">
        <f t="shared" si="1"/>
        <v>Latvia-Europe-2000</v>
      </c>
      <c r="E1432" s="5">
        <v>0.009</v>
      </c>
      <c r="F1432" s="5">
        <v>0.015</v>
      </c>
      <c r="G1432" s="5">
        <v>76.0</v>
      </c>
      <c r="H1432" s="5">
        <v>65.0</v>
      </c>
      <c r="I1432" s="5">
        <v>0.179</v>
      </c>
      <c r="J1432" s="5">
        <v>0.671</v>
      </c>
      <c r="K1432" s="5">
        <v>0.15</v>
      </c>
      <c r="L1432" s="5">
        <v>2367550.0</v>
      </c>
      <c r="M1432" s="5">
        <v>0.681</v>
      </c>
      <c r="N1432" s="8">
        <f>VLOOKUP(A1432,TOURISM2!A1432:E4122,4,0)</f>
        <v>172000000</v>
      </c>
      <c r="O1432" s="8">
        <f>VLOOKUP(A1432,TOURISM2!A1432:E4122,5,0)</f>
        <v>281000000</v>
      </c>
      <c r="P1432" s="8">
        <f>VLOOKUP(A1432,BUSINESS3!A1432:E4122,4,0)</f>
        <v>0.428</v>
      </c>
      <c r="Q1432" s="9">
        <f>VLOOKUP(A1432,BUSINESS3!A1432:E4122,5,0)</f>
        <v>22</v>
      </c>
      <c r="R1432" s="10">
        <f>VLOOKUP(A1432,BUSINESS3!A1432:I4122,6,0)</f>
        <v>51</v>
      </c>
      <c r="S1432" s="9">
        <f>VLOOKUP(A1432,BUSINESS3!A1432:I4122,7,0)</f>
        <v>272</v>
      </c>
      <c r="T1432" s="9">
        <f>VLOOKUP(A1432,BUSINESS3!A1432:I4122,8,0)</f>
        <v>0.063</v>
      </c>
      <c r="U1432" s="9">
        <f>VLOOKUP(A1432,BUSINESS3!A1432:I4122,9,0)</f>
        <v>0.169</v>
      </c>
      <c r="V1432" s="11">
        <f>VLOOKUP(A1432,'GDP4'!A1432:G4122,4,0)</f>
        <v>7833068425</v>
      </c>
      <c r="W1432" s="9">
        <f>VLOOKUP(A1432,'GDP4'!A1432:G4122,5,0)</f>
        <v>0.06</v>
      </c>
      <c r="X1432" s="9">
        <f>VLOOKUP(A1432,'GDP4'!A1432:G4122,6,0)</f>
        <v>197</v>
      </c>
      <c r="Y1432" s="9">
        <f>VLOOKUP(A1432,'GDP4'!A1432:G4122,7,0)</f>
        <v>0.119</v>
      </c>
      <c r="Z1432" s="9">
        <f>VLOOKUP(A1432,ENERGY5!A1432:E4122,4,0)</f>
        <v>66039</v>
      </c>
      <c r="AA1432" s="9">
        <f>VLOOKUP(A1432,ENERGY5!A1432:E4122,5,0)</f>
        <v>151236</v>
      </c>
      <c r="AB1432" s="12">
        <f t="shared" si="2"/>
        <v>3308.512355</v>
      </c>
      <c r="AC1432" s="13">
        <f t="shared" si="3"/>
        <v>0.06387869316</v>
      </c>
      <c r="AD1432" s="13">
        <f t="shared" si="4"/>
        <v>0.0278933919</v>
      </c>
      <c r="AE1432" s="13">
        <f t="shared" si="5"/>
        <v>72.64894089</v>
      </c>
      <c r="AF1432" s="13">
        <f t="shared" si="6"/>
        <v>118.6880953</v>
      </c>
    </row>
    <row r="1433">
      <c r="A1433" s="14" t="s">
        <v>134</v>
      </c>
      <c r="B1433" s="15" t="s">
        <v>35</v>
      </c>
      <c r="C1433" s="16" t="s">
        <v>158</v>
      </c>
      <c r="D1433" s="14" t="str">
        <f t="shared" si="1"/>
        <v>Latvia-Europe-2001</v>
      </c>
      <c r="E1433" s="5">
        <v>0.008</v>
      </c>
      <c r="F1433" s="5">
        <v>0.014</v>
      </c>
      <c r="G1433" s="5">
        <v>77.0</v>
      </c>
      <c r="H1433" s="5">
        <v>65.0</v>
      </c>
      <c r="I1433" s="5">
        <v>0.172</v>
      </c>
      <c r="J1433" s="5">
        <v>0.674</v>
      </c>
      <c r="K1433" s="5">
        <v>0.154</v>
      </c>
      <c r="L1433" s="5">
        <v>2337170.0</v>
      </c>
      <c r="M1433" s="5">
        <v>0.68</v>
      </c>
      <c r="N1433" s="8">
        <f>VLOOKUP(A1433,TOURISM2!A1433:E4123,4,0)</f>
        <v>153000000</v>
      </c>
      <c r="O1433" s="8">
        <f>VLOOKUP(A1433,TOURISM2!A1433:E4123,5,0)</f>
        <v>255000000</v>
      </c>
      <c r="P1433" s="8">
        <f>VLOOKUP(A1433,BUSINESS3!A1433:E4123,4,0)</f>
        <v>0.428</v>
      </c>
      <c r="Q1433" s="9">
        <f>VLOOKUP(A1433,BUSINESS3!A1433:E4123,5,0)</f>
        <v>22</v>
      </c>
      <c r="R1433" s="10">
        <f>VLOOKUP(A1433,BUSINESS3!A1433:I4123,6,0)</f>
        <v>51</v>
      </c>
      <c r="S1433" s="9">
        <f>VLOOKUP(A1433,BUSINESS3!A1433:I4123,7,0)</f>
        <v>272</v>
      </c>
      <c r="T1433" s="9">
        <f>VLOOKUP(A1433,BUSINESS3!A1433:I4123,8,0)</f>
        <v>0.072</v>
      </c>
      <c r="U1433" s="9">
        <f>VLOOKUP(A1433,BUSINESS3!A1433:I4123,9,0)</f>
        <v>0.28</v>
      </c>
      <c r="V1433" s="11">
        <f>VLOOKUP(A1433,'GDP4'!A1433:G4123,4,0)</f>
        <v>8313047744</v>
      </c>
      <c r="W1433" s="9">
        <f>VLOOKUP(A1433,'GDP4'!A1433:G4123,5,0)</f>
        <v>0.062</v>
      </c>
      <c r="X1433" s="9">
        <f>VLOOKUP(A1433,'GDP4'!A1433:G4123,6,0)</f>
        <v>215</v>
      </c>
      <c r="Y1433" s="9">
        <f>VLOOKUP(A1433,'GDP4'!A1433:G4123,7,0)</f>
        <v>0.112</v>
      </c>
      <c r="Z1433" s="9">
        <f>VLOOKUP(A1433,ENERGY5!A1433:E4123,4,0)</f>
        <v>4371</v>
      </c>
      <c r="AA1433" s="9">
        <f>VLOOKUP(A1433,ENERGY5!A1433:E4123,5,0)</f>
        <v>151236</v>
      </c>
      <c r="AB1433" s="12">
        <f t="shared" si="2"/>
        <v>3556.88621</v>
      </c>
      <c r="AC1433" s="13">
        <f t="shared" si="3"/>
        <v>0.06470902844</v>
      </c>
      <c r="AD1433" s="13">
        <f t="shared" si="4"/>
        <v>0.001870210554</v>
      </c>
      <c r="AE1433" s="13">
        <f t="shared" si="5"/>
        <v>65.4637874</v>
      </c>
      <c r="AF1433" s="13">
        <f t="shared" si="6"/>
        <v>109.1063123</v>
      </c>
    </row>
    <row r="1434">
      <c r="A1434" s="5" t="s">
        <v>134</v>
      </c>
      <c r="B1434" s="6" t="s">
        <v>36</v>
      </c>
      <c r="C1434" s="7" t="s">
        <v>158</v>
      </c>
      <c r="D1434" s="5" t="str">
        <f t="shared" si="1"/>
        <v>Latvia-Europe-2002</v>
      </c>
      <c r="E1434" s="5">
        <v>0.009</v>
      </c>
      <c r="F1434" s="5">
        <v>0.013</v>
      </c>
      <c r="G1434" s="5">
        <v>77.0</v>
      </c>
      <c r="H1434" s="5">
        <v>65.0</v>
      </c>
      <c r="I1434" s="5">
        <v>0.165</v>
      </c>
      <c r="J1434" s="5">
        <v>0.677</v>
      </c>
      <c r="K1434" s="5">
        <v>0.158</v>
      </c>
      <c r="L1434" s="5">
        <v>2310173.0</v>
      </c>
      <c r="M1434" s="5">
        <v>0.679</v>
      </c>
      <c r="N1434" s="8">
        <f>VLOOKUP(A1434,TOURISM2!A1434:E4124,4,0)</f>
        <v>201000000</v>
      </c>
      <c r="O1434" s="8">
        <f>VLOOKUP(A1434,TOURISM2!A1434:E4124,5,0)</f>
        <v>267000000</v>
      </c>
      <c r="P1434" s="8">
        <f>VLOOKUP(A1434,BUSINESS3!A1434:E4124,4,0)</f>
        <v>0.428</v>
      </c>
      <c r="Q1434" s="9">
        <f>VLOOKUP(A1434,BUSINESS3!A1434:E4124,5,0)</f>
        <v>22</v>
      </c>
      <c r="R1434" s="10">
        <f>VLOOKUP(A1434,BUSINESS3!A1434:I4124,6,0)</f>
        <v>51</v>
      </c>
      <c r="S1434" s="9">
        <f>VLOOKUP(A1434,BUSINESS3!A1434:I4124,7,0)</f>
        <v>272</v>
      </c>
      <c r="T1434" s="9">
        <f>VLOOKUP(A1434,BUSINESS3!A1434:I4124,8,0)</f>
        <v>0.219</v>
      </c>
      <c r="U1434" s="9">
        <f>VLOOKUP(A1434,BUSINESS3!A1434:I4124,9,0)</f>
        <v>0.396</v>
      </c>
      <c r="V1434" s="11">
        <f>VLOOKUP(A1434,'GDP4'!A1434:G4124,4,0)</f>
        <v>9314784080</v>
      </c>
      <c r="W1434" s="9">
        <f>VLOOKUP(A1434,'GDP4'!A1434:G4124,5,0)</f>
        <v>0.063</v>
      </c>
      <c r="X1434" s="9">
        <f>VLOOKUP(A1434,'GDP4'!A1434:G4124,6,0)</f>
        <v>248</v>
      </c>
      <c r="Y1434" s="9">
        <f>VLOOKUP(A1434,'GDP4'!A1434:G4124,7,0)</f>
        <v>0.08</v>
      </c>
      <c r="Z1434" s="9">
        <f>VLOOKUP(A1434,ENERGY5!A1434:E4124,4,0)</f>
        <v>4644</v>
      </c>
      <c r="AA1434" s="9">
        <f>VLOOKUP(A1434,ENERGY5!A1434:E4124,5,0)</f>
        <v>7616</v>
      </c>
      <c r="AB1434" s="12">
        <f t="shared" si="2"/>
        <v>4032.072092</v>
      </c>
      <c r="AC1434" s="13">
        <f t="shared" si="3"/>
        <v>0.0032967228</v>
      </c>
      <c r="AD1434" s="13">
        <f t="shared" si="4"/>
        <v>0.00201023906</v>
      </c>
      <c r="AE1434" s="13">
        <f t="shared" si="5"/>
        <v>87.00647094</v>
      </c>
      <c r="AF1434" s="13">
        <f t="shared" si="6"/>
        <v>115.5757599</v>
      </c>
    </row>
    <row r="1435">
      <c r="A1435" s="14" t="s">
        <v>134</v>
      </c>
      <c r="B1435" s="15" t="s">
        <v>37</v>
      </c>
      <c r="C1435" s="16" t="s">
        <v>158</v>
      </c>
      <c r="D1435" s="14" t="str">
        <f t="shared" si="1"/>
        <v>Latvia-Europe-2003</v>
      </c>
      <c r="E1435" s="5">
        <v>0.009</v>
      </c>
      <c r="F1435" s="5">
        <v>0.012</v>
      </c>
      <c r="G1435" s="5">
        <v>77.0</v>
      </c>
      <c r="H1435" s="5">
        <v>66.0</v>
      </c>
      <c r="I1435" s="5">
        <v>0.158</v>
      </c>
      <c r="J1435" s="5">
        <v>0.679</v>
      </c>
      <c r="K1435" s="5">
        <v>0.163</v>
      </c>
      <c r="L1435" s="5">
        <v>2287955.0</v>
      </c>
      <c r="M1435" s="5">
        <v>0.678</v>
      </c>
      <c r="N1435" s="8">
        <f>VLOOKUP(A1435,TOURISM2!A1435:E4125,4,0)</f>
        <v>271000000</v>
      </c>
      <c r="O1435" s="8">
        <f>VLOOKUP(A1435,TOURISM2!A1435:E4125,5,0)</f>
        <v>365000000</v>
      </c>
      <c r="P1435" s="8">
        <f>VLOOKUP(A1435,BUSINESS3!A1435:E4125,4,0)</f>
        <v>0.428</v>
      </c>
      <c r="Q1435" s="9">
        <f>VLOOKUP(A1435,BUSINESS3!A1435:E4125,5,0)</f>
        <v>16</v>
      </c>
      <c r="R1435" s="10">
        <f>VLOOKUP(A1435,BUSINESS3!A1435:I4125,6,0)</f>
        <v>51</v>
      </c>
      <c r="S1435" s="9">
        <f>VLOOKUP(A1435,BUSINESS3!A1435:I4125,7,0)</f>
        <v>272</v>
      </c>
      <c r="T1435" s="9">
        <f>VLOOKUP(A1435,BUSINESS3!A1435:I4125,8,0)</f>
        <v>0.27</v>
      </c>
      <c r="U1435" s="9">
        <f>VLOOKUP(A1435,BUSINESS3!A1435:I4125,9,0)</f>
        <v>0.533</v>
      </c>
      <c r="V1435" s="11">
        <f>VLOOKUP(A1435,'GDP4'!A1435:G4125,4,0)</f>
        <v>11186452601</v>
      </c>
      <c r="W1435" s="9">
        <f>VLOOKUP(A1435,'GDP4'!A1435:G4125,5,0)</f>
        <v>0.062</v>
      </c>
      <c r="X1435" s="9">
        <f>VLOOKUP(A1435,'GDP4'!A1435:G4125,6,0)</f>
        <v>295</v>
      </c>
      <c r="Y1435" s="9">
        <f>VLOOKUP(A1435,'GDP4'!A1435:G4125,7,0)</f>
        <v>0.054</v>
      </c>
      <c r="Z1435" s="9">
        <f>VLOOKUP(A1435,ENERGY5!A1435:E4125,4,0)</f>
        <v>4403</v>
      </c>
      <c r="AA1435" s="9">
        <f>VLOOKUP(A1435,ENERGY5!A1435:E4125,5,0)</f>
        <v>6824</v>
      </c>
      <c r="AB1435" s="12">
        <f t="shared" si="2"/>
        <v>4889.279991</v>
      </c>
      <c r="AC1435" s="13">
        <f t="shared" si="3"/>
        <v>0.002982576143</v>
      </c>
      <c r="AD1435" s="13">
        <f t="shared" si="4"/>
        <v>0.001924425961</v>
      </c>
      <c r="AE1435" s="13">
        <f t="shared" si="5"/>
        <v>118.4463855</v>
      </c>
      <c r="AF1435" s="13">
        <f t="shared" si="6"/>
        <v>159.5311097</v>
      </c>
    </row>
    <row r="1436">
      <c r="A1436" s="5" t="s">
        <v>134</v>
      </c>
      <c r="B1436" s="6" t="s">
        <v>38</v>
      </c>
      <c r="C1436" s="7" t="s">
        <v>158</v>
      </c>
      <c r="D1436" s="5" t="str">
        <f t="shared" si="1"/>
        <v>Latvia-Europe-2004</v>
      </c>
      <c r="E1436" s="5">
        <v>0.009</v>
      </c>
      <c r="F1436" s="5">
        <v>0.012</v>
      </c>
      <c r="G1436" s="5">
        <v>77.0</v>
      </c>
      <c r="H1436" s="5">
        <v>67.0</v>
      </c>
      <c r="I1436" s="5">
        <v>0.152</v>
      </c>
      <c r="J1436" s="5">
        <v>0.68</v>
      </c>
      <c r="K1436" s="5">
        <v>0.168</v>
      </c>
      <c r="L1436" s="5">
        <v>2263122.0</v>
      </c>
      <c r="M1436" s="5">
        <v>0.679</v>
      </c>
      <c r="N1436" s="8">
        <f>VLOOKUP(A1436,TOURISM2!A1436:E4126,4,0)</f>
        <v>343000000</v>
      </c>
      <c r="O1436" s="8">
        <f>VLOOKUP(A1436,TOURISM2!A1436:E4126,5,0)</f>
        <v>428000000</v>
      </c>
      <c r="P1436" s="8">
        <f>VLOOKUP(A1436,BUSINESS3!A1436:E4126,4,0)</f>
        <v>0.428</v>
      </c>
      <c r="Q1436" s="9">
        <f>VLOOKUP(A1436,BUSINESS3!A1436:E4126,5,0)</f>
        <v>16</v>
      </c>
      <c r="R1436" s="10">
        <f>VLOOKUP(A1436,BUSINESS3!A1436:I4126,6,0)</f>
        <v>51</v>
      </c>
      <c r="S1436" s="9">
        <f>VLOOKUP(A1436,BUSINESS3!A1436:I4126,7,0)</f>
        <v>272</v>
      </c>
      <c r="T1436" s="9">
        <f>VLOOKUP(A1436,BUSINESS3!A1436:I4126,8,0)</f>
        <v>0.386</v>
      </c>
      <c r="U1436" s="9">
        <f>VLOOKUP(A1436,BUSINESS3!A1436:I4126,9,0)</f>
        <v>0.681</v>
      </c>
      <c r="V1436" s="11">
        <f>VLOOKUP(A1436,'GDP4'!A1436:G4126,4,0)</f>
        <v>13761569545</v>
      </c>
      <c r="W1436" s="9">
        <f>VLOOKUP(A1436,'GDP4'!A1436:G4126,5,0)</f>
        <v>0.065</v>
      </c>
      <c r="X1436" s="9">
        <f>VLOOKUP(A1436,'GDP4'!A1436:G4126,6,0)</f>
        <v>387</v>
      </c>
      <c r="Y1436" s="9">
        <f>VLOOKUP(A1436,'GDP4'!A1436:G4126,7,0)</f>
        <v>0.074</v>
      </c>
      <c r="Z1436" s="9">
        <f>VLOOKUP(A1436,ENERGY5!A1436:E4126,4,0)</f>
        <v>4586</v>
      </c>
      <c r="AA1436" s="9">
        <f>VLOOKUP(A1436,ENERGY5!A1436:E4126,5,0)</f>
        <v>7591</v>
      </c>
      <c r="AB1436" s="12">
        <f t="shared" si="2"/>
        <v>6080.789964</v>
      </c>
      <c r="AC1436" s="13">
        <f t="shared" si="3"/>
        <v>0.00335421599</v>
      </c>
      <c r="AD1436" s="13">
        <f t="shared" si="4"/>
        <v>0.002026404233</v>
      </c>
      <c r="AE1436" s="13">
        <f t="shared" si="5"/>
        <v>151.5605434</v>
      </c>
      <c r="AF1436" s="13">
        <f t="shared" si="6"/>
        <v>189.1192786</v>
      </c>
    </row>
    <row r="1437">
      <c r="A1437" s="14" t="s">
        <v>134</v>
      </c>
      <c r="B1437" s="15" t="s">
        <v>39</v>
      </c>
      <c r="C1437" s="16" t="s">
        <v>158</v>
      </c>
      <c r="D1437" s="14" t="str">
        <f t="shared" si="1"/>
        <v>Latvia-Europe-2005</v>
      </c>
      <c r="E1437" s="5">
        <v>0.01</v>
      </c>
      <c r="F1437" s="5">
        <v>0.011</v>
      </c>
      <c r="G1437" s="5">
        <v>77.0</v>
      </c>
      <c r="H1437" s="5">
        <v>66.0</v>
      </c>
      <c r="I1437" s="5">
        <v>0.148</v>
      </c>
      <c r="J1437" s="5">
        <v>0.681</v>
      </c>
      <c r="K1437" s="5">
        <v>0.172</v>
      </c>
      <c r="L1437" s="5">
        <v>2238799.0</v>
      </c>
      <c r="M1437" s="5">
        <v>0.68</v>
      </c>
      <c r="N1437" s="8">
        <f>VLOOKUP(A1437,TOURISM2!A1437:E4127,4,0)</f>
        <v>446000000</v>
      </c>
      <c r="O1437" s="8">
        <f>VLOOKUP(A1437,TOURISM2!A1437:E4127,5,0)</f>
        <v>655000000</v>
      </c>
      <c r="P1437" s="8">
        <f>VLOOKUP(A1437,BUSINESS3!A1437:E4127,4,0)</f>
        <v>0.364</v>
      </c>
      <c r="Q1437" s="9">
        <f>VLOOKUP(A1437,BUSINESS3!A1437:E4127,5,0)</f>
        <v>16</v>
      </c>
      <c r="R1437" s="10">
        <f>VLOOKUP(A1437,BUSINESS3!A1437:I4127,6,0)</f>
        <v>51</v>
      </c>
      <c r="S1437" s="9">
        <f>VLOOKUP(A1437,BUSINESS3!A1437:I4127,7,0)</f>
        <v>320</v>
      </c>
      <c r="T1437" s="9">
        <f>VLOOKUP(A1437,BUSINESS3!A1437:I4127,8,0)</f>
        <v>0.46</v>
      </c>
      <c r="U1437" s="9">
        <f>VLOOKUP(A1437,BUSINESS3!A1437:I4127,9,0)</f>
        <v>0.84</v>
      </c>
      <c r="V1437" s="11">
        <f>VLOOKUP(A1437,'GDP4'!A1437:G4127,4,0)</f>
        <v>16041840426</v>
      </c>
      <c r="W1437" s="9">
        <f>VLOOKUP(A1437,'GDP4'!A1437:G4127,5,0)</f>
        <v>0.064</v>
      </c>
      <c r="X1437" s="9">
        <f>VLOOKUP(A1437,'GDP4'!A1437:G4127,6,0)</f>
        <v>442</v>
      </c>
      <c r="Y1437" s="9">
        <f>VLOOKUP(A1437,'GDP4'!A1437:G4127,7,0)</f>
        <v>0.061</v>
      </c>
      <c r="Z1437" s="9">
        <f>VLOOKUP(A1437,ENERGY5!A1437:E4127,4,0)</f>
        <v>4796</v>
      </c>
      <c r="AA1437" s="9">
        <f>VLOOKUP(A1437,ENERGY5!A1437:E4127,5,0)</f>
        <v>7928</v>
      </c>
      <c r="AB1437" s="12">
        <f t="shared" si="2"/>
        <v>7165.377698</v>
      </c>
      <c r="AC1437" s="13">
        <f t="shared" si="3"/>
        <v>0.003541184358</v>
      </c>
      <c r="AD1437" s="13">
        <f t="shared" si="4"/>
        <v>0.002142220003</v>
      </c>
      <c r="AE1437" s="13">
        <f t="shared" si="5"/>
        <v>199.2139536</v>
      </c>
      <c r="AF1437" s="13">
        <f t="shared" si="6"/>
        <v>292.5675775</v>
      </c>
    </row>
    <row r="1438">
      <c r="A1438" s="5" t="s">
        <v>134</v>
      </c>
      <c r="B1438" s="6" t="s">
        <v>40</v>
      </c>
      <c r="C1438" s="7" t="s">
        <v>158</v>
      </c>
      <c r="D1438" s="5" t="str">
        <f t="shared" si="1"/>
        <v>Latvia-Europe-2006</v>
      </c>
      <c r="E1438" s="5">
        <v>0.01</v>
      </c>
      <c r="F1438" s="5">
        <v>0.01</v>
      </c>
      <c r="G1438" s="5">
        <v>77.0</v>
      </c>
      <c r="H1438" s="5">
        <v>66.0</v>
      </c>
      <c r="I1438" s="5">
        <v>0.144</v>
      </c>
      <c r="J1438" s="5">
        <v>0.681</v>
      </c>
      <c r="K1438" s="5">
        <v>0.175</v>
      </c>
      <c r="L1438" s="5">
        <v>2218357.0</v>
      </c>
      <c r="M1438" s="5">
        <v>0.68</v>
      </c>
      <c r="N1438" s="8">
        <f>VLOOKUP(A1438,TOURISM2!A1438:E4128,4,0)</f>
        <v>622000000</v>
      </c>
      <c r="O1438" s="8">
        <f>VLOOKUP(A1438,TOURISM2!A1438:E4128,5,0)</f>
        <v>788000000</v>
      </c>
      <c r="P1438" s="8">
        <f>VLOOKUP(A1438,BUSINESS3!A1438:E4128,4,0)</f>
        <v>0.364</v>
      </c>
      <c r="Q1438" s="9">
        <f>VLOOKUP(A1438,BUSINESS3!A1438:E4128,5,0)</f>
        <v>16</v>
      </c>
      <c r="R1438" s="10">
        <f>VLOOKUP(A1438,BUSINESS3!A1438:I4128,6,0)</f>
        <v>51</v>
      </c>
      <c r="S1438" s="9">
        <f>VLOOKUP(A1438,BUSINESS3!A1438:I4128,7,0)</f>
        <v>320</v>
      </c>
      <c r="T1438" s="9">
        <f>VLOOKUP(A1438,BUSINESS3!A1438:I4128,8,0)</f>
        <v>0.536</v>
      </c>
      <c r="U1438" s="9">
        <f>VLOOKUP(A1438,BUSINESS3!A1438:I4128,9,0)</f>
        <v>0.994</v>
      </c>
      <c r="V1438" s="11">
        <f>VLOOKUP(A1438,'GDP4'!A1438:G4128,4,0)</f>
        <v>19935046397</v>
      </c>
      <c r="W1438" s="9">
        <f>VLOOKUP(A1438,'GDP4'!A1438:G4128,5,0)</f>
        <v>0.068</v>
      </c>
      <c r="X1438" s="9">
        <f>VLOOKUP(A1438,'GDP4'!A1438:G4128,6,0)</f>
        <v>590</v>
      </c>
      <c r="Y1438" s="9">
        <f>VLOOKUP(A1438,'GDP4'!A1438:G4128,7,0)</f>
        <v>0.073</v>
      </c>
      <c r="Z1438" s="9">
        <f>VLOOKUP(A1438,ENERGY5!A1438:E4128,4,0)</f>
        <v>4688</v>
      </c>
      <c r="AA1438" s="9">
        <f>VLOOKUP(A1438,ENERGY5!A1438:E4128,5,0)</f>
        <v>7583</v>
      </c>
      <c r="AB1438" s="12">
        <f t="shared" si="2"/>
        <v>8986.401376</v>
      </c>
      <c r="AC1438" s="13">
        <f t="shared" si="3"/>
        <v>0.003418295612</v>
      </c>
      <c r="AD1438" s="13">
        <f t="shared" si="4"/>
        <v>0.002113275726</v>
      </c>
      <c r="AE1438" s="13">
        <f t="shared" si="5"/>
        <v>280.3876923</v>
      </c>
      <c r="AF1438" s="13">
        <f t="shared" si="6"/>
        <v>355.2178482</v>
      </c>
    </row>
    <row r="1439">
      <c r="A1439" s="14" t="s">
        <v>134</v>
      </c>
      <c r="B1439" s="15" t="s">
        <v>41</v>
      </c>
      <c r="C1439" s="16" t="s">
        <v>158</v>
      </c>
      <c r="D1439" s="14" t="str">
        <f t="shared" si="1"/>
        <v>Latvia-Europe-2007</v>
      </c>
      <c r="E1439" s="5">
        <v>0.011</v>
      </c>
      <c r="F1439" s="5">
        <v>0.01</v>
      </c>
      <c r="G1439" s="5">
        <v>77.0</v>
      </c>
      <c r="H1439" s="5">
        <v>66.0</v>
      </c>
      <c r="I1439" s="5">
        <v>0.142</v>
      </c>
      <c r="J1439" s="5">
        <v>0.68</v>
      </c>
      <c r="K1439" s="5">
        <v>0.178</v>
      </c>
      <c r="L1439" s="5">
        <v>2200325.0</v>
      </c>
      <c r="M1439" s="5">
        <v>0.679</v>
      </c>
      <c r="N1439" s="8">
        <f>VLOOKUP(A1439,TOURISM2!A1439:E4129,4,0)</f>
        <v>881000000</v>
      </c>
      <c r="O1439" s="8">
        <f>VLOOKUP(A1439,TOURISM2!A1439:E4129,5,0)</f>
        <v>1021000000</v>
      </c>
      <c r="P1439" s="8">
        <f>VLOOKUP(A1439,BUSINESS3!A1439:E4129,4,0)</f>
        <v>0.364</v>
      </c>
      <c r="Q1439" s="9">
        <f>VLOOKUP(A1439,BUSINESS3!A1439:E4129,5,0)</f>
        <v>16</v>
      </c>
      <c r="R1439" s="10">
        <f>VLOOKUP(A1439,BUSINESS3!A1439:I4129,6,0)</f>
        <v>51</v>
      </c>
      <c r="S1439" s="9">
        <f>VLOOKUP(A1439,BUSINESS3!A1439:I4129,7,0)</f>
        <v>279</v>
      </c>
      <c r="T1439" s="9">
        <f>VLOOKUP(A1439,BUSINESS3!A1439:I4129,8,0)</f>
        <v>0.592</v>
      </c>
      <c r="U1439" s="9">
        <f>VLOOKUP(A1439,BUSINESS3!A1439:I4129,9,0)</f>
        <v>1.023</v>
      </c>
      <c r="V1439" s="11">
        <f>VLOOKUP(A1439,'GDP4'!A1439:G4129,4,0)</f>
        <v>28765687042</v>
      </c>
      <c r="W1439" s="9">
        <f>VLOOKUP(A1439,'GDP4'!A1439:G4129,5,0)</f>
        <v>0.07</v>
      </c>
      <c r="X1439" s="9">
        <f>VLOOKUP(A1439,'GDP4'!A1439:G4129,6,0)</f>
        <v>883</v>
      </c>
      <c r="Y1439" s="9">
        <f>VLOOKUP(A1439,'GDP4'!A1439:G4129,7,0)</f>
        <v>0.109</v>
      </c>
      <c r="Z1439" s="9">
        <f>VLOOKUP(A1439,ENERGY5!A1439:E4129,4,0)</f>
        <v>4528</v>
      </c>
      <c r="AA1439" s="9">
        <f>VLOOKUP(A1439,ENERGY5!A1439:E4129,5,0)</f>
        <v>7176</v>
      </c>
      <c r="AB1439" s="12">
        <f t="shared" si="2"/>
        <v>13073.381</v>
      </c>
      <c r="AC1439" s="13">
        <f t="shared" si="3"/>
        <v>0.003261336393</v>
      </c>
      <c r="AD1439" s="13">
        <f t="shared" si="4"/>
        <v>0.002057877814</v>
      </c>
      <c r="AE1439" s="13">
        <f t="shared" si="5"/>
        <v>400.3953961</v>
      </c>
      <c r="AF1439" s="13">
        <f t="shared" si="6"/>
        <v>464.0223603</v>
      </c>
    </row>
    <row r="1440">
      <c r="A1440" s="5" t="s">
        <v>134</v>
      </c>
      <c r="B1440" s="6" t="s">
        <v>42</v>
      </c>
      <c r="C1440" s="7" t="s">
        <v>158</v>
      </c>
      <c r="D1440" s="5" t="str">
        <f t="shared" si="1"/>
        <v>Latvia-Europe-2008</v>
      </c>
      <c r="E1440" s="5">
        <v>0.011</v>
      </c>
      <c r="F1440" s="5">
        <v>0.009</v>
      </c>
      <c r="G1440" s="5">
        <v>78.0</v>
      </c>
      <c r="H1440" s="5">
        <v>67.0</v>
      </c>
      <c r="I1440" s="5">
        <v>0.141</v>
      </c>
      <c r="J1440" s="5">
        <v>0.679</v>
      </c>
      <c r="K1440" s="5">
        <v>0.18</v>
      </c>
      <c r="L1440" s="5">
        <v>2177322.0</v>
      </c>
      <c r="M1440" s="5">
        <v>0.678</v>
      </c>
      <c r="N1440" s="8">
        <f>VLOOKUP(A1440,TOURISM2!A1440:E4130,4,0)</f>
        <v>1134000000</v>
      </c>
      <c r="O1440" s="8">
        <f>VLOOKUP(A1440,TOURISM2!A1440:E4130,5,0)</f>
        <v>1250000000</v>
      </c>
      <c r="P1440" s="8">
        <f>VLOOKUP(A1440,BUSINESS3!A1440:E4130,4,0)</f>
        <v>0.368</v>
      </c>
      <c r="Q1440" s="9">
        <f>VLOOKUP(A1440,BUSINESS3!A1440:E4130,5,0)</f>
        <v>16</v>
      </c>
      <c r="R1440" s="10">
        <f>VLOOKUP(A1440,BUSINESS3!A1440:I4130,6,0)</f>
        <v>51</v>
      </c>
      <c r="S1440" s="9">
        <f>VLOOKUP(A1440,BUSINESS3!A1440:I4130,7,0)</f>
        <v>279</v>
      </c>
      <c r="T1440" s="9">
        <f>VLOOKUP(A1440,BUSINESS3!A1440:I4130,8,0)</f>
        <v>0.634</v>
      </c>
      <c r="U1440" s="9">
        <f>VLOOKUP(A1440,BUSINESS3!A1440:I4130,9,0)</f>
        <v>1.075</v>
      </c>
      <c r="V1440" s="11">
        <f>VLOOKUP(A1440,'GDP4'!A1440:G4130,4,0)</f>
        <v>33669367720</v>
      </c>
      <c r="W1440" s="9">
        <f>VLOOKUP(A1440,'GDP4'!A1440:G4130,5,0)</f>
        <v>0.066</v>
      </c>
      <c r="X1440" s="9">
        <f>VLOOKUP(A1440,'GDP4'!A1440:G4130,6,0)</f>
        <v>979</v>
      </c>
      <c r="Y1440" s="9">
        <f>VLOOKUP(A1440,'GDP4'!A1440:G4130,7,0)</f>
        <v>0.119</v>
      </c>
      <c r="Z1440" s="9">
        <f>VLOOKUP(A1440,ENERGY5!A1440:E4130,4,0)</f>
        <v>4438</v>
      </c>
      <c r="AA1440" s="9">
        <f>VLOOKUP(A1440,ENERGY5!A1440:E4130,5,0)</f>
        <v>7132</v>
      </c>
      <c r="AB1440" s="12">
        <f t="shared" si="2"/>
        <v>15463.66028</v>
      </c>
      <c r="AC1440" s="13">
        <f t="shared" si="3"/>
        <v>0.003275583492</v>
      </c>
      <c r="AD1440" s="13">
        <f t="shared" si="4"/>
        <v>0.002038283727</v>
      </c>
      <c r="AE1440" s="13">
        <f t="shared" si="5"/>
        <v>520.8232866</v>
      </c>
      <c r="AF1440" s="13">
        <f t="shared" si="6"/>
        <v>574.0997427</v>
      </c>
    </row>
    <row r="1441">
      <c r="A1441" s="14" t="s">
        <v>134</v>
      </c>
      <c r="B1441" s="15" t="s">
        <v>43</v>
      </c>
      <c r="C1441" s="16" t="s">
        <v>158</v>
      </c>
      <c r="D1441" s="14" t="str">
        <f t="shared" si="1"/>
        <v>Latvia-Europe-2009</v>
      </c>
      <c r="E1441" s="5">
        <v>0.01</v>
      </c>
      <c r="F1441" s="5">
        <v>0.009</v>
      </c>
      <c r="G1441" s="5">
        <v>78.0</v>
      </c>
      <c r="H1441" s="5">
        <v>68.0</v>
      </c>
      <c r="I1441" s="5">
        <v>0.141</v>
      </c>
      <c r="J1441" s="5">
        <v>0.677</v>
      </c>
      <c r="K1441" s="5">
        <v>0.182</v>
      </c>
      <c r="L1441" s="5">
        <v>2141669.0</v>
      </c>
      <c r="M1441" s="5">
        <v>0.678</v>
      </c>
      <c r="N1441" s="8">
        <f>VLOOKUP(A1441,TOURISM2!A1441:E4131,4,0)</f>
        <v>1013000000</v>
      </c>
      <c r="O1441" s="8">
        <f>VLOOKUP(A1441,TOURISM2!A1441:E4131,5,0)</f>
        <v>906000000</v>
      </c>
      <c r="P1441" s="8">
        <f>VLOOKUP(A1441,BUSINESS3!A1441:E4131,4,0)</f>
        <v>0.377</v>
      </c>
      <c r="Q1441" s="9">
        <f>VLOOKUP(A1441,BUSINESS3!A1441:E4131,5,0)</f>
        <v>16</v>
      </c>
      <c r="R1441" s="10">
        <f>VLOOKUP(A1441,BUSINESS3!A1441:I4131,6,0)</f>
        <v>51</v>
      </c>
      <c r="S1441" s="9">
        <f>VLOOKUP(A1441,BUSINESS3!A1441:I4131,7,0)</f>
        <v>279</v>
      </c>
      <c r="T1441" s="9">
        <f>VLOOKUP(A1441,BUSINESS3!A1441:I4131,8,0)</f>
        <v>0.668</v>
      </c>
      <c r="U1441" s="9">
        <f>VLOOKUP(A1441,BUSINESS3!A1441:I4131,9,0)</f>
        <v>1.091</v>
      </c>
      <c r="V1441" s="11">
        <f>VLOOKUP(A1441,'GDP4'!A1441:G4131,4,0)</f>
        <v>25875781250</v>
      </c>
      <c r="W1441" s="9">
        <f>VLOOKUP(A1441,'GDP4'!A1441:G4131,5,0)</f>
        <v>0.068</v>
      </c>
      <c r="X1441" s="9">
        <f>VLOOKUP(A1441,'GDP4'!A1441:G4131,6,0)</f>
        <v>784</v>
      </c>
      <c r="Y1441" s="9">
        <f>VLOOKUP(A1441,'GDP4'!A1441:G4131,7,0)</f>
        <v>0.162</v>
      </c>
      <c r="Z1441" s="9">
        <f>VLOOKUP(A1441,ENERGY5!A1441:E4131,4,0)</f>
        <v>4324</v>
      </c>
      <c r="AA1441" s="9">
        <f>VLOOKUP(A1441,ENERGY5!A1441:E4131,5,0)</f>
        <v>7088</v>
      </c>
      <c r="AB1441" s="12">
        <f t="shared" si="2"/>
        <v>12082.06368</v>
      </c>
      <c r="AC1441" s="13">
        <f t="shared" si="3"/>
        <v>0.003309568379</v>
      </c>
      <c r="AD1441" s="13">
        <f t="shared" si="4"/>
        <v>0.002018986127</v>
      </c>
      <c r="AE1441" s="13">
        <f t="shared" si="5"/>
        <v>472.9955936</v>
      </c>
      <c r="AF1441" s="13">
        <f t="shared" si="6"/>
        <v>423.0345586</v>
      </c>
    </row>
    <row r="1442">
      <c r="A1442" s="5" t="s">
        <v>134</v>
      </c>
      <c r="B1442" s="6" t="s">
        <v>44</v>
      </c>
      <c r="C1442" s="7" t="s">
        <v>158</v>
      </c>
      <c r="D1442" s="5" t="str">
        <f t="shared" si="1"/>
        <v>Latvia-Europe-2010</v>
      </c>
      <c r="E1442" s="5">
        <v>0.009</v>
      </c>
      <c r="F1442" s="5">
        <v>0.008</v>
      </c>
      <c r="G1442" s="5">
        <v>78.0</v>
      </c>
      <c r="H1442" s="5">
        <v>69.0</v>
      </c>
      <c r="I1442" s="5">
        <v>0.142</v>
      </c>
      <c r="J1442" s="5">
        <v>0.675</v>
      </c>
      <c r="K1442" s="5">
        <v>0.184</v>
      </c>
      <c r="L1442" s="5">
        <v>2097555.0</v>
      </c>
      <c r="M1442" s="5">
        <v>0.677</v>
      </c>
      <c r="N1442" s="8">
        <f>VLOOKUP(A1442,TOURISM2!A1442:E4132,4,0)</f>
        <v>963000000</v>
      </c>
      <c r="O1442" s="8">
        <f>VLOOKUP(A1442,TOURISM2!A1442:E4132,5,0)</f>
        <v>771000000</v>
      </c>
      <c r="P1442" s="8">
        <f>VLOOKUP(A1442,BUSINESS3!A1442:E4132,4,0)</f>
        <v>0.376</v>
      </c>
      <c r="Q1442" s="9">
        <f>VLOOKUP(A1442,BUSINESS3!A1442:E4132,5,0)</f>
        <v>16</v>
      </c>
      <c r="R1442" s="10">
        <f>VLOOKUP(A1442,BUSINESS3!A1442:I4132,6,0)</f>
        <v>51</v>
      </c>
      <c r="S1442" s="9">
        <f>VLOOKUP(A1442,BUSINESS3!A1442:I4132,7,0)</f>
        <v>293</v>
      </c>
      <c r="T1442" s="9">
        <f>VLOOKUP(A1442,BUSINESS3!A1442:I4132,8,0)</f>
        <v>0.684</v>
      </c>
      <c r="U1442" s="9">
        <f>VLOOKUP(A1442,BUSINESS3!A1442:I4132,9,0)</f>
        <v>1.103</v>
      </c>
      <c r="V1442" s="11">
        <f>VLOOKUP(A1442,'GDP4'!A1442:G4132,4,0)</f>
        <v>24009680460</v>
      </c>
      <c r="W1442" s="9">
        <f>VLOOKUP(A1442,'GDP4'!A1442:G4132,5,0)</f>
        <v>0.065</v>
      </c>
      <c r="X1442" s="9">
        <f>VLOOKUP(A1442,'GDP4'!A1442:G4132,6,0)</f>
        <v>742</v>
      </c>
      <c r="Y1442" s="9">
        <f>VLOOKUP(A1442,'GDP4'!A1442:G4132,7,0)</f>
        <v>0.096</v>
      </c>
      <c r="Z1442" s="9">
        <f>VLOOKUP(A1442,ENERGY5!A1442:E4132,4,0)</f>
        <v>4073</v>
      </c>
      <c r="AA1442" s="9">
        <f>VLOOKUP(A1442,ENERGY5!A1442:E4132,5,0)</f>
        <v>6652</v>
      </c>
      <c r="AB1442" s="12">
        <f t="shared" si="2"/>
        <v>11446.50818</v>
      </c>
      <c r="AC1442" s="13">
        <f t="shared" si="3"/>
        <v>0.00317131136</v>
      </c>
      <c r="AD1442" s="13">
        <f t="shared" si="4"/>
        <v>0.001941784602</v>
      </c>
      <c r="AE1442" s="13">
        <f t="shared" si="5"/>
        <v>459.1059591</v>
      </c>
      <c r="AF1442" s="13">
        <f t="shared" si="6"/>
        <v>367.5708146</v>
      </c>
    </row>
    <row r="1443">
      <c r="A1443" s="14" t="s">
        <v>134</v>
      </c>
      <c r="B1443" s="15" t="s">
        <v>45</v>
      </c>
      <c r="C1443" s="16" t="s">
        <v>158</v>
      </c>
      <c r="D1443" s="14" t="str">
        <f t="shared" si="1"/>
        <v>Latvia-Europe-2011</v>
      </c>
      <c r="E1443" s="5">
        <v>0.009</v>
      </c>
      <c r="F1443" s="5">
        <v>0.008</v>
      </c>
      <c r="G1443" s="5">
        <v>79.0</v>
      </c>
      <c r="H1443" s="5">
        <v>69.0</v>
      </c>
      <c r="I1443" s="5">
        <v>0.143</v>
      </c>
      <c r="J1443" s="5">
        <v>0.672</v>
      </c>
      <c r="K1443" s="5">
        <v>0.185</v>
      </c>
      <c r="L1443" s="5">
        <v>2059709.0</v>
      </c>
      <c r="M1443" s="5">
        <v>0.676</v>
      </c>
      <c r="N1443" s="8">
        <f>VLOOKUP(A1443,TOURISM2!A1443:E4133,4,0)</f>
        <v>1102000000</v>
      </c>
      <c r="O1443" s="8">
        <f>VLOOKUP(A1443,TOURISM2!A1443:E4133,5,0)</f>
        <v>920000000</v>
      </c>
      <c r="P1443" s="8">
        <f>VLOOKUP(A1443,BUSINESS3!A1443:E4133,4,0)</f>
        <v>0.371</v>
      </c>
      <c r="Q1443" s="9">
        <f>VLOOKUP(A1443,BUSINESS3!A1443:E4133,5,0)</f>
        <v>16</v>
      </c>
      <c r="R1443" s="10">
        <f>VLOOKUP(A1443,BUSINESS3!A1443:I4133,6,0)</f>
        <v>51</v>
      </c>
      <c r="S1443" s="9">
        <f>VLOOKUP(A1443,BUSINESS3!A1443:I4133,7,0)</f>
        <v>290</v>
      </c>
      <c r="T1443" s="9">
        <f>VLOOKUP(A1443,BUSINESS3!A1443:I4133,8,0)</f>
        <v>0.697</v>
      </c>
      <c r="U1443" s="9">
        <f>VLOOKUP(A1443,BUSINESS3!A1443:I4133,9,0)</f>
        <v>1.114</v>
      </c>
      <c r="V1443" s="11">
        <f>VLOOKUP(A1443,'GDP4'!A1443:G4133,4,0)</f>
        <v>28480338368</v>
      </c>
      <c r="W1443" s="9">
        <f>VLOOKUP(A1443,'GDP4'!A1443:G4133,5,0)</f>
        <v>0.06</v>
      </c>
      <c r="X1443" s="9">
        <f>VLOOKUP(A1443,'GDP4'!A1443:G4133,6,0)</f>
        <v>826</v>
      </c>
      <c r="Y1443" s="9">
        <f>VLOOKUP(A1443,'GDP4'!A1443:G4133,7,0)</f>
        <v>0.064</v>
      </c>
      <c r="Z1443" s="9">
        <f>VLOOKUP(A1443,ENERGY5!A1443:E4133,4,0)</f>
        <v>4111</v>
      </c>
      <c r="AA1443" s="9">
        <f>VLOOKUP(A1443,ENERGY5!A1443:E4133,5,0)</f>
        <v>6854</v>
      </c>
      <c r="AB1443" s="12">
        <f t="shared" si="2"/>
        <v>13827.36026</v>
      </c>
      <c r="AC1443" s="13">
        <f t="shared" si="3"/>
        <v>0.003327654538</v>
      </c>
      <c r="AD1443" s="13">
        <f t="shared" si="4"/>
        <v>0.001995913015</v>
      </c>
      <c r="AE1443" s="13">
        <f t="shared" si="5"/>
        <v>535.0270354</v>
      </c>
      <c r="AF1443" s="13">
        <f t="shared" si="6"/>
        <v>446.6650386</v>
      </c>
    </row>
    <row r="1444">
      <c r="A1444" s="5" t="s">
        <v>134</v>
      </c>
      <c r="B1444" s="6" t="s">
        <v>46</v>
      </c>
      <c r="C1444" s="7" t="s">
        <v>158</v>
      </c>
      <c r="D1444" s="5" t="str">
        <f t="shared" si="1"/>
        <v>Latvia-Europe-2012</v>
      </c>
      <c r="E1444" s="5">
        <v>0.01</v>
      </c>
      <c r="F1444" s="5">
        <v>0.008</v>
      </c>
      <c r="G1444" s="5">
        <v>79.0</v>
      </c>
      <c r="H1444" s="5">
        <v>69.0</v>
      </c>
      <c r="I1444" s="5">
        <v>0.146</v>
      </c>
      <c r="J1444" s="5">
        <v>0.669</v>
      </c>
      <c r="K1444" s="5">
        <v>0.185</v>
      </c>
      <c r="L1444" s="5">
        <v>2034319.0</v>
      </c>
      <c r="M1444" s="5">
        <v>0.675</v>
      </c>
      <c r="N1444" s="8">
        <f>VLOOKUP(A1444,TOURISM2!A1444:E4134,4,0)</f>
        <v>1068000000</v>
      </c>
      <c r="O1444" s="8">
        <f>VLOOKUP(A1444,TOURISM2!A1444:E4134,5,0)</f>
        <v>863000000</v>
      </c>
      <c r="P1444" s="8">
        <f>VLOOKUP(A1444,BUSINESS3!A1444:E4134,4,0)</f>
        <v>0.359</v>
      </c>
      <c r="Q1444" s="9">
        <f>VLOOKUP(A1444,BUSINESS3!A1444:E4134,5,0)</f>
        <v>16</v>
      </c>
      <c r="R1444" s="10">
        <f>VLOOKUP(A1444,BUSINESS3!A1444:I4134,6,0)</f>
        <v>24</v>
      </c>
      <c r="S1444" s="9">
        <f>VLOOKUP(A1444,BUSINESS3!A1444:I4134,7,0)</f>
        <v>264</v>
      </c>
      <c r="T1444" s="9">
        <f>VLOOKUP(A1444,BUSINESS3!A1444:I4134,8,0)</f>
        <v>0.731</v>
      </c>
      <c r="U1444" s="9">
        <f>VLOOKUP(A1444,BUSINESS3!A1444:I4134,9,0)</f>
        <v>1.121</v>
      </c>
      <c r="V1444" s="11">
        <f>VLOOKUP(A1444,'GDP4'!A1444:G4134,4,0)</f>
        <v>28372577697</v>
      </c>
      <c r="W1444" s="9">
        <f>VLOOKUP(A1444,'GDP4'!A1444:G4134,5,0)</f>
        <v>0.06</v>
      </c>
      <c r="X1444" s="9">
        <f>VLOOKUP(A1444,'GDP4'!A1444:G4134,6,0)</f>
        <v>792</v>
      </c>
      <c r="Y1444" s="9">
        <f>VLOOKUP(A1444,'GDP4'!A1444:G4134,7,0)</f>
        <v>0.055</v>
      </c>
      <c r="Z1444" s="9">
        <f>VLOOKUP(A1444,ENERGY5!A1444:E4134,4,0)</f>
        <v>3832</v>
      </c>
      <c r="AA1444" s="9">
        <f>VLOOKUP(A1444,ENERGY5!A1444:E4134,5,0)</f>
        <v>6241</v>
      </c>
      <c r="AB1444" s="12">
        <f t="shared" si="2"/>
        <v>13946.96589</v>
      </c>
      <c r="AC1444" s="13">
        <f t="shared" si="3"/>
        <v>0.003067857106</v>
      </c>
      <c r="AD1444" s="13">
        <f t="shared" si="4"/>
        <v>0.001883677044</v>
      </c>
      <c r="AE1444" s="13">
        <f t="shared" si="5"/>
        <v>524.9914099</v>
      </c>
      <c r="AF1444" s="13">
        <f t="shared" si="6"/>
        <v>424.2205868</v>
      </c>
    </row>
    <row r="1445">
      <c r="A1445" s="14" t="s">
        <v>134</v>
      </c>
      <c r="B1445" s="15" t="s">
        <v>33</v>
      </c>
      <c r="C1445" s="16" t="s">
        <v>159</v>
      </c>
      <c r="D1445" s="14" t="str">
        <f t="shared" si="1"/>
        <v>Liechtenstein-Europe-2000</v>
      </c>
      <c r="E1445" s="5">
        <v>0.013</v>
      </c>
      <c r="F1445" s="5">
        <v>0.007</v>
      </c>
      <c r="G1445" s="5">
        <v>80.0</v>
      </c>
      <c r="H1445" s="5">
        <v>74.0</v>
      </c>
      <c r="I1445" s="5">
        <v>0.174</v>
      </c>
      <c r="J1445" s="5">
        <v>0.678</v>
      </c>
      <c r="K1445" s="5">
        <v>0.147</v>
      </c>
      <c r="L1445" s="5">
        <v>33093.0</v>
      </c>
      <c r="M1445" s="5">
        <v>0.151</v>
      </c>
      <c r="N1445" s="8">
        <f>VLOOKUP(A1445,TOURISM2!A1445:E4135,4,0)</f>
        <v>11073102249</v>
      </c>
      <c r="O1445" s="8">
        <f>VLOOKUP(A1445,TOURISM2!A1445:E4135,5,0)</f>
        <v>9504396551</v>
      </c>
      <c r="P1445" s="8">
        <f>VLOOKUP(A1445,BUSINESS3!A1445:E4135,4,0)</f>
        <v>0.428</v>
      </c>
      <c r="Q1445" s="9">
        <f>VLOOKUP(A1445,BUSINESS3!A1445:E4135,5,0)</f>
        <v>22</v>
      </c>
      <c r="R1445" s="10">
        <f>VLOOKUP(A1445,BUSINESS3!A1445:I4135,6,0)</f>
        <v>51</v>
      </c>
      <c r="S1445" s="9">
        <f>VLOOKUP(A1445,BUSINESS3!A1445:I4135,7,0)</f>
        <v>272</v>
      </c>
      <c r="T1445" s="9">
        <f>VLOOKUP(A1445,BUSINESS3!A1445:I4135,8,0)</f>
        <v>0.365</v>
      </c>
      <c r="U1445" s="9">
        <f>VLOOKUP(A1445,BUSINESS3!A1445:I4135,9,0)</f>
        <v>0.302</v>
      </c>
      <c r="V1445" s="11">
        <f>VLOOKUP(A1445,'GDP4'!A1445:G4135,4,0)</f>
        <v>2483890594</v>
      </c>
      <c r="W1445" s="9">
        <f>VLOOKUP(A1445,'GDP4'!A1445:G4135,5,0)</f>
        <v>0.079</v>
      </c>
      <c r="X1445" s="9">
        <f>VLOOKUP(A1445,'GDP4'!A1445:G4135,6,0)</f>
        <v>2163</v>
      </c>
      <c r="Y1445" s="9">
        <f>VLOOKUP(A1445,'GDP4'!A1445:G4135,7,0)</f>
        <v>0.104</v>
      </c>
      <c r="Z1445" s="9">
        <f>VLOOKUP(A1445,ENERGY5!A1445:E4135,4,0)</f>
        <v>66039</v>
      </c>
      <c r="AA1445" s="9">
        <f>VLOOKUP(A1445,ENERGY5!A1445:E4135,5,0)</f>
        <v>151236</v>
      </c>
      <c r="AB1445" s="12">
        <f t="shared" si="2"/>
        <v>75057.88517</v>
      </c>
      <c r="AC1445" s="13">
        <f t="shared" si="3"/>
        <v>4.570029916</v>
      </c>
      <c r="AD1445" s="13">
        <f t="shared" si="4"/>
        <v>1.995557973</v>
      </c>
      <c r="AE1445" s="13">
        <f t="shared" si="5"/>
        <v>334605.5737</v>
      </c>
      <c r="AF1445" s="13">
        <f t="shared" si="6"/>
        <v>287202.6275</v>
      </c>
    </row>
    <row r="1446">
      <c r="A1446" s="5" t="s">
        <v>134</v>
      </c>
      <c r="B1446" s="6" t="s">
        <v>35</v>
      </c>
      <c r="C1446" s="7" t="s">
        <v>159</v>
      </c>
      <c r="D1446" s="5" t="str">
        <f t="shared" si="1"/>
        <v>Liechtenstein-Europe-2001</v>
      </c>
      <c r="E1446" s="5">
        <v>0.012</v>
      </c>
      <c r="F1446" s="5">
        <v>0.007</v>
      </c>
      <c r="G1446" s="5">
        <v>82.0</v>
      </c>
      <c r="H1446" s="5">
        <v>76.0</v>
      </c>
      <c r="I1446" s="5">
        <v>0.174</v>
      </c>
      <c r="J1446" s="5">
        <v>0.678</v>
      </c>
      <c r="K1446" s="5">
        <v>0.147</v>
      </c>
      <c r="L1446" s="5">
        <v>33475.0</v>
      </c>
      <c r="M1446" s="5">
        <v>0.15</v>
      </c>
      <c r="N1446" s="8">
        <f>VLOOKUP(A1446,TOURISM2!A1446:E4136,4,0)</f>
        <v>11073102249</v>
      </c>
      <c r="O1446" s="8">
        <f>VLOOKUP(A1446,TOURISM2!A1446:E4136,5,0)</f>
        <v>9504396551</v>
      </c>
      <c r="P1446" s="8">
        <f>VLOOKUP(A1446,BUSINESS3!A1446:E4136,4,0)</f>
        <v>0.428</v>
      </c>
      <c r="Q1446" s="9">
        <f>VLOOKUP(A1446,BUSINESS3!A1446:E4136,5,0)</f>
        <v>22</v>
      </c>
      <c r="R1446" s="10">
        <f>VLOOKUP(A1446,BUSINESS3!A1446:I4136,6,0)</f>
        <v>51</v>
      </c>
      <c r="S1446" s="9">
        <f>VLOOKUP(A1446,BUSINESS3!A1446:I4136,7,0)</f>
        <v>272</v>
      </c>
      <c r="T1446" s="9">
        <f>VLOOKUP(A1446,BUSINESS3!A1446:I4136,8,0)</f>
        <v>0.451</v>
      </c>
      <c r="U1446" s="9">
        <f>VLOOKUP(A1446,BUSINESS3!A1446:I4136,9,0)</f>
        <v>0.329</v>
      </c>
      <c r="V1446" s="11">
        <f>VLOOKUP(A1446,'GDP4'!A1446:G4136,4,0)</f>
        <v>2491800559</v>
      </c>
      <c r="W1446" s="9">
        <f>VLOOKUP(A1446,'GDP4'!A1446:G4136,5,0)</f>
        <v>0.079</v>
      </c>
      <c r="X1446" s="9">
        <f>VLOOKUP(A1446,'GDP4'!A1446:G4136,6,0)</f>
        <v>2163</v>
      </c>
      <c r="Y1446" s="9">
        <f>VLOOKUP(A1446,'GDP4'!A1446:G4136,7,0)</f>
        <v>0.104</v>
      </c>
      <c r="Z1446" s="9">
        <f>VLOOKUP(A1446,ENERGY5!A1446:E4136,4,0)</f>
        <v>66039</v>
      </c>
      <c r="AA1446" s="9">
        <f>VLOOKUP(A1446,ENERGY5!A1446:E4136,5,0)</f>
        <v>151236</v>
      </c>
      <c r="AB1446" s="12">
        <f t="shared" si="2"/>
        <v>74437.65673</v>
      </c>
      <c r="AC1446" s="13">
        <f t="shared" si="3"/>
        <v>4.517879014</v>
      </c>
      <c r="AD1446" s="13">
        <f t="shared" si="4"/>
        <v>1.972785661</v>
      </c>
      <c r="AE1446" s="13">
        <f t="shared" si="5"/>
        <v>330787.2218</v>
      </c>
      <c r="AF1446" s="13">
        <f t="shared" si="6"/>
        <v>283925.2144</v>
      </c>
    </row>
    <row r="1447">
      <c r="A1447" s="14" t="s">
        <v>134</v>
      </c>
      <c r="B1447" s="15" t="s">
        <v>36</v>
      </c>
      <c r="C1447" s="16" t="s">
        <v>159</v>
      </c>
      <c r="D1447" s="14" t="str">
        <f t="shared" si="1"/>
        <v>Liechtenstein-Europe-2002</v>
      </c>
      <c r="E1447" s="5">
        <v>0.012</v>
      </c>
      <c r="F1447" s="5">
        <v>0.007</v>
      </c>
      <c r="G1447" s="5">
        <v>82.0</v>
      </c>
      <c r="H1447" s="5">
        <v>77.0</v>
      </c>
      <c r="I1447" s="5">
        <v>0.174</v>
      </c>
      <c r="J1447" s="5">
        <v>0.678</v>
      </c>
      <c r="K1447" s="5">
        <v>0.147</v>
      </c>
      <c r="L1447" s="5">
        <v>33821.0</v>
      </c>
      <c r="M1447" s="5">
        <v>0.149</v>
      </c>
      <c r="N1447" s="8">
        <f>VLOOKUP(A1447,TOURISM2!A1447:E4137,4,0)</f>
        <v>11073102249</v>
      </c>
      <c r="O1447" s="8">
        <f>VLOOKUP(A1447,TOURISM2!A1447:E4137,5,0)</f>
        <v>9504396551</v>
      </c>
      <c r="P1447" s="8">
        <f>VLOOKUP(A1447,BUSINESS3!A1447:E4137,4,0)</f>
        <v>0.428</v>
      </c>
      <c r="Q1447" s="9">
        <f>VLOOKUP(A1447,BUSINESS3!A1447:E4137,5,0)</f>
        <v>22</v>
      </c>
      <c r="R1447" s="10">
        <f>VLOOKUP(A1447,BUSINESS3!A1447:I4137,6,0)</f>
        <v>51</v>
      </c>
      <c r="S1447" s="9">
        <f>VLOOKUP(A1447,BUSINESS3!A1447:I4137,7,0)</f>
        <v>272</v>
      </c>
      <c r="T1447" s="9">
        <f>VLOOKUP(A1447,BUSINESS3!A1447:I4137,8,0)</f>
        <v>0.595</v>
      </c>
      <c r="U1447" s="9">
        <f>VLOOKUP(A1447,BUSINESS3!A1447:I4137,9,0)</f>
        <v>0.337</v>
      </c>
      <c r="V1447" s="11">
        <f>VLOOKUP(A1447,'GDP4'!A1447:G4137,4,0)</f>
        <v>2688617885</v>
      </c>
      <c r="W1447" s="9">
        <f>VLOOKUP(A1447,'GDP4'!A1447:G4137,5,0)</f>
        <v>0.079</v>
      </c>
      <c r="X1447" s="9">
        <f>VLOOKUP(A1447,'GDP4'!A1447:G4137,6,0)</f>
        <v>2163</v>
      </c>
      <c r="Y1447" s="9">
        <f>VLOOKUP(A1447,'GDP4'!A1447:G4137,7,0)</f>
        <v>0.104</v>
      </c>
      <c r="Z1447" s="9">
        <f>VLOOKUP(A1447,ENERGY5!A1447:E4137,4,0)</f>
        <v>66039</v>
      </c>
      <c r="AA1447" s="9">
        <f>VLOOKUP(A1447,ENERGY5!A1447:E4137,5,0)</f>
        <v>151236</v>
      </c>
      <c r="AB1447" s="12">
        <f t="shared" si="2"/>
        <v>79495.51713</v>
      </c>
      <c r="AC1447" s="13">
        <f t="shared" si="3"/>
        <v>4.47165962</v>
      </c>
      <c r="AD1447" s="13">
        <f t="shared" si="4"/>
        <v>1.952603412</v>
      </c>
      <c r="AE1447" s="13">
        <f t="shared" si="5"/>
        <v>327403.1593</v>
      </c>
      <c r="AF1447" s="13">
        <f t="shared" si="6"/>
        <v>281020.5657</v>
      </c>
    </row>
    <row r="1448">
      <c r="A1448" s="5" t="s">
        <v>134</v>
      </c>
      <c r="B1448" s="6" t="s">
        <v>37</v>
      </c>
      <c r="C1448" s="7" t="s">
        <v>159</v>
      </c>
      <c r="D1448" s="5" t="str">
        <f t="shared" si="1"/>
        <v>Liechtenstein-Europe-2003</v>
      </c>
      <c r="E1448" s="5">
        <v>0.01</v>
      </c>
      <c r="F1448" s="5">
        <v>0.007</v>
      </c>
      <c r="G1448" s="5">
        <v>82.0</v>
      </c>
      <c r="H1448" s="5">
        <v>78.0</v>
      </c>
      <c r="I1448" s="5">
        <v>0.174</v>
      </c>
      <c r="J1448" s="5">
        <v>0.678</v>
      </c>
      <c r="K1448" s="5">
        <v>0.147</v>
      </c>
      <c r="L1448" s="5">
        <v>34141.0</v>
      </c>
      <c r="M1448" s="5">
        <v>0.149</v>
      </c>
      <c r="N1448" s="8">
        <f>VLOOKUP(A1448,TOURISM2!A1448:E4138,4,0)</f>
        <v>11073102249</v>
      </c>
      <c r="O1448" s="8">
        <f>VLOOKUP(A1448,TOURISM2!A1448:E4138,5,0)</f>
        <v>9504396551</v>
      </c>
      <c r="P1448" s="8">
        <f>VLOOKUP(A1448,BUSINESS3!A1448:E4138,4,0)</f>
        <v>0.428</v>
      </c>
      <c r="Q1448" s="9">
        <f>VLOOKUP(A1448,BUSINESS3!A1448:E4138,5,0)</f>
        <v>22</v>
      </c>
      <c r="R1448" s="10">
        <f>VLOOKUP(A1448,BUSINESS3!A1448:I4138,6,0)</f>
        <v>51</v>
      </c>
      <c r="S1448" s="9">
        <f>VLOOKUP(A1448,BUSINESS3!A1448:I4138,7,0)</f>
        <v>272</v>
      </c>
      <c r="T1448" s="9">
        <f>VLOOKUP(A1448,BUSINESS3!A1448:I4138,8,0)</f>
        <v>0.588</v>
      </c>
      <c r="U1448" s="9">
        <f>VLOOKUP(A1448,BUSINESS3!A1448:I4138,9,0)</f>
        <v>0.732</v>
      </c>
      <c r="V1448" s="11">
        <f>VLOOKUP(A1448,'GDP4'!A1448:G4138,4,0)</f>
        <v>3070803431</v>
      </c>
      <c r="W1448" s="9">
        <f>VLOOKUP(A1448,'GDP4'!A1448:G4138,5,0)</f>
        <v>0.079</v>
      </c>
      <c r="X1448" s="9">
        <f>VLOOKUP(A1448,'GDP4'!A1448:G4138,6,0)</f>
        <v>2163</v>
      </c>
      <c r="Y1448" s="9">
        <f>VLOOKUP(A1448,'GDP4'!A1448:G4138,7,0)</f>
        <v>0.104</v>
      </c>
      <c r="Z1448" s="9">
        <f>VLOOKUP(A1448,ENERGY5!A1448:E4138,4,0)</f>
        <v>66039</v>
      </c>
      <c r="AA1448" s="9">
        <f>VLOOKUP(A1448,ENERGY5!A1448:E4138,5,0)</f>
        <v>151236</v>
      </c>
      <c r="AB1448" s="12">
        <f t="shared" si="2"/>
        <v>89944.74184</v>
      </c>
      <c r="AC1448" s="13">
        <f t="shared" si="3"/>
        <v>4.429747225</v>
      </c>
      <c r="AD1448" s="13">
        <f t="shared" si="4"/>
        <v>1.934301866</v>
      </c>
      <c r="AE1448" s="13">
        <f t="shared" si="5"/>
        <v>324334.4439</v>
      </c>
      <c r="AF1448" s="13">
        <f t="shared" si="6"/>
        <v>278386.5895</v>
      </c>
    </row>
    <row r="1449">
      <c r="A1449" s="14" t="s">
        <v>134</v>
      </c>
      <c r="B1449" s="15" t="s">
        <v>38</v>
      </c>
      <c r="C1449" s="16" t="s">
        <v>159</v>
      </c>
      <c r="D1449" s="14" t="str">
        <f t="shared" si="1"/>
        <v>Liechtenstein-Europe-2004</v>
      </c>
      <c r="E1449" s="5">
        <v>0.011</v>
      </c>
      <c r="F1449" s="5">
        <v>0.007</v>
      </c>
      <c r="G1449" s="5">
        <v>85.0</v>
      </c>
      <c r="H1449" s="5">
        <v>79.0</v>
      </c>
      <c r="I1449" s="5">
        <v>0.174</v>
      </c>
      <c r="J1449" s="5">
        <v>0.678</v>
      </c>
      <c r="K1449" s="5">
        <v>0.147</v>
      </c>
      <c r="L1449" s="5">
        <v>34445.0</v>
      </c>
      <c r="M1449" s="5">
        <v>0.148</v>
      </c>
      <c r="N1449" s="8">
        <f>VLOOKUP(A1449,TOURISM2!A1449:E4139,4,0)</f>
        <v>11073102249</v>
      </c>
      <c r="O1449" s="8">
        <f>VLOOKUP(A1449,TOURISM2!A1449:E4139,5,0)</f>
        <v>9504396551</v>
      </c>
      <c r="P1449" s="8">
        <f>VLOOKUP(A1449,BUSINESS3!A1449:E4139,4,0)</f>
        <v>0.428</v>
      </c>
      <c r="Q1449" s="9">
        <f>VLOOKUP(A1449,BUSINESS3!A1449:E4139,5,0)</f>
        <v>22</v>
      </c>
      <c r="R1449" s="10">
        <f>VLOOKUP(A1449,BUSINESS3!A1449:I4139,6,0)</f>
        <v>51</v>
      </c>
      <c r="S1449" s="9">
        <f>VLOOKUP(A1449,BUSINESS3!A1449:I4139,7,0)</f>
        <v>272</v>
      </c>
      <c r="T1449" s="9">
        <f>VLOOKUP(A1449,BUSINESS3!A1449:I4139,8,0)</f>
        <v>0.64</v>
      </c>
      <c r="U1449" s="9">
        <f>VLOOKUP(A1449,BUSINESS3!A1449:I4139,9,0)</f>
        <v>0.74</v>
      </c>
      <c r="V1449" s="11">
        <f>VLOOKUP(A1449,'GDP4'!A1449:G4139,4,0)</f>
        <v>3454374261</v>
      </c>
      <c r="W1449" s="9">
        <f>VLOOKUP(A1449,'GDP4'!A1449:G4139,5,0)</f>
        <v>0.079</v>
      </c>
      <c r="X1449" s="9">
        <f>VLOOKUP(A1449,'GDP4'!A1449:G4139,6,0)</f>
        <v>2163</v>
      </c>
      <c r="Y1449" s="9">
        <f>VLOOKUP(A1449,'GDP4'!A1449:G4139,7,0)</f>
        <v>0.104</v>
      </c>
      <c r="Z1449" s="9">
        <f>VLOOKUP(A1449,ENERGY5!A1449:E4139,4,0)</f>
        <v>66039</v>
      </c>
      <c r="AA1449" s="9">
        <f>VLOOKUP(A1449,ENERGY5!A1449:E4139,5,0)</f>
        <v>151236</v>
      </c>
      <c r="AB1449" s="12">
        <f t="shared" si="2"/>
        <v>100286.6675</v>
      </c>
      <c r="AC1449" s="13">
        <f t="shared" si="3"/>
        <v>4.390651764</v>
      </c>
      <c r="AD1449" s="13">
        <f t="shared" si="4"/>
        <v>1.917230367</v>
      </c>
      <c r="AE1449" s="13">
        <f t="shared" si="5"/>
        <v>321471.977</v>
      </c>
      <c r="AF1449" s="13">
        <f t="shared" si="6"/>
        <v>275929.6429</v>
      </c>
    </row>
    <row r="1450">
      <c r="A1450" s="5" t="s">
        <v>134</v>
      </c>
      <c r="B1450" s="6" t="s">
        <v>39</v>
      </c>
      <c r="C1450" s="7" t="s">
        <v>159</v>
      </c>
      <c r="D1450" s="5" t="str">
        <f t="shared" si="1"/>
        <v>Liechtenstein-Europe-2005</v>
      </c>
      <c r="E1450" s="5">
        <v>0.011</v>
      </c>
      <c r="F1450" s="5">
        <v>0.007</v>
      </c>
      <c r="G1450" s="5">
        <v>84.0</v>
      </c>
      <c r="H1450" s="5">
        <v>77.0</v>
      </c>
      <c r="I1450" s="5">
        <v>0.174</v>
      </c>
      <c r="J1450" s="5">
        <v>0.678</v>
      </c>
      <c r="K1450" s="5">
        <v>0.147</v>
      </c>
      <c r="L1450" s="5">
        <v>34740.0</v>
      </c>
      <c r="M1450" s="5">
        <v>0.147</v>
      </c>
      <c r="N1450" s="8">
        <f>VLOOKUP(A1450,TOURISM2!A1450:E4140,4,0)</f>
        <v>11073102249</v>
      </c>
      <c r="O1450" s="8">
        <f>VLOOKUP(A1450,TOURISM2!A1450:E4140,5,0)</f>
        <v>9504396551</v>
      </c>
      <c r="P1450" s="8">
        <f>VLOOKUP(A1450,BUSINESS3!A1450:E4140,4,0)</f>
        <v>0.428</v>
      </c>
      <c r="Q1450" s="9">
        <f>VLOOKUP(A1450,BUSINESS3!A1450:E4140,5,0)</f>
        <v>22</v>
      </c>
      <c r="R1450" s="10">
        <f>VLOOKUP(A1450,BUSINESS3!A1450:I4140,6,0)</f>
        <v>51</v>
      </c>
      <c r="S1450" s="9">
        <f>VLOOKUP(A1450,BUSINESS3!A1450:I4140,7,0)</f>
        <v>272</v>
      </c>
      <c r="T1450" s="9">
        <f>VLOOKUP(A1450,BUSINESS3!A1450:I4140,8,0)</f>
        <v>0.634</v>
      </c>
      <c r="U1450" s="9">
        <f>VLOOKUP(A1450,BUSINESS3!A1450:I4140,9,0)</f>
        <v>0.792</v>
      </c>
      <c r="V1450" s="11">
        <f>VLOOKUP(A1450,'GDP4'!A1450:G4140,4,0)</f>
        <v>3658356378</v>
      </c>
      <c r="W1450" s="9">
        <f>VLOOKUP(A1450,'GDP4'!A1450:G4140,5,0)</f>
        <v>0.079</v>
      </c>
      <c r="X1450" s="9">
        <f>VLOOKUP(A1450,'GDP4'!A1450:G4140,6,0)</f>
        <v>2163</v>
      </c>
      <c r="Y1450" s="9">
        <f>VLOOKUP(A1450,'GDP4'!A1450:G4140,7,0)</f>
        <v>0.104</v>
      </c>
      <c r="Z1450" s="9">
        <f>VLOOKUP(A1450,ENERGY5!A1450:E4140,4,0)</f>
        <v>66039</v>
      </c>
      <c r="AA1450" s="9">
        <f>VLOOKUP(A1450,ENERGY5!A1450:E4140,5,0)</f>
        <v>151236</v>
      </c>
      <c r="AB1450" s="12">
        <f t="shared" si="2"/>
        <v>105306.7466</v>
      </c>
      <c r="AC1450" s="13">
        <f t="shared" si="3"/>
        <v>4.353367876</v>
      </c>
      <c r="AD1450" s="13">
        <f t="shared" si="4"/>
        <v>1.900949914</v>
      </c>
      <c r="AE1450" s="13">
        <f t="shared" si="5"/>
        <v>318742.1488</v>
      </c>
      <c r="AF1450" s="13">
        <f t="shared" si="6"/>
        <v>273586.5444</v>
      </c>
    </row>
    <row r="1451">
      <c r="A1451" s="14" t="s">
        <v>134</v>
      </c>
      <c r="B1451" s="15" t="s">
        <v>40</v>
      </c>
      <c r="C1451" s="16" t="s">
        <v>159</v>
      </c>
      <c r="D1451" s="14" t="str">
        <f t="shared" si="1"/>
        <v>Liechtenstein-Europe-2006</v>
      </c>
      <c r="E1451" s="5">
        <v>0.01</v>
      </c>
      <c r="F1451" s="5">
        <v>0.007</v>
      </c>
      <c r="G1451" s="5">
        <v>83.0</v>
      </c>
      <c r="H1451" s="5">
        <v>79.0</v>
      </c>
      <c r="I1451" s="5">
        <v>0.174</v>
      </c>
      <c r="J1451" s="5">
        <v>0.678</v>
      </c>
      <c r="K1451" s="5">
        <v>0.147</v>
      </c>
      <c r="L1451" s="5">
        <v>35028.0</v>
      </c>
      <c r="M1451" s="5">
        <v>0.147</v>
      </c>
      <c r="N1451" s="8">
        <f>VLOOKUP(A1451,TOURISM2!A1451:E4141,4,0)</f>
        <v>11073102249</v>
      </c>
      <c r="O1451" s="8">
        <f>VLOOKUP(A1451,TOURISM2!A1451:E4141,5,0)</f>
        <v>9504396551</v>
      </c>
      <c r="P1451" s="8">
        <f>VLOOKUP(A1451,BUSINESS3!A1451:E4141,4,0)</f>
        <v>0.428</v>
      </c>
      <c r="Q1451" s="9">
        <f>VLOOKUP(A1451,BUSINESS3!A1451:E4141,5,0)</f>
        <v>22</v>
      </c>
      <c r="R1451" s="10">
        <f>VLOOKUP(A1451,BUSINESS3!A1451:I4141,6,0)</f>
        <v>51</v>
      </c>
      <c r="S1451" s="9">
        <f>VLOOKUP(A1451,BUSINESS3!A1451:I4141,7,0)</f>
        <v>272</v>
      </c>
      <c r="T1451" s="9">
        <f>VLOOKUP(A1451,BUSINESS3!A1451:I4141,8,0)</f>
        <v>0.642</v>
      </c>
      <c r="U1451" s="9">
        <f>VLOOKUP(A1451,BUSINESS3!A1451:I4141,9,0)</f>
        <v>0.821</v>
      </c>
      <c r="V1451" s="11">
        <f>VLOOKUP(A1451,'GDP4'!A1451:G4141,4,0)</f>
        <v>3988775844</v>
      </c>
      <c r="W1451" s="9">
        <f>VLOOKUP(A1451,'GDP4'!A1451:G4141,5,0)</f>
        <v>0.079</v>
      </c>
      <c r="X1451" s="9">
        <f>VLOOKUP(A1451,'GDP4'!A1451:G4141,6,0)</f>
        <v>2163</v>
      </c>
      <c r="Y1451" s="9">
        <f>VLOOKUP(A1451,'GDP4'!A1451:G4141,7,0)</f>
        <v>0.104</v>
      </c>
      <c r="Z1451" s="9">
        <f>VLOOKUP(A1451,ENERGY5!A1451:E4141,4,0)</f>
        <v>66039</v>
      </c>
      <c r="AA1451" s="9">
        <f>VLOOKUP(A1451,ENERGY5!A1451:E4141,5,0)</f>
        <v>151236</v>
      </c>
      <c r="AB1451" s="12">
        <f t="shared" si="2"/>
        <v>113873.925</v>
      </c>
      <c r="AC1451" s="13">
        <f t="shared" si="3"/>
        <v>4.317574512</v>
      </c>
      <c r="AD1451" s="13">
        <f t="shared" si="4"/>
        <v>1.885320315</v>
      </c>
      <c r="AE1451" s="13">
        <f t="shared" si="5"/>
        <v>316121.4528</v>
      </c>
      <c r="AF1451" s="13">
        <f t="shared" si="6"/>
        <v>271337.1175</v>
      </c>
    </row>
    <row r="1452">
      <c r="A1452" s="5" t="s">
        <v>134</v>
      </c>
      <c r="B1452" s="6" t="s">
        <v>41</v>
      </c>
      <c r="C1452" s="7" t="s">
        <v>159</v>
      </c>
      <c r="D1452" s="5" t="str">
        <f t="shared" si="1"/>
        <v>Liechtenstein-Europe-2007</v>
      </c>
      <c r="E1452" s="5">
        <v>0.01</v>
      </c>
      <c r="F1452" s="5">
        <v>0.007</v>
      </c>
      <c r="G1452" s="5">
        <v>84.0</v>
      </c>
      <c r="H1452" s="5">
        <v>79.0</v>
      </c>
      <c r="I1452" s="5">
        <v>0.174</v>
      </c>
      <c r="J1452" s="5">
        <v>0.678</v>
      </c>
      <c r="K1452" s="5">
        <v>0.147</v>
      </c>
      <c r="L1452" s="5">
        <v>35308.0</v>
      </c>
      <c r="M1452" s="5">
        <v>0.146</v>
      </c>
      <c r="N1452" s="8">
        <f>VLOOKUP(A1452,TOURISM2!A1452:E4142,4,0)</f>
        <v>11073102249</v>
      </c>
      <c r="O1452" s="8">
        <f>VLOOKUP(A1452,TOURISM2!A1452:E4142,5,0)</f>
        <v>9504396551</v>
      </c>
      <c r="P1452" s="8">
        <f>VLOOKUP(A1452,BUSINESS3!A1452:E4142,4,0)</f>
        <v>0.428</v>
      </c>
      <c r="Q1452" s="9">
        <f>VLOOKUP(A1452,BUSINESS3!A1452:E4142,5,0)</f>
        <v>22</v>
      </c>
      <c r="R1452" s="10">
        <f>VLOOKUP(A1452,BUSINESS3!A1452:I4142,6,0)</f>
        <v>51</v>
      </c>
      <c r="S1452" s="9">
        <f>VLOOKUP(A1452,BUSINESS3!A1452:I4142,7,0)</f>
        <v>272</v>
      </c>
      <c r="T1452" s="9">
        <f>VLOOKUP(A1452,BUSINESS3!A1452:I4142,8,0)</f>
        <v>0.651</v>
      </c>
      <c r="U1452" s="9">
        <f>VLOOKUP(A1452,BUSINESS3!A1452:I4142,9,0)</f>
        <v>0.907</v>
      </c>
      <c r="V1452" s="11">
        <f>VLOOKUP(A1452,'GDP4'!A1452:G4142,4,0)</f>
        <v>4602346923</v>
      </c>
      <c r="W1452" s="9">
        <f>VLOOKUP(A1452,'GDP4'!A1452:G4142,5,0)</f>
        <v>0.079</v>
      </c>
      <c r="X1452" s="9">
        <f>VLOOKUP(A1452,'GDP4'!A1452:G4142,6,0)</f>
        <v>2163</v>
      </c>
      <c r="Y1452" s="9">
        <f>VLOOKUP(A1452,'GDP4'!A1452:G4142,7,0)</f>
        <v>0.104</v>
      </c>
      <c r="Z1452" s="9">
        <f>VLOOKUP(A1452,ENERGY5!A1452:E4142,4,0)</f>
        <v>66039</v>
      </c>
      <c r="AA1452" s="9">
        <f>VLOOKUP(A1452,ENERGY5!A1452:E4142,5,0)</f>
        <v>151236</v>
      </c>
      <c r="AB1452" s="12">
        <f t="shared" si="2"/>
        <v>130348.5591</v>
      </c>
      <c r="AC1452" s="13">
        <f t="shared" si="3"/>
        <v>4.283335221</v>
      </c>
      <c r="AD1452" s="13">
        <f t="shared" si="4"/>
        <v>1.870369321</v>
      </c>
      <c r="AE1452" s="13">
        <f t="shared" si="5"/>
        <v>313614.542</v>
      </c>
      <c r="AF1452" s="13">
        <f t="shared" si="6"/>
        <v>269185.356</v>
      </c>
    </row>
    <row r="1453">
      <c r="A1453" s="14" t="s">
        <v>134</v>
      </c>
      <c r="B1453" s="15" t="s">
        <v>42</v>
      </c>
      <c r="C1453" s="16" t="s">
        <v>159</v>
      </c>
      <c r="D1453" s="14" t="str">
        <f t="shared" si="1"/>
        <v>Liechtenstein-Europe-2008</v>
      </c>
      <c r="E1453" s="5">
        <v>0.01</v>
      </c>
      <c r="F1453" s="5">
        <v>0.007</v>
      </c>
      <c r="G1453" s="5">
        <v>86.0</v>
      </c>
      <c r="H1453" s="5">
        <v>80.0</v>
      </c>
      <c r="I1453" s="5">
        <v>0.174</v>
      </c>
      <c r="J1453" s="5">
        <v>0.678</v>
      </c>
      <c r="K1453" s="5">
        <v>0.147</v>
      </c>
      <c r="L1453" s="5">
        <v>35582.0</v>
      </c>
      <c r="M1453" s="5">
        <v>0.146</v>
      </c>
      <c r="N1453" s="8">
        <f>VLOOKUP(A1453,TOURISM2!A1453:E4143,4,0)</f>
        <v>11073102249</v>
      </c>
      <c r="O1453" s="8">
        <f>VLOOKUP(A1453,TOURISM2!A1453:E4143,5,0)</f>
        <v>9504396551</v>
      </c>
      <c r="P1453" s="8">
        <f>VLOOKUP(A1453,BUSINESS3!A1453:E4143,4,0)</f>
        <v>0.428</v>
      </c>
      <c r="Q1453" s="9">
        <f>VLOOKUP(A1453,BUSINESS3!A1453:E4143,5,0)</f>
        <v>22</v>
      </c>
      <c r="R1453" s="10">
        <f>VLOOKUP(A1453,BUSINESS3!A1453:I4143,6,0)</f>
        <v>51</v>
      </c>
      <c r="S1453" s="9">
        <f>VLOOKUP(A1453,BUSINESS3!A1453:I4143,7,0)</f>
        <v>272</v>
      </c>
      <c r="T1453" s="9">
        <f>VLOOKUP(A1453,BUSINESS3!A1453:I4143,8,0)</f>
        <v>0.7</v>
      </c>
      <c r="U1453" s="9">
        <f>VLOOKUP(A1453,BUSINESS3!A1453:I4143,9,0)</f>
        <v>0.956</v>
      </c>
      <c r="V1453" s="11">
        <f>VLOOKUP(A1453,'GDP4'!A1453:G4143,4,0)</f>
        <v>4929414915</v>
      </c>
      <c r="W1453" s="9">
        <f>VLOOKUP(A1453,'GDP4'!A1453:G4143,5,0)</f>
        <v>0.079</v>
      </c>
      <c r="X1453" s="9">
        <f>VLOOKUP(A1453,'GDP4'!A1453:G4143,6,0)</f>
        <v>2163</v>
      </c>
      <c r="Y1453" s="9">
        <f>VLOOKUP(A1453,'GDP4'!A1453:G4143,7,0)</f>
        <v>0.104</v>
      </c>
      <c r="Z1453" s="9">
        <f>VLOOKUP(A1453,ENERGY5!A1453:E4143,4,0)</f>
        <v>66039</v>
      </c>
      <c r="AA1453" s="9">
        <f>VLOOKUP(A1453,ENERGY5!A1453:E4143,5,0)</f>
        <v>151236</v>
      </c>
      <c r="AB1453" s="12">
        <f t="shared" si="2"/>
        <v>138536.7578</v>
      </c>
      <c r="AC1453" s="13">
        <f t="shared" si="3"/>
        <v>4.250351301</v>
      </c>
      <c r="AD1453" s="13">
        <f t="shared" si="4"/>
        <v>1.8559665</v>
      </c>
      <c r="AE1453" s="13">
        <f t="shared" si="5"/>
        <v>311199.5461</v>
      </c>
      <c r="AF1453" s="13">
        <f t="shared" si="6"/>
        <v>267112.4881</v>
      </c>
    </row>
    <row r="1454">
      <c r="A1454" s="5" t="s">
        <v>134</v>
      </c>
      <c r="B1454" s="6" t="s">
        <v>43</v>
      </c>
      <c r="C1454" s="7" t="s">
        <v>159</v>
      </c>
      <c r="D1454" s="5" t="str">
        <f t="shared" si="1"/>
        <v>Liechtenstein-Europe-2009</v>
      </c>
      <c r="E1454" s="5">
        <v>0.011</v>
      </c>
      <c r="F1454" s="5">
        <v>0.007</v>
      </c>
      <c r="G1454" s="5">
        <v>84.0</v>
      </c>
      <c r="H1454" s="5">
        <v>80.0</v>
      </c>
      <c r="I1454" s="5">
        <v>0.174</v>
      </c>
      <c r="J1454" s="5">
        <v>0.678</v>
      </c>
      <c r="K1454" s="5">
        <v>0.147</v>
      </c>
      <c r="L1454" s="5">
        <v>35851.0</v>
      </c>
      <c r="M1454" s="5">
        <v>0.145</v>
      </c>
      <c r="N1454" s="8">
        <f>VLOOKUP(A1454,TOURISM2!A1454:E4144,4,0)</f>
        <v>11073102249</v>
      </c>
      <c r="O1454" s="8">
        <f>VLOOKUP(A1454,TOURISM2!A1454:E4144,5,0)</f>
        <v>9504396551</v>
      </c>
      <c r="P1454" s="8">
        <f>VLOOKUP(A1454,BUSINESS3!A1454:E4144,4,0)</f>
        <v>0.428</v>
      </c>
      <c r="Q1454" s="9">
        <f>VLOOKUP(A1454,BUSINESS3!A1454:E4144,5,0)</f>
        <v>22</v>
      </c>
      <c r="R1454" s="10">
        <f>VLOOKUP(A1454,BUSINESS3!A1454:I4144,6,0)</f>
        <v>51</v>
      </c>
      <c r="S1454" s="9">
        <f>VLOOKUP(A1454,BUSINESS3!A1454:I4144,7,0)</f>
        <v>272</v>
      </c>
      <c r="T1454" s="9">
        <f>VLOOKUP(A1454,BUSINESS3!A1454:I4144,8,0)</f>
        <v>0.75</v>
      </c>
      <c r="U1454" s="9">
        <f>VLOOKUP(A1454,BUSINESS3!A1454:I4144,9,0)</f>
        <v>0.976</v>
      </c>
      <c r="V1454" s="11">
        <f>VLOOKUP(A1454,'GDP4'!A1454:G4144,4,0)</f>
        <v>4826167676</v>
      </c>
      <c r="W1454" s="9">
        <f>VLOOKUP(A1454,'GDP4'!A1454:G4144,5,0)</f>
        <v>0.079</v>
      </c>
      <c r="X1454" s="9">
        <f>VLOOKUP(A1454,'GDP4'!A1454:G4144,6,0)</f>
        <v>2163</v>
      </c>
      <c r="Y1454" s="9">
        <f>VLOOKUP(A1454,'GDP4'!A1454:G4144,7,0)</f>
        <v>0.104</v>
      </c>
      <c r="Z1454" s="9">
        <f>VLOOKUP(A1454,ENERGY5!A1454:E4144,4,0)</f>
        <v>66039</v>
      </c>
      <c r="AA1454" s="9">
        <f>VLOOKUP(A1454,ENERGY5!A1454:E4144,5,0)</f>
        <v>151236</v>
      </c>
      <c r="AB1454" s="12">
        <f t="shared" si="2"/>
        <v>134617.3796</v>
      </c>
      <c r="AC1454" s="13">
        <f t="shared" si="3"/>
        <v>4.218459736</v>
      </c>
      <c r="AD1454" s="13">
        <f t="shared" si="4"/>
        <v>1.842040668</v>
      </c>
      <c r="AE1454" s="13">
        <f t="shared" si="5"/>
        <v>308864.5296</v>
      </c>
      <c r="AF1454" s="13">
        <f t="shared" si="6"/>
        <v>265108.269</v>
      </c>
    </row>
    <row r="1455">
      <c r="A1455" s="14" t="s">
        <v>134</v>
      </c>
      <c r="B1455" s="15" t="s">
        <v>44</v>
      </c>
      <c r="C1455" s="16" t="s">
        <v>159</v>
      </c>
      <c r="D1455" s="14" t="str">
        <f t="shared" si="1"/>
        <v>Liechtenstein-Europe-2010</v>
      </c>
      <c r="E1455" s="5">
        <v>0.009</v>
      </c>
      <c r="F1455" s="5">
        <v>0.007</v>
      </c>
      <c r="G1455" s="5">
        <v>84.0</v>
      </c>
      <c r="H1455" s="5">
        <v>80.0</v>
      </c>
      <c r="I1455" s="5">
        <v>0.174</v>
      </c>
      <c r="J1455" s="5">
        <v>0.678</v>
      </c>
      <c r="K1455" s="5">
        <v>0.147</v>
      </c>
      <c r="L1455" s="5">
        <v>36120.0</v>
      </c>
      <c r="M1455" s="5">
        <v>0.145</v>
      </c>
      <c r="N1455" s="8">
        <f>VLOOKUP(A1455,TOURISM2!A1455:E4145,4,0)</f>
        <v>11073102249</v>
      </c>
      <c r="O1455" s="8">
        <f>VLOOKUP(A1455,TOURISM2!A1455:E4145,5,0)</f>
        <v>9504396551</v>
      </c>
      <c r="P1455" s="8">
        <f>VLOOKUP(A1455,BUSINESS3!A1455:E4145,4,0)</f>
        <v>0.428</v>
      </c>
      <c r="Q1455" s="9">
        <f>VLOOKUP(A1455,BUSINESS3!A1455:E4145,5,0)</f>
        <v>22</v>
      </c>
      <c r="R1455" s="10">
        <f>VLOOKUP(A1455,BUSINESS3!A1455:I4145,6,0)</f>
        <v>51</v>
      </c>
      <c r="S1455" s="9">
        <f>VLOOKUP(A1455,BUSINESS3!A1455:I4145,7,0)</f>
        <v>272</v>
      </c>
      <c r="T1455" s="9">
        <f>VLOOKUP(A1455,BUSINESS3!A1455:I4145,8,0)</f>
        <v>0.8</v>
      </c>
      <c r="U1455" s="9">
        <f>VLOOKUP(A1455,BUSINESS3!A1455:I4145,9,0)</f>
        <v>0.983</v>
      </c>
      <c r="V1455" s="11">
        <f>VLOOKUP(A1455,'GDP4'!A1455:G4145,4,0)</f>
        <v>356610514341</v>
      </c>
      <c r="W1455" s="9">
        <f>VLOOKUP(A1455,'GDP4'!A1455:G4145,5,0)</f>
        <v>0.079</v>
      </c>
      <c r="X1455" s="9">
        <f>VLOOKUP(A1455,'GDP4'!A1455:G4145,6,0)</f>
        <v>2163</v>
      </c>
      <c r="Y1455" s="9">
        <f>VLOOKUP(A1455,'GDP4'!A1455:G4145,7,0)</f>
        <v>0.104</v>
      </c>
      <c r="Z1455" s="9">
        <f>VLOOKUP(A1455,ENERGY5!A1455:E4145,4,0)</f>
        <v>66039</v>
      </c>
      <c r="AA1455" s="9">
        <f>VLOOKUP(A1455,ENERGY5!A1455:E4145,5,0)</f>
        <v>151236</v>
      </c>
      <c r="AB1455" s="12">
        <f t="shared" si="2"/>
        <v>9872937.828</v>
      </c>
      <c r="AC1455" s="13">
        <f t="shared" si="3"/>
        <v>4.187043189</v>
      </c>
      <c r="AD1455" s="13">
        <f t="shared" si="4"/>
        <v>1.828322259</v>
      </c>
      <c r="AE1455" s="13">
        <f t="shared" si="5"/>
        <v>306564.2926</v>
      </c>
      <c r="AF1455" s="13">
        <f t="shared" si="6"/>
        <v>263133.9023</v>
      </c>
    </row>
    <row r="1456">
      <c r="A1456" s="5" t="s">
        <v>134</v>
      </c>
      <c r="B1456" s="6" t="s">
        <v>45</v>
      </c>
      <c r="C1456" s="7" t="s">
        <v>159</v>
      </c>
      <c r="D1456" s="5" t="str">
        <f t="shared" si="1"/>
        <v>Liechtenstein-Europe-2011</v>
      </c>
      <c r="E1456" s="5">
        <v>0.011</v>
      </c>
      <c r="F1456" s="5">
        <v>0.007</v>
      </c>
      <c r="G1456" s="5">
        <v>84.0</v>
      </c>
      <c r="H1456" s="5">
        <v>80.0</v>
      </c>
      <c r="I1456" s="5">
        <v>0.174</v>
      </c>
      <c r="J1456" s="5">
        <v>0.678</v>
      </c>
      <c r="K1456" s="5">
        <v>0.147</v>
      </c>
      <c r="L1456" s="5">
        <v>36388.0</v>
      </c>
      <c r="M1456" s="5">
        <v>0.144</v>
      </c>
      <c r="N1456" s="8">
        <f>VLOOKUP(A1456,TOURISM2!A1456:E4146,4,0)</f>
        <v>11073102249</v>
      </c>
      <c r="O1456" s="8">
        <f>VLOOKUP(A1456,TOURISM2!A1456:E4146,5,0)</f>
        <v>9504396551</v>
      </c>
      <c r="P1456" s="8">
        <f>VLOOKUP(A1456,BUSINESS3!A1456:E4146,4,0)</f>
        <v>0.428</v>
      </c>
      <c r="Q1456" s="9">
        <f>VLOOKUP(A1456,BUSINESS3!A1456:E4146,5,0)</f>
        <v>22</v>
      </c>
      <c r="R1456" s="10">
        <f>VLOOKUP(A1456,BUSINESS3!A1456:I4146,6,0)</f>
        <v>51</v>
      </c>
      <c r="S1456" s="9">
        <f>VLOOKUP(A1456,BUSINESS3!A1456:I4146,7,0)</f>
        <v>272</v>
      </c>
      <c r="T1456" s="9">
        <f>VLOOKUP(A1456,BUSINESS3!A1456:I4146,8,0)</f>
        <v>0.85</v>
      </c>
      <c r="U1456" s="9">
        <f>VLOOKUP(A1456,BUSINESS3!A1456:I4146,9,0)</f>
        <v>1.016</v>
      </c>
      <c r="V1456" s="11">
        <f>VLOOKUP(A1456,'GDP4'!A1456:G4146,4,0)</f>
        <v>356610514341</v>
      </c>
      <c r="W1456" s="9">
        <f>VLOOKUP(A1456,'GDP4'!A1456:G4146,5,0)</f>
        <v>0.079</v>
      </c>
      <c r="X1456" s="9">
        <f>VLOOKUP(A1456,'GDP4'!A1456:G4146,6,0)</f>
        <v>2163</v>
      </c>
      <c r="Y1456" s="9">
        <f>VLOOKUP(A1456,'GDP4'!A1456:G4146,7,0)</f>
        <v>0.104</v>
      </c>
      <c r="Z1456" s="9">
        <f>VLOOKUP(A1456,ENERGY5!A1456:E4146,4,0)</f>
        <v>66039</v>
      </c>
      <c r="AA1456" s="9">
        <f>VLOOKUP(A1456,ENERGY5!A1456:E4146,5,0)</f>
        <v>151236</v>
      </c>
      <c r="AB1456" s="12">
        <f t="shared" si="2"/>
        <v>9800222.995</v>
      </c>
      <c r="AC1456" s="13">
        <f t="shared" si="3"/>
        <v>4.156205342</v>
      </c>
      <c r="AD1456" s="13">
        <f t="shared" si="4"/>
        <v>1.814856546</v>
      </c>
      <c r="AE1456" s="13">
        <f t="shared" si="5"/>
        <v>304306.4265</v>
      </c>
      <c r="AF1456" s="13">
        <f t="shared" si="6"/>
        <v>261195.9039</v>
      </c>
    </row>
    <row r="1457">
      <c r="A1457" s="14" t="s">
        <v>134</v>
      </c>
      <c r="B1457" s="15" t="s">
        <v>46</v>
      </c>
      <c r="C1457" s="16" t="s">
        <v>159</v>
      </c>
      <c r="D1457" s="14" t="str">
        <f t="shared" si="1"/>
        <v>Liechtenstein-Europe-2012</v>
      </c>
      <c r="E1457" s="5">
        <v>0.01</v>
      </c>
      <c r="F1457" s="5">
        <v>0.007</v>
      </c>
      <c r="G1457" s="5">
        <v>85.0</v>
      </c>
      <c r="H1457" s="5">
        <v>80.0</v>
      </c>
      <c r="I1457" s="5">
        <v>0.174</v>
      </c>
      <c r="J1457" s="5">
        <v>0.678</v>
      </c>
      <c r="K1457" s="5">
        <v>0.147</v>
      </c>
      <c r="L1457" s="5">
        <v>36656.0</v>
      </c>
      <c r="M1457" s="5">
        <v>0.144</v>
      </c>
      <c r="N1457" s="8">
        <f>VLOOKUP(A1457,TOURISM2!A1457:E4147,4,0)</f>
        <v>11073102249</v>
      </c>
      <c r="O1457" s="8">
        <f>VLOOKUP(A1457,TOURISM2!A1457:E4147,5,0)</f>
        <v>9504396551</v>
      </c>
      <c r="P1457" s="8">
        <f>VLOOKUP(A1457,BUSINESS3!A1457:E4147,4,0)</f>
        <v>0.428</v>
      </c>
      <c r="Q1457" s="9">
        <f>VLOOKUP(A1457,BUSINESS3!A1457:E4147,5,0)</f>
        <v>22</v>
      </c>
      <c r="R1457" s="10">
        <f>VLOOKUP(A1457,BUSINESS3!A1457:I4147,6,0)</f>
        <v>51</v>
      </c>
      <c r="S1457" s="9">
        <f>VLOOKUP(A1457,BUSINESS3!A1457:I4147,7,0)</f>
        <v>272</v>
      </c>
      <c r="T1457" s="9">
        <f>VLOOKUP(A1457,BUSINESS3!A1457:I4147,8,0)</f>
        <v>0.894</v>
      </c>
      <c r="U1457" s="9">
        <f>VLOOKUP(A1457,BUSINESS3!A1457:I4147,9,0)</f>
        <v>0.974</v>
      </c>
      <c r="V1457" s="11">
        <f>VLOOKUP(A1457,'GDP4'!A1457:G4147,4,0)</f>
        <v>356610514341</v>
      </c>
      <c r="W1457" s="9">
        <f>VLOOKUP(A1457,'GDP4'!A1457:G4147,5,0)</f>
        <v>0.079</v>
      </c>
      <c r="X1457" s="9">
        <f>VLOOKUP(A1457,'GDP4'!A1457:G4147,6,0)</f>
        <v>2163</v>
      </c>
      <c r="Y1457" s="9">
        <f>VLOOKUP(A1457,'GDP4'!A1457:G4147,7,0)</f>
        <v>0.104</v>
      </c>
      <c r="Z1457" s="9">
        <f>VLOOKUP(A1457,ENERGY5!A1457:E4147,4,0)</f>
        <v>66039</v>
      </c>
      <c r="AA1457" s="9">
        <f>VLOOKUP(A1457,ENERGY5!A1457:E4147,5,0)</f>
        <v>151236</v>
      </c>
      <c r="AB1457" s="12">
        <f t="shared" si="2"/>
        <v>9728571.43</v>
      </c>
      <c r="AC1457" s="13">
        <f t="shared" si="3"/>
        <v>4.12581842</v>
      </c>
      <c r="AD1457" s="13">
        <f t="shared" si="4"/>
        <v>1.801587735</v>
      </c>
      <c r="AE1457" s="13">
        <f t="shared" si="5"/>
        <v>302081.576</v>
      </c>
      <c r="AF1457" s="13">
        <f t="shared" si="6"/>
        <v>259286.2438</v>
      </c>
    </row>
    <row r="1458">
      <c r="A1458" s="5" t="s">
        <v>134</v>
      </c>
      <c r="B1458" s="6" t="s">
        <v>33</v>
      </c>
      <c r="C1458" s="7" t="s">
        <v>160</v>
      </c>
      <c r="D1458" s="5" t="str">
        <f t="shared" si="1"/>
        <v>Lithuania-Europe-2000</v>
      </c>
      <c r="E1458" s="5">
        <v>0.01</v>
      </c>
      <c r="F1458" s="5">
        <v>0.01</v>
      </c>
      <c r="G1458" s="5">
        <v>78.0</v>
      </c>
      <c r="H1458" s="5">
        <v>67.0</v>
      </c>
      <c r="I1458" s="5">
        <v>0.199</v>
      </c>
      <c r="J1458" s="5">
        <v>0.662</v>
      </c>
      <c r="K1458" s="5">
        <v>0.139</v>
      </c>
      <c r="L1458" s="5">
        <v>3499536.0</v>
      </c>
      <c r="M1458" s="5">
        <v>0.67</v>
      </c>
      <c r="N1458" s="8">
        <f>VLOOKUP(A1458,TOURISM2!A1458:E4148,4,0)</f>
        <v>430000000</v>
      </c>
      <c r="O1458" s="8">
        <f>VLOOKUP(A1458,TOURISM2!A1458:E4148,5,0)</f>
        <v>261000000</v>
      </c>
      <c r="P1458" s="8">
        <f>VLOOKUP(A1458,BUSINESS3!A1458:E4148,4,0)</f>
        <v>0.428</v>
      </c>
      <c r="Q1458" s="9">
        <f>VLOOKUP(A1458,BUSINESS3!A1458:E4148,5,0)</f>
        <v>22</v>
      </c>
      <c r="R1458" s="10">
        <f>VLOOKUP(A1458,BUSINESS3!A1458:I4148,6,0)</f>
        <v>51</v>
      </c>
      <c r="S1458" s="9">
        <f>VLOOKUP(A1458,BUSINESS3!A1458:I4148,7,0)</f>
        <v>272</v>
      </c>
      <c r="T1458" s="9">
        <f>VLOOKUP(A1458,BUSINESS3!A1458:I4148,8,0)</f>
        <v>0.064</v>
      </c>
      <c r="U1458" s="9">
        <f>VLOOKUP(A1458,BUSINESS3!A1458:I4148,9,0)</f>
        <v>0.15</v>
      </c>
      <c r="V1458" s="11">
        <f>VLOOKUP(A1458,'GDP4'!A1458:G4148,4,0)</f>
        <v>11434200000</v>
      </c>
      <c r="W1458" s="9">
        <f>VLOOKUP(A1458,'GDP4'!A1458:G4148,5,0)</f>
        <v>0.065</v>
      </c>
      <c r="X1458" s="9">
        <f>VLOOKUP(A1458,'GDP4'!A1458:G4148,6,0)</f>
        <v>212</v>
      </c>
      <c r="Y1458" s="9">
        <f>VLOOKUP(A1458,'GDP4'!A1458:G4148,7,0)</f>
        <v>0.121</v>
      </c>
      <c r="Z1458" s="9">
        <f>VLOOKUP(A1458,ENERGY5!A1458:E4148,4,0)</f>
        <v>66039</v>
      </c>
      <c r="AA1458" s="9">
        <f>VLOOKUP(A1458,ENERGY5!A1458:E4148,5,0)</f>
        <v>151236</v>
      </c>
      <c r="AB1458" s="12">
        <f t="shared" si="2"/>
        <v>3267.347443</v>
      </c>
      <c r="AC1458" s="13">
        <f t="shared" si="3"/>
        <v>0.04321601492</v>
      </c>
      <c r="AD1458" s="13">
        <f t="shared" si="4"/>
        <v>0.01887078744</v>
      </c>
      <c r="AE1458" s="13">
        <f t="shared" si="5"/>
        <v>122.8734324</v>
      </c>
      <c r="AF1458" s="13">
        <f t="shared" si="6"/>
        <v>74.58131592</v>
      </c>
    </row>
    <row r="1459">
      <c r="A1459" s="14" t="s">
        <v>134</v>
      </c>
      <c r="B1459" s="15" t="s">
        <v>35</v>
      </c>
      <c r="C1459" s="16" t="s">
        <v>160</v>
      </c>
      <c r="D1459" s="14" t="str">
        <f t="shared" si="1"/>
        <v>Lithuania-Europe-2001</v>
      </c>
      <c r="E1459" s="5">
        <v>0.009</v>
      </c>
      <c r="F1459" s="5">
        <v>0.009</v>
      </c>
      <c r="G1459" s="5">
        <v>78.0</v>
      </c>
      <c r="H1459" s="5">
        <v>66.0</v>
      </c>
      <c r="I1459" s="5">
        <v>0.193</v>
      </c>
      <c r="J1459" s="5">
        <v>0.665</v>
      </c>
      <c r="K1459" s="5">
        <v>0.142</v>
      </c>
      <c r="L1459" s="5">
        <v>3470818.0</v>
      </c>
      <c r="M1459" s="5">
        <v>0.669</v>
      </c>
      <c r="N1459" s="8">
        <f>VLOOKUP(A1459,TOURISM2!A1459:E4149,4,0)</f>
        <v>425000000</v>
      </c>
      <c r="O1459" s="8">
        <f>VLOOKUP(A1459,TOURISM2!A1459:E4149,5,0)</f>
        <v>227000000</v>
      </c>
      <c r="P1459" s="8">
        <f>VLOOKUP(A1459,BUSINESS3!A1459:E4149,4,0)</f>
        <v>0.428</v>
      </c>
      <c r="Q1459" s="9">
        <f>VLOOKUP(A1459,BUSINESS3!A1459:E4149,5,0)</f>
        <v>22</v>
      </c>
      <c r="R1459" s="10">
        <f>VLOOKUP(A1459,BUSINESS3!A1459:I4149,6,0)</f>
        <v>51</v>
      </c>
      <c r="S1459" s="9">
        <f>VLOOKUP(A1459,BUSINESS3!A1459:I4149,7,0)</f>
        <v>272</v>
      </c>
      <c r="T1459" s="9">
        <f>VLOOKUP(A1459,BUSINESS3!A1459:I4149,8,0)</f>
        <v>0.072</v>
      </c>
      <c r="U1459" s="9">
        <f>VLOOKUP(A1459,BUSINESS3!A1459:I4149,9,0)</f>
        <v>0.294</v>
      </c>
      <c r="V1459" s="11">
        <f>VLOOKUP(A1459,'GDP4'!A1459:G4149,4,0)</f>
        <v>12159225000</v>
      </c>
      <c r="W1459" s="9">
        <f>VLOOKUP(A1459,'GDP4'!A1459:G4149,5,0)</f>
        <v>0.063</v>
      </c>
      <c r="X1459" s="9">
        <f>VLOOKUP(A1459,'GDP4'!A1459:G4149,6,0)</f>
        <v>220</v>
      </c>
      <c r="Y1459" s="9">
        <f>VLOOKUP(A1459,'GDP4'!A1459:G4149,7,0)</f>
        <v>0.096</v>
      </c>
      <c r="Z1459" s="9">
        <f>VLOOKUP(A1459,ENERGY5!A1459:E4149,4,0)</f>
        <v>7287</v>
      </c>
      <c r="AA1459" s="9">
        <f>VLOOKUP(A1459,ENERGY5!A1459:E4149,5,0)</f>
        <v>151236</v>
      </c>
      <c r="AB1459" s="12">
        <f t="shared" si="2"/>
        <v>3503.27358</v>
      </c>
      <c r="AC1459" s="13">
        <f t="shared" si="3"/>
        <v>0.04357358986</v>
      </c>
      <c r="AD1459" s="13">
        <f t="shared" si="4"/>
        <v>0.002099505073</v>
      </c>
      <c r="AE1459" s="13">
        <f t="shared" si="5"/>
        <v>122.4495205</v>
      </c>
      <c r="AF1459" s="13">
        <f t="shared" si="6"/>
        <v>65.4024498</v>
      </c>
    </row>
    <row r="1460">
      <c r="A1460" s="5" t="s">
        <v>134</v>
      </c>
      <c r="B1460" s="6" t="s">
        <v>36</v>
      </c>
      <c r="C1460" s="7" t="s">
        <v>160</v>
      </c>
      <c r="D1460" s="5" t="str">
        <f t="shared" si="1"/>
        <v>Lithuania-Europe-2002</v>
      </c>
      <c r="E1460" s="5">
        <v>0.009</v>
      </c>
      <c r="F1460" s="5">
        <v>0.009</v>
      </c>
      <c r="G1460" s="5">
        <v>78.0</v>
      </c>
      <c r="H1460" s="5">
        <v>66.0</v>
      </c>
      <c r="I1460" s="5">
        <v>0.187</v>
      </c>
      <c r="J1460" s="5">
        <v>0.669</v>
      </c>
      <c r="K1460" s="5">
        <v>0.144</v>
      </c>
      <c r="L1460" s="5">
        <v>3443067.0</v>
      </c>
      <c r="M1460" s="5">
        <v>0.668</v>
      </c>
      <c r="N1460" s="8">
        <f>VLOOKUP(A1460,TOURISM2!A1460:E4150,4,0)</f>
        <v>556000000</v>
      </c>
      <c r="O1460" s="8">
        <f>VLOOKUP(A1460,TOURISM2!A1460:E4150,5,0)</f>
        <v>334000000</v>
      </c>
      <c r="P1460" s="8">
        <f>VLOOKUP(A1460,BUSINESS3!A1460:E4150,4,0)</f>
        <v>0.428</v>
      </c>
      <c r="Q1460" s="9">
        <f>VLOOKUP(A1460,BUSINESS3!A1460:E4150,5,0)</f>
        <v>22</v>
      </c>
      <c r="R1460" s="10">
        <f>VLOOKUP(A1460,BUSINESS3!A1460:I4150,6,0)</f>
        <v>51</v>
      </c>
      <c r="S1460" s="9">
        <f>VLOOKUP(A1460,BUSINESS3!A1460:I4150,7,0)</f>
        <v>272</v>
      </c>
      <c r="T1460" s="9">
        <f>VLOOKUP(A1460,BUSINESS3!A1460:I4150,8,0)</f>
        <v>0.177</v>
      </c>
      <c r="U1460" s="9">
        <f>VLOOKUP(A1460,BUSINESS3!A1460:I4150,9,0)</f>
        <v>0.481</v>
      </c>
      <c r="V1460" s="11">
        <f>VLOOKUP(A1460,'GDP4'!A1460:G4150,4,0)</f>
        <v>14163949142</v>
      </c>
      <c r="W1460" s="9">
        <f>VLOOKUP(A1460,'GDP4'!A1460:G4150,5,0)</f>
        <v>0.064</v>
      </c>
      <c r="X1460" s="9">
        <f>VLOOKUP(A1460,'GDP4'!A1460:G4150,6,0)</f>
        <v>263</v>
      </c>
      <c r="Y1460" s="9">
        <f>VLOOKUP(A1460,'GDP4'!A1460:G4150,7,0)</f>
        <v>0.068</v>
      </c>
      <c r="Z1460" s="9">
        <f>VLOOKUP(A1460,ENERGY5!A1460:E4150,4,0)</f>
        <v>7052</v>
      </c>
      <c r="AA1460" s="9">
        <f>VLOOKUP(A1460,ENERGY5!A1460:E4150,5,0)</f>
        <v>13561</v>
      </c>
      <c r="AB1460" s="12">
        <f t="shared" si="2"/>
        <v>4113.759373</v>
      </c>
      <c r="AC1460" s="13">
        <f t="shared" si="3"/>
        <v>0.003938639591</v>
      </c>
      <c r="AD1460" s="13">
        <f t="shared" si="4"/>
        <v>0.00204817391</v>
      </c>
      <c r="AE1460" s="13">
        <f t="shared" si="5"/>
        <v>161.4839328</v>
      </c>
      <c r="AF1460" s="13">
        <f t="shared" si="6"/>
        <v>97.00653516</v>
      </c>
    </row>
    <row r="1461">
      <c r="A1461" s="14" t="s">
        <v>134</v>
      </c>
      <c r="B1461" s="15" t="s">
        <v>37</v>
      </c>
      <c r="C1461" s="16" t="s">
        <v>160</v>
      </c>
      <c r="D1461" s="14" t="str">
        <f t="shared" si="1"/>
        <v>Lithuania-Europe-2003</v>
      </c>
      <c r="E1461" s="5">
        <v>0.009</v>
      </c>
      <c r="F1461" s="5">
        <v>0.009</v>
      </c>
      <c r="G1461" s="5">
        <v>78.0</v>
      </c>
      <c r="H1461" s="5">
        <v>67.0</v>
      </c>
      <c r="I1461" s="5">
        <v>0.18</v>
      </c>
      <c r="J1461" s="5">
        <v>0.673</v>
      </c>
      <c r="K1461" s="5">
        <v>0.147</v>
      </c>
      <c r="L1461" s="5">
        <v>3415213.0</v>
      </c>
      <c r="M1461" s="5">
        <v>0.667</v>
      </c>
      <c r="N1461" s="8">
        <f>VLOOKUP(A1461,TOURISM2!A1461:E4151,4,0)</f>
        <v>700000000</v>
      </c>
      <c r="O1461" s="8">
        <f>VLOOKUP(A1461,TOURISM2!A1461:E4151,5,0)</f>
        <v>476000000</v>
      </c>
      <c r="P1461" s="8">
        <f>VLOOKUP(A1461,BUSINESS3!A1461:E4151,4,0)</f>
        <v>0.428</v>
      </c>
      <c r="Q1461" s="9">
        <f>VLOOKUP(A1461,BUSINESS3!A1461:E4151,5,0)</f>
        <v>26</v>
      </c>
      <c r="R1461" s="10">
        <f>VLOOKUP(A1461,BUSINESS3!A1461:I4151,6,0)</f>
        <v>51</v>
      </c>
      <c r="S1461" s="9">
        <f>VLOOKUP(A1461,BUSINESS3!A1461:I4151,7,0)</f>
        <v>272</v>
      </c>
      <c r="T1461" s="9">
        <f>VLOOKUP(A1461,BUSINESS3!A1461:I4151,8,0)</f>
        <v>0.259</v>
      </c>
      <c r="U1461" s="9">
        <f>VLOOKUP(A1461,BUSINESS3!A1461:I4151,9,0)</f>
        <v>0.622</v>
      </c>
      <c r="V1461" s="11">
        <f>VLOOKUP(A1461,'GDP4'!A1461:G4151,4,0)</f>
        <v>18608709857</v>
      </c>
      <c r="W1461" s="9">
        <f>VLOOKUP(A1461,'GDP4'!A1461:G4151,5,0)</f>
        <v>0.065</v>
      </c>
      <c r="X1461" s="9">
        <f>VLOOKUP(A1461,'GDP4'!A1461:G4151,6,0)</f>
        <v>351</v>
      </c>
      <c r="Y1461" s="9">
        <f>VLOOKUP(A1461,'GDP4'!A1461:G4151,7,0)</f>
        <v>0.058</v>
      </c>
      <c r="Z1461" s="9">
        <f>VLOOKUP(A1461,ENERGY5!A1461:E4151,4,0)</f>
        <v>8766</v>
      </c>
      <c r="AA1461" s="9">
        <f>VLOOKUP(A1461,ENERGY5!A1461:E4151,5,0)</f>
        <v>12578</v>
      </c>
      <c r="AB1461" s="12">
        <f t="shared" si="2"/>
        <v>5448.769918</v>
      </c>
      <c r="AC1461" s="13">
        <f t="shared" si="3"/>
        <v>0.003682932807</v>
      </c>
      <c r="AD1461" s="13">
        <f t="shared" si="4"/>
        <v>0.002566750595</v>
      </c>
      <c r="AE1461" s="13">
        <f t="shared" si="5"/>
        <v>204.965254</v>
      </c>
      <c r="AF1461" s="13">
        <f t="shared" si="6"/>
        <v>139.3763727</v>
      </c>
    </row>
    <row r="1462">
      <c r="A1462" s="5" t="s">
        <v>134</v>
      </c>
      <c r="B1462" s="6" t="s">
        <v>38</v>
      </c>
      <c r="C1462" s="7" t="s">
        <v>160</v>
      </c>
      <c r="D1462" s="5" t="str">
        <f t="shared" si="1"/>
        <v>Lithuania-Europe-2004</v>
      </c>
      <c r="E1462" s="5">
        <v>0.009</v>
      </c>
      <c r="F1462" s="5">
        <v>0.008</v>
      </c>
      <c r="G1462" s="5">
        <v>78.0</v>
      </c>
      <c r="H1462" s="5">
        <v>66.0</v>
      </c>
      <c r="I1462" s="5">
        <v>0.173</v>
      </c>
      <c r="J1462" s="5">
        <v>0.677</v>
      </c>
      <c r="K1462" s="5">
        <v>0.15</v>
      </c>
      <c r="L1462" s="5">
        <v>3377075.0</v>
      </c>
      <c r="M1462" s="5">
        <v>0.666</v>
      </c>
      <c r="N1462" s="8">
        <f>VLOOKUP(A1462,TOURISM2!A1462:E4152,4,0)</f>
        <v>834000000</v>
      </c>
      <c r="O1462" s="8">
        <f>VLOOKUP(A1462,TOURISM2!A1462:E4152,5,0)</f>
        <v>643000000</v>
      </c>
      <c r="P1462" s="8">
        <f>VLOOKUP(A1462,BUSINESS3!A1462:E4152,4,0)</f>
        <v>0.428</v>
      </c>
      <c r="Q1462" s="9">
        <f>VLOOKUP(A1462,BUSINESS3!A1462:E4152,5,0)</f>
        <v>26</v>
      </c>
      <c r="R1462" s="10">
        <f>VLOOKUP(A1462,BUSINESS3!A1462:I4152,6,0)</f>
        <v>51</v>
      </c>
      <c r="S1462" s="9">
        <f>VLOOKUP(A1462,BUSINESS3!A1462:I4152,7,0)</f>
        <v>272</v>
      </c>
      <c r="T1462" s="9">
        <f>VLOOKUP(A1462,BUSINESS3!A1462:I4152,8,0)</f>
        <v>0.312</v>
      </c>
      <c r="U1462" s="9">
        <f>VLOOKUP(A1462,BUSINESS3!A1462:I4152,9,0)</f>
        <v>0.915</v>
      </c>
      <c r="V1462" s="11">
        <f>VLOOKUP(A1462,'GDP4'!A1462:G4152,4,0)</f>
        <v>22659294573</v>
      </c>
      <c r="W1462" s="9">
        <f>VLOOKUP(A1462,'GDP4'!A1462:G4152,5,0)</f>
        <v>0.057</v>
      </c>
      <c r="X1462" s="9">
        <f>VLOOKUP(A1462,'GDP4'!A1462:G4152,6,0)</f>
        <v>374</v>
      </c>
      <c r="Y1462" s="9">
        <f>VLOOKUP(A1462,'GDP4'!A1462:G4152,7,0)</f>
        <v>0.057</v>
      </c>
      <c r="Z1462" s="9">
        <f>VLOOKUP(A1462,ENERGY5!A1462:E4152,4,0)</f>
        <v>9520</v>
      </c>
      <c r="AA1462" s="9">
        <f>VLOOKUP(A1462,ENERGY5!A1462:E4152,5,0)</f>
        <v>15115</v>
      </c>
      <c r="AB1462" s="12">
        <f t="shared" si="2"/>
        <v>6709.739811</v>
      </c>
      <c r="AC1462" s="13">
        <f t="shared" si="3"/>
        <v>0.004475766751</v>
      </c>
      <c r="AD1462" s="13">
        <f t="shared" si="4"/>
        <v>0.002819007573</v>
      </c>
      <c r="AE1462" s="13">
        <f t="shared" si="5"/>
        <v>246.9592769</v>
      </c>
      <c r="AF1462" s="13">
        <f t="shared" si="6"/>
        <v>190.4014569</v>
      </c>
    </row>
    <row r="1463">
      <c r="A1463" s="14" t="s">
        <v>134</v>
      </c>
      <c r="B1463" s="15" t="s">
        <v>39</v>
      </c>
      <c r="C1463" s="16" t="s">
        <v>160</v>
      </c>
      <c r="D1463" s="14" t="str">
        <f t="shared" si="1"/>
        <v>Lithuania-Europe-2005</v>
      </c>
      <c r="E1463" s="5">
        <v>0.009</v>
      </c>
      <c r="F1463" s="5">
        <v>0.008</v>
      </c>
      <c r="G1463" s="5">
        <v>77.0</v>
      </c>
      <c r="H1463" s="5">
        <v>65.0</v>
      </c>
      <c r="I1463" s="5">
        <v>0.167</v>
      </c>
      <c r="J1463" s="5">
        <v>0.681</v>
      </c>
      <c r="K1463" s="5">
        <v>0.151</v>
      </c>
      <c r="L1463" s="5">
        <v>3322528.0</v>
      </c>
      <c r="M1463" s="5">
        <v>0.666</v>
      </c>
      <c r="N1463" s="8">
        <f>VLOOKUP(A1463,TOURISM2!A1463:E4153,4,0)</f>
        <v>975000000</v>
      </c>
      <c r="O1463" s="8">
        <f>VLOOKUP(A1463,TOURISM2!A1463:E4153,5,0)</f>
        <v>757000000</v>
      </c>
      <c r="P1463" s="8">
        <f>VLOOKUP(A1463,BUSINESS3!A1463:E4153,4,0)</f>
        <v>0.512</v>
      </c>
      <c r="Q1463" s="9">
        <f>VLOOKUP(A1463,BUSINESS3!A1463:E4153,5,0)</f>
        <v>26</v>
      </c>
      <c r="R1463" s="10">
        <f>VLOOKUP(A1463,BUSINESS3!A1463:I4153,6,0)</f>
        <v>51</v>
      </c>
      <c r="S1463" s="9">
        <f>VLOOKUP(A1463,BUSINESS3!A1463:I4153,7,0)</f>
        <v>166</v>
      </c>
      <c r="T1463" s="9">
        <f>VLOOKUP(A1463,BUSINESS3!A1463:I4153,8,0)</f>
        <v>0.362</v>
      </c>
      <c r="U1463" s="9">
        <f>VLOOKUP(A1463,BUSINESS3!A1463:I4153,9,0)</f>
        <v>1.325</v>
      </c>
      <c r="V1463" s="11">
        <f>VLOOKUP(A1463,'GDP4'!A1463:G4153,4,0)</f>
        <v>26085307222</v>
      </c>
      <c r="W1463" s="9">
        <f>VLOOKUP(A1463,'GDP4'!A1463:G4153,5,0)</f>
        <v>0.058</v>
      </c>
      <c r="X1463" s="9">
        <f>VLOOKUP(A1463,'GDP4'!A1463:G4153,6,0)</f>
        <v>446</v>
      </c>
      <c r="Y1463" s="9">
        <f>VLOOKUP(A1463,'GDP4'!A1463:G4153,7,0)</f>
        <v>0.053</v>
      </c>
      <c r="Z1463" s="9">
        <f>VLOOKUP(A1463,ENERGY5!A1463:E4153,4,0)</f>
        <v>9460</v>
      </c>
      <c r="AA1463" s="9">
        <f>VLOOKUP(A1463,ENERGY5!A1463:E4153,5,0)</f>
        <v>15137</v>
      </c>
      <c r="AB1463" s="12">
        <f t="shared" si="2"/>
        <v>7851.042105</v>
      </c>
      <c r="AC1463" s="13">
        <f t="shared" si="3"/>
        <v>0.004555868303</v>
      </c>
      <c r="AD1463" s="13">
        <f t="shared" si="4"/>
        <v>0.002847229579</v>
      </c>
      <c r="AE1463" s="13">
        <f t="shared" si="5"/>
        <v>293.4512516</v>
      </c>
      <c r="AF1463" s="13">
        <f t="shared" si="6"/>
        <v>227.8385615</v>
      </c>
    </row>
    <row r="1464">
      <c r="A1464" s="5" t="s">
        <v>134</v>
      </c>
      <c r="B1464" s="6" t="s">
        <v>40</v>
      </c>
      <c r="C1464" s="7" t="s">
        <v>160</v>
      </c>
      <c r="D1464" s="5" t="str">
        <f t="shared" si="1"/>
        <v>Lithuania-Europe-2006</v>
      </c>
      <c r="E1464" s="5">
        <v>0.01</v>
      </c>
      <c r="F1464" s="5">
        <v>0.008</v>
      </c>
      <c r="G1464" s="5">
        <v>77.0</v>
      </c>
      <c r="H1464" s="5">
        <v>65.0</v>
      </c>
      <c r="I1464" s="5">
        <v>0.163</v>
      </c>
      <c r="J1464" s="5">
        <v>0.685</v>
      </c>
      <c r="K1464" s="5">
        <v>0.153</v>
      </c>
      <c r="L1464" s="5">
        <v>3269909.0</v>
      </c>
      <c r="M1464" s="5">
        <v>0.667</v>
      </c>
      <c r="N1464" s="8">
        <f>VLOOKUP(A1464,TOURISM2!A1464:E4154,4,0)</f>
        <v>1077000000</v>
      </c>
      <c r="O1464" s="8">
        <f>VLOOKUP(A1464,TOURISM2!A1464:E4154,5,0)</f>
        <v>931000000</v>
      </c>
      <c r="P1464" s="8">
        <f>VLOOKUP(A1464,BUSINESS3!A1464:E4154,4,0)</f>
        <v>0.476</v>
      </c>
      <c r="Q1464" s="9">
        <f>VLOOKUP(A1464,BUSINESS3!A1464:E4154,5,0)</f>
        <v>26</v>
      </c>
      <c r="R1464" s="10">
        <f>VLOOKUP(A1464,BUSINESS3!A1464:I4154,6,0)</f>
        <v>51</v>
      </c>
      <c r="S1464" s="9">
        <f>VLOOKUP(A1464,BUSINESS3!A1464:I4154,7,0)</f>
        <v>166</v>
      </c>
      <c r="T1464" s="9">
        <f>VLOOKUP(A1464,BUSINESS3!A1464:I4154,8,0)</f>
        <v>0.439</v>
      </c>
      <c r="U1464" s="9">
        <f>VLOOKUP(A1464,BUSINESS3!A1464:I4154,9,0)</f>
        <v>1.457</v>
      </c>
      <c r="V1464" s="11">
        <f>VLOOKUP(A1464,'GDP4'!A1464:G4154,4,0)</f>
        <v>30246361657</v>
      </c>
      <c r="W1464" s="9">
        <f>VLOOKUP(A1464,'GDP4'!A1464:G4154,5,0)</f>
        <v>0.062</v>
      </c>
      <c r="X1464" s="9">
        <f>VLOOKUP(A1464,'GDP4'!A1464:G4154,6,0)</f>
        <v>552</v>
      </c>
      <c r="Y1464" s="9">
        <f>VLOOKUP(A1464,'GDP4'!A1464:G4154,7,0)</f>
        <v>0.051</v>
      </c>
      <c r="Z1464" s="9">
        <f>VLOOKUP(A1464,ENERGY5!A1464:E4154,4,0)</f>
        <v>8718</v>
      </c>
      <c r="AA1464" s="9">
        <f>VLOOKUP(A1464,ENERGY5!A1464:E4154,5,0)</f>
        <v>14294</v>
      </c>
      <c r="AB1464" s="12">
        <f t="shared" si="2"/>
        <v>9249.909296</v>
      </c>
      <c r="AC1464" s="13">
        <f t="shared" si="3"/>
        <v>0.004371375473</v>
      </c>
      <c r="AD1464" s="13">
        <f t="shared" si="4"/>
        <v>0.002666129241</v>
      </c>
      <c r="AE1464" s="13">
        <f t="shared" si="5"/>
        <v>329.366964</v>
      </c>
      <c r="AF1464" s="13">
        <f t="shared" si="6"/>
        <v>284.7174035</v>
      </c>
    </row>
    <row r="1465">
      <c r="A1465" s="14" t="s">
        <v>134</v>
      </c>
      <c r="B1465" s="15" t="s">
        <v>41</v>
      </c>
      <c r="C1465" s="16" t="s">
        <v>160</v>
      </c>
      <c r="D1465" s="14" t="str">
        <f t="shared" si="1"/>
        <v>Lithuania-Europe-2007</v>
      </c>
      <c r="E1465" s="5">
        <v>0.01</v>
      </c>
      <c r="F1465" s="5">
        <v>0.007</v>
      </c>
      <c r="G1465" s="5">
        <v>77.0</v>
      </c>
      <c r="H1465" s="5">
        <v>65.0</v>
      </c>
      <c r="I1465" s="5">
        <v>0.159</v>
      </c>
      <c r="J1465" s="5">
        <v>0.688</v>
      </c>
      <c r="K1465" s="5">
        <v>0.154</v>
      </c>
      <c r="L1465" s="5">
        <v>3231294.0</v>
      </c>
      <c r="M1465" s="5">
        <v>0.668</v>
      </c>
      <c r="N1465" s="8">
        <f>VLOOKUP(A1465,TOURISM2!A1465:E4155,4,0)</f>
        <v>1192000000</v>
      </c>
      <c r="O1465" s="8">
        <f>VLOOKUP(A1465,TOURISM2!A1465:E4155,5,0)</f>
        <v>1168000000</v>
      </c>
      <c r="P1465" s="8">
        <f>VLOOKUP(A1465,BUSINESS3!A1465:E4155,4,0)</f>
        <v>0.462</v>
      </c>
      <c r="Q1465" s="9">
        <f>VLOOKUP(A1465,BUSINESS3!A1465:E4155,5,0)</f>
        <v>26</v>
      </c>
      <c r="R1465" s="10">
        <f>VLOOKUP(A1465,BUSINESS3!A1465:I4155,6,0)</f>
        <v>51</v>
      </c>
      <c r="S1465" s="9">
        <f>VLOOKUP(A1465,BUSINESS3!A1465:I4155,7,0)</f>
        <v>166</v>
      </c>
      <c r="T1465" s="9">
        <f>VLOOKUP(A1465,BUSINESS3!A1465:I4155,8,0)</f>
        <v>0.499</v>
      </c>
      <c r="U1465" s="9">
        <f>VLOOKUP(A1465,BUSINESS3!A1465:I4155,9,0)</f>
        <v>1.54</v>
      </c>
      <c r="V1465" s="11">
        <f>VLOOKUP(A1465,'GDP4'!A1465:G4155,4,0)</f>
        <v>39325985931</v>
      </c>
      <c r="W1465" s="9">
        <f>VLOOKUP(A1465,'GDP4'!A1465:G4155,5,0)</f>
        <v>0.062</v>
      </c>
      <c r="X1465" s="9">
        <f>VLOOKUP(A1465,'GDP4'!A1465:G4155,6,0)</f>
        <v>725</v>
      </c>
      <c r="Y1465" s="9">
        <f>VLOOKUP(A1465,'GDP4'!A1465:G4155,7,0)</f>
        <v>0.069</v>
      </c>
      <c r="Z1465" s="9">
        <f>VLOOKUP(A1465,ENERGY5!A1465:E4155,4,0)</f>
        <v>8848</v>
      </c>
      <c r="AA1465" s="9">
        <f>VLOOKUP(A1465,ENERGY5!A1465:E4155,5,0)</f>
        <v>13993</v>
      </c>
      <c r="AB1465" s="12">
        <f t="shared" si="2"/>
        <v>12170.35217</v>
      </c>
      <c r="AC1465" s="13">
        <f t="shared" si="3"/>
        <v>0.004330463276</v>
      </c>
      <c r="AD1465" s="13">
        <f t="shared" si="4"/>
        <v>0.002738221901</v>
      </c>
      <c r="AE1465" s="13">
        <f t="shared" si="5"/>
        <v>368.8924623</v>
      </c>
      <c r="AF1465" s="13">
        <f t="shared" si="6"/>
        <v>361.4650973</v>
      </c>
    </row>
    <row r="1466">
      <c r="A1466" s="5" t="s">
        <v>134</v>
      </c>
      <c r="B1466" s="6" t="s">
        <v>42</v>
      </c>
      <c r="C1466" s="7" t="s">
        <v>160</v>
      </c>
      <c r="D1466" s="5" t="str">
        <f t="shared" si="1"/>
        <v>Lithuania-Europe-2008</v>
      </c>
      <c r="E1466" s="5">
        <v>0.011</v>
      </c>
      <c r="F1466" s="5">
        <v>0.007</v>
      </c>
      <c r="G1466" s="5">
        <v>78.0</v>
      </c>
      <c r="H1466" s="5">
        <v>66.0</v>
      </c>
      <c r="I1466" s="5">
        <v>0.156</v>
      </c>
      <c r="J1466" s="5">
        <v>0.69</v>
      </c>
      <c r="K1466" s="5">
        <v>0.154</v>
      </c>
      <c r="L1466" s="5">
        <v>3198231.0</v>
      </c>
      <c r="M1466" s="5">
        <v>0.668</v>
      </c>
      <c r="N1466" s="8">
        <f>VLOOKUP(A1466,TOURISM2!A1466:E4156,4,0)</f>
        <v>1316000000</v>
      </c>
      <c r="O1466" s="8">
        <f>VLOOKUP(A1466,TOURISM2!A1466:E4156,5,0)</f>
        <v>1567000000</v>
      </c>
      <c r="P1466" s="8">
        <f>VLOOKUP(A1466,BUSINESS3!A1466:E4156,4,0)</f>
        <v>0.456</v>
      </c>
      <c r="Q1466" s="9">
        <f>VLOOKUP(A1466,BUSINESS3!A1466:E4156,5,0)</f>
        <v>26</v>
      </c>
      <c r="R1466" s="10">
        <f>VLOOKUP(A1466,BUSINESS3!A1466:I4156,6,0)</f>
        <v>51</v>
      </c>
      <c r="S1466" s="9">
        <f>VLOOKUP(A1466,BUSINESS3!A1466:I4156,7,0)</f>
        <v>166</v>
      </c>
      <c r="T1466" s="9">
        <f>VLOOKUP(A1466,BUSINESS3!A1466:I4156,8,0)</f>
        <v>0.552</v>
      </c>
      <c r="U1466" s="9">
        <f>VLOOKUP(A1466,BUSINESS3!A1466:I4156,9,0)</f>
        <v>1.598</v>
      </c>
      <c r="V1466" s="11">
        <f>VLOOKUP(A1466,'GDP4'!A1466:G4156,4,0)</f>
        <v>47438363056</v>
      </c>
      <c r="W1466" s="9">
        <f>VLOOKUP(A1466,'GDP4'!A1466:G4156,5,0)</f>
        <v>0.066</v>
      </c>
      <c r="X1466" s="9">
        <f>VLOOKUP(A1466,'GDP4'!A1466:G4156,6,0)</f>
        <v>934</v>
      </c>
      <c r="Y1466" s="9">
        <f>VLOOKUP(A1466,'GDP4'!A1466:G4156,7,0)</f>
        <v>0.084</v>
      </c>
      <c r="Z1466" s="9">
        <f>VLOOKUP(A1466,ENERGY5!A1466:E4156,4,0)</f>
        <v>9386</v>
      </c>
      <c r="AA1466" s="9">
        <f>VLOOKUP(A1466,ENERGY5!A1466:E4156,5,0)</f>
        <v>13330</v>
      </c>
      <c r="AB1466" s="12">
        <f t="shared" si="2"/>
        <v>14832.68815</v>
      </c>
      <c r="AC1466" s="13">
        <f t="shared" si="3"/>
        <v>0.004167929083</v>
      </c>
      <c r="AD1466" s="13">
        <f t="shared" si="4"/>
        <v>0.002934747365</v>
      </c>
      <c r="AE1466" s="13">
        <f t="shared" si="5"/>
        <v>411.4774699</v>
      </c>
      <c r="AF1466" s="13">
        <f t="shared" si="6"/>
        <v>489.9583551</v>
      </c>
    </row>
    <row r="1467">
      <c r="A1467" s="14" t="s">
        <v>134</v>
      </c>
      <c r="B1467" s="15" t="s">
        <v>43</v>
      </c>
      <c r="C1467" s="16" t="s">
        <v>160</v>
      </c>
      <c r="D1467" s="14" t="str">
        <f t="shared" si="1"/>
        <v>Lithuania-Europe-2009</v>
      </c>
      <c r="E1467" s="5">
        <v>0.012</v>
      </c>
      <c r="F1467" s="5">
        <v>0.006</v>
      </c>
      <c r="G1467" s="5">
        <v>79.0</v>
      </c>
      <c r="H1467" s="5">
        <v>68.0</v>
      </c>
      <c r="I1467" s="5">
        <v>0.154</v>
      </c>
      <c r="J1467" s="5">
        <v>0.692</v>
      </c>
      <c r="K1467" s="5">
        <v>0.155</v>
      </c>
      <c r="L1467" s="5">
        <v>3162916.0</v>
      </c>
      <c r="M1467" s="5">
        <v>0.668</v>
      </c>
      <c r="N1467" s="8">
        <f>VLOOKUP(A1467,TOURISM2!A1467:E4157,4,0)</f>
        <v>1063000000</v>
      </c>
      <c r="O1467" s="8">
        <f>VLOOKUP(A1467,TOURISM2!A1467:E4157,5,0)</f>
        <v>1170000000</v>
      </c>
      <c r="P1467" s="8">
        <f>VLOOKUP(A1467,BUSINESS3!A1467:E4157,4,0)</f>
        <v>0.436</v>
      </c>
      <c r="Q1467" s="9">
        <f>VLOOKUP(A1467,BUSINESS3!A1467:E4157,5,0)</f>
        <v>26</v>
      </c>
      <c r="R1467" s="10">
        <f>VLOOKUP(A1467,BUSINESS3!A1467:I4157,6,0)</f>
        <v>51</v>
      </c>
      <c r="S1467" s="9">
        <f>VLOOKUP(A1467,BUSINESS3!A1467:I4157,7,0)</f>
        <v>166</v>
      </c>
      <c r="T1467" s="9">
        <f>VLOOKUP(A1467,BUSINESS3!A1467:I4157,8,0)</f>
        <v>0.598</v>
      </c>
      <c r="U1467" s="9">
        <f>VLOOKUP(A1467,BUSINESS3!A1467:I4157,9,0)</f>
        <v>1.599</v>
      </c>
      <c r="V1467" s="11">
        <f>VLOOKUP(A1467,'GDP4'!A1467:G4157,4,0)</f>
        <v>37050081723</v>
      </c>
      <c r="W1467" s="9">
        <f>VLOOKUP(A1467,'GDP4'!A1467:G4157,5,0)</f>
        <v>0.075</v>
      </c>
      <c r="X1467" s="9">
        <f>VLOOKUP(A1467,'GDP4'!A1467:G4157,6,0)</f>
        <v>836</v>
      </c>
      <c r="Y1467" s="9">
        <f>VLOOKUP(A1467,'GDP4'!A1467:G4157,7,0)</f>
        <v>0.084</v>
      </c>
      <c r="Z1467" s="9">
        <f>VLOOKUP(A1467,ENERGY5!A1467:E4157,4,0)</f>
        <v>9253</v>
      </c>
      <c r="AA1467" s="9">
        <f>VLOOKUP(A1467,ENERGY5!A1467:E4157,5,0)</f>
        <v>12915</v>
      </c>
      <c r="AB1467" s="12">
        <f t="shared" si="2"/>
        <v>11713.9</v>
      </c>
      <c r="AC1467" s="13">
        <f t="shared" si="3"/>
        <v>0.004083257349</v>
      </c>
      <c r="AD1467" s="13">
        <f t="shared" si="4"/>
        <v>0.002925464982</v>
      </c>
      <c r="AE1467" s="13">
        <f t="shared" si="5"/>
        <v>336.0822734</v>
      </c>
      <c r="AF1467" s="13">
        <f t="shared" si="6"/>
        <v>369.9118156</v>
      </c>
    </row>
    <row r="1468">
      <c r="A1468" s="5" t="s">
        <v>134</v>
      </c>
      <c r="B1468" s="6" t="s">
        <v>44</v>
      </c>
      <c r="C1468" s="7" t="s">
        <v>160</v>
      </c>
      <c r="D1468" s="5" t="str">
        <f t="shared" si="1"/>
        <v>Lithuania-Europe-2010</v>
      </c>
      <c r="E1468" s="5">
        <v>0.012</v>
      </c>
      <c r="F1468" s="5">
        <v>0.006</v>
      </c>
      <c r="G1468" s="5">
        <v>79.0</v>
      </c>
      <c r="H1468" s="5">
        <v>68.0</v>
      </c>
      <c r="I1468" s="5">
        <v>0.152</v>
      </c>
      <c r="J1468" s="5">
        <v>0.693</v>
      </c>
      <c r="K1468" s="5">
        <v>0.155</v>
      </c>
      <c r="L1468" s="5">
        <v>3097282.0</v>
      </c>
      <c r="M1468" s="5">
        <v>0.668</v>
      </c>
      <c r="N1468" s="8">
        <f>VLOOKUP(A1468,TOURISM2!A1468:E4158,4,0)</f>
        <v>1034000000</v>
      </c>
      <c r="O1468" s="8">
        <f>VLOOKUP(A1468,TOURISM2!A1468:E4158,5,0)</f>
        <v>936000000</v>
      </c>
      <c r="P1468" s="8">
        <f>VLOOKUP(A1468,BUSINESS3!A1468:E4158,4,0)</f>
        <v>0.451</v>
      </c>
      <c r="Q1468" s="9">
        <f>VLOOKUP(A1468,BUSINESS3!A1468:E4158,5,0)</f>
        <v>22</v>
      </c>
      <c r="R1468" s="10">
        <f>VLOOKUP(A1468,BUSINESS3!A1468:I4158,6,0)</f>
        <v>51</v>
      </c>
      <c r="S1468" s="9">
        <f>VLOOKUP(A1468,BUSINESS3!A1468:I4158,7,0)</f>
        <v>175</v>
      </c>
      <c r="T1468" s="9">
        <f>VLOOKUP(A1468,BUSINESS3!A1468:I4158,8,0)</f>
        <v>0.621</v>
      </c>
      <c r="U1468" s="9">
        <f>VLOOKUP(A1468,BUSINESS3!A1468:I4158,9,0)</f>
        <v>1.594</v>
      </c>
      <c r="V1468" s="11">
        <f>VLOOKUP(A1468,'GDP4'!A1468:G4158,4,0)</f>
        <v>36709511568</v>
      </c>
      <c r="W1468" s="9">
        <f>VLOOKUP(A1468,'GDP4'!A1468:G4158,5,0)</f>
        <v>0.07</v>
      </c>
      <c r="X1468" s="9">
        <f>VLOOKUP(A1468,'GDP4'!A1468:G4158,6,0)</f>
        <v>782</v>
      </c>
      <c r="Y1468" s="9">
        <f>VLOOKUP(A1468,'GDP4'!A1468:G4158,7,0)</f>
        <v>0.06</v>
      </c>
      <c r="Z1468" s="9">
        <f>VLOOKUP(A1468,ENERGY5!A1468:E4158,4,0)</f>
        <v>8865</v>
      </c>
      <c r="AA1468" s="9">
        <f>VLOOKUP(A1468,ENERGY5!A1468:E4158,5,0)</f>
        <v>13212</v>
      </c>
      <c r="AB1468" s="12">
        <f t="shared" si="2"/>
        <v>11852.1696</v>
      </c>
      <c r="AC1468" s="13">
        <f t="shared" si="3"/>
        <v>0.004265675518</v>
      </c>
      <c r="AD1468" s="13">
        <f t="shared" si="4"/>
        <v>0.002862186911</v>
      </c>
      <c r="AE1468" s="13">
        <f t="shared" si="5"/>
        <v>333.8410903</v>
      </c>
      <c r="AF1468" s="13">
        <f t="shared" si="6"/>
        <v>302.2004454</v>
      </c>
    </row>
    <row r="1469">
      <c r="A1469" s="14" t="s">
        <v>134</v>
      </c>
      <c r="B1469" s="15" t="s">
        <v>45</v>
      </c>
      <c r="C1469" s="16" t="s">
        <v>160</v>
      </c>
      <c r="D1469" s="14" t="str">
        <f t="shared" si="1"/>
        <v>Lithuania-Europe-2011</v>
      </c>
      <c r="E1469" s="5">
        <v>0.011</v>
      </c>
      <c r="F1469" s="5">
        <v>0.005</v>
      </c>
      <c r="G1469" s="5">
        <v>79.0</v>
      </c>
      <c r="H1469" s="5">
        <v>68.0</v>
      </c>
      <c r="I1469" s="5">
        <v>0.151</v>
      </c>
      <c r="J1469" s="5">
        <v>0.693</v>
      </c>
      <c r="K1469" s="5">
        <v>0.155</v>
      </c>
      <c r="L1469" s="5">
        <v>3028115.0</v>
      </c>
      <c r="M1469" s="5">
        <v>0.667</v>
      </c>
      <c r="N1469" s="8">
        <f>VLOOKUP(A1469,TOURISM2!A1469:E4159,4,0)</f>
        <v>1417000000</v>
      </c>
      <c r="O1469" s="8">
        <f>VLOOKUP(A1469,TOURISM2!A1469:E4159,5,0)</f>
        <v>874000000</v>
      </c>
      <c r="P1469" s="8">
        <f>VLOOKUP(A1469,BUSINESS3!A1469:E4159,4,0)</f>
        <v>0.431</v>
      </c>
      <c r="Q1469" s="9">
        <f>VLOOKUP(A1469,BUSINESS3!A1469:E4159,5,0)</f>
        <v>22</v>
      </c>
      <c r="R1469" s="10">
        <f>VLOOKUP(A1469,BUSINESS3!A1469:I4159,6,0)</f>
        <v>51</v>
      </c>
      <c r="S1469" s="9">
        <f>VLOOKUP(A1469,BUSINESS3!A1469:I4159,7,0)</f>
        <v>175</v>
      </c>
      <c r="T1469" s="9">
        <f>VLOOKUP(A1469,BUSINESS3!A1469:I4159,8,0)</f>
        <v>0.636</v>
      </c>
      <c r="U1469" s="9">
        <f>VLOOKUP(A1469,BUSINESS3!A1469:I4159,9,0)</f>
        <v>1.622</v>
      </c>
      <c r="V1469" s="11">
        <f>VLOOKUP(A1469,'GDP4'!A1469:G4159,4,0)</f>
        <v>43083067994</v>
      </c>
      <c r="W1469" s="9">
        <f>VLOOKUP(A1469,'GDP4'!A1469:G4159,5,0)</f>
        <v>0.067</v>
      </c>
      <c r="X1469" s="9">
        <f>VLOOKUP(A1469,'GDP4'!A1469:G4159,6,0)</f>
        <v>887</v>
      </c>
      <c r="Y1469" s="9">
        <f>VLOOKUP(A1469,'GDP4'!A1469:G4159,7,0)</f>
        <v>0.104</v>
      </c>
      <c r="Z1469" s="9">
        <f>VLOOKUP(A1469,ENERGY5!A1469:E4159,4,0)</f>
        <v>8277</v>
      </c>
      <c r="AA1469" s="9">
        <f>VLOOKUP(A1469,ENERGY5!A1469:E4159,5,0)</f>
        <v>12919</v>
      </c>
      <c r="AB1469" s="12">
        <f t="shared" si="2"/>
        <v>14227.68554</v>
      </c>
      <c r="AC1469" s="13">
        <f t="shared" si="3"/>
        <v>0.004266350518</v>
      </c>
      <c r="AD1469" s="13">
        <f t="shared" si="4"/>
        <v>0.00273338364</v>
      </c>
      <c r="AE1469" s="13">
        <f t="shared" si="5"/>
        <v>467.9478818</v>
      </c>
      <c r="AF1469" s="13">
        <f t="shared" si="6"/>
        <v>288.6284041</v>
      </c>
    </row>
    <row r="1470">
      <c r="A1470" s="5" t="s">
        <v>134</v>
      </c>
      <c r="B1470" s="6" t="s">
        <v>46</v>
      </c>
      <c r="C1470" s="7" t="s">
        <v>160</v>
      </c>
      <c r="D1470" s="5" t="str">
        <f t="shared" si="1"/>
        <v>Lithuania-Europe-2012</v>
      </c>
      <c r="E1470" s="5">
        <v>0.01</v>
      </c>
      <c r="F1470" s="5">
        <v>0.005</v>
      </c>
      <c r="G1470" s="5">
        <v>80.0</v>
      </c>
      <c r="H1470" s="5">
        <v>68.0</v>
      </c>
      <c r="I1470" s="5">
        <v>0.151</v>
      </c>
      <c r="J1470" s="5">
        <v>0.693</v>
      </c>
      <c r="K1470" s="5">
        <v>0.156</v>
      </c>
      <c r="L1470" s="5">
        <v>2987773.0</v>
      </c>
      <c r="M1470" s="5">
        <v>0.666</v>
      </c>
      <c r="N1470" s="8">
        <f>VLOOKUP(A1470,TOURISM2!A1470:E4160,4,0)</f>
        <v>1430000000</v>
      </c>
      <c r="O1470" s="8">
        <f>VLOOKUP(A1470,TOURISM2!A1470:E4160,5,0)</f>
        <v>1058000000</v>
      </c>
      <c r="P1470" s="8">
        <f>VLOOKUP(A1470,BUSINESS3!A1470:E4160,4,0)</f>
        <v>0.43</v>
      </c>
      <c r="Q1470" s="9">
        <f>VLOOKUP(A1470,BUSINESS3!A1470:E4160,5,0)</f>
        <v>20</v>
      </c>
      <c r="R1470" s="10">
        <f>VLOOKUP(A1470,BUSINESS3!A1470:I4160,6,0)</f>
        <v>25</v>
      </c>
      <c r="S1470" s="9">
        <f>VLOOKUP(A1470,BUSINESS3!A1470:I4160,7,0)</f>
        <v>175</v>
      </c>
      <c r="T1470" s="9">
        <f>VLOOKUP(A1470,BUSINESS3!A1470:I4160,8,0)</f>
        <v>0.672</v>
      </c>
      <c r="U1470" s="9">
        <f>VLOOKUP(A1470,BUSINESS3!A1470:I4160,9,0)</f>
        <v>1.651</v>
      </c>
      <c r="V1470" s="11">
        <f>VLOOKUP(A1470,'GDP4'!A1470:G4160,4,0)</f>
        <v>42343559196</v>
      </c>
      <c r="W1470" s="9">
        <f>VLOOKUP(A1470,'GDP4'!A1470:G4160,5,0)</f>
        <v>0.067</v>
      </c>
      <c r="X1470" s="9">
        <f>VLOOKUP(A1470,'GDP4'!A1470:G4160,6,0)</f>
        <v>859</v>
      </c>
      <c r="Y1470" s="9">
        <f>VLOOKUP(A1470,'GDP4'!A1470:G4160,7,0)</f>
        <v>0.104</v>
      </c>
      <c r="Z1470" s="9">
        <f>VLOOKUP(A1470,ENERGY5!A1470:E4160,4,0)</f>
        <v>7131</v>
      </c>
      <c r="AA1470" s="9">
        <f>VLOOKUP(A1470,ENERGY5!A1470:E4160,5,0)</f>
        <v>12200</v>
      </c>
      <c r="AB1470" s="12">
        <f t="shared" si="2"/>
        <v>14172.28123</v>
      </c>
      <c r="AC1470" s="13">
        <f t="shared" si="3"/>
        <v>0.004083308873</v>
      </c>
      <c r="AD1470" s="13">
        <f t="shared" si="4"/>
        <v>0.002386727506</v>
      </c>
      <c r="AE1470" s="13">
        <f t="shared" si="5"/>
        <v>478.6173515</v>
      </c>
      <c r="AF1470" s="13">
        <f t="shared" si="6"/>
        <v>354.1099006</v>
      </c>
    </row>
    <row r="1471">
      <c r="A1471" s="14" t="s">
        <v>134</v>
      </c>
      <c r="B1471" s="15" t="s">
        <v>33</v>
      </c>
      <c r="C1471" s="16" t="s">
        <v>161</v>
      </c>
      <c r="D1471" s="14" t="str">
        <f t="shared" si="1"/>
        <v>Luxembourg-Europe-2000</v>
      </c>
      <c r="E1471" s="5">
        <v>0.013</v>
      </c>
      <c r="F1471" s="5">
        <v>0.004</v>
      </c>
      <c r="G1471" s="5">
        <v>81.0</v>
      </c>
      <c r="H1471" s="5">
        <v>75.0</v>
      </c>
      <c r="I1471" s="5">
        <v>0.189</v>
      </c>
      <c r="J1471" s="5">
        <v>0.67</v>
      </c>
      <c r="K1471" s="5">
        <v>0.141</v>
      </c>
      <c r="L1471" s="5">
        <v>436300.0</v>
      </c>
      <c r="M1471" s="5">
        <v>0.842</v>
      </c>
      <c r="N1471" s="8">
        <f>VLOOKUP(A1471,TOURISM2!A1471:E4161,4,0)</f>
        <v>1686000000</v>
      </c>
      <c r="O1471" s="8">
        <f>VLOOKUP(A1471,TOURISM2!A1471:E4161,5,0)</f>
        <v>1309000000</v>
      </c>
      <c r="P1471" s="8">
        <f>VLOOKUP(A1471,BUSINESS3!A1471:E4161,4,0)</f>
        <v>0.428</v>
      </c>
      <c r="Q1471" s="9">
        <f>VLOOKUP(A1471,BUSINESS3!A1471:E4161,5,0)</f>
        <v>22</v>
      </c>
      <c r="R1471" s="10">
        <f>VLOOKUP(A1471,BUSINESS3!A1471:I4161,6,0)</f>
        <v>51</v>
      </c>
      <c r="S1471" s="9">
        <f>VLOOKUP(A1471,BUSINESS3!A1471:I4161,7,0)</f>
        <v>272</v>
      </c>
      <c r="T1471" s="9">
        <f>VLOOKUP(A1471,BUSINESS3!A1471:I4161,8,0)</f>
        <v>0.229</v>
      </c>
      <c r="U1471" s="9">
        <f>VLOOKUP(A1471,BUSINESS3!A1471:I4161,9,0)</f>
        <v>0.695</v>
      </c>
      <c r="V1471" s="11">
        <f>VLOOKUP(A1471,'GDP4'!A1471:G4161,4,0)</f>
        <v>20267551133</v>
      </c>
      <c r="W1471" s="9">
        <f>VLOOKUP(A1471,'GDP4'!A1471:G4161,5,0)</f>
        <v>0.075</v>
      </c>
      <c r="X1471" s="9">
        <f>VLOOKUP(A1471,'GDP4'!A1471:G4161,6,0)</f>
        <v>3495</v>
      </c>
      <c r="Y1471" s="9">
        <f>VLOOKUP(A1471,'GDP4'!A1471:G4161,7,0)</f>
        <v>0.104</v>
      </c>
      <c r="Z1471" s="9">
        <f>VLOOKUP(A1471,ENERGY5!A1471:E4161,4,0)</f>
        <v>4080</v>
      </c>
      <c r="AA1471" s="9">
        <f>VLOOKUP(A1471,ENERGY5!A1471:E4161,5,0)</f>
        <v>151236</v>
      </c>
      <c r="AB1471" s="12">
        <f t="shared" si="2"/>
        <v>46453.24578</v>
      </c>
      <c r="AC1471" s="13">
        <f t="shared" si="3"/>
        <v>0.3466330507</v>
      </c>
      <c r="AD1471" s="13">
        <f t="shared" si="4"/>
        <v>0.009351363741</v>
      </c>
      <c r="AE1471" s="13">
        <f t="shared" si="5"/>
        <v>3864.313546</v>
      </c>
      <c r="AF1471" s="13">
        <f t="shared" si="6"/>
        <v>3000.2292</v>
      </c>
    </row>
    <row r="1472">
      <c r="A1472" s="5" t="s">
        <v>134</v>
      </c>
      <c r="B1472" s="6" t="s">
        <v>35</v>
      </c>
      <c r="C1472" s="7" t="s">
        <v>161</v>
      </c>
      <c r="D1472" s="5" t="str">
        <f t="shared" si="1"/>
        <v>Luxembourg-Europe-2001</v>
      </c>
      <c r="E1472" s="5">
        <v>0.012</v>
      </c>
      <c r="F1472" s="5">
        <v>0.004</v>
      </c>
      <c r="G1472" s="5">
        <v>81.0</v>
      </c>
      <c r="H1472" s="5">
        <v>75.0</v>
      </c>
      <c r="I1472" s="5">
        <v>0.19</v>
      </c>
      <c r="J1472" s="5">
        <v>0.669</v>
      </c>
      <c r="K1472" s="5">
        <v>0.142</v>
      </c>
      <c r="L1472" s="5">
        <v>441525.0</v>
      </c>
      <c r="M1472" s="5">
        <v>0.848</v>
      </c>
      <c r="N1472" s="8">
        <f>VLOOKUP(A1472,TOURISM2!A1472:E4162,4,0)</f>
        <v>1780000000</v>
      </c>
      <c r="O1472" s="8">
        <f>VLOOKUP(A1472,TOURISM2!A1472:E4162,5,0)</f>
        <v>1464000000</v>
      </c>
      <c r="P1472" s="8">
        <f>VLOOKUP(A1472,BUSINESS3!A1472:E4162,4,0)</f>
        <v>0.428</v>
      </c>
      <c r="Q1472" s="9">
        <f>VLOOKUP(A1472,BUSINESS3!A1472:E4162,5,0)</f>
        <v>22</v>
      </c>
      <c r="R1472" s="10">
        <f>VLOOKUP(A1472,BUSINESS3!A1472:I4162,6,0)</f>
        <v>51</v>
      </c>
      <c r="S1472" s="9">
        <f>VLOOKUP(A1472,BUSINESS3!A1472:I4162,7,0)</f>
        <v>272</v>
      </c>
      <c r="T1472" s="9">
        <f>VLOOKUP(A1472,BUSINESS3!A1472:I4162,8,0)</f>
        <v>0.362</v>
      </c>
      <c r="U1472" s="9">
        <f>VLOOKUP(A1472,BUSINESS3!A1472:I4162,9,0)</f>
        <v>0.929</v>
      </c>
      <c r="V1472" s="11">
        <f>VLOOKUP(A1472,'GDP4'!A1472:G4162,4,0)</f>
        <v>20196868009</v>
      </c>
      <c r="W1472" s="9">
        <f>VLOOKUP(A1472,'GDP4'!A1472:G4162,5,0)</f>
        <v>0.074</v>
      </c>
      <c r="X1472" s="9">
        <f>VLOOKUP(A1472,'GDP4'!A1472:G4162,6,0)</f>
        <v>3405</v>
      </c>
      <c r="Y1472" s="9">
        <f>VLOOKUP(A1472,'GDP4'!A1472:G4162,7,0)</f>
        <v>0.104</v>
      </c>
      <c r="Z1472" s="9">
        <f>VLOOKUP(A1472,ENERGY5!A1472:E4162,4,0)</f>
        <v>4171</v>
      </c>
      <c r="AA1472" s="9">
        <f>VLOOKUP(A1472,ENERGY5!A1472:E4162,5,0)</f>
        <v>151236</v>
      </c>
      <c r="AB1472" s="12">
        <f t="shared" si="2"/>
        <v>45743.43018</v>
      </c>
      <c r="AC1472" s="13">
        <f t="shared" si="3"/>
        <v>0.3425310005</v>
      </c>
      <c r="AD1472" s="13">
        <f t="shared" si="4"/>
        <v>0.009446803692</v>
      </c>
      <c r="AE1472" s="13">
        <f t="shared" si="5"/>
        <v>4031.481796</v>
      </c>
      <c r="AF1472" s="13">
        <f t="shared" si="6"/>
        <v>3315.780533</v>
      </c>
    </row>
    <row r="1473">
      <c r="A1473" s="14" t="s">
        <v>134</v>
      </c>
      <c r="B1473" s="15" t="s">
        <v>36</v>
      </c>
      <c r="C1473" s="16" t="s">
        <v>161</v>
      </c>
      <c r="D1473" s="14" t="str">
        <f t="shared" si="1"/>
        <v>Luxembourg-Europe-2002</v>
      </c>
      <c r="E1473" s="5">
        <v>0.012</v>
      </c>
      <c r="F1473" s="5">
        <v>0.003</v>
      </c>
      <c r="G1473" s="5">
        <v>82.0</v>
      </c>
      <c r="H1473" s="5">
        <v>75.0</v>
      </c>
      <c r="I1473" s="5">
        <v>0.189</v>
      </c>
      <c r="J1473" s="5">
        <v>0.668</v>
      </c>
      <c r="K1473" s="5">
        <v>0.143</v>
      </c>
      <c r="L1473" s="5">
        <v>446175.0</v>
      </c>
      <c r="M1473" s="5">
        <v>0.853</v>
      </c>
      <c r="N1473" s="8">
        <f>VLOOKUP(A1473,TOURISM2!A1473:E4163,4,0)</f>
        <v>2547000000</v>
      </c>
      <c r="O1473" s="8">
        <f>VLOOKUP(A1473,TOURISM2!A1473:E4163,5,0)</f>
        <v>1963000000</v>
      </c>
      <c r="P1473" s="8">
        <f>VLOOKUP(A1473,BUSINESS3!A1473:E4163,4,0)</f>
        <v>0.428</v>
      </c>
      <c r="Q1473" s="9">
        <f>VLOOKUP(A1473,BUSINESS3!A1473:E4163,5,0)</f>
        <v>22</v>
      </c>
      <c r="R1473" s="10">
        <f>VLOOKUP(A1473,BUSINESS3!A1473:I4163,6,0)</f>
        <v>51</v>
      </c>
      <c r="S1473" s="9">
        <f>VLOOKUP(A1473,BUSINESS3!A1473:I4163,7,0)</f>
        <v>272</v>
      </c>
      <c r="T1473" s="9">
        <f>VLOOKUP(A1473,BUSINESS3!A1473:I4163,8,0)</f>
        <v>0.398</v>
      </c>
      <c r="U1473" s="9">
        <f>VLOOKUP(A1473,BUSINESS3!A1473:I4163,9,0)</f>
        <v>1.066</v>
      </c>
      <c r="V1473" s="11">
        <f>VLOOKUP(A1473,'GDP4'!A1473:G4163,4,0)</f>
        <v>22568793525</v>
      </c>
      <c r="W1473" s="9">
        <f>VLOOKUP(A1473,'GDP4'!A1473:G4163,5,0)</f>
        <v>0.083</v>
      </c>
      <c r="X1473" s="9">
        <f>VLOOKUP(A1473,'GDP4'!A1473:G4163,6,0)</f>
        <v>4202</v>
      </c>
      <c r="Y1473" s="9">
        <f>VLOOKUP(A1473,'GDP4'!A1473:G4163,7,0)</f>
        <v>0.104</v>
      </c>
      <c r="Z1473" s="9">
        <f>VLOOKUP(A1473,ENERGY5!A1473:E4163,4,0)</f>
        <v>4220</v>
      </c>
      <c r="AA1473" s="9">
        <f>VLOOKUP(A1473,ENERGY5!A1473:E4163,5,0)</f>
        <v>10829</v>
      </c>
      <c r="AB1473" s="12">
        <f t="shared" si="2"/>
        <v>50582.82854</v>
      </c>
      <c r="AC1473" s="13">
        <f t="shared" si="3"/>
        <v>0.02427074578</v>
      </c>
      <c r="AD1473" s="13">
        <f t="shared" si="4"/>
        <v>0.009458172242</v>
      </c>
      <c r="AE1473" s="13">
        <f t="shared" si="5"/>
        <v>5708.522441</v>
      </c>
      <c r="AF1473" s="13">
        <f t="shared" si="6"/>
        <v>4399.618984</v>
      </c>
    </row>
    <row r="1474">
      <c r="A1474" s="5" t="s">
        <v>134</v>
      </c>
      <c r="B1474" s="6" t="s">
        <v>37</v>
      </c>
      <c r="C1474" s="7" t="s">
        <v>161</v>
      </c>
      <c r="D1474" s="5" t="str">
        <f t="shared" si="1"/>
        <v>Luxembourg-Europe-2003</v>
      </c>
      <c r="E1474" s="5">
        <v>0.012</v>
      </c>
      <c r="F1474" s="5">
        <v>0.003</v>
      </c>
      <c r="G1474" s="5">
        <v>81.0</v>
      </c>
      <c r="H1474" s="5">
        <v>75.0</v>
      </c>
      <c r="I1474" s="5">
        <v>0.189</v>
      </c>
      <c r="J1474" s="5">
        <v>0.668</v>
      </c>
      <c r="K1474" s="5">
        <v>0.144</v>
      </c>
      <c r="L1474" s="5">
        <v>451630.0</v>
      </c>
      <c r="M1474" s="5">
        <v>0.857</v>
      </c>
      <c r="N1474" s="8">
        <f>VLOOKUP(A1474,TOURISM2!A1474:E4164,4,0)</f>
        <v>3149000000</v>
      </c>
      <c r="O1474" s="8">
        <f>VLOOKUP(A1474,TOURISM2!A1474:E4164,5,0)</f>
        <v>2445000000</v>
      </c>
      <c r="P1474" s="8">
        <f>VLOOKUP(A1474,BUSINESS3!A1474:E4164,4,0)</f>
        <v>0.428</v>
      </c>
      <c r="Q1474" s="9">
        <f>VLOOKUP(A1474,BUSINESS3!A1474:E4164,5,0)</f>
        <v>22</v>
      </c>
      <c r="R1474" s="10">
        <f>VLOOKUP(A1474,BUSINESS3!A1474:I4164,6,0)</f>
        <v>51</v>
      </c>
      <c r="S1474" s="9">
        <f>VLOOKUP(A1474,BUSINESS3!A1474:I4164,7,0)</f>
        <v>272</v>
      </c>
      <c r="T1474" s="9">
        <f>VLOOKUP(A1474,BUSINESS3!A1474:I4164,8,0)</f>
        <v>0.546</v>
      </c>
      <c r="U1474" s="9">
        <f>VLOOKUP(A1474,BUSINESS3!A1474:I4164,9,0)</f>
        <v>1.206</v>
      </c>
      <c r="V1474" s="11">
        <f>VLOOKUP(A1474,'GDP4'!A1474:G4164,4,0)</f>
        <v>29144582393</v>
      </c>
      <c r="W1474" s="9">
        <f>VLOOKUP(A1474,'GDP4'!A1474:G4164,5,0)</f>
        <v>0.077</v>
      </c>
      <c r="X1474" s="9">
        <f>VLOOKUP(A1474,'GDP4'!A1474:G4164,6,0)</f>
        <v>4984</v>
      </c>
      <c r="Y1474" s="9">
        <f>VLOOKUP(A1474,'GDP4'!A1474:G4164,7,0)</f>
        <v>0.104</v>
      </c>
      <c r="Z1474" s="9">
        <f>VLOOKUP(A1474,ENERGY5!A1474:E4164,4,0)</f>
        <v>3956</v>
      </c>
      <c r="AA1474" s="9">
        <f>VLOOKUP(A1474,ENERGY5!A1474:E4164,5,0)</f>
        <v>10249</v>
      </c>
      <c r="AB1474" s="12">
        <f t="shared" si="2"/>
        <v>64531.98944</v>
      </c>
      <c r="AC1474" s="13">
        <f t="shared" si="3"/>
        <v>0.02269335518</v>
      </c>
      <c r="AD1474" s="13">
        <f t="shared" si="4"/>
        <v>0.008759382681</v>
      </c>
      <c r="AE1474" s="13">
        <f t="shared" si="5"/>
        <v>6972.521755</v>
      </c>
      <c r="AF1474" s="13">
        <f t="shared" si="6"/>
        <v>5413.723623</v>
      </c>
    </row>
    <row r="1475">
      <c r="A1475" s="14" t="s">
        <v>134</v>
      </c>
      <c r="B1475" s="15" t="s">
        <v>38</v>
      </c>
      <c r="C1475" s="16" t="s">
        <v>161</v>
      </c>
      <c r="D1475" s="14" t="str">
        <f t="shared" si="1"/>
        <v>Luxembourg-Europe-2004</v>
      </c>
      <c r="E1475" s="5">
        <v>0.012</v>
      </c>
      <c r="F1475" s="5">
        <v>0.003</v>
      </c>
      <c r="G1475" s="5">
        <v>82.0</v>
      </c>
      <c r="H1475" s="5">
        <v>76.0</v>
      </c>
      <c r="I1475" s="5">
        <v>0.188</v>
      </c>
      <c r="J1475" s="5">
        <v>0.668</v>
      </c>
      <c r="K1475" s="5">
        <v>0.144</v>
      </c>
      <c r="L1475" s="5">
        <v>458095.0</v>
      </c>
      <c r="M1475" s="5">
        <v>0.862</v>
      </c>
      <c r="N1475" s="8">
        <f>VLOOKUP(A1475,TOURISM2!A1475:E4165,4,0)</f>
        <v>3880000000</v>
      </c>
      <c r="O1475" s="8">
        <f>VLOOKUP(A1475,TOURISM2!A1475:E4165,5,0)</f>
        <v>2950000000</v>
      </c>
      <c r="P1475" s="8">
        <f>VLOOKUP(A1475,BUSINESS3!A1475:E4165,4,0)</f>
        <v>0.428</v>
      </c>
      <c r="Q1475" s="9">
        <f>VLOOKUP(A1475,BUSINESS3!A1475:E4165,5,0)</f>
        <v>22</v>
      </c>
      <c r="R1475" s="10">
        <f>VLOOKUP(A1475,BUSINESS3!A1475:I4165,6,0)</f>
        <v>51</v>
      </c>
      <c r="S1475" s="9">
        <f>VLOOKUP(A1475,BUSINESS3!A1475:I4165,7,0)</f>
        <v>272</v>
      </c>
      <c r="T1475" s="9">
        <f>VLOOKUP(A1475,BUSINESS3!A1475:I4165,8,0)</f>
        <v>0.659</v>
      </c>
      <c r="U1475" s="9">
        <f>VLOOKUP(A1475,BUSINESS3!A1475:I4165,9,0)</f>
        <v>1.041</v>
      </c>
      <c r="V1475" s="11">
        <f>VLOOKUP(A1475,'GDP4'!A1475:G4165,4,0)</f>
        <v>34077095478</v>
      </c>
      <c r="W1475" s="9">
        <f>VLOOKUP(A1475,'GDP4'!A1475:G4165,5,0)</f>
        <v>0.082</v>
      </c>
      <c r="X1475" s="9">
        <f>VLOOKUP(A1475,'GDP4'!A1475:G4165,6,0)</f>
        <v>6145</v>
      </c>
      <c r="Y1475" s="9">
        <f>VLOOKUP(A1475,'GDP4'!A1475:G4165,7,0)</f>
        <v>0.104</v>
      </c>
      <c r="Z1475" s="9">
        <f>VLOOKUP(A1475,ENERGY5!A1475:E4165,4,0)</f>
        <v>4204</v>
      </c>
      <c r="AA1475" s="9">
        <f>VLOOKUP(A1475,ENERGY5!A1475:E4165,5,0)</f>
        <v>10792</v>
      </c>
      <c r="AB1475" s="12">
        <f t="shared" si="2"/>
        <v>74388.70863</v>
      </c>
      <c r="AC1475" s="13">
        <f t="shared" si="3"/>
        <v>0.0235584322</v>
      </c>
      <c r="AD1475" s="13">
        <f t="shared" si="4"/>
        <v>0.009177135747</v>
      </c>
      <c r="AE1475" s="13">
        <f t="shared" si="5"/>
        <v>8469.858872</v>
      </c>
      <c r="AF1475" s="13">
        <f t="shared" si="6"/>
        <v>6439.712287</v>
      </c>
    </row>
    <row r="1476">
      <c r="A1476" s="5" t="s">
        <v>134</v>
      </c>
      <c r="B1476" s="6" t="s">
        <v>39</v>
      </c>
      <c r="C1476" s="7" t="s">
        <v>161</v>
      </c>
      <c r="D1476" s="5" t="str">
        <f t="shared" si="1"/>
        <v>Luxembourg-Europe-2005</v>
      </c>
      <c r="E1476" s="5">
        <v>0.012</v>
      </c>
      <c r="F1476" s="5">
        <v>0.003</v>
      </c>
      <c r="G1476" s="5">
        <v>82.0</v>
      </c>
      <c r="H1476" s="5">
        <v>77.0</v>
      </c>
      <c r="I1476" s="5">
        <v>0.186</v>
      </c>
      <c r="J1476" s="5">
        <v>0.67</v>
      </c>
      <c r="K1476" s="5">
        <v>0.144</v>
      </c>
      <c r="L1476" s="5">
        <v>465158.0</v>
      </c>
      <c r="M1476" s="5">
        <v>0.866</v>
      </c>
      <c r="N1476" s="8">
        <f>VLOOKUP(A1476,TOURISM2!A1476:E4166,4,0)</f>
        <v>3612000000</v>
      </c>
      <c r="O1476" s="8">
        <f>VLOOKUP(A1476,TOURISM2!A1476:E4166,5,0)</f>
        <v>2977000000</v>
      </c>
      <c r="P1476" s="8">
        <f>VLOOKUP(A1476,BUSINESS3!A1476:E4166,4,0)</f>
        <v>0.428</v>
      </c>
      <c r="Q1476" s="9">
        <f>VLOOKUP(A1476,BUSINESS3!A1476:E4166,5,0)</f>
        <v>22</v>
      </c>
      <c r="R1476" s="10">
        <f>VLOOKUP(A1476,BUSINESS3!A1476:I4166,6,0)</f>
        <v>51</v>
      </c>
      <c r="S1476" s="9">
        <f>VLOOKUP(A1476,BUSINESS3!A1476:I4166,7,0)</f>
        <v>272</v>
      </c>
      <c r="T1476" s="9">
        <f>VLOOKUP(A1476,BUSINESS3!A1476:I4166,8,0)</f>
        <v>0.7</v>
      </c>
      <c r="U1476" s="9">
        <f>VLOOKUP(A1476,BUSINESS3!A1476:I4166,9,0)</f>
        <v>1.114</v>
      </c>
      <c r="V1476" s="11">
        <f>VLOOKUP(A1476,'GDP4'!A1476:G4166,4,0)</f>
        <v>37643013481</v>
      </c>
      <c r="W1476" s="9">
        <f>VLOOKUP(A1476,'GDP4'!A1476:G4166,5,0)</f>
        <v>0.079</v>
      </c>
      <c r="X1476" s="9">
        <f>VLOOKUP(A1476,'GDP4'!A1476:G4166,6,0)</f>
        <v>6485</v>
      </c>
      <c r="Y1476" s="9">
        <f>VLOOKUP(A1476,'GDP4'!A1476:G4166,7,0)</f>
        <v>0.104</v>
      </c>
      <c r="Z1476" s="9">
        <f>VLOOKUP(A1476,ENERGY5!A1476:E4166,4,0)</f>
        <v>4209</v>
      </c>
      <c r="AA1476" s="9">
        <f>VLOOKUP(A1476,ENERGY5!A1476:E4166,5,0)</f>
        <v>10869</v>
      </c>
      <c r="AB1476" s="12">
        <f t="shared" si="2"/>
        <v>80925.21999</v>
      </c>
      <c r="AC1476" s="13">
        <f t="shared" si="3"/>
        <v>0.02336625405</v>
      </c>
      <c r="AD1476" s="13">
        <f t="shared" si="4"/>
        <v>0.009048538346</v>
      </c>
      <c r="AE1476" s="13">
        <f t="shared" si="5"/>
        <v>7765.10347</v>
      </c>
      <c r="AF1476" s="13">
        <f t="shared" si="6"/>
        <v>6399.975922</v>
      </c>
    </row>
    <row r="1477">
      <c r="A1477" s="14" t="s">
        <v>134</v>
      </c>
      <c r="B1477" s="15" t="s">
        <v>40</v>
      </c>
      <c r="C1477" s="16" t="s">
        <v>161</v>
      </c>
      <c r="D1477" s="14" t="str">
        <f t="shared" si="1"/>
        <v>Luxembourg-Europe-2006</v>
      </c>
      <c r="E1477" s="5">
        <v>0.012</v>
      </c>
      <c r="F1477" s="5">
        <v>0.003</v>
      </c>
      <c r="G1477" s="5">
        <v>82.0</v>
      </c>
      <c r="H1477" s="5">
        <v>77.0</v>
      </c>
      <c r="I1477" s="5">
        <v>0.184</v>
      </c>
      <c r="J1477" s="5">
        <v>0.672</v>
      </c>
      <c r="K1477" s="5">
        <v>0.144</v>
      </c>
      <c r="L1477" s="5">
        <v>472637.0</v>
      </c>
      <c r="M1477" s="5">
        <v>0.87</v>
      </c>
      <c r="N1477" s="8">
        <f>VLOOKUP(A1477,TOURISM2!A1477:E4167,4,0)</f>
        <v>3636000000</v>
      </c>
      <c r="O1477" s="8">
        <f>VLOOKUP(A1477,TOURISM2!A1477:E4167,5,0)</f>
        <v>3138000000</v>
      </c>
      <c r="P1477" s="8">
        <f>VLOOKUP(A1477,BUSINESS3!A1477:E4167,4,0)</f>
        <v>0.204</v>
      </c>
      <c r="Q1477" s="9">
        <f>VLOOKUP(A1477,BUSINESS3!A1477:E4167,5,0)</f>
        <v>26</v>
      </c>
      <c r="R1477" s="10">
        <f>VLOOKUP(A1477,BUSINESS3!A1477:I4167,6,0)</f>
        <v>51</v>
      </c>
      <c r="S1477" s="9">
        <f>VLOOKUP(A1477,BUSINESS3!A1477:I4167,7,0)</f>
        <v>59</v>
      </c>
      <c r="T1477" s="9">
        <f>VLOOKUP(A1477,BUSINESS3!A1477:I4167,8,0)</f>
        <v>0.725</v>
      </c>
      <c r="U1477" s="9">
        <f>VLOOKUP(A1477,BUSINESS3!A1477:I4167,9,0)</f>
        <v>1.529</v>
      </c>
      <c r="V1477" s="11">
        <f>VLOOKUP(A1477,'GDP4'!A1477:G4167,4,0)</f>
        <v>42544677906</v>
      </c>
      <c r="W1477" s="9">
        <f>VLOOKUP(A1477,'GDP4'!A1477:G4167,5,0)</f>
        <v>0.077</v>
      </c>
      <c r="X1477" s="9">
        <f>VLOOKUP(A1477,'GDP4'!A1477:G4167,6,0)</f>
        <v>7029</v>
      </c>
      <c r="Y1477" s="9">
        <f>VLOOKUP(A1477,'GDP4'!A1477:G4167,7,0)</f>
        <v>0.104</v>
      </c>
      <c r="Z1477" s="9">
        <f>VLOOKUP(A1477,ENERGY5!A1477:E4167,4,0)</f>
        <v>4329</v>
      </c>
      <c r="AA1477" s="9">
        <f>VLOOKUP(A1477,ENERGY5!A1477:E4167,5,0)</f>
        <v>11357</v>
      </c>
      <c r="AB1477" s="12">
        <f t="shared" si="2"/>
        <v>90015.54662</v>
      </c>
      <c r="AC1477" s="13">
        <f t="shared" si="3"/>
        <v>0.02402901169</v>
      </c>
      <c r="AD1477" s="13">
        <f t="shared" si="4"/>
        <v>0.009159249064</v>
      </c>
      <c r="AE1477" s="13">
        <f t="shared" si="5"/>
        <v>7693.00753</v>
      </c>
      <c r="AF1477" s="13">
        <f t="shared" si="6"/>
        <v>6639.344783</v>
      </c>
    </row>
    <row r="1478">
      <c r="A1478" s="5" t="s">
        <v>134</v>
      </c>
      <c r="B1478" s="6" t="s">
        <v>41</v>
      </c>
      <c r="C1478" s="7" t="s">
        <v>161</v>
      </c>
      <c r="D1478" s="5" t="str">
        <f t="shared" si="1"/>
        <v>Luxembourg-Europe-2007</v>
      </c>
      <c r="E1478" s="5">
        <v>0.011</v>
      </c>
      <c r="F1478" s="5">
        <v>0.002</v>
      </c>
      <c r="G1478" s="5">
        <v>82.0</v>
      </c>
      <c r="H1478" s="5">
        <v>77.0</v>
      </c>
      <c r="I1478" s="5">
        <v>0.182</v>
      </c>
      <c r="J1478" s="5">
        <v>0.675</v>
      </c>
      <c r="K1478" s="5">
        <v>0.143</v>
      </c>
      <c r="L1478" s="5">
        <v>479993.0</v>
      </c>
      <c r="M1478" s="5">
        <v>0.874</v>
      </c>
      <c r="N1478" s="8">
        <f>VLOOKUP(A1478,TOURISM2!A1478:E4168,4,0)</f>
        <v>4032000000</v>
      </c>
      <c r="O1478" s="8">
        <f>VLOOKUP(A1478,TOURISM2!A1478:E4168,5,0)</f>
        <v>3476000000</v>
      </c>
      <c r="P1478" s="8">
        <f>VLOOKUP(A1478,BUSINESS3!A1478:E4168,4,0)</f>
        <v>0.2</v>
      </c>
      <c r="Q1478" s="9">
        <f>VLOOKUP(A1478,BUSINESS3!A1478:E4168,5,0)</f>
        <v>26</v>
      </c>
      <c r="R1478" s="10">
        <f>VLOOKUP(A1478,BUSINESS3!A1478:I4168,6,0)</f>
        <v>51</v>
      </c>
      <c r="S1478" s="9">
        <f>VLOOKUP(A1478,BUSINESS3!A1478:I4168,7,0)</f>
        <v>59</v>
      </c>
      <c r="T1478" s="9">
        <f>VLOOKUP(A1478,BUSINESS3!A1478:I4168,8,0)</f>
        <v>0.789</v>
      </c>
      <c r="U1478" s="9">
        <f>VLOOKUP(A1478,BUSINESS3!A1478:I4168,9,0)</f>
        <v>1.437</v>
      </c>
      <c r="V1478" s="11">
        <f>VLOOKUP(A1478,'GDP4'!A1478:G4168,4,0)</f>
        <v>51320661751</v>
      </c>
      <c r="W1478" s="9">
        <f>VLOOKUP(A1478,'GDP4'!A1478:G4168,5,0)</f>
        <v>0.068</v>
      </c>
      <c r="X1478" s="9">
        <f>VLOOKUP(A1478,'GDP4'!A1478:G4168,6,0)</f>
        <v>7326</v>
      </c>
      <c r="Y1478" s="9">
        <f>VLOOKUP(A1478,'GDP4'!A1478:G4168,7,0)</f>
        <v>0.104</v>
      </c>
      <c r="Z1478" s="9">
        <f>VLOOKUP(A1478,ENERGY5!A1478:E4168,4,0)</f>
        <v>4382</v>
      </c>
      <c r="AA1478" s="9">
        <f>VLOOKUP(A1478,ENERGY5!A1478:E4168,5,0)</f>
        <v>11544</v>
      </c>
      <c r="AB1478" s="12">
        <f t="shared" si="2"/>
        <v>106919.6046</v>
      </c>
      <c r="AC1478" s="13">
        <f t="shared" si="3"/>
        <v>0.02405035073</v>
      </c>
      <c r="AD1478" s="13">
        <f t="shared" si="4"/>
        <v>0.009129299802</v>
      </c>
      <c r="AE1478" s="13">
        <f t="shared" si="5"/>
        <v>8400.122502</v>
      </c>
      <c r="AF1478" s="13">
        <f t="shared" si="6"/>
        <v>7241.772276</v>
      </c>
    </row>
    <row r="1479">
      <c r="A1479" s="14" t="s">
        <v>134</v>
      </c>
      <c r="B1479" s="15" t="s">
        <v>42</v>
      </c>
      <c r="C1479" s="16" t="s">
        <v>161</v>
      </c>
      <c r="D1479" s="14" t="str">
        <f t="shared" si="1"/>
        <v>Luxembourg-Europe-2008</v>
      </c>
      <c r="E1479" s="5">
        <v>0.012</v>
      </c>
      <c r="F1479" s="5">
        <v>0.002</v>
      </c>
      <c r="G1479" s="5">
        <v>83.0</v>
      </c>
      <c r="H1479" s="5">
        <v>78.0</v>
      </c>
      <c r="I1479" s="5">
        <v>0.18</v>
      </c>
      <c r="J1479" s="5">
        <v>0.679</v>
      </c>
      <c r="K1479" s="5">
        <v>0.141</v>
      </c>
      <c r="L1479" s="5">
        <v>488650.0</v>
      </c>
      <c r="M1479" s="5">
        <v>0.878</v>
      </c>
      <c r="N1479" s="8">
        <f>VLOOKUP(A1479,TOURISM2!A1479:E4169,4,0)</f>
        <v>4486000000</v>
      </c>
      <c r="O1479" s="8">
        <f>VLOOKUP(A1479,TOURISM2!A1479:E4169,5,0)</f>
        <v>3801000000</v>
      </c>
      <c r="P1479" s="8">
        <f>VLOOKUP(A1479,BUSINESS3!A1479:E4169,4,0)</f>
        <v>0.2</v>
      </c>
      <c r="Q1479" s="9">
        <f>VLOOKUP(A1479,BUSINESS3!A1479:E4169,5,0)</f>
        <v>26</v>
      </c>
      <c r="R1479" s="10">
        <f>VLOOKUP(A1479,BUSINESS3!A1479:I4169,6,0)</f>
        <v>51</v>
      </c>
      <c r="S1479" s="9">
        <f>VLOOKUP(A1479,BUSINESS3!A1479:I4169,7,0)</f>
        <v>59</v>
      </c>
      <c r="T1479" s="9">
        <f>VLOOKUP(A1479,BUSINESS3!A1479:I4169,8,0)</f>
        <v>0.822</v>
      </c>
      <c r="U1479" s="9">
        <f>VLOOKUP(A1479,BUSINESS3!A1479:I4169,9,0)</f>
        <v>1.451</v>
      </c>
      <c r="V1479" s="11">
        <f>VLOOKUP(A1479,'GDP4'!A1479:G4169,4,0)</f>
        <v>54742763112</v>
      </c>
      <c r="W1479" s="9">
        <f>VLOOKUP(A1479,'GDP4'!A1479:G4169,5,0)</f>
        <v>0.073</v>
      </c>
      <c r="X1479" s="9">
        <f>VLOOKUP(A1479,'GDP4'!A1479:G4169,6,0)</f>
        <v>8305</v>
      </c>
      <c r="Y1479" s="9">
        <f>VLOOKUP(A1479,'GDP4'!A1479:G4169,7,0)</f>
        <v>0.104</v>
      </c>
      <c r="Z1479" s="9">
        <f>VLOOKUP(A1479,ENERGY5!A1479:E4169,4,0)</f>
        <v>4282</v>
      </c>
      <c r="AA1479" s="9">
        <f>VLOOKUP(A1479,ENERGY5!A1479:E4169,5,0)</f>
        <v>11269</v>
      </c>
      <c r="AB1479" s="12">
        <f t="shared" si="2"/>
        <v>112028.5749</v>
      </c>
      <c r="AC1479" s="13">
        <f t="shared" si="3"/>
        <v>0.02306149596</v>
      </c>
      <c r="AD1479" s="13">
        <f t="shared" si="4"/>
        <v>0.008762918244</v>
      </c>
      <c r="AE1479" s="13">
        <f t="shared" si="5"/>
        <v>9180.394966</v>
      </c>
      <c r="AF1479" s="13">
        <f t="shared" si="6"/>
        <v>7778.573621</v>
      </c>
    </row>
    <row r="1480">
      <c r="A1480" s="5" t="s">
        <v>134</v>
      </c>
      <c r="B1480" s="6" t="s">
        <v>43</v>
      </c>
      <c r="C1480" s="7" t="s">
        <v>161</v>
      </c>
      <c r="D1480" s="5" t="str">
        <f t="shared" si="1"/>
        <v>Luxembourg-Europe-2009</v>
      </c>
      <c r="E1480" s="5">
        <v>0.011</v>
      </c>
      <c r="F1480" s="5">
        <v>0.002</v>
      </c>
      <c r="G1480" s="5">
        <v>83.0</v>
      </c>
      <c r="H1480" s="5">
        <v>78.0</v>
      </c>
      <c r="I1480" s="5">
        <v>0.178</v>
      </c>
      <c r="J1480" s="5">
        <v>0.682</v>
      </c>
      <c r="K1480" s="5">
        <v>0.14</v>
      </c>
      <c r="L1480" s="5">
        <v>497783.0</v>
      </c>
      <c r="M1480" s="5">
        <v>0.882</v>
      </c>
      <c r="N1480" s="8">
        <f>VLOOKUP(A1480,TOURISM2!A1480:E4170,4,0)</f>
        <v>4148000000</v>
      </c>
      <c r="O1480" s="8">
        <f>VLOOKUP(A1480,TOURISM2!A1480:E4170,5,0)</f>
        <v>3612000000</v>
      </c>
      <c r="P1480" s="8">
        <f>VLOOKUP(A1480,BUSINESS3!A1480:E4170,4,0)</f>
        <v>0.2</v>
      </c>
      <c r="Q1480" s="9">
        <f>VLOOKUP(A1480,BUSINESS3!A1480:E4170,5,0)</f>
        <v>24</v>
      </c>
      <c r="R1480" s="10">
        <f>VLOOKUP(A1480,BUSINESS3!A1480:I4170,6,0)</f>
        <v>51</v>
      </c>
      <c r="S1480" s="9">
        <f>VLOOKUP(A1480,BUSINESS3!A1480:I4170,7,0)</f>
        <v>59</v>
      </c>
      <c r="T1480" s="9">
        <f>VLOOKUP(A1480,BUSINESS3!A1480:I4170,8,0)</f>
        <v>0.873</v>
      </c>
      <c r="U1480" s="9">
        <f>VLOOKUP(A1480,BUSINESS3!A1480:I4170,9,0)</f>
        <v>1.445</v>
      </c>
      <c r="V1480" s="11">
        <f>VLOOKUP(A1480,'GDP4'!A1480:G4170,4,0)</f>
        <v>49420751774</v>
      </c>
      <c r="W1480" s="9">
        <f>VLOOKUP(A1480,'GDP4'!A1480:G4170,5,0)</f>
        <v>0.08</v>
      </c>
      <c r="X1480" s="9">
        <f>VLOOKUP(A1480,'GDP4'!A1480:G4170,6,0)</f>
        <v>8127</v>
      </c>
      <c r="Y1480" s="9">
        <f>VLOOKUP(A1480,'GDP4'!A1480:G4170,7,0)</f>
        <v>0.104</v>
      </c>
      <c r="Z1480" s="9">
        <f>VLOOKUP(A1480,ENERGY5!A1480:E4170,4,0)</f>
        <v>3843</v>
      </c>
      <c r="AA1480" s="9">
        <f>VLOOKUP(A1480,ENERGY5!A1480:E4170,5,0)</f>
        <v>9905</v>
      </c>
      <c r="AB1480" s="12">
        <f t="shared" si="2"/>
        <v>99281.71869</v>
      </c>
      <c r="AC1480" s="13">
        <f t="shared" si="3"/>
        <v>0.01989822875</v>
      </c>
      <c r="AD1480" s="13">
        <f t="shared" si="4"/>
        <v>0.007720231506</v>
      </c>
      <c r="AE1480" s="13">
        <f t="shared" si="5"/>
        <v>8332.948293</v>
      </c>
      <c r="AF1480" s="13">
        <f t="shared" si="6"/>
        <v>7256.173875</v>
      </c>
    </row>
    <row r="1481">
      <c r="A1481" s="14" t="s">
        <v>134</v>
      </c>
      <c r="B1481" s="15" t="s">
        <v>44</v>
      </c>
      <c r="C1481" s="16" t="s">
        <v>161</v>
      </c>
      <c r="D1481" s="14" t="str">
        <f t="shared" si="1"/>
        <v>Luxembourg-Europe-2010</v>
      </c>
      <c r="E1481" s="5">
        <v>0.012</v>
      </c>
      <c r="F1481" s="5">
        <v>0.002</v>
      </c>
      <c r="G1481" s="5">
        <v>84.0</v>
      </c>
      <c r="H1481" s="5">
        <v>78.0</v>
      </c>
      <c r="I1481" s="5">
        <v>0.176</v>
      </c>
      <c r="J1481" s="5">
        <v>0.684</v>
      </c>
      <c r="K1481" s="5">
        <v>0.14</v>
      </c>
      <c r="L1481" s="5">
        <v>506953.0</v>
      </c>
      <c r="M1481" s="5">
        <v>0.885</v>
      </c>
      <c r="N1481" s="8">
        <f>VLOOKUP(A1481,TOURISM2!A1481:E4171,4,0)</f>
        <v>4115000000</v>
      </c>
      <c r="O1481" s="8">
        <f>VLOOKUP(A1481,TOURISM2!A1481:E4171,5,0)</f>
        <v>3549000000</v>
      </c>
      <c r="P1481" s="8">
        <f>VLOOKUP(A1481,BUSINESS3!A1481:E4171,4,0)</f>
        <v>0.2</v>
      </c>
      <c r="Q1481" s="9">
        <f>VLOOKUP(A1481,BUSINESS3!A1481:E4171,5,0)</f>
        <v>19</v>
      </c>
      <c r="R1481" s="10">
        <f>VLOOKUP(A1481,BUSINESS3!A1481:I4171,6,0)</f>
        <v>51</v>
      </c>
      <c r="S1481" s="9">
        <f>VLOOKUP(A1481,BUSINESS3!A1481:I4171,7,0)</f>
        <v>59</v>
      </c>
      <c r="T1481" s="9">
        <f>VLOOKUP(A1481,BUSINESS3!A1481:I4171,8,0)</f>
        <v>0.906</v>
      </c>
      <c r="U1481" s="9">
        <f>VLOOKUP(A1481,BUSINESS3!A1481:I4171,9,0)</f>
        <v>1.431</v>
      </c>
      <c r="V1481" s="11">
        <f>VLOOKUP(A1481,'GDP4'!A1481:G4171,4,0)</f>
        <v>52053324635</v>
      </c>
      <c r="W1481" s="9">
        <f>VLOOKUP(A1481,'GDP4'!A1481:G4171,5,0)</f>
        <v>0.072</v>
      </c>
      <c r="X1481" s="9">
        <f>VLOOKUP(A1481,'GDP4'!A1481:G4171,6,0)</f>
        <v>7592</v>
      </c>
      <c r="Y1481" s="9">
        <f>VLOOKUP(A1481,'GDP4'!A1481:G4171,7,0)</f>
        <v>0.104</v>
      </c>
      <c r="Z1481" s="9">
        <f>VLOOKUP(A1481,ENERGY5!A1481:E4171,4,0)</f>
        <v>3646</v>
      </c>
      <c r="AA1481" s="9">
        <f>VLOOKUP(A1481,ENERGY5!A1481:E4171,5,0)</f>
        <v>9417</v>
      </c>
      <c r="AB1481" s="12">
        <f t="shared" si="2"/>
        <v>102678.7979</v>
      </c>
      <c r="AC1481" s="13">
        <f t="shared" si="3"/>
        <v>0.0185756865</v>
      </c>
      <c r="AD1481" s="13">
        <f t="shared" si="4"/>
        <v>0.007191988212</v>
      </c>
      <c r="AE1481" s="13">
        <f t="shared" si="5"/>
        <v>8117.123284</v>
      </c>
      <c r="AF1481" s="13">
        <f t="shared" si="6"/>
        <v>7000.648975</v>
      </c>
    </row>
    <row r="1482">
      <c r="A1482" s="5" t="s">
        <v>134</v>
      </c>
      <c r="B1482" s="6" t="s">
        <v>45</v>
      </c>
      <c r="C1482" s="7" t="s">
        <v>161</v>
      </c>
      <c r="D1482" s="5" t="str">
        <f t="shared" si="1"/>
        <v>Luxembourg-Europe-2011</v>
      </c>
      <c r="E1482" s="5">
        <v>0.011</v>
      </c>
      <c r="F1482" s="5">
        <v>0.002</v>
      </c>
      <c r="G1482" s="5">
        <v>84.0</v>
      </c>
      <c r="H1482" s="5">
        <v>79.0</v>
      </c>
      <c r="I1482" s="5">
        <v>0.175</v>
      </c>
      <c r="J1482" s="5">
        <v>0.685</v>
      </c>
      <c r="K1482" s="5">
        <v>0.14</v>
      </c>
      <c r="L1482" s="5">
        <v>518347.0</v>
      </c>
      <c r="M1482" s="5">
        <v>0.889</v>
      </c>
      <c r="N1482" s="8">
        <f>VLOOKUP(A1482,TOURISM2!A1482:E4172,4,0)</f>
        <v>4825000000</v>
      </c>
      <c r="O1482" s="8">
        <f>VLOOKUP(A1482,TOURISM2!A1482:E4172,5,0)</f>
        <v>3822000000</v>
      </c>
      <c r="P1482" s="8">
        <f>VLOOKUP(A1482,BUSINESS3!A1482:E4172,4,0)</f>
        <v>0.198</v>
      </c>
      <c r="Q1482" s="9">
        <f>VLOOKUP(A1482,BUSINESS3!A1482:E4172,5,0)</f>
        <v>19</v>
      </c>
      <c r="R1482" s="10">
        <f>VLOOKUP(A1482,BUSINESS3!A1482:I4172,6,0)</f>
        <v>51</v>
      </c>
      <c r="S1482" s="9">
        <f>VLOOKUP(A1482,BUSINESS3!A1482:I4172,7,0)</f>
        <v>59</v>
      </c>
      <c r="T1482" s="9">
        <f>VLOOKUP(A1482,BUSINESS3!A1482:I4172,8,0)</f>
        <v>0.9</v>
      </c>
      <c r="U1482" s="9">
        <f>VLOOKUP(A1482,BUSINESS3!A1482:I4172,9,0)</f>
        <v>1.482</v>
      </c>
      <c r="V1482" s="11">
        <f>VLOOKUP(A1482,'GDP4'!A1482:G4172,4,0)</f>
        <v>58009863403</v>
      </c>
      <c r="W1482" s="9">
        <f>VLOOKUP(A1482,'GDP4'!A1482:G4172,5,0)</f>
        <v>0.067</v>
      </c>
      <c r="X1482" s="9">
        <f>VLOOKUP(A1482,'GDP4'!A1482:G4172,6,0)</f>
        <v>7751</v>
      </c>
      <c r="Y1482" s="9">
        <f>VLOOKUP(A1482,'GDP4'!A1482:G4172,7,0)</f>
        <v>0.104</v>
      </c>
      <c r="Z1482" s="9">
        <f>VLOOKUP(A1482,ENERGY5!A1482:E4172,4,0)</f>
        <v>3509</v>
      </c>
      <c r="AA1482" s="9">
        <f>VLOOKUP(A1482,ENERGY5!A1482:E4172,5,0)</f>
        <v>8801</v>
      </c>
      <c r="AB1482" s="12">
        <f t="shared" si="2"/>
        <v>111913.1844</v>
      </c>
      <c r="AC1482" s="13">
        <f t="shared" si="3"/>
        <v>0.01697897354</v>
      </c>
      <c r="AD1482" s="13">
        <f t="shared" si="4"/>
        <v>0.006769596429</v>
      </c>
      <c r="AE1482" s="13">
        <f t="shared" si="5"/>
        <v>9308.436241</v>
      </c>
      <c r="AF1482" s="13">
        <f t="shared" si="6"/>
        <v>7373.439028</v>
      </c>
    </row>
    <row r="1483">
      <c r="A1483" s="14" t="s">
        <v>134</v>
      </c>
      <c r="B1483" s="15" t="s">
        <v>46</v>
      </c>
      <c r="C1483" s="16" t="s">
        <v>161</v>
      </c>
      <c r="D1483" s="14" t="str">
        <f t="shared" si="1"/>
        <v>Luxembourg-Europe-2012</v>
      </c>
      <c r="E1483" s="5">
        <v>0.011</v>
      </c>
      <c r="F1483" s="5">
        <v>0.002</v>
      </c>
      <c r="G1483" s="5">
        <v>84.0</v>
      </c>
      <c r="H1483" s="5">
        <v>79.0</v>
      </c>
      <c r="I1483" s="5">
        <v>0.175</v>
      </c>
      <c r="J1483" s="5">
        <v>0.685</v>
      </c>
      <c r="K1483" s="5">
        <v>0.141</v>
      </c>
      <c r="L1483" s="5">
        <v>530946.0</v>
      </c>
      <c r="M1483" s="5">
        <v>0.892</v>
      </c>
      <c r="N1483" s="8">
        <f>VLOOKUP(A1483,TOURISM2!A1483:E4173,4,0)</f>
        <v>4613000000</v>
      </c>
      <c r="O1483" s="8">
        <f>VLOOKUP(A1483,TOURISM2!A1483:E4173,5,0)</f>
        <v>3582000000</v>
      </c>
      <c r="P1483" s="8">
        <f>VLOOKUP(A1483,BUSINESS3!A1483:E4173,4,0)</f>
        <v>0.2</v>
      </c>
      <c r="Q1483" s="9">
        <f>VLOOKUP(A1483,BUSINESS3!A1483:E4173,5,0)</f>
        <v>19</v>
      </c>
      <c r="R1483" s="10">
        <f>VLOOKUP(A1483,BUSINESS3!A1483:I4173,6,0)</f>
        <v>56</v>
      </c>
      <c r="S1483" s="9">
        <f>VLOOKUP(A1483,BUSINESS3!A1483:I4173,7,0)</f>
        <v>59</v>
      </c>
      <c r="T1483" s="9">
        <f>VLOOKUP(A1483,BUSINESS3!A1483:I4173,8,0)</f>
        <v>0.919</v>
      </c>
      <c r="U1483" s="9">
        <f>VLOOKUP(A1483,BUSINESS3!A1483:I4173,9,0)</f>
        <v>1.454</v>
      </c>
      <c r="V1483" s="11">
        <f>VLOOKUP(A1483,'GDP4'!A1483:G4173,4,0)</f>
        <v>55143457330</v>
      </c>
      <c r="W1483" s="9">
        <f>VLOOKUP(A1483,'GDP4'!A1483:G4173,5,0)</f>
        <v>0.069</v>
      </c>
      <c r="X1483" s="9">
        <f>VLOOKUP(A1483,'GDP4'!A1483:G4173,6,0)</f>
        <v>7452</v>
      </c>
      <c r="Y1483" s="9">
        <f>VLOOKUP(A1483,'GDP4'!A1483:G4173,7,0)</f>
        <v>0.104</v>
      </c>
      <c r="Z1483" s="9">
        <f>VLOOKUP(A1483,ENERGY5!A1483:E4173,4,0)</f>
        <v>3335</v>
      </c>
      <c r="AA1483" s="9">
        <f>VLOOKUP(A1483,ENERGY5!A1483:E4173,5,0)</f>
        <v>8240</v>
      </c>
      <c r="AB1483" s="12">
        <f t="shared" si="2"/>
        <v>103858.8808</v>
      </c>
      <c r="AC1483" s="13">
        <f t="shared" si="3"/>
        <v>0.01551946902</v>
      </c>
      <c r="AD1483" s="13">
        <f t="shared" si="4"/>
        <v>0.006281241407</v>
      </c>
      <c r="AE1483" s="13">
        <f t="shared" si="5"/>
        <v>8688.26585</v>
      </c>
      <c r="AF1483" s="13">
        <f t="shared" si="6"/>
        <v>6746.448791</v>
      </c>
    </row>
    <row r="1484">
      <c r="A1484" s="5" t="s">
        <v>134</v>
      </c>
      <c r="B1484" s="6" t="s">
        <v>33</v>
      </c>
      <c r="C1484" s="7" t="s">
        <v>162</v>
      </c>
      <c r="D1484" s="5" t="str">
        <f t="shared" si="1"/>
        <v>Malta-Europe-2000</v>
      </c>
      <c r="E1484" s="5">
        <v>0.012</v>
      </c>
      <c r="F1484" s="5">
        <v>0.007</v>
      </c>
      <c r="G1484" s="5">
        <v>80.0</v>
      </c>
      <c r="H1484" s="5">
        <v>76.0</v>
      </c>
      <c r="I1484" s="5">
        <v>0.207</v>
      </c>
      <c r="J1484" s="5">
        <v>0.686</v>
      </c>
      <c r="K1484" s="5">
        <v>0.107</v>
      </c>
      <c r="L1484" s="5">
        <v>381363.0</v>
      </c>
      <c r="M1484" s="5">
        <v>0.924</v>
      </c>
      <c r="N1484" s="8">
        <f>VLOOKUP(A1484,TOURISM2!A1484:E4174,4,0)</f>
        <v>731000000</v>
      </c>
      <c r="O1484" s="8">
        <f>VLOOKUP(A1484,TOURISM2!A1484:E4174,5,0)</f>
        <v>224000000</v>
      </c>
      <c r="P1484" s="8">
        <f>VLOOKUP(A1484,BUSINESS3!A1484:E4174,4,0)</f>
        <v>0.428</v>
      </c>
      <c r="Q1484" s="9">
        <f>VLOOKUP(A1484,BUSINESS3!A1484:E4174,5,0)</f>
        <v>22</v>
      </c>
      <c r="R1484" s="10">
        <f>VLOOKUP(A1484,BUSINESS3!A1484:I4174,6,0)</f>
        <v>51</v>
      </c>
      <c r="S1484" s="9">
        <f>VLOOKUP(A1484,BUSINESS3!A1484:I4174,7,0)</f>
        <v>272</v>
      </c>
      <c r="T1484" s="9">
        <f>VLOOKUP(A1484,BUSINESS3!A1484:I4174,8,0)</f>
        <v>0.131</v>
      </c>
      <c r="U1484" s="9">
        <f>VLOOKUP(A1484,BUSINESS3!A1484:I4174,9,0)</f>
        <v>0.281</v>
      </c>
      <c r="V1484" s="11">
        <f>VLOOKUP(A1484,'GDP4'!A1484:G4174,4,0)</f>
        <v>3957418083</v>
      </c>
      <c r="W1484" s="9">
        <f>VLOOKUP(A1484,'GDP4'!A1484:G4174,5,0)</f>
        <v>0.066</v>
      </c>
      <c r="X1484" s="9">
        <f>VLOOKUP(A1484,'GDP4'!A1484:G4174,6,0)</f>
        <v>643</v>
      </c>
      <c r="Y1484" s="9">
        <f>VLOOKUP(A1484,'GDP4'!A1484:G4174,7,0)</f>
        <v>0.073</v>
      </c>
      <c r="Z1484" s="9">
        <f>VLOOKUP(A1484,ENERGY5!A1484:E4174,4,0)</f>
        <v>66039</v>
      </c>
      <c r="AA1484" s="9">
        <f>VLOOKUP(A1484,ENERGY5!A1484:E4174,5,0)</f>
        <v>151236</v>
      </c>
      <c r="AB1484" s="12">
        <f t="shared" si="2"/>
        <v>10377.03732</v>
      </c>
      <c r="AC1484" s="13">
        <f t="shared" si="3"/>
        <v>0.3965670503</v>
      </c>
      <c r="AD1484" s="13">
        <f t="shared" si="4"/>
        <v>0.173165724</v>
      </c>
      <c r="AE1484" s="13">
        <f t="shared" si="5"/>
        <v>1916.80892</v>
      </c>
      <c r="AF1484" s="13">
        <f t="shared" si="6"/>
        <v>587.3668919</v>
      </c>
    </row>
    <row r="1485">
      <c r="A1485" s="14" t="s">
        <v>134</v>
      </c>
      <c r="B1485" s="15" t="s">
        <v>35</v>
      </c>
      <c r="C1485" s="16" t="s">
        <v>162</v>
      </c>
      <c r="D1485" s="14" t="str">
        <f t="shared" si="1"/>
        <v>Malta-Europe-2001</v>
      </c>
      <c r="E1485" s="5">
        <v>0.01</v>
      </c>
      <c r="F1485" s="5">
        <v>0.007</v>
      </c>
      <c r="G1485" s="5">
        <v>81.0</v>
      </c>
      <c r="H1485" s="5">
        <v>77.0</v>
      </c>
      <c r="I1485" s="5">
        <v>0.2</v>
      </c>
      <c r="J1485" s="5">
        <v>0.688</v>
      </c>
      <c r="K1485" s="5">
        <v>0.111</v>
      </c>
      <c r="L1485" s="5">
        <v>393028.0</v>
      </c>
      <c r="M1485" s="5">
        <v>0.926</v>
      </c>
      <c r="N1485" s="8">
        <f>VLOOKUP(A1485,TOURISM2!A1485:E4175,4,0)</f>
        <v>704000000</v>
      </c>
      <c r="O1485" s="8">
        <f>VLOOKUP(A1485,TOURISM2!A1485:E4175,5,0)</f>
        <v>204000000</v>
      </c>
      <c r="P1485" s="8">
        <f>VLOOKUP(A1485,BUSINESS3!A1485:E4175,4,0)</f>
        <v>0.428</v>
      </c>
      <c r="Q1485" s="9">
        <f>VLOOKUP(A1485,BUSINESS3!A1485:E4175,5,0)</f>
        <v>22</v>
      </c>
      <c r="R1485" s="10">
        <f>VLOOKUP(A1485,BUSINESS3!A1485:I4175,6,0)</f>
        <v>51</v>
      </c>
      <c r="S1485" s="9">
        <f>VLOOKUP(A1485,BUSINESS3!A1485:I4175,7,0)</f>
        <v>272</v>
      </c>
      <c r="T1485" s="9">
        <f>VLOOKUP(A1485,BUSINESS3!A1485:I4175,8,0)</f>
        <v>0.179</v>
      </c>
      <c r="U1485" s="9">
        <f>VLOOKUP(A1485,BUSINESS3!A1485:I4175,9,0)</f>
        <v>0.585</v>
      </c>
      <c r="V1485" s="11">
        <f>VLOOKUP(A1485,'GDP4'!A1485:G4175,4,0)</f>
        <v>3917620728</v>
      </c>
      <c r="W1485" s="9">
        <f>VLOOKUP(A1485,'GDP4'!A1485:G4175,5,0)</f>
        <v>0.07</v>
      </c>
      <c r="X1485" s="9">
        <f>VLOOKUP(A1485,'GDP4'!A1485:G4175,6,0)</f>
        <v>675</v>
      </c>
      <c r="Y1485" s="9">
        <f>VLOOKUP(A1485,'GDP4'!A1485:G4175,7,0)</f>
        <v>0.069</v>
      </c>
      <c r="Z1485" s="9">
        <f>VLOOKUP(A1485,ENERGY5!A1485:E4175,4,0)</f>
        <v>857</v>
      </c>
      <c r="AA1485" s="9">
        <f>VLOOKUP(A1485,ENERGY5!A1485:E4175,5,0)</f>
        <v>151236</v>
      </c>
      <c r="AB1485" s="12">
        <f t="shared" si="2"/>
        <v>9967.790407</v>
      </c>
      <c r="AC1485" s="13">
        <f t="shared" si="3"/>
        <v>0.3847970119</v>
      </c>
      <c r="AD1485" s="13">
        <f t="shared" si="4"/>
        <v>0.002180506223</v>
      </c>
      <c r="AE1485" s="13">
        <f t="shared" si="5"/>
        <v>1791.220982</v>
      </c>
      <c r="AF1485" s="13">
        <f t="shared" si="6"/>
        <v>519.046989</v>
      </c>
    </row>
    <row r="1486">
      <c r="A1486" s="5" t="s">
        <v>134</v>
      </c>
      <c r="B1486" s="6" t="s">
        <v>36</v>
      </c>
      <c r="C1486" s="7" t="s">
        <v>162</v>
      </c>
      <c r="D1486" s="5" t="str">
        <f t="shared" si="1"/>
        <v>Malta-Europe-2002</v>
      </c>
      <c r="E1486" s="5">
        <v>0.01</v>
      </c>
      <c r="F1486" s="5">
        <v>0.006</v>
      </c>
      <c r="G1486" s="5">
        <v>81.0</v>
      </c>
      <c r="H1486" s="5">
        <v>76.0</v>
      </c>
      <c r="I1486" s="5">
        <v>0.193</v>
      </c>
      <c r="J1486" s="5">
        <v>0.69</v>
      </c>
      <c r="K1486" s="5">
        <v>0.117</v>
      </c>
      <c r="L1486" s="5">
        <v>395969.0</v>
      </c>
      <c r="M1486" s="5">
        <v>0.929</v>
      </c>
      <c r="N1486" s="8">
        <f>VLOOKUP(A1486,TOURISM2!A1486:E4176,4,0)</f>
        <v>757000000</v>
      </c>
      <c r="O1486" s="8">
        <f>VLOOKUP(A1486,TOURISM2!A1486:E4176,5,0)</f>
        <v>180000000</v>
      </c>
      <c r="P1486" s="8">
        <f>VLOOKUP(A1486,BUSINESS3!A1486:E4176,4,0)</f>
        <v>0.428</v>
      </c>
      <c r="Q1486" s="9">
        <f>VLOOKUP(A1486,BUSINESS3!A1486:E4176,5,0)</f>
        <v>22</v>
      </c>
      <c r="R1486" s="10">
        <f>VLOOKUP(A1486,BUSINESS3!A1486:I4176,6,0)</f>
        <v>51</v>
      </c>
      <c r="S1486" s="9">
        <f>VLOOKUP(A1486,BUSINESS3!A1486:I4176,7,0)</f>
        <v>272</v>
      </c>
      <c r="T1486" s="9">
        <f>VLOOKUP(A1486,BUSINESS3!A1486:I4176,8,0)</f>
        <v>0.289</v>
      </c>
      <c r="U1486" s="9">
        <f>VLOOKUP(A1486,BUSINESS3!A1486:I4176,9,0)</f>
        <v>0.674</v>
      </c>
      <c r="V1486" s="11">
        <f>VLOOKUP(A1486,'GDP4'!A1486:G4176,4,0)</f>
        <v>4296164768</v>
      </c>
      <c r="W1486" s="9">
        <f>VLOOKUP(A1486,'GDP4'!A1486:G4176,5,0)</f>
        <v>0.079</v>
      </c>
      <c r="X1486" s="9">
        <f>VLOOKUP(A1486,'GDP4'!A1486:G4176,6,0)</f>
        <v>839</v>
      </c>
      <c r="Y1486" s="9">
        <f>VLOOKUP(A1486,'GDP4'!A1486:G4176,7,0)</f>
        <v>0.06</v>
      </c>
      <c r="Z1486" s="9">
        <f>VLOOKUP(A1486,ENERGY5!A1486:E4176,4,0)</f>
        <v>848</v>
      </c>
      <c r="AA1486" s="9">
        <f>VLOOKUP(A1486,ENERGY5!A1486:E4176,5,0)</f>
        <v>2589</v>
      </c>
      <c r="AB1486" s="12">
        <f t="shared" si="2"/>
        <v>10849.75028</v>
      </c>
      <c r="AC1486" s="13">
        <f t="shared" si="3"/>
        <v>0.006538390632</v>
      </c>
      <c r="AD1486" s="13">
        <f t="shared" si="4"/>
        <v>0.00214158179</v>
      </c>
      <c r="AE1486" s="13">
        <f t="shared" si="5"/>
        <v>1911.76582</v>
      </c>
      <c r="AF1486" s="13">
        <f t="shared" si="6"/>
        <v>454.5810404</v>
      </c>
    </row>
    <row r="1487">
      <c r="A1487" s="14" t="s">
        <v>134</v>
      </c>
      <c r="B1487" s="15" t="s">
        <v>37</v>
      </c>
      <c r="C1487" s="16" t="s">
        <v>162</v>
      </c>
      <c r="D1487" s="14" t="str">
        <f t="shared" si="1"/>
        <v>Malta-Europe-2003</v>
      </c>
      <c r="E1487" s="5">
        <v>0.01</v>
      </c>
      <c r="F1487" s="5">
        <v>0.006</v>
      </c>
      <c r="G1487" s="5">
        <v>81.0</v>
      </c>
      <c r="H1487" s="5">
        <v>76.0</v>
      </c>
      <c r="I1487" s="5">
        <v>0.185</v>
      </c>
      <c r="J1487" s="5">
        <v>0.691</v>
      </c>
      <c r="K1487" s="5">
        <v>0.123</v>
      </c>
      <c r="L1487" s="5">
        <v>398582.0</v>
      </c>
      <c r="M1487" s="5">
        <v>0.932</v>
      </c>
      <c r="N1487" s="8">
        <f>VLOOKUP(A1487,TOURISM2!A1487:E4177,4,0)</f>
        <v>869000000</v>
      </c>
      <c r="O1487" s="8">
        <f>VLOOKUP(A1487,TOURISM2!A1487:E4177,5,0)</f>
        <v>238000000</v>
      </c>
      <c r="P1487" s="8">
        <f>VLOOKUP(A1487,BUSINESS3!A1487:E4177,4,0)</f>
        <v>0.428</v>
      </c>
      <c r="Q1487" s="9">
        <f>VLOOKUP(A1487,BUSINESS3!A1487:E4177,5,0)</f>
        <v>22</v>
      </c>
      <c r="R1487" s="10">
        <f>VLOOKUP(A1487,BUSINESS3!A1487:I4177,6,0)</f>
        <v>51</v>
      </c>
      <c r="S1487" s="9">
        <f>VLOOKUP(A1487,BUSINESS3!A1487:I4177,7,0)</f>
        <v>272</v>
      </c>
      <c r="T1487" s="9">
        <f>VLOOKUP(A1487,BUSINESS3!A1487:I4177,8,0)</f>
        <v>0.316</v>
      </c>
      <c r="U1487" s="9">
        <f>VLOOKUP(A1487,BUSINESS3!A1487:I4177,9,0)</f>
        <v>0.704</v>
      </c>
      <c r="V1487" s="11">
        <f>VLOOKUP(A1487,'GDP4'!A1487:G4177,4,0)</f>
        <v>5119621569</v>
      </c>
      <c r="W1487" s="9">
        <f>VLOOKUP(A1487,'GDP4'!A1487:G4177,5,0)</f>
        <v>0.082</v>
      </c>
      <c r="X1487" s="9">
        <f>VLOOKUP(A1487,'GDP4'!A1487:G4177,6,0)</f>
        <v>1074</v>
      </c>
      <c r="Y1487" s="9">
        <f>VLOOKUP(A1487,'GDP4'!A1487:G4177,7,0)</f>
        <v>0.059</v>
      </c>
      <c r="Z1487" s="9">
        <f>VLOOKUP(A1487,ENERGY5!A1487:E4177,4,0)</f>
        <v>777</v>
      </c>
      <c r="AA1487" s="9">
        <f>VLOOKUP(A1487,ENERGY5!A1487:E4177,5,0)</f>
        <v>2497</v>
      </c>
      <c r="AB1487" s="12">
        <f t="shared" si="2"/>
        <v>12844.58799</v>
      </c>
      <c r="AC1487" s="13">
        <f t="shared" si="3"/>
        <v>0.006264708391</v>
      </c>
      <c r="AD1487" s="13">
        <f t="shared" si="4"/>
        <v>0.001949410661</v>
      </c>
      <c r="AE1487" s="13">
        <f t="shared" si="5"/>
        <v>2180.228911</v>
      </c>
      <c r="AF1487" s="13">
        <f t="shared" si="6"/>
        <v>597.116779</v>
      </c>
    </row>
    <row r="1488">
      <c r="A1488" s="5" t="s">
        <v>134</v>
      </c>
      <c r="B1488" s="6" t="s">
        <v>38</v>
      </c>
      <c r="C1488" s="7" t="s">
        <v>162</v>
      </c>
      <c r="D1488" s="5" t="str">
        <f t="shared" si="1"/>
        <v>Malta-Europe-2004</v>
      </c>
      <c r="E1488" s="5">
        <v>0.01</v>
      </c>
      <c r="F1488" s="5">
        <v>0.006</v>
      </c>
      <c r="G1488" s="5">
        <v>81.0</v>
      </c>
      <c r="H1488" s="5">
        <v>77.0</v>
      </c>
      <c r="I1488" s="5">
        <v>0.178</v>
      </c>
      <c r="J1488" s="5">
        <v>0.693</v>
      </c>
      <c r="K1488" s="5">
        <v>0.129</v>
      </c>
      <c r="L1488" s="5">
        <v>401268.0</v>
      </c>
      <c r="M1488" s="5">
        <v>0.934</v>
      </c>
      <c r="N1488" s="8">
        <f>VLOOKUP(A1488,TOURISM2!A1488:E4178,4,0)</f>
        <v>949000000</v>
      </c>
      <c r="O1488" s="8">
        <f>VLOOKUP(A1488,TOURISM2!A1488:E4178,5,0)</f>
        <v>291000000</v>
      </c>
      <c r="P1488" s="8">
        <f>VLOOKUP(A1488,BUSINESS3!A1488:E4178,4,0)</f>
        <v>0.428</v>
      </c>
      <c r="Q1488" s="9">
        <f>VLOOKUP(A1488,BUSINESS3!A1488:E4178,5,0)</f>
        <v>22</v>
      </c>
      <c r="R1488" s="10">
        <f>VLOOKUP(A1488,BUSINESS3!A1488:I4178,6,0)</f>
        <v>51</v>
      </c>
      <c r="S1488" s="9">
        <f>VLOOKUP(A1488,BUSINESS3!A1488:I4178,7,0)</f>
        <v>272</v>
      </c>
      <c r="T1488" s="9">
        <f>VLOOKUP(A1488,BUSINESS3!A1488:I4178,8,0)</f>
        <v>0.346</v>
      </c>
      <c r="U1488" s="9">
        <f>VLOOKUP(A1488,BUSINESS3!A1488:I4178,9,0)</f>
        <v>0.741</v>
      </c>
      <c r="V1488" s="11">
        <f>VLOOKUP(A1488,'GDP4'!A1488:G4178,4,0)</f>
        <v>5643525282</v>
      </c>
      <c r="W1488" s="9">
        <f>VLOOKUP(A1488,'GDP4'!A1488:G4178,5,0)</f>
        <v>0.086</v>
      </c>
      <c r="X1488" s="9">
        <f>VLOOKUP(A1488,'GDP4'!A1488:G4178,6,0)</f>
        <v>1247</v>
      </c>
      <c r="Y1488" s="9">
        <f>VLOOKUP(A1488,'GDP4'!A1488:G4178,7,0)</f>
        <v>0.053</v>
      </c>
      <c r="Z1488" s="9">
        <f>VLOOKUP(A1488,ENERGY5!A1488:E4178,4,0)</f>
        <v>837</v>
      </c>
      <c r="AA1488" s="9">
        <f>VLOOKUP(A1488,ENERGY5!A1488:E4178,5,0)</f>
        <v>2560</v>
      </c>
      <c r="AB1488" s="12">
        <f t="shared" si="2"/>
        <v>14064.2296</v>
      </c>
      <c r="AC1488" s="13">
        <f t="shared" si="3"/>
        <v>0.00637977611</v>
      </c>
      <c r="AD1488" s="13">
        <f t="shared" si="4"/>
        <v>0.002085887736</v>
      </c>
      <c r="AE1488" s="13">
        <f t="shared" si="5"/>
        <v>2365.002941</v>
      </c>
      <c r="AF1488" s="13">
        <f t="shared" si="6"/>
        <v>725.2011125</v>
      </c>
    </row>
    <row r="1489">
      <c r="A1489" s="14" t="s">
        <v>134</v>
      </c>
      <c r="B1489" s="15" t="s">
        <v>39</v>
      </c>
      <c r="C1489" s="16" t="s">
        <v>162</v>
      </c>
      <c r="D1489" s="14" t="str">
        <f t="shared" si="1"/>
        <v>Malta-Europe-2005</v>
      </c>
      <c r="E1489" s="5">
        <v>0.01</v>
      </c>
      <c r="F1489" s="5">
        <v>0.006</v>
      </c>
      <c r="G1489" s="5">
        <v>81.0</v>
      </c>
      <c r="H1489" s="5">
        <v>77.0</v>
      </c>
      <c r="I1489" s="5">
        <v>0.173</v>
      </c>
      <c r="J1489" s="5">
        <v>0.694</v>
      </c>
      <c r="K1489" s="5">
        <v>0.133</v>
      </c>
      <c r="L1489" s="5">
        <v>403834.0</v>
      </c>
      <c r="M1489" s="5">
        <v>0.936</v>
      </c>
      <c r="N1489" s="8">
        <f>VLOOKUP(A1489,TOURISM2!A1489:E4179,4,0)</f>
        <v>924000000</v>
      </c>
      <c r="O1489" s="8">
        <f>VLOOKUP(A1489,TOURISM2!A1489:E4179,5,0)</f>
        <v>311000000</v>
      </c>
      <c r="P1489" s="8">
        <f>VLOOKUP(A1489,BUSINESS3!A1489:E4179,4,0)</f>
        <v>0.428</v>
      </c>
      <c r="Q1489" s="9">
        <f>VLOOKUP(A1489,BUSINESS3!A1489:E4179,5,0)</f>
        <v>22</v>
      </c>
      <c r="R1489" s="10">
        <f>VLOOKUP(A1489,BUSINESS3!A1489:I4179,6,0)</f>
        <v>51</v>
      </c>
      <c r="S1489" s="9">
        <f>VLOOKUP(A1489,BUSINESS3!A1489:I4179,7,0)</f>
        <v>272</v>
      </c>
      <c r="T1489" s="9">
        <f>VLOOKUP(A1489,BUSINESS3!A1489:I4179,8,0)</f>
        <v>0.412</v>
      </c>
      <c r="U1489" s="9">
        <f>VLOOKUP(A1489,BUSINESS3!A1489:I4179,9,0)</f>
        <v>0.781</v>
      </c>
      <c r="V1489" s="11">
        <f>VLOOKUP(A1489,'GDP4'!A1489:G4179,4,0)</f>
        <v>5980795756</v>
      </c>
      <c r="W1489" s="9">
        <f>VLOOKUP(A1489,'GDP4'!A1489:G4179,5,0)</f>
        <v>0.091</v>
      </c>
      <c r="X1489" s="9">
        <f>VLOOKUP(A1489,'GDP4'!A1489:G4179,6,0)</f>
        <v>1394</v>
      </c>
      <c r="Y1489" s="9">
        <f>VLOOKUP(A1489,'GDP4'!A1489:G4179,7,0)</f>
        <v>0.055</v>
      </c>
      <c r="Z1489" s="9">
        <f>VLOOKUP(A1489,ENERGY5!A1489:E4179,4,0)</f>
        <v>878</v>
      </c>
      <c r="AA1489" s="9">
        <f>VLOOKUP(A1489,ENERGY5!A1489:E4179,5,0)</f>
        <v>2725</v>
      </c>
      <c r="AB1489" s="12">
        <f t="shared" si="2"/>
        <v>14810.0352</v>
      </c>
      <c r="AC1489" s="13">
        <f t="shared" si="3"/>
        <v>0.006747822125</v>
      </c>
      <c r="AD1489" s="13">
        <f t="shared" si="4"/>
        <v>0.00217416067</v>
      </c>
      <c r="AE1489" s="13">
        <f t="shared" si="5"/>
        <v>2288.06886</v>
      </c>
      <c r="AF1489" s="13">
        <f t="shared" si="6"/>
        <v>770.118415</v>
      </c>
    </row>
    <row r="1490">
      <c r="A1490" s="5" t="s">
        <v>134</v>
      </c>
      <c r="B1490" s="6" t="s">
        <v>40</v>
      </c>
      <c r="C1490" s="7" t="s">
        <v>162</v>
      </c>
      <c r="D1490" s="5" t="str">
        <f t="shared" si="1"/>
        <v>Malta-Europe-2006</v>
      </c>
      <c r="E1490" s="5">
        <v>0.009</v>
      </c>
      <c r="F1490" s="5">
        <v>0.006</v>
      </c>
      <c r="G1490" s="5">
        <v>82.0</v>
      </c>
      <c r="H1490" s="5">
        <v>77.0</v>
      </c>
      <c r="I1490" s="5">
        <v>0.168</v>
      </c>
      <c r="J1490" s="5">
        <v>0.696</v>
      </c>
      <c r="K1490" s="5">
        <v>0.136</v>
      </c>
      <c r="L1490" s="5">
        <v>405308.0</v>
      </c>
      <c r="M1490" s="5">
        <v>0.939</v>
      </c>
      <c r="N1490" s="8">
        <f>VLOOKUP(A1490,TOURISM2!A1490:E4180,4,0)</f>
        <v>966000000</v>
      </c>
      <c r="O1490" s="8">
        <f>VLOOKUP(A1490,TOURISM2!A1490:E4180,5,0)</f>
        <v>362000000</v>
      </c>
      <c r="P1490" s="8">
        <f>VLOOKUP(A1490,BUSINESS3!A1490:E4180,4,0)</f>
        <v>0.428</v>
      </c>
      <c r="Q1490" s="9">
        <f>VLOOKUP(A1490,BUSINESS3!A1490:E4180,5,0)</f>
        <v>22</v>
      </c>
      <c r="R1490" s="10">
        <f>VLOOKUP(A1490,BUSINESS3!A1490:I4180,6,0)</f>
        <v>51</v>
      </c>
      <c r="S1490" s="9">
        <f>VLOOKUP(A1490,BUSINESS3!A1490:I4180,7,0)</f>
        <v>272</v>
      </c>
      <c r="T1490" s="9">
        <f>VLOOKUP(A1490,BUSINESS3!A1490:I4180,8,0)</f>
        <v>0.404</v>
      </c>
      <c r="U1490" s="9">
        <f>VLOOKUP(A1490,BUSINESS3!A1490:I4180,9,0)</f>
        <v>0.832</v>
      </c>
      <c r="V1490" s="11">
        <f>VLOOKUP(A1490,'GDP4'!A1490:G4180,4,0)</f>
        <v>6390123590</v>
      </c>
      <c r="W1490" s="9">
        <f>VLOOKUP(A1490,'GDP4'!A1490:G4180,5,0)</f>
        <v>0.09</v>
      </c>
      <c r="X1490" s="9">
        <f>VLOOKUP(A1490,'GDP4'!A1490:G4180,6,0)</f>
        <v>1445</v>
      </c>
      <c r="Y1490" s="9">
        <f>VLOOKUP(A1490,'GDP4'!A1490:G4180,7,0)</f>
        <v>0.057</v>
      </c>
      <c r="Z1490" s="9">
        <f>VLOOKUP(A1490,ENERGY5!A1490:E4180,4,0)</f>
        <v>834</v>
      </c>
      <c r="AA1490" s="9">
        <f>VLOOKUP(A1490,ENERGY5!A1490:E4180,5,0)</f>
        <v>2574</v>
      </c>
      <c r="AB1490" s="12">
        <f t="shared" si="2"/>
        <v>15766.09292</v>
      </c>
      <c r="AC1490" s="13">
        <f t="shared" si="3"/>
        <v>0.006350725868</v>
      </c>
      <c r="AD1490" s="13">
        <f t="shared" si="4"/>
        <v>0.002057694395</v>
      </c>
      <c r="AE1490" s="13">
        <f t="shared" si="5"/>
        <v>2383.372645</v>
      </c>
      <c r="AF1490" s="13">
        <f t="shared" si="6"/>
        <v>893.147927</v>
      </c>
    </row>
    <row r="1491">
      <c r="A1491" s="14" t="s">
        <v>134</v>
      </c>
      <c r="B1491" s="15" t="s">
        <v>41</v>
      </c>
      <c r="C1491" s="16" t="s">
        <v>162</v>
      </c>
      <c r="D1491" s="14" t="str">
        <f t="shared" si="1"/>
        <v>Malta-Europe-2007</v>
      </c>
      <c r="E1491" s="5">
        <v>0.009</v>
      </c>
      <c r="F1491" s="5">
        <v>0.006</v>
      </c>
      <c r="G1491" s="5">
        <v>82.0</v>
      </c>
      <c r="H1491" s="5">
        <v>78.0</v>
      </c>
      <c r="I1491" s="5">
        <v>0.164</v>
      </c>
      <c r="J1491" s="5">
        <v>0.698</v>
      </c>
      <c r="K1491" s="5">
        <v>0.138</v>
      </c>
      <c r="L1491" s="5">
        <v>406724.0</v>
      </c>
      <c r="M1491" s="5">
        <v>0.941</v>
      </c>
      <c r="N1491" s="8">
        <f>VLOOKUP(A1491,TOURISM2!A1491:E4181,4,0)</f>
        <v>1185000000</v>
      </c>
      <c r="O1491" s="8">
        <f>VLOOKUP(A1491,TOURISM2!A1491:E4181,5,0)</f>
        <v>284000000</v>
      </c>
      <c r="P1491" s="8">
        <f>VLOOKUP(A1491,BUSINESS3!A1491:E4181,4,0)</f>
        <v>0.428</v>
      </c>
      <c r="Q1491" s="9">
        <f>VLOOKUP(A1491,BUSINESS3!A1491:E4181,5,0)</f>
        <v>22</v>
      </c>
      <c r="R1491" s="10">
        <f>VLOOKUP(A1491,BUSINESS3!A1491:I4181,6,0)</f>
        <v>51</v>
      </c>
      <c r="S1491" s="9">
        <f>VLOOKUP(A1491,BUSINESS3!A1491:I4181,7,0)</f>
        <v>272</v>
      </c>
      <c r="T1491" s="9">
        <f>VLOOKUP(A1491,BUSINESS3!A1491:I4181,8,0)</f>
        <v>0.469</v>
      </c>
      <c r="U1491" s="9">
        <f>VLOOKUP(A1491,BUSINESS3!A1491:I4181,9,0)</f>
        <v>0.88</v>
      </c>
      <c r="V1491" s="11">
        <f>VLOOKUP(A1491,'GDP4'!A1491:G4181,4,0)</f>
        <v>7513834700</v>
      </c>
      <c r="W1491" s="9">
        <f>VLOOKUP(A1491,'GDP4'!A1491:G4181,5,0)</f>
        <v>0.085</v>
      </c>
      <c r="X1491" s="9">
        <f>VLOOKUP(A1491,'GDP4'!A1491:G4181,6,0)</f>
        <v>1580</v>
      </c>
      <c r="Y1491" s="9">
        <f>VLOOKUP(A1491,'GDP4'!A1491:G4181,7,0)</f>
        <v>0.062</v>
      </c>
      <c r="Z1491" s="9">
        <f>VLOOKUP(A1491,ENERGY5!A1491:E4181,4,0)</f>
        <v>881</v>
      </c>
      <c r="AA1491" s="9">
        <f>VLOOKUP(A1491,ENERGY5!A1491:E4181,5,0)</f>
        <v>2699</v>
      </c>
      <c r="AB1491" s="12">
        <f t="shared" si="2"/>
        <v>18474.03817</v>
      </c>
      <c r="AC1491" s="13">
        <f t="shared" si="3"/>
        <v>0.006635949686</v>
      </c>
      <c r="AD1491" s="13">
        <f t="shared" si="4"/>
        <v>0.00216608806</v>
      </c>
      <c r="AE1491" s="13">
        <f t="shared" si="5"/>
        <v>2913.523667</v>
      </c>
      <c r="AF1491" s="13">
        <f t="shared" si="6"/>
        <v>698.2622122</v>
      </c>
    </row>
    <row r="1492">
      <c r="A1492" s="5" t="s">
        <v>134</v>
      </c>
      <c r="B1492" s="6" t="s">
        <v>42</v>
      </c>
      <c r="C1492" s="7" t="s">
        <v>162</v>
      </c>
      <c r="D1492" s="5" t="str">
        <f t="shared" si="1"/>
        <v>Malta-Europe-2008</v>
      </c>
      <c r="E1492" s="5">
        <v>0.01</v>
      </c>
      <c r="F1492" s="5">
        <v>0.006</v>
      </c>
      <c r="G1492" s="5">
        <v>82.0</v>
      </c>
      <c r="H1492" s="5">
        <v>77.0</v>
      </c>
      <c r="I1492" s="5">
        <v>0.162</v>
      </c>
      <c r="J1492" s="5">
        <v>0.699</v>
      </c>
      <c r="K1492" s="5">
        <v>0.139</v>
      </c>
      <c r="L1492" s="5">
        <v>409379.0</v>
      </c>
      <c r="M1492" s="5">
        <v>0.943</v>
      </c>
      <c r="N1492" s="8">
        <f>VLOOKUP(A1492,TOURISM2!A1492:E4182,4,0)</f>
        <v>1336000000</v>
      </c>
      <c r="O1492" s="8">
        <f>VLOOKUP(A1492,TOURISM2!A1492:E4182,5,0)</f>
        <v>361000000</v>
      </c>
      <c r="P1492" s="8">
        <f>VLOOKUP(A1492,BUSINESS3!A1492:E4182,4,0)</f>
        <v>0.428</v>
      </c>
      <c r="Q1492" s="9">
        <f>VLOOKUP(A1492,BUSINESS3!A1492:E4182,5,0)</f>
        <v>22</v>
      </c>
      <c r="R1492" s="10">
        <f>VLOOKUP(A1492,BUSINESS3!A1492:I4182,6,0)</f>
        <v>51</v>
      </c>
      <c r="S1492" s="9">
        <f>VLOOKUP(A1492,BUSINESS3!A1492:I4182,7,0)</f>
        <v>272</v>
      </c>
      <c r="T1492" s="9">
        <f>VLOOKUP(A1492,BUSINESS3!A1492:I4182,8,0)</f>
        <v>0.501</v>
      </c>
      <c r="U1492" s="9">
        <f>VLOOKUP(A1492,BUSINESS3!A1492:I4182,9,0)</f>
        <v>0.916</v>
      </c>
      <c r="V1492" s="11">
        <f>VLOOKUP(A1492,'GDP4'!A1492:G4182,4,0)</f>
        <v>8554293727</v>
      </c>
      <c r="W1492" s="9">
        <f>VLOOKUP(A1492,'GDP4'!A1492:G4182,5,0)</f>
        <v>0.082</v>
      </c>
      <c r="X1492" s="9">
        <f>VLOOKUP(A1492,'GDP4'!A1492:G4182,6,0)</f>
        <v>1596</v>
      </c>
      <c r="Y1492" s="9">
        <f>VLOOKUP(A1492,'GDP4'!A1492:G4182,7,0)</f>
        <v>0.059</v>
      </c>
      <c r="Z1492" s="9">
        <f>VLOOKUP(A1492,ENERGY5!A1492:E4182,4,0)</f>
        <v>830</v>
      </c>
      <c r="AA1492" s="9">
        <f>VLOOKUP(A1492,ENERGY5!A1492:E4182,5,0)</f>
        <v>2574</v>
      </c>
      <c r="AB1492" s="12">
        <f t="shared" si="2"/>
        <v>20895.7805</v>
      </c>
      <c r="AC1492" s="13">
        <f t="shared" si="3"/>
        <v>0.006287572152</v>
      </c>
      <c r="AD1492" s="13">
        <f t="shared" si="4"/>
        <v>0.002027461106</v>
      </c>
      <c r="AE1492" s="13">
        <f t="shared" si="5"/>
        <v>3263.479563</v>
      </c>
      <c r="AF1492" s="13">
        <f t="shared" si="6"/>
        <v>881.8234448</v>
      </c>
    </row>
    <row r="1493">
      <c r="A1493" s="14" t="s">
        <v>134</v>
      </c>
      <c r="B1493" s="15" t="s">
        <v>43</v>
      </c>
      <c r="C1493" s="16" t="s">
        <v>162</v>
      </c>
      <c r="D1493" s="14" t="str">
        <f t="shared" si="1"/>
        <v>Malta-Europe-2009</v>
      </c>
      <c r="E1493" s="5">
        <v>0.01</v>
      </c>
      <c r="F1493" s="5">
        <v>0.006</v>
      </c>
      <c r="G1493" s="5">
        <v>83.0</v>
      </c>
      <c r="H1493" s="5">
        <v>78.0</v>
      </c>
      <c r="I1493" s="5">
        <v>0.159</v>
      </c>
      <c r="J1493" s="5">
        <v>0.699</v>
      </c>
      <c r="K1493" s="5">
        <v>0.141</v>
      </c>
      <c r="L1493" s="5">
        <v>412477.0</v>
      </c>
      <c r="M1493" s="5">
        <v>0.945</v>
      </c>
      <c r="N1493" s="8">
        <f>VLOOKUP(A1493,TOURISM2!A1493:E4183,4,0)</f>
        <v>1117000000</v>
      </c>
      <c r="O1493" s="8">
        <f>VLOOKUP(A1493,TOURISM2!A1493:E4183,5,0)</f>
        <v>362000000</v>
      </c>
      <c r="P1493" s="8">
        <f>VLOOKUP(A1493,BUSINESS3!A1493:E4183,4,0)</f>
        <v>0.428</v>
      </c>
      <c r="Q1493" s="9">
        <f>VLOOKUP(A1493,BUSINESS3!A1493:E4183,5,0)</f>
        <v>22</v>
      </c>
      <c r="R1493" s="10">
        <f>VLOOKUP(A1493,BUSINESS3!A1493:I4183,6,0)</f>
        <v>51</v>
      </c>
      <c r="S1493" s="9">
        <f>VLOOKUP(A1493,BUSINESS3!A1493:I4183,7,0)</f>
        <v>272</v>
      </c>
      <c r="T1493" s="9">
        <f>VLOOKUP(A1493,BUSINESS3!A1493:I4183,8,0)</f>
        <v>0.589</v>
      </c>
      <c r="U1493" s="9">
        <f>VLOOKUP(A1493,BUSINESS3!A1493:I4183,9,0)</f>
        <v>0.998</v>
      </c>
      <c r="V1493" s="11">
        <f>VLOOKUP(A1493,'GDP4'!A1493:G4183,4,0)</f>
        <v>8099400961</v>
      </c>
      <c r="W1493" s="9">
        <f>VLOOKUP(A1493,'GDP4'!A1493:G4183,5,0)</f>
        <v>0.083</v>
      </c>
      <c r="X1493" s="9">
        <f>VLOOKUP(A1493,'GDP4'!A1493:G4183,6,0)</f>
        <v>1669</v>
      </c>
      <c r="Y1493" s="9">
        <f>VLOOKUP(A1493,'GDP4'!A1493:G4183,7,0)</f>
        <v>0.045</v>
      </c>
      <c r="Z1493" s="9">
        <f>VLOOKUP(A1493,ENERGY5!A1493:E4183,4,0)</f>
        <v>826</v>
      </c>
      <c r="AA1493" s="9">
        <f>VLOOKUP(A1493,ENERGY5!A1493:E4183,5,0)</f>
        <v>2582</v>
      </c>
      <c r="AB1493" s="12">
        <f t="shared" si="2"/>
        <v>19636.00628</v>
      </c>
      <c r="AC1493" s="13">
        <f t="shared" si="3"/>
        <v>0.006259742967</v>
      </c>
      <c r="AD1493" s="13">
        <f t="shared" si="4"/>
        <v>0.002002535899</v>
      </c>
      <c r="AE1493" s="13">
        <f t="shared" si="5"/>
        <v>2708.029781</v>
      </c>
      <c r="AF1493" s="13">
        <f t="shared" si="6"/>
        <v>877.6246918</v>
      </c>
    </row>
    <row r="1494">
      <c r="A1494" s="5" t="s">
        <v>134</v>
      </c>
      <c r="B1494" s="6" t="s">
        <v>44</v>
      </c>
      <c r="C1494" s="7" t="s">
        <v>162</v>
      </c>
      <c r="D1494" s="5" t="str">
        <f t="shared" si="1"/>
        <v>Malta-Europe-2010</v>
      </c>
      <c r="E1494" s="5">
        <v>0.009</v>
      </c>
      <c r="F1494" s="5">
        <v>0.006</v>
      </c>
      <c r="G1494" s="5">
        <v>84.0</v>
      </c>
      <c r="H1494" s="5">
        <v>79.0</v>
      </c>
      <c r="I1494" s="5">
        <v>0.156</v>
      </c>
      <c r="J1494" s="5">
        <v>0.699</v>
      </c>
      <c r="K1494" s="5">
        <v>0.145</v>
      </c>
      <c r="L1494" s="5">
        <v>414508.0</v>
      </c>
      <c r="M1494" s="5">
        <v>0.947</v>
      </c>
      <c r="N1494" s="8">
        <f>VLOOKUP(A1494,TOURISM2!A1494:E4184,4,0)</f>
        <v>1238000000</v>
      </c>
      <c r="O1494" s="8">
        <f>VLOOKUP(A1494,TOURISM2!A1494:E4184,5,0)</f>
        <v>366000000</v>
      </c>
      <c r="P1494" s="8">
        <f>VLOOKUP(A1494,BUSINESS3!A1494:E4184,4,0)</f>
        <v>0.428</v>
      </c>
      <c r="Q1494" s="9">
        <f>VLOOKUP(A1494,BUSINESS3!A1494:E4184,5,0)</f>
        <v>22</v>
      </c>
      <c r="R1494" s="10">
        <f>VLOOKUP(A1494,BUSINESS3!A1494:I4184,6,0)</f>
        <v>51</v>
      </c>
      <c r="S1494" s="9">
        <f>VLOOKUP(A1494,BUSINESS3!A1494:I4184,7,0)</f>
        <v>272</v>
      </c>
      <c r="T1494" s="9">
        <f>VLOOKUP(A1494,BUSINESS3!A1494:I4184,8,0)</f>
        <v>0.63</v>
      </c>
      <c r="U1494" s="9">
        <f>VLOOKUP(A1494,BUSINESS3!A1494:I4184,9,0)</f>
        <v>1.073</v>
      </c>
      <c r="V1494" s="11">
        <f>VLOOKUP(A1494,'GDP4'!A1494:G4184,4,0)</f>
        <v>8163841060</v>
      </c>
      <c r="W1494" s="9">
        <f>VLOOKUP(A1494,'GDP4'!A1494:G4184,5,0)</f>
        <v>0.085</v>
      </c>
      <c r="X1494" s="9">
        <f>VLOOKUP(A1494,'GDP4'!A1494:G4184,6,0)</f>
        <v>1707</v>
      </c>
      <c r="Y1494" s="9">
        <f>VLOOKUP(A1494,'GDP4'!A1494:G4184,7,0)</f>
        <v>0.046</v>
      </c>
      <c r="Z1494" s="9">
        <f>VLOOKUP(A1494,ENERGY5!A1494:E4184,4,0)</f>
        <v>734</v>
      </c>
      <c r="AA1494" s="9">
        <f>VLOOKUP(A1494,ENERGY5!A1494:E4184,5,0)</f>
        <v>2299</v>
      </c>
      <c r="AB1494" s="12">
        <f t="shared" si="2"/>
        <v>19695.25572</v>
      </c>
      <c r="AC1494" s="13">
        <f t="shared" si="3"/>
        <v>0.00554633445</v>
      </c>
      <c r="AD1494" s="13">
        <f t="shared" si="4"/>
        <v>0.001770774026</v>
      </c>
      <c r="AE1494" s="13">
        <f t="shared" si="5"/>
        <v>2986.673357</v>
      </c>
      <c r="AF1494" s="13">
        <f t="shared" si="6"/>
        <v>882.9745144</v>
      </c>
    </row>
    <row r="1495">
      <c r="A1495" s="14" t="s">
        <v>134</v>
      </c>
      <c r="B1495" s="15" t="s">
        <v>45</v>
      </c>
      <c r="C1495" s="16" t="s">
        <v>162</v>
      </c>
      <c r="D1495" s="14" t="str">
        <f t="shared" si="1"/>
        <v>Malta-Europe-2011</v>
      </c>
      <c r="E1495" s="5">
        <v>0.01</v>
      </c>
      <c r="F1495" s="5">
        <v>0.005</v>
      </c>
      <c r="G1495" s="5">
        <v>83.0</v>
      </c>
      <c r="H1495" s="5">
        <v>79.0</v>
      </c>
      <c r="I1495" s="5">
        <v>0.153</v>
      </c>
      <c r="J1495" s="5">
        <v>0.697</v>
      </c>
      <c r="K1495" s="5">
        <v>0.15</v>
      </c>
      <c r="L1495" s="5">
        <v>416268.0</v>
      </c>
      <c r="M1495" s="5">
        <v>0.948</v>
      </c>
      <c r="N1495" s="8">
        <f>VLOOKUP(A1495,TOURISM2!A1495:E4185,4,0)</f>
        <v>1465000000</v>
      </c>
      <c r="O1495" s="8">
        <f>VLOOKUP(A1495,TOURISM2!A1495:E4185,5,0)</f>
        <v>401000000</v>
      </c>
      <c r="P1495" s="8">
        <f>VLOOKUP(A1495,BUSINESS3!A1495:E4185,4,0)</f>
        <v>0.41</v>
      </c>
      <c r="Q1495" s="9">
        <f>VLOOKUP(A1495,BUSINESS3!A1495:E4185,5,0)</f>
        <v>40</v>
      </c>
      <c r="R1495" s="10">
        <f>VLOOKUP(A1495,BUSINESS3!A1495:I4185,6,0)</f>
        <v>51</v>
      </c>
      <c r="S1495" s="9">
        <f>VLOOKUP(A1495,BUSINESS3!A1495:I4185,7,0)</f>
        <v>139</v>
      </c>
      <c r="T1495" s="9">
        <f>VLOOKUP(A1495,BUSINESS3!A1495:I4185,8,0)</f>
        <v>0.68</v>
      </c>
      <c r="U1495" s="9">
        <f>VLOOKUP(A1495,BUSINESS3!A1495:I4185,9,0)</f>
        <v>1.224</v>
      </c>
      <c r="V1495" s="11">
        <f>VLOOKUP(A1495,'GDP4'!A1495:G4185,4,0)</f>
        <v>9302057270</v>
      </c>
      <c r="W1495" s="9">
        <f>VLOOKUP(A1495,'GDP4'!A1495:G4185,5,0)</f>
        <v>0.087</v>
      </c>
      <c r="X1495" s="9">
        <f>VLOOKUP(A1495,'GDP4'!A1495:G4185,6,0)</f>
        <v>1900</v>
      </c>
      <c r="Y1495" s="9">
        <f>VLOOKUP(A1495,'GDP4'!A1495:G4185,7,0)</f>
        <v>0.047</v>
      </c>
      <c r="Z1495" s="9">
        <f>VLOOKUP(A1495,ENERGY5!A1495:E4185,4,0)</f>
        <v>787</v>
      </c>
      <c r="AA1495" s="9">
        <f>VLOOKUP(A1495,ENERGY5!A1495:E4185,5,0)</f>
        <v>2486</v>
      </c>
      <c r="AB1495" s="12">
        <f t="shared" si="2"/>
        <v>22346.31841</v>
      </c>
      <c r="AC1495" s="13">
        <f t="shared" si="3"/>
        <v>0.005972114119</v>
      </c>
      <c r="AD1495" s="13">
        <f t="shared" si="4"/>
        <v>0.001890608935</v>
      </c>
      <c r="AE1495" s="13">
        <f t="shared" si="5"/>
        <v>3519.367331</v>
      </c>
      <c r="AF1495" s="13">
        <f t="shared" si="6"/>
        <v>963.3217062</v>
      </c>
    </row>
    <row r="1496">
      <c r="A1496" s="5" t="s">
        <v>134</v>
      </c>
      <c r="B1496" s="6" t="s">
        <v>46</v>
      </c>
      <c r="C1496" s="7" t="s">
        <v>162</v>
      </c>
      <c r="D1496" s="5" t="str">
        <f t="shared" si="1"/>
        <v>Malta-Europe-2012</v>
      </c>
      <c r="E1496" s="5">
        <v>0.01</v>
      </c>
      <c r="F1496" s="5">
        <v>0.005</v>
      </c>
      <c r="G1496" s="5">
        <v>83.0</v>
      </c>
      <c r="H1496" s="5">
        <v>79.0</v>
      </c>
      <c r="I1496" s="5">
        <v>0.15</v>
      </c>
      <c r="J1496" s="5">
        <v>0.694</v>
      </c>
      <c r="K1496" s="5">
        <v>0.156</v>
      </c>
      <c r="L1496" s="5">
        <v>419455.0</v>
      </c>
      <c r="M1496" s="5">
        <v>0.95</v>
      </c>
      <c r="N1496" s="8">
        <f>VLOOKUP(A1496,TOURISM2!A1496:E4186,4,0)</f>
        <v>1451000000</v>
      </c>
      <c r="O1496" s="8">
        <f>VLOOKUP(A1496,TOURISM2!A1496:E4186,5,0)</f>
        <v>408000000</v>
      </c>
      <c r="P1496" s="8">
        <f>VLOOKUP(A1496,BUSINESS3!A1496:E4186,4,0)</f>
        <v>0.409</v>
      </c>
      <c r="Q1496" s="9">
        <f>VLOOKUP(A1496,BUSINESS3!A1496:E4186,5,0)</f>
        <v>40</v>
      </c>
      <c r="R1496" s="10">
        <f>VLOOKUP(A1496,BUSINESS3!A1496:I4186,6,0)</f>
        <v>100</v>
      </c>
      <c r="S1496" s="9">
        <f>VLOOKUP(A1496,BUSINESS3!A1496:I4186,7,0)</f>
        <v>139</v>
      </c>
      <c r="T1496" s="9">
        <f>VLOOKUP(A1496,BUSINESS3!A1496:I4186,8,0)</f>
        <v>0.682</v>
      </c>
      <c r="U1496" s="9">
        <f>VLOOKUP(A1496,BUSINESS3!A1496:I4186,9,0)</f>
        <v>1.244</v>
      </c>
      <c r="V1496" s="11">
        <f>VLOOKUP(A1496,'GDP4'!A1496:G4186,4,0)</f>
        <v>8863076923</v>
      </c>
      <c r="W1496" s="9">
        <f>VLOOKUP(A1496,'GDP4'!A1496:G4186,5,0)</f>
        <v>0.091</v>
      </c>
      <c r="X1496" s="9">
        <f>VLOOKUP(A1496,'GDP4'!A1496:G4186,6,0)</f>
        <v>1835</v>
      </c>
      <c r="Y1496" s="9">
        <f>VLOOKUP(A1496,'GDP4'!A1496:G4186,7,0)</f>
        <v>0.047</v>
      </c>
      <c r="Z1496" s="9">
        <f>VLOOKUP(A1496,ENERGY5!A1496:E4186,4,0)</f>
        <v>676</v>
      </c>
      <c r="AA1496" s="9">
        <f>VLOOKUP(A1496,ENERGY5!A1496:E4186,5,0)</f>
        <v>2065</v>
      </c>
      <c r="AB1496" s="12">
        <f t="shared" si="2"/>
        <v>21129.98277</v>
      </c>
      <c r="AC1496" s="13">
        <f t="shared" si="3"/>
        <v>0.004923054916</v>
      </c>
      <c r="AD1496" s="13">
        <f t="shared" si="4"/>
        <v>0.001611615072</v>
      </c>
      <c r="AE1496" s="13">
        <f t="shared" si="5"/>
        <v>3459.250694</v>
      </c>
      <c r="AF1496" s="13">
        <f t="shared" si="6"/>
        <v>972.6907535</v>
      </c>
    </row>
    <row r="1497">
      <c r="A1497" s="14" t="s">
        <v>134</v>
      </c>
      <c r="B1497" s="15" t="s">
        <v>33</v>
      </c>
      <c r="C1497" s="16" t="s">
        <v>163</v>
      </c>
      <c r="D1497" s="14" t="str">
        <f t="shared" si="1"/>
        <v>Moldova-Europe-2000</v>
      </c>
      <c r="E1497" s="5">
        <v>0.012</v>
      </c>
      <c r="F1497" s="5">
        <v>0.025</v>
      </c>
      <c r="G1497" s="5">
        <v>71.0</v>
      </c>
      <c r="H1497" s="5">
        <v>63.0</v>
      </c>
      <c r="I1497" s="5">
        <v>0.237</v>
      </c>
      <c r="J1497" s="5">
        <v>0.663</v>
      </c>
      <c r="K1497" s="5">
        <v>0.1</v>
      </c>
      <c r="L1497" s="5">
        <v>3639592.0</v>
      </c>
      <c r="M1497" s="5">
        <v>0.458</v>
      </c>
      <c r="N1497" s="8">
        <f>VLOOKUP(A1497,TOURISM2!A1497:E4187,4,0)</f>
        <v>57000000</v>
      </c>
      <c r="O1497" s="8">
        <f>VLOOKUP(A1497,TOURISM2!A1497:E4187,5,0)</f>
        <v>86000000</v>
      </c>
      <c r="P1497" s="8">
        <f>VLOOKUP(A1497,BUSINESS3!A1497:E4187,4,0)</f>
        <v>0.428</v>
      </c>
      <c r="Q1497" s="9">
        <f>VLOOKUP(A1497,BUSINESS3!A1497:E4187,5,0)</f>
        <v>22</v>
      </c>
      <c r="R1497" s="10">
        <f>VLOOKUP(A1497,BUSINESS3!A1497:I4187,6,0)</f>
        <v>51</v>
      </c>
      <c r="S1497" s="9">
        <f>VLOOKUP(A1497,BUSINESS3!A1497:I4187,7,0)</f>
        <v>272</v>
      </c>
      <c r="T1497" s="9">
        <f>VLOOKUP(A1497,BUSINESS3!A1497:I4187,8,0)</f>
        <v>0.013</v>
      </c>
      <c r="U1497" s="9">
        <f>VLOOKUP(A1497,BUSINESS3!A1497:I4187,9,0)</f>
        <v>0.034</v>
      </c>
      <c r="V1497" s="11">
        <f>VLOOKUP(A1497,'GDP4'!A1497:G4187,4,0)</f>
        <v>1288420223</v>
      </c>
      <c r="W1497" s="9">
        <f>VLOOKUP(A1497,'GDP4'!A1497:G4187,5,0)</f>
        <v>0.067</v>
      </c>
      <c r="X1497" s="9">
        <f>VLOOKUP(A1497,'GDP4'!A1497:G4187,6,0)</f>
        <v>24</v>
      </c>
      <c r="Y1497" s="9">
        <f>VLOOKUP(A1497,'GDP4'!A1497:G4187,7,0)</f>
        <v>0.338</v>
      </c>
      <c r="Z1497" s="9">
        <f>VLOOKUP(A1497,ENERGY5!A1497:E4187,4,0)</f>
        <v>66039</v>
      </c>
      <c r="AA1497" s="9">
        <f>VLOOKUP(A1497,ENERGY5!A1497:E4187,5,0)</f>
        <v>151236</v>
      </c>
      <c r="AB1497" s="12">
        <f t="shared" si="2"/>
        <v>354.001279</v>
      </c>
      <c r="AC1497" s="13">
        <f t="shared" si="3"/>
        <v>0.04155300924</v>
      </c>
      <c r="AD1497" s="13">
        <f t="shared" si="4"/>
        <v>0.01814461621</v>
      </c>
      <c r="AE1497" s="13">
        <f t="shared" si="5"/>
        <v>15.66109608</v>
      </c>
      <c r="AF1497" s="13">
        <f t="shared" si="6"/>
        <v>23.62902215</v>
      </c>
    </row>
    <row r="1498">
      <c r="A1498" s="5" t="s">
        <v>134</v>
      </c>
      <c r="B1498" s="6" t="s">
        <v>35</v>
      </c>
      <c r="C1498" s="7" t="s">
        <v>163</v>
      </c>
      <c r="D1498" s="5" t="str">
        <f t="shared" si="1"/>
        <v>Moldova-Europe-2001</v>
      </c>
      <c r="E1498" s="5">
        <v>0.012</v>
      </c>
      <c r="F1498" s="5">
        <v>0.024</v>
      </c>
      <c r="G1498" s="5">
        <v>71.0</v>
      </c>
      <c r="H1498" s="5">
        <v>63.0</v>
      </c>
      <c r="I1498" s="5">
        <v>0.228</v>
      </c>
      <c r="J1498" s="5">
        <v>0.669</v>
      </c>
      <c r="K1498" s="5">
        <v>0.102</v>
      </c>
      <c r="L1498" s="5">
        <v>3631462.0</v>
      </c>
      <c r="M1498" s="5">
        <v>0.457</v>
      </c>
      <c r="N1498" s="8">
        <f>VLOOKUP(A1498,TOURISM2!A1498:E4188,4,0)</f>
        <v>58000000</v>
      </c>
      <c r="O1498" s="8">
        <f>VLOOKUP(A1498,TOURISM2!A1498:E4188,5,0)</f>
        <v>90000000</v>
      </c>
      <c r="P1498" s="8">
        <f>VLOOKUP(A1498,BUSINESS3!A1498:E4188,4,0)</f>
        <v>0.428</v>
      </c>
      <c r="Q1498" s="9">
        <f>VLOOKUP(A1498,BUSINESS3!A1498:E4188,5,0)</f>
        <v>22</v>
      </c>
      <c r="R1498" s="10">
        <f>VLOOKUP(A1498,BUSINESS3!A1498:I4188,6,0)</f>
        <v>51</v>
      </c>
      <c r="S1498" s="9">
        <f>VLOOKUP(A1498,BUSINESS3!A1498:I4188,7,0)</f>
        <v>272</v>
      </c>
      <c r="T1498" s="9">
        <f>VLOOKUP(A1498,BUSINESS3!A1498:I4188,8,0)</f>
        <v>0.015</v>
      </c>
      <c r="U1498" s="9">
        <f>VLOOKUP(A1498,BUSINESS3!A1498:I4188,9,0)</f>
        <v>0.056</v>
      </c>
      <c r="V1498" s="11">
        <f>VLOOKUP(A1498,'GDP4'!A1498:G4188,4,0)</f>
        <v>1480656884</v>
      </c>
      <c r="W1498" s="9">
        <f>VLOOKUP(A1498,'GDP4'!A1498:G4188,5,0)</f>
        <v>0.071</v>
      </c>
      <c r="X1498" s="9">
        <f>VLOOKUP(A1498,'GDP4'!A1498:G4188,6,0)</f>
        <v>29</v>
      </c>
      <c r="Y1498" s="9">
        <f>VLOOKUP(A1498,'GDP4'!A1498:G4188,7,0)</f>
        <v>0.287</v>
      </c>
      <c r="Z1498" s="9">
        <f>VLOOKUP(A1498,ENERGY5!A1498:E4188,4,0)</f>
        <v>3331</v>
      </c>
      <c r="AA1498" s="9">
        <f>VLOOKUP(A1498,ENERGY5!A1498:E4188,5,0)</f>
        <v>151236</v>
      </c>
      <c r="AB1498" s="12">
        <f t="shared" si="2"/>
        <v>407.7302431</v>
      </c>
      <c r="AC1498" s="13">
        <f t="shared" si="3"/>
        <v>0.04164603678</v>
      </c>
      <c r="AD1498" s="13">
        <f t="shared" si="4"/>
        <v>0.0009172614225</v>
      </c>
      <c r="AE1498" s="13">
        <f t="shared" si="5"/>
        <v>15.97152882</v>
      </c>
      <c r="AF1498" s="13">
        <f t="shared" si="6"/>
        <v>24.78340679</v>
      </c>
    </row>
    <row r="1499">
      <c r="A1499" s="14" t="s">
        <v>134</v>
      </c>
      <c r="B1499" s="15" t="s">
        <v>36</v>
      </c>
      <c r="C1499" s="16" t="s">
        <v>163</v>
      </c>
      <c r="D1499" s="14" t="str">
        <f t="shared" si="1"/>
        <v>Moldova-Europe-2002</v>
      </c>
      <c r="E1499" s="5">
        <v>0.012</v>
      </c>
      <c r="F1499" s="5">
        <v>0.023</v>
      </c>
      <c r="G1499" s="5">
        <v>71.0</v>
      </c>
      <c r="H1499" s="5">
        <v>63.0</v>
      </c>
      <c r="I1499" s="5">
        <v>0.219</v>
      </c>
      <c r="J1499" s="5">
        <v>0.676</v>
      </c>
      <c r="K1499" s="5">
        <v>0.105</v>
      </c>
      <c r="L1499" s="5">
        <v>3623062.0</v>
      </c>
      <c r="M1499" s="5">
        <v>0.456</v>
      </c>
      <c r="N1499" s="8">
        <f>VLOOKUP(A1499,TOURISM2!A1499:E4189,4,0)</f>
        <v>72000000</v>
      </c>
      <c r="O1499" s="8">
        <f>VLOOKUP(A1499,TOURISM2!A1499:E4189,5,0)</f>
        <v>109000000</v>
      </c>
      <c r="P1499" s="8">
        <f>VLOOKUP(A1499,BUSINESS3!A1499:E4189,4,0)</f>
        <v>0.428</v>
      </c>
      <c r="Q1499" s="9">
        <f>VLOOKUP(A1499,BUSINESS3!A1499:E4189,5,0)</f>
        <v>22</v>
      </c>
      <c r="R1499" s="10">
        <f>VLOOKUP(A1499,BUSINESS3!A1499:I4189,6,0)</f>
        <v>51</v>
      </c>
      <c r="S1499" s="9">
        <f>VLOOKUP(A1499,BUSINESS3!A1499:I4189,7,0)</f>
        <v>272</v>
      </c>
      <c r="T1499" s="9">
        <f>VLOOKUP(A1499,BUSINESS3!A1499:I4189,8,0)</f>
        <v>0.038</v>
      </c>
      <c r="U1499" s="9">
        <f>VLOOKUP(A1499,BUSINESS3!A1499:I4189,9,0)</f>
        <v>0.085</v>
      </c>
      <c r="V1499" s="11">
        <f>VLOOKUP(A1499,'GDP4'!A1499:G4189,4,0)</f>
        <v>1661818168</v>
      </c>
      <c r="W1499" s="9">
        <f>VLOOKUP(A1499,'GDP4'!A1499:G4189,5,0)</f>
        <v>0.081</v>
      </c>
      <c r="X1499" s="9">
        <f>VLOOKUP(A1499,'GDP4'!A1499:G4189,6,0)</f>
        <v>37</v>
      </c>
      <c r="Y1499" s="9">
        <f>VLOOKUP(A1499,'GDP4'!A1499:G4189,7,0)</f>
        <v>0.235</v>
      </c>
      <c r="Z1499" s="9">
        <f>VLOOKUP(A1499,ENERGY5!A1499:E4189,4,0)</f>
        <v>3426</v>
      </c>
      <c r="AA1499" s="9">
        <f>VLOOKUP(A1499,ENERGY5!A1499:E4189,5,0)</f>
        <v>4855</v>
      </c>
      <c r="AB1499" s="12">
        <f t="shared" si="2"/>
        <v>458.6778167</v>
      </c>
      <c r="AC1499" s="13">
        <f t="shared" si="3"/>
        <v>0.001340026751</v>
      </c>
      <c r="AD1499" s="13">
        <f t="shared" si="4"/>
        <v>0.0009456089904</v>
      </c>
      <c r="AE1499" s="13">
        <f t="shared" si="5"/>
        <v>19.87269332</v>
      </c>
      <c r="AF1499" s="13">
        <f t="shared" si="6"/>
        <v>30.08504961</v>
      </c>
    </row>
    <row r="1500">
      <c r="A1500" s="5" t="s">
        <v>134</v>
      </c>
      <c r="B1500" s="6" t="s">
        <v>37</v>
      </c>
      <c r="C1500" s="7" t="s">
        <v>163</v>
      </c>
      <c r="D1500" s="5" t="str">
        <f t="shared" si="1"/>
        <v>Moldova-Europe-2003</v>
      </c>
      <c r="E1500" s="5">
        <v>0.012</v>
      </c>
      <c r="F1500" s="5">
        <v>0.021</v>
      </c>
      <c r="G1500" s="5">
        <v>72.0</v>
      </c>
      <c r="H1500" s="5">
        <v>64.0</v>
      </c>
      <c r="I1500" s="5">
        <v>0.208</v>
      </c>
      <c r="J1500" s="5">
        <v>0.683</v>
      </c>
      <c r="K1500" s="5">
        <v>0.108</v>
      </c>
      <c r="L1500" s="5">
        <v>3612874.0</v>
      </c>
      <c r="M1500" s="5">
        <v>0.455</v>
      </c>
      <c r="N1500" s="8">
        <f>VLOOKUP(A1500,TOURISM2!A1500:E4190,4,0)</f>
        <v>79000000</v>
      </c>
      <c r="O1500" s="8">
        <f>VLOOKUP(A1500,TOURISM2!A1500:E4190,5,0)</f>
        <v>118000000</v>
      </c>
      <c r="P1500" s="8">
        <f>VLOOKUP(A1500,BUSINESS3!A1500:E4190,4,0)</f>
        <v>0.428</v>
      </c>
      <c r="Q1500" s="9">
        <f>VLOOKUP(A1500,BUSINESS3!A1500:E4190,5,0)</f>
        <v>42</v>
      </c>
      <c r="R1500" s="10">
        <f>VLOOKUP(A1500,BUSINESS3!A1500:I4190,6,0)</f>
        <v>51</v>
      </c>
      <c r="S1500" s="9">
        <f>VLOOKUP(A1500,BUSINESS3!A1500:I4190,7,0)</f>
        <v>272</v>
      </c>
      <c r="T1500" s="9">
        <f>VLOOKUP(A1500,BUSINESS3!A1500:I4190,8,0)</f>
        <v>0.074</v>
      </c>
      <c r="U1500" s="9">
        <f>VLOOKUP(A1500,BUSINESS3!A1500:I4190,9,0)</f>
        <v>0.122</v>
      </c>
      <c r="V1500" s="11">
        <f>VLOOKUP(A1500,'GDP4'!A1500:G4190,4,0)</f>
        <v>1980901554</v>
      </c>
      <c r="W1500" s="9">
        <f>VLOOKUP(A1500,'GDP4'!A1500:G4190,5,0)</f>
        <v>0.083</v>
      </c>
      <c r="X1500" s="9">
        <f>VLOOKUP(A1500,'GDP4'!A1500:G4190,6,0)</f>
        <v>46</v>
      </c>
      <c r="Y1500" s="9">
        <f>VLOOKUP(A1500,'GDP4'!A1500:G4190,7,0)</f>
        <v>0.193</v>
      </c>
      <c r="Z1500" s="9">
        <f>VLOOKUP(A1500,ENERGY5!A1500:E4190,4,0)</f>
        <v>3171</v>
      </c>
      <c r="AA1500" s="9">
        <f>VLOOKUP(A1500,ENERGY5!A1500:E4190,5,0)</f>
        <v>4547</v>
      </c>
      <c r="AB1500" s="12">
        <f t="shared" si="2"/>
        <v>548.2896868</v>
      </c>
      <c r="AC1500" s="13">
        <f t="shared" si="3"/>
        <v>0.001258554824</v>
      </c>
      <c r="AD1500" s="13">
        <f t="shared" si="4"/>
        <v>0.0008776945999</v>
      </c>
      <c r="AE1500" s="13">
        <f t="shared" si="5"/>
        <v>21.86624831</v>
      </c>
      <c r="AF1500" s="13">
        <f t="shared" si="6"/>
        <v>32.66097849</v>
      </c>
    </row>
    <row r="1501">
      <c r="A1501" s="14" t="s">
        <v>134</v>
      </c>
      <c r="B1501" s="15" t="s">
        <v>38</v>
      </c>
      <c r="C1501" s="16" t="s">
        <v>163</v>
      </c>
      <c r="D1501" s="14" t="str">
        <f t="shared" si="1"/>
        <v>Moldova-Europe-2004</v>
      </c>
      <c r="E1501" s="5">
        <v>0.012</v>
      </c>
      <c r="F1501" s="5">
        <v>0.02</v>
      </c>
      <c r="G1501" s="5">
        <v>72.0</v>
      </c>
      <c r="H1501" s="5">
        <v>64.0</v>
      </c>
      <c r="I1501" s="5">
        <v>0.198</v>
      </c>
      <c r="J1501" s="5">
        <v>0.691</v>
      </c>
      <c r="K1501" s="5">
        <v>0.111</v>
      </c>
      <c r="L1501" s="5">
        <v>3603945.0</v>
      </c>
      <c r="M1501" s="5">
        <v>0.454</v>
      </c>
      <c r="N1501" s="8">
        <f>VLOOKUP(A1501,TOURISM2!A1501:E4191,4,0)</f>
        <v>112000000</v>
      </c>
      <c r="O1501" s="8">
        <f>VLOOKUP(A1501,TOURISM2!A1501:E4191,5,0)</f>
        <v>135000000</v>
      </c>
      <c r="P1501" s="8">
        <f>VLOOKUP(A1501,BUSINESS3!A1501:E4191,4,0)</f>
        <v>0.428</v>
      </c>
      <c r="Q1501" s="9">
        <f>VLOOKUP(A1501,BUSINESS3!A1501:E4191,5,0)</f>
        <v>30</v>
      </c>
      <c r="R1501" s="10">
        <f>VLOOKUP(A1501,BUSINESS3!A1501:I4191,6,0)</f>
        <v>51</v>
      </c>
      <c r="S1501" s="9">
        <f>VLOOKUP(A1501,BUSINESS3!A1501:I4191,7,0)</f>
        <v>272</v>
      </c>
      <c r="T1501" s="9">
        <f>VLOOKUP(A1501,BUSINESS3!A1501:I4191,8,0)</f>
        <v>0.106</v>
      </c>
      <c r="U1501" s="9">
        <f>VLOOKUP(A1501,BUSINESS3!A1501:I4191,9,0)</f>
        <v>0.206</v>
      </c>
      <c r="V1501" s="11">
        <f>VLOOKUP(A1501,'GDP4'!A1501:G4191,4,0)</f>
        <v>2598231467</v>
      </c>
      <c r="W1501" s="9">
        <f>VLOOKUP(A1501,'GDP4'!A1501:G4191,5,0)</f>
        <v>0.085</v>
      </c>
      <c r="X1501" s="9">
        <f>VLOOKUP(A1501,'GDP4'!A1501:G4191,6,0)</f>
        <v>61</v>
      </c>
      <c r="Y1501" s="9">
        <f>VLOOKUP(A1501,'GDP4'!A1501:G4191,7,0)</f>
        <v>0.209</v>
      </c>
      <c r="Z1501" s="9">
        <f>VLOOKUP(A1501,ENERGY5!A1501:E4191,4,0)</f>
        <v>3363</v>
      </c>
      <c r="AA1501" s="9">
        <f>VLOOKUP(A1501,ENERGY5!A1501:E4191,5,0)</f>
        <v>4774</v>
      </c>
      <c r="AB1501" s="12">
        <f t="shared" si="2"/>
        <v>720.940932</v>
      </c>
      <c r="AC1501" s="13">
        <f t="shared" si="3"/>
        <v>0.001324659505</v>
      </c>
      <c r="AD1501" s="13">
        <f t="shared" si="4"/>
        <v>0.0009331440963</v>
      </c>
      <c r="AE1501" s="13">
        <f t="shared" si="5"/>
        <v>31.07705584</v>
      </c>
      <c r="AF1501" s="13">
        <f t="shared" si="6"/>
        <v>37.45895123</v>
      </c>
    </row>
    <row r="1502">
      <c r="A1502" s="5" t="s">
        <v>134</v>
      </c>
      <c r="B1502" s="6" t="s">
        <v>39</v>
      </c>
      <c r="C1502" s="7" t="s">
        <v>163</v>
      </c>
      <c r="D1502" s="5" t="str">
        <f t="shared" si="1"/>
        <v>Moldova-Europe-2005</v>
      </c>
      <c r="E1502" s="5">
        <v>0.012</v>
      </c>
      <c r="F1502" s="5">
        <v>0.019</v>
      </c>
      <c r="G1502" s="5">
        <v>72.0</v>
      </c>
      <c r="H1502" s="5">
        <v>64.0</v>
      </c>
      <c r="I1502" s="5">
        <v>0.19</v>
      </c>
      <c r="J1502" s="5">
        <v>0.698</v>
      </c>
      <c r="K1502" s="5">
        <v>0.112</v>
      </c>
      <c r="L1502" s="5">
        <v>3595187.0</v>
      </c>
      <c r="M1502" s="5">
        <v>0.453</v>
      </c>
      <c r="N1502" s="8">
        <f>VLOOKUP(A1502,TOURISM2!A1502:E4192,4,0)</f>
        <v>138000000</v>
      </c>
      <c r="O1502" s="8">
        <f>VLOOKUP(A1502,TOURISM2!A1502:E4192,5,0)</f>
        <v>170000000</v>
      </c>
      <c r="P1502" s="8">
        <f>VLOOKUP(A1502,BUSINESS3!A1502:E4192,4,0)</f>
        <v>0.48</v>
      </c>
      <c r="Q1502" s="9">
        <f>VLOOKUP(A1502,BUSINESS3!A1502:E4192,5,0)</f>
        <v>30</v>
      </c>
      <c r="R1502" s="10">
        <f>VLOOKUP(A1502,BUSINESS3!A1502:I4192,6,0)</f>
        <v>51</v>
      </c>
      <c r="S1502" s="9">
        <f>VLOOKUP(A1502,BUSINESS3!A1502:I4192,7,0)</f>
        <v>234</v>
      </c>
      <c r="T1502" s="9">
        <f>VLOOKUP(A1502,BUSINESS3!A1502:I4192,8,0)</f>
        <v>0.146</v>
      </c>
      <c r="U1502" s="9">
        <f>VLOOKUP(A1502,BUSINESS3!A1502:I4192,9,0)</f>
        <v>0.289</v>
      </c>
      <c r="V1502" s="11">
        <f>VLOOKUP(A1502,'GDP4'!A1502:G4192,4,0)</f>
        <v>2988172424</v>
      </c>
      <c r="W1502" s="9">
        <f>VLOOKUP(A1502,'GDP4'!A1502:G4192,5,0)</f>
        <v>0.092</v>
      </c>
      <c r="X1502" s="9">
        <f>VLOOKUP(A1502,'GDP4'!A1502:G4192,6,0)</f>
        <v>76</v>
      </c>
      <c r="Y1502" s="9">
        <f>VLOOKUP(A1502,'GDP4'!A1502:G4192,7,0)</f>
        <v>0.193</v>
      </c>
      <c r="Z1502" s="9">
        <f>VLOOKUP(A1502,ENERGY5!A1502:E4192,4,0)</f>
        <v>3342</v>
      </c>
      <c r="AA1502" s="9">
        <f>VLOOKUP(A1502,ENERGY5!A1502:E4192,5,0)</f>
        <v>4686</v>
      </c>
      <c r="AB1502" s="12">
        <f t="shared" si="2"/>
        <v>831.1591091</v>
      </c>
      <c r="AC1502" s="13">
        <f t="shared" si="3"/>
        <v>0.001303409252</v>
      </c>
      <c r="AD1502" s="13">
        <f t="shared" si="4"/>
        <v>0.000929576125</v>
      </c>
      <c r="AE1502" s="13">
        <f t="shared" si="5"/>
        <v>38.38465148</v>
      </c>
      <c r="AF1502" s="13">
        <f t="shared" si="6"/>
        <v>47.28544023</v>
      </c>
    </row>
    <row r="1503">
      <c r="A1503" s="14" t="s">
        <v>134</v>
      </c>
      <c r="B1503" s="15" t="s">
        <v>40</v>
      </c>
      <c r="C1503" s="16" t="s">
        <v>163</v>
      </c>
      <c r="D1503" s="14" t="str">
        <f t="shared" si="1"/>
        <v>Moldova-Europe-2006</v>
      </c>
      <c r="E1503" s="5">
        <v>0.012</v>
      </c>
      <c r="F1503" s="5">
        <v>0.018</v>
      </c>
      <c r="G1503" s="5">
        <v>72.0</v>
      </c>
      <c r="H1503" s="5">
        <v>64.0</v>
      </c>
      <c r="I1503" s="5">
        <v>0.182</v>
      </c>
      <c r="J1503" s="5">
        <v>0.705</v>
      </c>
      <c r="K1503" s="5">
        <v>0.113</v>
      </c>
      <c r="L1503" s="5">
        <v>3585209.0</v>
      </c>
      <c r="M1503" s="5">
        <v>0.452</v>
      </c>
      <c r="N1503" s="8">
        <f>VLOOKUP(A1503,TOURISM2!A1503:E4193,4,0)</f>
        <v>150000000</v>
      </c>
      <c r="O1503" s="8">
        <f>VLOOKUP(A1503,TOURISM2!A1503:E4193,5,0)</f>
        <v>224000000</v>
      </c>
      <c r="P1503" s="8">
        <f>VLOOKUP(A1503,BUSINESS3!A1503:E4193,4,0)</f>
        <v>0.459</v>
      </c>
      <c r="Q1503" s="9">
        <f>VLOOKUP(A1503,BUSINESS3!A1503:E4193,5,0)</f>
        <v>30</v>
      </c>
      <c r="R1503" s="10">
        <f>VLOOKUP(A1503,BUSINESS3!A1503:I4193,6,0)</f>
        <v>51</v>
      </c>
      <c r="S1503" s="9">
        <f>VLOOKUP(A1503,BUSINESS3!A1503:I4193,7,0)</f>
        <v>232</v>
      </c>
      <c r="T1503" s="9">
        <f>VLOOKUP(A1503,BUSINESS3!A1503:I4193,8,0)</f>
        <v>0.196</v>
      </c>
      <c r="U1503" s="9">
        <f>VLOOKUP(A1503,BUSINESS3!A1503:I4193,9,0)</f>
        <v>0.366</v>
      </c>
      <c r="V1503" s="11">
        <f>VLOOKUP(A1503,'GDP4'!A1503:G4193,4,0)</f>
        <v>3408454198</v>
      </c>
      <c r="W1503" s="9">
        <f>VLOOKUP(A1503,'GDP4'!A1503:G4193,5,0)</f>
        <v>0.106</v>
      </c>
      <c r="X1503" s="9">
        <f>VLOOKUP(A1503,'GDP4'!A1503:G4193,6,0)</f>
        <v>101</v>
      </c>
      <c r="Y1503" s="9">
        <f>VLOOKUP(A1503,'GDP4'!A1503:G4193,7,0)</f>
        <v>0.181</v>
      </c>
      <c r="Z1503" s="9">
        <f>VLOOKUP(A1503,ENERGY5!A1503:E4193,4,0)</f>
        <v>3441</v>
      </c>
      <c r="AA1503" s="9">
        <f>VLOOKUP(A1503,ENERGY5!A1503:E4193,5,0)</f>
        <v>4994</v>
      </c>
      <c r="AB1503" s="12">
        <f t="shared" si="2"/>
        <v>950.6988848</v>
      </c>
      <c r="AC1503" s="13">
        <f t="shared" si="3"/>
        <v>0.001392945293</v>
      </c>
      <c r="AD1503" s="13">
        <f t="shared" si="4"/>
        <v>0.0009597766825</v>
      </c>
      <c r="AE1503" s="13">
        <f t="shared" si="5"/>
        <v>41.83856506</v>
      </c>
      <c r="AF1503" s="13">
        <f t="shared" si="6"/>
        <v>62.47892382</v>
      </c>
    </row>
    <row r="1504">
      <c r="A1504" s="5" t="s">
        <v>134</v>
      </c>
      <c r="B1504" s="6" t="s">
        <v>41</v>
      </c>
      <c r="C1504" s="7" t="s">
        <v>163</v>
      </c>
      <c r="D1504" s="5" t="str">
        <f t="shared" si="1"/>
        <v>Moldova-Europe-2007</v>
      </c>
      <c r="E1504" s="5">
        <v>0.012</v>
      </c>
      <c r="F1504" s="5">
        <v>0.017</v>
      </c>
      <c r="G1504" s="5">
        <v>72.0</v>
      </c>
      <c r="H1504" s="5">
        <v>64.0</v>
      </c>
      <c r="I1504" s="5">
        <v>0.177</v>
      </c>
      <c r="J1504" s="5">
        <v>0.71</v>
      </c>
      <c r="K1504" s="5">
        <v>0.113</v>
      </c>
      <c r="L1504" s="5">
        <v>3576910.0</v>
      </c>
      <c r="M1504" s="5">
        <v>0.451</v>
      </c>
      <c r="N1504" s="8">
        <f>VLOOKUP(A1504,TOURISM2!A1504:E4194,4,0)</f>
        <v>229000000</v>
      </c>
      <c r="O1504" s="8">
        <f>VLOOKUP(A1504,TOURISM2!A1504:E4194,5,0)</f>
        <v>290000000</v>
      </c>
      <c r="P1504" s="8">
        <f>VLOOKUP(A1504,BUSINESS3!A1504:E4194,4,0)</f>
        <v>0.425</v>
      </c>
      <c r="Q1504" s="9">
        <f>VLOOKUP(A1504,BUSINESS3!A1504:E4194,5,0)</f>
        <v>23</v>
      </c>
      <c r="R1504" s="10">
        <f>VLOOKUP(A1504,BUSINESS3!A1504:I4194,6,0)</f>
        <v>51</v>
      </c>
      <c r="S1504" s="9">
        <f>VLOOKUP(A1504,BUSINESS3!A1504:I4194,7,0)</f>
        <v>234</v>
      </c>
      <c r="T1504" s="9">
        <f>VLOOKUP(A1504,BUSINESS3!A1504:I4194,8,0)</f>
        <v>0.205</v>
      </c>
      <c r="U1504" s="9">
        <f>VLOOKUP(A1504,BUSINESS3!A1504:I4194,9,0)</f>
        <v>0.513</v>
      </c>
      <c r="V1504" s="11">
        <f>VLOOKUP(A1504,'GDP4'!A1504:G4194,4,0)</f>
        <v>4402495921</v>
      </c>
      <c r="W1504" s="9">
        <f>VLOOKUP(A1504,'GDP4'!A1504:G4194,5,0)</f>
        <v>0.109</v>
      </c>
      <c r="X1504" s="9">
        <f>VLOOKUP(A1504,'GDP4'!A1504:G4194,6,0)</f>
        <v>134</v>
      </c>
      <c r="Y1504" s="9">
        <f>VLOOKUP(A1504,'GDP4'!A1504:G4194,7,0)</f>
        <v>0.188</v>
      </c>
      <c r="Z1504" s="9">
        <f>VLOOKUP(A1504,ENERGY5!A1504:E4194,4,0)</f>
        <v>3500</v>
      </c>
      <c r="AA1504" s="9">
        <f>VLOOKUP(A1504,ENERGY5!A1504:E4194,5,0)</f>
        <v>4895</v>
      </c>
      <c r="AB1504" s="12">
        <f t="shared" si="2"/>
        <v>1230.809811</v>
      </c>
      <c r="AC1504" s="13">
        <f t="shared" si="3"/>
        <v>0.001368499627</v>
      </c>
      <c r="AD1504" s="13">
        <f t="shared" si="4"/>
        <v>0.000978498201</v>
      </c>
      <c r="AE1504" s="13">
        <f t="shared" si="5"/>
        <v>64.02173943</v>
      </c>
      <c r="AF1504" s="13">
        <f t="shared" si="6"/>
        <v>81.07556522</v>
      </c>
    </row>
    <row r="1505">
      <c r="A1505" s="14" t="s">
        <v>134</v>
      </c>
      <c r="B1505" s="15" t="s">
        <v>42</v>
      </c>
      <c r="C1505" s="16" t="s">
        <v>163</v>
      </c>
      <c r="D1505" s="14" t="str">
        <f t="shared" si="1"/>
        <v>Moldova-Europe-2008</v>
      </c>
      <c r="E1505" s="5">
        <v>0.012</v>
      </c>
      <c r="F1505" s="5">
        <v>0.016</v>
      </c>
      <c r="G1505" s="5">
        <v>72.0</v>
      </c>
      <c r="H1505" s="5">
        <v>64.0</v>
      </c>
      <c r="I1505" s="5">
        <v>0.172</v>
      </c>
      <c r="J1505" s="5">
        <v>0.715</v>
      </c>
      <c r="K1505" s="5">
        <v>0.112</v>
      </c>
      <c r="L1505" s="5">
        <v>3570108.0</v>
      </c>
      <c r="M1505" s="5">
        <v>0.45</v>
      </c>
      <c r="N1505" s="8">
        <f>VLOOKUP(A1505,TOURISM2!A1505:E4195,4,0)</f>
        <v>293000000</v>
      </c>
      <c r="O1505" s="8">
        <f>VLOOKUP(A1505,TOURISM2!A1505:E4195,5,0)</f>
        <v>359000000</v>
      </c>
      <c r="P1505" s="8">
        <f>VLOOKUP(A1505,BUSINESS3!A1505:E4195,4,0)</f>
        <v>0.42</v>
      </c>
      <c r="Q1505" s="9">
        <f>VLOOKUP(A1505,BUSINESS3!A1505:E4195,5,0)</f>
        <v>15</v>
      </c>
      <c r="R1505" s="10">
        <f>VLOOKUP(A1505,BUSINESS3!A1505:I4195,6,0)</f>
        <v>51</v>
      </c>
      <c r="S1505" s="9">
        <f>VLOOKUP(A1505,BUSINESS3!A1505:I4195,7,0)</f>
        <v>234</v>
      </c>
      <c r="T1505" s="9">
        <f>VLOOKUP(A1505,BUSINESS3!A1505:I4195,8,0)</f>
        <v>0.234</v>
      </c>
      <c r="U1505" s="9">
        <f>VLOOKUP(A1505,BUSINESS3!A1505:I4195,9,0)</f>
        <v>0.666</v>
      </c>
      <c r="V1505" s="11">
        <f>VLOOKUP(A1505,'GDP4'!A1505:G4195,4,0)</f>
        <v>6054806101</v>
      </c>
      <c r="W1505" s="9">
        <f>VLOOKUP(A1505,'GDP4'!A1505:G4195,5,0)</f>
        <v>0.114</v>
      </c>
      <c r="X1505" s="9">
        <f>VLOOKUP(A1505,'GDP4'!A1505:G4195,6,0)</f>
        <v>193</v>
      </c>
      <c r="Y1505" s="9">
        <f>VLOOKUP(A1505,'GDP4'!A1505:G4195,7,0)</f>
        <v>0.211</v>
      </c>
      <c r="Z1505" s="9">
        <f>VLOOKUP(A1505,ENERGY5!A1505:E4195,4,0)</f>
        <v>3377</v>
      </c>
      <c r="AA1505" s="9">
        <f>VLOOKUP(A1505,ENERGY5!A1505:E4195,5,0)</f>
        <v>4554</v>
      </c>
      <c r="AB1505" s="12">
        <f t="shared" si="2"/>
        <v>1695.972811</v>
      </c>
      <c r="AC1505" s="13">
        <f t="shared" si="3"/>
        <v>0.001275591663</v>
      </c>
      <c r="AD1505" s="13">
        <f t="shared" si="4"/>
        <v>0.0009459097596</v>
      </c>
      <c r="AE1505" s="13">
        <f t="shared" si="5"/>
        <v>82.07034633</v>
      </c>
      <c r="AF1505" s="13">
        <f t="shared" si="6"/>
        <v>100.557182</v>
      </c>
    </row>
    <row r="1506">
      <c r="A1506" s="5" t="s">
        <v>134</v>
      </c>
      <c r="B1506" s="6" t="s">
        <v>43</v>
      </c>
      <c r="C1506" s="7" t="s">
        <v>163</v>
      </c>
      <c r="D1506" s="5" t="str">
        <f t="shared" si="1"/>
        <v>Moldova-Europe-2009</v>
      </c>
      <c r="E1506" s="5">
        <v>0.012</v>
      </c>
      <c r="F1506" s="5">
        <v>0.016</v>
      </c>
      <c r="G1506" s="5">
        <v>72.0</v>
      </c>
      <c r="H1506" s="5">
        <v>65.0</v>
      </c>
      <c r="I1506" s="5">
        <v>0.169</v>
      </c>
      <c r="J1506" s="5">
        <v>0.719</v>
      </c>
      <c r="K1506" s="5">
        <v>0.112</v>
      </c>
      <c r="L1506" s="5">
        <v>3565604.0</v>
      </c>
      <c r="M1506" s="5">
        <v>0.449</v>
      </c>
      <c r="N1506" s="8">
        <f>VLOOKUP(A1506,TOURISM2!A1506:E4196,4,0)</f>
        <v>240000000</v>
      </c>
      <c r="O1506" s="8">
        <f>VLOOKUP(A1506,TOURISM2!A1506:E4196,5,0)</f>
        <v>307000000</v>
      </c>
      <c r="P1506" s="8">
        <f>VLOOKUP(A1506,BUSINESS3!A1506:E4196,4,0)</f>
        <v>0.31</v>
      </c>
      <c r="Q1506" s="9">
        <f>VLOOKUP(A1506,BUSINESS3!A1506:E4196,5,0)</f>
        <v>10</v>
      </c>
      <c r="R1506" s="10">
        <f>VLOOKUP(A1506,BUSINESS3!A1506:I4196,6,0)</f>
        <v>51</v>
      </c>
      <c r="S1506" s="9">
        <f>VLOOKUP(A1506,BUSINESS3!A1506:I4196,7,0)</f>
        <v>228</v>
      </c>
      <c r="T1506" s="9">
        <f>VLOOKUP(A1506,BUSINESS3!A1506:I4196,8,0)</f>
        <v>0.275</v>
      </c>
      <c r="U1506" s="9">
        <f>VLOOKUP(A1506,BUSINESS3!A1506:I4196,9,0)</f>
        <v>0.593</v>
      </c>
      <c r="V1506" s="11">
        <f>VLOOKUP(A1506,'GDP4'!A1506:G4196,4,0)</f>
        <v>5439422031</v>
      </c>
      <c r="W1506" s="9">
        <f>VLOOKUP(A1506,'GDP4'!A1506:G4196,5,0)</f>
        <v>0.125</v>
      </c>
      <c r="X1506" s="9">
        <f>VLOOKUP(A1506,'GDP4'!A1506:G4196,6,0)</f>
        <v>190</v>
      </c>
      <c r="Y1506" s="9">
        <f>VLOOKUP(A1506,'GDP4'!A1506:G4196,7,0)</f>
        <v>0.205</v>
      </c>
      <c r="Z1506" s="9">
        <f>VLOOKUP(A1506,ENERGY5!A1506:E4196,4,0)</f>
        <v>3360</v>
      </c>
      <c r="AA1506" s="9">
        <f>VLOOKUP(A1506,ENERGY5!A1506:E4196,5,0)</f>
        <v>4290</v>
      </c>
      <c r="AB1506" s="12">
        <f t="shared" si="2"/>
        <v>1525.526119</v>
      </c>
      <c r="AC1506" s="13">
        <f t="shared" si="3"/>
        <v>0.001203162213</v>
      </c>
      <c r="AD1506" s="13">
        <f t="shared" si="4"/>
        <v>0.0009423368383</v>
      </c>
      <c r="AE1506" s="13">
        <f t="shared" si="5"/>
        <v>67.30977416</v>
      </c>
      <c r="AF1506" s="13">
        <f t="shared" si="6"/>
        <v>86.10041945</v>
      </c>
    </row>
    <row r="1507">
      <c r="A1507" s="14" t="s">
        <v>134</v>
      </c>
      <c r="B1507" s="15" t="s">
        <v>44</v>
      </c>
      <c r="C1507" s="16" t="s">
        <v>163</v>
      </c>
      <c r="D1507" s="14" t="str">
        <f t="shared" si="1"/>
        <v>Moldova-Europe-2010</v>
      </c>
      <c r="E1507" s="5">
        <v>0.012</v>
      </c>
      <c r="F1507" s="5">
        <v>0.015</v>
      </c>
      <c r="G1507" s="5">
        <v>72.0</v>
      </c>
      <c r="H1507" s="5">
        <v>65.0</v>
      </c>
      <c r="I1507" s="5">
        <v>0.167</v>
      </c>
      <c r="J1507" s="5">
        <v>0.722</v>
      </c>
      <c r="K1507" s="5">
        <v>0.112</v>
      </c>
      <c r="L1507" s="5">
        <v>3562045.0</v>
      </c>
      <c r="M1507" s="5">
        <v>0.449</v>
      </c>
      <c r="N1507" s="8">
        <f>VLOOKUP(A1507,TOURISM2!A1507:E4197,4,0)</f>
        <v>232000000</v>
      </c>
      <c r="O1507" s="8">
        <f>VLOOKUP(A1507,TOURISM2!A1507:E4197,5,0)</f>
        <v>324000000</v>
      </c>
      <c r="P1507" s="8">
        <f>VLOOKUP(A1507,BUSINESS3!A1507:E4197,4,0)</f>
        <v>0.304</v>
      </c>
      <c r="Q1507" s="9">
        <f>VLOOKUP(A1507,BUSINESS3!A1507:E4197,5,0)</f>
        <v>10</v>
      </c>
      <c r="R1507" s="10">
        <f>VLOOKUP(A1507,BUSINESS3!A1507:I4197,6,0)</f>
        <v>51</v>
      </c>
      <c r="S1507" s="9">
        <f>VLOOKUP(A1507,BUSINESS3!A1507:I4197,7,0)</f>
        <v>228</v>
      </c>
      <c r="T1507" s="9">
        <f>VLOOKUP(A1507,BUSINESS3!A1507:I4197,8,0)</f>
        <v>0.323</v>
      </c>
      <c r="U1507" s="9">
        <f>VLOOKUP(A1507,BUSINESS3!A1507:I4197,9,0)</f>
        <v>0.714</v>
      </c>
      <c r="V1507" s="11">
        <f>VLOOKUP(A1507,'GDP4'!A1507:G4197,4,0)</f>
        <v>5811604052</v>
      </c>
      <c r="W1507" s="9">
        <f>VLOOKUP(A1507,'GDP4'!A1507:G4197,5,0)</f>
        <v>0.117</v>
      </c>
      <c r="X1507" s="9">
        <f>VLOOKUP(A1507,'GDP4'!A1507:G4197,6,0)</f>
        <v>190</v>
      </c>
      <c r="Y1507" s="9">
        <f>VLOOKUP(A1507,'GDP4'!A1507:G4197,7,0)</f>
        <v>0.164</v>
      </c>
      <c r="Z1507" s="9">
        <f>VLOOKUP(A1507,ENERGY5!A1507:E4197,4,0)</f>
        <v>3096</v>
      </c>
      <c r="AA1507" s="9">
        <f>VLOOKUP(A1507,ENERGY5!A1507:E4197,5,0)</f>
        <v>3986</v>
      </c>
      <c r="AB1507" s="12">
        <f t="shared" si="2"/>
        <v>1631.535832</v>
      </c>
      <c r="AC1507" s="13">
        <f t="shared" si="3"/>
        <v>0.001119020113</v>
      </c>
      <c r="AD1507" s="13">
        <f t="shared" si="4"/>
        <v>0.0008691636405</v>
      </c>
      <c r="AE1507" s="13">
        <f t="shared" si="5"/>
        <v>65.13112552</v>
      </c>
      <c r="AF1507" s="13">
        <f t="shared" si="6"/>
        <v>90.95898564</v>
      </c>
    </row>
    <row r="1508">
      <c r="A1508" s="5" t="s">
        <v>134</v>
      </c>
      <c r="B1508" s="6" t="s">
        <v>45</v>
      </c>
      <c r="C1508" s="7" t="s">
        <v>163</v>
      </c>
      <c r="D1508" s="5" t="str">
        <f t="shared" si="1"/>
        <v>Moldova-Europe-2011</v>
      </c>
      <c r="E1508" s="5">
        <v>0.012</v>
      </c>
      <c r="F1508" s="5">
        <v>0.014</v>
      </c>
      <c r="G1508" s="5">
        <v>73.0</v>
      </c>
      <c r="H1508" s="5">
        <v>65.0</v>
      </c>
      <c r="I1508" s="5">
        <v>0.165</v>
      </c>
      <c r="J1508" s="5">
        <v>0.723</v>
      </c>
      <c r="K1508" s="5">
        <v>0.112</v>
      </c>
      <c r="L1508" s="5">
        <v>3559986.0</v>
      </c>
      <c r="M1508" s="5">
        <v>0.449</v>
      </c>
      <c r="N1508" s="8">
        <f>VLOOKUP(A1508,TOURISM2!A1508:E4198,4,0)</f>
        <v>262000000</v>
      </c>
      <c r="O1508" s="8">
        <f>VLOOKUP(A1508,TOURISM2!A1508:E4198,5,0)</f>
        <v>374000000</v>
      </c>
      <c r="P1508" s="8">
        <f>VLOOKUP(A1508,BUSINESS3!A1508:E4198,4,0)</f>
        <v>0.308</v>
      </c>
      <c r="Q1508" s="9">
        <f>VLOOKUP(A1508,BUSINESS3!A1508:E4198,5,0)</f>
        <v>9</v>
      </c>
      <c r="R1508" s="10">
        <f>VLOOKUP(A1508,BUSINESS3!A1508:I4198,6,0)</f>
        <v>51</v>
      </c>
      <c r="S1508" s="9">
        <f>VLOOKUP(A1508,BUSINESS3!A1508:I4198,7,0)</f>
        <v>228</v>
      </c>
      <c r="T1508" s="9">
        <f>VLOOKUP(A1508,BUSINESS3!A1508:I4198,8,0)</f>
        <v>0.38</v>
      </c>
      <c r="U1508" s="9">
        <f>VLOOKUP(A1508,BUSINESS3!A1508:I4198,9,0)</f>
        <v>0.908</v>
      </c>
      <c r="V1508" s="11">
        <f>VLOOKUP(A1508,'GDP4'!A1508:G4198,4,0)</f>
        <v>7016162818</v>
      </c>
      <c r="W1508" s="9">
        <f>VLOOKUP(A1508,'GDP4'!A1508:G4198,5,0)</f>
        <v>0.114</v>
      </c>
      <c r="X1508" s="9">
        <f>VLOOKUP(A1508,'GDP4'!A1508:G4198,6,0)</f>
        <v>224</v>
      </c>
      <c r="Y1508" s="9">
        <f>VLOOKUP(A1508,'GDP4'!A1508:G4198,7,0)</f>
        <v>0.144</v>
      </c>
      <c r="Z1508" s="9">
        <f>VLOOKUP(A1508,ENERGY5!A1508:E4198,4,0)</f>
        <v>3052</v>
      </c>
      <c r="AA1508" s="9">
        <f>VLOOKUP(A1508,ENERGY5!A1508:E4198,5,0)</f>
        <v>3715</v>
      </c>
      <c r="AB1508" s="12">
        <f t="shared" si="2"/>
        <v>1970.840003</v>
      </c>
      <c r="AC1508" s="13">
        <f t="shared" si="3"/>
        <v>0.00104354343</v>
      </c>
      <c r="AD1508" s="13">
        <f t="shared" si="4"/>
        <v>0.0008573067422</v>
      </c>
      <c r="AE1508" s="13">
        <f t="shared" si="5"/>
        <v>73.59579504</v>
      </c>
      <c r="AF1508" s="13">
        <f t="shared" si="6"/>
        <v>105.0565929</v>
      </c>
    </row>
    <row r="1509">
      <c r="A1509" s="14" t="s">
        <v>134</v>
      </c>
      <c r="B1509" s="15" t="s">
        <v>46</v>
      </c>
      <c r="C1509" s="16" t="s">
        <v>163</v>
      </c>
      <c r="D1509" s="14" t="str">
        <f t="shared" si="1"/>
        <v>Moldova-Europe-2012</v>
      </c>
      <c r="E1509" s="5">
        <v>0.012</v>
      </c>
      <c r="F1509" s="5">
        <v>0.014</v>
      </c>
      <c r="G1509" s="5">
        <v>73.0</v>
      </c>
      <c r="H1509" s="5">
        <v>65.0</v>
      </c>
      <c r="I1509" s="5">
        <v>0.165</v>
      </c>
      <c r="J1509" s="5">
        <v>0.722</v>
      </c>
      <c r="K1509" s="5">
        <v>0.112</v>
      </c>
      <c r="L1509" s="5">
        <v>3559519.0</v>
      </c>
      <c r="M1509" s="5">
        <v>0.449</v>
      </c>
      <c r="N1509" s="8">
        <f>VLOOKUP(A1509,TOURISM2!A1509:E4199,4,0)</f>
        <v>294000000</v>
      </c>
      <c r="O1509" s="8">
        <f>VLOOKUP(A1509,TOURISM2!A1509:E4199,5,0)</f>
        <v>420000000</v>
      </c>
      <c r="P1509" s="8">
        <f>VLOOKUP(A1509,BUSINESS3!A1509:E4199,4,0)</f>
        <v>0.308</v>
      </c>
      <c r="Q1509" s="9">
        <f>VLOOKUP(A1509,BUSINESS3!A1509:E4199,5,0)</f>
        <v>9</v>
      </c>
      <c r="R1509" s="10">
        <f>VLOOKUP(A1509,BUSINESS3!A1509:I4199,6,0)</f>
        <v>86</v>
      </c>
      <c r="S1509" s="9">
        <f>VLOOKUP(A1509,BUSINESS3!A1509:I4199,7,0)</f>
        <v>220</v>
      </c>
      <c r="T1509" s="9">
        <f>VLOOKUP(A1509,BUSINESS3!A1509:I4199,8,0)</f>
        <v>0.434</v>
      </c>
      <c r="U1509" s="9">
        <f>VLOOKUP(A1509,BUSINESS3!A1509:I4199,9,0)</f>
        <v>1.02</v>
      </c>
      <c r="V1509" s="11">
        <f>VLOOKUP(A1509,'GDP4'!A1509:G4199,4,0)</f>
        <v>7284686576</v>
      </c>
      <c r="W1509" s="9">
        <f>VLOOKUP(A1509,'GDP4'!A1509:G4199,5,0)</f>
        <v>0.117</v>
      </c>
      <c r="X1509" s="9">
        <f>VLOOKUP(A1509,'GDP4'!A1509:G4199,6,0)</f>
        <v>239</v>
      </c>
      <c r="Y1509" s="9">
        <f>VLOOKUP(A1509,'GDP4'!A1509:G4199,7,0)</f>
        <v>0.134</v>
      </c>
      <c r="Z1509" s="9">
        <f>VLOOKUP(A1509,ENERGY5!A1509:E4199,4,0)</f>
        <v>2883</v>
      </c>
      <c r="AA1509" s="9">
        <f>VLOOKUP(A1509,ENERGY5!A1509:E4199,5,0)</f>
        <v>3513</v>
      </c>
      <c r="AB1509" s="12">
        <f t="shared" si="2"/>
        <v>2046.536787</v>
      </c>
      <c r="AC1509" s="13">
        <f t="shared" si="3"/>
        <v>0.0009869310994</v>
      </c>
      <c r="AD1509" s="13">
        <f t="shared" si="4"/>
        <v>0.0008099408937</v>
      </c>
      <c r="AE1509" s="13">
        <f t="shared" si="5"/>
        <v>82.59542933</v>
      </c>
      <c r="AF1509" s="13">
        <f t="shared" si="6"/>
        <v>117.9934705</v>
      </c>
    </row>
    <row r="1510">
      <c r="A1510" s="5" t="s">
        <v>134</v>
      </c>
      <c r="B1510" s="6" t="s">
        <v>33</v>
      </c>
      <c r="C1510" s="7" t="s">
        <v>164</v>
      </c>
      <c r="D1510" s="5" t="str">
        <f t="shared" si="1"/>
        <v>Monaco-Europe-2000</v>
      </c>
      <c r="E1510" s="5">
        <v>0.011</v>
      </c>
      <c r="F1510" s="5">
        <v>0.004</v>
      </c>
      <c r="G1510" s="5">
        <v>79.0</v>
      </c>
      <c r="H1510" s="5">
        <v>73.0</v>
      </c>
      <c r="I1510" s="5">
        <v>0.174</v>
      </c>
      <c r="J1510" s="5">
        <v>0.678</v>
      </c>
      <c r="K1510" s="5">
        <v>0.147</v>
      </c>
      <c r="L1510" s="5">
        <v>32081.0</v>
      </c>
      <c r="M1510" s="5">
        <v>1.0</v>
      </c>
      <c r="N1510" s="8">
        <f>VLOOKUP(A1510,TOURISM2!A1510:E4200,4,0)</f>
        <v>11073102249</v>
      </c>
      <c r="O1510" s="8">
        <f>VLOOKUP(A1510,TOURISM2!A1510:E4200,5,0)</f>
        <v>9504396551</v>
      </c>
      <c r="P1510" s="8">
        <f>VLOOKUP(A1510,BUSINESS3!A1510:E4200,4,0)</f>
        <v>0.428</v>
      </c>
      <c r="Q1510" s="9">
        <f>VLOOKUP(A1510,BUSINESS3!A1510:E4200,5,0)</f>
        <v>22</v>
      </c>
      <c r="R1510" s="10">
        <f>VLOOKUP(A1510,BUSINESS3!A1510:I4200,6,0)</f>
        <v>51</v>
      </c>
      <c r="S1510" s="9">
        <f>VLOOKUP(A1510,BUSINESS3!A1510:I4200,7,0)</f>
        <v>272</v>
      </c>
      <c r="T1510" s="9">
        <f>VLOOKUP(A1510,BUSINESS3!A1510:I4200,8,0)</f>
        <v>0.422</v>
      </c>
      <c r="U1510" s="9">
        <f>VLOOKUP(A1510,BUSINESS3!A1510:I4200,9,0)</f>
        <v>0.434</v>
      </c>
      <c r="V1510" s="11">
        <f>VLOOKUP(A1510,'GDP4'!A1510:G4200,4,0)</f>
        <v>2647883820</v>
      </c>
      <c r="W1510" s="9">
        <f>VLOOKUP(A1510,'GDP4'!A1510:G4200,5,0)</f>
        <v>0.033</v>
      </c>
      <c r="X1510" s="9">
        <f>VLOOKUP(A1510,'GDP4'!A1510:G4200,6,0)</f>
        <v>2685</v>
      </c>
      <c r="Y1510" s="9">
        <f>VLOOKUP(A1510,'GDP4'!A1510:G4200,7,0)</f>
        <v>0.104</v>
      </c>
      <c r="Z1510" s="9">
        <f>VLOOKUP(A1510,ENERGY5!A1510:E4200,4,0)</f>
        <v>66039</v>
      </c>
      <c r="AA1510" s="9">
        <f>VLOOKUP(A1510,ENERGY5!A1510:E4200,5,0)</f>
        <v>151236</v>
      </c>
      <c r="AB1510" s="12">
        <f t="shared" si="2"/>
        <v>82537.44646</v>
      </c>
      <c r="AC1510" s="13">
        <f t="shared" si="3"/>
        <v>4.714192201</v>
      </c>
      <c r="AD1510" s="13">
        <f t="shared" si="4"/>
        <v>2.058508151</v>
      </c>
      <c r="AE1510" s="13">
        <f t="shared" si="5"/>
        <v>345160.7571</v>
      </c>
      <c r="AF1510" s="13">
        <f t="shared" si="6"/>
        <v>296262.4778</v>
      </c>
    </row>
    <row r="1511">
      <c r="A1511" s="14" t="s">
        <v>134</v>
      </c>
      <c r="B1511" s="15" t="s">
        <v>35</v>
      </c>
      <c r="C1511" s="16" t="s">
        <v>164</v>
      </c>
      <c r="D1511" s="14" t="str">
        <f t="shared" si="1"/>
        <v>Monaco-Europe-2001</v>
      </c>
      <c r="E1511" s="5">
        <v>0.011</v>
      </c>
      <c r="F1511" s="5">
        <v>0.004</v>
      </c>
      <c r="G1511" s="5">
        <v>79.0</v>
      </c>
      <c r="H1511" s="5">
        <v>73.0</v>
      </c>
      <c r="I1511" s="5">
        <v>0.174</v>
      </c>
      <c r="J1511" s="5">
        <v>0.678</v>
      </c>
      <c r="K1511" s="5">
        <v>0.147</v>
      </c>
      <c r="L1511" s="5">
        <v>32366.0</v>
      </c>
      <c r="M1511" s="5">
        <v>1.0</v>
      </c>
      <c r="N1511" s="8">
        <f>VLOOKUP(A1511,TOURISM2!A1511:E4201,4,0)</f>
        <v>11073102249</v>
      </c>
      <c r="O1511" s="8">
        <f>VLOOKUP(A1511,TOURISM2!A1511:E4201,5,0)</f>
        <v>9504396551</v>
      </c>
      <c r="P1511" s="8">
        <f>VLOOKUP(A1511,BUSINESS3!A1511:E4201,4,0)</f>
        <v>0.428</v>
      </c>
      <c r="Q1511" s="9">
        <f>VLOOKUP(A1511,BUSINESS3!A1511:E4201,5,0)</f>
        <v>22</v>
      </c>
      <c r="R1511" s="10">
        <f>VLOOKUP(A1511,BUSINESS3!A1511:I4201,6,0)</f>
        <v>51</v>
      </c>
      <c r="S1511" s="9">
        <f>VLOOKUP(A1511,BUSINESS3!A1511:I4201,7,0)</f>
        <v>272</v>
      </c>
      <c r="T1511" s="9">
        <f>VLOOKUP(A1511,BUSINESS3!A1511:I4201,8,0)</f>
        <v>0.466</v>
      </c>
      <c r="U1511" s="9">
        <f>VLOOKUP(A1511,BUSINESS3!A1511:I4201,9,0)</f>
        <v>0.442</v>
      </c>
      <c r="V1511" s="11">
        <f>VLOOKUP(A1511,'GDP4'!A1511:G4201,4,0)</f>
        <v>2671401083</v>
      </c>
      <c r="W1511" s="9">
        <f>VLOOKUP(A1511,'GDP4'!A1511:G4201,5,0)</f>
        <v>0.033</v>
      </c>
      <c r="X1511" s="9">
        <f>VLOOKUP(A1511,'GDP4'!A1511:G4201,6,0)</f>
        <v>2718</v>
      </c>
      <c r="Y1511" s="9">
        <f>VLOOKUP(A1511,'GDP4'!A1511:G4201,7,0)</f>
        <v>0.104</v>
      </c>
      <c r="Z1511" s="9">
        <f>VLOOKUP(A1511,ENERGY5!A1511:E4201,4,0)</f>
        <v>66039</v>
      </c>
      <c r="AA1511" s="9">
        <f>VLOOKUP(A1511,ENERGY5!A1511:E4201,5,0)</f>
        <v>151236</v>
      </c>
      <c r="AB1511" s="12">
        <f t="shared" si="2"/>
        <v>82537.26389</v>
      </c>
      <c r="AC1511" s="13">
        <f t="shared" si="3"/>
        <v>4.672681209</v>
      </c>
      <c r="AD1511" s="13">
        <f t="shared" si="4"/>
        <v>2.040381882</v>
      </c>
      <c r="AE1511" s="13">
        <f t="shared" si="5"/>
        <v>342121.4314</v>
      </c>
      <c r="AF1511" s="13">
        <f t="shared" si="6"/>
        <v>293653.7277</v>
      </c>
    </row>
    <row r="1512">
      <c r="A1512" s="5" t="s">
        <v>134</v>
      </c>
      <c r="B1512" s="6" t="s">
        <v>36</v>
      </c>
      <c r="C1512" s="7" t="s">
        <v>164</v>
      </c>
      <c r="D1512" s="5" t="str">
        <f t="shared" si="1"/>
        <v>Monaco-Europe-2002</v>
      </c>
      <c r="E1512" s="5">
        <v>0.011</v>
      </c>
      <c r="F1512" s="5">
        <v>0.004</v>
      </c>
      <c r="G1512" s="5">
        <v>79.0</v>
      </c>
      <c r="H1512" s="5">
        <v>73.0</v>
      </c>
      <c r="I1512" s="5">
        <v>0.174</v>
      </c>
      <c r="J1512" s="5">
        <v>0.678</v>
      </c>
      <c r="K1512" s="5">
        <v>0.147</v>
      </c>
      <c r="L1512" s="5">
        <v>32653.0</v>
      </c>
      <c r="M1512" s="5">
        <v>1.0</v>
      </c>
      <c r="N1512" s="8">
        <f>VLOOKUP(A1512,TOURISM2!A1512:E4202,4,0)</f>
        <v>11073102249</v>
      </c>
      <c r="O1512" s="8">
        <f>VLOOKUP(A1512,TOURISM2!A1512:E4202,5,0)</f>
        <v>9504396551</v>
      </c>
      <c r="P1512" s="8">
        <f>VLOOKUP(A1512,BUSINESS3!A1512:E4202,4,0)</f>
        <v>0.428</v>
      </c>
      <c r="Q1512" s="9">
        <f>VLOOKUP(A1512,BUSINESS3!A1512:E4202,5,0)</f>
        <v>22</v>
      </c>
      <c r="R1512" s="10">
        <f>VLOOKUP(A1512,BUSINESS3!A1512:I4202,6,0)</f>
        <v>51</v>
      </c>
      <c r="S1512" s="9">
        <f>VLOOKUP(A1512,BUSINESS3!A1512:I4202,7,0)</f>
        <v>272</v>
      </c>
      <c r="T1512" s="9">
        <f>VLOOKUP(A1512,BUSINESS3!A1512:I4202,8,0)</f>
        <v>0.48</v>
      </c>
      <c r="U1512" s="9">
        <f>VLOOKUP(A1512,BUSINESS3!A1512:I4202,9,0)</f>
        <v>0.456</v>
      </c>
      <c r="V1512" s="11">
        <f>VLOOKUP(A1512,'GDP4'!A1512:G4202,4,0)</f>
        <v>2905973022</v>
      </c>
      <c r="W1512" s="9">
        <f>VLOOKUP(A1512,'GDP4'!A1512:G4202,5,0)</f>
        <v>0.034</v>
      </c>
      <c r="X1512" s="9">
        <f>VLOOKUP(A1512,'GDP4'!A1512:G4202,6,0)</f>
        <v>2985</v>
      </c>
      <c r="Y1512" s="9">
        <f>VLOOKUP(A1512,'GDP4'!A1512:G4202,7,0)</f>
        <v>0.104</v>
      </c>
      <c r="Z1512" s="9">
        <f>VLOOKUP(A1512,ENERGY5!A1512:E4202,4,0)</f>
        <v>66039</v>
      </c>
      <c r="AA1512" s="9">
        <f>VLOOKUP(A1512,ENERGY5!A1512:E4202,5,0)</f>
        <v>151236</v>
      </c>
      <c r="AB1512" s="12">
        <f t="shared" si="2"/>
        <v>88995.59067</v>
      </c>
      <c r="AC1512" s="13">
        <f t="shared" si="3"/>
        <v>4.631611184</v>
      </c>
      <c r="AD1512" s="13">
        <f t="shared" si="4"/>
        <v>2.022448167</v>
      </c>
      <c r="AE1512" s="13">
        <f t="shared" si="5"/>
        <v>339114.3922</v>
      </c>
      <c r="AF1512" s="13">
        <f t="shared" si="6"/>
        <v>291072.6901</v>
      </c>
    </row>
    <row r="1513">
      <c r="A1513" s="14" t="s">
        <v>134</v>
      </c>
      <c r="B1513" s="15" t="s">
        <v>37</v>
      </c>
      <c r="C1513" s="16" t="s">
        <v>164</v>
      </c>
      <c r="D1513" s="14" t="str">
        <f t="shared" si="1"/>
        <v>Monaco-Europe-2003</v>
      </c>
      <c r="E1513" s="5">
        <v>0.011</v>
      </c>
      <c r="F1513" s="5">
        <v>0.004</v>
      </c>
      <c r="G1513" s="5">
        <v>79.0</v>
      </c>
      <c r="H1513" s="5">
        <v>73.0</v>
      </c>
      <c r="I1513" s="5">
        <v>0.174</v>
      </c>
      <c r="J1513" s="5">
        <v>0.678</v>
      </c>
      <c r="K1513" s="5">
        <v>0.147</v>
      </c>
      <c r="L1513" s="5">
        <v>32968.0</v>
      </c>
      <c r="M1513" s="5">
        <v>1.0</v>
      </c>
      <c r="N1513" s="8">
        <f>VLOOKUP(A1513,TOURISM2!A1513:E4203,4,0)</f>
        <v>11073102249</v>
      </c>
      <c r="O1513" s="8">
        <f>VLOOKUP(A1513,TOURISM2!A1513:E4203,5,0)</f>
        <v>9504396551</v>
      </c>
      <c r="P1513" s="8">
        <f>VLOOKUP(A1513,BUSINESS3!A1513:E4203,4,0)</f>
        <v>0.428</v>
      </c>
      <c r="Q1513" s="9">
        <f>VLOOKUP(A1513,BUSINESS3!A1513:E4203,5,0)</f>
        <v>22</v>
      </c>
      <c r="R1513" s="10">
        <f>VLOOKUP(A1513,BUSINESS3!A1513:I4203,6,0)</f>
        <v>51</v>
      </c>
      <c r="S1513" s="9">
        <f>VLOOKUP(A1513,BUSINESS3!A1513:I4203,7,0)</f>
        <v>272</v>
      </c>
      <c r="T1513" s="9">
        <f>VLOOKUP(A1513,BUSINESS3!A1513:I4203,8,0)</f>
        <v>0.495</v>
      </c>
      <c r="U1513" s="9">
        <f>VLOOKUP(A1513,BUSINESS3!A1513:I4203,9,0)</f>
        <v>0.457</v>
      </c>
      <c r="V1513" s="11">
        <f>VLOOKUP(A1513,'GDP4'!A1513:G4203,4,0)</f>
        <v>3588988601</v>
      </c>
      <c r="W1513" s="9">
        <f>VLOOKUP(A1513,'GDP4'!A1513:G4203,5,0)</f>
        <v>0.039</v>
      </c>
      <c r="X1513" s="9">
        <f>VLOOKUP(A1513,'GDP4'!A1513:G4203,6,0)</f>
        <v>4216</v>
      </c>
      <c r="Y1513" s="9">
        <f>VLOOKUP(A1513,'GDP4'!A1513:G4203,7,0)</f>
        <v>0.104</v>
      </c>
      <c r="Z1513" s="9">
        <f>VLOOKUP(A1513,ENERGY5!A1513:E4203,4,0)</f>
        <v>66039</v>
      </c>
      <c r="AA1513" s="9">
        <f>VLOOKUP(A1513,ENERGY5!A1513:E4203,5,0)</f>
        <v>151236</v>
      </c>
      <c r="AB1513" s="12">
        <f t="shared" si="2"/>
        <v>108862.7943</v>
      </c>
      <c r="AC1513" s="13">
        <f t="shared" si="3"/>
        <v>4.587357438</v>
      </c>
      <c r="AD1513" s="13">
        <f t="shared" si="4"/>
        <v>2.003124242</v>
      </c>
      <c r="AE1513" s="13">
        <f t="shared" si="5"/>
        <v>335874.2492</v>
      </c>
      <c r="AF1513" s="13">
        <f t="shared" si="6"/>
        <v>288291.5722</v>
      </c>
    </row>
    <row r="1514">
      <c r="A1514" s="5" t="s">
        <v>134</v>
      </c>
      <c r="B1514" s="6" t="s">
        <v>38</v>
      </c>
      <c r="C1514" s="7" t="s">
        <v>164</v>
      </c>
      <c r="D1514" s="5" t="str">
        <f t="shared" si="1"/>
        <v>Monaco-Europe-2004</v>
      </c>
      <c r="E1514" s="5">
        <v>0.011</v>
      </c>
      <c r="F1514" s="5">
        <v>0.004</v>
      </c>
      <c r="G1514" s="5">
        <v>79.0</v>
      </c>
      <c r="H1514" s="5">
        <v>73.0</v>
      </c>
      <c r="I1514" s="5">
        <v>0.174</v>
      </c>
      <c r="J1514" s="5">
        <v>0.678</v>
      </c>
      <c r="K1514" s="5">
        <v>0.147</v>
      </c>
      <c r="L1514" s="5">
        <v>33346.0</v>
      </c>
      <c r="M1514" s="5">
        <v>1.0</v>
      </c>
      <c r="N1514" s="8">
        <f>VLOOKUP(A1514,TOURISM2!A1514:E4204,4,0)</f>
        <v>11073102249</v>
      </c>
      <c r="O1514" s="8">
        <f>VLOOKUP(A1514,TOURISM2!A1514:E4204,5,0)</f>
        <v>9504396551</v>
      </c>
      <c r="P1514" s="8">
        <f>VLOOKUP(A1514,BUSINESS3!A1514:E4204,4,0)</f>
        <v>0.428</v>
      </c>
      <c r="Q1514" s="9">
        <f>VLOOKUP(A1514,BUSINESS3!A1514:E4204,5,0)</f>
        <v>22</v>
      </c>
      <c r="R1514" s="10">
        <f>VLOOKUP(A1514,BUSINESS3!A1514:I4204,6,0)</f>
        <v>51</v>
      </c>
      <c r="S1514" s="9">
        <f>VLOOKUP(A1514,BUSINESS3!A1514:I4204,7,0)</f>
        <v>272</v>
      </c>
      <c r="T1514" s="9">
        <f>VLOOKUP(A1514,BUSINESS3!A1514:I4204,8,0)</f>
        <v>0.525</v>
      </c>
      <c r="U1514" s="9">
        <f>VLOOKUP(A1514,BUSINESS3!A1514:I4204,9,0)</f>
        <v>0.472</v>
      </c>
      <c r="V1514" s="11">
        <f>VLOOKUP(A1514,'GDP4'!A1514:G4204,4,0)</f>
        <v>4110348444</v>
      </c>
      <c r="W1514" s="9">
        <f>VLOOKUP(A1514,'GDP4'!A1514:G4204,5,0)</f>
        <v>0.04</v>
      </c>
      <c r="X1514" s="9">
        <f>VLOOKUP(A1514,'GDP4'!A1514:G4204,6,0)</f>
        <v>4885</v>
      </c>
      <c r="Y1514" s="9">
        <f>VLOOKUP(A1514,'GDP4'!A1514:G4204,7,0)</f>
        <v>0.104</v>
      </c>
      <c r="Z1514" s="9">
        <f>VLOOKUP(A1514,ENERGY5!A1514:E4204,4,0)</f>
        <v>66039</v>
      </c>
      <c r="AA1514" s="9">
        <f>VLOOKUP(A1514,ENERGY5!A1514:E4204,5,0)</f>
        <v>151236</v>
      </c>
      <c r="AB1514" s="12">
        <f t="shared" si="2"/>
        <v>123263.6131</v>
      </c>
      <c r="AC1514" s="13">
        <f t="shared" si="3"/>
        <v>4.535356565</v>
      </c>
      <c r="AD1514" s="13">
        <f t="shared" si="4"/>
        <v>1.980417441</v>
      </c>
      <c r="AE1514" s="13">
        <f t="shared" si="5"/>
        <v>332066.8821</v>
      </c>
      <c r="AF1514" s="13">
        <f t="shared" si="6"/>
        <v>285023.5876</v>
      </c>
    </row>
    <row r="1515">
      <c r="A1515" s="14" t="s">
        <v>134</v>
      </c>
      <c r="B1515" s="15" t="s">
        <v>39</v>
      </c>
      <c r="C1515" s="16" t="s">
        <v>164</v>
      </c>
      <c r="D1515" s="14" t="str">
        <f t="shared" si="1"/>
        <v>Monaco-Europe-2005</v>
      </c>
      <c r="E1515" s="5">
        <v>0.011</v>
      </c>
      <c r="F1515" s="5">
        <v>0.004</v>
      </c>
      <c r="G1515" s="5">
        <v>79.0</v>
      </c>
      <c r="H1515" s="5">
        <v>73.0</v>
      </c>
      <c r="I1515" s="5">
        <v>0.174</v>
      </c>
      <c r="J1515" s="5">
        <v>0.678</v>
      </c>
      <c r="K1515" s="5">
        <v>0.147</v>
      </c>
      <c r="L1515" s="5">
        <v>33808.0</v>
      </c>
      <c r="M1515" s="5">
        <v>1.0</v>
      </c>
      <c r="N1515" s="8">
        <f>VLOOKUP(A1515,TOURISM2!A1515:E4205,4,0)</f>
        <v>11073102249</v>
      </c>
      <c r="O1515" s="8">
        <f>VLOOKUP(A1515,TOURISM2!A1515:E4205,5,0)</f>
        <v>9504396551</v>
      </c>
      <c r="P1515" s="8">
        <f>VLOOKUP(A1515,BUSINESS3!A1515:E4205,4,0)</f>
        <v>0.428</v>
      </c>
      <c r="Q1515" s="9">
        <f>VLOOKUP(A1515,BUSINESS3!A1515:E4205,5,0)</f>
        <v>22</v>
      </c>
      <c r="R1515" s="10">
        <f>VLOOKUP(A1515,BUSINESS3!A1515:I4205,6,0)</f>
        <v>51</v>
      </c>
      <c r="S1515" s="9">
        <f>VLOOKUP(A1515,BUSINESS3!A1515:I4205,7,0)</f>
        <v>272</v>
      </c>
      <c r="T1515" s="9">
        <f>VLOOKUP(A1515,BUSINESS3!A1515:I4205,8,0)</f>
        <v>0.555</v>
      </c>
      <c r="U1515" s="9">
        <f>VLOOKUP(A1515,BUSINESS3!A1515:I4205,9,0)</f>
        <v>0.508</v>
      </c>
      <c r="V1515" s="11">
        <f>VLOOKUP(A1515,'GDP4'!A1515:G4205,4,0)</f>
        <v>4280072626</v>
      </c>
      <c r="W1515" s="9">
        <f>VLOOKUP(A1515,'GDP4'!A1515:G4205,5,0)</f>
        <v>0.04</v>
      </c>
      <c r="X1515" s="9">
        <f>VLOOKUP(A1515,'GDP4'!A1515:G4205,6,0)</f>
        <v>4960</v>
      </c>
      <c r="Y1515" s="9">
        <f>VLOOKUP(A1515,'GDP4'!A1515:G4205,7,0)</f>
        <v>0.104</v>
      </c>
      <c r="Z1515" s="9">
        <f>VLOOKUP(A1515,ENERGY5!A1515:E4205,4,0)</f>
        <v>66039</v>
      </c>
      <c r="AA1515" s="9">
        <f>VLOOKUP(A1515,ENERGY5!A1515:E4205,5,0)</f>
        <v>151236</v>
      </c>
      <c r="AB1515" s="12">
        <f t="shared" si="2"/>
        <v>126599.4033</v>
      </c>
      <c r="AC1515" s="13">
        <f t="shared" si="3"/>
        <v>4.473379082</v>
      </c>
      <c r="AD1515" s="13">
        <f t="shared" si="4"/>
        <v>1.953354236</v>
      </c>
      <c r="AE1515" s="13">
        <f t="shared" si="5"/>
        <v>327529.0537</v>
      </c>
      <c r="AF1515" s="13">
        <f t="shared" si="6"/>
        <v>281128.6249</v>
      </c>
    </row>
    <row r="1516">
      <c r="A1516" s="5" t="s">
        <v>134</v>
      </c>
      <c r="B1516" s="6" t="s">
        <v>40</v>
      </c>
      <c r="C1516" s="7" t="s">
        <v>164</v>
      </c>
      <c r="D1516" s="5" t="str">
        <f t="shared" si="1"/>
        <v>Monaco-Europe-2006</v>
      </c>
      <c r="E1516" s="5">
        <v>0.011</v>
      </c>
      <c r="F1516" s="5">
        <v>0.004</v>
      </c>
      <c r="G1516" s="5">
        <v>79.0</v>
      </c>
      <c r="H1516" s="5">
        <v>73.0</v>
      </c>
      <c r="I1516" s="5">
        <v>0.174</v>
      </c>
      <c r="J1516" s="5">
        <v>0.678</v>
      </c>
      <c r="K1516" s="5">
        <v>0.147</v>
      </c>
      <c r="L1516" s="5">
        <v>34369.0</v>
      </c>
      <c r="M1516" s="5">
        <v>1.0</v>
      </c>
      <c r="N1516" s="8">
        <f>VLOOKUP(A1516,TOURISM2!A1516:E4206,4,0)</f>
        <v>11073102249</v>
      </c>
      <c r="O1516" s="8">
        <f>VLOOKUP(A1516,TOURISM2!A1516:E4206,5,0)</f>
        <v>9504396551</v>
      </c>
      <c r="P1516" s="8">
        <f>VLOOKUP(A1516,BUSINESS3!A1516:E4206,4,0)</f>
        <v>0.428</v>
      </c>
      <c r="Q1516" s="9">
        <f>VLOOKUP(A1516,BUSINESS3!A1516:E4206,5,0)</f>
        <v>22</v>
      </c>
      <c r="R1516" s="10">
        <f>VLOOKUP(A1516,BUSINESS3!A1516:I4206,6,0)</f>
        <v>51</v>
      </c>
      <c r="S1516" s="9">
        <f>VLOOKUP(A1516,BUSINESS3!A1516:I4206,7,0)</f>
        <v>272</v>
      </c>
      <c r="T1516" s="9">
        <f>VLOOKUP(A1516,BUSINESS3!A1516:I4206,8,0)</f>
        <v>0.615</v>
      </c>
      <c r="U1516" s="9">
        <f>VLOOKUP(A1516,BUSINESS3!A1516:I4206,9,0)</f>
        <v>0.533</v>
      </c>
      <c r="V1516" s="11">
        <f>VLOOKUP(A1516,'GDP4'!A1516:G4206,4,0)</f>
        <v>4663488363</v>
      </c>
      <c r="W1516" s="9">
        <f>VLOOKUP(A1516,'GDP4'!A1516:G4206,5,0)</f>
        <v>0.038</v>
      </c>
      <c r="X1516" s="9">
        <f>VLOOKUP(A1516,'GDP4'!A1516:G4206,6,0)</f>
        <v>5115</v>
      </c>
      <c r="Y1516" s="9">
        <f>VLOOKUP(A1516,'GDP4'!A1516:G4206,7,0)</f>
        <v>0.104</v>
      </c>
      <c r="Z1516" s="9">
        <f>VLOOKUP(A1516,ENERGY5!A1516:E4206,4,0)</f>
        <v>66039</v>
      </c>
      <c r="AA1516" s="9">
        <f>VLOOKUP(A1516,ENERGY5!A1516:E4206,5,0)</f>
        <v>151236</v>
      </c>
      <c r="AB1516" s="12">
        <f t="shared" si="2"/>
        <v>135688.7999</v>
      </c>
      <c r="AC1516" s="13">
        <f t="shared" si="3"/>
        <v>4.40036079</v>
      </c>
      <c r="AD1516" s="13">
        <f t="shared" si="4"/>
        <v>1.921469929</v>
      </c>
      <c r="AE1516" s="13">
        <f t="shared" si="5"/>
        <v>322182.8464</v>
      </c>
      <c r="AF1516" s="13">
        <f t="shared" si="6"/>
        <v>276539.8048</v>
      </c>
    </row>
    <row r="1517">
      <c r="A1517" s="14" t="s">
        <v>134</v>
      </c>
      <c r="B1517" s="15" t="s">
        <v>41</v>
      </c>
      <c r="C1517" s="16" t="s">
        <v>164</v>
      </c>
      <c r="D1517" s="14" t="str">
        <f t="shared" si="1"/>
        <v>Monaco-Europe-2007</v>
      </c>
      <c r="E1517" s="5">
        <v>0.011</v>
      </c>
      <c r="F1517" s="5">
        <v>0.004</v>
      </c>
      <c r="G1517" s="5">
        <v>79.0</v>
      </c>
      <c r="H1517" s="5">
        <v>73.0</v>
      </c>
      <c r="I1517" s="5">
        <v>0.174</v>
      </c>
      <c r="J1517" s="5">
        <v>0.678</v>
      </c>
      <c r="K1517" s="5">
        <v>0.147</v>
      </c>
      <c r="L1517" s="5">
        <v>35013.0</v>
      </c>
      <c r="M1517" s="5">
        <v>1.0</v>
      </c>
      <c r="N1517" s="8">
        <f>VLOOKUP(A1517,TOURISM2!A1517:E4207,4,0)</f>
        <v>11073102249</v>
      </c>
      <c r="O1517" s="8">
        <f>VLOOKUP(A1517,TOURISM2!A1517:E4207,5,0)</f>
        <v>9504396551</v>
      </c>
      <c r="P1517" s="8">
        <f>VLOOKUP(A1517,BUSINESS3!A1517:E4207,4,0)</f>
        <v>0.428</v>
      </c>
      <c r="Q1517" s="9">
        <f>VLOOKUP(A1517,BUSINESS3!A1517:E4207,5,0)</f>
        <v>22</v>
      </c>
      <c r="R1517" s="10">
        <f>VLOOKUP(A1517,BUSINESS3!A1517:I4207,6,0)</f>
        <v>51</v>
      </c>
      <c r="S1517" s="9">
        <f>VLOOKUP(A1517,BUSINESS3!A1517:I4207,7,0)</f>
        <v>272</v>
      </c>
      <c r="T1517" s="9">
        <f>VLOOKUP(A1517,BUSINESS3!A1517:I4207,8,0)</f>
        <v>0.644</v>
      </c>
      <c r="U1517" s="9">
        <f>VLOOKUP(A1517,BUSINESS3!A1517:I4207,9,0)</f>
        <v>0.583</v>
      </c>
      <c r="V1517" s="11">
        <f>VLOOKUP(A1517,'GDP4'!A1517:G4207,4,0)</f>
        <v>5974371696</v>
      </c>
      <c r="W1517" s="9">
        <f>VLOOKUP(A1517,'GDP4'!A1517:G4207,5,0)</f>
        <v>0.034</v>
      </c>
      <c r="X1517" s="9">
        <f>VLOOKUP(A1517,'GDP4'!A1517:G4207,6,0)</f>
        <v>5671</v>
      </c>
      <c r="Y1517" s="9">
        <f>VLOOKUP(A1517,'GDP4'!A1517:G4207,7,0)</f>
        <v>0.104</v>
      </c>
      <c r="Z1517" s="9">
        <f>VLOOKUP(A1517,ENERGY5!A1517:E4207,4,0)</f>
        <v>66039</v>
      </c>
      <c r="AA1517" s="9">
        <f>VLOOKUP(A1517,ENERGY5!A1517:E4207,5,0)</f>
        <v>151236</v>
      </c>
      <c r="AB1517" s="12">
        <f t="shared" si="2"/>
        <v>170632.9562</v>
      </c>
      <c r="AC1517" s="13">
        <f t="shared" si="3"/>
        <v>4.319424214</v>
      </c>
      <c r="AD1517" s="13">
        <f t="shared" si="4"/>
        <v>1.88612801</v>
      </c>
      <c r="AE1517" s="13">
        <f t="shared" si="5"/>
        <v>316256.8831</v>
      </c>
      <c r="AF1517" s="13">
        <f t="shared" si="6"/>
        <v>271453.3616</v>
      </c>
    </row>
    <row r="1518">
      <c r="A1518" s="5" t="s">
        <v>134</v>
      </c>
      <c r="B1518" s="6" t="s">
        <v>42</v>
      </c>
      <c r="C1518" s="7" t="s">
        <v>164</v>
      </c>
      <c r="D1518" s="5" t="str">
        <f t="shared" si="1"/>
        <v>Monaco-Europe-2008</v>
      </c>
      <c r="E1518" s="5">
        <v>0.011</v>
      </c>
      <c r="F1518" s="5">
        <v>0.003</v>
      </c>
      <c r="G1518" s="5">
        <v>79.0</v>
      </c>
      <c r="H1518" s="5">
        <v>73.0</v>
      </c>
      <c r="I1518" s="5">
        <v>0.174</v>
      </c>
      <c r="J1518" s="5">
        <v>0.678</v>
      </c>
      <c r="K1518" s="5">
        <v>0.147</v>
      </c>
      <c r="L1518" s="5">
        <v>35686.0</v>
      </c>
      <c r="M1518" s="5">
        <v>1.0</v>
      </c>
      <c r="N1518" s="8">
        <f>VLOOKUP(A1518,TOURISM2!A1518:E4208,4,0)</f>
        <v>11073102249</v>
      </c>
      <c r="O1518" s="8">
        <f>VLOOKUP(A1518,TOURISM2!A1518:E4208,5,0)</f>
        <v>9504396551</v>
      </c>
      <c r="P1518" s="8">
        <f>VLOOKUP(A1518,BUSINESS3!A1518:E4208,4,0)</f>
        <v>0.428</v>
      </c>
      <c r="Q1518" s="9">
        <f>VLOOKUP(A1518,BUSINESS3!A1518:E4208,5,0)</f>
        <v>22</v>
      </c>
      <c r="R1518" s="10">
        <f>VLOOKUP(A1518,BUSINESS3!A1518:I4208,6,0)</f>
        <v>51</v>
      </c>
      <c r="S1518" s="9">
        <f>VLOOKUP(A1518,BUSINESS3!A1518:I4208,7,0)</f>
        <v>272</v>
      </c>
      <c r="T1518" s="9">
        <f>VLOOKUP(A1518,BUSINESS3!A1518:I4208,8,0)</f>
        <v>0.673</v>
      </c>
      <c r="U1518" s="9">
        <f>VLOOKUP(A1518,BUSINESS3!A1518:I4208,9,0)</f>
        <v>0.616</v>
      </c>
      <c r="V1518" s="11">
        <f>VLOOKUP(A1518,'GDP4'!A1518:G4208,4,0)</f>
        <v>6919241412</v>
      </c>
      <c r="W1518" s="9">
        <f>VLOOKUP(A1518,'GDP4'!A1518:G4208,5,0)</f>
        <v>0.036</v>
      </c>
      <c r="X1518" s="9">
        <f>VLOOKUP(A1518,'GDP4'!A1518:G4208,6,0)</f>
        <v>6623</v>
      </c>
      <c r="Y1518" s="9">
        <f>VLOOKUP(A1518,'GDP4'!A1518:G4208,7,0)</f>
        <v>0.104</v>
      </c>
      <c r="Z1518" s="9">
        <f>VLOOKUP(A1518,ENERGY5!A1518:E4208,4,0)</f>
        <v>66039</v>
      </c>
      <c r="AA1518" s="9">
        <f>VLOOKUP(A1518,ENERGY5!A1518:E4208,5,0)</f>
        <v>151236</v>
      </c>
      <c r="AB1518" s="12">
        <f t="shared" si="2"/>
        <v>193892.3223</v>
      </c>
      <c r="AC1518" s="13">
        <f t="shared" si="3"/>
        <v>4.237964468</v>
      </c>
      <c r="AD1518" s="13">
        <f t="shared" si="4"/>
        <v>1.850557642</v>
      </c>
      <c r="AE1518" s="13">
        <f t="shared" si="5"/>
        <v>310292.6147</v>
      </c>
      <c r="AF1518" s="13">
        <f t="shared" si="6"/>
        <v>266334.04</v>
      </c>
    </row>
    <row r="1519">
      <c r="A1519" s="14" t="s">
        <v>134</v>
      </c>
      <c r="B1519" s="15" t="s">
        <v>43</v>
      </c>
      <c r="C1519" s="16" t="s">
        <v>164</v>
      </c>
      <c r="D1519" s="14" t="str">
        <f t="shared" si="1"/>
        <v>Monaco-Europe-2009</v>
      </c>
      <c r="E1519" s="5">
        <v>0.011</v>
      </c>
      <c r="F1519" s="5">
        <v>0.003</v>
      </c>
      <c r="G1519" s="5">
        <v>79.0</v>
      </c>
      <c r="H1519" s="5">
        <v>73.0</v>
      </c>
      <c r="I1519" s="5">
        <v>0.174</v>
      </c>
      <c r="J1519" s="5">
        <v>0.678</v>
      </c>
      <c r="K1519" s="5">
        <v>0.147</v>
      </c>
      <c r="L1519" s="5">
        <v>36314.0</v>
      </c>
      <c r="M1519" s="5">
        <v>1.0</v>
      </c>
      <c r="N1519" s="8">
        <f>VLOOKUP(A1519,TOURISM2!A1519:E4209,4,0)</f>
        <v>11073102249</v>
      </c>
      <c r="O1519" s="8">
        <f>VLOOKUP(A1519,TOURISM2!A1519:E4209,5,0)</f>
        <v>9504396551</v>
      </c>
      <c r="P1519" s="8">
        <f>VLOOKUP(A1519,BUSINESS3!A1519:E4209,4,0)</f>
        <v>0.428</v>
      </c>
      <c r="Q1519" s="9">
        <f>VLOOKUP(A1519,BUSINESS3!A1519:E4209,5,0)</f>
        <v>22</v>
      </c>
      <c r="R1519" s="10">
        <f>VLOOKUP(A1519,BUSINESS3!A1519:I4209,6,0)</f>
        <v>51</v>
      </c>
      <c r="S1519" s="9">
        <f>VLOOKUP(A1519,BUSINESS3!A1519:I4209,7,0)</f>
        <v>272</v>
      </c>
      <c r="T1519" s="9">
        <f>VLOOKUP(A1519,BUSINESS3!A1519:I4209,8,0)</f>
        <v>0.701</v>
      </c>
      <c r="U1519" s="9">
        <f>VLOOKUP(A1519,BUSINESS3!A1519:I4209,9,0)</f>
        <v>0.633</v>
      </c>
      <c r="V1519" s="11">
        <f>VLOOKUP(A1519,'GDP4'!A1519:G4209,4,0)</f>
        <v>5557579883</v>
      </c>
      <c r="W1519" s="9">
        <f>VLOOKUP(A1519,'GDP4'!A1519:G4209,5,0)</f>
        <v>0.043</v>
      </c>
      <c r="X1519" s="9">
        <f>VLOOKUP(A1519,'GDP4'!A1519:G4209,6,0)</f>
        <v>6458</v>
      </c>
      <c r="Y1519" s="9">
        <f>VLOOKUP(A1519,'GDP4'!A1519:G4209,7,0)</f>
        <v>0.104</v>
      </c>
      <c r="Z1519" s="9">
        <f>VLOOKUP(A1519,ENERGY5!A1519:E4209,4,0)</f>
        <v>66039</v>
      </c>
      <c r="AA1519" s="9">
        <f>VLOOKUP(A1519,ENERGY5!A1519:E4209,5,0)</f>
        <v>151236</v>
      </c>
      <c r="AB1519" s="12">
        <f t="shared" si="2"/>
        <v>153042.3496</v>
      </c>
      <c r="AC1519" s="13">
        <f t="shared" si="3"/>
        <v>4.164674781</v>
      </c>
      <c r="AD1519" s="13">
        <f t="shared" si="4"/>
        <v>1.818554827</v>
      </c>
      <c r="AE1519" s="13">
        <f t="shared" si="5"/>
        <v>304926.5366</v>
      </c>
      <c r="AF1519" s="13">
        <f t="shared" si="6"/>
        <v>261728.1641</v>
      </c>
    </row>
    <row r="1520">
      <c r="A1520" s="5" t="s">
        <v>134</v>
      </c>
      <c r="B1520" s="6" t="s">
        <v>44</v>
      </c>
      <c r="C1520" s="7" t="s">
        <v>164</v>
      </c>
      <c r="D1520" s="5" t="str">
        <f t="shared" si="1"/>
        <v>Monaco-Europe-2010</v>
      </c>
      <c r="E1520" s="5">
        <v>0.011</v>
      </c>
      <c r="F1520" s="5">
        <v>0.003</v>
      </c>
      <c r="G1520" s="5">
        <v>79.0</v>
      </c>
      <c r="H1520" s="5">
        <v>73.0</v>
      </c>
      <c r="I1520" s="5">
        <v>0.174</v>
      </c>
      <c r="J1520" s="5">
        <v>0.678</v>
      </c>
      <c r="K1520" s="5">
        <v>0.147</v>
      </c>
      <c r="L1520" s="5">
        <v>36845.0</v>
      </c>
      <c r="M1520" s="5">
        <v>1.0</v>
      </c>
      <c r="N1520" s="8">
        <f>VLOOKUP(A1520,TOURISM2!A1520:E4210,4,0)</f>
        <v>11073102249</v>
      </c>
      <c r="O1520" s="8">
        <f>VLOOKUP(A1520,TOURISM2!A1520:E4210,5,0)</f>
        <v>9504396551</v>
      </c>
      <c r="P1520" s="8">
        <f>VLOOKUP(A1520,BUSINESS3!A1520:E4210,4,0)</f>
        <v>0.428</v>
      </c>
      <c r="Q1520" s="9">
        <f>VLOOKUP(A1520,BUSINESS3!A1520:E4210,5,0)</f>
        <v>22</v>
      </c>
      <c r="R1520" s="10">
        <f>VLOOKUP(A1520,BUSINESS3!A1520:I4210,6,0)</f>
        <v>51</v>
      </c>
      <c r="S1520" s="9">
        <f>VLOOKUP(A1520,BUSINESS3!A1520:I4210,7,0)</f>
        <v>272</v>
      </c>
      <c r="T1520" s="9">
        <f>VLOOKUP(A1520,BUSINESS3!A1520:I4210,8,0)</f>
        <v>0.75</v>
      </c>
      <c r="U1520" s="9">
        <f>VLOOKUP(A1520,BUSINESS3!A1520:I4210,9,0)</f>
        <v>0.635</v>
      </c>
      <c r="V1520" s="11">
        <f>VLOOKUP(A1520,'GDP4'!A1520:G4210,4,0)</f>
        <v>5350993377</v>
      </c>
      <c r="W1520" s="9">
        <f>VLOOKUP(A1520,'GDP4'!A1520:G4210,5,0)</f>
        <v>0.044</v>
      </c>
      <c r="X1520" s="9">
        <f>VLOOKUP(A1520,'GDP4'!A1520:G4210,6,0)</f>
        <v>6431</v>
      </c>
      <c r="Y1520" s="9">
        <f>VLOOKUP(A1520,'GDP4'!A1520:G4210,7,0)</f>
        <v>0.104</v>
      </c>
      <c r="Z1520" s="9">
        <f>VLOOKUP(A1520,ENERGY5!A1520:E4210,4,0)</f>
        <v>66039</v>
      </c>
      <c r="AA1520" s="9">
        <f>VLOOKUP(A1520,ENERGY5!A1520:E4210,5,0)</f>
        <v>151236</v>
      </c>
      <c r="AB1520" s="12">
        <f t="shared" si="2"/>
        <v>145229.8379</v>
      </c>
      <c r="AC1520" s="13">
        <f t="shared" si="3"/>
        <v>4.104654634</v>
      </c>
      <c r="AD1520" s="13">
        <f t="shared" si="4"/>
        <v>1.792346316</v>
      </c>
      <c r="AE1520" s="13">
        <f t="shared" si="5"/>
        <v>300532.0192</v>
      </c>
      <c r="AF1520" s="13">
        <f t="shared" si="6"/>
        <v>257956.2098</v>
      </c>
    </row>
    <row r="1521">
      <c r="A1521" s="14" t="s">
        <v>134</v>
      </c>
      <c r="B1521" s="15" t="s">
        <v>45</v>
      </c>
      <c r="C1521" s="16" t="s">
        <v>164</v>
      </c>
      <c r="D1521" s="14" t="str">
        <f t="shared" si="1"/>
        <v>Monaco-Europe-2011</v>
      </c>
      <c r="E1521" s="5">
        <v>0.011</v>
      </c>
      <c r="F1521" s="5">
        <v>0.003</v>
      </c>
      <c r="G1521" s="5">
        <v>79.0</v>
      </c>
      <c r="H1521" s="5">
        <v>73.0</v>
      </c>
      <c r="I1521" s="5">
        <v>0.174</v>
      </c>
      <c r="J1521" s="5">
        <v>0.678</v>
      </c>
      <c r="K1521" s="5">
        <v>0.147</v>
      </c>
      <c r="L1521" s="5">
        <v>37261.0</v>
      </c>
      <c r="M1521" s="5">
        <v>1.0</v>
      </c>
      <c r="N1521" s="8">
        <f>VLOOKUP(A1521,TOURISM2!A1521:E4211,4,0)</f>
        <v>11073102249</v>
      </c>
      <c r="O1521" s="8">
        <f>VLOOKUP(A1521,TOURISM2!A1521:E4211,5,0)</f>
        <v>9504396551</v>
      </c>
      <c r="P1521" s="8">
        <f>VLOOKUP(A1521,BUSINESS3!A1521:E4211,4,0)</f>
        <v>0.428</v>
      </c>
      <c r="Q1521" s="9">
        <f>VLOOKUP(A1521,BUSINESS3!A1521:E4211,5,0)</f>
        <v>22</v>
      </c>
      <c r="R1521" s="10">
        <f>VLOOKUP(A1521,BUSINESS3!A1521:I4211,6,0)</f>
        <v>51</v>
      </c>
      <c r="S1521" s="9">
        <f>VLOOKUP(A1521,BUSINESS3!A1521:I4211,7,0)</f>
        <v>272</v>
      </c>
      <c r="T1521" s="9">
        <f>VLOOKUP(A1521,BUSINESS3!A1521:I4211,8,0)</f>
        <v>0.803</v>
      </c>
      <c r="U1521" s="9">
        <f>VLOOKUP(A1521,BUSINESS3!A1521:I4211,9,0)</f>
        <v>0.853</v>
      </c>
      <c r="V1521" s="11">
        <f>VLOOKUP(A1521,'GDP4'!A1521:G4211,4,0)</f>
        <v>6074506533</v>
      </c>
      <c r="W1521" s="9">
        <f>VLOOKUP(A1521,'GDP4'!A1521:G4211,5,0)</f>
        <v>0.044</v>
      </c>
      <c r="X1521" s="9">
        <f>VLOOKUP(A1521,'GDP4'!A1521:G4211,6,0)</f>
        <v>7180</v>
      </c>
      <c r="Y1521" s="9">
        <f>VLOOKUP(A1521,'GDP4'!A1521:G4211,7,0)</f>
        <v>0.104</v>
      </c>
      <c r="Z1521" s="9">
        <f>VLOOKUP(A1521,ENERGY5!A1521:E4211,4,0)</f>
        <v>66039</v>
      </c>
      <c r="AA1521" s="9">
        <f>VLOOKUP(A1521,ENERGY5!A1521:E4211,5,0)</f>
        <v>151236</v>
      </c>
      <c r="AB1521" s="12">
        <f t="shared" si="2"/>
        <v>163025.859</v>
      </c>
      <c r="AC1521" s="13">
        <f t="shared" si="3"/>
        <v>4.058828265</v>
      </c>
      <c r="AD1521" s="13">
        <f t="shared" si="4"/>
        <v>1.772335686</v>
      </c>
      <c r="AE1521" s="13">
        <f t="shared" si="5"/>
        <v>297176.733</v>
      </c>
      <c r="AF1521" s="13">
        <f t="shared" si="6"/>
        <v>255076.2607</v>
      </c>
    </row>
    <row r="1522">
      <c r="A1522" s="5" t="s">
        <v>134</v>
      </c>
      <c r="B1522" s="6" t="s">
        <v>46</v>
      </c>
      <c r="C1522" s="7" t="s">
        <v>164</v>
      </c>
      <c r="D1522" s="5" t="str">
        <f t="shared" si="1"/>
        <v>Monaco-Europe-2012</v>
      </c>
      <c r="E1522" s="5">
        <v>0.011</v>
      </c>
      <c r="F1522" s="5">
        <v>0.003</v>
      </c>
      <c r="G1522" s="5">
        <v>79.0</v>
      </c>
      <c r="H1522" s="5">
        <v>73.0</v>
      </c>
      <c r="I1522" s="5">
        <v>0.174</v>
      </c>
      <c r="J1522" s="5">
        <v>0.678</v>
      </c>
      <c r="K1522" s="5">
        <v>0.147</v>
      </c>
      <c r="L1522" s="5">
        <v>37579.0</v>
      </c>
      <c r="M1522" s="5">
        <v>1.0</v>
      </c>
      <c r="N1522" s="8">
        <f>VLOOKUP(A1522,TOURISM2!A1522:E4212,4,0)</f>
        <v>11073102249</v>
      </c>
      <c r="O1522" s="8">
        <f>VLOOKUP(A1522,TOURISM2!A1522:E4212,5,0)</f>
        <v>9504396551</v>
      </c>
      <c r="P1522" s="8">
        <f>VLOOKUP(A1522,BUSINESS3!A1522:E4212,4,0)</f>
        <v>0.428</v>
      </c>
      <c r="Q1522" s="9">
        <f>VLOOKUP(A1522,BUSINESS3!A1522:E4212,5,0)</f>
        <v>22</v>
      </c>
      <c r="R1522" s="10">
        <f>VLOOKUP(A1522,BUSINESS3!A1522:I4212,6,0)</f>
        <v>51</v>
      </c>
      <c r="S1522" s="9">
        <f>VLOOKUP(A1522,BUSINESS3!A1522:I4212,7,0)</f>
        <v>272</v>
      </c>
      <c r="T1522" s="9">
        <f>VLOOKUP(A1522,BUSINESS3!A1522:I4212,8,0)</f>
        <v>0.87</v>
      </c>
      <c r="U1522" s="9">
        <f>VLOOKUP(A1522,BUSINESS3!A1522:I4212,9,0)</f>
        <v>0.883</v>
      </c>
      <c r="V1522" s="11">
        <f>VLOOKUP(A1522,'GDP4'!A1522:G4212,4,0)</f>
        <v>356610514341</v>
      </c>
      <c r="W1522" s="9">
        <f>VLOOKUP(A1522,'GDP4'!A1522:G4212,5,0)</f>
        <v>0.044</v>
      </c>
      <c r="X1522" s="9">
        <f>VLOOKUP(A1522,'GDP4'!A1522:G4212,6,0)</f>
        <v>6708</v>
      </c>
      <c r="Y1522" s="9">
        <f>VLOOKUP(A1522,'GDP4'!A1522:G4212,7,0)</f>
        <v>0.104</v>
      </c>
      <c r="Z1522" s="9">
        <f>VLOOKUP(A1522,ENERGY5!A1522:E4212,4,0)</f>
        <v>66039</v>
      </c>
      <c r="AA1522" s="9">
        <f>VLOOKUP(A1522,ENERGY5!A1522:E4212,5,0)</f>
        <v>151236</v>
      </c>
      <c r="AB1522" s="12">
        <f t="shared" si="2"/>
        <v>9489622.245</v>
      </c>
      <c r="AC1522" s="13">
        <f t="shared" si="3"/>
        <v>4.024481758</v>
      </c>
      <c r="AD1522" s="13">
        <f t="shared" si="4"/>
        <v>1.757337875</v>
      </c>
      <c r="AE1522" s="13">
        <f t="shared" si="5"/>
        <v>294661.9721</v>
      </c>
      <c r="AF1522" s="13">
        <f t="shared" si="6"/>
        <v>252917.7613</v>
      </c>
    </row>
    <row r="1523">
      <c r="A1523" s="14" t="s">
        <v>134</v>
      </c>
      <c r="B1523" s="15" t="s">
        <v>33</v>
      </c>
      <c r="C1523" s="16" t="s">
        <v>165</v>
      </c>
      <c r="D1523" s="14" t="str">
        <f t="shared" si="1"/>
        <v>Montenegro-Europe-2000</v>
      </c>
      <c r="E1523" s="5">
        <v>0.013</v>
      </c>
      <c r="F1523" s="5">
        <v>0.013</v>
      </c>
      <c r="G1523" s="5">
        <v>77.0</v>
      </c>
      <c r="H1523" s="5">
        <v>71.0</v>
      </c>
      <c r="I1523" s="5">
        <v>0.213</v>
      </c>
      <c r="J1523" s="5">
        <v>0.673</v>
      </c>
      <c r="K1523" s="5">
        <v>0.113</v>
      </c>
      <c r="L1523" s="5">
        <v>611196.0</v>
      </c>
      <c r="M1523" s="5">
        <v>0.585</v>
      </c>
      <c r="N1523" s="8">
        <f>VLOOKUP(A1523,TOURISM2!A1523:E4213,4,0)</f>
        <v>11073102249</v>
      </c>
      <c r="O1523" s="8">
        <f>VLOOKUP(A1523,TOURISM2!A1523:E4213,5,0)</f>
        <v>9504396551</v>
      </c>
      <c r="P1523" s="8">
        <f>VLOOKUP(A1523,BUSINESS3!A1523:E4213,4,0)</f>
        <v>0.428</v>
      </c>
      <c r="Q1523" s="9">
        <f>VLOOKUP(A1523,BUSINESS3!A1523:E4213,5,0)</f>
        <v>22</v>
      </c>
      <c r="R1523" s="10">
        <f>VLOOKUP(A1523,BUSINESS3!A1523:I4213,6,0)</f>
        <v>51</v>
      </c>
      <c r="S1523" s="9">
        <f>VLOOKUP(A1523,BUSINESS3!A1523:I4213,7,0)</f>
        <v>272</v>
      </c>
      <c r="T1523" s="9">
        <f>VLOOKUP(A1523,BUSINESS3!A1523:I4213,8,0)</f>
        <v>0.482</v>
      </c>
      <c r="U1523" s="9">
        <f>VLOOKUP(A1523,BUSINESS3!A1523:I4213,9,0)</f>
        <v>0.896</v>
      </c>
      <c r="V1523" s="11">
        <f>VLOOKUP(A1523,'GDP4'!A1523:G4213,4,0)</f>
        <v>984279596</v>
      </c>
      <c r="W1523" s="9">
        <f>VLOOKUP(A1523,'GDP4'!A1523:G4213,5,0)</f>
        <v>0.075</v>
      </c>
      <c r="X1523" s="9">
        <f>VLOOKUP(A1523,'GDP4'!A1523:G4213,6,0)</f>
        <v>121</v>
      </c>
      <c r="Y1523" s="9">
        <f>VLOOKUP(A1523,'GDP4'!A1523:G4213,7,0)</f>
        <v>0.104</v>
      </c>
      <c r="Z1523" s="9">
        <f>VLOOKUP(A1523,ENERGY5!A1523:E4213,4,0)</f>
        <v>66039</v>
      </c>
      <c r="AA1523" s="9">
        <f>VLOOKUP(A1523,ENERGY5!A1523:E4213,5,0)</f>
        <v>151236</v>
      </c>
      <c r="AB1523" s="12">
        <f t="shared" si="2"/>
        <v>1610.415638</v>
      </c>
      <c r="AC1523" s="13">
        <f t="shared" si="3"/>
        <v>0.2474427189</v>
      </c>
      <c r="AD1523" s="13">
        <f t="shared" si="4"/>
        <v>0.1080488092</v>
      </c>
      <c r="AE1523" s="13">
        <f t="shared" si="5"/>
        <v>18117.10523</v>
      </c>
      <c r="AF1523" s="13">
        <f t="shared" si="6"/>
        <v>15550.4888</v>
      </c>
    </row>
    <row r="1524">
      <c r="A1524" s="5" t="s">
        <v>134</v>
      </c>
      <c r="B1524" s="6" t="s">
        <v>35</v>
      </c>
      <c r="C1524" s="7" t="s">
        <v>165</v>
      </c>
      <c r="D1524" s="5" t="str">
        <f t="shared" si="1"/>
        <v>Montenegro-Europe-2001</v>
      </c>
      <c r="E1524" s="5">
        <v>0.013</v>
      </c>
      <c r="F1524" s="5">
        <v>0.012</v>
      </c>
      <c r="G1524" s="5">
        <v>77.0</v>
      </c>
      <c r="H1524" s="5">
        <v>71.0</v>
      </c>
      <c r="I1524" s="5">
        <v>0.21</v>
      </c>
      <c r="J1524" s="5">
        <v>0.673</v>
      </c>
      <c r="K1524" s="5">
        <v>0.117</v>
      </c>
      <c r="L1524" s="5">
        <v>611525.0</v>
      </c>
      <c r="M1524" s="5">
        <v>0.596</v>
      </c>
      <c r="N1524" s="8">
        <f>VLOOKUP(A1524,TOURISM2!A1524:E4214,4,0)</f>
        <v>11073102249</v>
      </c>
      <c r="O1524" s="8">
        <f>VLOOKUP(A1524,TOURISM2!A1524:E4214,5,0)</f>
        <v>9504396551</v>
      </c>
      <c r="P1524" s="8">
        <f>VLOOKUP(A1524,BUSINESS3!A1524:E4214,4,0)</f>
        <v>0.428</v>
      </c>
      <c r="Q1524" s="9">
        <f>VLOOKUP(A1524,BUSINESS3!A1524:E4214,5,0)</f>
        <v>22</v>
      </c>
      <c r="R1524" s="10">
        <f>VLOOKUP(A1524,BUSINESS3!A1524:I4214,6,0)</f>
        <v>51</v>
      </c>
      <c r="S1524" s="9">
        <f>VLOOKUP(A1524,BUSINESS3!A1524:I4214,7,0)</f>
        <v>272</v>
      </c>
      <c r="T1524" s="9">
        <f>VLOOKUP(A1524,BUSINESS3!A1524:I4214,8,0)</f>
        <v>0.482</v>
      </c>
      <c r="U1524" s="9">
        <f>VLOOKUP(A1524,BUSINESS3!A1524:I4214,9,0)</f>
        <v>0.896</v>
      </c>
      <c r="V1524" s="11">
        <f>VLOOKUP(A1524,'GDP4'!A1524:G4214,4,0)</f>
        <v>1159891560</v>
      </c>
      <c r="W1524" s="9">
        <f>VLOOKUP(A1524,'GDP4'!A1524:G4214,5,0)</f>
        <v>0.085</v>
      </c>
      <c r="X1524" s="9">
        <f>VLOOKUP(A1524,'GDP4'!A1524:G4214,6,0)</f>
        <v>160</v>
      </c>
      <c r="Y1524" s="9">
        <f>VLOOKUP(A1524,'GDP4'!A1524:G4214,7,0)</f>
        <v>0.104</v>
      </c>
      <c r="Z1524" s="9">
        <f>VLOOKUP(A1524,ENERGY5!A1524:E4214,4,0)</f>
        <v>1179</v>
      </c>
      <c r="AA1524" s="9">
        <f>VLOOKUP(A1524,ENERGY5!A1524:E4214,5,0)</f>
        <v>151236</v>
      </c>
      <c r="AB1524" s="12">
        <f t="shared" si="2"/>
        <v>1896.719774</v>
      </c>
      <c r="AC1524" s="13">
        <f t="shared" si="3"/>
        <v>0.2473095949</v>
      </c>
      <c r="AD1524" s="13">
        <f t="shared" si="4"/>
        <v>0.001927966968</v>
      </c>
      <c r="AE1524" s="13">
        <f t="shared" si="5"/>
        <v>18107.35824</v>
      </c>
      <c r="AF1524" s="13">
        <f t="shared" si="6"/>
        <v>15542.12265</v>
      </c>
    </row>
    <row r="1525">
      <c r="A1525" s="14" t="s">
        <v>134</v>
      </c>
      <c r="B1525" s="15" t="s">
        <v>36</v>
      </c>
      <c r="C1525" s="16" t="s">
        <v>165</v>
      </c>
      <c r="D1525" s="14" t="str">
        <f t="shared" si="1"/>
        <v>Montenegro-Europe-2002</v>
      </c>
      <c r="E1525" s="5">
        <v>0.013</v>
      </c>
      <c r="F1525" s="5">
        <v>0.011</v>
      </c>
      <c r="G1525" s="5">
        <v>77.0</v>
      </c>
      <c r="H1525" s="5">
        <v>71.0</v>
      </c>
      <c r="I1525" s="5">
        <v>0.207</v>
      </c>
      <c r="J1525" s="5">
        <v>0.671</v>
      </c>
      <c r="K1525" s="5">
        <v>0.121</v>
      </c>
      <c r="L1525" s="5">
        <v>612325.0</v>
      </c>
      <c r="M1525" s="5">
        <v>0.606</v>
      </c>
      <c r="N1525" s="8">
        <f>VLOOKUP(A1525,TOURISM2!A1525:E4215,4,0)</f>
        <v>11073102249</v>
      </c>
      <c r="O1525" s="8">
        <f>VLOOKUP(A1525,TOURISM2!A1525:E4215,5,0)</f>
        <v>9504396551</v>
      </c>
      <c r="P1525" s="8">
        <f>VLOOKUP(A1525,BUSINESS3!A1525:E4215,4,0)</f>
        <v>0.428</v>
      </c>
      <c r="Q1525" s="9">
        <f>VLOOKUP(A1525,BUSINESS3!A1525:E4215,5,0)</f>
        <v>22</v>
      </c>
      <c r="R1525" s="10">
        <f>VLOOKUP(A1525,BUSINESS3!A1525:I4215,6,0)</f>
        <v>51</v>
      </c>
      <c r="S1525" s="9">
        <f>VLOOKUP(A1525,BUSINESS3!A1525:I4215,7,0)</f>
        <v>272</v>
      </c>
      <c r="T1525" s="9">
        <f>VLOOKUP(A1525,BUSINESS3!A1525:I4215,8,0)</f>
        <v>0.482</v>
      </c>
      <c r="U1525" s="9">
        <f>VLOOKUP(A1525,BUSINESS3!A1525:I4215,9,0)</f>
        <v>0.896</v>
      </c>
      <c r="V1525" s="11">
        <f>VLOOKUP(A1525,'GDP4'!A1525:G4215,4,0)</f>
        <v>1284504509</v>
      </c>
      <c r="W1525" s="9">
        <f>VLOOKUP(A1525,'GDP4'!A1525:G4215,5,0)</f>
        <v>0.086</v>
      </c>
      <c r="X1525" s="9">
        <f>VLOOKUP(A1525,'GDP4'!A1525:G4215,6,0)</f>
        <v>180</v>
      </c>
      <c r="Y1525" s="9">
        <f>VLOOKUP(A1525,'GDP4'!A1525:G4215,7,0)</f>
        <v>0.104</v>
      </c>
      <c r="Z1525" s="9">
        <f>VLOOKUP(A1525,ENERGY5!A1525:E4215,4,0)</f>
        <v>1174</v>
      </c>
      <c r="AA1525" s="9">
        <f>VLOOKUP(A1525,ENERGY5!A1525:E4215,5,0)</f>
        <v>2582</v>
      </c>
      <c r="AB1525" s="12">
        <f t="shared" si="2"/>
        <v>2097.749576</v>
      </c>
      <c r="AC1525" s="13">
        <f t="shared" si="3"/>
        <v>0.00421671498</v>
      </c>
      <c r="AD1525" s="13">
        <f t="shared" si="4"/>
        <v>0.001917282489</v>
      </c>
      <c r="AE1525" s="13">
        <f t="shared" si="5"/>
        <v>18083.70106</v>
      </c>
      <c r="AF1525" s="13">
        <f t="shared" si="6"/>
        <v>15521.81693</v>
      </c>
    </row>
    <row r="1526">
      <c r="A1526" s="5" t="s">
        <v>134</v>
      </c>
      <c r="B1526" s="6" t="s">
        <v>37</v>
      </c>
      <c r="C1526" s="7" t="s">
        <v>165</v>
      </c>
      <c r="D1526" s="5" t="str">
        <f t="shared" si="1"/>
        <v>Montenegro-Europe-2003</v>
      </c>
      <c r="E1526" s="5">
        <v>0.013</v>
      </c>
      <c r="F1526" s="5">
        <v>0.011</v>
      </c>
      <c r="G1526" s="5">
        <v>76.0</v>
      </c>
      <c r="H1526" s="5">
        <v>71.0</v>
      </c>
      <c r="I1526" s="5">
        <v>0.205</v>
      </c>
      <c r="J1526" s="5">
        <v>0.67</v>
      </c>
      <c r="K1526" s="5">
        <v>0.125</v>
      </c>
      <c r="L1526" s="5">
        <v>613448.0</v>
      </c>
      <c r="M1526" s="5">
        <v>0.616</v>
      </c>
      <c r="N1526" s="8">
        <f>VLOOKUP(A1526,TOURISM2!A1526:E4216,4,0)</f>
        <v>11073102249</v>
      </c>
      <c r="O1526" s="8">
        <f>VLOOKUP(A1526,TOURISM2!A1526:E4216,5,0)</f>
        <v>9504396551</v>
      </c>
      <c r="P1526" s="8">
        <f>VLOOKUP(A1526,BUSINESS3!A1526:E4216,4,0)</f>
        <v>0.428</v>
      </c>
      <c r="Q1526" s="9">
        <f>VLOOKUP(A1526,BUSINESS3!A1526:E4216,5,0)</f>
        <v>22</v>
      </c>
      <c r="R1526" s="10">
        <f>VLOOKUP(A1526,BUSINESS3!A1526:I4216,6,0)</f>
        <v>51</v>
      </c>
      <c r="S1526" s="9">
        <f>VLOOKUP(A1526,BUSINESS3!A1526:I4216,7,0)</f>
        <v>272</v>
      </c>
      <c r="T1526" s="9">
        <f>VLOOKUP(A1526,BUSINESS3!A1526:I4216,8,0)</f>
        <v>0.482</v>
      </c>
      <c r="U1526" s="9">
        <f>VLOOKUP(A1526,BUSINESS3!A1526:I4216,9,0)</f>
        <v>0.896</v>
      </c>
      <c r="V1526" s="11">
        <f>VLOOKUP(A1526,'GDP4'!A1526:G4216,4,0)</f>
        <v>1707662608</v>
      </c>
      <c r="W1526" s="9">
        <f>VLOOKUP(A1526,'GDP4'!A1526:G4216,5,0)</f>
        <v>0.091</v>
      </c>
      <c r="X1526" s="9">
        <f>VLOOKUP(A1526,'GDP4'!A1526:G4216,6,0)</f>
        <v>254</v>
      </c>
      <c r="Y1526" s="9">
        <f>VLOOKUP(A1526,'GDP4'!A1526:G4216,7,0)</f>
        <v>0.104</v>
      </c>
      <c r="Z1526" s="9">
        <f>VLOOKUP(A1526,ENERGY5!A1526:E4216,4,0)</f>
        <v>994</v>
      </c>
      <c r="AA1526" s="9">
        <f>VLOOKUP(A1526,ENERGY5!A1526:E4216,5,0)</f>
        <v>1822</v>
      </c>
      <c r="AB1526" s="12">
        <f t="shared" si="2"/>
        <v>2783.71208</v>
      </c>
      <c r="AC1526" s="13">
        <f t="shared" si="3"/>
        <v>0.002970096895</v>
      </c>
      <c r="AD1526" s="13">
        <f t="shared" si="4"/>
        <v>0.001620349239</v>
      </c>
      <c r="AE1526" s="13">
        <f t="shared" si="5"/>
        <v>18050.59638</v>
      </c>
      <c r="AF1526" s="13">
        <f t="shared" si="6"/>
        <v>15493.40213</v>
      </c>
    </row>
    <row r="1527">
      <c r="A1527" s="14" t="s">
        <v>134</v>
      </c>
      <c r="B1527" s="15" t="s">
        <v>38</v>
      </c>
      <c r="C1527" s="16" t="s">
        <v>165</v>
      </c>
      <c r="D1527" s="14" t="str">
        <f t="shared" si="1"/>
        <v>Montenegro-Europe-2004</v>
      </c>
      <c r="E1527" s="5">
        <v>0.013</v>
      </c>
      <c r="F1527" s="5">
        <v>0.01</v>
      </c>
      <c r="G1527" s="5">
        <v>76.0</v>
      </c>
      <c r="H1527" s="5">
        <v>71.0</v>
      </c>
      <c r="I1527" s="5">
        <v>0.203</v>
      </c>
      <c r="J1527" s="5">
        <v>0.669</v>
      </c>
      <c r="K1527" s="5">
        <v>0.128</v>
      </c>
      <c r="L1527" s="5">
        <v>614670.0</v>
      </c>
      <c r="M1527" s="5">
        <v>0.62</v>
      </c>
      <c r="N1527" s="8">
        <f>VLOOKUP(A1527,TOURISM2!A1527:E4217,4,0)</f>
        <v>11073102249</v>
      </c>
      <c r="O1527" s="8">
        <f>VLOOKUP(A1527,TOURISM2!A1527:E4217,5,0)</f>
        <v>9504396551</v>
      </c>
      <c r="P1527" s="8">
        <f>VLOOKUP(A1527,BUSINESS3!A1527:E4217,4,0)</f>
        <v>0.428</v>
      </c>
      <c r="Q1527" s="9">
        <f>VLOOKUP(A1527,BUSINESS3!A1527:E4217,5,0)</f>
        <v>22</v>
      </c>
      <c r="R1527" s="10">
        <f>VLOOKUP(A1527,BUSINESS3!A1527:I4217,6,0)</f>
        <v>51</v>
      </c>
      <c r="S1527" s="9">
        <f>VLOOKUP(A1527,BUSINESS3!A1527:I4217,7,0)</f>
        <v>272</v>
      </c>
      <c r="T1527" s="9">
        <f>VLOOKUP(A1527,BUSINESS3!A1527:I4217,8,0)</f>
        <v>0.254</v>
      </c>
      <c r="U1527" s="9">
        <f>VLOOKUP(A1527,BUSINESS3!A1527:I4217,9,0)</f>
        <v>0.787</v>
      </c>
      <c r="V1527" s="11">
        <f>VLOOKUP(A1527,'GDP4'!A1527:G4217,4,0)</f>
        <v>2073255525</v>
      </c>
      <c r="W1527" s="9">
        <f>VLOOKUP(A1527,'GDP4'!A1527:G4217,5,0)</f>
        <v>0.087</v>
      </c>
      <c r="X1527" s="9">
        <f>VLOOKUP(A1527,'GDP4'!A1527:G4217,6,0)</f>
        <v>293</v>
      </c>
      <c r="Y1527" s="9">
        <f>VLOOKUP(A1527,'GDP4'!A1527:G4217,7,0)</f>
        <v>0.104</v>
      </c>
      <c r="Z1527" s="9">
        <f>VLOOKUP(A1527,ENERGY5!A1527:E4217,4,0)</f>
        <v>1177</v>
      </c>
      <c r="AA1527" s="9">
        <f>VLOOKUP(A1527,ENERGY5!A1527:E4217,5,0)</f>
        <v>2750</v>
      </c>
      <c r="AB1527" s="12">
        <f t="shared" si="2"/>
        <v>3372.957075</v>
      </c>
      <c r="AC1527" s="13">
        <f t="shared" si="3"/>
        <v>0.004473945369</v>
      </c>
      <c r="AD1527" s="13">
        <f t="shared" si="4"/>
        <v>0.001914848618</v>
      </c>
      <c r="AE1527" s="13">
        <f t="shared" si="5"/>
        <v>18014.71074</v>
      </c>
      <c r="AF1527" s="13">
        <f t="shared" si="6"/>
        <v>15462.60034</v>
      </c>
    </row>
    <row r="1528">
      <c r="A1528" s="5" t="s">
        <v>134</v>
      </c>
      <c r="B1528" s="6" t="s">
        <v>39</v>
      </c>
      <c r="C1528" s="7" t="s">
        <v>165</v>
      </c>
      <c r="D1528" s="5" t="str">
        <f t="shared" si="1"/>
        <v>Montenegro-Europe-2005</v>
      </c>
      <c r="E1528" s="5">
        <v>0.013</v>
      </c>
      <c r="F1528" s="5">
        <v>0.01</v>
      </c>
      <c r="G1528" s="5">
        <v>76.0</v>
      </c>
      <c r="H1528" s="5">
        <v>71.0</v>
      </c>
      <c r="I1528" s="5">
        <v>0.201</v>
      </c>
      <c r="J1528" s="5">
        <v>0.67</v>
      </c>
      <c r="K1528" s="5">
        <v>0.129</v>
      </c>
      <c r="L1528" s="5">
        <v>615820.0</v>
      </c>
      <c r="M1528" s="5">
        <v>0.622</v>
      </c>
      <c r="N1528" s="8">
        <f>VLOOKUP(A1528,TOURISM2!A1528:E4218,4,0)</f>
        <v>11073102249</v>
      </c>
      <c r="O1528" s="8">
        <f>VLOOKUP(A1528,TOURISM2!A1528:E4218,5,0)</f>
        <v>9504396551</v>
      </c>
      <c r="P1528" s="8">
        <f>VLOOKUP(A1528,BUSINESS3!A1528:E4218,4,0)</f>
        <v>0.428</v>
      </c>
      <c r="Q1528" s="9">
        <f>VLOOKUP(A1528,BUSINESS3!A1528:E4218,5,0)</f>
        <v>22</v>
      </c>
      <c r="R1528" s="10">
        <f>VLOOKUP(A1528,BUSINESS3!A1528:I4218,6,0)</f>
        <v>51</v>
      </c>
      <c r="S1528" s="9">
        <f>VLOOKUP(A1528,BUSINESS3!A1528:I4218,7,0)</f>
        <v>272</v>
      </c>
      <c r="T1528" s="9">
        <f>VLOOKUP(A1528,BUSINESS3!A1528:I4218,8,0)</f>
        <v>0.271</v>
      </c>
      <c r="U1528" s="9">
        <f>VLOOKUP(A1528,BUSINESS3!A1528:I4218,9,0)</f>
        <v>0.882</v>
      </c>
      <c r="V1528" s="11">
        <f>VLOOKUP(A1528,'GDP4'!A1528:G4218,4,0)</f>
        <v>2257181943</v>
      </c>
      <c r="W1528" s="9">
        <f>VLOOKUP(A1528,'GDP4'!A1528:G4218,5,0)</f>
        <v>0.087</v>
      </c>
      <c r="X1528" s="9">
        <f>VLOOKUP(A1528,'GDP4'!A1528:G4218,6,0)</f>
        <v>319</v>
      </c>
      <c r="Y1528" s="9">
        <f>VLOOKUP(A1528,'GDP4'!A1528:G4218,7,0)</f>
        <v>0.104</v>
      </c>
      <c r="Z1528" s="9">
        <f>VLOOKUP(A1528,ENERGY5!A1528:E4218,4,0)</f>
        <v>1086</v>
      </c>
      <c r="AA1528" s="9">
        <f>VLOOKUP(A1528,ENERGY5!A1528:E4218,5,0)</f>
        <v>2252</v>
      </c>
      <c r="AB1528" s="12">
        <f t="shared" si="2"/>
        <v>3665.327438</v>
      </c>
      <c r="AC1528" s="13">
        <f t="shared" si="3"/>
        <v>0.003656912734</v>
      </c>
      <c r="AD1528" s="13">
        <f t="shared" si="4"/>
        <v>0.001763502322</v>
      </c>
      <c r="AE1528" s="13">
        <f t="shared" si="5"/>
        <v>17981.06955</v>
      </c>
      <c r="AF1528" s="13">
        <f t="shared" si="6"/>
        <v>15433.72503</v>
      </c>
    </row>
    <row r="1529">
      <c r="A1529" s="14" t="s">
        <v>134</v>
      </c>
      <c r="B1529" s="15" t="s">
        <v>40</v>
      </c>
      <c r="C1529" s="16" t="s">
        <v>165</v>
      </c>
      <c r="D1529" s="14" t="str">
        <f t="shared" si="1"/>
        <v>Montenegro-Europe-2006</v>
      </c>
      <c r="E1529" s="5">
        <v>0.013</v>
      </c>
      <c r="F1529" s="5">
        <v>0.009</v>
      </c>
      <c r="G1529" s="5">
        <v>76.0</v>
      </c>
      <c r="H1529" s="5">
        <v>71.0</v>
      </c>
      <c r="I1529" s="5">
        <v>0.2</v>
      </c>
      <c r="J1529" s="5">
        <v>0.671</v>
      </c>
      <c r="K1529" s="5">
        <v>0.129</v>
      </c>
      <c r="L1529" s="5">
        <v>616854.0</v>
      </c>
      <c r="M1529" s="5">
        <v>0.624</v>
      </c>
      <c r="N1529" s="8">
        <f>VLOOKUP(A1529,TOURISM2!A1529:E4219,4,0)</f>
        <v>11073102249</v>
      </c>
      <c r="O1529" s="8">
        <f>VLOOKUP(A1529,TOURISM2!A1529:E4219,5,0)</f>
        <v>9504396551</v>
      </c>
      <c r="P1529" s="8">
        <f>VLOOKUP(A1529,BUSINESS3!A1529:E4219,4,0)</f>
        <v>0.304</v>
      </c>
      <c r="Q1529" s="9">
        <f>VLOOKUP(A1529,BUSINESS3!A1529:E4219,5,0)</f>
        <v>24</v>
      </c>
      <c r="R1529" s="10">
        <f>VLOOKUP(A1529,BUSINESS3!A1529:I4219,6,0)</f>
        <v>51</v>
      </c>
      <c r="S1529" s="9">
        <f>VLOOKUP(A1529,BUSINESS3!A1529:I4219,7,0)</f>
        <v>372</v>
      </c>
      <c r="T1529" s="9">
        <f>VLOOKUP(A1529,BUSINESS3!A1529:I4219,8,0)</f>
        <v>0.289</v>
      </c>
      <c r="U1529" s="9">
        <f>VLOOKUP(A1529,BUSINESS3!A1529:I4219,9,0)</f>
        <v>1.043</v>
      </c>
      <c r="V1529" s="11">
        <f>VLOOKUP(A1529,'GDP4'!A1529:G4219,4,0)</f>
        <v>2696020575</v>
      </c>
      <c r="W1529" s="9">
        <f>VLOOKUP(A1529,'GDP4'!A1529:G4219,5,0)</f>
        <v>0.082</v>
      </c>
      <c r="X1529" s="9">
        <f>VLOOKUP(A1529,'GDP4'!A1529:G4219,6,0)</f>
        <v>361</v>
      </c>
      <c r="Y1529" s="9">
        <f>VLOOKUP(A1529,'GDP4'!A1529:G4219,7,0)</f>
        <v>0.112</v>
      </c>
      <c r="Z1529" s="9">
        <f>VLOOKUP(A1529,ENERGY5!A1529:E4219,4,0)</f>
        <v>1118</v>
      </c>
      <c r="AA1529" s="9">
        <f>VLOOKUP(A1529,ENERGY5!A1529:E4219,5,0)</f>
        <v>2384</v>
      </c>
      <c r="AB1529" s="12">
        <f t="shared" si="2"/>
        <v>4370.59754</v>
      </c>
      <c r="AC1529" s="13">
        <f t="shared" si="3"/>
        <v>0.003864771891</v>
      </c>
      <c r="AD1529" s="13">
        <f t="shared" si="4"/>
        <v>0.001812422388</v>
      </c>
      <c r="AE1529" s="13">
        <f t="shared" si="5"/>
        <v>17950.92882</v>
      </c>
      <c r="AF1529" s="13">
        <f t="shared" si="6"/>
        <v>15407.85429</v>
      </c>
    </row>
    <row r="1530">
      <c r="A1530" s="5" t="s">
        <v>134</v>
      </c>
      <c r="B1530" s="6" t="s">
        <v>41</v>
      </c>
      <c r="C1530" s="7" t="s">
        <v>165</v>
      </c>
      <c r="D1530" s="5" t="str">
        <f t="shared" si="1"/>
        <v>Montenegro-Europe-2007</v>
      </c>
      <c r="E1530" s="5">
        <v>0.013</v>
      </c>
      <c r="F1530" s="5">
        <v>0.008</v>
      </c>
      <c r="G1530" s="5">
        <v>76.0</v>
      </c>
      <c r="H1530" s="5">
        <v>72.0</v>
      </c>
      <c r="I1530" s="5">
        <v>0.199</v>
      </c>
      <c r="J1530" s="5">
        <v>0.673</v>
      </c>
      <c r="K1530" s="5">
        <v>0.128</v>
      </c>
      <c r="L1530" s="5">
        <v>617800.0</v>
      </c>
      <c r="M1530" s="5">
        <v>0.626</v>
      </c>
      <c r="N1530" s="8">
        <f>VLOOKUP(A1530,TOURISM2!A1530:E4220,4,0)</f>
        <v>660000000</v>
      </c>
      <c r="O1530" s="8">
        <f>VLOOKUP(A1530,TOURISM2!A1530:E4220,5,0)</f>
        <v>58000000</v>
      </c>
      <c r="P1530" s="8">
        <f>VLOOKUP(A1530,BUSINESS3!A1530:E4220,4,0)</f>
        <v>0.304</v>
      </c>
      <c r="Q1530" s="9">
        <f>VLOOKUP(A1530,BUSINESS3!A1530:E4220,5,0)</f>
        <v>24</v>
      </c>
      <c r="R1530" s="10">
        <f>VLOOKUP(A1530,BUSINESS3!A1530:I4220,6,0)</f>
        <v>51</v>
      </c>
      <c r="S1530" s="9">
        <f>VLOOKUP(A1530,BUSINESS3!A1530:I4220,7,0)</f>
        <v>372</v>
      </c>
      <c r="T1530" s="9">
        <f>VLOOKUP(A1530,BUSINESS3!A1530:I4220,8,0)</f>
        <v>0.308</v>
      </c>
      <c r="U1530" s="9">
        <f>VLOOKUP(A1530,BUSINESS3!A1530:I4220,9,0)</f>
        <v>1.457</v>
      </c>
      <c r="V1530" s="11">
        <f>VLOOKUP(A1530,'GDP4'!A1530:G4220,4,0)</f>
        <v>3673382212</v>
      </c>
      <c r="W1530" s="9">
        <f>VLOOKUP(A1530,'GDP4'!A1530:G4220,5,0)</f>
        <v>0.07</v>
      </c>
      <c r="X1530" s="9">
        <f>VLOOKUP(A1530,'GDP4'!A1530:G4220,6,0)</f>
        <v>414</v>
      </c>
      <c r="Y1530" s="9">
        <f>VLOOKUP(A1530,'GDP4'!A1530:G4220,7,0)</f>
        <v>0.092</v>
      </c>
      <c r="Z1530" s="9">
        <f>VLOOKUP(A1530,ENERGY5!A1530:E4220,4,0)</f>
        <v>987</v>
      </c>
      <c r="AA1530" s="9">
        <f>VLOOKUP(A1530,ENERGY5!A1530:E4220,5,0)</f>
        <v>2057</v>
      </c>
      <c r="AB1530" s="12">
        <f t="shared" si="2"/>
        <v>5945.908404</v>
      </c>
      <c r="AC1530" s="13">
        <f t="shared" si="3"/>
        <v>0.003329556491</v>
      </c>
      <c r="AD1530" s="13">
        <f t="shared" si="4"/>
        <v>0.001597604403</v>
      </c>
      <c r="AE1530" s="13">
        <f t="shared" si="5"/>
        <v>1068.306895</v>
      </c>
      <c r="AF1530" s="13">
        <f t="shared" si="6"/>
        <v>93.88151505</v>
      </c>
    </row>
    <row r="1531">
      <c r="A1531" s="14" t="s">
        <v>134</v>
      </c>
      <c r="B1531" s="15" t="s">
        <v>42</v>
      </c>
      <c r="C1531" s="16" t="s">
        <v>165</v>
      </c>
      <c r="D1531" s="14" t="str">
        <f t="shared" si="1"/>
        <v>Montenegro-Europe-2008</v>
      </c>
      <c r="E1531" s="5">
        <v>0.012</v>
      </c>
      <c r="F1531" s="5">
        <v>0.007</v>
      </c>
      <c r="G1531" s="5">
        <v>76.0</v>
      </c>
      <c r="H1531" s="5">
        <v>72.0</v>
      </c>
      <c r="I1531" s="5">
        <v>0.198</v>
      </c>
      <c r="J1531" s="5">
        <v>0.676</v>
      </c>
      <c r="K1531" s="5">
        <v>0.126</v>
      </c>
      <c r="L1531" s="5">
        <v>618649.0</v>
      </c>
      <c r="M1531" s="5">
        <v>0.627</v>
      </c>
      <c r="N1531" s="8">
        <f>VLOOKUP(A1531,TOURISM2!A1531:E4221,4,0)</f>
        <v>859000000</v>
      </c>
      <c r="O1531" s="8">
        <f>VLOOKUP(A1531,TOURISM2!A1531:E4221,5,0)</f>
        <v>80000000</v>
      </c>
      <c r="P1531" s="8">
        <f>VLOOKUP(A1531,BUSINESS3!A1531:E4221,4,0)</f>
        <v>0.31</v>
      </c>
      <c r="Q1531" s="9">
        <f>VLOOKUP(A1531,BUSINESS3!A1531:E4221,5,0)</f>
        <v>21</v>
      </c>
      <c r="R1531" s="10">
        <f>VLOOKUP(A1531,BUSINESS3!A1531:I4221,6,0)</f>
        <v>51</v>
      </c>
      <c r="S1531" s="9">
        <f>VLOOKUP(A1531,BUSINESS3!A1531:I4221,7,0)</f>
        <v>372</v>
      </c>
      <c r="T1531" s="9">
        <f>VLOOKUP(A1531,BUSINESS3!A1531:I4221,8,0)</f>
        <v>0.329</v>
      </c>
      <c r="U1531" s="9">
        <f>VLOOKUP(A1531,BUSINESS3!A1531:I4221,9,0)</f>
        <v>1.872</v>
      </c>
      <c r="V1531" s="11">
        <f>VLOOKUP(A1531,'GDP4'!A1531:G4221,4,0)</f>
        <v>4538345345</v>
      </c>
      <c r="W1531" s="9">
        <f>VLOOKUP(A1531,'GDP4'!A1531:G4221,5,0)</f>
        <v>0.063</v>
      </c>
      <c r="X1531" s="9">
        <f>VLOOKUP(A1531,'GDP4'!A1531:G4221,6,0)</f>
        <v>466</v>
      </c>
      <c r="Y1531" s="9">
        <f>VLOOKUP(A1531,'GDP4'!A1531:G4221,7,0)</f>
        <v>0.092</v>
      </c>
      <c r="Z1531" s="9">
        <f>VLOOKUP(A1531,ENERGY5!A1531:E4221,4,0)</f>
        <v>66039</v>
      </c>
      <c r="AA1531" s="9">
        <f>VLOOKUP(A1531,ENERGY5!A1531:E4221,5,0)</f>
        <v>151236</v>
      </c>
      <c r="AB1531" s="12">
        <f t="shared" si="2"/>
        <v>7335.897003</v>
      </c>
      <c r="AC1531" s="13">
        <f t="shared" si="3"/>
        <v>0.2444617222</v>
      </c>
      <c r="AD1531" s="13">
        <f t="shared" si="4"/>
        <v>0.1067471216</v>
      </c>
      <c r="AE1531" s="13">
        <f t="shared" si="5"/>
        <v>1388.509478</v>
      </c>
      <c r="AF1531" s="13">
        <f t="shared" si="6"/>
        <v>129.3140375</v>
      </c>
    </row>
    <row r="1532">
      <c r="A1532" s="5" t="s">
        <v>134</v>
      </c>
      <c r="B1532" s="6" t="s">
        <v>43</v>
      </c>
      <c r="C1532" s="7" t="s">
        <v>165</v>
      </c>
      <c r="D1532" s="5" t="str">
        <f t="shared" si="1"/>
        <v>Montenegro-Europe-2009</v>
      </c>
      <c r="E1532" s="5">
        <v>0.012</v>
      </c>
      <c r="F1532" s="5">
        <v>0.007</v>
      </c>
      <c r="G1532" s="5">
        <v>77.0</v>
      </c>
      <c r="H1532" s="5">
        <v>72.0</v>
      </c>
      <c r="I1532" s="5">
        <v>0.196</v>
      </c>
      <c r="J1532" s="5">
        <v>0.679</v>
      </c>
      <c r="K1532" s="5">
        <v>0.125</v>
      </c>
      <c r="L1532" s="5">
        <v>619408.0</v>
      </c>
      <c r="M1532" s="5">
        <v>0.629</v>
      </c>
      <c r="N1532" s="8">
        <f>VLOOKUP(A1532,TOURISM2!A1532:E4222,4,0)</f>
        <v>792000000</v>
      </c>
      <c r="O1532" s="8">
        <f>VLOOKUP(A1532,TOURISM2!A1532:E4222,5,0)</f>
        <v>76000000</v>
      </c>
      <c r="P1532" s="8">
        <f>VLOOKUP(A1532,BUSINESS3!A1532:E4222,4,0)</f>
        <v>0.263</v>
      </c>
      <c r="Q1532" s="9">
        <f>VLOOKUP(A1532,BUSINESS3!A1532:E4222,5,0)</f>
        <v>12</v>
      </c>
      <c r="R1532" s="10">
        <f>VLOOKUP(A1532,BUSINESS3!A1532:I4222,6,0)</f>
        <v>51</v>
      </c>
      <c r="S1532" s="9">
        <f>VLOOKUP(A1532,BUSINESS3!A1532:I4222,7,0)</f>
        <v>372</v>
      </c>
      <c r="T1532" s="9">
        <f>VLOOKUP(A1532,BUSINESS3!A1532:I4222,8,0)</f>
        <v>0.351</v>
      </c>
      <c r="U1532" s="9">
        <f>VLOOKUP(A1532,BUSINESS3!A1532:I4222,9,0)</f>
        <v>2.089</v>
      </c>
      <c r="V1532" s="11">
        <f>VLOOKUP(A1532,'GDP4'!A1532:G4222,4,0)</f>
        <v>4158135026</v>
      </c>
      <c r="W1532" s="9">
        <f>VLOOKUP(A1532,'GDP4'!A1532:G4222,5,0)</f>
        <v>0.063</v>
      </c>
      <c r="X1532" s="9">
        <f>VLOOKUP(A1532,'GDP4'!A1532:G4222,6,0)</f>
        <v>424</v>
      </c>
      <c r="Y1532" s="9">
        <f>VLOOKUP(A1532,'GDP4'!A1532:G4222,7,0)</f>
        <v>0.094</v>
      </c>
      <c r="Z1532" s="9">
        <f>VLOOKUP(A1532,ENERGY5!A1532:E4222,4,0)</f>
        <v>66039</v>
      </c>
      <c r="AA1532" s="9">
        <f>VLOOKUP(A1532,ENERGY5!A1532:E4222,5,0)</f>
        <v>151236</v>
      </c>
      <c r="AB1532" s="12">
        <f t="shared" si="2"/>
        <v>6713.079305</v>
      </c>
      <c r="AC1532" s="13">
        <f t="shared" si="3"/>
        <v>0.2441621677</v>
      </c>
      <c r="AD1532" s="13">
        <f t="shared" si="4"/>
        <v>0.1066163175</v>
      </c>
      <c r="AE1532" s="13">
        <f t="shared" si="5"/>
        <v>1278.64025</v>
      </c>
      <c r="AF1532" s="13">
        <f t="shared" si="6"/>
        <v>122.6978018</v>
      </c>
    </row>
    <row r="1533">
      <c r="A1533" s="14" t="s">
        <v>134</v>
      </c>
      <c r="B1533" s="15" t="s">
        <v>44</v>
      </c>
      <c r="C1533" s="16" t="s">
        <v>165</v>
      </c>
      <c r="D1533" s="14" t="str">
        <f t="shared" si="1"/>
        <v>Montenegro-Europe-2010</v>
      </c>
      <c r="E1533" s="5">
        <v>0.012</v>
      </c>
      <c r="F1533" s="5">
        <v>0.006</v>
      </c>
      <c r="G1533" s="5">
        <v>77.0</v>
      </c>
      <c r="H1533" s="5">
        <v>72.0</v>
      </c>
      <c r="I1533" s="5">
        <v>0.195</v>
      </c>
      <c r="J1533" s="5">
        <v>0.681</v>
      </c>
      <c r="K1533" s="5">
        <v>0.125</v>
      </c>
      <c r="L1533" s="5">
        <v>620078.0</v>
      </c>
      <c r="M1533" s="5">
        <v>0.631</v>
      </c>
      <c r="N1533" s="8">
        <f>VLOOKUP(A1533,TOURISM2!A1533:E4223,4,0)</f>
        <v>765000000</v>
      </c>
      <c r="O1533" s="8">
        <f>VLOOKUP(A1533,TOURISM2!A1533:E4223,5,0)</f>
        <v>72000000</v>
      </c>
      <c r="P1533" s="8">
        <f>VLOOKUP(A1533,BUSINESS3!A1533:E4223,4,0)</f>
        <v>0.254</v>
      </c>
      <c r="Q1533" s="9">
        <f>VLOOKUP(A1533,BUSINESS3!A1533:E4223,5,0)</f>
        <v>10</v>
      </c>
      <c r="R1533" s="10">
        <f>VLOOKUP(A1533,BUSINESS3!A1533:I4223,6,0)</f>
        <v>51</v>
      </c>
      <c r="S1533" s="9">
        <f>VLOOKUP(A1533,BUSINESS3!A1533:I4223,7,0)</f>
        <v>372</v>
      </c>
      <c r="T1533" s="9">
        <f>VLOOKUP(A1533,BUSINESS3!A1533:I4223,8,0)</f>
        <v>0.375</v>
      </c>
      <c r="U1533" s="9">
        <f>VLOOKUP(A1533,BUSINESS3!A1533:I4223,9,0)</f>
        <v>1.887</v>
      </c>
      <c r="V1533" s="11">
        <f>VLOOKUP(A1533,'GDP4'!A1533:G4223,4,0)</f>
        <v>4114881347</v>
      </c>
      <c r="W1533" s="9">
        <f>VLOOKUP(A1533,'GDP4'!A1533:G4223,5,0)</f>
        <v>0.072</v>
      </c>
      <c r="X1533" s="9">
        <f>VLOOKUP(A1533,'GDP4'!A1533:G4223,6,0)</f>
        <v>476</v>
      </c>
      <c r="Y1533" s="9">
        <f>VLOOKUP(A1533,'GDP4'!A1533:G4223,7,0)</f>
        <v>0.095</v>
      </c>
      <c r="Z1533" s="9">
        <f>VLOOKUP(A1533,ENERGY5!A1533:E4223,4,0)</f>
        <v>66039</v>
      </c>
      <c r="AA1533" s="9">
        <f>VLOOKUP(A1533,ENERGY5!A1533:E4223,5,0)</f>
        <v>151236</v>
      </c>
      <c r="AB1533" s="12">
        <f t="shared" si="2"/>
        <v>6636.070538</v>
      </c>
      <c r="AC1533" s="13">
        <f t="shared" si="3"/>
        <v>0.2438983483</v>
      </c>
      <c r="AD1533" s="13">
        <f t="shared" si="4"/>
        <v>0.1065011176</v>
      </c>
      <c r="AE1533" s="13">
        <f t="shared" si="5"/>
        <v>1233.715758</v>
      </c>
      <c r="AF1533" s="13">
        <f t="shared" si="6"/>
        <v>116.1144243</v>
      </c>
    </row>
    <row r="1534">
      <c r="A1534" s="5" t="s">
        <v>134</v>
      </c>
      <c r="B1534" s="6" t="s">
        <v>45</v>
      </c>
      <c r="C1534" s="7" t="s">
        <v>165</v>
      </c>
      <c r="D1534" s="5" t="str">
        <f t="shared" si="1"/>
        <v>Montenegro-Europe-2011</v>
      </c>
      <c r="E1534" s="5">
        <v>0.012</v>
      </c>
      <c r="F1534" s="5">
        <v>0.006</v>
      </c>
      <c r="G1534" s="5">
        <v>77.0</v>
      </c>
      <c r="H1534" s="5">
        <v>72.0</v>
      </c>
      <c r="I1534" s="5">
        <v>0.193</v>
      </c>
      <c r="J1534" s="5">
        <v>0.682</v>
      </c>
      <c r="K1534" s="5">
        <v>0.126</v>
      </c>
      <c r="L1534" s="5">
        <v>620644.0</v>
      </c>
      <c r="M1534" s="5">
        <v>0.633</v>
      </c>
      <c r="N1534" s="8">
        <f>VLOOKUP(A1534,TOURISM2!A1534:E4224,4,0)</f>
        <v>926000000</v>
      </c>
      <c r="O1534" s="8">
        <f>VLOOKUP(A1534,TOURISM2!A1534:E4224,5,0)</f>
        <v>70000000</v>
      </c>
      <c r="P1534" s="8">
        <f>VLOOKUP(A1534,BUSINESS3!A1534:E4224,4,0)</f>
        <v>0.209</v>
      </c>
      <c r="Q1534" s="9">
        <f>VLOOKUP(A1534,BUSINESS3!A1534:E4224,5,0)</f>
        <v>10</v>
      </c>
      <c r="R1534" s="10">
        <f>VLOOKUP(A1534,BUSINESS3!A1534:I4224,6,0)</f>
        <v>51</v>
      </c>
      <c r="S1534" s="9">
        <f>VLOOKUP(A1534,BUSINESS3!A1534:I4224,7,0)</f>
        <v>372</v>
      </c>
      <c r="T1534" s="9">
        <f>VLOOKUP(A1534,BUSINESS3!A1534:I4224,8,0)</f>
        <v>0.356</v>
      </c>
      <c r="U1534" s="9">
        <f>VLOOKUP(A1534,BUSINESS3!A1534:I4224,9,0)</f>
        <v>1.868</v>
      </c>
      <c r="V1534" s="11">
        <f>VLOOKUP(A1534,'GDP4'!A1534:G4224,4,0)</f>
        <v>4501753898</v>
      </c>
      <c r="W1534" s="9">
        <f>VLOOKUP(A1534,'GDP4'!A1534:G4224,5,0)</f>
        <v>0.072</v>
      </c>
      <c r="X1534" s="9">
        <f>VLOOKUP(A1534,'GDP4'!A1534:G4224,6,0)</f>
        <v>522</v>
      </c>
      <c r="Y1534" s="9">
        <f>VLOOKUP(A1534,'GDP4'!A1534:G4224,7,0)</f>
        <v>0.097</v>
      </c>
      <c r="Z1534" s="9">
        <f>VLOOKUP(A1534,ENERGY5!A1534:E4224,4,0)</f>
        <v>66039</v>
      </c>
      <c r="AA1534" s="9">
        <f>VLOOKUP(A1534,ENERGY5!A1534:E4224,5,0)</f>
        <v>151236</v>
      </c>
      <c r="AB1534" s="12">
        <f t="shared" si="2"/>
        <v>7253.359249</v>
      </c>
      <c r="AC1534" s="13">
        <f t="shared" si="3"/>
        <v>0.2436759237</v>
      </c>
      <c r="AD1534" s="13">
        <f t="shared" si="4"/>
        <v>0.1064039933</v>
      </c>
      <c r="AE1534" s="13">
        <f t="shared" si="5"/>
        <v>1491.998634</v>
      </c>
      <c r="AF1534" s="13">
        <f t="shared" si="6"/>
        <v>112.7860738</v>
      </c>
    </row>
    <row r="1535">
      <c r="A1535" s="14" t="s">
        <v>134</v>
      </c>
      <c r="B1535" s="15" t="s">
        <v>46</v>
      </c>
      <c r="C1535" s="16" t="s">
        <v>165</v>
      </c>
      <c r="D1535" s="14" t="str">
        <f t="shared" si="1"/>
        <v>Montenegro-Europe-2012</v>
      </c>
      <c r="E1535" s="5">
        <v>0.012</v>
      </c>
      <c r="F1535" s="5">
        <v>0.005</v>
      </c>
      <c r="G1535" s="5">
        <v>77.0</v>
      </c>
      <c r="H1535" s="5">
        <v>72.0</v>
      </c>
      <c r="I1535" s="5">
        <v>0.19</v>
      </c>
      <c r="J1535" s="5">
        <v>0.682</v>
      </c>
      <c r="K1535" s="5">
        <v>0.128</v>
      </c>
      <c r="L1535" s="5">
        <v>621081.0</v>
      </c>
      <c r="M1535" s="5">
        <v>0.635</v>
      </c>
      <c r="N1535" s="8">
        <f>VLOOKUP(A1535,TOURISM2!A1535:E4225,4,0)</f>
        <v>860000000</v>
      </c>
      <c r="O1535" s="8">
        <f>VLOOKUP(A1535,TOURISM2!A1535:E4225,5,0)</f>
        <v>67000000</v>
      </c>
      <c r="P1535" s="8">
        <f>VLOOKUP(A1535,BUSINESS3!A1535:E4225,4,0)</f>
        <v>0.209</v>
      </c>
      <c r="Q1535" s="9">
        <f>VLOOKUP(A1535,BUSINESS3!A1535:E4225,5,0)</f>
        <v>10</v>
      </c>
      <c r="R1535" s="10">
        <f>VLOOKUP(A1535,BUSINESS3!A1535:I4225,6,0)</f>
        <v>50</v>
      </c>
      <c r="S1535" s="9">
        <f>VLOOKUP(A1535,BUSINESS3!A1535:I4225,7,0)</f>
        <v>320</v>
      </c>
      <c r="T1535" s="9">
        <f>VLOOKUP(A1535,BUSINESS3!A1535:I4225,8,0)</f>
        <v>0.568</v>
      </c>
      <c r="U1535" s="9">
        <f>VLOOKUP(A1535,BUSINESS3!A1535:I4225,9,0)</f>
        <v>1.595</v>
      </c>
      <c r="V1535" s="11">
        <f>VLOOKUP(A1535,'GDP4'!A1535:G4225,4,0)</f>
        <v>4045813953</v>
      </c>
      <c r="W1535" s="9">
        <f>VLOOKUP(A1535,'GDP4'!A1535:G4225,5,0)</f>
        <v>0.076</v>
      </c>
      <c r="X1535" s="9">
        <f>VLOOKUP(A1535,'GDP4'!A1535:G4225,6,0)</f>
        <v>493</v>
      </c>
      <c r="Y1535" s="9">
        <f>VLOOKUP(A1535,'GDP4'!A1535:G4225,7,0)</f>
        <v>0.096</v>
      </c>
      <c r="Z1535" s="9">
        <f>VLOOKUP(A1535,ENERGY5!A1535:E4225,4,0)</f>
        <v>66039</v>
      </c>
      <c r="AA1535" s="9">
        <f>VLOOKUP(A1535,ENERGY5!A1535:E4225,5,0)</f>
        <v>151236</v>
      </c>
      <c r="AB1535" s="12">
        <f t="shared" si="2"/>
        <v>6514.148642</v>
      </c>
      <c r="AC1535" s="13">
        <f t="shared" si="3"/>
        <v>0.2435044704</v>
      </c>
      <c r="AD1535" s="13">
        <f t="shared" si="4"/>
        <v>0.1063291262</v>
      </c>
      <c r="AE1535" s="13">
        <f t="shared" si="5"/>
        <v>1384.682513</v>
      </c>
      <c r="AF1535" s="13">
        <f t="shared" si="6"/>
        <v>107.8764284</v>
      </c>
    </row>
    <row r="1536">
      <c r="A1536" s="5" t="s">
        <v>134</v>
      </c>
      <c r="B1536" s="6" t="s">
        <v>33</v>
      </c>
      <c r="C1536" s="7" t="s">
        <v>166</v>
      </c>
      <c r="D1536" s="5" t="str">
        <f t="shared" si="1"/>
        <v>Netherlands-Europe-2000</v>
      </c>
      <c r="E1536" s="5">
        <v>0.013</v>
      </c>
      <c r="F1536" s="5">
        <v>0.005</v>
      </c>
      <c r="G1536" s="5">
        <v>81.0</v>
      </c>
      <c r="H1536" s="5">
        <v>76.0</v>
      </c>
      <c r="I1536" s="5">
        <v>0.186</v>
      </c>
      <c r="J1536" s="5">
        <v>0.679</v>
      </c>
      <c r="K1536" s="5">
        <v>0.136</v>
      </c>
      <c r="L1536" s="5">
        <v>1.5925513E7</v>
      </c>
      <c r="M1536" s="5">
        <v>0.768</v>
      </c>
      <c r="N1536" s="8">
        <f>VLOOKUP(A1536,TOURISM2!A1536:E4226,4,0)</f>
        <v>11285000000</v>
      </c>
      <c r="O1536" s="8">
        <f>VLOOKUP(A1536,TOURISM2!A1536:E4226,5,0)</f>
        <v>13649000000</v>
      </c>
      <c r="P1536" s="8">
        <f>VLOOKUP(A1536,BUSINESS3!A1536:E4226,4,0)</f>
        <v>0.428</v>
      </c>
      <c r="Q1536" s="9">
        <f>VLOOKUP(A1536,BUSINESS3!A1536:E4226,5,0)</f>
        <v>22</v>
      </c>
      <c r="R1536" s="10">
        <f>VLOOKUP(A1536,BUSINESS3!A1536:I4226,6,0)</f>
        <v>51</v>
      </c>
      <c r="S1536" s="9">
        <f>VLOOKUP(A1536,BUSINESS3!A1536:I4226,7,0)</f>
        <v>272</v>
      </c>
      <c r="T1536" s="9">
        <f>VLOOKUP(A1536,BUSINESS3!A1536:I4226,8,0)</f>
        <v>0.44</v>
      </c>
      <c r="U1536" s="9">
        <f>VLOOKUP(A1536,BUSINESS3!A1536:I4226,9,0)</f>
        <v>0.678</v>
      </c>
      <c r="V1536" s="11">
        <f>VLOOKUP(A1536,'GDP4'!A1536:G4226,4,0)</f>
        <v>385000000000</v>
      </c>
      <c r="W1536" s="9">
        <f>VLOOKUP(A1536,'GDP4'!A1536:G4226,5,0)</f>
        <v>0.08</v>
      </c>
      <c r="X1536" s="9">
        <f>VLOOKUP(A1536,'GDP4'!A1536:G4226,6,0)</f>
        <v>1932</v>
      </c>
      <c r="Y1536" s="9">
        <f>VLOOKUP(A1536,'GDP4'!A1536:G4226,7,0)</f>
        <v>0.048</v>
      </c>
      <c r="Z1536" s="9">
        <f>VLOOKUP(A1536,ENERGY5!A1536:E4226,4,0)</f>
        <v>78220</v>
      </c>
      <c r="AA1536" s="9">
        <f>VLOOKUP(A1536,ENERGY5!A1536:E4226,5,0)</f>
        <v>151236</v>
      </c>
      <c r="AB1536" s="12">
        <f t="shared" si="2"/>
        <v>24175.04541</v>
      </c>
      <c r="AC1536" s="13">
        <f t="shared" si="3"/>
        <v>0.009496460177</v>
      </c>
      <c r="AD1536" s="13">
        <f t="shared" si="4"/>
        <v>0.00491161572</v>
      </c>
      <c r="AE1536" s="13">
        <f t="shared" si="5"/>
        <v>708.6113961</v>
      </c>
      <c r="AF1536" s="13">
        <f t="shared" si="6"/>
        <v>857.0524541</v>
      </c>
    </row>
    <row r="1537">
      <c r="A1537" s="14" t="s">
        <v>134</v>
      </c>
      <c r="B1537" s="15" t="s">
        <v>35</v>
      </c>
      <c r="C1537" s="16" t="s">
        <v>166</v>
      </c>
      <c r="D1537" s="14" t="str">
        <f t="shared" si="1"/>
        <v>Netherlands-Europe-2001</v>
      </c>
      <c r="E1537" s="5">
        <v>0.013</v>
      </c>
      <c r="F1537" s="5">
        <v>0.005</v>
      </c>
      <c r="G1537" s="5">
        <v>81.0</v>
      </c>
      <c r="H1537" s="5">
        <v>76.0</v>
      </c>
      <c r="I1537" s="5">
        <v>0.186</v>
      </c>
      <c r="J1537" s="5">
        <v>0.678</v>
      </c>
      <c r="K1537" s="5">
        <v>0.136</v>
      </c>
      <c r="L1537" s="5">
        <v>1.604618E7</v>
      </c>
      <c r="M1537" s="5">
        <v>0.778</v>
      </c>
      <c r="N1537" s="8">
        <f>VLOOKUP(A1537,TOURISM2!A1537:E4227,4,0)</f>
        <v>11147000000</v>
      </c>
      <c r="O1537" s="8">
        <f>VLOOKUP(A1537,TOURISM2!A1537:E4227,5,0)</f>
        <v>13061000000</v>
      </c>
      <c r="P1537" s="8">
        <f>VLOOKUP(A1537,BUSINESS3!A1537:E4227,4,0)</f>
        <v>0.428</v>
      </c>
      <c r="Q1537" s="9">
        <f>VLOOKUP(A1537,BUSINESS3!A1537:E4227,5,0)</f>
        <v>22</v>
      </c>
      <c r="R1537" s="10">
        <f>VLOOKUP(A1537,BUSINESS3!A1537:I4227,6,0)</f>
        <v>51</v>
      </c>
      <c r="S1537" s="9">
        <f>VLOOKUP(A1537,BUSINESS3!A1537:I4227,7,0)</f>
        <v>272</v>
      </c>
      <c r="T1537" s="9">
        <f>VLOOKUP(A1537,BUSINESS3!A1537:I4227,8,0)</f>
        <v>0.494</v>
      </c>
      <c r="U1537" s="9">
        <f>VLOOKUP(A1537,BUSINESS3!A1537:I4227,9,0)</f>
        <v>0.765</v>
      </c>
      <c r="V1537" s="11">
        <f>VLOOKUP(A1537,'GDP4'!A1537:G4227,4,0)</f>
        <v>401000000000</v>
      </c>
      <c r="W1537" s="9">
        <f>VLOOKUP(A1537,'GDP4'!A1537:G4227,5,0)</f>
        <v>0.083</v>
      </c>
      <c r="X1537" s="9">
        <f>VLOOKUP(A1537,'GDP4'!A1537:G4227,6,0)</f>
        <v>2079</v>
      </c>
      <c r="Y1537" s="9">
        <f>VLOOKUP(A1537,'GDP4'!A1537:G4227,7,0)</f>
        <v>0.05</v>
      </c>
      <c r="Z1537" s="9">
        <f>VLOOKUP(A1537,ENERGY5!A1537:E4227,4,0)</f>
        <v>77419</v>
      </c>
      <c r="AA1537" s="9">
        <f>VLOOKUP(A1537,ENERGY5!A1537:E4227,5,0)</f>
        <v>151236</v>
      </c>
      <c r="AB1537" s="12">
        <f t="shared" si="2"/>
        <v>24990.37154</v>
      </c>
      <c r="AC1537" s="13">
        <f t="shared" si="3"/>
        <v>0.009425046958</v>
      </c>
      <c r="AD1537" s="13">
        <f t="shared" si="4"/>
        <v>0.004824762031</v>
      </c>
      <c r="AE1537" s="13">
        <f t="shared" si="5"/>
        <v>694.6824727</v>
      </c>
      <c r="AF1537" s="13">
        <f t="shared" si="6"/>
        <v>813.9631987</v>
      </c>
    </row>
    <row r="1538">
      <c r="A1538" s="5" t="s">
        <v>134</v>
      </c>
      <c r="B1538" s="6" t="s">
        <v>36</v>
      </c>
      <c r="C1538" s="7" t="s">
        <v>166</v>
      </c>
      <c r="D1538" s="5" t="str">
        <f t="shared" si="1"/>
        <v>Netherlands-Europe-2002</v>
      </c>
      <c r="E1538" s="5">
        <v>0.013</v>
      </c>
      <c r="F1538" s="5">
        <v>0.005</v>
      </c>
      <c r="G1538" s="5">
        <v>81.0</v>
      </c>
      <c r="H1538" s="5">
        <v>76.0</v>
      </c>
      <c r="I1538" s="5">
        <v>0.186</v>
      </c>
      <c r="J1538" s="5">
        <v>0.677</v>
      </c>
      <c r="K1538" s="5">
        <v>0.137</v>
      </c>
      <c r="L1538" s="5">
        <v>1.6148929E7</v>
      </c>
      <c r="M1538" s="5">
        <v>0.791</v>
      </c>
      <c r="N1538" s="8">
        <f>VLOOKUP(A1538,TOURISM2!A1538:E4228,4,0)</f>
        <v>11745000000</v>
      </c>
      <c r="O1538" s="8">
        <f>VLOOKUP(A1538,TOURISM2!A1538:E4228,5,0)</f>
        <v>14201000000</v>
      </c>
      <c r="P1538" s="8">
        <f>VLOOKUP(A1538,BUSINESS3!A1538:E4228,4,0)</f>
        <v>0.428</v>
      </c>
      <c r="Q1538" s="9">
        <f>VLOOKUP(A1538,BUSINESS3!A1538:E4228,5,0)</f>
        <v>22</v>
      </c>
      <c r="R1538" s="10">
        <f>VLOOKUP(A1538,BUSINESS3!A1538:I4228,6,0)</f>
        <v>51</v>
      </c>
      <c r="S1538" s="9">
        <f>VLOOKUP(A1538,BUSINESS3!A1538:I4228,7,0)</f>
        <v>272</v>
      </c>
      <c r="T1538" s="9">
        <f>VLOOKUP(A1538,BUSINESS3!A1538:I4228,8,0)</f>
        <v>0.613</v>
      </c>
      <c r="U1538" s="9">
        <f>VLOOKUP(A1538,BUSINESS3!A1538:I4228,9,0)</f>
        <v>0.754</v>
      </c>
      <c r="V1538" s="11">
        <f>VLOOKUP(A1538,'GDP4'!A1538:G4228,4,0)</f>
        <v>438000000000</v>
      </c>
      <c r="W1538" s="9">
        <f>VLOOKUP(A1538,'GDP4'!A1538:G4228,5,0)</f>
        <v>0.089</v>
      </c>
      <c r="X1538" s="9">
        <f>VLOOKUP(A1538,'GDP4'!A1538:G4228,6,0)</f>
        <v>2411</v>
      </c>
      <c r="Y1538" s="9">
        <f>VLOOKUP(A1538,'GDP4'!A1538:G4228,7,0)</f>
        <v>0.04</v>
      </c>
      <c r="Z1538" s="9">
        <f>VLOOKUP(A1538,ENERGY5!A1538:E4228,4,0)</f>
        <v>83426</v>
      </c>
      <c r="AA1538" s="9">
        <f>VLOOKUP(A1538,ENERGY5!A1538:E4228,5,0)</f>
        <v>182078</v>
      </c>
      <c r="AB1538" s="12">
        <f t="shared" si="2"/>
        <v>27122.54169</v>
      </c>
      <c r="AC1538" s="13">
        <f t="shared" si="3"/>
        <v>0.01127492727</v>
      </c>
      <c r="AD1538" s="13">
        <f t="shared" si="4"/>
        <v>0.005166039184</v>
      </c>
      <c r="AE1538" s="13">
        <f t="shared" si="5"/>
        <v>727.292813</v>
      </c>
      <c r="AF1538" s="13">
        <f t="shared" si="6"/>
        <v>879.377202</v>
      </c>
    </row>
    <row r="1539">
      <c r="A1539" s="14" t="s">
        <v>134</v>
      </c>
      <c r="B1539" s="15" t="s">
        <v>37</v>
      </c>
      <c r="C1539" s="16" t="s">
        <v>166</v>
      </c>
      <c r="D1539" s="14" t="str">
        <f t="shared" si="1"/>
        <v>Netherlands-Europe-2003</v>
      </c>
      <c r="E1539" s="5">
        <v>0.012</v>
      </c>
      <c r="F1539" s="5">
        <v>0.005</v>
      </c>
      <c r="G1539" s="5">
        <v>81.0</v>
      </c>
      <c r="H1539" s="5">
        <v>76.0</v>
      </c>
      <c r="I1539" s="5">
        <v>0.186</v>
      </c>
      <c r="J1539" s="5">
        <v>0.676</v>
      </c>
      <c r="K1539" s="5">
        <v>0.138</v>
      </c>
      <c r="L1539" s="5">
        <v>1.6225302E7</v>
      </c>
      <c r="M1539" s="5">
        <v>0.803</v>
      </c>
      <c r="N1539" s="8">
        <f>VLOOKUP(A1539,TOURISM2!A1539:E4229,4,0)</f>
        <v>14603000000</v>
      </c>
      <c r="O1539" s="8">
        <f>VLOOKUP(A1539,TOURISM2!A1539:E4229,5,0)</f>
        <v>15887000000</v>
      </c>
      <c r="P1539" s="8">
        <f>VLOOKUP(A1539,BUSINESS3!A1539:E4229,4,0)</f>
        <v>0.428</v>
      </c>
      <c r="Q1539" s="9">
        <f>VLOOKUP(A1539,BUSINESS3!A1539:E4229,5,0)</f>
        <v>9</v>
      </c>
      <c r="R1539" s="10">
        <f>VLOOKUP(A1539,BUSINESS3!A1539:I4229,6,0)</f>
        <v>51</v>
      </c>
      <c r="S1539" s="9">
        <f>VLOOKUP(A1539,BUSINESS3!A1539:I4229,7,0)</f>
        <v>272</v>
      </c>
      <c r="T1539" s="9">
        <f>VLOOKUP(A1539,BUSINESS3!A1539:I4229,8,0)</f>
        <v>0.644</v>
      </c>
      <c r="U1539" s="9">
        <f>VLOOKUP(A1539,BUSINESS3!A1539:I4229,9,0)</f>
        <v>0.818</v>
      </c>
      <c r="V1539" s="11">
        <f>VLOOKUP(A1539,'GDP4'!A1539:G4229,4,0)</f>
        <v>538000000000</v>
      </c>
      <c r="W1539" s="9">
        <f>VLOOKUP(A1539,'GDP4'!A1539:G4229,5,0)</f>
        <v>0.098</v>
      </c>
      <c r="X1539" s="9">
        <f>VLOOKUP(A1539,'GDP4'!A1539:G4229,6,0)</f>
        <v>3249</v>
      </c>
      <c r="Y1539" s="9">
        <f>VLOOKUP(A1539,'GDP4'!A1539:G4229,7,0)</f>
        <v>0.03</v>
      </c>
      <c r="Z1539" s="9">
        <f>VLOOKUP(A1539,ENERGY5!A1539:E4229,4,0)</f>
        <v>78175</v>
      </c>
      <c r="AA1539" s="9">
        <f>VLOOKUP(A1539,ENERGY5!A1539:E4229,5,0)</f>
        <v>169650</v>
      </c>
      <c r="AB1539" s="12">
        <f t="shared" si="2"/>
        <v>33158.08852</v>
      </c>
      <c r="AC1539" s="13">
        <f t="shared" si="3"/>
        <v>0.01045589167</v>
      </c>
      <c r="AD1539" s="13">
        <f t="shared" si="4"/>
        <v>0.004818092138</v>
      </c>
      <c r="AE1539" s="13">
        <f t="shared" si="5"/>
        <v>900.0140645</v>
      </c>
      <c r="AF1539" s="13">
        <f t="shared" si="6"/>
        <v>979.1497255</v>
      </c>
    </row>
    <row r="1540">
      <c r="A1540" s="5" t="s">
        <v>134</v>
      </c>
      <c r="B1540" s="6" t="s">
        <v>38</v>
      </c>
      <c r="C1540" s="7" t="s">
        <v>166</v>
      </c>
      <c r="D1540" s="5" t="str">
        <f t="shared" si="1"/>
        <v>Netherlands-Europe-2004</v>
      </c>
      <c r="E1540" s="5">
        <v>0.012</v>
      </c>
      <c r="F1540" s="5">
        <v>0.005</v>
      </c>
      <c r="G1540" s="5">
        <v>81.0</v>
      </c>
      <c r="H1540" s="5">
        <v>77.0</v>
      </c>
      <c r="I1540" s="5">
        <v>0.185</v>
      </c>
      <c r="J1540" s="5">
        <v>0.676</v>
      </c>
      <c r="K1540" s="5">
        <v>0.139</v>
      </c>
      <c r="L1540" s="5">
        <v>1.6281779E7</v>
      </c>
      <c r="M1540" s="5">
        <v>0.815</v>
      </c>
      <c r="N1540" s="8">
        <f>VLOOKUP(A1540,TOURISM2!A1540:E4230,4,0)</f>
        <v>16495000000</v>
      </c>
      <c r="O1540" s="8">
        <f>VLOOKUP(A1540,TOURISM2!A1540:E4230,5,0)</f>
        <v>16937000000</v>
      </c>
      <c r="P1540" s="8">
        <f>VLOOKUP(A1540,BUSINESS3!A1540:E4230,4,0)</f>
        <v>0.428</v>
      </c>
      <c r="Q1540" s="9">
        <f>VLOOKUP(A1540,BUSINESS3!A1540:E4230,5,0)</f>
        <v>9</v>
      </c>
      <c r="R1540" s="10">
        <f>VLOOKUP(A1540,BUSINESS3!A1540:I4230,6,0)</f>
        <v>51</v>
      </c>
      <c r="S1540" s="9">
        <f>VLOOKUP(A1540,BUSINESS3!A1540:I4230,7,0)</f>
        <v>272</v>
      </c>
      <c r="T1540" s="9">
        <f>VLOOKUP(A1540,BUSINESS3!A1540:I4230,8,0)</f>
        <v>0.685</v>
      </c>
      <c r="U1540" s="9">
        <f>VLOOKUP(A1540,BUSINESS3!A1540:I4230,9,0)</f>
        <v>0.912</v>
      </c>
      <c r="V1540" s="11">
        <f>VLOOKUP(A1540,'GDP4'!A1540:G4230,4,0)</f>
        <v>610000000000</v>
      </c>
      <c r="W1540" s="9">
        <f>VLOOKUP(A1540,'GDP4'!A1540:G4230,5,0)</f>
        <v>0.1</v>
      </c>
      <c r="X1540" s="9">
        <f>VLOOKUP(A1540,'GDP4'!A1540:G4230,6,0)</f>
        <v>3739</v>
      </c>
      <c r="Y1540" s="9">
        <f>VLOOKUP(A1540,'GDP4'!A1540:G4230,7,0)</f>
        <v>0.028</v>
      </c>
      <c r="Z1540" s="9">
        <f>VLOOKUP(A1540,ENERGY5!A1540:E4230,4,0)</f>
        <v>79550</v>
      </c>
      <c r="AA1540" s="9">
        <f>VLOOKUP(A1540,ENERGY5!A1540:E4230,5,0)</f>
        <v>173845</v>
      </c>
      <c r="AB1540" s="12">
        <f t="shared" si="2"/>
        <v>37465.19345</v>
      </c>
      <c r="AC1540" s="13">
        <f t="shared" si="3"/>
        <v>0.01067727304</v>
      </c>
      <c r="AD1540" s="13">
        <f t="shared" si="4"/>
        <v>0.004885829736</v>
      </c>
      <c r="AE1540" s="13">
        <f t="shared" si="5"/>
        <v>1013.095682</v>
      </c>
      <c r="AF1540" s="13">
        <f t="shared" si="6"/>
        <v>1040.242593</v>
      </c>
    </row>
    <row r="1541">
      <c r="A1541" s="14" t="s">
        <v>134</v>
      </c>
      <c r="B1541" s="15" t="s">
        <v>39</v>
      </c>
      <c r="C1541" s="16" t="s">
        <v>166</v>
      </c>
      <c r="D1541" s="14" t="str">
        <f t="shared" si="1"/>
        <v>Netherlands-Europe-2005</v>
      </c>
      <c r="E1541" s="5">
        <v>0.012</v>
      </c>
      <c r="F1541" s="5">
        <v>0.005</v>
      </c>
      <c r="G1541" s="5">
        <v>82.0</v>
      </c>
      <c r="H1541" s="5">
        <v>77.0</v>
      </c>
      <c r="I1541" s="5">
        <v>0.184</v>
      </c>
      <c r="J1541" s="5">
        <v>0.675</v>
      </c>
      <c r="K1541" s="5">
        <v>0.14</v>
      </c>
      <c r="L1541" s="5">
        <v>1.6319868E7</v>
      </c>
      <c r="M1541" s="5">
        <v>0.826</v>
      </c>
      <c r="N1541" s="8">
        <f>VLOOKUP(A1541,TOURISM2!A1541:E4231,4,0)</f>
        <v>16528000000</v>
      </c>
      <c r="O1541" s="8">
        <f>VLOOKUP(A1541,TOURISM2!A1541:E4231,5,0)</f>
        <v>16621000000</v>
      </c>
      <c r="P1541" s="8">
        <f>VLOOKUP(A1541,BUSINESS3!A1541:E4231,4,0)</f>
        <v>0.477</v>
      </c>
      <c r="Q1541" s="9">
        <f>VLOOKUP(A1541,BUSINESS3!A1541:E4231,5,0)</f>
        <v>9</v>
      </c>
      <c r="R1541" s="10">
        <f>VLOOKUP(A1541,BUSINESS3!A1541:I4231,6,0)</f>
        <v>51</v>
      </c>
      <c r="S1541" s="9">
        <f>VLOOKUP(A1541,BUSINESS3!A1541:I4231,7,0)</f>
        <v>250</v>
      </c>
      <c r="T1541" s="9">
        <f>VLOOKUP(A1541,BUSINESS3!A1541:I4231,8,0)</f>
        <v>0.81</v>
      </c>
      <c r="U1541" s="9">
        <f>VLOOKUP(A1541,BUSINESS3!A1541:I4231,9,0)</f>
        <v>0.971</v>
      </c>
      <c r="V1541" s="11">
        <f>VLOOKUP(A1541,'GDP4'!A1541:G4231,4,0)</f>
        <v>638000000000</v>
      </c>
      <c r="W1541" s="9">
        <f>VLOOKUP(A1541,'GDP4'!A1541:G4231,5,0)</f>
        <v>0.109</v>
      </c>
      <c r="X1541" s="9">
        <f>VLOOKUP(A1541,'GDP4'!A1541:G4231,6,0)</f>
        <v>4261</v>
      </c>
      <c r="Y1541" s="9">
        <f>VLOOKUP(A1541,'GDP4'!A1541:G4231,7,0)</f>
        <v>0.028</v>
      </c>
      <c r="Z1541" s="9">
        <f>VLOOKUP(A1541,ENERGY5!A1541:E4231,4,0)</f>
        <v>79350</v>
      </c>
      <c r="AA1541" s="9">
        <f>VLOOKUP(A1541,ENERGY5!A1541:E4231,5,0)</f>
        <v>171766</v>
      </c>
      <c r="AB1541" s="12">
        <f t="shared" si="2"/>
        <v>39093.45345</v>
      </c>
      <c r="AC1541" s="13">
        <f t="shared" si="3"/>
        <v>0.01052496258</v>
      </c>
      <c r="AD1541" s="13">
        <f t="shared" si="4"/>
        <v>0.004862171679</v>
      </c>
      <c r="AE1541" s="13">
        <f t="shared" si="5"/>
        <v>1012.753289</v>
      </c>
      <c r="AF1541" s="13">
        <f t="shared" si="6"/>
        <v>1018.451865</v>
      </c>
    </row>
    <row r="1542">
      <c r="A1542" s="5" t="s">
        <v>134</v>
      </c>
      <c r="B1542" s="6" t="s">
        <v>40</v>
      </c>
      <c r="C1542" s="7" t="s">
        <v>166</v>
      </c>
      <c r="D1542" s="5" t="str">
        <f t="shared" si="1"/>
        <v>Netherlands-Europe-2006</v>
      </c>
      <c r="E1542" s="5">
        <v>0.011</v>
      </c>
      <c r="F1542" s="5">
        <v>0.004</v>
      </c>
      <c r="G1542" s="5">
        <v>82.0</v>
      </c>
      <c r="H1542" s="5">
        <v>78.0</v>
      </c>
      <c r="I1542" s="5">
        <v>0.183</v>
      </c>
      <c r="J1542" s="5">
        <v>0.675</v>
      </c>
      <c r="K1542" s="5">
        <v>0.142</v>
      </c>
      <c r="L1542" s="5">
        <v>1.6346101E7</v>
      </c>
      <c r="M1542" s="5">
        <v>0.836</v>
      </c>
      <c r="N1542" s="8">
        <f>VLOOKUP(A1542,TOURISM2!A1542:E4232,4,0)</f>
        <v>17529000000</v>
      </c>
      <c r="O1542" s="8">
        <f>VLOOKUP(A1542,TOURISM2!A1542:E4232,5,0)</f>
        <v>17453000000</v>
      </c>
      <c r="P1542" s="8">
        <f>VLOOKUP(A1542,BUSINESS3!A1542:E4232,4,0)</f>
        <v>0.446</v>
      </c>
      <c r="Q1542" s="9">
        <f>VLOOKUP(A1542,BUSINESS3!A1542:E4232,5,0)</f>
        <v>8</v>
      </c>
      <c r="R1542" s="10">
        <f>VLOOKUP(A1542,BUSINESS3!A1542:I4232,6,0)</f>
        <v>51</v>
      </c>
      <c r="S1542" s="9">
        <f>VLOOKUP(A1542,BUSINESS3!A1542:I4232,7,0)</f>
        <v>250</v>
      </c>
      <c r="T1542" s="9">
        <f>VLOOKUP(A1542,BUSINESS3!A1542:I4232,8,0)</f>
        <v>0.837</v>
      </c>
      <c r="U1542" s="9">
        <f>VLOOKUP(A1542,BUSINESS3!A1542:I4232,9,0)</f>
        <v>1.056</v>
      </c>
      <c r="V1542" s="11">
        <f>VLOOKUP(A1542,'GDP4'!A1542:G4232,4,0)</f>
        <v>678000000000</v>
      </c>
      <c r="W1542" s="9">
        <f>VLOOKUP(A1542,'GDP4'!A1542:G4232,5,0)</f>
        <v>0.107</v>
      </c>
      <c r="X1542" s="9">
        <f>VLOOKUP(A1542,'GDP4'!A1542:G4232,6,0)</f>
        <v>4459</v>
      </c>
      <c r="Y1542" s="9">
        <f>VLOOKUP(A1542,'GDP4'!A1542:G4232,7,0)</f>
        <v>0.035</v>
      </c>
      <c r="Z1542" s="9">
        <f>VLOOKUP(A1542,ENERGY5!A1542:E4232,4,0)</f>
        <v>76830</v>
      </c>
      <c r="AA1542" s="9">
        <f>VLOOKUP(A1542,ENERGY5!A1542:E4232,5,0)</f>
        <v>167201</v>
      </c>
      <c r="AB1542" s="12">
        <f t="shared" si="2"/>
        <v>41477.78115</v>
      </c>
      <c r="AC1542" s="13">
        <f t="shared" si="3"/>
        <v>0.01022880013</v>
      </c>
      <c r="AD1542" s="13">
        <f t="shared" si="4"/>
        <v>0.004700203431</v>
      </c>
      <c r="AE1542" s="13">
        <f t="shared" si="5"/>
        <v>1072.36582</v>
      </c>
      <c r="AF1542" s="13">
        <f t="shared" si="6"/>
        <v>1067.716393</v>
      </c>
    </row>
    <row r="1543">
      <c r="A1543" s="14" t="s">
        <v>134</v>
      </c>
      <c r="B1543" s="15" t="s">
        <v>41</v>
      </c>
      <c r="C1543" s="16" t="s">
        <v>166</v>
      </c>
      <c r="D1543" s="14" t="str">
        <f t="shared" si="1"/>
        <v>Netherlands-Europe-2007</v>
      </c>
      <c r="E1543" s="5">
        <v>0.011</v>
      </c>
      <c r="F1543" s="5">
        <v>0.004</v>
      </c>
      <c r="G1543" s="5">
        <v>82.0</v>
      </c>
      <c r="H1543" s="5">
        <v>78.0</v>
      </c>
      <c r="I1543" s="5">
        <v>0.181</v>
      </c>
      <c r="J1543" s="5">
        <v>0.674</v>
      </c>
      <c r="K1543" s="5">
        <v>0.144</v>
      </c>
      <c r="L1543" s="5">
        <v>1.6381696E7</v>
      </c>
      <c r="M1543" s="5">
        <v>0.845</v>
      </c>
      <c r="N1543" s="8">
        <f>VLOOKUP(A1543,TOURISM2!A1543:E4233,4,0)</f>
        <v>19922000000</v>
      </c>
      <c r="O1543" s="8">
        <f>VLOOKUP(A1543,TOURISM2!A1543:E4233,5,0)</f>
        <v>19477000000</v>
      </c>
      <c r="P1543" s="8">
        <f>VLOOKUP(A1543,BUSINESS3!A1543:E4233,4,0)</f>
        <v>0.418</v>
      </c>
      <c r="Q1543" s="9">
        <f>VLOOKUP(A1543,BUSINESS3!A1543:E4233,5,0)</f>
        <v>8</v>
      </c>
      <c r="R1543" s="10">
        <f>VLOOKUP(A1543,BUSINESS3!A1543:I4233,6,0)</f>
        <v>51</v>
      </c>
      <c r="S1543" s="9">
        <f>VLOOKUP(A1543,BUSINESS3!A1543:I4233,7,0)</f>
        <v>180</v>
      </c>
      <c r="T1543" s="9">
        <f>VLOOKUP(A1543,BUSINESS3!A1543:I4233,8,0)</f>
        <v>0.858</v>
      </c>
      <c r="U1543" s="9">
        <f>VLOOKUP(A1543,BUSINESS3!A1543:I4233,9,0)</f>
        <v>1.173</v>
      </c>
      <c r="V1543" s="11">
        <f>VLOOKUP(A1543,'GDP4'!A1543:G4233,4,0)</f>
        <v>783000000000</v>
      </c>
      <c r="W1543" s="9">
        <f>VLOOKUP(A1543,'GDP4'!A1543:G4233,5,0)</f>
        <v>0.108</v>
      </c>
      <c r="X1543" s="9">
        <f>VLOOKUP(A1543,'GDP4'!A1543:G4233,6,0)</f>
        <v>5150</v>
      </c>
      <c r="Y1543" s="9">
        <f>VLOOKUP(A1543,'GDP4'!A1543:G4233,7,0)</f>
        <v>0.046</v>
      </c>
      <c r="Z1543" s="9">
        <f>VLOOKUP(A1543,ENERGY5!A1543:E4233,4,0)</f>
        <v>78824</v>
      </c>
      <c r="AA1543" s="9">
        <f>VLOOKUP(A1543,ENERGY5!A1543:E4233,5,0)</f>
        <v>172228</v>
      </c>
      <c r="AB1543" s="12">
        <f t="shared" si="2"/>
        <v>47797.24883</v>
      </c>
      <c r="AC1543" s="13">
        <f t="shared" si="3"/>
        <v>0.01051344134</v>
      </c>
      <c r="AD1543" s="13">
        <f t="shared" si="4"/>
        <v>0.004811711803</v>
      </c>
      <c r="AE1543" s="13">
        <f t="shared" si="5"/>
        <v>1216.113399</v>
      </c>
      <c r="AF1543" s="13">
        <f t="shared" si="6"/>
        <v>1188.948934</v>
      </c>
    </row>
    <row r="1544">
      <c r="A1544" s="5" t="s">
        <v>134</v>
      </c>
      <c r="B1544" s="6" t="s">
        <v>42</v>
      </c>
      <c r="C1544" s="7" t="s">
        <v>166</v>
      </c>
      <c r="D1544" s="5" t="str">
        <f t="shared" si="1"/>
        <v>Netherlands-Europe-2008</v>
      </c>
      <c r="E1544" s="5">
        <v>0.011</v>
      </c>
      <c r="F1544" s="5">
        <v>0.004</v>
      </c>
      <c r="G1544" s="5">
        <v>82.0</v>
      </c>
      <c r="H1544" s="5">
        <v>78.0</v>
      </c>
      <c r="I1544" s="5">
        <v>0.179</v>
      </c>
      <c r="J1544" s="5">
        <v>0.674</v>
      </c>
      <c r="K1544" s="5">
        <v>0.147</v>
      </c>
      <c r="L1544" s="5">
        <v>1.6445593E7</v>
      </c>
      <c r="M1544" s="5">
        <v>0.854</v>
      </c>
      <c r="N1544" s="8">
        <f>VLOOKUP(A1544,TOURISM2!A1544:E4234,4,0)</f>
        <v>20523000000</v>
      </c>
      <c r="O1544" s="8">
        <f>VLOOKUP(A1544,TOURISM2!A1544:E4234,5,0)</f>
        <v>22217000000</v>
      </c>
      <c r="P1544" s="8">
        <f>VLOOKUP(A1544,BUSINESS3!A1544:E4234,4,0)</f>
        <v>0.382</v>
      </c>
      <c r="Q1544" s="9">
        <f>VLOOKUP(A1544,BUSINESS3!A1544:E4234,5,0)</f>
        <v>8</v>
      </c>
      <c r="R1544" s="10">
        <f>VLOOKUP(A1544,BUSINESS3!A1544:I4234,6,0)</f>
        <v>51</v>
      </c>
      <c r="S1544" s="9">
        <f>VLOOKUP(A1544,BUSINESS3!A1544:I4234,7,0)</f>
        <v>180</v>
      </c>
      <c r="T1544" s="9">
        <f>VLOOKUP(A1544,BUSINESS3!A1544:I4234,8,0)</f>
        <v>0.874</v>
      </c>
      <c r="U1544" s="9">
        <f>VLOOKUP(A1544,BUSINESS3!A1544:I4234,9,0)</f>
        <v>1.25</v>
      </c>
      <c r="V1544" s="11">
        <f>VLOOKUP(A1544,'GDP4'!A1544:G4234,4,0)</f>
        <v>871000000000</v>
      </c>
      <c r="W1544" s="9">
        <f>VLOOKUP(A1544,'GDP4'!A1544:G4234,5,0)</f>
        <v>0.11</v>
      </c>
      <c r="X1544" s="9">
        <f>VLOOKUP(A1544,'GDP4'!A1544:G4234,6,0)</f>
        <v>5834</v>
      </c>
      <c r="Y1544" s="9">
        <f>VLOOKUP(A1544,'GDP4'!A1544:G4234,7,0)</f>
        <v>0.046</v>
      </c>
      <c r="Z1544" s="9">
        <f>VLOOKUP(A1544,ENERGY5!A1544:E4234,4,0)</f>
        <v>79075</v>
      </c>
      <c r="AA1544" s="9">
        <f>VLOOKUP(A1544,ENERGY5!A1544:E4234,5,0)</f>
        <v>176903</v>
      </c>
      <c r="AB1544" s="12">
        <f t="shared" si="2"/>
        <v>52962.51707</v>
      </c>
      <c r="AC1544" s="13">
        <f t="shared" si="3"/>
        <v>0.01075686356</v>
      </c>
      <c r="AD1544" s="13">
        <f t="shared" si="4"/>
        <v>0.004808279033</v>
      </c>
      <c r="AE1544" s="13">
        <f t="shared" si="5"/>
        <v>1247.933109</v>
      </c>
      <c r="AF1544" s="13">
        <f t="shared" si="6"/>
        <v>1350.939428</v>
      </c>
    </row>
    <row r="1545">
      <c r="A1545" s="14" t="s">
        <v>134</v>
      </c>
      <c r="B1545" s="15" t="s">
        <v>43</v>
      </c>
      <c r="C1545" s="16" t="s">
        <v>166</v>
      </c>
      <c r="D1545" s="14" t="str">
        <f t="shared" si="1"/>
        <v>Netherlands-Europe-2009</v>
      </c>
      <c r="E1545" s="5">
        <v>0.011</v>
      </c>
      <c r="F1545" s="5">
        <v>0.004</v>
      </c>
      <c r="G1545" s="5">
        <v>83.0</v>
      </c>
      <c r="H1545" s="5">
        <v>79.0</v>
      </c>
      <c r="I1545" s="5">
        <v>0.177</v>
      </c>
      <c r="J1545" s="5">
        <v>0.673</v>
      </c>
      <c r="K1545" s="5">
        <v>0.15</v>
      </c>
      <c r="L1545" s="5">
        <v>1.6530388E7</v>
      </c>
      <c r="M1545" s="5">
        <v>0.862</v>
      </c>
      <c r="N1545" s="8">
        <f>VLOOKUP(A1545,TOURISM2!A1545:E4235,4,0)</f>
        <v>17868000000</v>
      </c>
      <c r="O1545" s="8">
        <f>VLOOKUP(A1545,TOURISM2!A1545:E4235,5,0)</f>
        <v>21080000000</v>
      </c>
      <c r="P1545" s="8">
        <f>VLOOKUP(A1545,BUSINESS3!A1545:E4235,4,0)</f>
        <v>0.385</v>
      </c>
      <c r="Q1545" s="9">
        <f>VLOOKUP(A1545,BUSINESS3!A1545:E4235,5,0)</f>
        <v>8</v>
      </c>
      <c r="R1545" s="10">
        <f>VLOOKUP(A1545,BUSINESS3!A1545:I4235,6,0)</f>
        <v>51</v>
      </c>
      <c r="S1545" s="9">
        <f>VLOOKUP(A1545,BUSINESS3!A1545:I4235,7,0)</f>
        <v>164</v>
      </c>
      <c r="T1545" s="9">
        <f>VLOOKUP(A1545,BUSINESS3!A1545:I4235,8,0)</f>
        <v>0.896</v>
      </c>
      <c r="U1545" s="9">
        <f>VLOOKUP(A1545,BUSINESS3!A1545:I4235,9,0)</f>
        <v>1.217</v>
      </c>
      <c r="V1545" s="11">
        <f>VLOOKUP(A1545,'GDP4'!A1545:G4235,4,0)</f>
        <v>796000000000</v>
      </c>
      <c r="W1545" s="9">
        <f>VLOOKUP(A1545,'GDP4'!A1545:G4235,5,0)</f>
        <v>0.119</v>
      </c>
      <c r="X1545" s="9">
        <f>VLOOKUP(A1545,'GDP4'!A1545:G4235,6,0)</f>
        <v>5740</v>
      </c>
      <c r="Y1545" s="9">
        <f>VLOOKUP(A1545,'GDP4'!A1545:G4235,7,0)</f>
        <v>0.02</v>
      </c>
      <c r="Z1545" s="9">
        <f>VLOOKUP(A1545,ENERGY5!A1545:E4235,4,0)</f>
        <v>78010</v>
      </c>
      <c r="AA1545" s="9">
        <f>VLOOKUP(A1545,ENERGY5!A1545:E4235,5,0)</f>
        <v>175041</v>
      </c>
      <c r="AB1545" s="12">
        <f t="shared" si="2"/>
        <v>48153.73965</v>
      </c>
      <c r="AC1545" s="13">
        <f t="shared" si="3"/>
        <v>0.01058904364</v>
      </c>
      <c r="AD1545" s="13">
        <f t="shared" si="4"/>
        <v>0.004719187475</v>
      </c>
      <c r="AE1545" s="13">
        <f t="shared" si="5"/>
        <v>1080.918367</v>
      </c>
      <c r="AF1545" s="13">
        <f t="shared" si="6"/>
        <v>1275.227176</v>
      </c>
    </row>
    <row r="1546">
      <c r="A1546" s="5" t="s">
        <v>134</v>
      </c>
      <c r="B1546" s="6" t="s">
        <v>44</v>
      </c>
      <c r="C1546" s="7" t="s">
        <v>166</v>
      </c>
      <c r="D1546" s="5" t="str">
        <f t="shared" si="1"/>
        <v>Netherlands-Europe-2010</v>
      </c>
      <c r="E1546" s="5">
        <v>0.011</v>
      </c>
      <c r="F1546" s="5">
        <v>0.004</v>
      </c>
      <c r="G1546" s="5">
        <v>83.0</v>
      </c>
      <c r="H1546" s="5">
        <v>79.0</v>
      </c>
      <c r="I1546" s="5">
        <v>0.175</v>
      </c>
      <c r="J1546" s="5">
        <v>0.671</v>
      </c>
      <c r="K1546" s="5">
        <v>0.154</v>
      </c>
      <c r="L1546" s="5">
        <v>1.6615394E7</v>
      </c>
      <c r="M1546" s="5">
        <v>0.871</v>
      </c>
      <c r="N1546" s="8">
        <f>VLOOKUP(A1546,TOURISM2!A1546:E4236,4,0)</f>
        <v>18690000000</v>
      </c>
      <c r="O1546" s="8">
        <f>VLOOKUP(A1546,TOURISM2!A1546:E4236,5,0)</f>
        <v>19772000000</v>
      </c>
      <c r="P1546" s="8">
        <f>VLOOKUP(A1546,BUSINESS3!A1546:E4236,4,0)</f>
        <v>0.394</v>
      </c>
      <c r="Q1546" s="9">
        <f>VLOOKUP(A1546,BUSINESS3!A1546:E4236,5,0)</f>
        <v>8</v>
      </c>
      <c r="R1546" s="10">
        <f>VLOOKUP(A1546,BUSINESS3!A1546:I4236,6,0)</f>
        <v>51</v>
      </c>
      <c r="S1546" s="9">
        <f>VLOOKUP(A1546,BUSINESS3!A1546:I4236,7,0)</f>
        <v>134</v>
      </c>
      <c r="T1546" s="9">
        <f>VLOOKUP(A1546,BUSINESS3!A1546:I4236,8,0)</f>
        <v>0.907</v>
      </c>
      <c r="U1546" s="9">
        <f>VLOOKUP(A1546,BUSINESS3!A1546:I4236,9,0)</f>
        <v>1.154</v>
      </c>
      <c r="V1546" s="11">
        <f>VLOOKUP(A1546,'GDP4'!A1546:G4236,4,0)</f>
        <v>777000000000</v>
      </c>
      <c r="W1546" s="9">
        <f>VLOOKUP(A1546,'GDP4'!A1546:G4236,5,0)</f>
        <v>0.121</v>
      </c>
      <c r="X1546" s="9">
        <f>VLOOKUP(A1546,'GDP4'!A1546:G4236,6,0)</f>
        <v>5676</v>
      </c>
      <c r="Y1546" s="9">
        <f>VLOOKUP(A1546,'GDP4'!A1546:G4236,7,0)</f>
        <v>0.018</v>
      </c>
      <c r="Z1546" s="9">
        <f>VLOOKUP(A1546,ENERGY5!A1546:E4236,4,0)</f>
        <v>75706</v>
      </c>
      <c r="AA1546" s="9">
        <f>VLOOKUP(A1546,ENERGY5!A1546:E4236,5,0)</f>
        <v>172364</v>
      </c>
      <c r="AB1546" s="12">
        <f t="shared" si="2"/>
        <v>46763.86248</v>
      </c>
      <c r="AC1546" s="13">
        <f t="shared" si="3"/>
        <v>0.0103737534</v>
      </c>
      <c r="AD1546" s="13">
        <f t="shared" si="4"/>
        <v>0.004556377056</v>
      </c>
      <c r="AE1546" s="13">
        <f t="shared" si="5"/>
        <v>1124.860476</v>
      </c>
      <c r="AF1546" s="13">
        <f t="shared" si="6"/>
        <v>1189.980809</v>
      </c>
    </row>
    <row r="1547">
      <c r="A1547" s="14" t="s">
        <v>134</v>
      </c>
      <c r="B1547" s="15" t="s">
        <v>45</v>
      </c>
      <c r="C1547" s="16" t="s">
        <v>166</v>
      </c>
      <c r="D1547" s="14" t="str">
        <f t="shared" si="1"/>
        <v>Netherlands-Europe-2011</v>
      </c>
      <c r="E1547" s="5">
        <v>0.011</v>
      </c>
      <c r="F1547" s="5">
        <v>0.004</v>
      </c>
      <c r="G1547" s="5">
        <v>83.0</v>
      </c>
      <c r="H1547" s="5">
        <v>79.0</v>
      </c>
      <c r="I1547" s="5">
        <v>0.173</v>
      </c>
      <c r="J1547" s="5">
        <v>0.667</v>
      </c>
      <c r="K1547" s="5">
        <v>0.159</v>
      </c>
      <c r="L1547" s="5">
        <v>1.6693074E7</v>
      </c>
      <c r="M1547" s="5">
        <v>0.878</v>
      </c>
      <c r="N1547" s="8">
        <f>VLOOKUP(A1547,TOURISM2!A1547:E4237,4,0)</f>
        <v>20970000000</v>
      </c>
      <c r="O1547" s="8">
        <f>VLOOKUP(A1547,TOURISM2!A1547:E4237,5,0)</f>
        <v>20884000000</v>
      </c>
      <c r="P1547" s="8">
        <f>VLOOKUP(A1547,BUSINESS3!A1547:E4237,4,0)</f>
        <v>0.396</v>
      </c>
      <c r="Q1547" s="9">
        <f>VLOOKUP(A1547,BUSINESS3!A1547:E4237,5,0)</f>
        <v>8</v>
      </c>
      <c r="R1547" s="10">
        <f>VLOOKUP(A1547,BUSINESS3!A1547:I4237,6,0)</f>
        <v>51</v>
      </c>
      <c r="S1547" s="9">
        <f>VLOOKUP(A1547,BUSINESS3!A1547:I4237,7,0)</f>
        <v>127</v>
      </c>
      <c r="T1547" s="9">
        <f>VLOOKUP(A1547,BUSINESS3!A1547:I4237,8,0)</f>
        <v>0.914</v>
      </c>
      <c r="U1547" s="9">
        <f>VLOOKUP(A1547,BUSINESS3!A1547:I4237,9,0)</f>
        <v>1.19</v>
      </c>
      <c r="V1547" s="11">
        <f>VLOOKUP(A1547,'GDP4'!A1547:G4237,4,0)</f>
        <v>833000000000</v>
      </c>
      <c r="W1547" s="9">
        <f>VLOOKUP(A1547,'GDP4'!A1547:G4237,5,0)</f>
        <v>0.119</v>
      </c>
      <c r="X1547" s="9">
        <f>VLOOKUP(A1547,'GDP4'!A1547:G4237,6,0)</f>
        <v>5997</v>
      </c>
      <c r="Y1547" s="9">
        <f>VLOOKUP(A1547,'GDP4'!A1547:G4237,7,0)</f>
        <v>0.02</v>
      </c>
      <c r="Z1547" s="9">
        <f>VLOOKUP(A1547,ENERGY5!A1547:E4237,4,0)</f>
        <v>75614</v>
      </c>
      <c r="AA1547" s="9">
        <f>VLOOKUP(A1547,ENERGY5!A1547:E4237,5,0)</f>
        <v>167274</v>
      </c>
      <c r="AB1547" s="12">
        <f t="shared" si="2"/>
        <v>49900.93496</v>
      </c>
      <c r="AC1547" s="13">
        <f t="shared" si="3"/>
        <v>0.01002056302</v>
      </c>
      <c r="AD1547" s="13">
        <f t="shared" si="4"/>
        <v>0.004529663021</v>
      </c>
      <c r="AE1547" s="13">
        <f t="shared" si="5"/>
        <v>1256.209611</v>
      </c>
      <c r="AF1547" s="13">
        <f t="shared" si="6"/>
        <v>1251.057774</v>
      </c>
    </row>
    <row r="1548">
      <c r="A1548" s="5" t="s">
        <v>134</v>
      </c>
      <c r="B1548" s="6" t="s">
        <v>46</v>
      </c>
      <c r="C1548" s="7" t="s">
        <v>166</v>
      </c>
      <c r="D1548" s="5" t="str">
        <f t="shared" si="1"/>
        <v>Netherlands-Europe-2012</v>
      </c>
      <c r="E1548" s="5">
        <v>0.011</v>
      </c>
      <c r="F1548" s="5">
        <v>0.004</v>
      </c>
      <c r="G1548" s="5">
        <v>83.0</v>
      </c>
      <c r="H1548" s="5">
        <v>79.0</v>
      </c>
      <c r="I1548" s="5">
        <v>0.172</v>
      </c>
      <c r="J1548" s="5">
        <v>0.663</v>
      </c>
      <c r="K1548" s="5">
        <v>0.164</v>
      </c>
      <c r="L1548" s="5">
        <v>1.6754962E7</v>
      </c>
      <c r="M1548" s="5">
        <v>0.886</v>
      </c>
      <c r="N1548" s="8">
        <f>VLOOKUP(A1548,TOURISM2!A1548:E4238,4,0)</f>
        <v>20527000000</v>
      </c>
      <c r="O1548" s="8">
        <f>VLOOKUP(A1548,TOURISM2!A1548:E4238,5,0)</f>
        <v>20346000000</v>
      </c>
      <c r="P1548" s="8">
        <f>VLOOKUP(A1548,BUSINESS3!A1548:E4238,4,0)</f>
        <v>0.392</v>
      </c>
      <c r="Q1548" s="9">
        <f>VLOOKUP(A1548,BUSINESS3!A1548:E4238,5,0)</f>
        <v>5</v>
      </c>
      <c r="R1548" s="10">
        <f>VLOOKUP(A1548,BUSINESS3!A1548:I4238,6,0)</f>
        <v>30</v>
      </c>
      <c r="S1548" s="9">
        <f>VLOOKUP(A1548,BUSINESS3!A1548:I4238,7,0)</f>
        <v>127</v>
      </c>
      <c r="T1548" s="9">
        <f>VLOOKUP(A1548,BUSINESS3!A1548:I4238,8,0)</f>
        <v>0.929</v>
      </c>
      <c r="U1548" s="9">
        <f>VLOOKUP(A1548,BUSINESS3!A1548:I4238,9,0)</f>
        <v>1.18</v>
      </c>
      <c r="V1548" s="11">
        <f>VLOOKUP(A1548,'GDP4'!A1548:G4238,4,0)</f>
        <v>770000000000</v>
      </c>
      <c r="W1548" s="9">
        <f>VLOOKUP(A1548,'GDP4'!A1548:G4238,5,0)</f>
        <v>0.124</v>
      </c>
      <c r="X1548" s="9">
        <f>VLOOKUP(A1548,'GDP4'!A1548:G4238,6,0)</f>
        <v>5737</v>
      </c>
      <c r="Y1548" s="9">
        <f>VLOOKUP(A1548,'GDP4'!A1548:G4238,7,0)</f>
        <v>0.016</v>
      </c>
      <c r="Z1548" s="9">
        <f>VLOOKUP(A1548,ENERGY5!A1548:E4238,4,0)</f>
        <v>73223</v>
      </c>
      <c r="AA1548" s="9">
        <f>VLOOKUP(A1548,ENERGY5!A1548:E4238,5,0)</f>
        <v>165363</v>
      </c>
      <c r="AB1548" s="12">
        <f t="shared" si="2"/>
        <v>45956.53514</v>
      </c>
      <c r="AC1548" s="13">
        <f t="shared" si="3"/>
        <v>0.009869494183</v>
      </c>
      <c r="AD1548" s="13">
        <f t="shared" si="4"/>
        <v>0.004370227757</v>
      </c>
      <c r="AE1548" s="13">
        <f t="shared" si="5"/>
        <v>1225.129606</v>
      </c>
      <c r="AF1548" s="13">
        <f t="shared" si="6"/>
        <v>1214.326836</v>
      </c>
    </row>
    <row r="1549">
      <c r="A1549" s="14" t="s">
        <v>134</v>
      </c>
      <c r="B1549" s="15" t="s">
        <v>33</v>
      </c>
      <c r="C1549" s="16" t="s">
        <v>167</v>
      </c>
      <c r="D1549" s="14" t="str">
        <f t="shared" si="1"/>
        <v>North Macedonia-Europe-2000</v>
      </c>
      <c r="E1549" s="5">
        <v>0.013</v>
      </c>
      <c r="F1549" s="5">
        <v>0.014</v>
      </c>
      <c r="G1549" s="5">
        <v>76.0</v>
      </c>
      <c r="H1549" s="5">
        <v>71.0</v>
      </c>
      <c r="I1549" s="5">
        <v>0.224</v>
      </c>
      <c r="J1549" s="5">
        <v>0.676</v>
      </c>
      <c r="K1549" s="5">
        <v>0.1</v>
      </c>
      <c r="L1549" s="5">
        <v>2052129.0</v>
      </c>
      <c r="M1549" s="5">
        <v>0.585</v>
      </c>
      <c r="N1549" s="8">
        <f>VLOOKUP(A1549,TOURISM2!A1549:E4239,4,0)</f>
        <v>88000000</v>
      </c>
      <c r="O1549" s="8">
        <f>VLOOKUP(A1549,TOURISM2!A1549:E4239,5,0)</f>
        <v>58000000</v>
      </c>
      <c r="P1549" s="8">
        <f>VLOOKUP(A1549,BUSINESS3!A1549:E4239,4,0)</f>
        <v>0.428</v>
      </c>
      <c r="Q1549" s="9">
        <f>VLOOKUP(A1549,BUSINESS3!A1549:E4239,5,0)</f>
        <v>22</v>
      </c>
      <c r="R1549" s="10">
        <f>VLOOKUP(A1549,BUSINESS3!A1549:I4239,6,0)</f>
        <v>51</v>
      </c>
      <c r="S1549" s="9">
        <f>VLOOKUP(A1549,BUSINESS3!A1549:I4239,7,0)</f>
        <v>272</v>
      </c>
      <c r="T1549" s="9">
        <f>VLOOKUP(A1549,BUSINESS3!A1549:I4239,8,0)</f>
        <v>0.025</v>
      </c>
      <c r="U1549" s="9">
        <f>VLOOKUP(A1549,BUSINESS3!A1549:I4239,9,0)</f>
        <v>0.056</v>
      </c>
      <c r="V1549" s="11">
        <f>VLOOKUP(A1549,'GDP4'!A1549:G4239,4,0)</f>
        <v>3586883989</v>
      </c>
      <c r="W1549" s="9">
        <f>VLOOKUP(A1549,'GDP4'!A1549:G4239,5,0)</f>
        <v>0.087</v>
      </c>
      <c r="X1549" s="9">
        <f>VLOOKUP(A1549,'GDP4'!A1549:G4239,6,0)</f>
        <v>153</v>
      </c>
      <c r="Y1549" s="9">
        <f>VLOOKUP(A1549,'GDP4'!A1549:G4239,7,0)</f>
        <v>0.189</v>
      </c>
      <c r="Z1549" s="9">
        <f>VLOOKUP(A1549,ENERGY5!A1549:E4239,4,0)</f>
        <v>66039</v>
      </c>
      <c r="AA1549" s="9">
        <f>VLOOKUP(A1549,ENERGY5!A1549:E4239,5,0)</f>
        <v>151236</v>
      </c>
      <c r="AB1549" s="12">
        <f t="shared" si="2"/>
        <v>1747.884265</v>
      </c>
      <c r="AC1549" s="13">
        <f t="shared" si="3"/>
        <v>0.07369712138</v>
      </c>
      <c r="AD1549" s="13">
        <f t="shared" si="4"/>
        <v>0.03218072548</v>
      </c>
      <c r="AE1549" s="13">
        <f t="shared" si="5"/>
        <v>42.88229444</v>
      </c>
      <c r="AF1549" s="13">
        <f t="shared" si="6"/>
        <v>28.26333042</v>
      </c>
    </row>
    <row r="1550">
      <c r="A1550" s="5" t="s">
        <v>134</v>
      </c>
      <c r="B1550" s="6" t="s">
        <v>35</v>
      </c>
      <c r="C1550" s="7" t="s">
        <v>167</v>
      </c>
      <c r="D1550" s="5" t="str">
        <f t="shared" si="1"/>
        <v>North Macedonia-Europe-2001</v>
      </c>
      <c r="E1550" s="5">
        <v>0.012</v>
      </c>
      <c r="F1550" s="5">
        <v>0.014</v>
      </c>
      <c r="G1550" s="5">
        <v>76.0</v>
      </c>
      <c r="H1550" s="5">
        <v>71.0</v>
      </c>
      <c r="I1550" s="5">
        <v>0.219</v>
      </c>
      <c r="J1550" s="5">
        <v>0.679</v>
      </c>
      <c r="K1550" s="5">
        <v>0.103</v>
      </c>
      <c r="L1550" s="5">
        <v>2065098.0</v>
      </c>
      <c r="M1550" s="5">
        <v>0.583</v>
      </c>
      <c r="N1550" s="8">
        <f>VLOOKUP(A1550,TOURISM2!A1550:E4240,4,0)</f>
        <v>49000000</v>
      </c>
      <c r="O1550" s="8">
        <f>VLOOKUP(A1550,TOURISM2!A1550:E4240,5,0)</f>
        <v>60000000</v>
      </c>
      <c r="P1550" s="8">
        <f>VLOOKUP(A1550,BUSINESS3!A1550:E4240,4,0)</f>
        <v>0.428</v>
      </c>
      <c r="Q1550" s="9">
        <f>VLOOKUP(A1550,BUSINESS3!A1550:E4240,5,0)</f>
        <v>22</v>
      </c>
      <c r="R1550" s="10">
        <f>VLOOKUP(A1550,BUSINESS3!A1550:I4240,6,0)</f>
        <v>51</v>
      </c>
      <c r="S1550" s="9">
        <f>VLOOKUP(A1550,BUSINESS3!A1550:I4240,7,0)</f>
        <v>272</v>
      </c>
      <c r="T1550" s="9">
        <f>VLOOKUP(A1550,BUSINESS3!A1550:I4240,8,0)</f>
        <v>0.035</v>
      </c>
      <c r="U1550" s="9">
        <f>VLOOKUP(A1550,BUSINESS3!A1550:I4240,9,0)</f>
        <v>0.108</v>
      </c>
      <c r="V1550" s="11">
        <f>VLOOKUP(A1550,'GDP4'!A1550:G4240,4,0)</f>
        <v>3436961385</v>
      </c>
      <c r="W1550" s="9">
        <f>VLOOKUP(A1550,'GDP4'!A1550:G4240,5,0)</f>
        <v>0.085</v>
      </c>
      <c r="X1550" s="9">
        <f>VLOOKUP(A1550,'GDP4'!A1550:G4240,6,0)</f>
        <v>141</v>
      </c>
      <c r="Y1550" s="9">
        <f>VLOOKUP(A1550,'GDP4'!A1550:G4240,7,0)</f>
        <v>0.194</v>
      </c>
      <c r="Z1550" s="9">
        <f>VLOOKUP(A1550,ENERGY5!A1550:E4240,4,0)</f>
        <v>3122</v>
      </c>
      <c r="AA1550" s="9">
        <f>VLOOKUP(A1550,ENERGY5!A1550:E4240,5,0)</f>
        <v>151236</v>
      </c>
      <c r="AB1550" s="12">
        <f t="shared" si="2"/>
        <v>1664.309096</v>
      </c>
      <c r="AC1550" s="13">
        <f t="shared" si="3"/>
        <v>0.07323429687</v>
      </c>
      <c r="AD1550" s="13">
        <f t="shared" si="4"/>
        <v>0.001511792661</v>
      </c>
      <c r="AE1550" s="13">
        <f t="shared" si="5"/>
        <v>23.7276875</v>
      </c>
      <c r="AF1550" s="13">
        <f t="shared" si="6"/>
        <v>29.05431122</v>
      </c>
    </row>
    <row r="1551">
      <c r="A1551" s="14" t="s">
        <v>134</v>
      </c>
      <c r="B1551" s="15" t="s">
        <v>36</v>
      </c>
      <c r="C1551" s="16" t="s">
        <v>167</v>
      </c>
      <c r="D1551" s="14" t="str">
        <f t="shared" si="1"/>
        <v>North Macedonia-Europe-2002</v>
      </c>
      <c r="E1551" s="5">
        <v>0.012</v>
      </c>
      <c r="F1551" s="5">
        <v>0.013</v>
      </c>
      <c r="G1551" s="5">
        <v>76.0</v>
      </c>
      <c r="H1551" s="5">
        <v>71.0</v>
      </c>
      <c r="I1551" s="5">
        <v>0.213</v>
      </c>
      <c r="J1551" s="5">
        <v>0.681</v>
      </c>
      <c r="K1551" s="5">
        <v>0.106</v>
      </c>
      <c r="L1551" s="5">
        <v>2074441.0</v>
      </c>
      <c r="M1551" s="5">
        <v>0.581</v>
      </c>
      <c r="N1551" s="8">
        <f>VLOOKUP(A1551,TOURISM2!A1551:E4241,4,0)</f>
        <v>55000000</v>
      </c>
      <c r="O1551" s="8">
        <f>VLOOKUP(A1551,TOURISM2!A1551:E4241,5,0)</f>
        <v>60000000</v>
      </c>
      <c r="P1551" s="8">
        <f>VLOOKUP(A1551,BUSINESS3!A1551:E4241,4,0)</f>
        <v>0.428</v>
      </c>
      <c r="Q1551" s="9">
        <f>VLOOKUP(A1551,BUSINESS3!A1551:E4241,5,0)</f>
        <v>22</v>
      </c>
      <c r="R1551" s="10">
        <f>VLOOKUP(A1551,BUSINESS3!A1551:I4241,6,0)</f>
        <v>51</v>
      </c>
      <c r="S1551" s="9">
        <f>VLOOKUP(A1551,BUSINESS3!A1551:I4241,7,0)</f>
        <v>272</v>
      </c>
      <c r="T1551" s="9">
        <f>VLOOKUP(A1551,BUSINESS3!A1551:I4241,8,0)</f>
        <v>0.173</v>
      </c>
      <c r="U1551" s="9">
        <f>VLOOKUP(A1551,BUSINESS3!A1551:I4241,9,0)</f>
        <v>0.176</v>
      </c>
      <c r="V1551" s="11">
        <f>VLOOKUP(A1551,'GDP4'!A1551:G4241,4,0)</f>
        <v>3791306758</v>
      </c>
      <c r="W1551" s="9">
        <f>VLOOKUP(A1551,'GDP4'!A1551:G4241,5,0)</f>
        <v>0.093</v>
      </c>
      <c r="X1551" s="9">
        <f>VLOOKUP(A1551,'GDP4'!A1551:G4241,6,0)</f>
        <v>170</v>
      </c>
      <c r="Y1551" s="9">
        <f>VLOOKUP(A1551,'GDP4'!A1551:G4241,7,0)</f>
        <v>0.184</v>
      </c>
      <c r="Z1551" s="9">
        <f>VLOOKUP(A1551,ENERGY5!A1551:E4241,4,0)</f>
        <v>2883</v>
      </c>
      <c r="AA1551" s="9">
        <f>VLOOKUP(A1551,ENERGY5!A1551:E4241,5,0)</f>
        <v>10873</v>
      </c>
      <c r="AB1551" s="12">
        <f t="shared" si="2"/>
        <v>1827.628146</v>
      </c>
      <c r="AC1551" s="13">
        <f t="shared" si="3"/>
        <v>0.005241412024</v>
      </c>
      <c r="AD1551" s="13">
        <f t="shared" si="4"/>
        <v>0.001389771992</v>
      </c>
      <c r="AE1551" s="13">
        <f t="shared" si="5"/>
        <v>26.51316668</v>
      </c>
      <c r="AF1551" s="13">
        <f t="shared" si="6"/>
        <v>28.92345456</v>
      </c>
    </row>
    <row r="1552">
      <c r="A1552" s="5" t="s">
        <v>134</v>
      </c>
      <c r="B1552" s="6" t="s">
        <v>37</v>
      </c>
      <c r="C1552" s="7" t="s">
        <v>167</v>
      </c>
      <c r="D1552" s="5" t="str">
        <f t="shared" si="1"/>
        <v>North Macedonia-Europe-2003</v>
      </c>
      <c r="E1552" s="5">
        <v>0.012</v>
      </c>
      <c r="F1552" s="5">
        <v>0.013</v>
      </c>
      <c r="G1552" s="5">
        <v>76.0</v>
      </c>
      <c r="H1552" s="5">
        <v>71.0</v>
      </c>
      <c r="I1552" s="5">
        <v>0.208</v>
      </c>
      <c r="J1552" s="5">
        <v>0.684</v>
      </c>
      <c r="K1552" s="5">
        <v>0.108</v>
      </c>
      <c r="L1552" s="5">
        <v>2080866.0</v>
      </c>
      <c r="M1552" s="5">
        <v>0.579</v>
      </c>
      <c r="N1552" s="8">
        <f>VLOOKUP(A1552,TOURISM2!A1552:E4242,4,0)</f>
        <v>86000000</v>
      </c>
      <c r="O1552" s="8">
        <f>VLOOKUP(A1552,TOURISM2!A1552:E4242,5,0)</f>
        <v>71000000</v>
      </c>
      <c r="P1552" s="8">
        <f>VLOOKUP(A1552,BUSINESS3!A1552:E4242,4,0)</f>
        <v>0.428</v>
      </c>
      <c r="Q1552" s="9">
        <f>VLOOKUP(A1552,BUSINESS3!A1552:E4242,5,0)</f>
        <v>48</v>
      </c>
      <c r="R1552" s="10">
        <f>VLOOKUP(A1552,BUSINESS3!A1552:I4242,6,0)</f>
        <v>51</v>
      </c>
      <c r="S1552" s="9">
        <f>VLOOKUP(A1552,BUSINESS3!A1552:I4242,7,0)</f>
        <v>272</v>
      </c>
      <c r="T1552" s="9">
        <f>VLOOKUP(A1552,BUSINESS3!A1552:I4242,8,0)</f>
        <v>0.191</v>
      </c>
      <c r="U1552" s="9">
        <f>VLOOKUP(A1552,BUSINESS3!A1552:I4242,9,0)</f>
        <v>0.373</v>
      </c>
      <c r="V1552" s="11">
        <f>VLOOKUP(A1552,'GDP4'!A1552:G4242,4,0)</f>
        <v>4756221629</v>
      </c>
      <c r="W1552" s="9">
        <f>VLOOKUP(A1552,'GDP4'!A1552:G4242,5,0)</f>
        <v>0.093</v>
      </c>
      <c r="X1552" s="9">
        <f>VLOOKUP(A1552,'GDP4'!A1552:G4242,6,0)</f>
        <v>212</v>
      </c>
      <c r="Y1552" s="9">
        <f>VLOOKUP(A1552,'GDP4'!A1552:G4242,7,0)</f>
        <v>0.16</v>
      </c>
      <c r="Z1552" s="9">
        <f>VLOOKUP(A1552,ENERGY5!A1552:E4242,4,0)</f>
        <v>2811</v>
      </c>
      <c r="AA1552" s="9">
        <f>VLOOKUP(A1552,ENERGY5!A1552:E4242,5,0)</f>
        <v>11408</v>
      </c>
      <c r="AB1552" s="12">
        <f t="shared" si="2"/>
        <v>2285.693374</v>
      </c>
      <c r="AC1552" s="13">
        <f t="shared" si="3"/>
        <v>0.005482332836</v>
      </c>
      <c r="AD1552" s="13">
        <f t="shared" si="4"/>
        <v>0.001350879874</v>
      </c>
      <c r="AE1552" s="13">
        <f t="shared" si="5"/>
        <v>41.3289467</v>
      </c>
      <c r="AF1552" s="13">
        <f t="shared" si="6"/>
        <v>34.12040948</v>
      </c>
    </row>
    <row r="1553">
      <c r="A1553" s="14" t="s">
        <v>134</v>
      </c>
      <c r="B1553" s="15" t="s">
        <v>38</v>
      </c>
      <c r="C1553" s="16" t="s">
        <v>167</v>
      </c>
      <c r="D1553" s="14" t="str">
        <f t="shared" si="1"/>
        <v>North Macedonia-Europe-2004</v>
      </c>
      <c r="E1553" s="5">
        <v>0.012</v>
      </c>
      <c r="F1553" s="5">
        <v>0.012</v>
      </c>
      <c r="G1553" s="5">
        <v>77.0</v>
      </c>
      <c r="H1553" s="5">
        <v>72.0</v>
      </c>
      <c r="I1553" s="5">
        <v>0.203</v>
      </c>
      <c r="J1553" s="5">
        <v>0.687</v>
      </c>
      <c r="K1553" s="5">
        <v>0.11</v>
      </c>
      <c r="L1553" s="5">
        <v>2085728.0</v>
      </c>
      <c r="M1553" s="5">
        <v>0.577</v>
      </c>
      <c r="N1553" s="8">
        <f>VLOOKUP(A1553,TOURISM2!A1553:E4243,4,0)</f>
        <v>103000000</v>
      </c>
      <c r="O1553" s="8">
        <f>VLOOKUP(A1553,TOURISM2!A1553:E4243,5,0)</f>
        <v>85000000</v>
      </c>
      <c r="P1553" s="8">
        <f>VLOOKUP(A1553,BUSINESS3!A1553:E4243,4,0)</f>
        <v>0.428</v>
      </c>
      <c r="Q1553" s="9">
        <f>VLOOKUP(A1553,BUSINESS3!A1553:E4243,5,0)</f>
        <v>48</v>
      </c>
      <c r="R1553" s="10">
        <f>VLOOKUP(A1553,BUSINESS3!A1553:I4243,6,0)</f>
        <v>51</v>
      </c>
      <c r="S1553" s="9">
        <f>VLOOKUP(A1553,BUSINESS3!A1553:I4243,7,0)</f>
        <v>272</v>
      </c>
      <c r="T1553" s="9">
        <f>VLOOKUP(A1553,BUSINESS3!A1553:I4243,8,0)</f>
        <v>0.244</v>
      </c>
      <c r="U1553" s="9">
        <f>VLOOKUP(A1553,BUSINESS3!A1553:I4243,9,0)</f>
        <v>0.473</v>
      </c>
      <c r="V1553" s="11">
        <f>VLOOKUP(A1553,'GDP4'!A1553:G4243,4,0)</f>
        <v>5514253043</v>
      </c>
      <c r="W1553" s="9">
        <f>VLOOKUP(A1553,'GDP4'!A1553:G4243,5,0)</f>
        <v>0.087</v>
      </c>
      <c r="X1553" s="9">
        <f>VLOOKUP(A1553,'GDP4'!A1553:G4243,6,0)</f>
        <v>230</v>
      </c>
      <c r="Y1553" s="9">
        <f>VLOOKUP(A1553,'GDP4'!A1553:G4243,7,0)</f>
        <v>0.124</v>
      </c>
      <c r="Z1553" s="9">
        <f>VLOOKUP(A1553,ENERGY5!A1553:E4243,4,0)</f>
        <v>3012</v>
      </c>
      <c r="AA1553" s="9">
        <f>VLOOKUP(A1553,ENERGY5!A1553:E4243,5,0)</f>
        <v>11848</v>
      </c>
      <c r="AB1553" s="12">
        <f t="shared" si="2"/>
        <v>2643.802568</v>
      </c>
      <c r="AC1553" s="13">
        <f t="shared" si="3"/>
        <v>0.005680510594</v>
      </c>
      <c r="AD1553" s="13">
        <f t="shared" si="4"/>
        <v>0.001444100094</v>
      </c>
      <c r="AE1553" s="13">
        <f t="shared" si="5"/>
        <v>49.38323693</v>
      </c>
      <c r="AF1553" s="13">
        <f t="shared" si="6"/>
        <v>40.75315669</v>
      </c>
    </row>
    <row r="1554">
      <c r="A1554" s="5" t="s">
        <v>134</v>
      </c>
      <c r="B1554" s="6" t="s">
        <v>39</v>
      </c>
      <c r="C1554" s="7" t="s">
        <v>167</v>
      </c>
      <c r="D1554" s="5" t="str">
        <f t="shared" si="1"/>
        <v>North Macedonia-Europe-2005</v>
      </c>
      <c r="E1554" s="5">
        <v>0.011</v>
      </c>
      <c r="F1554" s="5">
        <v>0.012</v>
      </c>
      <c r="G1554" s="5">
        <v>77.0</v>
      </c>
      <c r="H1554" s="5">
        <v>72.0</v>
      </c>
      <c r="I1554" s="5">
        <v>0.198</v>
      </c>
      <c r="J1554" s="5">
        <v>0.69</v>
      </c>
      <c r="K1554" s="5">
        <v>0.112</v>
      </c>
      <c r="L1554" s="5">
        <v>2090044.0</v>
      </c>
      <c r="M1554" s="5">
        <v>0.575</v>
      </c>
      <c r="N1554" s="8">
        <f>VLOOKUP(A1554,TOURISM2!A1554:E4244,4,0)</f>
        <v>116000000</v>
      </c>
      <c r="O1554" s="8">
        <f>VLOOKUP(A1554,TOURISM2!A1554:E4244,5,0)</f>
        <v>97000000</v>
      </c>
      <c r="P1554" s="8">
        <f>VLOOKUP(A1554,BUSINESS3!A1554:E4244,4,0)</f>
        <v>0.203</v>
      </c>
      <c r="Q1554" s="9">
        <f>VLOOKUP(A1554,BUSINESS3!A1554:E4244,5,0)</f>
        <v>48</v>
      </c>
      <c r="R1554" s="10">
        <f>VLOOKUP(A1554,BUSINESS3!A1554:I4244,6,0)</f>
        <v>51</v>
      </c>
      <c r="S1554" s="9">
        <f>VLOOKUP(A1554,BUSINESS3!A1554:I4244,7,0)</f>
        <v>192</v>
      </c>
      <c r="T1554" s="9">
        <f>VLOOKUP(A1554,BUSINESS3!A1554:I4244,8,0)</f>
        <v>0.265</v>
      </c>
      <c r="U1554" s="9">
        <f>VLOOKUP(A1554,BUSINESS3!A1554:I4244,9,0)</f>
        <v>0.541</v>
      </c>
      <c r="V1554" s="11">
        <f>VLOOKUP(A1554,'GDP4'!A1554:G4244,4,0)</f>
        <v>5985809060</v>
      </c>
      <c r="W1554" s="9">
        <f>VLOOKUP(A1554,'GDP4'!A1554:G4244,5,0)</f>
        <v>0.081</v>
      </c>
      <c r="X1554" s="9">
        <f>VLOOKUP(A1554,'GDP4'!A1554:G4244,6,0)</f>
        <v>231</v>
      </c>
      <c r="Y1554" s="9">
        <f>VLOOKUP(A1554,'GDP4'!A1554:G4244,7,0)</f>
        <v>0.121</v>
      </c>
      <c r="Z1554" s="9">
        <f>VLOOKUP(A1554,ENERGY5!A1554:E4244,4,0)</f>
        <v>3045</v>
      </c>
      <c r="AA1554" s="9">
        <f>VLOOKUP(A1554,ENERGY5!A1554:E4244,5,0)</f>
        <v>11379</v>
      </c>
      <c r="AB1554" s="12">
        <f t="shared" si="2"/>
        <v>2863.96318</v>
      </c>
      <c r="AC1554" s="13">
        <f t="shared" si="3"/>
        <v>0.005444382989</v>
      </c>
      <c r="AD1554" s="13">
        <f t="shared" si="4"/>
        <v>0.001456907127</v>
      </c>
      <c r="AE1554" s="13">
        <f t="shared" si="5"/>
        <v>55.5012239</v>
      </c>
      <c r="AF1554" s="13">
        <f t="shared" si="6"/>
        <v>46.41050619</v>
      </c>
    </row>
    <row r="1555">
      <c r="A1555" s="14" t="s">
        <v>134</v>
      </c>
      <c r="B1555" s="15" t="s">
        <v>40</v>
      </c>
      <c r="C1555" s="16" t="s">
        <v>167</v>
      </c>
      <c r="D1555" s="14" t="str">
        <f t="shared" si="1"/>
        <v>North Macedonia-Europe-2006</v>
      </c>
      <c r="E1555" s="5">
        <v>0.011</v>
      </c>
      <c r="F1555" s="5">
        <v>0.012</v>
      </c>
      <c r="G1555" s="5">
        <v>77.0</v>
      </c>
      <c r="H1555" s="5">
        <v>72.0</v>
      </c>
      <c r="I1555" s="5">
        <v>0.192</v>
      </c>
      <c r="J1555" s="5">
        <v>0.694</v>
      </c>
      <c r="K1555" s="5">
        <v>0.113</v>
      </c>
      <c r="L1555" s="5">
        <v>2093801.0</v>
      </c>
      <c r="M1555" s="5">
        <v>0.574</v>
      </c>
      <c r="N1555" s="8">
        <f>VLOOKUP(A1555,TOURISM2!A1555:E4245,4,0)</f>
        <v>156000000</v>
      </c>
      <c r="O1555" s="8">
        <f>VLOOKUP(A1555,TOURISM2!A1555:E4245,5,0)</f>
        <v>110000000</v>
      </c>
      <c r="P1555" s="8">
        <f>VLOOKUP(A1555,BUSINESS3!A1555:E4245,4,0)</f>
        <v>0.203</v>
      </c>
      <c r="Q1555" s="9">
        <f>VLOOKUP(A1555,BUSINESS3!A1555:E4245,5,0)</f>
        <v>18</v>
      </c>
      <c r="R1555" s="10">
        <f>VLOOKUP(A1555,BUSINESS3!A1555:I4245,6,0)</f>
        <v>51</v>
      </c>
      <c r="S1555" s="9">
        <f>VLOOKUP(A1555,BUSINESS3!A1555:I4245,7,0)</f>
        <v>192</v>
      </c>
      <c r="T1555" s="9">
        <f>VLOOKUP(A1555,BUSINESS3!A1555:I4245,8,0)</f>
        <v>0.286</v>
      </c>
      <c r="U1555" s="9">
        <f>VLOOKUP(A1555,BUSINESS3!A1555:I4245,9,0)</f>
        <v>0.604</v>
      </c>
      <c r="V1555" s="11">
        <f>VLOOKUP(A1555,'GDP4'!A1555:G4245,4,0)</f>
        <v>6560546900</v>
      </c>
      <c r="W1555" s="9">
        <f>VLOOKUP(A1555,'GDP4'!A1555:G4245,5,0)</f>
        <v>0.078</v>
      </c>
      <c r="X1555" s="9">
        <f>VLOOKUP(A1555,'GDP4'!A1555:G4245,6,0)</f>
        <v>246</v>
      </c>
      <c r="Y1555" s="9">
        <f>VLOOKUP(A1555,'GDP4'!A1555:G4245,7,0)</f>
        <v>0.113</v>
      </c>
      <c r="Z1555" s="9">
        <f>VLOOKUP(A1555,ENERGY5!A1555:E4245,4,0)</f>
        <v>2924</v>
      </c>
      <c r="AA1555" s="9">
        <f>VLOOKUP(A1555,ENERGY5!A1555:E4245,5,0)</f>
        <v>10939</v>
      </c>
      <c r="AB1555" s="12">
        <f t="shared" si="2"/>
        <v>3133.319212</v>
      </c>
      <c r="AC1555" s="13">
        <f t="shared" si="3"/>
        <v>0.005224469756</v>
      </c>
      <c r="AD1555" s="13">
        <f t="shared" si="4"/>
        <v>0.001396503297</v>
      </c>
      <c r="AE1555" s="13">
        <f t="shared" si="5"/>
        <v>74.50564786</v>
      </c>
      <c r="AF1555" s="13">
        <f t="shared" si="6"/>
        <v>52.53603375</v>
      </c>
    </row>
    <row r="1556">
      <c r="A1556" s="5" t="s">
        <v>134</v>
      </c>
      <c r="B1556" s="6" t="s">
        <v>41</v>
      </c>
      <c r="C1556" s="7" t="s">
        <v>167</v>
      </c>
      <c r="D1556" s="5" t="str">
        <f t="shared" si="1"/>
        <v>North Macedonia-Europe-2007</v>
      </c>
      <c r="E1556" s="5">
        <v>0.011</v>
      </c>
      <c r="F1556" s="5">
        <v>0.011</v>
      </c>
      <c r="G1556" s="5">
        <v>77.0</v>
      </c>
      <c r="H1556" s="5">
        <v>72.0</v>
      </c>
      <c r="I1556" s="5">
        <v>0.187</v>
      </c>
      <c r="J1556" s="5">
        <v>0.699</v>
      </c>
      <c r="K1556" s="5">
        <v>0.114</v>
      </c>
      <c r="L1556" s="5">
        <v>2096620.0</v>
      </c>
      <c r="M1556" s="5">
        <v>0.572</v>
      </c>
      <c r="N1556" s="8">
        <f>VLOOKUP(A1556,TOURISM2!A1556:E4246,4,0)</f>
        <v>219000000</v>
      </c>
      <c r="O1556" s="8">
        <f>VLOOKUP(A1556,TOURISM2!A1556:E4246,5,0)</f>
        <v>147000000</v>
      </c>
      <c r="P1556" s="8">
        <f>VLOOKUP(A1556,BUSINESS3!A1556:E4246,4,0)</f>
        <v>0.203</v>
      </c>
      <c r="Q1556" s="9">
        <f>VLOOKUP(A1556,BUSINESS3!A1556:E4246,5,0)</f>
        <v>15</v>
      </c>
      <c r="R1556" s="10">
        <f>VLOOKUP(A1556,BUSINESS3!A1556:I4246,6,0)</f>
        <v>51</v>
      </c>
      <c r="S1556" s="9">
        <f>VLOOKUP(A1556,BUSINESS3!A1556:I4246,7,0)</f>
        <v>192</v>
      </c>
      <c r="T1556" s="9">
        <f>VLOOKUP(A1556,BUSINESS3!A1556:I4246,8,0)</f>
        <v>0.363</v>
      </c>
      <c r="U1556" s="9">
        <f>VLOOKUP(A1556,BUSINESS3!A1556:I4246,9,0)</f>
        <v>0.856</v>
      </c>
      <c r="V1556" s="11">
        <f>VLOOKUP(A1556,'GDP4'!A1556:G4246,4,0)</f>
        <v>8159825620</v>
      </c>
      <c r="W1556" s="9">
        <f>VLOOKUP(A1556,'GDP4'!A1556:G4246,5,0)</f>
        <v>0.07</v>
      </c>
      <c r="X1556" s="9">
        <f>VLOOKUP(A1556,'GDP4'!A1556:G4246,6,0)</f>
        <v>272</v>
      </c>
      <c r="Y1556" s="9">
        <f>VLOOKUP(A1556,'GDP4'!A1556:G4246,7,0)</f>
        <v>0.102</v>
      </c>
      <c r="Z1556" s="9">
        <f>VLOOKUP(A1556,ENERGY5!A1556:E4246,4,0)</f>
        <v>2842</v>
      </c>
      <c r="AA1556" s="9">
        <f>VLOOKUP(A1556,ENERGY5!A1556:E4246,5,0)</f>
        <v>11280</v>
      </c>
      <c r="AB1556" s="12">
        <f t="shared" si="2"/>
        <v>3891.895346</v>
      </c>
      <c r="AC1556" s="13">
        <f t="shared" si="3"/>
        <v>0.005380087951</v>
      </c>
      <c r="AD1556" s="13">
        <f t="shared" si="4"/>
        <v>0.001355515067</v>
      </c>
      <c r="AE1556" s="13">
        <f t="shared" si="5"/>
        <v>104.4538352</v>
      </c>
      <c r="AF1556" s="13">
        <f t="shared" si="6"/>
        <v>70.1128483</v>
      </c>
    </row>
    <row r="1557">
      <c r="A1557" s="14" t="s">
        <v>134</v>
      </c>
      <c r="B1557" s="15" t="s">
        <v>42</v>
      </c>
      <c r="C1557" s="16" t="s">
        <v>167</v>
      </c>
      <c r="D1557" s="14" t="str">
        <f t="shared" si="1"/>
        <v>North Macedonia-Europe-2008</v>
      </c>
      <c r="E1557" s="5">
        <v>0.011</v>
      </c>
      <c r="F1557" s="5">
        <v>0.01</v>
      </c>
      <c r="G1557" s="5">
        <v>77.0</v>
      </c>
      <c r="H1557" s="5">
        <v>72.0</v>
      </c>
      <c r="I1557" s="5">
        <v>0.182</v>
      </c>
      <c r="J1557" s="5">
        <v>0.703</v>
      </c>
      <c r="K1557" s="5">
        <v>0.115</v>
      </c>
      <c r="L1557" s="5">
        <v>2098769.0</v>
      </c>
      <c r="M1557" s="5">
        <v>0.571</v>
      </c>
      <c r="N1557" s="8">
        <f>VLOOKUP(A1557,TOURISM2!A1557:E4247,4,0)</f>
        <v>262000000</v>
      </c>
      <c r="O1557" s="8">
        <f>VLOOKUP(A1557,TOURISM2!A1557:E4247,5,0)</f>
        <v>190000000</v>
      </c>
      <c r="P1557" s="8">
        <f>VLOOKUP(A1557,BUSINESS3!A1557:E4247,4,0)</f>
        <v>0.174</v>
      </c>
      <c r="Q1557" s="9">
        <f>VLOOKUP(A1557,BUSINESS3!A1557:E4247,5,0)</f>
        <v>9</v>
      </c>
      <c r="R1557" s="10">
        <f>VLOOKUP(A1557,BUSINESS3!A1557:I4247,6,0)</f>
        <v>51</v>
      </c>
      <c r="S1557" s="9">
        <f>VLOOKUP(A1557,BUSINESS3!A1557:I4247,7,0)</f>
        <v>150</v>
      </c>
      <c r="T1557" s="9">
        <f>VLOOKUP(A1557,BUSINESS3!A1557:I4247,8,0)</f>
        <v>0.46</v>
      </c>
      <c r="U1557" s="9">
        <f>VLOOKUP(A1557,BUSINESS3!A1557:I4247,9,0)</f>
        <v>0.937</v>
      </c>
      <c r="V1557" s="11">
        <f>VLOOKUP(A1557,'GDP4'!A1557:G4247,4,0)</f>
        <v>9834034351</v>
      </c>
      <c r="W1557" s="9">
        <f>VLOOKUP(A1557,'GDP4'!A1557:G4247,5,0)</f>
        <v>0.069</v>
      </c>
      <c r="X1557" s="9">
        <f>VLOOKUP(A1557,'GDP4'!A1557:G4247,6,0)</f>
        <v>325</v>
      </c>
      <c r="Y1557" s="9">
        <f>VLOOKUP(A1557,'GDP4'!A1557:G4247,7,0)</f>
        <v>0.097</v>
      </c>
      <c r="Z1557" s="9">
        <f>VLOOKUP(A1557,ENERGY5!A1557:E4247,4,0)</f>
        <v>2756</v>
      </c>
      <c r="AA1557" s="9">
        <f>VLOOKUP(A1557,ENERGY5!A1557:E4247,5,0)</f>
        <v>11192</v>
      </c>
      <c r="AB1557" s="12">
        <f t="shared" si="2"/>
        <v>4685.620166</v>
      </c>
      <c r="AC1557" s="13">
        <f t="shared" si="3"/>
        <v>0.005332649758</v>
      </c>
      <c r="AD1557" s="13">
        <f t="shared" si="4"/>
        <v>0.001313150709</v>
      </c>
      <c r="AE1557" s="13">
        <f t="shared" si="5"/>
        <v>124.8350819</v>
      </c>
      <c r="AF1557" s="13">
        <f t="shared" si="6"/>
        <v>90.52925786</v>
      </c>
    </row>
    <row r="1558">
      <c r="A1558" s="5" t="s">
        <v>134</v>
      </c>
      <c r="B1558" s="6" t="s">
        <v>43</v>
      </c>
      <c r="C1558" s="7" t="s">
        <v>167</v>
      </c>
      <c r="D1558" s="5" t="str">
        <f t="shared" si="1"/>
        <v>North Macedonia-Europe-2009</v>
      </c>
      <c r="E1558" s="5">
        <v>0.011</v>
      </c>
      <c r="F1558" s="5">
        <v>0.01</v>
      </c>
      <c r="G1558" s="5">
        <v>77.0</v>
      </c>
      <c r="H1558" s="5">
        <v>72.0</v>
      </c>
      <c r="I1558" s="5">
        <v>0.178</v>
      </c>
      <c r="J1558" s="5">
        <v>0.707</v>
      </c>
      <c r="K1558" s="5">
        <v>0.115</v>
      </c>
      <c r="L1558" s="5">
        <v>2100558.0</v>
      </c>
      <c r="M1558" s="5">
        <v>0.57</v>
      </c>
      <c r="N1558" s="8">
        <f>VLOOKUP(A1558,TOURISM2!A1558:E4248,4,0)</f>
        <v>232000000</v>
      </c>
      <c r="O1558" s="8">
        <f>VLOOKUP(A1558,TOURISM2!A1558:E4248,5,0)</f>
        <v>150000000</v>
      </c>
      <c r="P1558" s="8">
        <f>VLOOKUP(A1558,BUSINESS3!A1558:E4248,4,0)</f>
        <v>0.146</v>
      </c>
      <c r="Q1558" s="9">
        <f>VLOOKUP(A1558,BUSINESS3!A1558:E4248,5,0)</f>
        <v>4</v>
      </c>
      <c r="R1558" s="10">
        <f>VLOOKUP(A1558,BUSINESS3!A1558:I4248,6,0)</f>
        <v>51</v>
      </c>
      <c r="S1558" s="9">
        <f>VLOOKUP(A1558,BUSINESS3!A1558:I4248,7,0)</f>
        <v>150</v>
      </c>
      <c r="T1558" s="9">
        <f>VLOOKUP(A1558,BUSINESS3!A1558:I4248,8,0)</f>
        <v>0.518</v>
      </c>
      <c r="U1558" s="9">
        <f>VLOOKUP(A1558,BUSINESS3!A1558:I4248,9,0)</f>
        <v>0.925</v>
      </c>
      <c r="V1558" s="11">
        <f>VLOOKUP(A1558,'GDP4'!A1558:G4248,4,0)</f>
        <v>9313573965</v>
      </c>
      <c r="W1558" s="9">
        <f>VLOOKUP(A1558,'GDP4'!A1558:G4248,5,0)</f>
        <v>0.069</v>
      </c>
      <c r="X1558" s="9">
        <f>VLOOKUP(A1558,'GDP4'!A1558:G4248,6,0)</f>
        <v>306</v>
      </c>
      <c r="Y1558" s="9">
        <f>VLOOKUP(A1558,'GDP4'!A1558:G4248,7,0)</f>
        <v>0.101</v>
      </c>
      <c r="Z1558" s="9">
        <f>VLOOKUP(A1558,ENERGY5!A1558:E4248,4,0)</f>
        <v>2776</v>
      </c>
      <c r="AA1558" s="9">
        <f>VLOOKUP(A1558,ENERGY5!A1558:E4248,5,0)</f>
        <v>11309</v>
      </c>
      <c r="AB1558" s="12">
        <f t="shared" si="2"/>
        <v>4433.857082</v>
      </c>
      <c r="AC1558" s="13">
        <f t="shared" si="3"/>
        <v>0.005383807541</v>
      </c>
      <c r="AD1558" s="13">
        <f t="shared" si="4"/>
        <v>0.001321553606</v>
      </c>
      <c r="AE1558" s="13">
        <f t="shared" si="5"/>
        <v>110.4468432</v>
      </c>
      <c r="AF1558" s="13">
        <f t="shared" si="6"/>
        <v>71.40959688</v>
      </c>
    </row>
    <row r="1559">
      <c r="A1559" s="14" t="s">
        <v>134</v>
      </c>
      <c r="B1559" s="15" t="s">
        <v>44</v>
      </c>
      <c r="C1559" s="16" t="s">
        <v>167</v>
      </c>
      <c r="D1559" s="14" t="str">
        <f t="shared" si="1"/>
        <v>North Macedonia-Europe-2010</v>
      </c>
      <c r="E1559" s="5">
        <v>0.011</v>
      </c>
      <c r="F1559" s="5">
        <v>0.009</v>
      </c>
      <c r="G1559" s="5">
        <v>77.0</v>
      </c>
      <c r="H1559" s="5">
        <v>73.0</v>
      </c>
      <c r="I1559" s="5">
        <v>0.174</v>
      </c>
      <c r="J1559" s="5">
        <v>0.709</v>
      </c>
      <c r="K1559" s="5">
        <v>0.117</v>
      </c>
      <c r="L1559" s="5">
        <v>2102216.0</v>
      </c>
      <c r="M1559" s="5">
        <v>0.57</v>
      </c>
      <c r="N1559" s="8">
        <f>VLOOKUP(A1559,TOURISM2!A1559:E4249,4,0)</f>
        <v>209000000</v>
      </c>
      <c r="O1559" s="8">
        <f>VLOOKUP(A1559,TOURISM2!A1559:E4249,5,0)</f>
        <v>141000000</v>
      </c>
      <c r="P1559" s="8">
        <f>VLOOKUP(A1559,BUSINESS3!A1559:E4249,4,0)</f>
        <v>0.083</v>
      </c>
      <c r="Q1559" s="9">
        <f>VLOOKUP(A1559,BUSINESS3!A1559:E4249,5,0)</f>
        <v>3</v>
      </c>
      <c r="R1559" s="10">
        <f>VLOOKUP(A1559,BUSINESS3!A1559:I4249,6,0)</f>
        <v>51</v>
      </c>
      <c r="S1559" s="9">
        <f>VLOOKUP(A1559,BUSINESS3!A1559:I4249,7,0)</f>
        <v>119</v>
      </c>
      <c r="T1559" s="9">
        <f>VLOOKUP(A1559,BUSINESS3!A1559:I4249,8,0)</f>
        <v>0.519</v>
      </c>
      <c r="U1559" s="9">
        <f>VLOOKUP(A1559,BUSINESS3!A1559:I4249,9,0)</f>
        <v>1.024</v>
      </c>
      <c r="V1559" s="11">
        <f>VLOOKUP(A1559,'GDP4'!A1559:G4249,4,0)</f>
        <v>9338674078</v>
      </c>
      <c r="W1559" s="9">
        <f>VLOOKUP(A1559,'GDP4'!A1559:G4249,5,0)</f>
        <v>0.07</v>
      </c>
      <c r="X1559" s="9">
        <f>VLOOKUP(A1559,'GDP4'!A1559:G4249,6,0)</f>
        <v>309</v>
      </c>
      <c r="Y1559" s="9">
        <f>VLOOKUP(A1559,'GDP4'!A1559:G4249,7,0)</f>
        <v>0.095</v>
      </c>
      <c r="Z1559" s="9">
        <f>VLOOKUP(A1559,ENERGY5!A1559:E4249,4,0)</f>
        <v>2527</v>
      </c>
      <c r="AA1559" s="9">
        <f>VLOOKUP(A1559,ENERGY5!A1559:E4249,5,0)</f>
        <v>10935</v>
      </c>
      <c r="AB1559" s="12">
        <f t="shared" si="2"/>
        <v>4442.299972</v>
      </c>
      <c r="AC1559" s="13">
        <f t="shared" si="3"/>
        <v>0.005201653874</v>
      </c>
      <c r="AD1559" s="13">
        <f t="shared" si="4"/>
        <v>0.001202064869</v>
      </c>
      <c r="AE1559" s="13">
        <f t="shared" si="5"/>
        <v>99.41889891</v>
      </c>
      <c r="AF1559" s="13">
        <f t="shared" si="6"/>
        <v>67.07208013</v>
      </c>
    </row>
    <row r="1560">
      <c r="A1560" s="5" t="s">
        <v>134</v>
      </c>
      <c r="B1560" s="6" t="s">
        <v>45</v>
      </c>
      <c r="C1560" s="7" t="s">
        <v>167</v>
      </c>
      <c r="D1560" s="5" t="str">
        <f t="shared" si="1"/>
        <v>North Macedonia-Europe-2011</v>
      </c>
      <c r="E1560" s="5">
        <v>0.011</v>
      </c>
      <c r="F1560" s="5">
        <v>0.008</v>
      </c>
      <c r="G1560" s="5">
        <v>77.0</v>
      </c>
      <c r="H1560" s="5">
        <v>73.0</v>
      </c>
      <c r="I1560" s="5">
        <v>0.171</v>
      </c>
      <c r="J1560" s="5">
        <v>0.71</v>
      </c>
      <c r="K1560" s="5">
        <v>0.118</v>
      </c>
      <c r="L1560" s="5">
        <v>2103890.0</v>
      </c>
      <c r="M1560" s="5">
        <v>0.57</v>
      </c>
      <c r="N1560" s="8">
        <f>VLOOKUP(A1560,TOURISM2!A1560:E4250,4,0)</f>
        <v>242000000</v>
      </c>
      <c r="O1560" s="8">
        <f>VLOOKUP(A1560,TOURISM2!A1560:E4250,5,0)</f>
        <v>159000000</v>
      </c>
      <c r="P1560" s="8">
        <f>VLOOKUP(A1560,BUSINESS3!A1560:E4250,4,0)</f>
        <v>0.084</v>
      </c>
      <c r="Q1560" s="9">
        <f>VLOOKUP(A1560,BUSINESS3!A1560:E4250,5,0)</f>
        <v>3</v>
      </c>
      <c r="R1560" s="10">
        <f>VLOOKUP(A1560,BUSINESS3!A1560:I4250,6,0)</f>
        <v>51</v>
      </c>
      <c r="S1560" s="9">
        <f>VLOOKUP(A1560,BUSINESS3!A1560:I4250,7,0)</f>
        <v>119</v>
      </c>
      <c r="T1560" s="9">
        <f>VLOOKUP(A1560,BUSINESS3!A1560:I4250,8,0)</f>
        <v>0.567</v>
      </c>
      <c r="U1560" s="9">
        <f>VLOOKUP(A1560,BUSINESS3!A1560:I4250,9,0)</f>
        <v>1.052</v>
      </c>
      <c r="V1560" s="11">
        <f>VLOOKUP(A1560,'GDP4'!A1560:G4250,4,0)</f>
        <v>10395222334</v>
      </c>
      <c r="W1560" s="9">
        <f>VLOOKUP(A1560,'GDP4'!A1560:G4250,5,0)</f>
        <v>0.069</v>
      </c>
      <c r="X1560" s="9">
        <f>VLOOKUP(A1560,'GDP4'!A1560:G4250,6,0)</f>
        <v>344</v>
      </c>
      <c r="Y1560" s="9">
        <f>VLOOKUP(A1560,'GDP4'!A1560:G4250,7,0)</f>
        <v>0.089</v>
      </c>
      <c r="Z1560" s="9">
        <f>VLOOKUP(A1560,ENERGY5!A1560:E4250,4,0)</f>
        <v>2577</v>
      </c>
      <c r="AA1560" s="9">
        <f>VLOOKUP(A1560,ENERGY5!A1560:E4250,5,0)</f>
        <v>11998</v>
      </c>
      <c r="AB1560" s="12">
        <f t="shared" si="2"/>
        <v>4940.953345</v>
      </c>
      <c r="AC1560" s="13">
        <f t="shared" si="3"/>
        <v>0.005702769631</v>
      </c>
      <c r="AD1560" s="13">
        <f t="shared" si="4"/>
        <v>0.001224873924</v>
      </c>
      <c r="AE1560" s="13">
        <f t="shared" si="5"/>
        <v>115.0250251</v>
      </c>
      <c r="AF1560" s="13">
        <f t="shared" si="6"/>
        <v>75.57429333</v>
      </c>
    </row>
    <row r="1561">
      <c r="A1561" s="14" t="s">
        <v>134</v>
      </c>
      <c r="B1561" s="15" t="s">
        <v>46</v>
      </c>
      <c r="C1561" s="16" t="s">
        <v>167</v>
      </c>
      <c r="D1561" s="14" t="str">
        <f t="shared" si="1"/>
        <v>North Macedonia-Europe-2012</v>
      </c>
      <c r="E1561" s="5">
        <v>0.011</v>
      </c>
      <c r="F1561" s="5">
        <v>0.007</v>
      </c>
      <c r="G1561" s="5">
        <v>77.0</v>
      </c>
      <c r="H1561" s="5">
        <v>73.0</v>
      </c>
      <c r="I1561" s="5">
        <v>0.169</v>
      </c>
      <c r="J1561" s="5">
        <v>0.711</v>
      </c>
      <c r="K1561" s="5">
        <v>0.12</v>
      </c>
      <c r="L1561" s="5">
        <v>2105575.0</v>
      </c>
      <c r="M1561" s="5">
        <v>0.57</v>
      </c>
      <c r="N1561" s="8">
        <f>VLOOKUP(A1561,TOURISM2!A1561:E4251,4,0)</f>
        <v>237000000</v>
      </c>
      <c r="O1561" s="8">
        <f>VLOOKUP(A1561,TOURISM2!A1561:E4251,5,0)</f>
        <v>153000000</v>
      </c>
      <c r="P1561" s="8">
        <f>VLOOKUP(A1561,BUSINESS3!A1561:E4251,4,0)</f>
        <v>0.082</v>
      </c>
      <c r="Q1561" s="9">
        <f>VLOOKUP(A1561,BUSINESS3!A1561:E4251,5,0)</f>
        <v>2</v>
      </c>
      <c r="R1561" s="10">
        <f>VLOOKUP(A1561,BUSINESS3!A1561:I4251,6,0)</f>
        <v>36</v>
      </c>
      <c r="S1561" s="9">
        <f>VLOOKUP(A1561,BUSINESS3!A1561:I4251,7,0)</f>
        <v>119</v>
      </c>
      <c r="T1561" s="9">
        <f>VLOOKUP(A1561,BUSINESS3!A1561:I4251,8,0)</f>
        <v>0.574</v>
      </c>
      <c r="U1561" s="9">
        <f>VLOOKUP(A1561,BUSINESS3!A1561:I4251,9,0)</f>
        <v>1.062</v>
      </c>
      <c r="V1561" s="11">
        <f>VLOOKUP(A1561,'GDP4'!A1561:G4251,4,0)</f>
        <v>9576482628</v>
      </c>
      <c r="W1561" s="9">
        <f>VLOOKUP(A1561,'GDP4'!A1561:G4251,5,0)</f>
        <v>0.071</v>
      </c>
      <c r="X1561" s="9">
        <f>VLOOKUP(A1561,'GDP4'!A1561:G4251,6,0)</f>
        <v>327</v>
      </c>
      <c r="Y1561" s="9">
        <f>VLOOKUP(A1561,'GDP4'!A1561:G4251,7,0)</f>
        <v>0.085</v>
      </c>
      <c r="Z1561" s="9">
        <f>VLOOKUP(A1561,ENERGY5!A1561:E4251,4,0)</f>
        <v>2668</v>
      </c>
      <c r="AA1561" s="9">
        <f>VLOOKUP(A1561,ENERGY5!A1561:E4251,5,0)</f>
        <v>12064</v>
      </c>
      <c r="AB1561" s="12">
        <f t="shared" si="2"/>
        <v>4548.155553</v>
      </c>
      <c r="AC1561" s="13">
        <f t="shared" si="3"/>
        <v>0.00572955131</v>
      </c>
      <c r="AD1561" s="13">
        <f t="shared" si="4"/>
        <v>0.001267112309</v>
      </c>
      <c r="AE1561" s="13">
        <f t="shared" si="5"/>
        <v>112.5583273</v>
      </c>
      <c r="AF1561" s="13">
        <f t="shared" si="6"/>
        <v>72.66423661</v>
      </c>
    </row>
    <row r="1562">
      <c r="A1562" s="5" t="s">
        <v>134</v>
      </c>
      <c r="B1562" s="6" t="s">
        <v>33</v>
      </c>
      <c r="C1562" s="7" t="s">
        <v>168</v>
      </c>
      <c r="D1562" s="5" t="str">
        <f t="shared" si="1"/>
        <v>Norway-Europe-2000</v>
      </c>
      <c r="E1562" s="5">
        <v>0.013</v>
      </c>
      <c r="F1562" s="5">
        <v>0.004</v>
      </c>
      <c r="G1562" s="5">
        <v>81.0</v>
      </c>
      <c r="H1562" s="5">
        <v>76.0</v>
      </c>
      <c r="I1562" s="5">
        <v>0.2</v>
      </c>
      <c r="J1562" s="5">
        <v>0.648</v>
      </c>
      <c r="K1562" s="5">
        <v>0.152</v>
      </c>
      <c r="L1562" s="5">
        <v>4490967.0</v>
      </c>
      <c r="M1562" s="5">
        <v>0.761</v>
      </c>
      <c r="N1562" s="8">
        <f>VLOOKUP(A1562,TOURISM2!A1562:E4252,4,0)</f>
        <v>2521000000</v>
      </c>
      <c r="O1562" s="8">
        <f>VLOOKUP(A1562,TOURISM2!A1562:E4252,5,0)</f>
        <v>4893000000</v>
      </c>
      <c r="P1562" s="8">
        <f>VLOOKUP(A1562,BUSINESS3!A1562:E4252,4,0)</f>
        <v>0.428</v>
      </c>
      <c r="Q1562" s="9">
        <f>VLOOKUP(A1562,BUSINESS3!A1562:E4252,5,0)</f>
        <v>22</v>
      </c>
      <c r="R1562" s="10">
        <f>VLOOKUP(A1562,BUSINESS3!A1562:I4252,6,0)</f>
        <v>51</v>
      </c>
      <c r="S1562" s="9">
        <f>VLOOKUP(A1562,BUSINESS3!A1562:I4252,7,0)</f>
        <v>272</v>
      </c>
      <c r="T1562" s="9">
        <f>VLOOKUP(A1562,BUSINESS3!A1562:I4252,8,0)</f>
        <v>0.52</v>
      </c>
      <c r="U1562" s="9">
        <f>VLOOKUP(A1562,BUSINESS3!A1562:I4252,9,0)</f>
        <v>0.718</v>
      </c>
      <c r="V1562" s="11">
        <f>VLOOKUP(A1562,'GDP4'!A1562:G4252,4,0)</f>
        <v>168000000000</v>
      </c>
      <c r="W1562" s="9">
        <f>VLOOKUP(A1562,'GDP4'!A1562:G4252,5,0)</f>
        <v>0.091</v>
      </c>
      <c r="X1562" s="9">
        <f>VLOOKUP(A1562,'GDP4'!A1562:G4252,6,0)</f>
        <v>3432</v>
      </c>
      <c r="Y1562" s="9">
        <f>VLOOKUP(A1562,'GDP4'!A1562:G4252,7,0)</f>
        <v>0.089</v>
      </c>
      <c r="Z1562" s="9">
        <f>VLOOKUP(A1562,ENERGY5!A1562:E4252,4,0)</f>
        <v>29818</v>
      </c>
      <c r="AA1562" s="9">
        <f>VLOOKUP(A1562,ENERGY5!A1562:E4252,5,0)</f>
        <v>151236</v>
      </c>
      <c r="AB1562" s="12">
        <f t="shared" si="2"/>
        <v>37408.42451</v>
      </c>
      <c r="AC1562" s="13">
        <f t="shared" si="3"/>
        <v>0.03367559815</v>
      </c>
      <c r="AD1562" s="13">
        <f t="shared" si="4"/>
        <v>0.006639550012</v>
      </c>
      <c r="AE1562" s="13">
        <f t="shared" si="5"/>
        <v>561.3490369</v>
      </c>
      <c r="AF1562" s="13">
        <f t="shared" si="6"/>
        <v>1089.520364</v>
      </c>
    </row>
    <row r="1563">
      <c r="A1563" s="14" t="s">
        <v>134</v>
      </c>
      <c r="B1563" s="15" t="s">
        <v>35</v>
      </c>
      <c r="C1563" s="16" t="s">
        <v>168</v>
      </c>
      <c r="D1563" s="14" t="str">
        <f t="shared" si="1"/>
        <v>Norway-Europe-2001</v>
      </c>
      <c r="E1563" s="5">
        <v>0.013</v>
      </c>
      <c r="F1563" s="5">
        <v>0.004</v>
      </c>
      <c r="G1563" s="5">
        <v>82.0</v>
      </c>
      <c r="H1563" s="5">
        <v>76.0</v>
      </c>
      <c r="I1563" s="5">
        <v>0.2</v>
      </c>
      <c r="J1563" s="5">
        <v>0.65</v>
      </c>
      <c r="K1563" s="5">
        <v>0.15</v>
      </c>
      <c r="L1563" s="5">
        <v>4513751.0</v>
      </c>
      <c r="M1563" s="5">
        <v>0.766</v>
      </c>
      <c r="N1563" s="8">
        <f>VLOOKUP(A1563,TOURISM2!A1563:E4253,4,0)</f>
        <v>2380000000</v>
      </c>
      <c r="O1563" s="8">
        <f>VLOOKUP(A1563,TOURISM2!A1563:E4253,5,0)</f>
        <v>4718000000</v>
      </c>
      <c r="P1563" s="8">
        <f>VLOOKUP(A1563,BUSINESS3!A1563:E4253,4,0)</f>
        <v>0.428</v>
      </c>
      <c r="Q1563" s="9">
        <f>VLOOKUP(A1563,BUSINESS3!A1563:E4253,5,0)</f>
        <v>22</v>
      </c>
      <c r="R1563" s="10">
        <f>VLOOKUP(A1563,BUSINESS3!A1563:I4253,6,0)</f>
        <v>51</v>
      </c>
      <c r="S1563" s="9">
        <f>VLOOKUP(A1563,BUSINESS3!A1563:I4253,7,0)</f>
        <v>272</v>
      </c>
      <c r="T1563" s="9">
        <f>VLOOKUP(A1563,BUSINESS3!A1563:I4253,8,0)</f>
        <v>0.64</v>
      </c>
      <c r="U1563" s="9">
        <f>VLOOKUP(A1563,BUSINESS3!A1563:I4253,9,0)</f>
        <v>0.796</v>
      </c>
      <c r="V1563" s="11">
        <f>VLOOKUP(A1563,'GDP4'!A1563:G4253,4,0)</f>
        <v>171000000000</v>
      </c>
      <c r="W1563" s="9">
        <f>VLOOKUP(A1563,'GDP4'!A1563:G4253,5,0)</f>
        <v>0.098</v>
      </c>
      <c r="X1563" s="9">
        <f>VLOOKUP(A1563,'GDP4'!A1563:G4253,6,0)</f>
        <v>3705</v>
      </c>
      <c r="Y1563" s="9">
        <f>VLOOKUP(A1563,'GDP4'!A1563:G4253,7,0)</f>
        <v>0.087</v>
      </c>
      <c r="Z1563" s="9">
        <f>VLOOKUP(A1563,ENERGY5!A1563:E4253,4,0)</f>
        <v>28137</v>
      </c>
      <c r="AA1563" s="9">
        <f>VLOOKUP(A1563,ENERGY5!A1563:E4253,5,0)</f>
        <v>151236</v>
      </c>
      <c r="AB1563" s="12">
        <f t="shared" si="2"/>
        <v>37884.2342</v>
      </c>
      <c r="AC1563" s="13">
        <f t="shared" si="3"/>
        <v>0.03350561429</v>
      </c>
      <c r="AD1563" s="13">
        <f t="shared" si="4"/>
        <v>0.006233618115</v>
      </c>
      <c r="AE1563" s="13">
        <f t="shared" si="5"/>
        <v>527.2776456</v>
      </c>
      <c r="AF1563" s="13">
        <f t="shared" si="6"/>
        <v>1045.250392</v>
      </c>
    </row>
    <row r="1564">
      <c r="A1564" s="5" t="s">
        <v>134</v>
      </c>
      <c r="B1564" s="6" t="s">
        <v>36</v>
      </c>
      <c r="C1564" s="7" t="s">
        <v>168</v>
      </c>
      <c r="D1564" s="5" t="str">
        <f t="shared" si="1"/>
        <v>Norway-Europe-2002</v>
      </c>
      <c r="E1564" s="5">
        <v>0.012</v>
      </c>
      <c r="F1564" s="5">
        <v>0.004</v>
      </c>
      <c r="G1564" s="5">
        <v>82.0</v>
      </c>
      <c r="H1564" s="5">
        <v>77.0</v>
      </c>
      <c r="I1564" s="5">
        <v>0.2</v>
      </c>
      <c r="J1564" s="5">
        <v>0.651</v>
      </c>
      <c r="K1564" s="5">
        <v>0.149</v>
      </c>
      <c r="L1564" s="5">
        <v>4538159.0</v>
      </c>
      <c r="M1564" s="5">
        <v>0.77</v>
      </c>
      <c r="N1564" s="8">
        <f>VLOOKUP(A1564,TOURISM2!A1564:E4254,4,0)</f>
        <v>2581000000</v>
      </c>
      <c r="O1564" s="8">
        <f>VLOOKUP(A1564,TOURISM2!A1564:E4254,5,0)</f>
        <v>5610000000</v>
      </c>
      <c r="P1564" s="8">
        <f>VLOOKUP(A1564,BUSINESS3!A1564:E4254,4,0)</f>
        <v>0.428</v>
      </c>
      <c r="Q1564" s="9">
        <f>VLOOKUP(A1564,BUSINESS3!A1564:E4254,5,0)</f>
        <v>22</v>
      </c>
      <c r="R1564" s="10">
        <f>VLOOKUP(A1564,BUSINESS3!A1564:I4254,6,0)</f>
        <v>51</v>
      </c>
      <c r="S1564" s="9">
        <f>VLOOKUP(A1564,BUSINESS3!A1564:I4254,7,0)</f>
        <v>272</v>
      </c>
      <c r="T1564" s="9">
        <f>VLOOKUP(A1564,BUSINESS3!A1564:I4254,8,0)</f>
        <v>0.728</v>
      </c>
      <c r="U1564" s="9">
        <f>VLOOKUP(A1564,BUSINESS3!A1564:I4254,9,0)</f>
        <v>0.835</v>
      </c>
      <c r="V1564" s="11">
        <f>VLOOKUP(A1564,'GDP4'!A1564:G4254,4,0)</f>
        <v>192000000000</v>
      </c>
      <c r="W1564" s="9">
        <f>VLOOKUP(A1564,'GDP4'!A1564:G4254,5,0)</f>
        <v>0.104</v>
      </c>
      <c r="X1564" s="9">
        <f>VLOOKUP(A1564,'GDP4'!A1564:G4254,6,0)</f>
        <v>4418</v>
      </c>
      <c r="Y1564" s="9">
        <f>VLOOKUP(A1564,'GDP4'!A1564:G4254,7,0)</f>
        <v>0.087</v>
      </c>
      <c r="Z1564" s="9">
        <f>VLOOKUP(A1564,ENERGY5!A1564:E4254,4,0)</f>
        <v>32338</v>
      </c>
      <c r="AA1564" s="9">
        <f>VLOOKUP(A1564,ENERGY5!A1564:E4254,5,0)</f>
        <v>57187</v>
      </c>
      <c r="AB1564" s="12">
        <f t="shared" si="2"/>
        <v>42307.90503</v>
      </c>
      <c r="AC1564" s="13">
        <f t="shared" si="3"/>
        <v>0.01260136544</v>
      </c>
      <c r="AD1564" s="13">
        <f t="shared" si="4"/>
        <v>0.007125797047</v>
      </c>
      <c r="AE1564" s="13">
        <f t="shared" si="5"/>
        <v>568.7328276</v>
      </c>
      <c r="AF1564" s="13">
        <f t="shared" si="6"/>
        <v>1236.1841</v>
      </c>
    </row>
    <row r="1565">
      <c r="A1565" s="14" t="s">
        <v>134</v>
      </c>
      <c r="B1565" s="15" t="s">
        <v>37</v>
      </c>
      <c r="C1565" s="16" t="s">
        <v>168</v>
      </c>
      <c r="D1565" s="14" t="str">
        <f t="shared" si="1"/>
        <v>Norway-Europe-2003</v>
      </c>
      <c r="E1565" s="5">
        <v>0.012</v>
      </c>
      <c r="F1565" s="5">
        <v>0.004</v>
      </c>
      <c r="G1565" s="5">
        <v>82.0</v>
      </c>
      <c r="H1565" s="5">
        <v>77.0</v>
      </c>
      <c r="I1565" s="5">
        <v>0.199</v>
      </c>
      <c r="J1565" s="5">
        <v>0.653</v>
      </c>
      <c r="K1565" s="5">
        <v>0.148</v>
      </c>
      <c r="L1565" s="5">
        <v>4564855.0</v>
      </c>
      <c r="M1565" s="5">
        <v>0.772</v>
      </c>
      <c r="N1565" s="8">
        <f>VLOOKUP(A1565,TOURISM2!A1565:E4255,4,0)</f>
        <v>2989000000</v>
      </c>
      <c r="O1565" s="8">
        <f>VLOOKUP(A1565,TOURISM2!A1565:E4255,5,0)</f>
        <v>7089000000</v>
      </c>
      <c r="P1565" s="8">
        <f>VLOOKUP(A1565,BUSINESS3!A1565:E4255,4,0)</f>
        <v>0.428</v>
      </c>
      <c r="Q1565" s="9">
        <f>VLOOKUP(A1565,BUSINESS3!A1565:E4255,5,0)</f>
        <v>18</v>
      </c>
      <c r="R1565" s="10">
        <f>VLOOKUP(A1565,BUSINESS3!A1565:I4255,6,0)</f>
        <v>51</v>
      </c>
      <c r="S1565" s="9">
        <f>VLOOKUP(A1565,BUSINESS3!A1565:I4255,7,0)</f>
        <v>272</v>
      </c>
      <c r="T1565" s="9">
        <f>VLOOKUP(A1565,BUSINESS3!A1565:I4255,8,0)</f>
        <v>0.781</v>
      </c>
      <c r="U1565" s="9">
        <f>VLOOKUP(A1565,BUSINESS3!A1565:I4255,9,0)</f>
        <v>0.891</v>
      </c>
      <c r="V1565" s="11">
        <f>VLOOKUP(A1565,'GDP4'!A1565:G4255,4,0)</f>
        <v>225000000000</v>
      </c>
      <c r="W1565" s="9">
        <f>VLOOKUP(A1565,'GDP4'!A1565:G4255,5,0)</f>
        <v>0.106</v>
      </c>
      <c r="X1565" s="9">
        <f>VLOOKUP(A1565,'GDP4'!A1565:G4255,6,0)</f>
        <v>5220</v>
      </c>
      <c r="Y1565" s="9">
        <f>VLOOKUP(A1565,'GDP4'!A1565:G4255,7,0)</f>
        <v>0.047</v>
      </c>
      <c r="Z1565" s="9">
        <f>VLOOKUP(A1565,ENERGY5!A1565:E4255,4,0)</f>
        <v>29775</v>
      </c>
      <c r="AA1565" s="9">
        <f>VLOOKUP(A1565,ENERGY5!A1565:E4255,5,0)</f>
        <v>47077</v>
      </c>
      <c r="AB1565" s="12">
        <f t="shared" si="2"/>
        <v>49289.62694</v>
      </c>
      <c r="AC1565" s="13">
        <f t="shared" si="3"/>
        <v>0.01031292341</v>
      </c>
      <c r="AD1565" s="13">
        <f t="shared" si="4"/>
        <v>0.006522660632</v>
      </c>
      <c r="AE1565" s="13">
        <f t="shared" si="5"/>
        <v>654.7853108</v>
      </c>
      <c r="AF1565" s="13">
        <f t="shared" si="6"/>
        <v>1552.951846</v>
      </c>
    </row>
    <row r="1566">
      <c r="A1566" s="5" t="s">
        <v>134</v>
      </c>
      <c r="B1566" s="6" t="s">
        <v>38</v>
      </c>
      <c r="C1566" s="7" t="s">
        <v>168</v>
      </c>
      <c r="D1566" s="5" t="str">
        <f t="shared" si="1"/>
        <v>Norway-Europe-2004</v>
      </c>
      <c r="E1566" s="5">
        <v>0.012</v>
      </c>
      <c r="F1566" s="5">
        <v>0.003</v>
      </c>
      <c r="G1566" s="5">
        <v>82.0</v>
      </c>
      <c r="H1566" s="5">
        <v>78.0</v>
      </c>
      <c r="I1566" s="5">
        <v>0.198</v>
      </c>
      <c r="J1566" s="5">
        <v>0.655</v>
      </c>
      <c r="K1566" s="5">
        <v>0.148</v>
      </c>
      <c r="L1566" s="5">
        <v>4591910.0</v>
      </c>
      <c r="M1566" s="5">
        <v>0.773</v>
      </c>
      <c r="N1566" s="8">
        <f>VLOOKUP(A1566,TOURISM2!A1566:E4256,4,0)</f>
        <v>3531000000</v>
      </c>
      <c r="O1566" s="8">
        <f>VLOOKUP(A1566,TOURISM2!A1566:E4256,5,0)</f>
        <v>8894000000</v>
      </c>
      <c r="P1566" s="8">
        <f>VLOOKUP(A1566,BUSINESS3!A1566:E4256,4,0)</f>
        <v>0.428</v>
      </c>
      <c r="Q1566" s="9">
        <f>VLOOKUP(A1566,BUSINESS3!A1566:E4256,5,0)</f>
        <v>18</v>
      </c>
      <c r="R1566" s="10">
        <f>VLOOKUP(A1566,BUSINESS3!A1566:I4256,6,0)</f>
        <v>51</v>
      </c>
      <c r="S1566" s="9">
        <f>VLOOKUP(A1566,BUSINESS3!A1566:I4256,7,0)</f>
        <v>272</v>
      </c>
      <c r="T1566" s="9">
        <f>VLOOKUP(A1566,BUSINESS3!A1566:I4256,8,0)</f>
        <v>0.777</v>
      </c>
      <c r="U1566" s="9">
        <f>VLOOKUP(A1566,BUSINESS3!A1566:I4256,9,0)</f>
        <v>0.986</v>
      </c>
      <c r="V1566" s="11">
        <f>VLOOKUP(A1566,'GDP4'!A1566:G4256,4,0)</f>
        <v>260000000000</v>
      </c>
      <c r="W1566" s="9">
        <f>VLOOKUP(A1566,'GDP4'!A1566:G4256,5,0)</f>
        <v>0.101</v>
      </c>
      <c r="X1566" s="9">
        <f>VLOOKUP(A1566,'GDP4'!A1566:G4256,6,0)</f>
        <v>5733</v>
      </c>
      <c r="Y1566" s="9">
        <f>VLOOKUP(A1566,'GDP4'!A1566:G4256,7,0)</f>
        <v>0.04</v>
      </c>
      <c r="Z1566" s="9">
        <f>VLOOKUP(A1566,ENERGY5!A1566:E4256,4,0)</f>
        <v>29805</v>
      </c>
      <c r="AA1566" s="9">
        <f>VLOOKUP(A1566,ENERGY5!A1566:E4256,5,0)</f>
        <v>50326</v>
      </c>
      <c r="AB1566" s="12">
        <f t="shared" si="2"/>
        <v>56621.3188</v>
      </c>
      <c r="AC1566" s="13">
        <f t="shared" si="3"/>
        <v>0.01095970958</v>
      </c>
      <c r="AD1566" s="13">
        <f t="shared" si="4"/>
        <v>0.006490763103</v>
      </c>
      <c r="AE1566" s="13">
        <f t="shared" si="5"/>
        <v>768.9610641</v>
      </c>
      <c r="AF1566" s="13">
        <f t="shared" si="6"/>
        <v>1936.884651</v>
      </c>
    </row>
    <row r="1567">
      <c r="A1567" s="14" t="s">
        <v>134</v>
      </c>
      <c r="B1567" s="15" t="s">
        <v>39</v>
      </c>
      <c r="C1567" s="16" t="s">
        <v>168</v>
      </c>
      <c r="D1567" s="14" t="str">
        <f t="shared" si="1"/>
        <v>Norway-Europe-2005</v>
      </c>
      <c r="E1567" s="5">
        <v>0.012</v>
      </c>
      <c r="F1567" s="5">
        <v>0.003</v>
      </c>
      <c r="G1567" s="5">
        <v>83.0</v>
      </c>
      <c r="H1567" s="5">
        <v>78.0</v>
      </c>
      <c r="I1567" s="5">
        <v>0.196</v>
      </c>
      <c r="J1567" s="5">
        <v>0.656</v>
      </c>
      <c r="K1567" s="5">
        <v>0.147</v>
      </c>
      <c r="L1567" s="5">
        <v>4623291.0</v>
      </c>
      <c r="M1567" s="5">
        <v>0.775</v>
      </c>
      <c r="N1567" s="8">
        <f>VLOOKUP(A1567,TOURISM2!A1567:E4257,4,0)</f>
        <v>4243000000</v>
      </c>
      <c r="O1567" s="8">
        <f>VLOOKUP(A1567,TOURISM2!A1567:E4257,5,0)</f>
        <v>10400000000</v>
      </c>
      <c r="P1567" s="8">
        <f>VLOOKUP(A1567,BUSINESS3!A1567:E4257,4,0)</f>
        <v>0.411</v>
      </c>
      <c r="Q1567" s="9">
        <f>VLOOKUP(A1567,BUSINESS3!A1567:E4257,5,0)</f>
        <v>8</v>
      </c>
      <c r="R1567" s="10">
        <f>VLOOKUP(A1567,BUSINESS3!A1567:I4257,6,0)</f>
        <v>51</v>
      </c>
      <c r="S1567" s="9">
        <f>VLOOKUP(A1567,BUSINESS3!A1567:I4257,7,0)</f>
        <v>87</v>
      </c>
      <c r="T1567" s="9">
        <f>VLOOKUP(A1567,BUSINESS3!A1567:I4257,8,0)</f>
        <v>0.82</v>
      </c>
      <c r="U1567" s="9">
        <f>VLOOKUP(A1567,BUSINESS3!A1567:I4257,9,0)</f>
        <v>1.028</v>
      </c>
      <c r="V1567" s="11">
        <f>VLOOKUP(A1567,'GDP4'!A1567:G4257,4,0)</f>
        <v>304000000000</v>
      </c>
      <c r="W1567" s="9">
        <f>VLOOKUP(A1567,'GDP4'!A1567:G4257,5,0)</f>
        <v>0.095</v>
      </c>
      <c r="X1567" s="9">
        <f>VLOOKUP(A1567,'GDP4'!A1567:G4257,6,0)</f>
        <v>6293</v>
      </c>
      <c r="Y1567" s="9">
        <f>VLOOKUP(A1567,'GDP4'!A1567:G4257,7,0)</f>
        <v>0.04</v>
      </c>
      <c r="Z1567" s="9">
        <f>VLOOKUP(A1567,ENERGY5!A1567:E4257,4,0)</f>
        <v>27547</v>
      </c>
      <c r="AA1567" s="9">
        <f>VLOOKUP(A1567,ENERGY5!A1567:E4257,5,0)</f>
        <v>45089</v>
      </c>
      <c r="AB1567" s="12">
        <f t="shared" si="2"/>
        <v>65754.02673</v>
      </c>
      <c r="AC1567" s="13">
        <f t="shared" si="3"/>
        <v>0.009752576682</v>
      </c>
      <c r="AD1567" s="13">
        <f t="shared" si="4"/>
        <v>0.005958309784</v>
      </c>
      <c r="AE1567" s="13">
        <f t="shared" si="5"/>
        <v>917.7445244</v>
      </c>
      <c r="AF1567" s="13">
        <f t="shared" si="6"/>
        <v>2249.479862</v>
      </c>
    </row>
    <row r="1568">
      <c r="A1568" s="5" t="s">
        <v>134</v>
      </c>
      <c r="B1568" s="6" t="s">
        <v>40</v>
      </c>
      <c r="C1568" s="7" t="s">
        <v>168</v>
      </c>
      <c r="D1568" s="5" t="str">
        <f t="shared" si="1"/>
        <v>Norway-Europe-2006</v>
      </c>
      <c r="E1568" s="5">
        <v>0.013</v>
      </c>
      <c r="F1568" s="5">
        <v>0.003</v>
      </c>
      <c r="G1568" s="5">
        <v>83.0</v>
      </c>
      <c r="H1568" s="5">
        <v>78.0</v>
      </c>
      <c r="I1568" s="5">
        <v>0.195</v>
      </c>
      <c r="J1568" s="5">
        <v>0.658</v>
      </c>
      <c r="K1568" s="5">
        <v>0.147</v>
      </c>
      <c r="L1568" s="5">
        <v>4660677.0</v>
      </c>
      <c r="M1568" s="5">
        <v>0.779</v>
      </c>
      <c r="N1568" s="8">
        <f>VLOOKUP(A1568,TOURISM2!A1568:E4258,4,0)</f>
        <v>4289000000</v>
      </c>
      <c r="O1568" s="8">
        <f>VLOOKUP(A1568,TOURISM2!A1568:E4258,5,0)</f>
        <v>11273000000</v>
      </c>
      <c r="P1568" s="8">
        <f>VLOOKUP(A1568,BUSINESS3!A1568:E4258,4,0)</f>
        <v>0.411</v>
      </c>
      <c r="Q1568" s="9">
        <f>VLOOKUP(A1568,BUSINESS3!A1568:E4258,5,0)</f>
        <v>7</v>
      </c>
      <c r="R1568" s="10">
        <f>VLOOKUP(A1568,BUSINESS3!A1568:I4258,6,0)</f>
        <v>51</v>
      </c>
      <c r="S1568" s="9">
        <f>VLOOKUP(A1568,BUSINESS3!A1568:I4258,7,0)</f>
        <v>87</v>
      </c>
      <c r="T1568" s="9">
        <f>VLOOKUP(A1568,BUSINESS3!A1568:I4258,8,0)</f>
        <v>0.826</v>
      </c>
      <c r="U1568" s="9">
        <f>VLOOKUP(A1568,BUSINESS3!A1568:I4258,9,0)</f>
        <v>1.043</v>
      </c>
      <c r="V1568" s="11">
        <f>VLOOKUP(A1568,'GDP4'!A1568:G4258,4,0)</f>
        <v>340000000000</v>
      </c>
      <c r="W1568" s="9">
        <f>VLOOKUP(A1568,'GDP4'!A1568:G4258,5,0)</f>
        <v>0.092</v>
      </c>
      <c r="X1568" s="9">
        <f>VLOOKUP(A1568,'GDP4'!A1568:G4258,6,0)</f>
        <v>6778</v>
      </c>
      <c r="Y1568" s="9">
        <f>VLOOKUP(A1568,'GDP4'!A1568:G4258,7,0)</f>
        <v>0.047</v>
      </c>
      <c r="Z1568" s="9">
        <f>VLOOKUP(A1568,ENERGY5!A1568:E4258,4,0)</f>
        <v>27129</v>
      </c>
      <c r="AA1568" s="9">
        <f>VLOOKUP(A1568,ENERGY5!A1568:E4258,5,0)</f>
        <v>44257</v>
      </c>
      <c r="AB1568" s="12">
        <f t="shared" si="2"/>
        <v>72950.77518</v>
      </c>
      <c r="AC1568" s="13">
        <f t="shared" si="3"/>
        <v>0.009495830756</v>
      </c>
      <c r="AD1568" s="13">
        <f t="shared" si="4"/>
        <v>0.005820828176</v>
      </c>
      <c r="AE1568" s="13">
        <f t="shared" si="5"/>
        <v>920.2525727</v>
      </c>
      <c r="AF1568" s="13">
        <f t="shared" si="6"/>
        <v>2418.747319</v>
      </c>
    </row>
    <row r="1569">
      <c r="A1569" s="14" t="s">
        <v>134</v>
      </c>
      <c r="B1569" s="15" t="s">
        <v>41</v>
      </c>
      <c r="C1569" s="16" t="s">
        <v>168</v>
      </c>
      <c r="D1569" s="14" t="str">
        <f t="shared" si="1"/>
        <v>Norway-Europe-2007</v>
      </c>
      <c r="E1569" s="5">
        <v>0.012</v>
      </c>
      <c r="F1569" s="5">
        <v>0.003</v>
      </c>
      <c r="G1569" s="5">
        <v>83.0</v>
      </c>
      <c r="H1569" s="5">
        <v>78.0</v>
      </c>
      <c r="I1569" s="5">
        <v>0.193</v>
      </c>
      <c r="J1569" s="5">
        <v>0.66</v>
      </c>
      <c r="K1569" s="5">
        <v>0.147</v>
      </c>
      <c r="L1569" s="5">
        <v>4709153.0</v>
      </c>
      <c r="M1569" s="5">
        <v>0.782</v>
      </c>
      <c r="N1569" s="8">
        <f>VLOOKUP(A1569,TOURISM2!A1569:E4259,4,0)</f>
        <v>5322000000</v>
      </c>
      <c r="O1569" s="8">
        <f>VLOOKUP(A1569,TOURISM2!A1569:E4259,5,0)</f>
        <v>13256000000</v>
      </c>
      <c r="P1569" s="8">
        <f>VLOOKUP(A1569,BUSINESS3!A1569:E4259,4,0)</f>
        <v>0.411</v>
      </c>
      <c r="Q1569" s="9">
        <f>VLOOKUP(A1569,BUSINESS3!A1569:E4259,5,0)</f>
        <v>7</v>
      </c>
      <c r="R1569" s="10">
        <f>VLOOKUP(A1569,BUSINESS3!A1569:I4259,6,0)</f>
        <v>51</v>
      </c>
      <c r="S1569" s="9">
        <f>VLOOKUP(A1569,BUSINESS3!A1569:I4259,7,0)</f>
        <v>87</v>
      </c>
      <c r="T1569" s="9">
        <f>VLOOKUP(A1569,BUSINESS3!A1569:I4259,8,0)</f>
        <v>0.869</v>
      </c>
      <c r="U1569" s="9">
        <f>VLOOKUP(A1569,BUSINESS3!A1569:I4259,9,0)</f>
        <v>1.067</v>
      </c>
      <c r="V1569" s="11">
        <f>VLOOKUP(A1569,'GDP4'!A1569:G4259,4,0)</f>
        <v>393000000000</v>
      </c>
      <c r="W1569" s="9">
        <f>VLOOKUP(A1569,'GDP4'!A1569:G4259,5,0)</f>
        <v>0.095</v>
      </c>
      <c r="X1569" s="9">
        <f>VLOOKUP(A1569,'GDP4'!A1569:G4259,6,0)</f>
        <v>7978</v>
      </c>
      <c r="Y1569" s="9">
        <f>VLOOKUP(A1569,'GDP4'!A1569:G4259,7,0)</f>
        <v>0.066</v>
      </c>
      <c r="Z1569" s="9">
        <f>VLOOKUP(A1569,ENERGY5!A1569:E4259,4,0)</f>
        <v>26771</v>
      </c>
      <c r="AA1569" s="9">
        <f>VLOOKUP(A1569,ENERGY5!A1569:E4259,5,0)</f>
        <v>42438</v>
      </c>
      <c r="AB1569" s="12">
        <f t="shared" si="2"/>
        <v>83454.49808</v>
      </c>
      <c r="AC1569" s="13">
        <f t="shared" si="3"/>
        <v>0.009011811678</v>
      </c>
      <c r="AD1569" s="13">
        <f t="shared" si="4"/>
        <v>0.005684886433</v>
      </c>
      <c r="AE1569" s="13">
        <f t="shared" si="5"/>
        <v>1130.139539</v>
      </c>
      <c r="AF1569" s="13">
        <f t="shared" si="6"/>
        <v>2814.943579</v>
      </c>
    </row>
    <row r="1570">
      <c r="A1570" s="5" t="s">
        <v>134</v>
      </c>
      <c r="B1570" s="6" t="s">
        <v>42</v>
      </c>
      <c r="C1570" s="7" t="s">
        <v>168</v>
      </c>
      <c r="D1570" s="5" t="str">
        <f t="shared" si="1"/>
        <v>Norway-Europe-2008</v>
      </c>
      <c r="E1570" s="5">
        <v>0.013</v>
      </c>
      <c r="F1570" s="5">
        <v>0.003</v>
      </c>
      <c r="G1570" s="5">
        <v>83.0</v>
      </c>
      <c r="H1570" s="5">
        <v>78.0</v>
      </c>
      <c r="I1570" s="5">
        <v>0.191</v>
      </c>
      <c r="J1570" s="5">
        <v>0.661</v>
      </c>
      <c r="K1570" s="5">
        <v>0.148</v>
      </c>
      <c r="L1570" s="5">
        <v>4768212.0</v>
      </c>
      <c r="M1570" s="5">
        <v>0.785</v>
      </c>
      <c r="N1570" s="8">
        <f>VLOOKUP(A1570,TOURISM2!A1570:E4260,4,0)</f>
        <v>5702000000</v>
      </c>
      <c r="O1570" s="8">
        <f>VLOOKUP(A1570,TOURISM2!A1570:E4260,5,0)</f>
        <v>15118000000</v>
      </c>
      <c r="P1570" s="8">
        <f>VLOOKUP(A1570,BUSINESS3!A1570:E4260,4,0)</f>
        <v>0.407</v>
      </c>
      <c r="Q1570" s="9">
        <f>VLOOKUP(A1570,BUSINESS3!A1570:E4260,5,0)</f>
        <v>7</v>
      </c>
      <c r="R1570" s="10">
        <f>VLOOKUP(A1570,BUSINESS3!A1570:I4260,6,0)</f>
        <v>51</v>
      </c>
      <c r="S1570" s="9">
        <f>VLOOKUP(A1570,BUSINESS3!A1570:I4260,7,0)</f>
        <v>87</v>
      </c>
      <c r="T1570" s="9">
        <f>VLOOKUP(A1570,BUSINESS3!A1570:I4260,8,0)</f>
        <v>0.906</v>
      </c>
      <c r="U1570" s="9">
        <f>VLOOKUP(A1570,BUSINESS3!A1570:I4260,9,0)</f>
        <v>1.091</v>
      </c>
      <c r="V1570" s="11">
        <f>VLOOKUP(A1570,'GDP4'!A1570:G4260,4,0)</f>
        <v>454000000000</v>
      </c>
      <c r="W1570" s="9">
        <f>VLOOKUP(A1570,'GDP4'!A1570:G4260,5,0)</f>
        <v>0.09</v>
      </c>
      <c r="X1570" s="9">
        <f>VLOOKUP(A1570,'GDP4'!A1570:G4260,6,0)</f>
        <v>8626</v>
      </c>
      <c r="Y1570" s="9">
        <f>VLOOKUP(A1570,'GDP4'!A1570:G4260,7,0)</f>
        <v>0.073</v>
      </c>
      <c r="Z1570" s="9">
        <f>VLOOKUP(A1570,ENERGY5!A1570:E4260,4,0)</f>
        <v>26433</v>
      </c>
      <c r="AA1570" s="9">
        <f>VLOOKUP(A1570,ENERGY5!A1570:E4260,5,0)</f>
        <v>42666</v>
      </c>
      <c r="AB1570" s="12">
        <f t="shared" si="2"/>
        <v>95213.8873</v>
      </c>
      <c r="AC1570" s="13">
        <f t="shared" si="3"/>
        <v>0.008948008184</v>
      </c>
      <c r="AD1570" s="13">
        <f t="shared" si="4"/>
        <v>0.005543587408</v>
      </c>
      <c r="AE1570" s="13">
        <f t="shared" si="5"/>
        <v>1195.836091</v>
      </c>
      <c r="AF1570" s="13">
        <f t="shared" si="6"/>
        <v>3170.580503</v>
      </c>
    </row>
    <row r="1571">
      <c r="A1571" s="14" t="s">
        <v>134</v>
      </c>
      <c r="B1571" s="15" t="s">
        <v>43</v>
      </c>
      <c r="C1571" s="16" t="s">
        <v>168</v>
      </c>
      <c r="D1571" s="14" t="str">
        <f t="shared" si="1"/>
        <v>Norway-Europe-2009</v>
      </c>
      <c r="E1571" s="5">
        <v>0.013</v>
      </c>
      <c r="F1571" s="5">
        <v>0.003</v>
      </c>
      <c r="G1571" s="5">
        <v>83.0</v>
      </c>
      <c r="H1571" s="5">
        <v>79.0</v>
      </c>
      <c r="I1571" s="5">
        <v>0.189</v>
      </c>
      <c r="J1571" s="5">
        <v>0.662</v>
      </c>
      <c r="K1571" s="5">
        <v>0.149</v>
      </c>
      <c r="L1571" s="5">
        <v>4828726.0</v>
      </c>
      <c r="M1571" s="5">
        <v>0.788</v>
      </c>
      <c r="N1571" s="8">
        <f>VLOOKUP(A1571,TOURISM2!A1571:E4261,4,0)</f>
        <v>4949000000</v>
      </c>
      <c r="O1571" s="8">
        <f>VLOOKUP(A1571,TOURISM2!A1571:E4261,5,0)</f>
        <v>13221000000</v>
      </c>
      <c r="P1571" s="8">
        <f>VLOOKUP(A1571,BUSINESS3!A1571:E4261,4,0)</f>
        <v>0.407</v>
      </c>
      <c r="Q1571" s="9">
        <f>VLOOKUP(A1571,BUSINESS3!A1571:E4261,5,0)</f>
        <v>7</v>
      </c>
      <c r="R1571" s="10">
        <f>VLOOKUP(A1571,BUSINESS3!A1571:I4261,6,0)</f>
        <v>51</v>
      </c>
      <c r="S1571" s="9">
        <f>VLOOKUP(A1571,BUSINESS3!A1571:I4261,7,0)</f>
        <v>87</v>
      </c>
      <c r="T1571" s="9">
        <f>VLOOKUP(A1571,BUSINESS3!A1571:I4261,8,0)</f>
        <v>0.921</v>
      </c>
      <c r="U1571" s="9">
        <f>VLOOKUP(A1571,BUSINESS3!A1571:I4261,9,0)</f>
        <v>1.107</v>
      </c>
      <c r="V1571" s="11">
        <f>VLOOKUP(A1571,'GDP4'!A1571:G4261,4,0)</f>
        <v>379000000000</v>
      </c>
      <c r="W1571" s="9">
        <f>VLOOKUP(A1571,'GDP4'!A1571:G4261,5,0)</f>
        <v>0.101</v>
      </c>
      <c r="X1571" s="9">
        <f>VLOOKUP(A1571,'GDP4'!A1571:G4261,6,0)</f>
        <v>7944</v>
      </c>
      <c r="Y1571" s="9">
        <f>VLOOKUP(A1571,'GDP4'!A1571:G4261,7,0)</f>
        <v>0.043</v>
      </c>
      <c r="Z1571" s="9">
        <f>VLOOKUP(A1571,ENERGY5!A1571:E4261,4,0)</f>
        <v>27020</v>
      </c>
      <c r="AA1571" s="9">
        <f>VLOOKUP(A1571,ENERGY5!A1571:E4261,5,0)</f>
        <v>42625</v>
      </c>
      <c r="AB1571" s="12">
        <f t="shared" si="2"/>
        <v>78488.6117</v>
      </c>
      <c r="AC1571" s="13">
        <f t="shared" si="3"/>
        <v>0.008827380141</v>
      </c>
      <c r="AD1571" s="13">
        <f t="shared" si="4"/>
        <v>0.00559567886</v>
      </c>
      <c r="AE1571" s="13">
        <f t="shared" si="5"/>
        <v>1024.908019</v>
      </c>
      <c r="AF1571" s="13">
        <f t="shared" si="6"/>
        <v>2737.989275</v>
      </c>
    </row>
    <row r="1572">
      <c r="A1572" s="5" t="s">
        <v>134</v>
      </c>
      <c r="B1572" s="6" t="s">
        <v>44</v>
      </c>
      <c r="C1572" s="7" t="s">
        <v>168</v>
      </c>
      <c r="D1572" s="5" t="str">
        <f t="shared" si="1"/>
        <v>Norway-Europe-2010</v>
      </c>
      <c r="E1572" s="5">
        <v>0.013</v>
      </c>
      <c r="F1572" s="5">
        <v>0.003</v>
      </c>
      <c r="G1572" s="5">
        <v>83.0</v>
      </c>
      <c r="H1572" s="5">
        <v>79.0</v>
      </c>
      <c r="I1572" s="5">
        <v>0.188</v>
      </c>
      <c r="J1572" s="5">
        <v>0.662</v>
      </c>
      <c r="K1572" s="5">
        <v>0.15</v>
      </c>
      <c r="L1572" s="5">
        <v>4889252.0</v>
      </c>
      <c r="M1572" s="5">
        <v>0.791</v>
      </c>
      <c r="N1572" s="8">
        <f>VLOOKUP(A1572,TOURISM2!A1572:E4262,4,0)</f>
        <v>5299000000</v>
      </c>
      <c r="O1572" s="8">
        <f>VLOOKUP(A1572,TOURISM2!A1572:E4262,5,0)</f>
        <v>14658000000</v>
      </c>
      <c r="P1572" s="8">
        <f>VLOOKUP(A1572,BUSINESS3!A1572:E4262,4,0)</f>
        <v>0.407</v>
      </c>
      <c r="Q1572" s="9">
        <f>VLOOKUP(A1572,BUSINESS3!A1572:E4262,5,0)</f>
        <v>7</v>
      </c>
      <c r="R1572" s="10">
        <f>VLOOKUP(A1572,BUSINESS3!A1572:I4262,6,0)</f>
        <v>51</v>
      </c>
      <c r="S1572" s="9">
        <f>VLOOKUP(A1572,BUSINESS3!A1572:I4262,7,0)</f>
        <v>87</v>
      </c>
      <c r="T1572" s="9">
        <f>VLOOKUP(A1572,BUSINESS3!A1572:I4262,8,0)</f>
        <v>0.934</v>
      </c>
      <c r="U1572" s="9">
        <f>VLOOKUP(A1572,BUSINESS3!A1572:I4262,9,0)</f>
        <v>1.145</v>
      </c>
      <c r="V1572" s="11">
        <f>VLOOKUP(A1572,'GDP4'!A1572:G4262,4,0)</f>
        <v>421000000000</v>
      </c>
      <c r="W1572" s="9">
        <f>VLOOKUP(A1572,'GDP4'!A1572:G4262,5,0)</f>
        <v>0.1</v>
      </c>
      <c r="X1572" s="9">
        <f>VLOOKUP(A1572,'GDP4'!A1572:G4262,6,0)</f>
        <v>8694</v>
      </c>
      <c r="Y1572" s="9">
        <f>VLOOKUP(A1572,'GDP4'!A1572:G4262,7,0)</f>
        <v>0.104</v>
      </c>
      <c r="Z1572" s="9">
        <f>VLOOKUP(A1572,ENERGY5!A1572:E4262,4,0)</f>
        <v>24912</v>
      </c>
      <c r="AA1572" s="9">
        <f>VLOOKUP(A1572,ENERGY5!A1572:E4262,5,0)</f>
        <v>37429</v>
      </c>
      <c r="AB1572" s="12">
        <f t="shared" si="2"/>
        <v>86107.24094</v>
      </c>
      <c r="AC1572" s="13">
        <f t="shared" si="3"/>
        <v>0.007655363233</v>
      </c>
      <c r="AD1572" s="13">
        <f t="shared" si="4"/>
        <v>0.005095257925</v>
      </c>
      <c r="AE1572" s="13">
        <f t="shared" si="5"/>
        <v>1083.805866</v>
      </c>
      <c r="AF1572" s="13">
        <f t="shared" si="6"/>
        <v>2998.004603</v>
      </c>
    </row>
    <row r="1573">
      <c r="A1573" s="14" t="s">
        <v>134</v>
      </c>
      <c r="B1573" s="15" t="s">
        <v>45</v>
      </c>
      <c r="C1573" s="16" t="s">
        <v>168</v>
      </c>
      <c r="D1573" s="14" t="str">
        <f t="shared" si="1"/>
        <v>Norway-Europe-2011</v>
      </c>
      <c r="E1573" s="5">
        <v>0.012</v>
      </c>
      <c r="F1573" s="5">
        <v>0.003</v>
      </c>
      <c r="G1573" s="5">
        <v>84.0</v>
      </c>
      <c r="H1573" s="5">
        <v>79.0</v>
      </c>
      <c r="I1573" s="5">
        <v>0.187</v>
      </c>
      <c r="J1573" s="5">
        <v>0.661</v>
      </c>
      <c r="K1573" s="5">
        <v>0.152</v>
      </c>
      <c r="L1573" s="5">
        <v>4953088.0</v>
      </c>
      <c r="M1573" s="5">
        <v>0.794</v>
      </c>
      <c r="N1573" s="8">
        <f>VLOOKUP(A1573,TOURISM2!A1573:E4263,4,0)</f>
        <v>6301000000</v>
      </c>
      <c r="O1573" s="8">
        <f>VLOOKUP(A1573,TOURISM2!A1573:E4263,5,0)</f>
        <v>16833000000</v>
      </c>
      <c r="P1573" s="8">
        <f>VLOOKUP(A1573,BUSINESS3!A1573:E4263,4,0)</f>
        <v>0.407</v>
      </c>
      <c r="Q1573" s="9">
        <f>VLOOKUP(A1573,BUSINESS3!A1573:E4263,5,0)</f>
        <v>7</v>
      </c>
      <c r="R1573" s="10">
        <f>VLOOKUP(A1573,BUSINESS3!A1573:I4263,6,0)</f>
        <v>51</v>
      </c>
      <c r="S1573" s="9">
        <f>VLOOKUP(A1573,BUSINESS3!A1573:I4263,7,0)</f>
        <v>87</v>
      </c>
      <c r="T1573" s="9">
        <f>VLOOKUP(A1573,BUSINESS3!A1573:I4263,8,0)</f>
        <v>0.935</v>
      </c>
      <c r="U1573" s="9">
        <f>VLOOKUP(A1573,BUSINESS3!A1573:I4263,9,0)</f>
        <v>1.158</v>
      </c>
      <c r="V1573" s="11">
        <f>VLOOKUP(A1573,'GDP4'!A1573:G4263,4,0)</f>
        <v>491000000000</v>
      </c>
      <c r="W1573" s="9">
        <f>VLOOKUP(A1573,'GDP4'!A1573:G4263,5,0)</f>
        <v>0.099</v>
      </c>
      <c r="X1573" s="9">
        <f>VLOOKUP(A1573,'GDP4'!A1573:G4263,6,0)</f>
        <v>9908</v>
      </c>
      <c r="Y1573" s="9">
        <f>VLOOKUP(A1573,'GDP4'!A1573:G4263,7,0)</f>
        <v>0.104</v>
      </c>
      <c r="Z1573" s="9">
        <f>VLOOKUP(A1573,ENERGY5!A1573:E4263,4,0)</f>
        <v>26823</v>
      </c>
      <c r="AA1573" s="9">
        <f>VLOOKUP(A1573,ENERGY5!A1573:E4263,5,0)</f>
        <v>41092</v>
      </c>
      <c r="AB1573" s="12">
        <f t="shared" si="2"/>
        <v>99130.07804</v>
      </c>
      <c r="AC1573" s="13">
        <f t="shared" si="3"/>
        <v>0.008296238629</v>
      </c>
      <c r="AD1573" s="13">
        <f t="shared" si="4"/>
        <v>0.005415409538</v>
      </c>
      <c r="AE1573" s="13">
        <f t="shared" si="5"/>
        <v>1272.135686</v>
      </c>
      <c r="AF1573" s="13">
        <f t="shared" si="6"/>
        <v>3398.485955</v>
      </c>
    </row>
    <row r="1574">
      <c r="A1574" s="5" t="s">
        <v>134</v>
      </c>
      <c r="B1574" s="6" t="s">
        <v>46</v>
      </c>
      <c r="C1574" s="7" t="s">
        <v>168</v>
      </c>
      <c r="D1574" s="5" t="str">
        <f t="shared" si="1"/>
        <v>Norway-Europe-2012</v>
      </c>
      <c r="E1574" s="5">
        <v>0.012</v>
      </c>
      <c r="F1574" s="5">
        <v>0.002</v>
      </c>
      <c r="G1574" s="5">
        <v>84.0</v>
      </c>
      <c r="H1574" s="5">
        <v>80.0</v>
      </c>
      <c r="I1574" s="5">
        <v>0.186</v>
      </c>
      <c r="J1574" s="5">
        <v>0.659</v>
      </c>
      <c r="K1574" s="5">
        <v>0.155</v>
      </c>
      <c r="L1574" s="5">
        <v>5018573.0</v>
      </c>
      <c r="M1574" s="5">
        <v>0.797</v>
      </c>
      <c r="N1574" s="8">
        <f>VLOOKUP(A1574,TOURISM2!A1574:E4264,4,0)</f>
        <v>5353000000</v>
      </c>
      <c r="O1574" s="8">
        <f>VLOOKUP(A1574,TOURISM2!A1574:E4264,5,0)</f>
        <v>17559000000</v>
      </c>
      <c r="P1574" s="8">
        <f>VLOOKUP(A1574,BUSINESS3!A1574:E4264,4,0)</f>
        <v>0.407</v>
      </c>
      <c r="Q1574" s="9">
        <f>VLOOKUP(A1574,BUSINESS3!A1574:E4264,5,0)</f>
        <v>7</v>
      </c>
      <c r="R1574" s="10">
        <f>VLOOKUP(A1574,BUSINESS3!A1574:I4264,6,0)</f>
        <v>7</v>
      </c>
      <c r="S1574" s="9">
        <f>VLOOKUP(A1574,BUSINESS3!A1574:I4264,7,0)</f>
        <v>87</v>
      </c>
      <c r="T1574" s="9">
        <f>VLOOKUP(A1574,BUSINESS3!A1574:I4264,8,0)</f>
        <v>0.946</v>
      </c>
      <c r="U1574" s="9">
        <f>VLOOKUP(A1574,BUSINESS3!A1574:I4264,9,0)</f>
        <v>1.167</v>
      </c>
      <c r="V1574" s="11">
        <f>VLOOKUP(A1574,'GDP4'!A1574:G4264,4,0)</f>
        <v>500000000000</v>
      </c>
      <c r="W1574" s="9">
        <f>VLOOKUP(A1574,'GDP4'!A1574:G4264,5,0)</f>
        <v>0.09</v>
      </c>
      <c r="X1574" s="9">
        <f>VLOOKUP(A1574,'GDP4'!A1574:G4264,6,0)</f>
        <v>9055</v>
      </c>
      <c r="Y1574" s="9">
        <f>VLOOKUP(A1574,'GDP4'!A1574:G4264,7,0)</f>
        <v>0.104</v>
      </c>
      <c r="Z1574" s="9">
        <f>VLOOKUP(A1574,ENERGY5!A1574:E4264,4,0)</f>
        <v>26092</v>
      </c>
      <c r="AA1574" s="9">
        <f>VLOOKUP(A1574,ENERGY5!A1574:E4264,5,0)</f>
        <v>38808</v>
      </c>
      <c r="AB1574" s="12">
        <f t="shared" si="2"/>
        <v>99629.91472</v>
      </c>
      <c r="AC1574" s="13">
        <f t="shared" si="3"/>
        <v>0.007732875461</v>
      </c>
      <c r="AD1574" s="13">
        <f t="shared" si="4"/>
        <v>0.00519908747</v>
      </c>
      <c r="AE1574" s="13">
        <f t="shared" si="5"/>
        <v>1066.637867</v>
      </c>
      <c r="AF1574" s="13">
        <f t="shared" si="6"/>
        <v>3498.803345</v>
      </c>
    </row>
    <row r="1575">
      <c r="A1575" s="14" t="s">
        <v>134</v>
      </c>
      <c r="B1575" s="15" t="s">
        <v>33</v>
      </c>
      <c r="C1575" s="16" t="s">
        <v>169</v>
      </c>
      <c r="D1575" s="14" t="str">
        <f t="shared" si="1"/>
        <v>Poland-Europe-2000</v>
      </c>
      <c r="E1575" s="5">
        <v>0.01</v>
      </c>
      <c r="F1575" s="5">
        <v>0.008</v>
      </c>
      <c r="G1575" s="5">
        <v>78.0</v>
      </c>
      <c r="H1575" s="5">
        <v>70.0</v>
      </c>
      <c r="I1575" s="5">
        <v>0.194</v>
      </c>
      <c r="J1575" s="5">
        <v>0.684</v>
      </c>
      <c r="K1575" s="5">
        <v>0.123</v>
      </c>
      <c r="L1575" s="5">
        <v>3.8258629E7</v>
      </c>
      <c r="M1575" s="5">
        <v>0.617</v>
      </c>
      <c r="N1575" s="8">
        <f>VLOOKUP(A1575,TOURISM2!A1575:E4265,4,0)</f>
        <v>6128000000</v>
      </c>
      <c r="O1575" s="8">
        <f>VLOOKUP(A1575,TOURISM2!A1575:E4265,5,0)</f>
        <v>3417000000</v>
      </c>
      <c r="P1575" s="8">
        <f>VLOOKUP(A1575,BUSINESS3!A1575:E4265,4,0)</f>
        <v>0.428</v>
      </c>
      <c r="Q1575" s="9">
        <f>VLOOKUP(A1575,BUSINESS3!A1575:E4265,5,0)</f>
        <v>22</v>
      </c>
      <c r="R1575" s="10">
        <f>VLOOKUP(A1575,BUSINESS3!A1575:I4265,6,0)</f>
        <v>51</v>
      </c>
      <c r="S1575" s="9">
        <f>VLOOKUP(A1575,BUSINESS3!A1575:I4265,7,0)</f>
        <v>272</v>
      </c>
      <c r="T1575" s="9">
        <f>VLOOKUP(A1575,BUSINESS3!A1575:I4265,8,0)</f>
        <v>0.073</v>
      </c>
      <c r="U1575" s="9">
        <f>VLOOKUP(A1575,BUSINESS3!A1575:I4265,9,0)</f>
        <v>0.176</v>
      </c>
      <c r="V1575" s="11">
        <f>VLOOKUP(A1575,'GDP4'!A1575:G4265,4,0)</f>
        <v>171000000000</v>
      </c>
      <c r="W1575" s="9">
        <f>VLOOKUP(A1575,'GDP4'!A1575:G4265,5,0)</f>
        <v>0.055</v>
      </c>
      <c r="X1575" s="9">
        <f>VLOOKUP(A1575,'GDP4'!A1575:G4265,6,0)</f>
        <v>247</v>
      </c>
      <c r="Y1575" s="9">
        <f>VLOOKUP(A1575,'GDP4'!A1575:G4265,7,0)</f>
        <v>0.2</v>
      </c>
      <c r="Z1575" s="9">
        <f>VLOOKUP(A1575,ENERGY5!A1575:E4265,4,0)</f>
        <v>96543</v>
      </c>
      <c r="AA1575" s="9">
        <f>VLOOKUP(A1575,ENERGY5!A1575:E4265,5,0)</f>
        <v>151236</v>
      </c>
      <c r="AB1575" s="12">
        <f t="shared" si="2"/>
        <v>4469.579921</v>
      </c>
      <c r="AC1575" s="13">
        <f t="shared" si="3"/>
        <v>0.003952990579</v>
      </c>
      <c r="AD1575" s="13">
        <f t="shared" si="4"/>
        <v>0.002523430727</v>
      </c>
      <c r="AE1575" s="13">
        <f t="shared" si="5"/>
        <v>160.1730161</v>
      </c>
      <c r="AF1575" s="13">
        <f t="shared" si="6"/>
        <v>89.31318475</v>
      </c>
    </row>
    <row r="1576">
      <c r="A1576" s="5" t="s">
        <v>134</v>
      </c>
      <c r="B1576" s="6" t="s">
        <v>35</v>
      </c>
      <c r="C1576" s="7" t="s">
        <v>169</v>
      </c>
      <c r="D1576" s="5" t="str">
        <f t="shared" si="1"/>
        <v>Poland-Europe-2001</v>
      </c>
      <c r="E1576" s="5">
        <v>0.01</v>
      </c>
      <c r="F1576" s="5">
        <v>0.008</v>
      </c>
      <c r="G1576" s="5">
        <v>78.0</v>
      </c>
      <c r="H1576" s="5">
        <v>70.0</v>
      </c>
      <c r="I1576" s="5">
        <v>0.187</v>
      </c>
      <c r="J1576" s="5">
        <v>0.688</v>
      </c>
      <c r="K1576" s="5">
        <v>0.125</v>
      </c>
      <c r="L1576" s="5">
        <v>3.8248076E7</v>
      </c>
      <c r="M1576" s="5">
        <v>0.618</v>
      </c>
      <c r="N1576" s="8">
        <f>VLOOKUP(A1576,TOURISM2!A1576:E4266,4,0)</f>
        <v>5121000000</v>
      </c>
      <c r="O1576" s="8">
        <f>VLOOKUP(A1576,TOURISM2!A1576:E4266,5,0)</f>
        <v>3595000000</v>
      </c>
      <c r="P1576" s="8">
        <f>VLOOKUP(A1576,BUSINESS3!A1576:E4266,4,0)</f>
        <v>0.428</v>
      </c>
      <c r="Q1576" s="9">
        <f>VLOOKUP(A1576,BUSINESS3!A1576:E4266,5,0)</f>
        <v>22</v>
      </c>
      <c r="R1576" s="10">
        <f>VLOOKUP(A1576,BUSINESS3!A1576:I4266,6,0)</f>
        <v>51</v>
      </c>
      <c r="S1576" s="9">
        <f>VLOOKUP(A1576,BUSINESS3!A1576:I4266,7,0)</f>
        <v>272</v>
      </c>
      <c r="T1576" s="9">
        <f>VLOOKUP(A1576,BUSINESS3!A1576:I4266,8,0)</f>
        <v>0.099</v>
      </c>
      <c r="U1576" s="9">
        <f>VLOOKUP(A1576,BUSINESS3!A1576:I4266,9,0)</f>
        <v>0.261</v>
      </c>
      <c r="V1576" s="11">
        <f>VLOOKUP(A1576,'GDP4'!A1576:G4266,4,0)</f>
        <v>190000000000</v>
      </c>
      <c r="W1576" s="9">
        <f>VLOOKUP(A1576,'GDP4'!A1576:G4266,5,0)</f>
        <v>0.059</v>
      </c>
      <c r="X1576" s="9">
        <f>VLOOKUP(A1576,'GDP4'!A1576:G4266,6,0)</f>
        <v>292</v>
      </c>
      <c r="Y1576" s="9">
        <f>VLOOKUP(A1576,'GDP4'!A1576:G4266,7,0)</f>
        <v>0.184</v>
      </c>
      <c r="Z1576" s="9">
        <f>VLOOKUP(A1576,ENERGY5!A1576:E4266,4,0)</f>
        <v>101313</v>
      </c>
      <c r="AA1576" s="9">
        <f>VLOOKUP(A1576,ENERGY5!A1576:E4266,5,0)</f>
        <v>151236</v>
      </c>
      <c r="AB1576" s="12">
        <f t="shared" si="2"/>
        <v>4967.570133</v>
      </c>
      <c r="AC1576" s="13">
        <f t="shared" si="3"/>
        <v>0.003954081246</v>
      </c>
      <c r="AD1576" s="13">
        <f t="shared" si="4"/>
        <v>0.002648839121</v>
      </c>
      <c r="AE1576" s="13">
        <f t="shared" si="5"/>
        <v>133.8890876</v>
      </c>
      <c r="AF1576" s="13">
        <f t="shared" si="6"/>
        <v>93.99165595</v>
      </c>
    </row>
    <row r="1577">
      <c r="A1577" s="14" t="s">
        <v>134</v>
      </c>
      <c r="B1577" s="15" t="s">
        <v>36</v>
      </c>
      <c r="C1577" s="16" t="s">
        <v>169</v>
      </c>
      <c r="D1577" s="14" t="str">
        <f t="shared" si="1"/>
        <v>Poland-Europe-2002</v>
      </c>
      <c r="E1577" s="5">
        <v>0.009</v>
      </c>
      <c r="F1577" s="5">
        <v>0.007</v>
      </c>
      <c r="G1577" s="5">
        <v>79.0</v>
      </c>
      <c r="H1577" s="5">
        <v>70.0</v>
      </c>
      <c r="I1577" s="5">
        <v>0.18</v>
      </c>
      <c r="J1577" s="5">
        <v>0.692</v>
      </c>
      <c r="K1577" s="5">
        <v>0.127</v>
      </c>
      <c r="L1577" s="5">
        <v>3.8230364E7</v>
      </c>
      <c r="M1577" s="5">
        <v>0.618</v>
      </c>
      <c r="N1577" s="8">
        <f>VLOOKUP(A1577,TOURISM2!A1577:E4267,4,0)</f>
        <v>4971000000</v>
      </c>
      <c r="O1577" s="8">
        <f>VLOOKUP(A1577,TOURISM2!A1577:E4267,5,0)</f>
        <v>3440000000</v>
      </c>
      <c r="P1577" s="8">
        <f>VLOOKUP(A1577,BUSINESS3!A1577:E4267,4,0)</f>
        <v>0.428</v>
      </c>
      <c r="Q1577" s="9">
        <f>VLOOKUP(A1577,BUSINESS3!A1577:E4267,5,0)</f>
        <v>22</v>
      </c>
      <c r="R1577" s="10">
        <f>VLOOKUP(A1577,BUSINESS3!A1577:I4267,6,0)</f>
        <v>51</v>
      </c>
      <c r="S1577" s="9">
        <f>VLOOKUP(A1577,BUSINESS3!A1577:I4267,7,0)</f>
        <v>272</v>
      </c>
      <c r="T1577" s="9">
        <f>VLOOKUP(A1577,BUSINESS3!A1577:I4267,8,0)</f>
        <v>0.212</v>
      </c>
      <c r="U1577" s="9">
        <f>VLOOKUP(A1577,BUSINESS3!A1577:I4267,9,0)</f>
        <v>0.363</v>
      </c>
      <c r="V1577" s="11">
        <f>VLOOKUP(A1577,'GDP4'!A1577:G4267,4,0)</f>
        <v>198000000000</v>
      </c>
      <c r="W1577" s="9">
        <f>VLOOKUP(A1577,'GDP4'!A1577:G4267,5,0)</f>
        <v>0.063</v>
      </c>
      <c r="X1577" s="9">
        <f>VLOOKUP(A1577,'GDP4'!A1577:G4267,6,0)</f>
        <v>328</v>
      </c>
      <c r="Y1577" s="9">
        <f>VLOOKUP(A1577,'GDP4'!A1577:G4267,7,0)</f>
        <v>0.12</v>
      </c>
      <c r="Z1577" s="9">
        <f>VLOOKUP(A1577,ENERGY5!A1577:E4267,4,0)</f>
        <v>101539</v>
      </c>
      <c r="AA1577" s="9">
        <f>VLOOKUP(A1577,ENERGY5!A1577:E4267,5,0)</f>
        <v>317254</v>
      </c>
      <c r="AB1577" s="12">
        <f t="shared" si="2"/>
        <v>5179.129343</v>
      </c>
      <c r="AC1577" s="13">
        <f t="shared" si="3"/>
        <v>0.008298482327</v>
      </c>
      <c r="AD1577" s="13">
        <f t="shared" si="4"/>
        <v>0.00265597785</v>
      </c>
      <c r="AE1577" s="13">
        <f t="shared" si="5"/>
        <v>130.0275352</v>
      </c>
      <c r="AF1577" s="13">
        <f t="shared" si="6"/>
        <v>89.98083304</v>
      </c>
    </row>
    <row r="1578">
      <c r="A1578" s="5" t="s">
        <v>134</v>
      </c>
      <c r="B1578" s="6" t="s">
        <v>37</v>
      </c>
      <c r="C1578" s="7" t="s">
        <v>169</v>
      </c>
      <c r="D1578" s="5" t="str">
        <f t="shared" si="1"/>
        <v>Poland-Europe-2003</v>
      </c>
      <c r="E1578" s="5">
        <v>0.009</v>
      </c>
      <c r="F1578" s="5">
        <v>0.007</v>
      </c>
      <c r="G1578" s="5">
        <v>79.0</v>
      </c>
      <c r="H1578" s="5">
        <v>71.0</v>
      </c>
      <c r="I1578" s="5">
        <v>0.174</v>
      </c>
      <c r="J1578" s="5">
        <v>0.696</v>
      </c>
      <c r="K1578" s="5">
        <v>0.13</v>
      </c>
      <c r="L1578" s="5">
        <v>3.820457E7</v>
      </c>
      <c r="M1578" s="5">
        <v>0.617</v>
      </c>
      <c r="N1578" s="8">
        <f>VLOOKUP(A1578,TOURISM2!A1578:E4268,4,0)</f>
        <v>4733000000</v>
      </c>
      <c r="O1578" s="8">
        <f>VLOOKUP(A1578,TOURISM2!A1578:E4268,5,0)</f>
        <v>3286000000</v>
      </c>
      <c r="P1578" s="8">
        <f>VLOOKUP(A1578,BUSINESS3!A1578:E4268,4,0)</f>
        <v>0.428</v>
      </c>
      <c r="Q1578" s="9">
        <f>VLOOKUP(A1578,BUSINESS3!A1578:E4268,5,0)</f>
        <v>31</v>
      </c>
      <c r="R1578" s="10">
        <f>VLOOKUP(A1578,BUSINESS3!A1578:I4268,6,0)</f>
        <v>51</v>
      </c>
      <c r="S1578" s="9">
        <f>VLOOKUP(A1578,BUSINESS3!A1578:I4268,7,0)</f>
        <v>272</v>
      </c>
      <c r="T1578" s="9">
        <f>VLOOKUP(A1578,BUSINESS3!A1578:I4268,8,0)</f>
        <v>0.249</v>
      </c>
      <c r="U1578" s="9">
        <f>VLOOKUP(A1578,BUSINESS3!A1578:I4268,9,0)</f>
        <v>0.455</v>
      </c>
      <c r="V1578" s="11">
        <f>VLOOKUP(A1578,'GDP4'!A1578:G4268,4,0)</f>
        <v>217000000000</v>
      </c>
      <c r="W1578" s="9">
        <f>VLOOKUP(A1578,'GDP4'!A1578:G4268,5,0)</f>
        <v>0.062</v>
      </c>
      <c r="X1578" s="9">
        <f>VLOOKUP(A1578,'GDP4'!A1578:G4268,6,0)</f>
        <v>354</v>
      </c>
      <c r="Y1578" s="9">
        <f>VLOOKUP(A1578,'GDP4'!A1578:G4268,7,0)</f>
        <v>0.073</v>
      </c>
      <c r="Z1578" s="9">
        <f>VLOOKUP(A1578,ENERGY5!A1578:E4268,4,0)</f>
        <v>94002</v>
      </c>
      <c r="AA1578" s="9">
        <f>VLOOKUP(A1578,ENERGY5!A1578:E4268,5,0)</f>
        <v>298787</v>
      </c>
      <c r="AB1578" s="12">
        <f t="shared" si="2"/>
        <v>5679.94876</v>
      </c>
      <c r="AC1578" s="13">
        <f t="shared" si="3"/>
        <v>0.007820713595</v>
      </c>
      <c r="AD1578" s="13">
        <f t="shared" si="4"/>
        <v>0.002460490983</v>
      </c>
      <c r="AE1578" s="13">
        <f t="shared" si="5"/>
        <v>123.8857027</v>
      </c>
      <c r="AF1578" s="13">
        <f t="shared" si="6"/>
        <v>86.01065265</v>
      </c>
    </row>
    <row r="1579">
      <c r="A1579" s="14" t="s">
        <v>134</v>
      </c>
      <c r="B1579" s="15" t="s">
        <v>38</v>
      </c>
      <c r="C1579" s="16" t="s">
        <v>169</v>
      </c>
      <c r="D1579" s="14" t="str">
        <f t="shared" si="1"/>
        <v>Poland-Europe-2004</v>
      </c>
      <c r="E1579" s="5">
        <v>0.009</v>
      </c>
      <c r="F1579" s="5">
        <v>0.007</v>
      </c>
      <c r="G1579" s="5">
        <v>79.0</v>
      </c>
      <c r="H1579" s="5">
        <v>71.0</v>
      </c>
      <c r="I1579" s="5">
        <v>0.169</v>
      </c>
      <c r="J1579" s="5">
        <v>0.7</v>
      </c>
      <c r="K1579" s="5">
        <v>0.131</v>
      </c>
      <c r="L1579" s="5">
        <v>3.8182222E7</v>
      </c>
      <c r="M1579" s="5">
        <v>0.616</v>
      </c>
      <c r="N1579" s="8">
        <f>VLOOKUP(A1579,TOURISM2!A1579:E4269,4,0)</f>
        <v>6499000000</v>
      </c>
      <c r="O1579" s="8">
        <f>VLOOKUP(A1579,TOURISM2!A1579:E4269,5,0)</f>
        <v>5092000000</v>
      </c>
      <c r="P1579" s="8">
        <f>VLOOKUP(A1579,BUSINESS3!A1579:E4269,4,0)</f>
        <v>0.428</v>
      </c>
      <c r="Q1579" s="9">
        <f>VLOOKUP(A1579,BUSINESS3!A1579:E4269,5,0)</f>
        <v>31</v>
      </c>
      <c r="R1579" s="10">
        <f>VLOOKUP(A1579,BUSINESS3!A1579:I4269,6,0)</f>
        <v>51</v>
      </c>
      <c r="S1579" s="9">
        <f>VLOOKUP(A1579,BUSINESS3!A1579:I4269,7,0)</f>
        <v>272</v>
      </c>
      <c r="T1579" s="9">
        <f>VLOOKUP(A1579,BUSINESS3!A1579:I4269,8,0)</f>
        <v>0.325</v>
      </c>
      <c r="U1579" s="9">
        <f>VLOOKUP(A1579,BUSINESS3!A1579:I4269,9,0)</f>
        <v>0.604</v>
      </c>
      <c r="V1579" s="11">
        <f>VLOOKUP(A1579,'GDP4'!A1579:G4269,4,0)</f>
        <v>253000000000</v>
      </c>
      <c r="W1579" s="9">
        <f>VLOOKUP(A1579,'GDP4'!A1579:G4269,5,0)</f>
        <v>0.062</v>
      </c>
      <c r="X1579" s="9">
        <f>VLOOKUP(A1579,'GDP4'!A1579:G4269,6,0)</f>
        <v>410</v>
      </c>
      <c r="Y1579" s="9">
        <f>VLOOKUP(A1579,'GDP4'!A1579:G4269,7,0)</f>
        <v>0.076</v>
      </c>
      <c r="Z1579" s="9">
        <f>VLOOKUP(A1579,ENERGY5!A1579:E4269,4,0)</f>
        <v>97892</v>
      </c>
      <c r="AA1579" s="9">
        <f>VLOOKUP(A1579,ENERGY5!A1579:E4269,5,0)</f>
        <v>316125</v>
      </c>
      <c r="AB1579" s="12">
        <f t="shared" si="2"/>
        <v>6626.120397</v>
      </c>
      <c r="AC1579" s="13">
        <f t="shared" si="3"/>
        <v>0.008279376721</v>
      </c>
      <c r="AD1579" s="13">
        <f t="shared" si="4"/>
        <v>0.00256381098</v>
      </c>
      <c r="AE1579" s="13">
        <f t="shared" si="5"/>
        <v>170.2101046</v>
      </c>
      <c r="AF1579" s="13">
        <f t="shared" si="6"/>
        <v>133.3604943</v>
      </c>
    </row>
    <row r="1580">
      <c r="A1580" s="5" t="s">
        <v>134</v>
      </c>
      <c r="B1580" s="6" t="s">
        <v>39</v>
      </c>
      <c r="C1580" s="7" t="s">
        <v>169</v>
      </c>
      <c r="D1580" s="5" t="str">
        <f t="shared" si="1"/>
        <v>Poland-Europe-2005</v>
      </c>
      <c r="E1580" s="5">
        <v>0.01</v>
      </c>
      <c r="F1580" s="5">
        <v>0.007</v>
      </c>
      <c r="G1580" s="5">
        <v>79.0</v>
      </c>
      <c r="H1580" s="5">
        <v>71.0</v>
      </c>
      <c r="I1580" s="5">
        <v>0.164</v>
      </c>
      <c r="J1580" s="5">
        <v>0.703</v>
      </c>
      <c r="K1580" s="5">
        <v>0.133</v>
      </c>
      <c r="L1580" s="5">
        <v>3.8165445E7</v>
      </c>
      <c r="M1580" s="5">
        <v>0.615</v>
      </c>
      <c r="N1580" s="8">
        <f>VLOOKUP(A1580,TOURISM2!A1580:E4270,4,0)</f>
        <v>7128000000</v>
      </c>
      <c r="O1580" s="8">
        <f>VLOOKUP(A1580,TOURISM2!A1580:E4270,5,0)</f>
        <v>5894000000</v>
      </c>
      <c r="P1580" s="8">
        <f>VLOOKUP(A1580,BUSINESS3!A1580:E4270,4,0)</f>
        <v>0.432</v>
      </c>
      <c r="Q1580" s="9">
        <f>VLOOKUP(A1580,BUSINESS3!A1580:E4270,5,0)</f>
        <v>31</v>
      </c>
      <c r="R1580" s="10">
        <f>VLOOKUP(A1580,BUSINESS3!A1580:I4270,6,0)</f>
        <v>51</v>
      </c>
      <c r="S1580" s="9">
        <f>VLOOKUP(A1580,BUSINESS3!A1580:I4270,7,0)</f>
        <v>418</v>
      </c>
      <c r="T1580" s="9">
        <f>VLOOKUP(A1580,BUSINESS3!A1580:I4270,8,0)</f>
        <v>0.388</v>
      </c>
      <c r="U1580" s="9">
        <f>VLOOKUP(A1580,BUSINESS3!A1580:I4270,9,0)</f>
        <v>0.763</v>
      </c>
      <c r="V1580" s="11">
        <f>VLOOKUP(A1580,'GDP4'!A1580:G4270,4,0)</f>
        <v>304000000000</v>
      </c>
      <c r="W1580" s="9">
        <f>VLOOKUP(A1580,'GDP4'!A1580:G4270,5,0)</f>
        <v>0.062</v>
      </c>
      <c r="X1580" s="9">
        <f>VLOOKUP(A1580,'GDP4'!A1580:G4270,6,0)</f>
        <v>494</v>
      </c>
      <c r="Y1580" s="9">
        <f>VLOOKUP(A1580,'GDP4'!A1580:G4270,7,0)</f>
        <v>0.068</v>
      </c>
      <c r="Z1580" s="9">
        <f>VLOOKUP(A1580,ENERGY5!A1580:E4270,4,0)</f>
        <v>96824</v>
      </c>
      <c r="AA1580" s="9">
        <f>VLOOKUP(A1580,ENERGY5!A1580:E4270,5,0)</f>
        <v>315637</v>
      </c>
      <c r="AB1580" s="12">
        <f t="shared" si="2"/>
        <v>7965.320462</v>
      </c>
      <c r="AC1580" s="13">
        <f t="shared" si="3"/>
        <v>0.008270229785</v>
      </c>
      <c r="AD1580" s="13">
        <f t="shared" si="4"/>
        <v>0.002536954567</v>
      </c>
      <c r="AE1580" s="13">
        <f t="shared" si="5"/>
        <v>186.7658035</v>
      </c>
      <c r="AF1580" s="13">
        <f t="shared" si="6"/>
        <v>154.4328908</v>
      </c>
    </row>
    <row r="1581">
      <c r="A1581" s="14" t="s">
        <v>134</v>
      </c>
      <c r="B1581" s="15" t="s">
        <v>40</v>
      </c>
      <c r="C1581" s="16" t="s">
        <v>169</v>
      </c>
      <c r="D1581" s="14" t="str">
        <f t="shared" si="1"/>
        <v>Poland-Europe-2006</v>
      </c>
      <c r="E1581" s="5">
        <v>0.01</v>
      </c>
      <c r="F1581" s="5">
        <v>0.006</v>
      </c>
      <c r="G1581" s="5">
        <v>80.0</v>
      </c>
      <c r="H1581" s="5">
        <v>71.0</v>
      </c>
      <c r="I1581" s="5">
        <v>0.16</v>
      </c>
      <c r="J1581" s="5">
        <v>0.707</v>
      </c>
      <c r="K1581" s="5">
        <v>0.133</v>
      </c>
      <c r="L1581" s="5">
        <v>3.8141267E7</v>
      </c>
      <c r="M1581" s="5">
        <v>0.613</v>
      </c>
      <c r="N1581" s="8">
        <f>VLOOKUP(A1581,TOURISM2!A1581:E4271,4,0)</f>
        <v>8122000000</v>
      </c>
      <c r="O1581" s="8">
        <f>VLOOKUP(A1581,TOURISM2!A1581:E4271,5,0)</f>
        <v>7654000000</v>
      </c>
      <c r="P1581" s="8">
        <f>VLOOKUP(A1581,BUSINESS3!A1581:E4271,4,0)</f>
        <v>0.432</v>
      </c>
      <c r="Q1581" s="9">
        <f>VLOOKUP(A1581,BUSINESS3!A1581:E4271,5,0)</f>
        <v>31</v>
      </c>
      <c r="R1581" s="10">
        <f>VLOOKUP(A1581,BUSINESS3!A1581:I4271,6,0)</f>
        <v>51</v>
      </c>
      <c r="S1581" s="9">
        <f>VLOOKUP(A1581,BUSINESS3!A1581:I4271,7,0)</f>
        <v>418</v>
      </c>
      <c r="T1581" s="9">
        <f>VLOOKUP(A1581,BUSINESS3!A1581:I4271,8,0)</f>
        <v>0.446</v>
      </c>
      <c r="U1581" s="9">
        <f>VLOOKUP(A1581,BUSINESS3!A1581:I4271,9,0)</f>
        <v>0.962</v>
      </c>
      <c r="V1581" s="11">
        <f>VLOOKUP(A1581,'GDP4'!A1581:G4271,4,0)</f>
        <v>342000000000</v>
      </c>
      <c r="W1581" s="9">
        <f>VLOOKUP(A1581,'GDP4'!A1581:G4271,5,0)</f>
        <v>0.062</v>
      </c>
      <c r="X1581" s="9">
        <f>VLOOKUP(A1581,'GDP4'!A1581:G4271,6,0)</f>
        <v>554</v>
      </c>
      <c r="Y1581" s="9">
        <f>VLOOKUP(A1581,'GDP4'!A1581:G4271,7,0)</f>
        <v>0.055</v>
      </c>
      <c r="Z1581" s="9">
        <f>VLOOKUP(A1581,ENERGY5!A1581:E4271,4,0)</f>
        <v>97241</v>
      </c>
      <c r="AA1581" s="9">
        <f>VLOOKUP(A1581,ENERGY5!A1581:E4271,5,0)</f>
        <v>320004</v>
      </c>
      <c r="AB1581" s="12">
        <f t="shared" si="2"/>
        <v>8966.665947</v>
      </c>
      <c r="AC1581" s="13">
        <f t="shared" si="3"/>
        <v>0.008389967748</v>
      </c>
      <c r="AD1581" s="13">
        <f t="shared" si="4"/>
        <v>0.002549495799</v>
      </c>
      <c r="AE1581" s="13">
        <f t="shared" si="5"/>
        <v>212.9452071</v>
      </c>
      <c r="AF1581" s="13">
        <f t="shared" si="6"/>
        <v>200.6750326</v>
      </c>
    </row>
    <row r="1582">
      <c r="A1582" s="5" t="s">
        <v>134</v>
      </c>
      <c r="B1582" s="6" t="s">
        <v>41</v>
      </c>
      <c r="C1582" s="7" t="s">
        <v>169</v>
      </c>
      <c r="D1582" s="5" t="str">
        <f t="shared" si="1"/>
        <v>Poland-Europe-2007</v>
      </c>
      <c r="E1582" s="5">
        <v>0.01</v>
      </c>
      <c r="F1582" s="5">
        <v>0.006</v>
      </c>
      <c r="G1582" s="5">
        <v>80.0</v>
      </c>
      <c r="H1582" s="5">
        <v>71.0</v>
      </c>
      <c r="I1582" s="5">
        <v>0.156</v>
      </c>
      <c r="J1582" s="5">
        <v>0.71</v>
      </c>
      <c r="K1582" s="5">
        <v>0.133</v>
      </c>
      <c r="L1582" s="5">
        <v>3.812056E7</v>
      </c>
      <c r="M1582" s="5">
        <v>0.612</v>
      </c>
      <c r="N1582" s="8">
        <f>VLOOKUP(A1582,TOURISM2!A1582:E4272,4,0)</f>
        <v>11686000000</v>
      </c>
      <c r="O1582" s="8">
        <f>VLOOKUP(A1582,TOURISM2!A1582:E4272,5,0)</f>
        <v>8342000000</v>
      </c>
      <c r="P1582" s="8">
        <f>VLOOKUP(A1582,BUSINESS3!A1582:E4272,4,0)</f>
        <v>0.434</v>
      </c>
      <c r="Q1582" s="9">
        <f>VLOOKUP(A1582,BUSINESS3!A1582:E4272,5,0)</f>
        <v>31</v>
      </c>
      <c r="R1582" s="10">
        <f>VLOOKUP(A1582,BUSINESS3!A1582:I4272,6,0)</f>
        <v>51</v>
      </c>
      <c r="S1582" s="9">
        <f>VLOOKUP(A1582,BUSINESS3!A1582:I4272,7,0)</f>
        <v>418</v>
      </c>
      <c r="T1582" s="9">
        <f>VLOOKUP(A1582,BUSINESS3!A1582:I4272,8,0)</f>
        <v>0.486</v>
      </c>
      <c r="U1582" s="9">
        <f>VLOOKUP(A1582,BUSINESS3!A1582:I4272,9,0)</f>
        <v>1.084</v>
      </c>
      <c r="V1582" s="11">
        <f>VLOOKUP(A1582,'GDP4'!A1582:G4272,4,0)</f>
        <v>425000000000</v>
      </c>
      <c r="W1582" s="9">
        <f>VLOOKUP(A1582,'GDP4'!A1582:G4272,5,0)</f>
        <v>0.063</v>
      </c>
      <c r="X1582" s="9">
        <f>VLOOKUP(A1582,'GDP4'!A1582:G4272,6,0)</f>
        <v>706</v>
      </c>
      <c r="Y1582" s="9">
        <f>VLOOKUP(A1582,'GDP4'!A1582:G4272,7,0)</f>
        <v>0.104</v>
      </c>
      <c r="Z1582" s="9">
        <f>VLOOKUP(A1582,ENERGY5!A1582:E4272,4,0)</f>
        <v>92377</v>
      </c>
      <c r="AA1582" s="9">
        <f>VLOOKUP(A1582,ENERGY5!A1582:E4272,5,0)</f>
        <v>303598</v>
      </c>
      <c r="AB1582" s="12">
        <f t="shared" si="2"/>
        <v>11148.83937</v>
      </c>
      <c r="AC1582" s="13">
        <f t="shared" si="3"/>
        <v>0.007964153727</v>
      </c>
      <c r="AD1582" s="13">
        <f t="shared" si="4"/>
        <v>0.002423285492</v>
      </c>
      <c r="AE1582" s="13">
        <f t="shared" si="5"/>
        <v>306.5537337</v>
      </c>
      <c r="AF1582" s="13">
        <f t="shared" si="6"/>
        <v>218.8320423</v>
      </c>
    </row>
    <row r="1583">
      <c r="A1583" s="14" t="s">
        <v>134</v>
      </c>
      <c r="B1583" s="15" t="s">
        <v>42</v>
      </c>
      <c r="C1583" s="16" t="s">
        <v>169</v>
      </c>
      <c r="D1583" s="14" t="str">
        <f t="shared" si="1"/>
        <v>Poland-Europe-2008</v>
      </c>
      <c r="E1583" s="5">
        <v>0.011</v>
      </c>
      <c r="F1583" s="5">
        <v>0.006</v>
      </c>
      <c r="G1583" s="5">
        <v>80.0</v>
      </c>
      <c r="H1583" s="5">
        <v>71.0</v>
      </c>
      <c r="I1583" s="5">
        <v>0.154</v>
      </c>
      <c r="J1583" s="5">
        <v>0.713</v>
      </c>
      <c r="K1583" s="5">
        <v>0.133</v>
      </c>
      <c r="L1583" s="5">
        <v>3.8125759E7</v>
      </c>
      <c r="M1583" s="5">
        <v>0.611</v>
      </c>
      <c r="N1583" s="8">
        <f>VLOOKUP(A1583,TOURISM2!A1583:E4273,4,0)</f>
        <v>12837000000</v>
      </c>
      <c r="O1583" s="8">
        <f>VLOOKUP(A1583,TOURISM2!A1583:E4273,5,0)</f>
        <v>10689000000</v>
      </c>
      <c r="P1583" s="8">
        <f>VLOOKUP(A1583,BUSINESS3!A1583:E4273,4,0)</f>
        <v>0.451</v>
      </c>
      <c r="Q1583" s="9">
        <f>VLOOKUP(A1583,BUSINESS3!A1583:E4273,5,0)</f>
        <v>31</v>
      </c>
      <c r="R1583" s="10">
        <f>VLOOKUP(A1583,BUSINESS3!A1583:I4273,6,0)</f>
        <v>51</v>
      </c>
      <c r="S1583" s="9">
        <f>VLOOKUP(A1583,BUSINESS3!A1583:I4273,7,0)</f>
        <v>418</v>
      </c>
      <c r="T1583" s="9">
        <f>VLOOKUP(A1583,BUSINESS3!A1583:I4273,8,0)</f>
        <v>0.531</v>
      </c>
      <c r="U1583" s="9">
        <f>VLOOKUP(A1583,BUSINESS3!A1583:I4273,9,0)</f>
        <v>1.15</v>
      </c>
      <c r="V1583" s="11">
        <f>VLOOKUP(A1583,'GDP4'!A1583:G4273,4,0)</f>
        <v>529000000000</v>
      </c>
      <c r="W1583" s="9">
        <f>VLOOKUP(A1583,'GDP4'!A1583:G4273,5,0)</f>
        <v>0.069</v>
      </c>
      <c r="X1583" s="9">
        <f>VLOOKUP(A1583,'GDP4'!A1583:G4273,6,0)</f>
        <v>956</v>
      </c>
      <c r="Y1583" s="9">
        <f>VLOOKUP(A1583,'GDP4'!A1583:G4273,7,0)</f>
        <v>0.104</v>
      </c>
      <c r="Z1583" s="9">
        <f>VLOOKUP(A1583,ENERGY5!A1583:E4273,4,0)</f>
        <v>91371</v>
      </c>
      <c r="AA1583" s="9">
        <f>VLOOKUP(A1583,ENERGY5!A1583:E4273,5,0)</f>
        <v>304988</v>
      </c>
      <c r="AB1583" s="12">
        <f t="shared" si="2"/>
        <v>13875.13361</v>
      </c>
      <c r="AC1583" s="13">
        <f t="shared" si="3"/>
        <v>0.00799952599</v>
      </c>
      <c r="AD1583" s="13">
        <f t="shared" si="4"/>
        <v>0.002396568682</v>
      </c>
      <c r="AE1583" s="13">
        <f t="shared" si="5"/>
        <v>336.7014936</v>
      </c>
      <c r="AF1583" s="13">
        <f t="shared" si="6"/>
        <v>280.3616316</v>
      </c>
    </row>
    <row r="1584">
      <c r="A1584" s="5" t="s">
        <v>134</v>
      </c>
      <c r="B1584" s="6" t="s">
        <v>43</v>
      </c>
      <c r="C1584" s="7" t="s">
        <v>169</v>
      </c>
      <c r="D1584" s="5" t="str">
        <f t="shared" si="1"/>
        <v>Poland-Europe-2009</v>
      </c>
      <c r="E1584" s="5">
        <v>0.011</v>
      </c>
      <c r="F1584" s="5">
        <v>0.005</v>
      </c>
      <c r="G1584" s="5">
        <v>80.0</v>
      </c>
      <c r="H1584" s="5">
        <v>72.0</v>
      </c>
      <c r="I1584" s="5">
        <v>0.152</v>
      </c>
      <c r="J1584" s="5">
        <v>0.715</v>
      </c>
      <c r="K1584" s="5">
        <v>0.134</v>
      </c>
      <c r="L1584" s="5">
        <v>3.8151603E7</v>
      </c>
      <c r="M1584" s="5">
        <v>0.61</v>
      </c>
      <c r="N1584" s="8">
        <f>VLOOKUP(A1584,TOURISM2!A1584:E4274,4,0)</f>
        <v>9843000000</v>
      </c>
      <c r="O1584" s="8">
        <f>VLOOKUP(A1584,TOURISM2!A1584:E4274,5,0)</f>
        <v>7888000000</v>
      </c>
      <c r="P1584" s="8">
        <f>VLOOKUP(A1584,BUSINESS3!A1584:E4274,4,0)</f>
        <v>0.422</v>
      </c>
      <c r="Q1584" s="9">
        <f>VLOOKUP(A1584,BUSINESS3!A1584:E4274,5,0)</f>
        <v>32</v>
      </c>
      <c r="R1584" s="10">
        <f>VLOOKUP(A1584,BUSINESS3!A1584:I4274,6,0)</f>
        <v>51</v>
      </c>
      <c r="S1584" s="9">
        <f>VLOOKUP(A1584,BUSINESS3!A1584:I4274,7,0)</f>
        <v>395</v>
      </c>
      <c r="T1584" s="9">
        <f>VLOOKUP(A1584,BUSINESS3!A1584:I4274,8,0)</f>
        <v>0.59</v>
      </c>
      <c r="U1584" s="9">
        <f>VLOOKUP(A1584,BUSINESS3!A1584:I4274,9,0)</f>
        <v>1.173</v>
      </c>
      <c r="V1584" s="11">
        <f>VLOOKUP(A1584,'GDP4'!A1584:G4274,4,0)</f>
        <v>431000000000</v>
      </c>
      <c r="W1584" s="9">
        <f>VLOOKUP(A1584,'GDP4'!A1584:G4274,5,0)</f>
        <v>0.072</v>
      </c>
      <c r="X1584" s="9">
        <f>VLOOKUP(A1584,'GDP4'!A1584:G4274,6,0)</f>
        <v>813</v>
      </c>
      <c r="Y1584" s="9">
        <f>VLOOKUP(A1584,'GDP4'!A1584:G4274,7,0)</f>
        <v>0.104</v>
      </c>
      <c r="Z1584" s="9">
        <f>VLOOKUP(A1584,ENERGY5!A1584:E4274,4,0)</f>
        <v>91105</v>
      </c>
      <c r="AA1584" s="9">
        <f>VLOOKUP(A1584,ENERGY5!A1584:E4274,5,0)</f>
        <v>304856</v>
      </c>
      <c r="AB1584" s="12">
        <f t="shared" si="2"/>
        <v>11297.03515</v>
      </c>
      <c r="AC1584" s="13">
        <f t="shared" si="3"/>
        <v>0.007990647208</v>
      </c>
      <c r="AD1584" s="13">
        <f t="shared" si="4"/>
        <v>0.002387973056</v>
      </c>
      <c r="AE1584" s="13">
        <f t="shared" si="5"/>
        <v>257.9970231</v>
      </c>
      <c r="AF1584" s="13">
        <f t="shared" si="6"/>
        <v>206.754091</v>
      </c>
    </row>
    <row r="1585">
      <c r="A1585" s="14" t="s">
        <v>134</v>
      </c>
      <c r="B1585" s="15" t="s">
        <v>44</v>
      </c>
      <c r="C1585" s="16" t="s">
        <v>169</v>
      </c>
      <c r="D1585" s="14" t="str">
        <f t="shared" si="1"/>
        <v>Poland-Europe-2010</v>
      </c>
      <c r="E1585" s="5">
        <v>0.011</v>
      </c>
      <c r="F1585" s="5">
        <v>0.005</v>
      </c>
      <c r="G1585" s="5">
        <v>81.0</v>
      </c>
      <c r="H1585" s="5">
        <v>72.0</v>
      </c>
      <c r="I1585" s="5">
        <v>0.15</v>
      </c>
      <c r="J1585" s="5">
        <v>0.715</v>
      </c>
      <c r="K1585" s="5">
        <v>0.135</v>
      </c>
      <c r="L1585" s="5">
        <v>3.8183683E7</v>
      </c>
      <c r="M1585" s="5">
        <v>0.609</v>
      </c>
      <c r="N1585" s="8">
        <f>VLOOKUP(A1585,TOURISM2!A1585:E4275,4,0)</f>
        <v>9986000000</v>
      </c>
      <c r="O1585" s="8">
        <f>VLOOKUP(A1585,TOURISM2!A1585:E4275,5,0)</f>
        <v>9100000000</v>
      </c>
      <c r="P1585" s="8">
        <f>VLOOKUP(A1585,BUSINESS3!A1585:E4275,4,0)</f>
        <v>0.401</v>
      </c>
      <c r="Q1585" s="9">
        <f>VLOOKUP(A1585,BUSINESS3!A1585:E4275,5,0)</f>
        <v>32</v>
      </c>
      <c r="R1585" s="10">
        <f>VLOOKUP(A1585,BUSINESS3!A1585:I4275,6,0)</f>
        <v>51</v>
      </c>
      <c r="S1585" s="9">
        <f>VLOOKUP(A1585,BUSINESS3!A1585:I4275,7,0)</f>
        <v>325</v>
      </c>
      <c r="T1585" s="9">
        <f>VLOOKUP(A1585,BUSINESS3!A1585:I4275,8,0)</f>
        <v>0.623</v>
      </c>
      <c r="U1585" s="9">
        <f>VLOOKUP(A1585,BUSINESS3!A1585:I4275,9,0)</f>
        <v>1.229</v>
      </c>
      <c r="V1585" s="11">
        <f>VLOOKUP(A1585,'GDP4'!A1585:G4275,4,0)</f>
        <v>470000000000</v>
      </c>
      <c r="W1585" s="9">
        <f>VLOOKUP(A1585,'GDP4'!A1585:G4275,5,0)</f>
        <v>0.07</v>
      </c>
      <c r="X1585" s="9">
        <f>VLOOKUP(A1585,'GDP4'!A1585:G4275,6,0)</f>
        <v>860</v>
      </c>
      <c r="Y1585" s="9">
        <f>VLOOKUP(A1585,'GDP4'!A1585:G4275,7,0)</f>
        <v>0.104</v>
      </c>
      <c r="Z1585" s="9">
        <f>VLOOKUP(A1585,ENERGY5!A1585:E4275,4,0)</f>
        <v>88855</v>
      </c>
      <c r="AA1585" s="9">
        <f>VLOOKUP(A1585,ENERGY5!A1585:E4275,5,0)</f>
        <v>296932</v>
      </c>
      <c r="AB1585" s="12">
        <f t="shared" si="2"/>
        <v>12308.92264</v>
      </c>
      <c r="AC1585" s="13">
        <f t="shared" si="3"/>
        <v>0.007776410673</v>
      </c>
      <c r="AD1585" s="13">
        <f t="shared" si="4"/>
        <v>0.002327041108</v>
      </c>
      <c r="AE1585" s="13">
        <f t="shared" si="5"/>
        <v>261.5253222</v>
      </c>
      <c r="AF1585" s="13">
        <f t="shared" si="6"/>
        <v>238.3216936</v>
      </c>
    </row>
    <row r="1586">
      <c r="A1586" s="5" t="s">
        <v>134</v>
      </c>
      <c r="B1586" s="6" t="s">
        <v>45</v>
      </c>
      <c r="C1586" s="7" t="s">
        <v>169</v>
      </c>
      <c r="D1586" s="5" t="str">
        <f t="shared" si="1"/>
        <v>Poland-Europe-2011</v>
      </c>
      <c r="E1586" s="5">
        <v>0.01</v>
      </c>
      <c r="F1586" s="5">
        <v>0.005</v>
      </c>
      <c r="G1586" s="5">
        <v>81.0</v>
      </c>
      <c r="H1586" s="5">
        <v>73.0</v>
      </c>
      <c r="I1586" s="5">
        <v>0.149</v>
      </c>
      <c r="J1586" s="5">
        <v>0.713</v>
      </c>
      <c r="K1586" s="5">
        <v>0.137</v>
      </c>
      <c r="L1586" s="5">
        <v>3.8534157E7</v>
      </c>
      <c r="M1586" s="5">
        <v>0.608</v>
      </c>
      <c r="N1586" s="8">
        <f>VLOOKUP(A1586,TOURISM2!A1586:E4276,4,0)</f>
        <v>11598000000</v>
      </c>
      <c r="O1586" s="8">
        <f>VLOOKUP(A1586,TOURISM2!A1586:E4276,5,0)</f>
        <v>8882000000</v>
      </c>
      <c r="P1586" s="8">
        <f>VLOOKUP(A1586,BUSINESS3!A1586:E4276,4,0)</f>
        <v>0.395</v>
      </c>
      <c r="Q1586" s="9">
        <f>VLOOKUP(A1586,BUSINESS3!A1586:E4276,5,0)</f>
        <v>32</v>
      </c>
      <c r="R1586" s="10">
        <f>VLOOKUP(A1586,BUSINESS3!A1586:I4276,6,0)</f>
        <v>51</v>
      </c>
      <c r="S1586" s="9">
        <f>VLOOKUP(A1586,BUSINESS3!A1586:I4276,7,0)</f>
        <v>296</v>
      </c>
      <c r="T1586" s="9">
        <f>VLOOKUP(A1586,BUSINESS3!A1586:I4276,8,0)</f>
        <v>0.619</v>
      </c>
      <c r="U1586" s="9">
        <f>VLOOKUP(A1586,BUSINESS3!A1586:I4276,9,0)</f>
        <v>1.313</v>
      </c>
      <c r="V1586" s="11">
        <f>VLOOKUP(A1586,'GDP4'!A1586:G4276,4,0)</f>
        <v>516000000000</v>
      </c>
      <c r="W1586" s="9">
        <f>VLOOKUP(A1586,'GDP4'!A1586:G4276,5,0)</f>
        <v>0.068</v>
      </c>
      <c r="X1586" s="9">
        <f>VLOOKUP(A1586,'GDP4'!A1586:G4276,6,0)</f>
        <v>915</v>
      </c>
      <c r="Y1586" s="9">
        <f>VLOOKUP(A1586,'GDP4'!A1586:G4276,7,0)</f>
        <v>0.104</v>
      </c>
      <c r="Z1586" s="9">
        <f>VLOOKUP(A1586,ENERGY5!A1586:E4276,4,0)</f>
        <v>89733</v>
      </c>
      <c r="AA1586" s="9">
        <f>VLOOKUP(A1586,ENERGY5!A1586:E4276,5,0)</f>
        <v>302806</v>
      </c>
      <c r="AB1586" s="12">
        <f t="shared" si="2"/>
        <v>13390.71723</v>
      </c>
      <c r="AC1586" s="13">
        <f t="shared" si="3"/>
        <v>0.007858119227</v>
      </c>
      <c r="AD1586" s="13">
        <f t="shared" si="4"/>
        <v>0.002328661297</v>
      </c>
      <c r="AE1586" s="13">
        <f t="shared" si="5"/>
        <v>300.9797256</v>
      </c>
      <c r="AF1586" s="13">
        <f t="shared" si="6"/>
        <v>230.4968031</v>
      </c>
    </row>
    <row r="1587">
      <c r="A1587" s="14" t="s">
        <v>134</v>
      </c>
      <c r="B1587" s="15" t="s">
        <v>46</v>
      </c>
      <c r="C1587" s="16" t="s">
        <v>169</v>
      </c>
      <c r="D1587" s="14" t="str">
        <f t="shared" si="1"/>
        <v>Poland-Europe-2012</v>
      </c>
      <c r="E1587" s="5">
        <v>0.01</v>
      </c>
      <c r="F1587" s="5">
        <v>0.005</v>
      </c>
      <c r="G1587" s="5">
        <v>81.0</v>
      </c>
      <c r="H1587" s="5">
        <v>73.0</v>
      </c>
      <c r="I1587" s="5">
        <v>0.149</v>
      </c>
      <c r="J1587" s="5">
        <v>0.71</v>
      </c>
      <c r="K1587" s="5">
        <v>0.14</v>
      </c>
      <c r="L1587" s="5">
        <v>3.8535873E7</v>
      </c>
      <c r="M1587" s="5">
        <v>0.607</v>
      </c>
      <c r="N1587" s="8">
        <f>VLOOKUP(A1587,TOURISM2!A1587:E4277,4,0)</f>
        <v>11835000000</v>
      </c>
      <c r="O1587" s="8">
        <f>VLOOKUP(A1587,TOURISM2!A1587:E4277,5,0)</f>
        <v>9038000000</v>
      </c>
      <c r="P1587" s="8">
        <f>VLOOKUP(A1587,BUSINESS3!A1587:E4277,4,0)</f>
        <v>0.398</v>
      </c>
      <c r="Q1587" s="9">
        <f>VLOOKUP(A1587,BUSINESS3!A1587:E4277,5,0)</f>
        <v>32</v>
      </c>
      <c r="R1587" s="10">
        <f>VLOOKUP(A1587,BUSINESS3!A1587:I4277,6,0)</f>
        <v>48</v>
      </c>
      <c r="S1587" s="9">
        <f>VLOOKUP(A1587,BUSINESS3!A1587:I4277,7,0)</f>
        <v>286</v>
      </c>
      <c r="T1587" s="9">
        <f>VLOOKUP(A1587,BUSINESS3!A1587:I4277,8,0)</f>
        <v>0.623</v>
      </c>
      <c r="U1587" s="9">
        <f>VLOOKUP(A1587,BUSINESS3!A1587:I4277,9,0)</f>
        <v>1.415</v>
      </c>
      <c r="V1587" s="11">
        <f>VLOOKUP(A1587,'GDP4'!A1587:G4277,4,0)</f>
        <v>490000000000</v>
      </c>
      <c r="W1587" s="9">
        <f>VLOOKUP(A1587,'GDP4'!A1587:G4277,5,0)</f>
        <v>0.067</v>
      </c>
      <c r="X1587" s="9">
        <f>VLOOKUP(A1587,'GDP4'!A1587:G4277,6,0)</f>
        <v>854</v>
      </c>
      <c r="Y1587" s="9">
        <f>VLOOKUP(A1587,'GDP4'!A1587:G4277,7,0)</f>
        <v>0.104</v>
      </c>
      <c r="Z1587" s="9">
        <f>VLOOKUP(A1587,ENERGY5!A1587:E4277,4,0)</f>
        <v>89116</v>
      </c>
      <c r="AA1587" s="9">
        <f>VLOOKUP(A1587,ENERGY5!A1587:E4277,5,0)</f>
        <v>301691</v>
      </c>
      <c r="AB1587" s="12">
        <f t="shared" si="2"/>
        <v>12715.42492</v>
      </c>
      <c r="AC1587" s="13">
        <f t="shared" si="3"/>
        <v>0.007828835226</v>
      </c>
      <c r="AD1587" s="13">
        <f t="shared" si="4"/>
        <v>0.002312546546</v>
      </c>
      <c r="AE1587" s="13">
        <f t="shared" si="5"/>
        <v>307.1164367</v>
      </c>
      <c r="AF1587" s="13">
        <f t="shared" si="6"/>
        <v>234.5347152</v>
      </c>
    </row>
    <row r="1588">
      <c r="A1588" s="5" t="s">
        <v>134</v>
      </c>
      <c r="B1588" s="6" t="s">
        <v>33</v>
      </c>
      <c r="C1588" s="7" t="s">
        <v>170</v>
      </c>
      <c r="D1588" s="5" t="str">
        <f t="shared" si="1"/>
        <v>Portugal-Europe-2000</v>
      </c>
      <c r="E1588" s="5">
        <v>0.012</v>
      </c>
      <c r="F1588" s="5">
        <v>0.006</v>
      </c>
      <c r="G1588" s="5">
        <v>80.0</v>
      </c>
      <c r="H1588" s="5">
        <v>73.0</v>
      </c>
      <c r="I1588" s="5">
        <v>0.162</v>
      </c>
      <c r="J1588" s="5">
        <v>0.676</v>
      </c>
      <c r="K1588" s="5">
        <v>0.162</v>
      </c>
      <c r="L1588" s="5">
        <v>1.0289898E7</v>
      </c>
      <c r="M1588" s="5">
        <v>0.544</v>
      </c>
      <c r="N1588" s="8">
        <f>VLOOKUP(A1588,TOURISM2!A1588:E4278,4,0)</f>
        <v>6027000000</v>
      </c>
      <c r="O1588" s="8">
        <f>VLOOKUP(A1588,TOURISM2!A1588:E4278,5,0)</f>
        <v>2754000000</v>
      </c>
      <c r="P1588" s="8">
        <f>VLOOKUP(A1588,BUSINESS3!A1588:E4278,4,0)</f>
        <v>0.428</v>
      </c>
      <c r="Q1588" s="9">
        <f>VLOOKUP(A1588,BUSINESS3!A1588:E4278,5,0)</f>
        <v>22</v>
      </c>
      <c r="R1588" s="10">
        <f>VLOOKUP(A1588,BUSINESS3!A1588:I4278,6,0)</f>
        <v>51</v>
      </c>
      <c r="S1588" s="9">
        <f>VLOOKUP(A1588,BUSINESS3!A1588:I4278,7,0)</f>
        <v>272</v>
      </c>
      <c r="T1588" s="9">
        <f>VLOOKUP(A1588,BUSINESS3!A1588:I4278,8,0)</f>
        <v>0.164</v>
      </c>
      <c r="U1588" s="9">
        <f>VLOOKUP(A1588,BUSINESS3!A1588:I4278,9,0)</f>
        <v>0.647</v>
      </c>
      <c r="V1588" s="11">
        <f>VLOOKUP(A1588,'GDP4'!A1588:G4278,4,0)</f>
        <v>117000000000</v>
      </c>
      <c r="W1588" s="9">
        <f>VLOOKUP(A1588,'GDP4'!A1588:G4278,5,0)</f>
        <v>0.093</v>
      </c>
      <c r="X1588" s="9">
        <f>VLOOKUP(A1588,'GDP4'!A1588:G4278,6,0)</f>
        <v>1070</v>
      </c>
      <c r="Y1588" s="9">
        <f>VLOOKUP(A1588,'GDP4'!A1588:G4278,7,0)</f>
        <v>0.104</v>
      </c>
      <c r="Z1588" s="9">
        <f>VLOOKUP(A1588,ENERGY5!A1588:E4278,4,0)</f>
        <v>21949</v>
      </c>
      <c r="AA1588" s="9">
        <f>VLOOKUP(A1588,ENERGY5!A1588:E4278,5,0)</f>
        <v>151236</v>
      </c>
      <c r="AB1588" s="12">
        <f t="shared" si="2"/>
        <v>11370.3751</v>
      </c>
      <c r="AC1588" s="13">
        <f t="shared" si="3"/>
        <v>0.01469752178</v>
      </c>
      <c r="AD1588" s="13">
        <f t="shared" si="4"/>
        <v>0.002133062932</v>
      </c>
      <c r="AE1588" s="13">
        <f t="shared" si="5"/>
        <v>585.7200917</v>
      </c>
      <c r="AF1588" s="13">
        <f t="shared" si="6"/>
        <v>267.641137</v>
      </c>
    </row>
    <row r="1589">
      <c r="A1589" s="14" t="s">
        <v>134</v>
      </c>
      <c r="B1589" s="15" t="s">
        <v>35</v>
      </c>
      <c r="C1589" s="16" t="s">
        <v>170</v>
      </c>
      <c r="D1589" s="14" t="str">
        <f t="shared" si="1"/>
        <v>Portugal-Europe-2001</v>
      </c>
      <c r="E1589" s="5">
        <v>0.011</v>
      </c>
      <c r="F1589" s="5">
        <v>0.005</v>
      </c>
      <c r="G1589" s="5">
        <v>80.0</v>
      </c>
      <c r="H1589" s="5">
        <v>73.0</v>
      </c>
      <c r="I1589" s="5">
        <v>0.16</v>
      </c>
      <c r="J1589" s="5">
        <v>0.676</v>
      </c>
      <c r="K1589" s="5">
        <v>0.164</v>
      </c>
      <c r="L1589" s="5">
        <v>1.0362722E7</v>
      </c>
      <c r="M1589" s="5">
        <v>0.55</v>
      </c>
      <c r="N1589" s="8">
        <f>VLOOKUP(A1589,TOURISM2!A1589:E4279,4,0)</f>
        <v>6236000000</v>
      </c>
      <c r="O1589" s="8">
        <f>VLOOKUP(A1589,TOURISM2!A1589:E4279,5,0)</f>
        <v>2606000000</v>
      </c>
      <c r="P1589" s="8">
        <f>VLOOKUP(A1589,BUSINESS3!A1589:E4279,4,0)</f>
        <v>0.428</v>
      </c>
      <c r="Q1589" s="9">
        <f>VLOOKUP(A1589,BUSINESS3!A1589:E4279,5,0)</f>
        <v>22</v>
      </c>
      <c r="R1589" s="10">
        <f>VLOOKUP(A1589,BUSINESS3!A1589:I4279,6,0)</f>
        <v>51</v>
      </c>
      <c r="S1589" s="9">
        <f>VLOOKUP(A1589,BUSINESS3!A1589:I4279,7,0)</f>
        <v>272</v>
      </c>
      <c r="T1589" s="9">
        <f>VLOOKUP(A1589,BUSINESS3!A1589:I4279,8,0)</f>
        <v>0.181</v>
      </c>
      <c r="U1589" s="9">
        <f>VLOOKUP(A1589,BUSINESS3!A1589:I4279,9,0)</f>
        <v>0.771</v>
      </c>
      <c r="V1589" s="11">
        <f>VLOOKUP(A1589,'GDP4'!A1589:G4279,4,0)</f>
        <v>120000000000</v>
      </c>
      <c r="W1589" s="9">
        <f>VLOOKUP(A1589,'GDP4'!A1589:G4279,5,0)</f>
        <v>0.093</v>
      </c>
      <c r="X1589" s="9">
        <f>VLOOKUP(A1589,'GDP4'!A1589:G4279,6,0)</f>
        <v>1087</v>
      </c>
      <c r="Y1589" s="9">
        <f>VLOOKUP(A1589,'GDP4'!A1589:G4279,7,0)</f>
        <v>0.104</v>
      </c>
      <c r="Z1589" s="9">
        <f>VLOOKUP(A1589,ENERGY5!A1589:E4279,4,0)</f>
        <v>23084</v>
      </c>
      <c r="AA1589" s="9">
        <f>VLOOKUP(A1589,ENERGY5!A1589:E4279,5,0)</f>
        <v>151236</v>
      </c>
      <c r="AB1589" s="12">
        <f t="shared" si="2"/>
        <v>11579.96905</v>
      </c>
      <c r="AC1589" s="13">
        <f t="shared" si="3"/>
        <v>0.01459423499</v>
      </c>
      <c r="AD1589" s="13">
        <f t="shared" si="4"/>
        <v>0.002227600046</v>
      </c>
      <c r="AE1589" s="13">
        <f t="shared" si="5"/>
        <v>601.7723915</v>
      </c>
      <c r="AF1589" s="13">
        <f t="shared" si="6"/>
        <v>251.4783278</v>
      </c>
    </row>
    <row r="1590">
      <c r="A1590" s="5" t="s">
        <v>134</v>
      </c>
      <c r="B1590" s="6" t="s">
        <v>36</v>
      </c>
      <c r="C1590" s="7" t="s">
        <v>170</v>
      </c>
      <c r="D1590" s="5" t="str">
        <f t="shared" si="1"/>
        <v>Portugal-Europe-2002</v>
      </c>
      <c r="E1590" s="5">
        <v>0.011</v>
      </c>
      <c r="F1590" s="5">
        <v>0.005</v>
      </c>
      <c r="G1590" s="5">
        <v>81.0</v>
      </c>
      <c r="H1590" s="5">
        <v>74.0</v>
      </c>
      <c r="I1590" s="5">
        <v>0.159</v>
      </c>
      <c r="J1590" s="5">
        <v>0.675</v>
      </c>
      <c r="K1590" s="5">
        <v>0.166</v>
      </c>
      <c r="L1590" s="5">
        <v>1.0419631E7</v>
      </c>
      <c r="M1590" s="5">
        <v>0.557</v>
      </c>
      <c r="N1590" s="8">
        <f>VLOOKUP(A1590,TOURISM2!A1590:E4280,4,0)</f>
        <v>6595000000</v>
      </c>
      <c r="O1590" s="8">
        <f>VLOOKUP(A1590,TOURISM2!A1590:E4280,5,0)</f>
        <v>2631000000</v>
      </c>
      <c r="P1590" s="8">
        <f>VLOOKUP(A1590,BUSINESS3!A1590:E4280,4,0)</f>
        <v>0.428</v>
      </c>
      <c r="Q1590" s="9">
        <f>VLOOKUP(A1590,BUSINESS3!A1590:E4280,5,0)</f>
        <v>22</v>
      </c>
      <c r="R1590" s="10">
        <f>VLOOKUP(A1590,BUSINESS3!A1590:I4280,6,0)</f>
        <v>51</v>
      </c>
      <c r="S1590" s="9">
        <f>VLOOKUP(A1590,BUSINESS3!A1590:I4280,7,0)</f>
        <v>272</v>
      </c>
      <c r="T1590" s="9">
        <f>VLOOKUP(A1590,BUSINESS3!A1590:I4280,8,0)</f>
        <v>0.194</v>
      </c>
      <c r="U1590" s="9">
        <f>VLOOKUP(A1590,BUSINESS3!A1590:I4280,9,0)</f>
        <v>0.834</v>
      </c>
      <c r="V1590" s="11">
        <f>VLOOKUP(A1590,'GDP4'!A1590:G4280,4,0)</f>
        <v>132000000000</v>
      </c>
      <c r="W1590" s="9">
        <f>VLOOKUP(A1590,'GDP4'!A1590:G4280,5,0)</f>
        <v>0.093</v>
      </c>
      <c r="X1590" s="9">
        <f>VLOOKUP(A1590,'GDP4'!A1590:G4280,6,0)</f>
        <v>1190</v>
      </c>
      <c r="Y1590" s="9">
        <f>VLOOKUP(A1590,'GDP4'!A1590:G4280,7,0)</f>
        <v>0.104</v>
      </c>
      <c r="Z1590" s="9">
        <f>VLOOKUP(A1590,ENERGY5!A1590:E4280,4,0)</f>
        <v>23541</v>
      </c>
      <c r="AA1590" s="9">
        <f>VLOOKUP(A1590,ENERGY5!A1590:E4280,5,0)</f>
        <v>52361</v>
      </c>
      <c r="AB1590" s="12">
        <f t="shared" si="2"/>
        <v>12668.39488</v>
      </c>
      <c r="AC1590" s="13">
        <f t="shared" si="3"/>
        <v>0.005025225941</v>
      </c>
      <c r="AD1590" s="13">
        <f t="shared" si="4"/>
        <v>0.002259293059</v>
      </c>
      <c r="AE1590" s="13">
        <f t="shared" si="5"/>
        <v>632.9398805</v>
      </c>
      <c r="AF1590" s="13">
        <f t="shared" si="6"/>
        <v>252.5041434</v>
      </c>
    </row>
    <row r="1591">
      <c r="A1591" s="14" t="s">
        <v>134</v>
      </c>
      <c r="B1591" s="15" t="s">
        <v>37</v>
      </c>
      <c r="C1591" s="16" t="s">
        <v>170</v>
      </c>
      <c r="D1591" s="14" t="str">
        <f t="shared" si="1"/>
        <v>Portugal-Europe-2003</v>
      </c>
      <c r="E1591" s="5">
        <v>0.011</v>
      </c>
      <c r="F1591" s="5">
        <v>0.004</v>
      </c>
      <c r="G1591" s="5">
        <v>81.0</v>
      </c>
      <c r="H1591" s="5">
        <v>74.0</v>
      </c>
      <c r="I1591" s="5">
        <v>0.158</v>
      </c>
      <c r="J1591" s="5">
        <v>0.674</v>
      </c>
      <c r="K1591" s="5">
        <v>0.168</v>
      </c>
      <c r="L1591" s="5">
        <v>1.0458821E7</v>
      </c>
      <c r="M1591" s="5">
        <v>0.563</v>
      </c>
      <c r="N1591" s="8">
        <f>VLOOKUP(A1591,TOURISM2!A1591:E4281,4,0)</f>
        <v>7634000000</v>
      </c>
      <c r="O1591" s="8">
        <f>VLOOKUP(A1591,TOURISM2!A1591:E4281,5,0)</f>
        <v>2982000000</v>
      </c>
      <c r="P1591" s="8">
        <f>VLOOKUP(A1591,BUSINESS3!A1591:E4281,4,0)</f>
        <v>0.428</v>
      </c>
      <c r="Q1591" s="9">
        <f>VLOOKUP(A1591,BUSINESS3!A1591:E4281,5,0)</f>
        <v>78</v>
      </c>
      <c r="R1591" s="10">
        <f>VLOOKUP(A1591,BUSINESS3!A1591:I4281,6,0)</f>
        <v>51</v>
      </c>
      <c r="S1591" s="9">
        <f>VLOOKUP(A1591,BUSINESS3!A1591:I4281,7,0)</f>
        <v>272</v>
      </c>
      <c r="T1591" s="9">
        <f>VLOOKUP(A1591,BUSINESS3!A1591:I4281,8,0)</f>
        <v>0.297</v>
      </c>
      <c r="U1591" s="9">
        <f>VLOOKUP(A1591,BUSINESS3!A1591:I4281,9,0)</f>
        <v>0.958</v>
      </c>
      <c r="V1591" s="11">
        <f>VLOOKUP(A1591,'GDP4'!A1591:G4281,4,0)</f>
        <v>162000000000</v>
      </c>
      <c r="W1591" s="9">
        <f>VLOOKUP(A1591,'GDP4'!A1591:G4281,5,0)</f>
        <v>0.097</v>
      </c>
      <c r="X1591" s="9">
        <f>VLOOKUP(A1591,'GDP4'!A1591:G4281,6,0)</f>
        <v>1514</v>
      </c>
      <c r="Y1591" s="9">
        <f>VLOOKUP(A1591,'GDP4'!A1591:G4281,7,0)</f>
        <v>0.104</v>
      </c>
      <c r="Z1591" s="9">
        <f>VLOOKUP(A1591,ENERGY5!A1591:E4281,4,0)</f>
        <v>24152</v>
      </c>
      <c r="AA1591" s="9">
        <f>VLOOKUP(A1591,ENERGY5!A1591:E4281,5,0)</f>
        <v>57411</v>
      </c>
      <c r="AB1591" s="12">
        <f t="shared" si="2"/>
        <v>15489.31758</v>
      </c>
      <c r="AC1591" s="13">
        <f t="shared" si="3"/>
        <v>0.005489242047</v>
      </c>
      <c r="AD1591" s="13">
        <f t="shared" si="4"/>
        <v>0.002309246903</v>
      </c>
      <c r="AE1591" s="13">
        <f t="shared" si="5"/>
        <v>729.9101878</v>
      </c>
      <c r="AF1591" s="13">
        <f t="shared" si="6"/>
        <v>285.1181792</v>
      </c>
    </row>
    <row r="1592">
      <c r="A1592" s="5" t="s">
        <v>134</v>
      </c>
      <c r="B1592" s="6" t="s">
        <v>38</v>
      </c>
      <c r="C1592" s="7" t="s">
        <v>170</v>
      </c>
      <c r="D1592" s="5" t="str">
        <f t="shared" si="1"/>
        <v>Portugal-Europe-2004</v>
      </c>
      <c r="E1592" s="5">
        <v>0.01</v>
      </c>
      <c r="F1592" s="5">
        <v>0.004</v>
      </c>
      <c r="G1592" s="5">
        <v>81.0</v>
      </c>
      <c r="H1592" s="5">
        <v>75.0</v>
      </c>
      <c r="I1592" s="5">
        <v>0.157</v>
      </c>
      <c r="J1592" s="5">
        <v>0.674</v>
      </c>
      <c r="K1592" s="5">
        <v>0.17</v>
      </c>
      <c r="L1592" s="5">
        <v>1.0483861E7</v>
      </c>
      <c r="M1592" s="5">
        <v>0.569</v>
      </c>
      <c r="N1592" s="8">
        <f>VLOOKUP(A1592,TOURISM2!A1592:E4282,4,0)</f>
        <v>8858000000</v>
      </c>
      <c r="O1592" s="8">
        <f>VLOOKUP(A1592,TOURISM2!A1592:E4282,5,0)</f>
        <v>3369000000</v>
      </c>
      <c r="P1592" s="8">
        <f>VLOOKUP(A1592,BUSINESS3!A1592:E4282,4,0)</f>
        <v>0.428</v>
      </c>
      <c r="Q1592" s="9">
        <f>VLOOKUP(A1592,BUSINESS3!A1592:E4282,5,0)</f>
        <v>78</v>
      </c>
      <c r="R1592" s="10">
        <f>VLOOKUP(A1592,BUSINESS3!A1592:I4282,6,0)</f>
        <v>51</v>
      </c>
      <c r="S1592" s="9">
        <f>VLOOKUP(A1592,BUSINESS3!A1592:I4282,7,0)</f>
        <v>272</v>
      </c>
      <c r="T1592" s="9">
        <f>VLOOKUP(A1592,BUSINESS3!A1592:I4282,8,0)</f>
        <v>0.318</v>
      </c>
      <c r="U1592" s="9">
        <f>VLOOKUP(A1592,BUSINESS3!A1592:I4282,9,0)</f>
        <v>1.009</v>
      </c>
      <c r="V1592" s="11">
        <f>VLOOKUP(A1592,'GDP4'!A1592:G4282,4,0)</f>
        <v>185000000000</v>
      </c>
      <c r="W1592" s="9">
        <f>VLOOKUP(A1592,'GDP4'!A1592:G4282,5,0)</f>
        <v>0.1</v>
      </c>
      <c r="X1592" s="9">
        <f>VLOOKUP(A1592,'GDP4'!A1592:G4282,6,0)</f>
        <v>1779</v>
      </c>
      <c r="Y1592" s="9">
        <f>VLOOKUP(A1592,'GDP4'!A1592:G4282,7,0)</f>
        <v>0.104</v>
      </c>
      <c r="Z1592" s="9">
        <f>VLOOKUP(A1592,ENERGY5!A1592:E4282,4,0)</f>
        <v>24430</v>
      </c>
      <c r="AA1592" s="9">
        <f>VLOOKUP(A1592,ENERGY5!A1592:E4282,5,0)</f>
        <v>58357</v>
      </c>
      <c r="AB1592" s="12">
        <f t="shared" si="2"/>
        <v>17646.17062</v>
      </c>
      <c r="AC1592" s="13">
        <f t="shared" si="3"/>
        <v>0.005566365292</v>
      </c>
      <c r="AD1592" s="13">
        <f t="shared" si="4"/>
        <v>0.002330248369</v>
      </c>
      <c r="AE1592" s="13">
        <f t="shared" si="5"/>
        <v>844.9177264</v>
      </c>
      <c r="AF1592" s="13">
        <f t="shared" si="6"/>
        <v>321.3510748</v>
      </c>
    </row>
    <row r="1593">
      <c r="A1593" s="14" t="s">
        <v>134</v>
      </c>
      <c r="B1593" s="15" t="s">
        <v>39</v>
      </c>
      <c r="C1593" s="16" t="s">
        <v>170</v>
      </c>
      <c r="D1593" s="14" t="str">
        <f t="shared" si="1"/>
        <v>Portugal-Europe-2005</v>
      </c>
      <c r="E1593" s="5">
        <v>0.01</v>
      </c>
      <c r="F1593" s="5">
        <v>0.004</v>
      </c>
      <c r="G1593" s="5">
        <v>81.0</v>
      </c>
      <c r="H1593" s="5">
        <v>75.0</v>
      </c>
      <c r="I1593" s="5">
        <v>0.156</v>
      </c>
      <c r="J1593" s="5">
        <v>0.673</v>
      </c>
      <c r="K1593" s="5">
        <v>0.171</v>
      </c>
      <c r="L1593" s="5">
        <v>1.050333E7</v>
      </c>
      <c r="M1593" s="5">
        <v>0.575</v>
      </c>
      <c r="N1593" s="8">
        <f>VLOOKUP(A1593,TOURISM2!A1593:E4283,4,0)</f>
        <v>9008000000</v>
      </c>
      <c r="O1593" s="8">
        <f>VLOOKUP(A1593,TOURISM2!A1593:E4283,5,0)</f>
        <v>3743000000</v>
      </c>
      <c r="P1593" s="8">
        <f>VLOOKUP(A1593,BUSINESS3!A1593:E4283,4,0)</f>
        <v>0.438</v>
      </c>
      <c r="Q1593" s="9">
        <f>VLOOKUP(A1593,BUSINESS3!A1593:E4283,5,0)</f>
        <v>54</v>
      </c>
      <c r="R1593" s="10">
        <f>VLOOKUP(A1593,BUSINESS3!A1593:I4283,6,0)</f>
        <v>51</v>
      </c>
      <c r="S1593" s="9">
        <f>VLOOKUP(A1593,BUSINESS3!A1593:I4283,7,0)</f>
        <v>328</v>
      </c>
      <c r="T1593" s="9">
        <f>VLOOKUP(A1593,BUSINESS3!A1593:I4283,8,0)</f>
        <v>0.35</v>
      </c>
      <c r="U1593" s="9">
        <f>VLOOKUP(A1593,BUSINESS3!A1593:I4283,9,0)</f>
        <v>1.089</v>
      </c>
      <c r="V1593" s="11">
        <f>VLOOKUP(A1593,'GDP4'!A1593:G4283,4,0)</f>
        <v>192000000000</v>
      </c>
      <c r="W1593" s="9">
        <f>VLOOKUP(A1593,'GDP4'!A1593:G4283,5,0)</f>
        <v>0.104</v>
      </c>
      <c r="X1593" s="9">
        <f>VLOOKUP(A1593,'GDP4'!A1593:G4283,6,0)</f>
        <v>1886</v>
      </c>
      <c r="Y1593" s="9">
        <f>VLOOKUP(A1593,'GDP4'!A1593:G4283,7,0)</f>
        <v>0.104</v>
      </c>
      <c r="Z1593" s="9">
        <f>VLOOKUP(A1593,ENERGY5!A1593:E4283,4,0)</f>
        <v>25302</v>
      </c>
      <c r="AA1593" s="9">
        <f>VLOOKUP(A1593,ENERGY5!A1593:E4283,5,0)</f>
        <v>60865</v>
      </c>
      <c r="AB1593" s="12">
        <f t="shared" si="2"/>
        <v>18279.91694</v>
      </c>
      <c r="AC1593" s="13">
        <f t="shared" si="3"/>
        <v>0.005794828878</v>
      </c>
      <c r="AD1593" s="13">
        <f t="shared" si="4"/>
        <v>0.002408950304</v>
      </c>
      <c r="AE1593" s="13">
        <f t="shared" si="5"/>
        <v>857.6327698</v>
      </c>
      <c r="AF1593" s="13">
        <f t="shared" si="6"/>
        <v>356.3631724</v>
      </c>
    </row>
    <row r="1594">
      <c r="A1594" s="5" t="s">
        <v>134</v>
      </c>
      <c r="B1594" s="6" t="s">
        <v>40</v>
      </c>
      <c r="C1594" s="7" t="s">
        <v>170</v>
      </c>
      <c r="D1594" s="5" t="str">
        <f t="shared" si="1"/>
        <v>Portugal-Europe-2006</v>
      </c>
      <c r="E1594" s="5">
        <v>0.01</v>
      </c>
      <c r="F1594" s="5">
        <v>0.004</v>
      </c>
      <c r="G1594" s="5">
        <v>82.0</v>
      </c>
      <c r="H1594" s="5">
        <v>75.0</v>
      </c>
      <c r="I1594" s="5">
        <v>0.155</v>
      </c>
      <c r="J1594" s="5">
        <v>0.672</v>
      </c>
      <c r="K1594" s="5">
        <v>0.173</v>
      </c>
      <c r="L1594" s="5">
        <v>1.0522288E7</v>
      </c>
      <c r="M1594" s="5">
        <v>0.581</v>
      </c>
      <c r="N1594" s="8">
        <f>VLOOKUP(A1594,TOURISM2!A1594:E4284,4,0)</f>
        <v>10438000000</v>
      </c>
      <c r="O1594" s="8">
        <f>VLOOKUP(A1594,TOURISM2!A1594:E4284,5,0)</f>
        <v>4142000000</v>
      </c>
      <c r="P1594" s="8">
        <f>VLOOKUP(A1594,BUSINESS3!A1594:E4284,4,0)</f>
        <v>0.438</v>
      </c>
      <c r="Q1594" s="9">
        <f>VLOOKUP(A1594,BUSINESS3!A1594:E4284,5,0)</f>
        <v>7</v>
      </c>
      <c r="R1594" s="10">
        <f>VLOOKUP(A1594,BUSINESS3!A1594:I4284,6,0)</f>
        <v>51</v>
      </c>
      <c r="S1594" s="9">
        <f>VLOOKUP(A1594,BUSINESS3!A1594:I4284,7,0)</f>
        <v>328</v>
      </c>
      <c r="T1594" s="9">
        <f>VLOOKUP(A1594,BUSINESS3!A1594:I4284,8,0)</f>
        <v>0.38</v>
      </c>
      <c r="U1594" s="9">
        <f>VLOOKUP(A1594,BUSINESS3!A1594:I4284,9,0)</f>
        <v>1.16</v>
      </c>
      <c r="V1594" s="11">
        <f>VLOOKUP(A1594,'GDP4'!A1594:G4284,4,0)</f>
        <v>202000000000</v>
      </c>
      <c r="W1594" s="9">
        <f>VLOOKUP(A1594,'GDP4'!A1594:G4284,5,0)</f>
        <v>0.1</v>
      </c>
      <c r="X1594" s="9">
        <f>VLOOKUP(A1594,'GDP4'!A1594:G4284,6,0)</f>
        <v>1915</v>
      </c>
      <c r="Y1594" s="9">
        <f>VLOOKUP(A1594,'GDP4'!A1594:G4284,7,0)</f>
        <v>0.104</v>
      </c>
      <c r="Z1594" s="9">
        <f>VLOOKUP(A1594,ENERGY5!A1594:E4284,4,0)</f>
        <v>24698</v>
      </c>
      <c r="AA1594" s="9">
        <f>VLOOKUP(A1594,ENERGY5!A1594:E4284,5,0)</f>
        <v>59108</v>
      </c>
      <c r="AB1594" s="12">
        <f t="shared" si="2"/>
        <v>19197.34567</v>
      </c>
      <c r="AC1594" s="13">
        <f t="shared" si="3"/>
        <v>0.005617409446</v>
      </c>
      <c r="AD1594" s="13">
        <f t="shared" si="4"/>
        <v>0.002347208136</v>
      </c>
      <c r="AE1594" s="13">
        <f t="shared" si="5"/>
        <v>991.9895749</v>
      </c>
      <c r="AF1594" s="13">
        <f t="shared" si="6"/>
        <v>393.6406226</v>
      </c>
    </row>
    <row r="1595">
      <c r="A1595" s="14" t="s">
        <v>134</v>
      </c>
      <c r="B1595" s="15" t="s">
        <v>41</v>
      </c>
      <c r="C1595" s="16" t="s">
        <v>170</v>
      </c>
      <c r="D1595" s="14" t="str">
        <f t="shared" si="1"/>
        <v>Portugal-Europe-2007</v>
      </c>
      <c r="E1595" s="5">
        <v>0.01</v>
      </c>
      <c r="F1595" s="5">
        <v>0.003</v>
      </c>
      <c r="G1595" s="5">
        <v>82.0</v>
      </c>
      <c r="H1595" s="5">
        <v>75.0</v>
      </c>
      <c r="I1595" s="5">
        <v>0.154</v>
      </c>
      <c r="J1595" s="5">
        <v>0.671</v>
      </c>
      <c r="K1595" s="5">
        <v>0.175</v>
      </c>
      <c r="L1595" s="5">
        <v>1.0542964E7</v>
      </c>
      <c r="M1595" s="5">
        <v>0.587</v>
      </c>
      <c r="N1595" s="8">
        <f>VLOOKUP(A1595,TOURISM2!A1595:E4285,4,0)</f>
        <v>12917000000</v>
      </c>
      <c r="O1595" s="8">
        <f>VLOOKUP(A1595,TOURISM2!A1595:E4285,5,0)</f>
        <v>4864000000</v>
      </c>
      <c r="P1595" s="8">
        <f>VLOOKUP(A1595,BUSINESS3!A1595:E4285,4,0)</f>
        <v>0.429</v>
      </c>
      <c r="Q1595" s="9">
        <f>VLOOKUP(A1595,BUSINESS3!A1595:E4285,5,0)</f>
        <v>6</v>
      </c>
      <c r="R1595" s="10">
        <f>VLOOKUP(A1595,BUSINESS3!A1595:I4285,6,0)</f>
        <v>51</v>
      </c>
      <c r="S1595" s="9">
        <f>VLOOKUP(A1595,BUSINESS3!A1595:I4285,7,0)</f>
        <v>328</v>
      </c>
      <c r="T1595" s="9">
        <f>VLOOKUP(A1595,BUSINESS3!A1595:I4285,8,0)</f>
        <v>0.421</v>
      </c>
      <c r="U1595" s="9">
        <f>VLOOKUP(A1595,BUSINESS3!A1595:I4285,9,0)</f>
        <v>1.277</v>
      </c>
      <c r="V1595" s="11">
        <f>VLOOKUP(A1595,'GDP4'!A1595:G4285,4,0)</f>
        <v>232000000000</v>
      </c>
      <c r="W1595" s="9">
        <f>VLOOKUP(A1595,'GDP4'!A1595:G4285,5,0)</f>
        <v>0.1</v>
      </c>
      <c r="X1595" s="9">
        <f>VLOOKUP(A1595,'GDP4'!A1595:G4285,6,0)</f>
        <v>2185</v>
      </c>
      <c r="Y1595" s="9">
        <f>VLOOKUP(A1595,'GDP4'!A1595:G4285,7,0)</f>
        <v>0.104</v>
      </c>
      <c r="Z1595" s="9">
        <f>VLOOKUP(A1595,ENERGY5!A1595:E4285,4,0)</f>
        <v>26467</v>
      </c>
      <c r="AA1595" s="9">
        <f>VLOOKUP(A1595,ENERGY5!A1595:E4285,5,0)</f>
        <v>65309</v>
      </c>
      <c r="AB1595" s="12">
        <f t="shared" si="2"/>
        <v>22005.19702</v>
      </c>
      <c r="AC1595" s="13">
        <f t="shared" si="3"/>
        <v>0.006194557811</v>
      </c>
      <c r="AD1595" s="13">
        <f t="shared" si="4"/>
        <v>0.00251039461</v>
      </c>
      <c r="AE1595" s="13">
        <f t="shared" si="5"/>
        <v>1225.177284</v>
      </c>
      <c r="AF1595" s="13">
        <f t="shared" si="6"/>
        <v>461.3503375</v>
      </c>
    </row>
    <row r="1596">
      <c r="A1596" s="5" t="s">
        <v>134</v>
      </c>
      <c r="B1596" s="6" t="s">
        <v>42</v>
      </c>
      <c r="C1596" s="7" t="s">
        <v>170</v>
      </c>
      <c r="D1596" s="5" t="str">
        <f t="shared" si="1"/>
        <v>Portugal-Europe-2008</v>
      </c>
      <c r="E1596" s="5">
        <v>0.01</v>
      </c>
      <c r="F1596" s="5">
        <v>0.003</v>
      </c>
      <c r="G1596" s="5">
        <v>82.0</v>
      </c>
      <c r="H1596" s="5">
        <v>76.0</v>
      </c>
      <c r="I1596" s="5">
        <v>0.153</v>
      </c>
      <c r="J1596" s="5">
        <v>0.67</v>
      </c>
      <c r="K1596" s="5">
        <v>0.176</v>
      </c>
      <c r="L1596" s="5">
        <v>1.0558177E7</v>
      </c>
      <c r="M1596" s="5">
        <v>0.594</v>
      </c>
      <c r="N1596" s="8">
        <f>VLOOKUP(A1596,TOURISM2!A1596:E4286,4,0)</f>
        <v>14047000000</v>
      </c>
      <c r="O1596" s="8">
        <f>VLOOKUP(A1596,TOURISM2!A1596:E4286,5,0)</f>
        <v>5283000000</v>
      </c>
      <c r="P1596" s="8">
        <f>VLOOKUP(A1596,BUSINESS3!A1596:E4286,4,0)</f>
        <v>0.425</v>
      </c>
      <c r="Q1596" s="9">
        <f>VLOOKUP(A1596,BUSINESS3!A1596:E4286,5,0)</f>
        <v>5</v>
      </c>
      <c r="R1596" s="10">
        <f>VLOOKUP(A1596,BUSINESS3!A1596:I4286,6,0)</f>
        <v>51</v>
      </c>
      <c r="S1596" s="9">
        <f>VLOOKUP(A1596,BUSINESS3!A1596:I4286,7,0)</f>
        <v>328</v>
      </c>
      <c r="T1596" s="9">
        <f>VLOOKUP(A1596,BUSINESS3!A1596:I4286,8,0)</f>
        <v>0.441</v>
      </c>
      <c r="U1596" s="9">
        <f>VLOOKUP(A1596,BUSINESS3!A1596:I4286,9,0)</f>
        <v>1.329</v>
      </c>
      <c r="V1596" s="11">
        <f>VLOOKUP(A1596,'GDP4'!A1596:G4286,4,0)</f>
        <v>252000000000</v>
      </c>
      <c r="W1596" s="9">
        <f>VLOOKUP(A1596,'GDP4'!A1596:G4286,5,0)</f>
        <v>0.102</v>
      </c>
      <c r="X1596" s="9">
        <f>VLOOKUP(A1596,'GDP4'!A1596:G4286,6,0)</f>
        <v>2425</v>
      </c>
      <c r="Y1596" s="9">
        <f>VLOOKUP(A1596,'GDP4'!A1596:G4286,7,0)</f>
        <v>0.104</v>
      </c>
      <c r="Z1596" s="9">
        <f>VLOOKUP(A1596,ENERGY5!A1596:E4286,4,0)</f>
        <v>25831</v>
      </c>
      <c r="AA1596" s="9">
        <f>VLOOKUP(A1596,ENERGY5!A1596:E4286,5,0)</f>
        <v>63175</v>
      </c>
      <c r="AB1596" s="12">
        <f t="shared" si="2"/>
        <v>23867.75672</v>
      </c>
      <c r="AC1596" s="13">
        <f t="shared" si="3"/>
        <v>0.00598351401</v>
      </c>
      <c r="AD1596" s="13">
        <f t="shared" si="4"/>
        <v>0.002446539777</v>
      </c>
      <c r="AE1596" s="13">
        <f t="shared" si="5"/>
        <v>1330.43801</v>
      </c>
      <c r="AF1596" s="13">
        <f t="shared" si="6"/>
        <v>500.3704712</v>
      </c>
    </row>
    <row r="1597">
      <c r="A1597" s="14" t="s">
        <v>134</v>
      </c>
      <c r="B1597" s="15" t="s">
        <v>43</v>
      </c>
      <c r="C1597" s="16" t="s">
        <v>170</v>
      </c>
      <c r="D1597" s="14" t="str">
        <f t="shared" si="1"/>
        <v>Portugal-Europe-2009</v>
      </c>
      <c r="E1597" s="5">
        <v>0.009</v>
      </c>
      <c r="F1597" s="5">
        <v>0.003</v>
      </c>
      <c r="G1597" s="5">
        <v>82.0</v>
      </c>
      <c r="H1597" s="5">
        <v>76.0</v>
      </c>
      <c r="I1597" s="5">
        <v>0.153</v>
      </c>
      <c r="J1597" s="5">
        <v>0.669</v>
      </c>
      <c r="K1597" s="5">
        <v>0.178</v>
      </c>
      <c r="L1597" s="5">
        <v>1.0568247E7</v>
      </c>
      <c r="M1597" s="5">
        <v>0.6</v>
      </c>
      <c r="N1597" s="8">
        <f>VLOOKUP(A1597,TOURISM2!A1597:E4287,4,0)</f>
        <v>12315000000</v>
      </c>
      <c r="O1597" s="8">
        <f>VLOOKUP(A1597,TOURISM2!A1597:E4287,5,0)</f>
        <v>4604000000</v>
      </c>
      <c r="P1597" s="8">
        <f>VLOOKUP(A1597,BUSINESS3!A1597:E4287,4,0)</f>
        <v>0.423</v>
      </c>
      <c r="Q1597" s="9">
        <f>VLOOKUP(A1597,BUSINESS3!A1597:E4287,5,0)</f>
        <v>5</v>
      </c>
      <c r="R1597" s="10">
        <f>VLOOKUP(A1597,BUSINESS3!A1597:I4287,6,0)</f>
        <v>51</v>
      </c>
      <c r="S1597" s="9">
        <f>VLOOKUP(A1597,BUSINESS3!A1597:I4287,7,0)</f>
        <v>328</v>
      </c>
      <c r="T1597" s="9">
        <f>VLOOKUP(A1597,BUSINESS3!A1597:I4287,8,0)</f>
        <v>0.483</v>
      </c>
      <c r="U1597" s="9">
        <f>VLOOKUP(A1597,BUSINESS3!A1597:I4287,9,0)</f>
        <v>1.115</v>
      </c>
      <c r="V1597" s="11">
        <f>VLOOKUP(A1597,'GDP4'!A1597:G4287,4,0)</f>
        <v>234000000000</v>
      </c>
      <c r="W1597" s="9">
        <f>VLOOKUP(A1597,'GDP4'!A1597:G4287,5,0)</f>
        <v>0.108</v>
      </c>
      <c r="X1597" s="9">
        <f>VLOOKUP(A1597,'GDP4'!A1597:G4287,6,0)</f>
        <v>2382</v>
      </c>
      <c r="Y1597" s="9">
        <f>VLOOKUP(A1597,'GDP4'!A1597:G4287,7,0)</f>
        <v>0.104</v>
      </c>
      <c r="Z1597" s="9">
        <f>VLOOKUP(A1597,ENERGY5!A1597:E4287,4,0)</f>
        <v>25129</v>
      </c>
      <c r="AA1597" s="9">
        <f>VLOOKUP(A1597,ENERGY5!A1597:E4287,5,0)</f>
        <v>61276</v>
      </c>
      <c r="AB1597" s="12">
        <f t="shared" si="2"/>
        <v>22141.79892</v>
      </c>
      <c r="AC1597" s="13">
        <f t="shared" si="3"/>
        <v>0.005798123378</v>
      </c>
      <c r="AD1597" s="13">
        <f t="shared" si="4"/>
        <v>0.002377783184</v>
      </c>
      <c r="AE1597" s="13">
        <f t="shared" si="5"/>
        <v>1165.283135</v>
      </c>
      <c r="AF1597" s="13">
        <f t="shared" si="6"/>
        <v>435.6446249</v>
      </c>
    </row>
    <row r="1598">
      <c r="A1598" s="5" t="s">
        <v>134</v>
      </c>
      <c r="B1598" s="6" t="s">
        <v>44</v>
      </c>
      <c r="C1598" s="7" t="s">
        <v>170</v>
      </c>
      <c r="D1598" s="5" t="str">
        <f t="shared" si="1"/>
        <v>Portugal-Europe-2010</v>
      </c>
      <c r="E1598" s="5">
        <v>0.01</v>
      </c>
      <c r="F1598" s="5">
        <v>0.003</v>
      </c>
      <c r="G1598" s="5">
        <v>82.0</v>
      </c>
      <c r="H1598" s="5">
        <v>76.0</v>
      </c>
      <c r="I1598" s="5">
        <v>0.151</v>
      </c>
      <c r="J1598" s="5">
        <v>0.668</v>
      </c>
      <c r="K1598" s="5">
        <v>0.18</v>
      </c>
      <c r="L1598" s="5">
        <v>1.05731E7</v>
      </c>
      <c r="M1598" s="5">
        <v>0.606</v>
      </c>
      <c r="N1598" s="8">
        <f>VLOOKUP(A1598,TOURISM2!A1598:E4288,4,0)</f>
        <v>12969000000</v>
      </c>
      <c r="O1598" s="8">
        <f>VLOOKUP(A1598,TOURISM2!A1598:E4288,5,0)</f>
        <v>4691000000</v>
      </c>
      <c r="P1598" s="8">
        <f>VLOOKUP(A1598,BUSINESS3!A1598:E4288,4,0)</f>
        <v>0.426</v>
      </c>
      <c r="Q1598" s="9">
        <f>VLOOKUP(A1598,BUSINESS3!A1598:E4288,5,0)</f>
        <v>5</v>
      </c>
      <c r="R1598" s="10">
        <f>VLOOKUP(A1598,BUSINESS3!A1598:I4288,6,0)</f>
        <v>51</v>
      </c>
      <c r="S1598" s="9">
        <f>VLOOKUP(A1598,BUSINESS3!A1598:I4288,7,0)</f>
        <v>298</v>
      </c>
      <c r="T1598" s="9">
        <f>VLOOKUP(A1598,BUSINESS3!A1598:I4288,8,0)</f>
        <v>0.533</v>
      </c>
      <c r="U1598" s="9">
        <f>VLOOKUP(A1598,BUSINESS3!A1598:I4288,9,0)</f>
        <v>1.153</v>
      </c>
      <c r="V1598" s="11">
        <f>VLOOKUP(A1598,'GDP4'!A1598:G4288,4,0)</f>
        <v>229000000000</v>
      </c>
      <c r="W1598" s="9">
        <f>VLOOKUP(A1598,'GDP4'!A1598:G4288,5,0)</f>
        <v>0.108</v>
      </c>
      <c r="X1598" s="9">
        <f>VLOOKUP(A1598,'GDP4'!A1598:G4288,6,0)</f>
        <v>2324</v>
      </c>
      <c r="Y1598" s="9">
        <f>VLOOKUP(A1598,'GDP4'!A1598:G4288,7,0)</f>
        <v>0.104</v>
      </c>
      <c r="Z1598" s="9">
        <f>VLOOKUP(A1598,ENERGY5!A1598:E4288,4,0)</f>
        <v>25824</v>
      </c>
      <c r="AA1598" s="9">
        <f>VLOOKUP(A1598,ENERGY5!A1598:E4288,5,0)</f>
        <v>66820</v>
      </c>
      <c r="AB1598" s="12">
        <f t="shared" si="2"/>
        <v>21658.73774</v>
      </c>
      <c r="AC1598" s="13">
        <f t="shared" si="3"/>
        <v>0.006319811597</v>
      </c>
      <c r="AD1598" s="13">
        <f t="shared" si="4"/>
        <v>0.002442424644</v>
      </c>
      <c r="AE1598" s="13">
        <f t="shared" si="5"/>
        <v>1226.603361</v>
      </c>
      <c r="AF1598" s="13">
        <f t="shared" si="6"/>
        <v>443.6730949</v>
      </c>
    </row>
    <row r="1599">
      <c r="A1599" s="14" t="s">
        <v>134</v>
      </c>
      <c r="B1599" s="15" t="s">
        <v>45</v>
      </c>
      <c r="C1599" s="16" t="s">
        <v>170</v>
      </c>
      <c r="D1599" s="14" t="str">
        <f t="shared" si="1"/>
        <v>Portugal-Europe-2011</v>
      </c>
      <c r="E1599" s="5">
        <v>0.009</v>
      </c>
      <c r="F1599" s="5">
        <v>0.003</v>
      </c>
      <c r="G1599" s="5">
        <v>84.0</v>
      </c>
      <c r="H1599" s="5">
        <v>77.0</v>
      </c>
      <c r="I1599" s="5">
        <v>0.15</v>
      </c>
      <c r="J1599" s="5">
        <v>0.667</v>
      </c>
      <c r="K1599" s="5">
        <v>0.182</v>
      </c>
      <c r="L1599" s="5">
        <v>1.055756E7</v>
      </c>
      <c r="M1599" s="5">
        <v>0.612</v>
      </c>
      <c r="N1599" s="8">
        <f>VLOOKUP(A1599,TOURISM2!A1599:E4289,4,0)</f>
        <v>14882000000</v>
      </c>
      <c r="O1599" s="8">
        <f>VLOOKUP(A1599,TOURISM2!A1599:E4289,5,0)</f>
        <v>4948000000</v>
      </c>
      <c r="P1599" s="8">
        <f>VLOOKUP(A1599,BUSINESS3!A1599:E4289,4,0)</f>
        <v>0.427</v>
      </c>
      <c r="Q1599" s="9">
        <f>VLOOKUP(A1599,BUSINESS3!A1599:E4289,5,0)</f>
        <v>4</v>
      </c>
      <c r="R1599" s="10">
        <f>VLOOKUP(A1599,BUSINESS3!A1599:I4289,6,0)</f>
        <v>51</v>
      </c>
      <c r="S1599" s="9">
        <f>VLOOKUP(A1599,BUSINESS3!A1599:I4289,7,0)</f>
        <v>275</v>
      </c>
      <c r="T1599" s="9">
        <f>VLOOKUP(A1599,BUSINESS3!A1599:I4289,8,0)</f>
        <v>0.552</v>
      </c>
      <c r="U1599" s="9">
        <f>VLOOKUP(A1599,BUSINESS3!A1599:I4289,9,0)</f>
        <v>1.164</v>
      </c>
      <c r="V1599" s="11">
        <f>VLOOKUP(A1599,'GDP4'!A1599:G4289,4,0)</f>
        <v>238000000000</v>
      </c>
      <c r="W1599" s="9">
        <f>VLOOKUP(A1599,'GDP4'!A1599:G4289,5,0)</f>
        <v>0.102</v>
      </c>
      <c r="X1599" s="9">
        <f>VLOOKUP(A1599,'GDP4'!A1599:G4289,6,0)</f>
        <v>2302</v>
      </c>
      <c r="Y1599" s="9">
        <f>VLOOKUP(A1599,'GDP4'!A1599:G4289,7,0)</f>
        <v>0.104</v>
      </c>
      <c r="Z1599" s="9">
        <f>VLOOKUP(A1599,ENERGY5!A1599:E4289,4,0)</f>
        <v>24815</v>
      </c>
      <c r="AA1599" s="9">
        <f>VLOOKUP(A1599,ENERGY5!A1599:E4289,5,0)</f>
        <v>62863</v>
      </c>
      <c r="AB1599" s="12">
        <f t="shared" si="2"/>
        <v>22543.08761</v>
      </c>
      <c r="AC1599" s="13">
        <f t="shared" si="3"/>
        <v>0.005954311413</v>
      </c>
      <c r="AD1599" s="13">
        <f t="shared" si="4"/>
        <v>0.002350448399</v>
      </c>
      <c r="AE1599" s="13">
        <f t="shared" si="5"/>
        <v>1409.606007</v>
      </c>
      <c r="AF1599" s="13">
        <f t="shared" si="6"/>
        <v>468.668897</v>
      </c>
    </row>
    <row r="1600">
      <c r="A1600" s="5" t="s">
        <v>134</v>
      </c>
      <c r="B1600" s="6" t="s">
        <v>46</v>
      </c>
      <c r="C1600" s="7" t="s">
        <v>170</v>
      </c>
      <c r="D1600" s="5" t="str">
        <f t="shared" si="1"/>
        <v>Portugal-Europe-2012</v>
      </c>
      <c r="E1600" s="5">
        <v>0.009</v>
      </c>
      <c r="F1600" s="5">
        <v>0.003</v>
      </c>
      <c r="G1600" s="5">
        <v>84.0</v>
      </c>
      <c r="H1600" s="5">
        <v>77.0</v>
      </c>
      <c r="I1600" s="5">
        <v>0.149</v>
      </c>
      <c r="J1600" s="5">
        <v>0.666</v>
      </c>
      <c r="K1600" s="5">
        <v>0.185</v>
      </c>
      <c r="L1600" s="5">
        <v>1.0514844E7</v>
      </c>
      <c r="M1600" s="5">
        <v>0.618</v>
      </c>
      <c r="N1600" s="8">
        <f>VLOOKUP(A1600,TOURISM2!A1600:E4290,4,0)</f>
        <v>14559000000</v>
      </c>
      <c r="O1600" s="8">
        <f>VLOOKUP(A1600,TOURISM2!A1600:E4290,5,0)</f>
        <v>4490000000</v>
      </c>
      <c r="P1600" s="8">
        <f>VLOOKUP(A1600,BUSINESS3!A1600:E4290,4,0)</f>
        <v>0.42</v>
      </c>
      <c r="Q1600" s="9">
        <f>VLOOKUP(A1600,BUSINESS3!A1600:E4290,5,0)</f>
        <v>4</v>
      </c>
      <c r="R1600" s="10">
        <f>VLOOKUP(A1600,BUSINESS3!A1600:I4290,6,0)</f>
        <v>29</v>
      </c>
      <c r="S1600" s="9">
        <f>VLOOKUP(A1600,BUSINESS3!A1600:I4290,7,0)</f>
        <v>275</v>
      </c>
      <c r="T1600" s="9">
        <f>VLOOKUP(A1600,BUSINESS3!A1600:I4290,8,0)</f>
        <v>0.603</v>
      </c>
      <c r="U1600" s="9">
        <f>VLOOKUP(A1600,BUSINESS3!A1600:I4290,9,0)</f>
        <v>1.14</v>
      </c>
      <c r="V1600" s="11">
        <f>VLOOKUP(A1600,'GDP4'!A1600:G4290,4,0)</f>
        <v>212000000000</v>
      </c>
      <c r="W1600" s="9">
        <f>VLOOKUP(A1600,'GDP4'!A1600:G4290,5,0)</f>
        <v>0.094</v>
      </c>
      <c r="X1600" s="9">
        <f>VLOOKUP(A1600,'GDP4'!A1600:G4290,6,0)</f>
        <v>1905</v>
      </c>
      <c r="Y1600" s="9">
        <f>VLOOKUP(A1600,'GDP4'!A1600:G4290,7,0)</f>
        <v>0.104</v>
      </c>
      <c r="Z1600" s="9">
        <f>VLOOKUP(A1600,ENERGY5!A1600:E4290,4,0)</f>
        <v>24673</v>
      </c>
      <c r="AA1600" s="9">
        <f>VLOOKUP(A1600,ENERGY5!A1600:E4290,5,0)</f>
        <v>62966</v>
      </c>
      <c r="AB1600" s="12">
        <f t="shared" si="2"/>
        <v>20161.97292</v>
      </c>
      <c r="AC1600" s="13">
        <f t="shared" si="3"/>
        <v>0.005988296165</v>
      </c>
      <c r="AD1600" s="13">
        <f t="shared" si="4"/>
        <v>0.002346492254</v>
      </c>
      <c r="AE1600" s="13">
        <f t="shared" si="5"/>
        <v>1384.61398</v>
      </c>
      <c r="AF1600" s="13">
        <f t="shared" si="6"/>
        <v>427.0153699</v>
      </c>
    </row>
    <row r="1601">
      <c r="A1601" s="14" t="s">
        <v>134</v>
      </c>
      <c r="B1601" s="15" t="s">
        <v>33</v>
      </c>
      <c r="C1601" s="16" t="s">
        <v>171</v>
      </c>
      <c r="D1601" s="14" t="str">
        <f t="shared" si="1"/>
        <v>Romania-Europe-2000</v>
      </c>
      <c r="E1601" s="5">
        <v>0.01</v>
      </c>
      <c r="F1601" s="5">
        <v>0.023</v>
      </c>
      <c r="G1601" s="5">
        <v>75.0</v>
      </c>
      <c r="H1601" s="5">
        <v>68.0</v>
      </c>
      <c r="I1601" s="5">
        <v>0.186</v>
      </c>
      <c r="J1601" s="5">
        <v>0.68</v>
      </c>
      <c r="K1601" s="5">
        <v>0.134</v>
      </c>
      <c r="L1601" s="5">
        <v>2.2442971E7</v>
      </c>
      <c r="M1601" s="5">
        <v>0.53</v>
      </c>
      <c r="N1601" s="8">
        <f>VLOOKUP(A1601,TOURISM2!A1601:E4291,4,0)</f>
        <v>394000000</v>
      </c>
      <c r="O1601" s="8">
        <f>VLOOKUP(A1601,TOURISM2!A1601:E4291,5,0)</f>
        <v>447000000</v>
      </c>
      <c r="P1601" s="8">
        <f>VLOOKUP(A1601,BUSINESS3!A1601:E4291,4,0)</f>
        <v>0.428</v>
      </c>
      <c r="Q1601" s="9">
        <f>VLOOKUP(A1601,BUSINESS3!A1601:E4291,5,0)</f>
        <v>22</v>
      </c>
      <c r="R1601" s="10">
        <f>VLOOKUP(A1601,BUSINESS3!A1601:I4291,6,0)</f>
        <v>51</v>
      </c>
      <c r="S1601" s="9">
        <f>VLOOKUP(A1601,BUSINESS3!A1601:I4291,7,0)</f>
        <v>272</v>
      </c>
      <c r="T1601" s="9">
        <f>VLOOKUP(A1601,BUSINESS3!A1601:I4291,8,0)</f>
        <v>0.036</v>
      </c>
      <c r="U1601" s="9">
        <f>VLOOKUP(A1601,BUSINESS3!A1601:I4291,9,0)</f>
        <v>0.112</v>
      </c>
      <c r="V1601" s="11">
        <f>VLOOKUP(A1601,'GDP4'!A1601:G4291,4,0)</f>
        <v>37305099928</v>
      </c>
      <c r="W1601" s="9">
        <f>VLOOKUP(A1601,'GDP4'!A1601:G4291,5,0)</f>
        <v>0.043</v>
      </c>
      <c r="X1601" s="9">
        <f>VLOOKUP(A1601,'GDP4'!A1601:G4291,6,0)</f>
        <v>72</v>
      </c>
      <c r="Y1601" s="9">
        <f>VLOOKUP(A1601,'GDP4'!A1601:G4291,7,0)</f>
        <v>0.539</v>
      </c>
      <c r="Z1601" s="9">
        <f>VLOOKUP(A1601,ENERGY5!A1601:E4291,4,0)</f>
        <v>66039</v>
      </c>
      <c r="AA1601" s="9">
        <f>VLOOKUP(A1601,ENERGY5!A1601:E4291,5,0)</f>
        <v>151236</v>
      </c>
      <c r="AB1601" s="12">
        <f t="shared" si="2"/>
        <v>1662.217535</v>
      </c>
      <c r="AC1601" s="13">
        <f t="shared" si="3"/>
        <v>0.006738680008</v>
      </c>
      <c r="AD1601" s="13">
        <f t="shared" si="4"/>
        <v>0.002942524856</v>
      </c>
      <c r="AE1601" s="13">
        <f t="shared" si="5"/>
        <v>17.55560795</v>
      </c>
      <c r="AF1601" s="13">
        <f t="shared" si="6"/>
        <v>19.91714912</v>
      </c>
    </row>
    <row r="1602">
      <c r="A1602" s="5" t="s">
        <v>134</v>
      </c>
      <c r="B1602" s="6" t="s">
        <v>35</v>
      </c>
      <c r="C1602" s="7" t="s">
        <v>171</v>
      </c>
      <c r="D1602" s="5" t="str">
        <f t="shared" si="1"/>
        <v>Romania-Europe-2001</v>
      </c>
      <c r="E1602" s="5">
        <v>0.01</v>
      </c>
      <c r="F1602" s="5">
        <v>0.022</v>
      </c>
      <c r="G1602" s="5">
        <v>75.0</v>
      </c>
      <c r="H1602" s="5">
        <v>68.0</v>
      </c>
      <c r="I1602" s="5">
        <v>0.181</v>
      </c>
      <c r="J1602" s="5">
        <v>0.683</v>
      </c>
      <c r="K1602" s="5">
        <v>0.137</v>
      </c>
      <c r="L1602" s="5">
        <v>2.213197E7</v>
      </c>
      <c r="M1602" s="5">
        <v>0.529</v>
      </c>
      <c r="N1602" s="8">
        <f>VLOOKUP(A1602,TOURISM2!A1602:E4292,4,0)</f>
        <v>419000000</v>
      </c>
      <c r="O1602" s="8">
        <f>VLOOKUP(A1602,TOURISM2!A1602:E4292,5,0)</f>
        <v>475000000</v>
      </c>
      <c r="P1602" s="8">
        <f>VLOOKUP(A1602,BUSINESS3!A1602:E4292,4,0)</f>
        <v>0.428</v>
      </c>
      <c r="Q1602" s="9">
        <f>VLOOKUP(A1602,BUSINESS3!A1602:E4292,5,0)</f>
        <v>22</v>
      </c>
      <c r="R1602" s="10">
        <f>VLOOKUP(A1602,BUSINESS3!A1602:I4292,6,0)</f>
        <v>51</v>
      </c>
      <c r="S1602" s="9">
        <f>VLOOKUP(A1602,BUSINESS3!A1602:I4292,7,0)</f>
        <v>272</v>
      </c>
      <c r="T1602" s="9">
        <f>VLOOKUP(A1602,BUSINESS3!A1602:I4292,8,0)</f>
        <v>0.045</v>
      </c>
      <c r="U1602" s="9">
        <f>VLOOKUP(A1602,BUSINESS3!A1602:I4292,9,0)</f>
        <v>0.172</v>
      </c>
      <c r="V1602" s="11">
        <f>VLOOKUP(A1602,'GDP4'!A1602:G4292,4,0)</f>
        <v>40585886769</v>
      </c>
      <c r="W1602" s="9">
        <f>VLOOKUP(A1602,'GDP4'!A1602:G4292,5,0)</f>
        <v>0.044</v>
      </c>
      <c r="X1602" s="9">
        <f>VLOOKUP(A1602,'GDP4'!A1602:G4292,6,0)</f>
        <v>79</v>
      </c>
      <c r="Y1602" s="9">
        <f>VLOOKUP(A1602,'GDP4'!A1602:G4292,7,0)</f>
        <v>0.454</v>
      </c>
      <c r="Z1602" s="9">
        <f>VLOOKUP(A1602,ENERGY5!A1602:E4292,4,0)</f>
        <v>35830</v>
      </c>
      <c r="AA1602" s="9">
        <f>VLOOKUP(A1602,ENERGY5!A1602:E4292,5,0)</f>
        <v>151236</v>
      </c>
      <c r="AB1602" s="12">
        <f t="shared" si="2"/>
        <v>1833.81266</v>
      </c>
      <c r="AC1602" s="13">
        <f t="shared" si="3"/>
        <v>0.006833372718</v>
      </c>
      <c r="AD1602" s="13">
        <f t="shared" si="4"/>
        <v>0.001618925021</v>
      </c>
      <c r="AE1602" s="13">
        <f t="shared" si="5"/>
        <v>18.93188903</v>
      </c>
      <c r="AF1602" s="13">
        <f t="shared" si="6"/>
        <v>21.46216537</v>
      </c>
    </row>
    <row r="1603">
      <c r="A1603" s="14" t="s">
        <v>134</v>
      </c>
      <c r="B1603" s="15" t="s">
        <v>36</v>
      </c>
      <c r="C1603" s="16" t="s">
        <v>171</v>
      </c>
      <c r="D1603" s="14" t="str">
        <f t="shared" si="1"/>
        <v>Romania-Europe-2002</v>
      </c>
      <c r="E1603" s="5">
        <v>0.01</v>
      </c>
      <c r="F1603" s="5">
        <v>0.022</v>
      </c>
      <c r="G1603" s="5">
        <v>75.0</v>
      </c>
      <c r="H1603" s="5">
        <v>67.0</v>
      </c>
      <c r="I1603" s="5">
        <v>0.174</v>
      </c>
      <c r="J1603" s="5">
        <v>0.686</v>
      </c>
      <c r="K1603" s="5">
        <v>0.14</v>
      </c>
      <c r="L1603" s="5">
        <v>2.1730496E7</v>
      </c>
      <c r="M1603" s="5">
        <v>0.528</v>
      </c>
      <c r="N1603" s="8">
        <f>VLOOKUP(A1603,TOURISM2!A1603:E4293,4,0)</f>
        <v>400000000</v>
      </c>
      <c r="O1603" s="8">
        <f>VLOOKUP(A1603,TOURISM2!A1603:E4293,5,0)</f>
        <v>448000000</v>
      </c>
      <c r="P1603" s="8">
        <f>VLOOKUP(A1603,BUSINESS3!A1603:E4293,4,0)</f>
        <v>0.428</v>
      </c>
      <c r="Q1603" s="9">
        <f>VLOOKUP(A1603,BUSINESS3!A1603:E4293,5,0)</f>
        <v>22</v>
      </c>
      <c r="R1603" s="10">
        <f>VLOOKUP(A1603,BUSINESS3!A1603:I4293,6,0)</f>
        <v>51</v>
      </c>
      <c r="S1603" s="9">
        <f>VLOOKUP(A1603,BUSINESS3!A1603:I4293,7,0)</f>
        <v>272</v>
      </c>
      <c r="T1603" s="9">
        <f>VLOOKUP(A1603,BUSINESS3!A1603:I4293,8,0)</f>
        <v>0.066</v>
      </c>
      <c r="U1603" s="9">
        <f>VLOOKUP(A1603,BUSINESS3!A1603:I4293,9,0)</f>
        <v>0.23</v>
      </c>
      <c r="V1603" s="11">
        <f>VLOOKUP(A1603,'GDP4'!A1603:G4293,4,0)</f>
        <v>45988510814</v>
      </c>
      <c r="W1603" s="9">
        <f>VLOOKUP(A1603,'GDP4'!A1603:G4293,5,0)</f>
        <v>0.046</v>
      </c>
      <c r="X1603" s="9">
        <f>VLOOKUP(A1603,'GDP4'!A1603:G4293,6,0)</f>
        <v>97</v>
      </c>
      <c r="Y1603" s="9">
        <f>VLOOKUP(A1603,'GDP4'!A1603:G4293,7,0)</f>
        <v>0.354</v>
      </c>
      <c r="Z1603" s="9">
        <f>VLOOKUP(A1603,ENERGY5!A1603:E4293,4,0)</f>
        <v>35031</v>
      </c>
      <c r="AA1603" s="9">
        <f>VLOOKUP(A1603,ENERGY5!A1603:E4293,5,0)</f>
        <v>78745</v>
      </c>
      <c r="AB1603" s="12">
        <f t="shared" si="2"/>
        <v>2116.312063</v>
      </c>
      <c r="AC1603" s="13">
        <f t="shared" si="3"/>
        <v>0.003623709279</v>
      </c>
      <c r="AD1603" s="13">
        <f t="shared" si="4"/>
        <v>0.001612066287</v>
      </c>
      <c r="AE1603" s="13">
        <f t="shared" si="5"/>
        <v>18.40731109</v>
      </c>
      <c r="AF1603" s="13">
        <f t="shared" si="6"/>
        <v>20.61618842</v>
      </c>
    </row>
    <row r="1604">
      <c r="A1604" s="5" t="s">
        <v>134</v>
      </c>
      <c r="B1604" s="6" t="s">
        <v>37</v>
      </c>
      <c r="C1604" s="7" t="s">
        <v>171</v>
      </c>
      <c r="D1604" s="5" t="str">
        <f t="shared" si="1"/>
        <v>Romania-Europe-2003</v>
      </c>
      <c r="E1604" s="5">
        <v>0.01</v>
      </c>
      <c r="F1604" s="5">
        <v>0.021</v>
      </c>
      <c r="G1604" s="5">
        <v>75.0</v>
      </c>
      <c r="H1604" s="5">
        <v>68.0</v>
      </c>
      <c r="I1604" s="5">
        <v>0.166</v>
      </c>
      <c r="J1604" s="5">
        <v>0.691</v>
      </c>
      <c r="K1604" s="5">
        <v>0.143</v>
      </c>
      <c r="L1604" s="5">
        <v>2.1574326E7</v>
      </c>
      <c r="M1604" s="5">
        <v>0.529</v>
      </c>
      <c r="N1604" s="8">
        <f>VLOOKUP(A1604,TOURISM2!A1604:E4294,4,0)</f>
        <v>523000000</v>
      </c>
      <c r="O1604" s="8">
        <f>VLOOKUP(A1604,TOURISM2!A1604:E4294,5,0)</f>
        <v>572000000</v>
      </c>
      <c r="P1604" s="8">
        <f>VLOOKUP(A1604,BUSINESS3!A1604:E4294,4,0)</f>
        <v>0.428</v>
      </c>
      <c r="Q1604" s="9">
        <f>VLOOKUP(A1604,BUSINESS3!A1604:E4294,5,0)</f>
        <v>29</v>
      </c>
      <c r="R1604" s="10">
        <f>VLOOKUP(A1604,BUSINESS3!A1604:I4294,6,0)</f>
        <v>51</v>
      </c>
      <c r="S1604" s="9">
        <f>VLOOKUP(A1604,BUSINESS3!A1604:I4294,7,0)</f>
        <v>272</v>
      </c>
      <c r="T1604" s="9">
        <f>VLOOKUP(A1604,BUSINESS3!A1604:I4294,8,0)</f>
        <v>0.089</v>
      </c>
      <c r="U1604" s="9">
        <f>VLOOKUP(A1604,BUSINESS3!A1604:I4294,9,0)</f>
        <v>0.317</v>
      </c>
      <c r="V1604" s="11">
        <f>VLOOKUP(A1604,'GDP4'!A1604:G4294,4,0)</f>
        <v>59466017706</v>
      </c>
      <c r="W1604" s="9">
        <f>VLOOKUP(A1604,'GDP4'!A1604:G4294,5,0)</f>
        <v>0.053</v>
      </c>
      <c r="X1604" s="9">
        <f>VLOOKUP(A1604,'GDP4'!A1604:G4294,6,0)</f>
        <v>146</v>
      </c>
      <c r="Y1604" s="9">
        <f>VLOOKUP(A1604,'GDP4'!A1604:G4294,7,0)</f>
        <v>0.254</v>
      </c>
      <c r="Z1604" s="9">
        <f>VLOOKUP(A1604,ENERGY5!A1604:E4294,4,0)</f>
        <v>34882</v>
      </c>
      <c r="AA1604" s="9">
        <f>VLOOKUP(A1604,ENERGY5!A1604:E4294,5,0)</f>
        <v>80307</v>
      </c>
      <c r="AB1604" s="12">
        <f t="shared" si="2"/>
        <v>2756.332583</v>
      </c>
      <c r="AC1604" s="13">
        <f t="shared" si="3"/>
        <v>0.003722341083</v>
      </c>
      <c r="AD1604" s="13">
        <f t="shared" si="4"/>
        <v>0.001616829189</v>
      </c>
      <c r="AE1604" s="13">
        <f t="shared" si="5"/>
        <v>24.24177701</v>
      </c>
      <c r="AF1604" s="13">
        <f t="shared" si="6"/>
        <v>26.51299512</v>
      </c>
    </row>
    <row r="1605">
      <c r="A1605" s="14" t="s">
        <v>134</v>
      </c>
      <c r="B1605" s="15" t="s">
        <v>38</v>
      </c>
      <c r="C1605" s="16" t="s">
        <v>171</v>
      </c>
      <c r="D1605" s="14" t="str">
        <f t="shared" si="1"/>
        <v>Romania-Europe-2004</v>
      </c>
      <c r="E1605" s="5">
        <v>0.01</v>
      </c>
      <c r="F1605" s="5">
        <v>0.02</v>
      </c>
      <c r="G1605" s="5">
        <v>75.0</v>
      </c>
      <c r="H1605" s="5">
        <v>68.0</v>
      </c>
      <c r="I1605" s="5">
        <v>0.16</v>
      </c>
      <c r="J1605" s="5">
        <v>0.694</v>
      </c>
      <c r="K1605" s="5">
        <v>0.146</v>
      </c>
      <c r="L1605" s="5">
        <v>2.1451748E7</v>
      </c>
      <c r="M1605" s="5">
        <v>0.53</v>
      </c>
      <c r="N1605" s="8">
        <f>VLOOKUP(A1605,TOURISM2!A1605:E4295,4,0)</f>
        <v>607000000</v>
      </c>
      <c r="O1605" s="8">
        <f>VLOOKUP(A1605,TOURISM2!A1605:E4295,5,0)</f>
        <v>672000000</v>
      </c>
      <c r="P1605" s="8">
        <f>VLOOKUP(A1605,BUSINESS3!A1605:E4295,4,0)</f>
        <v>0.428</v>
      </c>
      <c r="Q1605" s="9">
        <f>VLOOKUP(A1605,BUSINESS3!A1605:E4295,5,0)</f>
        <v>28</v>
      </c>
      <c r="R1605" s="10">
        <f>VLOOKUP(A1605,BUSINESS3!A1605:I4295,6,0)</f>
        <v>51</v>
      </c>
      <c r="S1605" s="9">
        <f>VLOOKUP(A1605,BUSINESS3!A1605:I4295,7,0)</f>
        <v>272</v>
      </c>
      <c r="T1605" s="9">
        <f>VLOOKUP(A1605,BUSINESS3!A1605:I4295,8,0)</f>
        <v>0.15</v>
      </c>
      <c r="U1605" s="9">
        <f>VLOOKUP(A1605,BUSINESS3!A1605:I4295,9,0)</f>
        <v>0.461</v>
      </c>
      <c r="V1605" s="11">
        <f>VLOOKUP(A1605,'GDP4'!A1605:G4295,4,0)</f>
        <v>75794733525</v>
      </c>
      <c r="W1605" s="9">
        <f>VLOOKUP(A1605,'GDP4'!A1605:G4295,5,0)</f>
        <v>0.054</v>
      </c>
      <c r="X1605" s="9">
        <f>VLOOKUP(A1605,'GDP4'!A1605:G4295,6,0)</f>
        <v>190</v>
      </c>
      <c r="Y1605" s="9">
        <f>VLOOKUP(A1605,'GDP4'!A1605:G4295,7,0)</f>
        <v>0.256</v>
      </c>
      <c r="Z1605" s="9">
        <f>VLOOKUP(A1605,ENERGY5!A1605:E4295,4,0)</f>
        <v>39617</v>
      </c>
      <c r="AA1605" s="9">
        <f>VLOOKUP(A1605,ENERGY5!A1605:E4295,5,0)</f>
        <v>94645</v>
      </c>
      <c r="AB1605" s="12">
        <f t="shared" si="2"/>
        <v>3533.266078</v>
      </c>
      <c r="AC1605" s="13">
        <f t="shared" si="3"/>
        <v>0.004411994771</v>
      </c>
      <c r="AD1605" s="13">
        <f t="shared" si="4"/>
        <v>0.001846795888</v>
      </c>
      <c r="AE1605" s="13">
        <f t="shared" si="5"/>
        <v>28.2960624</v>
      </c>
      <c r="AF1605" s="13">
        <f t="shared" si="6"/>
        <v>31.32611851</v>
      </c>
    </row>
    <row r="1606">
      <c r="A1606" s="5" t="s">
        <v>134</v>
      </c>
      <c r="B1606" s="6" t="s">
        <v>39</v>
      </c>
      <c r="C1606" s="7" t="s">
        <v>171</v>
      </c>
      <c r="D1606" s="5" t="str">
        <f t="shared" si="1"/>
        <v>Romania-Europe-2005</v>
      </c>
      <c r="E1606" s="5">
        <v>0.01</v>
      </c>
      <c r="F1606" s="5">
        <v>0.018</v>
      </c>
      <c r="G1606" s="5">
        <v>76.0</v>
      </c>
      <c r="H1606" s="5">
        <v>68.0</v>
      </c>
      <c r="I1606" s="5">
        <v>0.155</v>
      </c>
      <c r="J1606" s="5">
        <v>0.697</v>
      </c>
      <c r="K1606" s="5">
        <v>0.148</v>
      </c>
      <c r="L1606" s="5">
        <v>2.1319685E7</v>
      </c>
      <c r="M1606" s="5">
        <v>0.532</v>
      </c>
      <c r="N1606" s="8">
        <f>VLOOKUP(A1606,TOURISM2!A1606:E4296,4,0)</f>
        <v>1325000000</v>
      </c>
      <c r="O1606" s="8">
        <f>VLOOKUP(A1606,TOURISM2!A1606:E4296,5,0)</f>
        <v>1073000000</v>
      </c>
      <c r="P1606" s="8">
        <f>VLOOKUP(A1606,BUSINESS3!A1606:E4296,4,0)</f>
        <v>0.558</v>
      </c>
      <c r="Q1606" s="9">
        <f>VLOOKUP(A1606,BUSINESS3!A1606:E4296,5,0)</f>
        <v>11</v>
      </c>
      <c r="R1606" s="10">
        <f>VLOOKUP(A1606,BUSINESS3!A1606:I4296,6,0)</f>
        <v>51</v>
      </c>
      <c r="S1606" s="9">
        <f>VLOOKUP(A1606,BUSINESS3!A1606:I4296,7,0)</f>
        <v>190</v>
      </c>
      <c r="T1606" s="9">
        <f>VLOOKUP(A1606,BUSINESS3!A1606:I4296,8,0)</f>
        <v>0.215</v>
      </c>
      <c r="U1606" s="9">
        <f>VLOOKUP(A1606,BUSINESS3!A1606:I4296,9,0)</f>
        <v>0.604</v>
      </c>
      <c r="V1606" s="11">
        <f>VLOOKUP(A1606,'GDP4'!A1606:G4296,4,0)</f>
        <v>99172613716</v>
      </c>
      <c r="W1606" s="9">
        <f>VLOOKUP(A1606,'GDP4'!A1606:G4296,5,0)</f>
        <v>0.055</v>
      </c>
      <c r="X1606" s="9">
        <f>VLOOKUP(A1606,'GDP4'!A1606:G4296,6,0)</f>
        <v>251</v>
      </c>
      <c r="Y1606" s="9">
        <f>VLOOKUP(A1606,'GDP4'!A1606:G4296,7,0)</f>
        <v>0.196</v>
      </c>
      <c r="Z1606" s="9">
        <f>VLOOKUP(A1606,ENERGY5!A1606:E4296,4,0)</f>
        <v>39757</v>
      </c>
      <c r="AA1606" s="9">
        <f>VLOOKUP(A1606,ENERGY5!A1606:E4296,5,0)</f>
        <v>100960</v>
      </c>
      <c r="AB1606" s="12">
        <f t="shared" si="2"/>
        <v>4651.692261</v>
      </c>
      <c r="AC1606" s="13">
        <f t="shared" si="3"/>
        <v>0.004735529629</v>
      </c>
      <c r="AD1606" s="13">
        <f t="shared" si="4"/>
        <v>0.001864802411</v>
      </c>
      <c r="AE1606" s="13">
        <f t="shared" si="5"/>
        <v>62.14913588</v>
      </c>
      <c r="AF1606" s="13">
        <f t="shared" si="6"/>
        <v>50.32907381</v>
      </c>
    </row>
    <row r="1607">
      <c r="A1607" s="14" t="s">
        <v>134</v>
      </c>
      <c r="B1607" s="15" t="s">
        <v>40</v>
      </c>
      <c r="C1607" s="16" t="s">
        <v>171</v>
      </c>
      <c r="D1607" s="14" t="str">
        <f t="shared" si="1"/>
        <v>Romania-Europe-2006</v>
      </c>
      <c r="E1607" s="5">
        <v>0.01</v>
      </c>
      <c r="F1607" s="5">
        <v>0.017</v>
      </c>
      <c r="G1607" s="5">
        <v>76.0</v>
      </c>
      <c r="H1607" s="5">
        <v>69.0</v>
      </c>
      <c r="I1607" s="5">
        <v>0.152</v>
      </c>
      <c r="J1607" s="5">
        <v>0.7</v>
      </c>
      <c r="K1607" s="5">
        <v>0.149</v>
      </c>
      <c r="L1607" s="5">
        <v>2.119376E7</v>
      </c>
      <c r="M1607" s="5">
        <v>0.533</v>
      </c>
      <c r="N1607" s="8">
        <f>VLOOKUP(A1607,TOURISM2!A1607:E4297,4,0)</f>
        <v>1676000000</v>
      </c>
      <c r="O1607" s="8">
        <f>VLOOKUP(A1607,TOURISM2!A1607:E4297,5,0)</f>
        <v>1459000000</v>
      </c>
      <c r="P1607" s="8">
        <f>VLOOKUP(A1607,BUSINESS3!A1607:E4297,4,0)</f>
        <v>0.482</v>
      </c>
      <c r="Q1607" s="9">
        <f>VLOOKUP(A1607,BUSINESS3!A1607:E4297,5,0)</f>
        <v>11</v>
      </c>
      <c r="R1607" s="10">
        <f>VLOOKUP(A1607,BUSINESS3!A1607:I4297,6,0)</f>
        <v>51</v>
      </c>
      <c r="S1607" s="9">
        <f>VLOOKUP(A1607,BUSINESS3!A1607:I4297,7,0)</f>
        <v>193</v>
      </c>
      <c r="T1607" s="9">
        <f>VLOOKUP(A1607,BUSINESS3!A1607:I4297,8,0)</f>
        <v>0.247</v>
      </c>
      <c r="U1607" s="9">
        <f>VLOOKUP(A1607,BUSINESS3!A1607:I4297,9,0)</f>
        <v>0.725</v>
      </c>
      <c r="V1607" s="11">
        <f>VLOOKUP(A1607,'GDP4'!A1607:G4297,4,0)</f>
        <v>123000000000</v>
      </c>
      <c r="W1607" s="9">
        <f>VLOOKUP(A1607,'GDP4'!A1607:G4297,5,0)</f>
        <v>0.051</v>
      </c>
      <c r="X1607" s="9">
        <f>VLOOKUP(A1607,'GDP4'!A1607:G4297,6,0)</f>
        <v>289</v>
      </c>
      <c r="Y1607" s="9">
        <f>VLOOKUP(A1607,'GDP4'!A1607:G4297,7,0)</f>
        <v>0.14</v>
      </c>
      <c r="Z1607" s="9">
        <f>VLOOKUP(A1607,ENERGY5!A1607:E4297,4,0)</f>
        <v>39936</v>
      </c>
      <c r="AA1607" s="9">
        <f>VLOOKUP(A1607,ENERGY5!A1607:E4297,5,0)</f>
        <v>102595</v>
      </c>
      <c r="AB1607" s="12">
        <f t="shared" si="2"/>
        <v>5803.59502</v>
      </c>
      <c r="AC1607" s="13">
        <f t="shared" si="3"/>
        <v>0.004840811635</v>
      </c>
      <c r="AD1607" s="13">
        <f t="shared" si="4"/>
        <v>0.001884328217</v>
      </c>
      <c r="AE1607" s="13">
        <f t="shared" si="5"/>
        <v>79.07988012</v>
      </c>
      <c r="AF1607" s="13">
        <f t="shared" si="6"/>
        <v>68.84101736</v>
      </c>
    </row>
    <row r="1608">
      <c r="A1608" s="5" t="s">
        <v>134</v>
      </c>
      <c r="B1608" s="6" t="s">
        <v>41</v>
      </c>
      <c r="C1608" s="7" t="s">
        <v>171</v>
      </c>
      <c r="D1608" s="5" t="str">
        <f t="shared" si="1"/>
        <v>Romania-Europe-2007</v>
      </c>
      <c r="E1608" s="5">
        <v>0.01</v>
      </c>
      <c r="F1608" s="5">
        <v>0.015</v>
      </c>
      <c r="G1608" s="5">
        <v>76.0</v>
      </c>
      <c r="H1608" s="5">
        <v>69.0</v>
      </c>
      <c r="I1608" s="5">
        <v>0.15</v>
      </c>
      <c r="J1608" s="5">
        <v>0.701</v>
      </c>
      <c r="K1608" s="5">
        <v>0.149</v>
      </c>
      <c r="L1608" s="5">
        <v>2.0882982E7</v>
      </c>
      <c r="M1608" s="5">
        <v>0.534</v>
      </c>
      <c r="N1608" s="8">
        <f>VLOOKUP(A1608,TOURISM2!A1608:E4298,4,0)</f>
        <v>2073000000</v>
      </c>
      <c r="O1608" s="8">
        <f>VLOOKUP(A1608,TOURISM2!A1608:E4298,5,0)</f>
        <v>1725000000</v>
      </c>
      <c r="P1608" s="8">
        <f>VLOOKUP(A1608,BUSINESS3!A1608:E4298,4,0)</f>
        <v>0.456</v>
      </c>
      <c r="Q1608" s="9">
        <f>VLOOKUP(A1608,BUSINESS3!A1608:E4298,5,0)</f>
        <v>9</v>
      </c>
      <c r="R1608" s="10">
        <f>VLOOKUP(A1608,BUSINESS3!A1608:I4298,6,0)</f>
        <v>51</v>
      </c>
      <c r="S1608" s="9">
        <f>VLOOKUP(A1608,BUSINESS3!A1608:I4298,7,0)</f>
        <v>202</v>
      </c>
      <c r="T1608" s="9">
        <f>VLOOKUP(A1608,BUSINESS3!A1608:I4298,8,0)</f>
        <v>0.283</v>
      </c>
      <c r="U1608" s="9">
        <f>VLOOKUP(A1608,BUSINESS3!A1608:I4298,9,0)</f>
        <v>0.927</v>
      </c>
      <c r="V1608" s="11">
        <f>VLOOKUP(A1608,'GDP4'!A1608:G4298,4,0)</f>
        <v>171000000000</v>
      </c>
      <c r="W1608" s="9">
        <f>VLOOKUP(A1608,'GDP4'!A1608:G4298,5,0)</f>
        <v>0.052</v>
      </c>
      <c r="X1608" s="9">
        <f>VLOOKUP(A1608,'GDP4'!A1608:G4298,6,0)</f>
        <v>414</v>
      </c>
      <c r="Y1608" s="9">
        <f>VLOOKUP(A1608,'GDP4'!A1608:G4298,7,0)</f>
        <v>0.133</v>
      </c>
      <c r="Z1608" s="9">
        <f>VLOOKUP(A1608,ENERGY5!A1608:E4298,4,0)</f>
        <v>38693</v>
      </c>
      <c r="AA1608" s="9">
        <f>VLOOKUP(A1608,ENERGY5!A1608:E4298,5,0)</f>
        <v>95676</v>
      </c>
      <c r="AB1608" s="12">
        <f t="shared" si="2"/>
        <v>8188.485725</v>
      </c>
      <c r="AC1608" s="13">
        <f t="shared" si="3"/>
        <v>0.004581529592</v>
      </c>
      <c r="AD1608" s="13">
        <f t="shared" si="4"/>
        <v>0.00185284841</v>
      </c>
      <c r="AE1608" s="13">
        <f t="shared" si="5"/>
        <v>99.26743221</v>
      </c>
      <c r="AF1608" s="13">
        <f t="shared" si="6"/>
        <v>82.60314547</v>
      </c>
    </row>
    <row r="1609">
      <c r="A1609" s="14" t="s">
        <v>134</v>
      </c>
      <c r="B1609" s="15" t="s">
        <v>42</v>
      </c>
      <c r="C1609" s="16" t="s">
        <v>171</v>
      </c>
      <c r="D1609" s="14" t="str">
        <f t="shared" si="1"/>
        <v>Romania-Europe-2008</v>
      </c>
      <c r="E1609" s="5">
        <v>0.011</v>
      </c>
      <c r="F1609" s="5">
        <v>0.014</v>
      </c>
      <c r="G1609" s="5">
        <v>76.0</v>
      </c>
      <c r="H1609" s="5">
        <v>69.0</v>
      </c>
      <c r="I1609" s="5">
        <v>0.15</v>
      </c>
      <c r="J1609" s="5">
        <v>0.702</v>
      </c>
      <c r="K1609" s="5">
        <v>0.149</v>
      </c>
      <c r="L1609" s="5">
        <v>2.0537875E7</v>
      </c>
      <c r="M1609" s="5">
        <v>0.536</v>
      </c>
      <c r="N1609" s="8">
        <f>VLOOKUP(A1609,TOURISM2!A1609:E4299,4,0)</f>
        <v>2625000000</v>
      </c>
      <c r="O1609" s="8">
        <f>VLOOKUP(A1609,TOURISM2!A1609:E4299,5,0)</f>
        <v>2409000000</v>
      </c>
      <c r="P1609" s="8">
        <f>VLOOKUP(A1609,BUSINESS3!A1609:E4299,4,0)</f>
        <v>0.454</v>
      </c>
      <c r="Q1609" s="9">
        <f>VLOOKUP(A1609,BUSINESS3!A1609:E4299,5,0)</f>
        <v>9</v>
      </c>
      <c r="R1609" s="10">
        <f>VLOOKUP(A1609,BUSINESS3!A1609:I4299,6,0)</f>
        <v>51</v>
      </c>
      <c r="S1609" s="9">
        <f>VLOOKUP(A1609,BUSINESS3!A1609:I4299,7,0)</f>
        <v>202</v>
      </c>
      <c r="T1609" s="9">
        <f>VLOOKUP(A1609,BUSINESS3!A1609:I4299,8,0)</f>
        <v>0.324</v>
      </c>
      <c r="U1609" s="9">
        <f>VLOOKUP(A1609,BUSINESS3!A1609:I4299,9,0)</f>
        <v>1.114</v>
      </c>
      <c r="V1609" s="11">
        <f>VLOOKUP(A1609,'GDP4'!A1609:G4299,4,0)</f>
        <v>204000000000</v>
      </c>
      <c r="W1609" s="9">
        <f>VLOOKUP(A1609,'GDP4'!A1609:G4299,5,0)</f>
        <v>0.054</v>
      </c>
      <c r="X1609" s="9">
        <f>VLOOKUP(A1609,'GDP4'!A1609:G4299,6,0)</f>
        <v>516</v>
      </c>
      <c r="Y1609" s="9">
        <f>VLOOKUP(A1609,'GDP4'!A1609:G4299,7,0)</f>
        <v>0.15</v>
      </c>
      <c r="Z1609" s="9">
        <f>VLOOKUP(A1609,ENERGY5!A1609:E4299,4,0)</f>
        <v>38683</v>
      </c>
      <c r="AA1609" s="9">
        <f>VLOOKUP(A1609,ENERGY5!A1609:E4299,5,0)</f>
        <v>95401</v>
      </c>
      <c r="AB1609" s="12">
        <f t="shared" si="2"/>
        <v>9932.867933</v>
      </c>
      <c r="AC1609" s="13">
        <f t="shared" si="3"/>
        <v>0.004645125165</v>
      </c>
      <c r="AD1609" s="13">
        <f t="shared" si="4"/>
        <v>0.001883495737</v>
      </c>
      <c r="AE1609" s="13">
        <f t="shared" si="5"/>
        <v>127.8126388</v>
      </c>
      <c r="AF1609" s="13">
        <f t="shared" si="6"/>
        <v>117.2954846</v>
      </c>
    </row>
    <row r="1610">
      <c r="A1610" s="5" t="s">
        <v>134</v>
      </c>
      <c r="B1610" s="6" t="s">
        <v>43</v>
      </c>
      <c r="C1610" s="7" t="s">
        <v>171</v>
      </c>
      <c r="D1610" s="5" t="str">
        <f t="shared" si="1"/>
        <v>Romania-Europe-2009</v>
      </c>
      <c r="E1610" s="5">
        <v>0.011</v>
      </c>
      <c r="F1610" s="5">
        <v>0.013</v>
      </c>
      <c r="G1610" s="5">
        <v>77.0</v>
      </c>
      <c r="H1610" s="5">
        <v>70.0</v>
      </c>
      <c r="I1610" s="5">
        <v>0.15</v>
      </c>
      <c r="J1610" s="5">
        <v>0.702</v>
      </c>
      <c r="K1610" s="5">
        <v>0.148</v>
      </c>
      <c r="L1610" s="5">
        <v>2.0367487E7</v>
      </c>
      <c r="M1610" s="5">
        <v>0.537</v>
      </c>
      <c r="N1610" s="8">
        <f>VLOOKUP(A1610,TOURISM2!A1610:E4300,4,0)</f>
        <v>1687000000</v>
      </c>
      <c r="O1610" s="8">
        <f>VLOOKUP(A1610,TOURISM2!A1610:E4300,5,0)</f>
        <v>1769000000</v>
      </c>
      <c r="P1610" s="8">
        <f>VLOOKUP(A1610,BUSINESS3!A1610:E4300,4,0)</f>
        <v>0.451</v>
      </c>
      <c r="Q1610" s="9">
        <f>VLOOKUP(A1610,BUSINESS3!A1610:E4300,5,0)</f>
        <v>9</v>
      </c>
      <c r="R1610" s="10">
        <f>VLOOKUP(A1610,BUSINESS3!A1610:I4300,6,0)</f>
        <v>51</v>
      </c>
      <c r="S1610" s="9">
        <f>VLOOKUP(A1610,BUSINESS3!A1610:I4300,7,0)</f>
        <v>202</v>
      </c>
      <c r="T1610" s="9">
        <f>VLOOKUP(A1610,BUSINESS3!A1610:I4300,8,0)</f>
        <v>0.366</v>
      </c>
      <c r="U1610" s="9">
        <f>VLOOKUP(A1610,BUSINESS3!A1610:I4300,9,0)</f>
        <v>1.145</v>
      </c>
      <c r="V1610" s="11">
        <f>VLOOKUP(A1610,'GDP4'!A1610:G4300,4,0)</f>
        <v>164000000000</v>
      </c>
      <c r="W1610" s="9">
        <f>VLOOKUP(A1610,'GDP4'!A1610:G4300,5,0)</f>
        <v>0.056</v>
      </c>
      <c r="X1610" s="9">
        <f>VLOOKUP(A1610,'GDP4'!A1610:G4300,6,0)</f>
        <v>431</v>
      </c>
      <c r="Y1610" s="9">
        <f>VLOOKUP(A1610,'GDP4'!A1610:G4300,7,0)</f>
        <v>0.173</v>
      </c>
      <c r="Z1610" s="9">
        <f>VLOOKUP(A1610,ENERGY5!A1610:E4300,4,0)</f>
        <v>39525</v>
      </c>
      <c r="AA1610" s="9">
        <f>VLOOKUP(A1610,ENERGY5!A1610:E4300,5,0)</f>
        <v>95940</v>
      </c>
      <c r="AB1610" s="12">
        <f t="shared" si="2"/>
        <v>8052.048836</v>
      </c>
      <c r="AC1610" s="13">
        <f t="shared" si="3"/>
        <v>0.004710448569</v>
      </c>
      <c r="AD1610" s="13">
        <f t="shared" si="4"/>
        <v>0.001940592867</v>
      </c>
      <c r="AE1610" s="13">
        <f t="shared" si="5"/>
        <v>82.82808773</v>
      </c>
      <c r="AF1610" s="13">
        <f t="shared" si="6"/>
        <v>86.85411214</v>
      </c>
    </row>
    <row r="1611">
      <c r="A1611" s="14" t="s">
        <v>134</v>
      </c>
      <c r="B1611" s="15" t="s">
        <v>44</v>
      </c>
      <c r="C1611" s="16" t="s">
        <v>171</v>
      </c>
      <c r="D1611" s="14" t="str">
        <f t="shared" si="1"/>
        <v>Romania-Europe-2010</v>
      </c>
      <c r="E1611" s="5">
        <v>0.011</v>
      </c>
      <c r="F1611" s="5">
        <v>0.012</v>
      </c>
      <c r="G1611" s="5">
        <v>77.0</v>
      </c>
      <c r="H1611" s="5">
        <v>70.0</v>
      </c>
      <c r="I1611" s="5">
        <v>0.15</v>
      </c>
      <c r="J1611" s="5">
        <v>0.701</v>
      </c>
      <c r="K1611" s="5">
        <v>0.148</v>
      </c>
      <c r="L1611" s="5">
        <v>2.0246871E7</v>
      </c>
      <c r="M1611" s="5">
        <v>0.538</v>
      </c>
      <c r="N1611" s="8">
        <f>VLOOKUP(A1611,TOURISM2!A1611:E4301,4,0)</f>
        <v>1631000000</v>
      </c>
      <c r="O1611" s="8">
        <f>VLOOKUP(A1611,TOURISM2!A1611:E4301,5,0)</f>
        <v>1896000000</v>
      </c>
      <c r="P1611" s="8">
        <f>VLOOKUP(A1611,BUSINESS3!A1611:E4301,4,0)</f>
        <v>0.435</v>
      </c>
      <c r="Q1611" s="9">
        <f>VLOOKUP(A1611,BUSINESS3!A1611:E4301,5,0)</f>
        <v>9</v>
      </c>
      <c r="R1611" s="10">
        <f>VLOOKUP(A1611,BUSINESS3!A1611:I4301,6,0)</f>
        <v>51</v>
      </c>
      <c r="S1611" s="9">
        <f>VLOOKUP(A1611,BUSINESS3!A1611:I4301,7,0)</f>
        <v>222</v>
      </c>
      <c r="T1611" s="9">
        <f>VLOOKUP(A1611,BUSINESS3!A1611:I4301,8,0)</f>
        <v>0.399</v>
      </c>
      <c r="U1611" s="9">
        <f>VLOOKUP(A1611,BUSINESS3!A1611:I4301,9,0)</f>
        <v>1.114</v>
      </c>
      <c r="V1611" s="11">
        <f>VLOOKUP(A1611,'GDP4'!A1611:G4301,4,0)</f>
        <v>165000000000</v>
      </c>
      <c r="W1611" s="9">
        <f>VLOOKUP(A1611,'GDP4'!A1611:G4301,5,0)</f>
        <v>0.059</v>
      </c>
      <c r="X1611" s="9">
        <f>VLOOKUP(A1611,'GDP4'!A1611:G4301,6,0)</f>
        <v>457</v>
      </c>
      <c r="Y1611" s="9">
        <f>VLOOKUP(A1611,'GDP4'!A1611:G4301,7,0)</f>
        <v>0.141</v>
      </c>
      <c r="Z1611" s="9">
        <f>VLOOKUP(A1611,ENERGY5!A1611:E4301,4,0)</f>
        <v>38140</v>
      </c>
      <c r="AA1611" s="9">
        <f>VLOOKUP(A1611,ENERGY5!A1611:E4301,5,0)</f>
        <v>92174</v>
      </c>
      <c r="AB1611" s="12">
        <f t="shared" si="2"/>
        <v>8149.407383</v>
      </c>
      <c r="AC1611" s="13">
        <f t="shared" si="3"/>
        <v>0.004552505916</v>
      </c>
      <c r="AD1611" s="13">
        <f t="shared" si="4"/>
        <v>0.001883747864</v>
      </c>
      <c r="AE1611" s="13">
        <f t="shared" si="5"/>
        <v>80.55565722</v>
      </c>
      <c r="AF1611" s="13">
        <f t="shared" si="6"/>
        <v>93.64409938</v>
      </c>
    </row>
    <row r="1612">
      <c r="A1612" s="5" t="s">
        <v>134</v>
      </c>
      <c r="B1612" s="6" t="s">
        <v>45</v>
      </c>
      <c r="C1612" s="7" t="s">
        <v>171</v>
      </c>
      <c r="D1612" s="5" t="str">
        <f t="shared" si="1"/>
        <v>Romania-Europe-2011</v>
      </c>
      <c r="E1612" s="5">
        <v>0.01</v>
      </c>
      <c r="F1612" s="5">
        <v>0.012</v>
      </c>
      <c r="G1612" s="5">
        <v>78.0</v>
      </c>
      <c r="H1612" s="5">
        <v>71.0</v>
      </c>
      <c r="I1612" s="5">
        <v>0.15</v>
      </c>
      <c r="J1612" s="5">
        <v>0.701</v>
      </c>
      <c r="K1612" s="5">
        <v>0.149</v>
      </c>
      <c r="L1612" s="5">
        <v>2.0147528E7</v>
      </c>
      <c r="M1612" s="5">
        <v>0.54</v>
      </c>
      <c r="N1612" s="8">
        <f>VLOOKUP(A1612,TOURISM2!A1612:E4302,4,0)</f>
        <v>2018000000</v>
      </c>
      <c r="O1612" s="8">
        <f>VLOOKUP(A1612,TOURISM2!A1612:E4302,5,0)</f>
        <v>2295000000</v>
      </c>
      <c r="P1612" s="8">
        <f>VLOOKUP(A1612,BUSINESS3!A1612:E4302,4,0)</f>
        <v>0.431</v>
      </c>
      <c r="Q1612" s="9">
        <f>VLOOKUP(A1612,BUSINESS3!A1612:E4302,5,0)</f>
        <v>14</v>
      </c>
      <c r="R1612" s="10">
        <f>VLOOKUP(A1612,BUSINESS3!A1612:I4302,6,0)</f>
        <v>51</v>
      </c>
      <c r="S1612" s="9">
        <f>VLOOKUP(A1612,BUSINESS3!A1612:I4302,7,0)</f>
        <v>222</v>
      </c>
      <c r="T1612" s="9">
        <f>VLOOKUP(A1612,BUSINESS3!A1612:I4302,8,0)</f>
        <v>0.4</v>
      </c>
      <c r="U1612" s="9">
        <f>VLOOKUP(A1612,BUSINESS3!A1612:I4302,9,0)</f>
        <v>1.074</v>
      </c>
      <c r="V1612" s="11">
        <f>VLOOKUP(A1612,'GDP4'!A1612:G4302,4,0)</f>
        <v>183000000000</v>
      </c>
      <c r="W1612" s="9">
        <f>VLOOKUP(A1612,'GDP4'!A1612:G4302,5,0)</f>
        <v>0.056</v>
      </c>
      <c r="X1612" s="9">
        <f>VLOOKUP(A1612,'GDP4'!A1612:G4302,6,0)</f>
        <v>480</v>
      </c>
      <c r="Y1612" s="9">
        <f>VLOOKUP(A1612,'GDP4'!A1612:G4302,7,0)</f>
        <v>0.121</v>
      </c>
      <c r="Z1612" s="9">
        <f>VLOOKUP(A1612,ENERGY5!A1612:E4302,4,0)</f>
        <v>36819</v>
      </c>
      <c r="AA1612" s="9">
        <f>VLOOKUP(A1612,ENERGY5!A1612:E4302,5,0)</f>
        <v>95672</v>
      </c>
      <c r="AB1612" s="12">
        <f t="shared" si="2"/>
        <v>9083.000158</v>
      </c>
      <c r="AC1612" s="13">
        <f t="shared" si="3"/>
        <v>0.004748572629</v>
      </c>
      <c r="AD1612" s="13">
        <f t="shared" si="4"/>
        <v>0.001827469851</v>
      </c>
      <c r="AE1612" s="13">
        <f t="shared" si="5"/>
        <v>100.1611711</v>
      </c>
      <c r="AF1612" s="13">
        <f t="shared" si="6"/>
        <v>113.9097561</v>
      </c>
    </row>
    <row r="1613">
      <c r="A1613" s="14" t="s">
        <v>134</v>
      </c>
      <c r="B1613" s="15" t="s">
        <v>46</v>
      </c>
      <c r="C1613" s="16" t="s">
        <v>171</v>
      </c>
      <c r="D1613" s="14" t="str">
        <f t="shared" si="1"/>
        <v>Romania-Europe-2012</v>
      </c>
      <c r="E1613" s="5">
        <v>0.01</v>
      </c>
      <c r="F1613" s="5">
        <v>0.011</v>
      </c>
      <c r="G1613" s="5">
        <v>78.0</v>
      </c>
      <c r="H1613" s="5">
        <v>71.0</v>
      </c>
      <c r="I1613" s="5">
        <v>0.15</v>
      </c>
      <c r="J1613" s="5">
        <v>0.7</v>
      </c>
      <c r="K1613" s="5">
        <v>0.15</v>
      </c>
      <c r="L1613" s="5">
        <v>2.0076727E7</v>
      </c>
      <c r="M1613" s="5">
        <v>0.541</v>
      </c>
      <c r="N1613" s="8">
        <f>VLOOKUP(A1613,TOURISM2!A1613:E4303,4,0)</f>
        <v>1919000000</v>
      </c>
      <c r="O1613" s="8">
        <f>VLOOKUP(A1613,TOURISM2!A1613:E4303,5,0)</f>
        <v>2112000000</v>
      </c>
      <c r="P1613" s="8">
        <f>VLOOKUP(A1613,BUSINESS3!A1613:E4303,4,0)</f>
        <v>0.429</v>
      </c>
      <c r="Q1613" s="9">
        <f>VLOOKUP(A1613,BUSINESS3!A1613:E4303,5,0)</f>
        <v>10</v>
      </c>
      <c r="R1613" s="10">
        <f>VLOOKUP(A1613,BUSINESS3!A1613:I4303,6,0)</f>
        <v>73</v>
      </c>
      <c r="S1613" s="9">
        <f>VLOOKUP(A1613,BUSINESS3!A1613:I4303,7,0)</f>
        <v>216</v>
      </c>
      <c r="T1613" s="9">
        <f>VLOOKUP(A1613,BUSINESS3!A1613:I4303,8,0)</f>
        <v>0.459</v>
      </c>
      <c r="U1613" s="9">
        <f>VLOOKUP(A1613,BUSINESS3!A1613:I4303,9,0)</f>
        <v>1.05</v>
      </c>
      <c r="V1613" s="11">
        <f>VLOOKUP(A1613,'GDP4'!A1613:G4303,4,0)</f>
        <v>169000000000</v>
      </c>
      <c r="W1613" s="9">
        <f>VLOOKUP(A1613,'GDP4'!A1613:G4303,5,0)</f>
        <v>0.051</v>
      </c>
      <c r="X1613" s="9">
        <f>VLOOKUP(A1613,'GDP4'!A1613:G4303,6,0)</f>
        <v>420</v>
      </c>
      <c r="Y1613" s="9">
        <f>VLOOKUP(A1613,'GDP4'!A1613:G4303,7,0)</f>
        <v>0.113</v>
      </c>
      <c r="Z1613" s="9">
        <f>VLOOKUP(A1613,ENERGY5!A1613:E4303,4,0)</f>
        <v>36228</v>
      </c>
      <c r="AA1613" s="9">
        <f>VLOOKUP(A1613,ENERGY5!A1613:E4303,5,0)</f>
        <v>89985</v>
      </c>
      <c r="AB1613" s="12">
        <f t="shared" si="2"/>
        <v>8417.706731</v>
      </c>
      <c r="AC1613" s="13">
        <f t="shared" si="3"/>
        <v>0.004482055267</v>
      </c>
      <c r="AD1613" s="13">
        <f t="shared" si="4"/>
        <v>0.001804477393</v>
      </c>
      <c r="AE1613" s="13">
        <f t="shared" si="5"/>
        <v>95.58330897</v>
      </c>
      <c r="AF1613" s="13">
        <f t="shared" si="6"/>
        <v>105.1964297</v>
      </c>
    </row>
    <row r="1614">
      <c r="A1614" s="5" t="s">
        <v>134</v>
      </c>
      <c r="B1614" s="6" t="s">
        <v>33</v>
      </c>
      <c r="C1614" s="7" t="s">
        <v>172</v>
      </c>
      <c r="D1614" s="5" t="str">
        <f t="shared" si="1"/>
        <v>Russia-Europe-2000</v>
      </c>
      <c r="E1614" s="5">
        <v>0.009</v>
      </c>
      <c r="F1614" s="5">
        <v>0.02</v>
      </c>
      <c r="G1614" s="5">
        <v>72.0</v>
      </c>
      <c r="H1614" s="5">
        <v>59.0</v>
      </c>
      <c r="I1614" s="5">
        <v>0.182</v>
      </c>
      <c r="J1614" s="5">
        <v>0.694</v>
      </c>
      <c r="K1614" s="5">
        <v>0.124</v>
      </c>
      <c r="L1614" s="5">
        <v>1.4659687E8</v>
      </c>
      <c r="M1614" s="5">
        <v>0.734</v>
      </c>
      <c r="N1614" s="8">
        <f>VLOOKUP(A1614,TOURISM2!A1614:E4304,4,0)</f>
        <v>3429000000</v>
      </c>
      <c r="O1614" s="8">
        <f>VLOOKUP(A1614,TOURISM2!A1614:E4304,5,0)</f>
        <v>8848000000</v>
      </c>
      <c r="P1614" s="8">
        <f>VLOOKUP(A1614,BUSINESS3!A1614:E4304,4,0)</f>
        <v>0.428</v>
      </c>
      <c r="Q1614" s="9">
        <f>VLOOKUP(A1614,BUSINESS3!A1614:E4304,5,0)</f>
        <v>22</v>
      </c>
      <c r="R1614" s="10">
        <f>VLOOKUP(A1614,BUSINESS3!A1614:I4304,6,0)</f>
        <v>51</v>
      </c>
      <c r="S1614" s="9">
        <f>VLOOKUP(A1614,BUSINESS3!A1614:I4304,7,0)</f>
        <v>272</v>
      </c>
      <c r="T1614" s="9">
        <f>VLOOKUP(A1614,BUSINESS3!A1614:I4304,8,0)</f>
        <v>0.02</v>
      </c>
      <c r="U1614" s="9">
        <f>VLOOKUP(A1614,BUSINESS3!A1614:I4304,9,0)</f>
        <v>0.022</v>
      </c>
      <c r="V1614" s="11">
        <f>VLOOKUP(A1614,'GDP4'!A1614:G4304,4,0)</f>
        <v>260000000000</v>
      </c>
      <c r="W1614" s="9">
        <f>VLOOKUP(A1614,'GDP4'!A1614:G4304,5,0)</f>
        <v>0.054</v>
      </c>
      <c r="X1614" s="9">
        <f>VLOOKUP(A1614,'GDP4'!A1614:G4304,6,0)</f>
        <v>96</v>
      </c>
      <c r="Y1614" s="9">
        <f>VLOOKUP(A1614,'GDP4'!A1614:G4304,7,0)</f>
        <v>0.244</v>
      </c>
      <c r="Z1614" s="9">
        <f>VLOOKUP(A1614,ENERGY5!A1614:E4304,4,0)</f>
        <v>66039</v>
      </c>
      <c r="AA1614" s="9">
        <f>VLOOKUP(A1614,ENERGY5!A1614:E4304,5,0)</f>
        <v>151236</v>
      </c>
      <c r="AB1614" s="12">
        <f t="shared" si="2"/>
        <v>1773.571291</v>
      </c>
      <c r="AC1614" s="13">
        <f t="shared" si="3"/>
        <v>0.001031645491</v>
      </c>
      <c r="AD1614" s="13">
        <f t="shared" si="4"/>
        <v>0.0004504802865</v>
      </c>
      <c r="AE1614" s="13">
        <f t="shared" si="5"/>
        <v>23.39067676</v>
      </c>
      <c r="AF1614" s="13">
        <f t="shared" si="6"/>
        <v>60.35599532</v>
      </c>
    </row>
    <row r="1615">
      <c r="A1615" s="14" t="s">
        <v>134</v>
      </c>
      <c r="B1615" s="15" t="s">
        <v>35</v>
      </c>
      <c r="C1615" s="16" t="s">
        <v>172</v>
      </c>
      <c r="D1615" s="14" t="str">
        <f t="shared" si="1"/>
        <v>Russia-Europe-2001</v>
      </c>
      <c r="E1615" s="5">
        <v>0.009</v>
      </c>
      <c r="F1615" s="5">
        <v>0.019</v>
      </c>
      <c r="G1615" s="5">
        <v>72.0</v>
      </c>
      <c r="H1615" s="5">
        <v>59.0</v>
      </c>
      <c r="I1615" s="5">
        <v>0.175</v>
      </c>
      <c r="J1615" s="5">
        <v>0.698</v>
      </c>
      <c r="K1615" s="5">
        <v>0.127</v>
      </c>
      <c r="L1615" s="5">
        <v>1.45976473E8</v>
      </c>
      <c r="M1615" s="5">
        <v>0.733</v>
      </c>
      <c r="N1615" s="8">
        <f>VLOOKUP(A1615,TOURISM2!A1615:E4305,4,0)</f>
        <v>4726000000</v>
      </c>
      <c r="O1615" s="8">
        <f>VLOOKUP(A1615,TOURISM2!A1615:E4305,5,0)</f>
        <v>9760000000</v>
      </c>
      <c r="P1615" s="8">
        <f>VLOOKUP(A1615,BUSINESS3!A1615:E4305,4,0)</f>
        <v>0.428</v>
      </c>
      <c r="Q1615" s="9">
        <f>VLOOKUP(A1615,BUSINESS3!A1615:E4305,5,0)</f>
        <v>22</v>
      </c>
      <c r="R1615" s="10">
        <f>VLOOKUP(A1615,BUSINESS3!A1615:I4305,6,0)</f>
        <v>51</v>
      </c>
      <c r="S1615" s="9">
        <f>VLOOKUP(A1615,BUSINESS3!A1615:I4305,7,0)</f>
        <v>272</v>
      </c>
      <c r="T1615" s="9">
        <f>VLOOKUP(A1615,BUSINESS3!A1615:I4305,8,0)</f>
        <v>0.029</v>
      </c>
      <c r="U1615" s="9">
        <f>VLOOKUP(A1615,BUSINESS3!A1615:I4305,9,0)</f>
        <v>0.053</v>
      </c>
      <c r="V1615" s="11">
        <f>VLOOKUP(A1615,'GDP4'!A1615:G4305,4,0)</f>
        <v>307000000000</v>
      </c>
      <c r="W1615" s="9">
        <f>VLOOKUP(A1615,'GDP4'!A1615:G4305,5,0)</f>
        <v>0.057</v>
      </c>
      <c r="X1615" s="9">
        <f>VLOOKUP(A1615,'GDP4'!A1615:G4305,6,0)</f>
        <v>119</v>
      </c>
      <c r="Y1615" s="9">
        <f>VLOOKUP(A1615,'GDP4'!A1615:G4305,7,0)</f>
        <v>0.179</v>
      </c>
      <c r="Z1615" s="9">
        <f>VLOOKUP(A1615,ENERGY5!A1615:E4305,4,0)</f>
        <v>730970</v>
      </c>
      <c r="AA1615" s="9">
        <f>VLOOKUP(A1615,ENERGY5!A1615:E4305,5,0)</f>
        <v>151236</v>
      </c>
      <c r="AB1615" s="12">
        <f t="shared" si="2"/>
        <v>2103.078624</v>
      </c>
      <c r="AC1615" s="13">
        <f t="shared" si="3"/>
        <v>0.001036029964</v>
      </c>
      <c r="AD1615" s="13">
        <f t="shared" si="4"/>
        <v>0.005007450755</v>
      </c>
      <c r="AE1615" s="13">
        <f t="shared" si="5"/>
        <v>32.37508006</v>
      </c>
      <c r="AF1615" s="13">
        <f t="shared" si="6"/>
        <v>66.86008916</v>
      </c>
    </row>
    <row r="1616">
      <c r="A1616" s="5" t="s">
        <v>134</v>
      </c>
      <c r="B1616" s="6" t="s">
        <v>36</v>
      </c>
      <c r="C1616" s="7" t="s">
        <v>172</v>
      </c>
      <c r="D1616" s="5" t="str">
        <f t="shared" si="1"/>
        <v>Russia-Europe-2002</v>
      </c>
      <c r="E1616" s="5">
        <v>0.01</v>
      </c>
      <c r="F1616" s="5">
        <v>0.018</v>
      </c>
      <c r="G1616" s="5">
        <v>72.0</v>
      </c>
      <c r="H1616" s="5">
        <v>59.0</v>
      </c>
      <c r="I1616" s="5">
        <v>0.168</v>
      </c>
      <c r="J1616" s="5">
        <v>0.702</v>
      </c>
      <c r="K1616" s="5">
        <v>0.13</v>
      </c>
      <c r="L1616" s="5">
        <v>1.45408033E8</v>
      </c>
      <c r="M1616" s="5">
        <v>0.733</v>
      </c>
      <c r="N1616" s="8">
        <f>VLOOKUP(A1616,TOURISM2!A1616:E4306,4,0)</f>
        <v>5278000000</v>
      </c>
      <c r="O1616" s="8">
        <f>VLOOKUP(A1616,TOURISM2!A1616:E4306,5,0)</f>
        <v>11362000000</v>
      </c>
      <c r="P1616" s="8">
        <f>VLOOKUP(A1616,BUSINESS3!A1616:E4306,4,0)</f>
        <v>0.428</v>
      </c>
      <c r="Q1616" s="9">
        <f>VLOOKUP(A1616,BUSINESS3!A1616:E4306,5,0)</f>
        <v>22</v>
      </c>
      <c r="R1616" s="10">
        <f>VLOOKUP(A1616,BUSINESS3!A1616:I4306,6,0)</f>
        <v>51</v>
      </c>
      <c r="S1616" s="9">
        <f>VLOOKUP(A1616,BUSINESS3!A1616:I4306,7,0)</f>
        <v>272</v>
      </c>
      <c r="T1616" s="9">
        <f>VLOOKUP(A1616,BUSINESS3!A1616:I4306,8,0)</f>
        <v>0.041</v>
      </c>
      <c r="U1616" s="9">
        <f>VLOOKUP(A1616,BUSINESS3!A1616:I4306,9,0)</f>
        <v>0.121</v>
      </c>
      <c r="V1616" s="11">
        <f>VLOOKUP(A1616,'GDP4'!A1616:G4306,4,0)</f>
        <v>345000000000</v>
      </c>
      <c r="W1616" s="9">
        <f>VLOOKUP(A1616,'GDP4'!A1616:G4306,5,0)</f>
        <v>0.06</v>
      </c>
      <c r="X1616" s="9">
        <f>VLOOKUP(A1616,'GDP4'!A1616:G4306,6,0)</f>
        <v>142</v>
      </c>
      <c r="Y1616" s="9">
        <f>VLOOKUP(A1616,'GDP4'!A1616:G4306,7,0)</f>
        <v>0.157</v>
      </c>
      <c r="Z1616" s="9">
        <f>VLOOKUP(A1616,ENERGY5!A1616:E4306,4,0)</f>
        <v>702292</v>
      </c>
      <c r="AA1616" s="9">
        <f>VLOOKUP(A1616,ENERGY5!A1616:E4306,5,0)</f>
        <v>1740776</v>
      </c>
      <c r="AB1616" s="12">
        <f t="shared" si="2"/>
        <v>2372.633704</v>
      </c>
      <c r="AC1616" s="13">
        <f t="shared" si="3"/>
        <v>0.01197166322</v>
      </c>
      <c r="AD1616" s="13">
        <f t="shared" si="4"/>
        <v>0.004829801941</v>
      </c>
      <c r="AE1616" s="13">
        <f t="shared" si="5"/>
        <v>36.29785708</v>
      </c>
      <c r="AF1616" s="13">
        <f t="shared" si="6"/>
        <v>78.13873667</v>
      </c>
    </row>
    <row r="1617">
      <c r="A1617" s="14" t="s">
        <v>134</v>
      </c>
      <c r="B1617" s="15" t="s">
        <v>37</v>
      </c>
      <c r="C1617" s="16" t="s">
        <v>172</v>
      </c>
      <c r="D1617" s="14" t="str">
        <f t="shared" si="1"/>
        <v>Russia-Europe-2003</v>
      </c>
      <c r="E1617" s="5">
        <v>0.01</v>
      </c>
      <c r="F1617" s="5">
        <v>0.017</v>
      </c>
      <c r="G1617" s="5">
        <v>72.0</v>
      </c>
      <c r="H1617" s="5">
        <v>59.0</v>
      </c>
      <c r="I1617" s="5">
        <v>0.162</v>
      </c>
      <c r="J1617" s="5">
        <v>0.705</v>
      </c>
      <c r="K1617" s="5">
        <v>0.134</v>
      </c>
      <c r="L1617" s="5">
        <v>1.44667468E8</v>
      </c>
      <c r="M1617" s="5">
        <v>0.734</v>
      </c>
      <c r="N1617" s="8">
        <f>VLOOKUP(A1617,TOURISM2!A1617:E4307,4,0)</f>
        <v>5879000000</v>
      </c>
      <c r="O1617" s="8">
        <f>VLOOKUP(A1617,TOURISM2!A1617:E4307,5,0)</f>
        <v>13427000000</v>
      </c>
      <c r="P1617" s="8">
        <f>VLOOKUP(A1617,BUSINESS3!A1617:E4307,4,0)</f>
        <v>0.428</v>
      </c>
      <c r="Q1617" s="9">
        <f>VLOOKUP(A1617,BUSINESS3!A1617:E4307,5,0)</f>
        <v>43</v>
      </c>
      <c r="R1617" s="10">
        <f>VLOOKUP(A1617,BUSINESS3!A1617:I4307,6,0)</f>
        <v>51</v>
      </c>
      <c r="S1617" s="9">
        <f>VLOOKUP(A1617,BUSINESS3!A1617:I4307,7,0)</f>
        <v>272</v>
      </c>
      <c r="T1617" s="9">
        <f>VLOOKUP(A1617,BUSINESS3!A1617:I4307,8,0)</f>
        <v>0.083</v>
      </c>
      <c r="U1617" s="9">
        <f>VLOOKUP(A1617,BUSINESS3!A1617:I4307,9,0)</f>
        <v>0.249</v>
      </c>
      <c r="V1617" s="11">
        <f>VLOOKUP(A1617,'GDP4'!A1617:G4307,4,0)</f>
        <v>430000000000</v>
      </c>
      <c r="W1617" s="9">
        <f>VLOOKUP(A1617,'GDP4'!A1617:G4307,5,0)</f>
        <v>0.056</v>
      </c>
      <c r="X1617" s="9">
        <f>VLOOKUP(A1617,'GDP4'!A1617:G4307,6,0)</f>
        <v>167</v>
      </c>
      <c r="Y1617" s="9">
        <f>VLOOKUP(A1617,'GDP4'!A1617:G4307,7,0)</f>
        <v>0.13</v>
      </c>
      <c r="Z1617" s="9">
        <f>VLOOKUP(A1617,ENERGY5!A1617:E4307,4,0)</f>
        <v>646915</v>
      </c>
      <c r="AA1617" s="9">
        <f>VLOOKUP(A1617,ENERGY5!A1617:E4307,5,0)</f>
        <v>1574368</v>
      </c>
      <c r="AB1617" s="12">
        <f t="shared" si="2"/>
        <v>2972.333766</v>
      </c>
      <c r="AC1617" s="13">
        <f t="shared" si="3"/>
        <v>0.01088266783</v>
      </c>
      <c r="AD1617" s="13">
        <f t="shared" si="4"/>
        <v>0.004471737903</v>
      </c>
      <c r="AE1617" s="13">
        <f t="shared" si="5"/>
        <v>40.63802375</v>
      </c>
      <c r="AF1617" s="13">
        <f t="shared" si="6"/>
        <v>92.81284995</v>
      </c>
    </row>
    <row r="1618">
      <c r="A1618" s="5" t="s">
        <v>134</v>
      </c>
      <c r="B1618" s="6" t="s">
        <v>38</v>
      </c>
      <c r="C1618" s="7" t="s">
        <v>172</v>
      </c>
      <c r="D1618" s="5" t="str">
        <f t="shared" si="1"/>
        <v>Russia-Europe-2004</v>
      </c>
      <c r="E1618" s="5">
        <v>0.01</v>
      </c>
      <c r="F1618" s="5">
        <v>0.015</v>
      </c>
      <c r="G1618" s="5">
        <v>72.0</v>
      </c>
      <c r="H1618" s="5">
        <v>59.0</v>
      </c>
      <c r="I1618" s="5">
        <v>0.156</v>
      </c>
      <c r="J1618" s="5">
        <v>0.707</v>
      </c>
      <c r="K1618" s="5">
        <v>0.136</v>
      </c>
      <c r="L1618" s="5">
        <v>1.43821212E8</v>
      </c>
      <c r="M1618" s="5">
        <v>0.734</v>
      </c>
      <c r="N1618" s="8">
        <f>VLOOKUP(A1618,TOURISM2!A1618:E4308,4,0)</f>
        <v>7262000000</v>
      </c>
      <c r="O1618" s="8">
        <f>VLOOKUP(A1618,TOURISM2!A1618:E4308,5,0)</f>
        <v>16082000000</v>
      </c>
      <c r="P1618" s="8">
        <f>VLOOKUP(A1618,BUSINESS3!A1618:E4308,4,0)</f>
        <v>0.428</v>
      </c>
      <c r="Q1618" s="9">
        <f>VLOOKUP(A1618,BUSINESS3!A1618:E4308,5,0)</f>
        <v>30</v>
      </c>
      <c r="R1618" s="10">
        <f>VLOOKUP(A1618,BUSINESS3!A1618:I4308,6,0)</f>
        <v>51</v>
      </c>
      <c r="S1618" s="9">
        <f>VLOOKUP(A1618,BUSINESS3!A1618:I4308,7,0)</f>
        <v>272</v>
      </c>
      <c r="T1618" s="9">
        <f>VLOOKUP(A1618,BUSINESS3!A1618:I4308,8,0)</f>
        <v>0.129</v>
      </c>
      <c r="U1618" s="9">
        <f>VLOOKUP(A1618,BUSINESS3!A1618:I4308,9,0)</f>
        <v>0.511</v>
      </c>
      <c r="V1618" s="11">
        <f>VLOOKUP(A1618,'GDP4'!A1618:G4308,4,0)</f>
        <v>591000000000</v>
      </c>
      <c r="W1618" s="9">
        <f>VLOOKUP(A1618,'GDP4'!A1618:G4308,5,0)</f>
        <v>0.052</v>
      </c>
      <c r="X1618" s="9">
        <f>VLOOKUP(A1618,'GDP4'!A1618:G4308,6,0)</f>
        <v>212</v>
      </c>
      <c r="Y1618" s="9">
        <f>VLOOKUP(A1618,'GDP4'!A1618:G4308,7,0)</f>
        <v>0.114</v>
      </c>
      <c r="Z1618" s="9">
        <f>VLOOKUP(A1618,ENERGY5!A1618:E4308,4,0)</f>
        <v>688483</v>
      </c>
      <c r="AA1618" s="9">
        <f>VLOOKUP(A1618,ENERGY5!A1618:E4308,5,0)</f>
        <v>1715639</v>
      </c>
      <c r="AB1618" s="12">
        <f t="shared" si="2"/>
        <v>4109.268666</v>
      </c>
      <c r="AC1618" s="13">
        <f t="shared" si="3"/>
        <v>0.01192897053</v>
      </c>
      <c r="AD1618" s="13">
        <f t="shared" si="4"/>
        <v>0.004787075498</v>
      </c>
      <c r="AE1618" s="13">
        <f t="shared" si="5"/>
        <v>50.49324713</v>
      </c>
      <c r="AF1618" s="13">
        <f t="shared" si="6"/>
        <v>111.8193886</v>
      </c>
    </row>
    <row r="1619">
      <c r="A1619" s="14" t="s">
        <v>134</v>
      </c>
      <c r="B1619" s="15" t="s">
        <v>39</v>
      </c>
      <c r="C1619" s="16" t="s">
        <v>172</v>
      </c>
      <c r="D1619" s="14" t="str">
        <f t="shared" si="1"/>
        <v>Russia-Europe-2005</v>
      </c>
      <c r="E1619" s="5">
        <v>0.01</v>
      </c>
      <c r="F1619" s="5">
        <v>0.014</v>
      </c>
      <c r="G1619" s="5">
        <v>72.0</v>
      </c>
      <c r="H1619" s="5">
        <v>59.0</v>
      </c>
      <c r="I1619" s="5">
        <v>0.152</v>
      </c>
      <c r="J1619" s="5">
        <v>0.71</v>
      </c>
      <c r="K1619" s="5">
        <v>0.138</v>
      </c>
      <c r="L1619" s="5">
        <v>1.43113885E8</v>
      </c>
      <c r="M1619" s="5">
        <v>0.735</v>
      </c>
      <c r="N1619" s="8">
        <f>VLOOKUP(A1619,TOURISM2!A1619:E4309,4,0)</f>
        <v>7806000000</v>
      </c>
      <c r="O1619" s="8">
        <f>VLOOKUP(A1619,TOURISM2!A1619:E4309,5,0)</f>
        <v>18305000000</v>
      </c>
      <c r="P1619" s="8">
        <f>VLOOKUP(A1619,BUSINESS3!A1619:E4309,4,0)</f>
        <v>0.6</v>
      </c>
      <c r="Q1619" s="9">
        <f>VLOOKUP(A1619,BUSINESS3!A1619:E4309,5,0)</f>
        <v>29</v>
      </c>
      <c r="R1619" s="10">
        <f>VLOOKUP(A1619,BUSINESS3!A1619:I4309,6,0)</f>
        <v>51</v>
      </c>
      <c r="S1619" s="9">
        <f>VLOOKUP(A1619,BUSINESS3!A1619:I4309,7,0)</f>
        <v>448</v>
      </c>
      <c r="T1619" s="9">
        <f>VLOOKUP(A1619,BUSINESS3!A1619:I4309,8,0)</f>
        <v>0.152</v>
      </c>
      <c r="U1619" s="9">
        <f>VLOOKUP(A1619,BUSINESS3!A1619:I4309,9,0)</f>
        <v>0.834</v>
      </c>
      <c r="V1619" s="11">
        <f>VLOOKUP(A1619,'GDP4'!A1619:G4309,4,0)</f>
        <v>764000000000</v>
      </c>
      <c r="W1619" s="9">
        <f>VLOOKUP(A1619,'GDP4'!A1619:G4309,5,0)</f>
        <v>0.052</v>
      </c>
      <c r="X1619" s="9">
        <f>VLOOKUP(A1619,'GDP4'!A1619:G4309,6,0)</f>
        <v>277</v>
      </c>
      <c r="Y1619" s="9">
        <f>VLOOKUP(A1619,'GDP4'!A1619:G4309,7,0)</f>
        <v>0.107</v>
      </c>
      <c r="Z1619" s="9">
        <f>VLOOKUP(A1619,ENERGY5!A1619:E4309,4,0)</f>
        <v>672591</v>
      </c>
      <c r="AA1619" s="9">
        <f>VLOOKUP(A1619,ENERGY5!A1619:E4309,5,0)</f>
        <v>1667598</v>
      </c>
      <c r="AB1619" s="12">
        <f t="shared" si="2"/>
        <v>5338.405844</v>
      </c>
      <c r="AC1619" s="13">
        <f t="shared" si="3"/>
        <v>0.01165224464</v>
      </c>
      <c r="AD1619" s="13">
        <f t="shared" si="4"/>
        <v>0.004699690739</v>
      </c>
      <c r="AE1619" s="13">
        <f t="shared" si="5"/>
        <v>54.54397384</v>
      </c>
      <c r="AF1619" s="13">
        <f t="shared" si="6"/>
        <v>127.9051295</v>
      </c>
    </row>
    <row r="1620">
      <c r="A1620" s="5" t="s">
        <v>134</v>
      </c>
      <c r="B1620" s="6" t="s">
        <v>40</v>
      </c>
      <c r="C1620" s="7" t="s">
        <v>172</v>
      </c>
      <c r="D1620" s="5" t="str">
        <f t="shared" si="1"/>
        <v>Russia-Europe-2006</v>
      </c>
      <c r="E1620" s="5">
        <v>0.01</v>
      </c>
      <c r="F1620" s="5">
        <v>0.013</v>
      </c>
      <c r="G1620" s="5">
        <v>73.0</v>
      </c>
      <c r="H1620" s="5">
        <v>60.0</v>
      </c>
      <c r="I1620" s="5">
        <v>0.149</v>
      </c>
      <c r="J1620" s="5">
        <v>0.713</v>
      </c>
      <c r="K1620" s="5">
        <v>0.138</v>
      </c>
      <c r="L1620" s="5">
        <v>1.4248726E8</v>
      </c>
      <c r="M1620" s="5">
        <v>0.735</v>
      </c>
      <c r="N1620" s="8">
        <f>VLOOKUP(A1620,TOURISM2!A1620:E4310,4,0)</f>
        <v>9720000000</v>
      </c>
      <c r="O1620" s="8">
        <f>VLOOKUP(A1620,TOURISM2!A1620:E4310,5,0)</f>
        <v>19478000000</v>
      </c>
      <c r="P1620" s="8">
        <f>VLOOKUP(A1620,BUSINESS3!A1620:E4310,4,0)</f>
        <v>0.512</v>
      </c>
      <c r="Q1620" s="9">
        <f>VLOOKUP(A1620,BUSINESS3!A1620:E4310,5,0)</f>
        <v>29</v>
      </c>
      <c r="R1620" s="10">
        <f>VLOOKUP(A1620,BUSINESS3!A1620:I4310,6,0)</f>
        <v>51</v>
      </c>
      <c r="S1620" s="9">
        <f>VLOOKUP(A1620,BUSINESS3!A1620:I4310,7,0)</f>
        <v>448</v>
      </c>
      <c r="T1620" s="9">
        <f>VLOOKUP(A1620,BUSINESS3!A1620:I4310,8,0)</f>
        <v>0.18</v>
      </c>
      <c r="U1620" s="9">
        <f>VLOOKUP(A1620,BUSINESS3!A1620:I4310,9,0)</f>
        <v>1.048</v>
      </c>
      <c r="V1620" s="11">
        <f>VLOOKUP(A1620,'GDP4'!A1620:G4310,4,0)</f>
        <v>990000000000</v>
      </c>
      <c r="W1620" s="9">
        <f>VLOOKUP(A1620,'GDP4'!A1620:G4310,5,0)</f>
        <v>0.053</v>
      </c>
      <c r="X1620" s="9">
        <f>VLOOKUP(A1620,'GDP4'!A1620:G4310,6,0)</f>
        <v>365</v>
      </c>
      <c r="Y1620" s="9">
        <f>VLOOKUP(A1620,'GDP4'!A1620:G4310,7,0)</f>
        <v>0.104</v>
      </c>
      <c r="Z1620" s="9">
        <f>VLOOKUP(A1620,ENERGY5!A1620:E4310,4,0)</f>
        <v>670673</v>
      </c>
      <c r="AA1620" s="9">
        <f>VLOOKUP(A1620,ENERGY5!A1620:E4310,5,0)</f>
        <v>1669618</v>
      </c>
      <c r="AB1620" s="12">
        <f t="shared" si="2"/>
        <v>6947.989596</v>
      </c>
      <c r="AC1620" s="13">
        <f t="shared" si="3"/>
        <v>0.01171766514</v>
      </c>
      <c r="AD1620" s="13">
        <f t="shared" si="4"/>
        <v>0.004706898006</v>
      </c>
      <c r="AE1620" s="13">
        <f t="shared" si="5"/>
        <v>68.21662512</v>
      </c>
      <c r="AF1620" s="13">
        <f t="shared" si="6"/>
        <v>136.6999408</v>
      </c>
    </row>
    <row r="1621">
      <c r="A1621" s="14" t="s">
        <v>134</v>
      </c>
      <c r="B1621" s="15" t="s">
        <v>41</v>
      </c>
      <c r="C1621" s="16" t="s">
        <v>172</v>
      </c>
      <c r="D1621" s="14" t="str">
        <f t="shared" si="1"/>
        <v>Russia-Europe-2007</v>
      </c>
      <c r="E1621" s="5">
        <v>0.011</v>
      </c>
      <c r="F1621" s="5">
        <v>0.012</v>
      </c>
      <c r="G1621" s="5">
        <v>74.0</v>
      </c>
      <c r="H1621" s="5">
        <v>61.0</v>
      </c>
      <c r="I1621" s="5">
        <v>0.147</v>
      </c>
      <c r="J1621" s="5">
        <v>0.716</v>
      </c>
      <c r="K1621" s="5">
        <v>0.137</v>
      </c>
      <c r="L1621" s="5">
        <v>1.42114903E8</v>
      </c>
      <c r="M1621" s="5">
        <v>0.736</v>
      </c>
      <c r="N1621" s="8">
        <f>VLOOKUP(A1621,TOURISM2!A1621:E4311,4,0)</f>
        <v>12427000000</v>
      </c>
      <c r="O1621" s="8">
        <f>VLOOKUP(A1621,TOURISM2!A1621:E4311,5,0)</f>
        <v>23248000000</v>
      </c>
      <c r="P1621" s="8">
        <f>VLOOKUP(A1621,BUSINESS3!A1621:E4311,4,0)</f>
        <v>0.512</v>
      </c>
      <c r="Q1621" s="9">
        <f>VLOOKUP(A1621,BUSINESS3!A1621:E4311,5,0)</f>
        <v>29</v>
      </c>
      <c r="R1621" s="10">
        <f>VLOOKUP(A1621,BUSINESS3!A1621:I4311,6,0)</f>
        <v>51</v>
      </c>
      <c r="S1621" s="9">
        <f>VLOOKUP(A1621,BUSINESS3!A1621:I4311,7,0)</f>
        <v>448</v>
      </c>
      <c r="T1621" s="9">
        <f>VLOOKUP(A1621,BUSINESS3!A1621:I4311,8,0)</f>
        <v>0.247</v>
      </c>
      <c r="U1621" s="9">
        <f>VLOOKUP(A1621,BUSINESS3!A1621:I4311,9,0)</f>
        <v>1.192</v>
      </c>
      <c r="V1621" s="11">
        <f>VLOOKUP(A1621,'GDP4'!A1621:G4311,4,0)</f>
        <v>1300000000000</v>
      </c>
      <c r="W1621" s="9">
        <f>VLOOKUP(A1621,'GDP4'!A1621:G4311,5,0)</f>
        <v>0.054</v>
      </c>
      <c r="X1621" s="9">
        <f>VLOOKUP(A1621,'GDP4'!A1621:G4311,6,0)</f>
        <v>487</v>
      </c>
      <c r="Y1621" s="9">
        <f>VLOOKUP(A1621,'GDP4'!A1621:G4311,7,0)</f>
        <v>0.1</v>
      </c>
      <c r="Z1621" s="9">
        <f>VLOOKUP(A1621,ENERGY5!A1621:E4311,4,0)</f>
        <v>651712</v>
      </c>
      <c r="AA1621" s="9">
        <f>VLOOKUP(A1621,ENERGY5!A1621:E4311,5,0)</f>
        <v>1615688</v>
      </c>
      <c r="AB1621" s="12">
        <f t="shared" si="2"/>
        <v>9147.527617</v>
      </c>
      <c r="AC1621" s="13">
        <f t="shared" si="3"/>
        <v>0.01136888508</v>
      </c>
      <c r="AD1621" s="13">
        <f t="shared" si="4"/>
        <v>0.004585810399</v>
      </c>
      <c r="AE1621" s="13">
        <f t="shared" si="5"/>
        <v>87.44332746</v>
      </c>
      <c r="AF1621" s="13">
        <f t="shared" si="6"/>
        <v>163.58594</v>
      </c>
    </row>
    <row r="1622">
      <c r="A1622" s="5" t="s">
        <v>134</v>
      </c>
      <c r="B1622" s="6" t="s">
        <v>42</v>
      </c>
      <c r="C1622" s="7" t="s">
        <v>172</v>
      </c>
      <c r="D1622" s="5" t="str">
        <f t="shared" si="1"/>
        <v>Russia-Europe-2008</v>
      </c>
      <c r="E1622" s="5">
        <v>0.012</v>
      </c>
      <c r="F1622" s="5">
        <v>0.012</v>
      </c>
      <c r="G1622" s="5">
        <v>74.0</v>
      </c>
      <c r="H1622" s="5">
        <v>62.0</v>
      </c>
      <c r="I1622" s="5">
        <v>0.147</v>
      </c>
      <c r="J1622" s="5">
        <v>0.718</v>
      </c>
      <c r="K1622" s="5">
        <v>0.135</v>
      </c>
      <c r="L1622" s="5">
        <v>1.41956409E8</v>
      </c>
      <c r="M1622" s="5">
        <v>0.736</v>
      </c>
      <c r="N1622" s="8">
        <f>VLOOKUP(A1622,TOURISM2!A1622:E4312,4,0)</f>
        <v>15821000000</v>
      </c>
      <c r="O1622" s="8">
        <f>VLOOKUP(A1622,TOURISM2!A1622:E4312,5,0)</f>
        <v>26401000000</v>
      </c>
      <c r="P1622" s="8">
        <f>VLOOKUP(A1622,BUSINESS3!A1622:E4312,4,0)</f>
        <v>0.483</v>
      </c>
      <c r="Q1622" s="9">
        <f>VLOOKUP(A1622,BUSINESS3!A1622:E4312,5,0)</f>
        <v>29</v>
      </c>
      <c r="R1622" s="10">
        <f>VLOOKUP(A1622,BUSINESS3!A1622:I4312,6,0)</f>
        <v>51</v>
      </c>
      <c r="S1622" s="9">
        <f>VLOOKUP(A1622,BUSINESS3!A1622:I4312,7,0)</f>
        <v>448</v>
      </c>
      <c r="T1622" s="9">
        <f>VLOOKUP(A1622,BUSINESS3!A1622:I4312,8,0)</f>
        <v>0.268</v>
      </c>
      <c r="U1622" s="9">
        <f>VLOOKUP(A1622,BUSINESS3!A1622:I4312,9,0)</f>
        <v>1.389</v>
      </c>
      <c r="V1622" s="11">
        <f>VLOOKUP(A1622,'GDP4'!A1622:G4312,4,0)</f>
        <v>1660000000000</v>
      </c>
      <c r="W1622" s="9">
        <f>VLOOKUP(A1622,'GDP4'!A1622:G4312,5,0)</f>
        <v>0.051</v>
      </c>
      <c r="X1622" s="9">
        <f>VLOOKUP(A1622,'GDP4'!A1622:G4312,6,0)</f>
        <v>594</v>
      </c>
      <c r="Y1622" s="9">
        <f>VLOOKUP(A1622,'GDP4'!A1622:G4312,7,0)</f>
        <v>0.122</v>
      </c>
      <c r="Z1622" s="9">
        <f>VLOOKUP(A1622,ENERGY5!A1622:E4312,4,0)</f>
        <v>647392</v>
      </c>
      <c r="AA1622" s="9">
        <f>VLOOKUP(A1622,ENERGY5!A1622:E4312,5,0)</f>
        <v>1602963</v>
      </c>
      <c r="AB1622" s="12">
        <f t="shared" si="2"/>
        <v>11693.73057</v>
      </c>
      <c r="AC1622" s="13">
        <f t="shared" si="3"/>
        <v>0.01129193822</v>
      </c>
      <c r="AD1622" s="13">
        <f t="shared" si="4"/>
        <v>0.004560498568</v>
      </c>
      <c r="AE1622" s="13">
        <f t="shared" si="5"/>
        <v>111.4497057</v>
      </c>
      <c r="AF1622" s="13">
        <f t="shared" si="6"/>
        <v>185.979627</v>
      </c>
    </row>
    <row r="1623">
      <c r="A1623" s="14" t="s">
        <v>134</v>
      </c>
      <c r="B1623" s="15" t="s">
        <v>43</v>
      </c>
      <c r="C1623" s="16" t="s">
        <v>172</v>
      </c>
      <c r="D1623" s="14" t="str">
        <f t="shared" si="1"/>
        <v>Russia-Europe-2009</v>
      </c>
      <c r="E1623" s="5">
        <v>0.012</v>
      </c>
      <c r="F1623" s="5">
        <v>0.011</v>
      </c>
      <c r="G1623" s="5">
        <v>75.0</v>
      </c>
      <c r="H1623" s="5">
        <v>63.0</v>
      </c>
      <c r="I1623" s="5">
        <v>0.148</v>
      </c>
      <c r="J1623" s="5">
        <v>0.72</v>
      </c>
      <c r="K1623" s="5">
        <v>0.133</v>
      </c>
      <c r="L1623" s="5">
        <v>1.41909244E8</v>
      </c>
      <c r="M1623" s="5">
        <v>0.736</v>
      </c>
      <c r="N1623" s="8">
        <f>VLOOKUP(A1623,TOURISM2!A1623:E4313,4,0)</f>
        <v>12369000000</v>
      </c>
      <c r="O1623" s="8">
        <f>VLOOKUP(A1623,TOURISM2!A1623:E4313,5,0)</f>
        <v>23785000000</v>
      </c>
      <c r="P1623" s="8">
        <f>VLOOKUP(A1623,BUSINESS3!A1623:E4313,4,0)</f>
        <v>0.483</v>
      </c>
      <c r="Q1623" s="9">
        <f>VLOOKUP(A1623,BUSINESS3!A1623:E4313,5,0)</f>
        <v>29</v>
      </c>
      <c r="R1623" s="10">
        <f>VLOOKUP(A1623,BUSINESS3!A1623:I4313,6,0)</f>
        <v>51</v>
      </c>
      <c r="S1623" s="9">
        <f>VLOOKUP(A1623,BUSINESS3!A1623:I4313,7,0)</f>
        <v>320</v>
      </c>
      <c r="T1623" s="9">
        <f>VLOOKUP(A1623,BUSINESS3!A1623:I4313,8,0)</f>
        <v>0.29</v>
      </c>
      <c r="U1623" s="9">
        <f>VLOOKUP(A1623,BUSINESS3!A1623:I4313,9,0)</f>
        <v>1.601</v>
      </c>
      <c r="V1623" s="11">
        <f>VLOOKUP(A1623,'GDP4'!A1623:G4313,4,0)</f>
        <v>1220000000000</v>
      </c>
      <c r="W1623" s="9">
        <f>VLOOKUP(A1623,'GDP4'!A1623:G4313,5,0)</f>
        <v>0.062</v>
      </c>
      <c r="X1623" s="9">
        <f>VLOOKUP(A1623,'GDP4'!A1623:G4313,6,0)</f>
        <v>525</v>
      </c>
      <c r="Y1623" s="9">
        <f>VLOOKUP(A1623,'GDP4'!A1623:G4313,7,0)</f>
        <v>0.153</v>
      </c>
      <c r="Z1623" s="9">
        <f>VLOOKUP(A1623,ENERGY5!A1623:E4313,4,0)</f>
        <v>645323</v>
      </c>
      <c r="AA1623" s="9">
        <f>VLOOKUP(A1623,ENERGY5!A1623:E4313,5,0)</f>
        <v>1604973</v>
      </c>
      <c r="AB1623" s="12">
        <f t="shared" si="2"/>
        <v>8597.043897</v>
      </c>
      <c r="AC1623" s="13">
        <f t="shared" si="3"/>
        <v>0.01130985519</v>
      </c>
      <c r="AD1623" s="13">
        <f t="shared" si="4"/>
        <v>0.004547434556</v>
      </c>
      <c r="AE1623" s="13">
        <f t="shared" si="5"/>
        <v>87.16134095</v>
      </c>
      <c r="AF1623" s="13">
        <f t="shared" si="6"/>
        <v>167.6071222</v>
      </c>
    </row>
    <row r="1624">
      <c r="A1624" s="5" t="s">
        <v>134</v>
      </c>
      <c r="B1624" s="6" t="s">
        <v>44</v>
      </c>
      <c r="C1624" s="7" t="s">
        <v>172</v>
      </c>
      <c r="D1624" s="5" t="str">
        <f t="shared" si="1"/>
        <v>Russia-Europe-2010</v>
      </c>
      <c r="E1624" s="5">
        <v>0.013</v>
      </c>
      <c r="F1624" s="5">
        <v>0.01</v>
      </c>
      <c r="G1624" s="5">
        <v>75.0</v>
      </c>
      <c r="H1624" s="5">
        <v>63.0</v>
      </c>
      <c r="I1624" s="5">
        <v>0.149</v>
      </c>
      <c r="J1624" s="5">
        <v>0.72</v>
      </c>
      <c r="K1624" s="5">
        <v>0.131</v>
      </c>
      <c r="L1624" s="5">
        <v>1.42385523E8</v>
      </c>
      <c r="M1624" s="5">
        <v>0.737</v>
      </c>
      <c r="N1624" s="8">
        <f>VLOOKUP(A1624,TOURISM2!A1624:E4314,4,0)</f>
        <v>13239000000</v>
      </c>
      <c r="O1624" s="8">
        <f>VLOOKUP(A1624,TOURISM2!A1624:E4314,5,0)</f>
        <v>30169000000</v>
      </c>
      <c r="P1624" s="8">
        <f>VLOOKUP(A1624,BUSINESS3!A1624:E4314,4,0)</f>
        <v>0.465</v>
      </c>
      <c r="Q1624" s="9">
        <f>VLOOKUP(A1624,BUSINESS3!A1624:E4314,5,0)</f>
        <v>29</v>
      </c>
      <c r="R1624" s="10">
        <f>VLOOKUP(A1624,BUSINESS3!A1624:I4314,6,0)</f>
        <v>51</v>
      </c>
      <c r="S1624" s="9">
        <f>VLOOKUP(A1624,BUSINESS3!A1624:I4314,7,0)</f>
        <v>320</v>
      </c>
      <c r="T1624" s="9">
        <f>VLOOKUP(A1624,BUSINESS3!A1624:I4314,8,0)</f>
        <v>0.43</v>
      </c>
      <c r="U1624" s="9">
        <f>VLOOKUP(A1624,BUSINESS3!A1624:I4314,9,0)</f>
        <v>1.655</v>
      </c>
      <c r="V1624" s="11">
        <f>VLOOKUP(A1624,'GDP4'!A1624:G4314,4,0)</f>
        <v>1520000000000</v>
      </c>
      <c r="W1624" s="9">
        <f>VLOOKUP(A1624,'GDP4'!A1624:G4314,5,0)</f>
        <v>0.063</v>
      </c>
      <c r="X1624" s="9">
        <f>VLOOKUP(A1624,'GDP4'!A1624:G4314,6,0)</f>
        <v>669</v>
      </c>
      <c r="Y1624" s="9">
        <f>VLOOKUP(A1624,'GDP4'!A1624:G4314,7,0)</f>
        <v>0.108</v>
      </c>
      <c r="Z1624" s="9">
        <f>VLOOKUP(A1624,ENERGY5!A1624:E4314,4,0)</f>
        <v>623098</v>
      </c>
      <c r="AA1624" s="9">
        <f>VLOOKUP(A1624,ENERGY5!A1624:E4314,5,0)</f>
        <v>1557665</v>
      </c>
      <c r="AB1624" s="12">
        <f t="shared" si="2"/>
        <v>10675.24259</v>
      </c>
      <c r="AC1624" s="13">
        <f t="shared" si="3"/>
        <v>0.01093977089</v>
      </c>
      <c r="AD1624" s="13">
        <f t="shared" si="4"/>
        <v>0.004376133099</v>
      </c>
      <c r="AE1624" s="13">
        <f t="shared" si="5"/>
        <v>92.97995836</v>
      </c>
      <c r="AF1624" s="13">
        <f t="shared" si="6"/>
        <v>211.8824959</v>
      </c>
    </row>
    <row r="1625">
      <c r="A1625" s="14" t="s">
        <v>134</v>
      </c>
      <c r="B1625" s="15" t="s">
        <v>45</v>
      </c>
      <c r="C1625" s="16" t="s">
        <v>172</v>
      </c>
      <c r="D1625" s="14" t="str">
        <f t="shared" si="1"/>
        <v>Russia-Europe-2011</v>
      </c>
      <c r="E1625" s="5">
        <v>0.013</v>
      </c>
      <c r="F1625" s="5">
        <v>0.01</v>
      </c>
      <c r="G1625" s="5">
        <v>76.0</v>
      </c>
      <c r="H1625" s="5">
        <v>64.0</v>
      </c>
      <c r="I1625" s="5">
        <v>0.151</v>
      </c>
      <c r="J1625" s="5">
        <v>0.718</v>
      </c>
      <c r="K1625" s="5">
        <v>0.13</v>
      </c>
      <c r="L1625" s="5">
        <v>1.4295646E8</v>
      </c>
      <c r="M1625" s="5">
        <v>0.737</v>
      </c>
      <c r="N1625" s="8">
        <f>VLOOKUP(A1625,TOURISM2!A1625:E4315,4,0)</f>
        <v>16961000000</v>
      </c>
      <c r="O1625" s="8">
        <f>VLOOKUP(A1625,TOURISM2!A1625:E4315,5,0)</f>
        <v>37343000000</v>
      </c>
      <c r="P1625" s="8">
        <f>VLOOKUP(A1625,BUSINESS3!A1625:E4315,4,0)</f>
        <v>0.469</v>
      </c>
      <c r="Q1625" s="9">
        <f>VLOOKUP(A1625,BUSINESS3!A1625:E4315,5,0)</f>
        <v>29</v>
      </c>
      <c r="R1625" s="10">
        <f>VLOOKUP(A1625,BUSINESS3!A1625:I4315,6,0)</f>
        <v>51</v>
      </c>
      <c r="S1625" s="9">
        <f>VLOOKUP(A1625,BUSINESS3!A1625:I4315,7,0)</f>
        <v>290</v>
      </c>
      <c r="T1625" s="9">
        <f>VLOOKUP(A1625,BUSINESS3!A1625:I4315,8,0)</f>
        <v>0.49</v>
      </c>
      <c r="U1625" s="9">
        <f>VLOOKUP(A1625,BUSINESS3!A1625:I4315,9,0)</f>
        <v>1.42</v>
      </c>
      <c r="V1625" s="11">
        <f>VLOOKUP(A1625,'GDP4'!A1625:G4315,4,0)</f>
        <v>1900000000000</v>
      </c>
      <c r="W1625" s="9">
        <f>VLOOKUP(A1625,'GDP4'!A1625:G4315,5,0)</f>
        <v>0.061</v>
      </c>
      <c r="X1625" s="9">
        <f>VLOOKUP(A1625,'GDP4'!A1625:G4315,6,0)</f>
        <v>803</v>
      </c>
      <c r="Y1625" s="9">
        <f>VLOOKUP(A1625,'GDP4'!A1625:G4315,7,0)</f>
        <v>0.085</v>
      </c>
      <c r="Z1625" s="9">
        <f>VLOOKUP(A1625,ENERGY5!A1625:E4315,4,0)</f>
        <v>626014</v>
      </c>
      <c r="AA1625" s="9">
        <f>VLOOKUP(A1625,ENERGY5!A1625:E4315,5,0)</f>
        <v>1558013</v>
      </c>
      <c r="AB1625" s="12">
        <f t="shared" si="2"/>
        <v>13290.76</v>
      </c>
      <c r="AC1625" s="13">
        <f t="shared" si="3"/>
        <v>0.01089851414</v>
      </c>
      <c r="AD1625" s="13">
        <f t="shared" si="4"/>
        <v>0.004379053594</v>
      </c>
      <c r="AE1625" s="13">
        <f t="shared" si="5"/>
        <v>118.644516</v>
      </c>
      <c r="AF1625" s="13">
        <f t="shared" si="6"/>
        <v>261.2193951</v>
      </c>
    </row>
    <row r="1626">
      <c r="A1626" s="5" t="s">
        <v>134</v>
      </c>
      <c r="B1626" s="6" t="s">
        <v>46</v>
      </c>
      <c r="C1626" s="7" t="s">
        <v>172</v>
      </c>
      <c r="D1626" s="5" t="str">
        <f t="shared" si="1"/>
        <v>Russia-Europe-2012</v>
      </c>
      <c r="E1626" s="5">
        <v>0.013</v>
      </c>
      <c r="F1626" s="5">
        <v>0.009</v>
      </c>
      <c r="G1626" s="5">
        <v>76.0</v>
      </c>
      <c r="H1626" s="5">
        <v>65.0</v>
      </c>
      <c r="I1626" s="5">
        <v>0.154</v>
      </c>
      <c r="J1626" s="5">
        <v>0.716</v>
      </c>
      <c r="K1626" s="5">
        <v>0.13</v>
      </c>
      <c r="L1626" s="5">
        <v>1.43178E8</v>
      </c>
      <c r="M1626" s="5">
        <v>0.738</v>
      </c>
      <c r="N1626" s="8">
        <f>VLOOKUP(A1626,TOURISM2!A1626:E4316,4,0)</f>
        <v>17876000000</v>
      </c>
      <c r="O1626" s="8">
        <f>VLOOKUP(A1626,TOURISM2!A1626:E4316,5,0)</f>
        <v>48096000000</v>
      </c>
      <c r="P1626" s="8">
        <f>VLOOKUP(A1626,BUSINESS3!A1626:E4316,4,0)</f>
        <v>0.541</v>
      </c>
      <c r="Q1626" s="9">
        <f>VLOOKUP(A1626,BUSINESS3!A1626:E4316,5,0)</f>
        <v>18</v>
      </c>
      <c r="R1626" s="10">
        <f>VLOOKUP(A1626,BUSINESS3!A1626:I4316,6,0)</f>
        <v>111</v>
      </c>
      <c r="S1626" s="9">
        <f>VLOOKUP(A1626,BUSINESS3!A1626:I4316,7,0)</f>
        <v>177</v>
      </c>
      <c r="T1626" s="9">
        <f>VLOOKUP(A1626,BUSINESS3!A1626:I4316,8,0)</f>
        <v>0.638</v>
      </c>
      <c r="U1626" s="9">
        <f>VLOOKUP(A1626,BUSINESS3!A1626:I4316,9,0)</f>
        <v>1.453</v>
      </c>
      <c r="V1626" s="11">
        <f>VLOOKUP(A1626,'GDP4'!A1626:G4316,4,0)</f>
        <v>2020000000000</v>
      </c>
      <c r="W1626" s="9">
        <f>VLOOKUP(A1626,'GDP4'!A1626:G4316,5,0)</f>
        <v>0.063</v>
      </c>
      <c r="X1626" s="9">
        <f>VLOOKUP(A1626,'GDP4'!A1626:G4316,6,0)</f>
        <v>887</v>
      </c>
      <c r="Y1626" s="9">
        <f>VLOOKUP(A1626,'GDP4'!A1626:G4316,7,0)</f>
        <v>0.091</v>
      </c>
      <c r="Z1626" s="9">
        <f>VLOOKUP(A1626,ENERGY5!A1626:E4316,4,0)</f>
        <v>619265</v>
      </c>
      <c r="AA1626" s="9">
        <f>VLOOKUP(A1626,ENERGY5!A1626:E4316,5,0)</f>
        <v>1558112</v>
      </c>
      <c r="AB1626" s="12">
        <f t="shared" si="2"/>
        <v>14108.31273</v>
      </c>
      <c r="AC1626" s="13">
        <f t="shared" si="3"/>
        <v>0.01088234226</v>
      </c>
      <c r="AD1626" s="13">
        <f t="shared" si="4"/>
        <v>0.004325140734</v>
      </c>
      <c r="AE1626" s="13">
        <f t="shared" si="5"/>
        <v>124.8515833</v>
      </c>
      <c r="AF1626" s="13">
        <f t="shared" si="6"/>
        <v>335.9175292</v>
      </c>
    </row>
    <row r="1627">
      <c r="A1627" s="14" t="s">
        <v>134</v>
      </c>
      <c r="B1627" s="15" t="s">
        <v>33</v>
      </c>
      <c r="C1627" s="16" t="s">
        <v>173</v>
      </c>
      <c r="D1627" s="14" t="str">
        <f t="shared" si="1"/>
        <v>San Marino-Europe-2000</v>
      </c>
      <c r="E1627" s="5">
        <v>0.011</v>
      </c>
      <c r="F1627" s="5">
        <v>0.005</v>
      </c>
      <c r="G1627" s="5">
        <v>84.0</v>
      </c>
      <c r="H1627" s="5">
        <v>77.0</v>
      </c>
      <c r="I1627" s="5">
        <v>0.174</v>
      </c>
      <c r="J1627" s="5">
        <v>0.678</v>
      </c>
      <c r="K1627" s="5">
        <v>0.147</v>
      </c>
      <c r="L1627" s="5">
        <v>26969.0</v>
      </c>
      <c r="M1627" s="5">
        <v>0.934</v>
      </c>
      <c r="N1627" s="8">
        <f>VLOOKUP(A1627,TOURISM2!A1627:E4317,4,0)</f>
        <v>11073102249</v>
      </c>
      <c r="O1627" s="8">
        <f>VLOOKUP(A1627,TOURISM2!A1627:E4317,5,0)</f>
        <v>9504396551</v>
      </c>
      <c r="P1627" s="8">
        <f>VLOOKUP(A1627,BUSINESS3!A1627:E4317,4,0)</f>
        <v>0.428</v>
      </c>
      <c r="Q1627" s="9">
        <f>VLOOKUP(A1627,BUSINESS3!A1627:E4317,5,0)</f>
        <v>22</v>
      </c>
      <c r="R1627" s="10">
        <f>VLOOKUP(A1627,BUSINESS3!A1627:I4317,6,0)</f>
        <v>51</v>
      </c>
      <c r="S1627" s="9">
        <f>VLOOKUP(A1627,BUSINESS3!A1627:I4317,7,0)</f>
        <v>272</v>
      </c>
      <c r="T1627" s="9">
        <f>VLOOKUP(A1627,BUSINESS3!A1627:I4317,8,0)</f>
        <v>0.488</v>
      </c>
      <c r="U1627" s="9">
        <f>VLOOKUP(A1627,BUSINESS3!A1627:I4317,9,0)</f>
        <v>0.538</v>
      </c>
      <c r="V1627" s="11">
        <f>VLOOKUP(A1627,'GDP4'!A1627:G4317,4,0)</f>
        <v>773907642</v>
      </c>
      <c r="W1627" s="9">
        <f>VLOOKUP(A1627,'GDP4'!A1627:G4317,5,0)</f>
        <v>0.053</v>
      </c>
      <c r="X1627" s="9">
        <f>VLOOKUP(A1627,'GDP4'!A1627:G4317,6,0)</f>
        <v>2161</v>
      </c>
      <c r="Y1627" s="9">
        <f>VLOOKUP(A1627,'GDP4'!A1627:G4317,7,0)</f>
        <v>0.092</v>
      </c>
      <c r="Z1627" s="9">
        <f>VLOOKUP(A1627,ENERGY5!A1627:E4317,4,0)</f>
        <v>66039</v>
      </c>
      <c r="AA1627" s="9">
        <f>VLOOKUP(A1627,ENERGY5!A1627:E4317,5,0)</f>
        <v>151236</v>
      </c>
      <c r="AB1627" s="12">
        <f t="shared" si="2"/>
        <v>28696.19348</v>
      </c>
      <c r="AC1627" s="13">
        <f t="shared" si="3"/>
        <v>5.607771886</v>
      </c>
      <c r="AD1627" s="13">
        <f t="shared" si="4"/>
        <v>2.44870036</v>
      </c>
      <c r="AE1627" s="13">
        <f t="shared" si="5"/>
        <v>410586.312</v>
      </c>
      <c r="AF1627" s="13">
        <f t="shared" si="6"/>
        <v>352419.3167</v>
      </c>
    </row>
    <row r="1628">
      <c r="A1628" s="5" t="s">
        <v>134</v>
      </c>
      <c r="B1628" s="6" t="s">
        <v>35</v>
      </c>
      <c r="C1628" s="7" t="s">
        <v>173</v>
      </c>
      <c r="D1628" s="5" t="str">
        <f t="shared" si="1"/>
        <v>San Marino-Europe-2001</v>
      </c>
      <c r="E1628" s="5">
        <v>0.011</v>
      </c>
      <c r="F1628" s="5">
        <v>0.005</v>
      </c>
      <c r="G1628" s="5">
        <v>84.0</v>
      </c>
      <c r="H1628" s="5">
        <v>78.0</v>
      </c>
      <c r="I1628" s="5">
        <v>0.174</v>
      </c>
      <c r="J1628" s="5">
        <v>0.678</v>
      </c>
      <c r="K1628" s="5">
        <v>0.147</v>
      </c>
      <c r="L1628" s="5">
        <v>27467.0</v>
      </c>
      <c r="M1628" s="5">
        <v>0.938</v>
      </c>
      <c r="N1628" s="8">
        <f>VLOOKUP(A1628,TOURISM2!A1628:E4318,4,0)</f>
        <v>11073102249</v>
      </c>
      <c r="O1628" s="8">
        <f>VLOOKUP(A1628,TOURISM2!A1628:E4318,5,0)</f>
        <v>9504396551</v>
      </c>
      <c r="P1628" s="8">
        <f>VLOOKUP(A1628,BUSINESS3!A1628:E4318,4,0)</f>
        <v>0.428</v>
      </c>
      <c r="Q1628" s="9">
        <f>VLOOKUP(A1628,BUSINESS3!A1628:E4318,5,0)</f>
        <v>22</v>
      </c>
      <c r="R1628" s="10">
        <f>VLOOKUP(A1628,BUSINESS3!A1628:I4318,6,0)</f>
        <v>51</v>
      </c>
      <c r="S1628" s="9">
        <f>VLOOKUP(A1628,BUSINESS3!A1628:I4318,7,0)</f>
        <v>272</v>
      </c>
      <c r="T1628" s="9">
        <f>VLOOKUP(A1628,BUSINESS3!A1628:I4318,8,0)</f>
        <v>0.503</v>
      </c>
      <c r="U1628" s="9">
        <f>VLOOKUP(A1628,BUSINESS3!A1628:I4318,9,0)</f>
        <v>0.577</v>
      </c>
      <c r="V1628" s="11">
        <f>VLOOKUP(A1628,'GDP4'!A1628:G4318,4,0)</f>
        <v>815205233</v>
      </c>
      <c r="W1628" s="9">
        <f>VLOOKUP(A1628,'GDP4'!A1628:G4318,5,0)</f>
        <v>0.052</v>
      </c>
      <c r="X1628" s="9">
        <f>VLOOKUP(A1628,'GDP4'!A1628:G4318,6,0)</f>
        <v>2183</v>
      </c>
      <c r="Y1628" s="9">
        <f>VLOOKUP(A1628,'GDP4'!A1628:G4318,7,0)</f>
        <v>0.088</v>
      </c>
      <c r="Z1628" s="9">
        <f>VLOOKUP(A1628,ENERGY5!A1628:E4318,4,0)</f>
        <v>66039</v>
      </c>
      <c r="AA1628" s="9">
        <f>VLOOKUP(A1628,ENERGY5!A1628:E4318,5,0)</f>
        <v>151236</v>
      </c>
      <c r="AB1628" s="12">
        <f t="shared" si="2"/>
        <v>29679.44198</v>
      </c>
      <c r="AC1628" s="13">
        <f t="shared" si="3"/>
        <v>5.506098227</v>
      </c>
      <c r="AD1628" s="13">
        <f t="shared" si="4"/>
        <v>2.404303346</v>
      </c>
      <c r="AE1628" s="13">
        <f t="shared" si="5"/>
        <v>403142.034</v>
      </c>
      <c r="AF1628" s="13">
        <f t="shared" si="6"/>
        <v>346029.6556</v>
      </c>
    </row>
    <row r="1629">
      <c r="A1629" s="14" t="s">
        <v>134</v>
      </c>
      <c r="B1629" s="15" t="s">
        <v>36</v>
      </c>
      <c r="C1629" s="16" t="s">
        <v>173</v>
      </c>
      <c r="D1629" s="14" t="str">
        <f t="shared" si="1"/>
        <v>San Marino-Europe-2002</v>
      </c>
      <c r="E1629" s="5">
        <v>0.011</v>
      </c>
      <c r="F1629" s="5">
        <v>0.004</v>
      </c>
      <c r="G1629" s="5">
        <v>85.0</v>
      </c>
      <c r="H1629" s="5">
        <v>78.0</v>
      </c>
      <c r="I1629" s="5">
        <v>0.174</v>
      </c>
      <c r="J1629" s="5">
        <v>0.678</v>
      </c>
      <c r="K1629" s="5">
        <v>0.147</v>
      </c>
      <c r="L1629" s="5">
        <v>28064.0</v>
      </c>
      <c r="M1629" s="5">
        <v>0.939</v>
      </c>
      <c r="N1629" s="8">
        <f>VLOOKUP(A1629,TOURISM2!A1629:E4319,4,0)</f>
        <v>11073102249</v>
      </c>
      <c r="O1629" s="8">
        <f>VLOOKUP(A1629,TOURISM2!A1629:E4319,5,0)</f>
        <v>9504396551</v>
      </c>
      <c r="P1629" s="8">
        <f>VLOOKUP(A1629,BUSINESS3!A1629:E4319,4,0)</f>
        <v>0.428</v>
      </c>
      <c r="Q1629" s="9">
        <f>VLOOKUP(A1629,BUSINESS3!A1629:E4319,5,0)</f>
        <v>22</v>
      </c>
      <c r="R1629" s="10">
        <f>VLOOKUP(A1629,BUSINESS3!A1629:I4319,6,0)</f>
        <v>51</v>
      </c>
      <c r="S1629" s="9">
        <f>VLOOKUP(A1629,BUSINESS3!A1629:I4319,7,0)</f>
        <v>272</v>
      </c>
      <c r="T1629" s="9">
        <f>VLOOKUP(A1629,BUSINESS3!A1629:I4319,8,0)</f>
        <v>0.508</v>
      </c>
      <c r="U1629" s="9">
        <f>VLOOKUP(A1629,BUSINESS3!A1629:I4319,9,0)</f>
        <v>0.597</v>
      </c>
      <c r="V1629" s="11">
        <f>VLOOKUP(A1629,'GDP4'!A1629:G4319,4,0)</f>
        <v>879957210</v>
      </c>
      <c r="W1629" s="9">
        <f>VLOOKUP(A1629,'GDP4'!A1629:G4319,5,0)</f>
        <v>0.065</v>
      </c>
      <c r="X1629" s="9">
        <f>VLOOKUP(A1629,'GDP4'!A1629:G4319,6,0)</f>
        <v>2894</v>
      </c>
      <c r="Y1629" s="9">
        <f>VLOOKUP(A1629,'GDP4'!A1629:G4319,7,0)</f>
        <v>0.08</v>
      </c>
      <c r="Z1629" s="9">
        <f>VLOOKUP(A1629,ENERGY5!A1629:E4319,4,0)</f>
        <v>66039</v>
      </c>
      <c r="AA1629" s="9">
        <f>VLOOKUP(A1629,ENERGY5!A1629:E4319,5,0)</f>
        <v>151236</v>
      </c>
      <c r="AB1629" s="12">
        <f t="shared" si="2"/>
        <v>31355.37379</v>
      </c>
      <c r="AC1629" s="13">
        <f t="shared" si="3"/>
        <v>5.388968073</v>
      </c>
      <c r="AD1629" s="13">
        <f t="shared" si="4"/>
        <v>2.35315707</v>
      </c>
      <c r="AE1629" s="13">
        <f t="shared" si="5"/>
        <v>394566.0722</v>
      </c>
      <c r="AF1629" s="13">
        <f t="shared" si="6"/>
        <v>338668.6342</v>
      </c>
    </row>
    <row r="1630">
      <c r="A1630" s="5" t="s">
        <v>134</v>
      </c>
      <c r="B1630" s="6" t="s">
        <v>37</v>
      </c>
      <c r="C1630" s="7" t="s">
        <v>173</v>
      </c>
      <c r="D1630" s="5" t="str">
        <f t="shared" si="1"/>
        <v>San Marino-Europe-2003</v>
      </c>
      <c r="E1630" s="5">
        <v>0.011</v>
      </c>
      <c r="F1630" s="5">
        <v>0.004</v>
      </c>
      <c r="G1630" s="5">
        <v>85.0</v>
      </c>
      <c r="H1630" s="5">
        <v>78.0</v>
      </c>
      <c r="I1630" s="5">
        <v>0.174</v>
      </c>
      <c r="J1630" s="5">
        <v>0.678</v>
      </c>
      <c r="K1630" s="5">
        <v>0.147</v>
      </c>
      <c r="L1630" s="5">
        <v>28700.0</v>
      </c>
      <c r="M1630" s="5">
        <v>0.94</v>
      </c>
      <c r="N1630" s="8">
        <f>VLOOKUP(A1630,TOURISM2!A1630:E4320,4,0)</f>
        <v>11073102249</v>
      </c>
      <c r="O1630" s="8">
        <f>VLOOKUP(A1630,TOURISM2!A1630:E4320,5,0)</f>
        <v>9504396551</v>
      </c>
      <c r="P1630" s="8">
        <f>VLOOKUP(A1630,BUSINESS3!A1630:E4320,4,0)</f>
        <v>0.428</v>
      </c>
      <c r="Q1630" s="9">
        <f>VLOOKUP(A1630,BUSINESS3!A1630:E4320,5,0)</f>
        <v>22</v>
      </c>
      <c r="R1630" s="10">
        <f>VLOOKUP(A1630,BUSINESS3!A1630:I4320,6,0)</f>
        <v>51</v>
      </c>
      <c r="S1630" s="9">
        <f>VLOOKUP(A1630,BUSINESS3!A1630:I4320,7,0)</f>
        <v>272</v>
      </c>
      <c r="T1630" s="9">
        <f>VLOOKUP(A1630,BUSINESS3!A1630:I4320,8,0)</f>
        <v>0.5</v>
      </c>
      <c r="U1630" s="9">
        <f>VLOOKUP(A1630,BUSINESS3!A1630:I4320,9,0)</f>
        <v>0.589</v>
      </c>
      <c r="V1630" s="11">
        <f>VLOOKUP(A1630,'GDP4'!A1630:G4320,4,0)</f>
        <v>1122981525</v>
      </c>
      <c r="W1630" s="9">
        <f>VLOOKUP(A1630,'GDP4'!A1630:G4320,5,0)</f>
        <v>0.051</v>
      </c>
      <c r="X1630" s="9">
        <f>VLOOKUP(A1630,'GDP4'!A1630:G4320,6,0)</f>
        <v>2837</v>
      </c>
      <c r="Y1630" s="9">
        <f>VLOOKUP(A1630,'GDP4'!A1630:G4320,7,0)</f>
        <v>0.075</v>
      </c>
      <c r="Z1630" s="9">
        <f>VLOOKUP(A1630,ENERGY5!A1630:E4320,4,0)</f>
        <v>66039</v>
      </c>
      <c r="AA1630" s="9">
        <f>VLOOKUP(A1630,ENERGY5!A1630:E4320,5,0)</f>
        <v>151236</v>
      </c>
      <c r="AB1630" s="12">
        <f t="shared" si="2"/>
        <v>39128.27613</v>
      </c>
      <c r="AC1630" s="13">
        <f t="shared" si="3"/>
        <v>5.269547038</v>
      </c>
      <c r="AD1630" s="13">
        <f t="shared" si="4"/>
        <v>2.301010453</v>
      </c>
      <c r="AE1630" s="13">
        <f t="shared" si="5"/>
        <v>385822.378</v>
      </c>
      <c r="AF1630" s="13">
        <f t="shared" si="6"/>
        <v>331163.6429</v>
      </c>
    </row>
    <row r="1631">
      <c r="A1631" s="14" t="s">
        <v>134</v>
      </c>
      <c r="B1631" s="15" t="s">
        <v>38</v>
      </c>
      <c r="C1631" s="16" t="s">
        <v>173</v>
      </c>
      <c r="D1631" s="14" t="str">
        <f t="shared" si="1"/>
        <v>San Marino-Europe-2004</v>
      </c>
      <c r="E1631" s="5">
        <v>0.01</v>
      </c>
      <c r="F1631" s="5">
        <v>0.004</v>
      </c>
      <c r="G1631" s="5">
        <v>85.0</v>
      </c>
      <c r="H1631" s="5">
        <v>79.0</v>
      </c>
      <c r="I1631" s="5">
        <v>0.174</v>
      </c>
      <c r="J1631" s="5">
        <v>0.678</v>
      </c>
      <c r="K1631" s="5">
        <v>0.147</v>
      </c>
      <c r="L1631" s="5">
        <v>29290.0</v>
      </c>
      <c r="M1631" s="5">
        <v>0.94</v>
      </c>
      <c r="N1631" s="8">
        <f>VLOOKUP(A1631,TOURISM2!A1631:E4321,4,0)</f>
        <v>11073102249</v>
      </c>
      <c r="O1631" s="8">
        <f>VLOOKUP(A1631,TOURISM2!A1631:E4321,5,0)</f>
        <v>9504396551</v>
      </c>
      <c r="P1631" s="8">
        <f>VLOOKUP(A1631,BUSINESS3!A1631:E4321,4,0)</f>
        <v>0.428</v>
      </c>
      <c r="Q1631" s="9">
        <f>VLOOKUP(A1631,BUSINESS3!A1631:E4321,5,0)</f>
        <v>22</v>
      </c>
      <c r="R1631" s="10">
        <f>VLOOKUP(A1631,BUSINESS3!A1631:I4321,6,0)</f>
        <v>51</v>
      </c>
      <c r="S1631" s="9">
        <f>VLOOKUP(A1631,BUSINESS3!A1631:I4321,7,0)</f>
        <v>272</v>
      </c>
      <c r="T1631" s="9">
        <f>VLOOKUP(A1631,BUSINESS3!A1631:I4321,8,0)</f>
        <v>0.506</v>
      </c>
      <c r="U1631" s="9">
        <f>VLOOKUP(A1631,BUSINESS3!A1631:I4321,9,0)</f>
        <v>0.583</v>
      </c>
      <c r="V1631" s="11">
        <f>VLOOKUP(A1631,'GDP4'!A1631:G4321,4,0)</f>
        <v>1317357835</v>
      </c>
      <c r="W1631" s="9">
        <f>VLOOKUP(A1631,'GDP4'!A1631:G4321,5,0)</f>
        <v>0.053</v>
      </c>
      <c r="X1631" s="9">
        <f>VLOOKUP(A1631,'GDP4'!A1631:G4321,6,0)</f>
        <v>3359</v>
      </c>
      <c r="Y1631" s="9">
        <f>VLOOKUP(A1631,'GDP4'!A1631:G4321,7,0)</f>
        <v>0.071</v>
      </c>
      <c r="Z1631" s="9">
        <f>VLOOKUP(A1631,ENERGY5!A1631:E4321,4,0)</f>
        <v>66039</v>
      </c>
      <c r="AA1631" s="9">
        <f>VLOOKUP(A1631,ENERGY5!A1631:E4321,5,0)</f>
        <v>151236</v>
      </c>
      <c r="AB1631" s="12">
        <f t="shared" si="2"/>
        <v>44976.36856</v>
      </c>
      <c r="AC1631" s="13">
        <f t="shared" si="3"/>
        <v>5.163400478</v>
      </c>
      <c r="AD1631" s="13">
        <f t="shared" si="4"/>
        <v>2.254660294</v>
      </c>
      <c r="AE1631" s="13">
        <f t="shared" si="5"/>
        <v>378050.606</v>
      </c>
      <c r="AF1631" s="13">
        <f t="shared" si="6"/>
        <v>324492.8833</v>
      </c>
    </row>
    <row r="1632">
      <c r="A1632" s="5" t="s">
        <v>134</v>
      </c>
      <c r="B1632" s="6" t="s">
        <v>39</v>
      </c>
      <c r="C1632" s="7" t="s">
        <v>173</v>
      </c>
      <c r="D1632" s="5" t="str">
        <f t="shared" si="1"/>
        <v>San Marino-Europe-2005</v>
      </c>
      <c r="E1632" s="5">
        <v>0.01</v>
      </c>
      <c r="F1632" s="5">
        <v>0.004</v>
      </c>
      <c r="G1632" s="5">
        <v>85.0</v>
      </c>
      <c r="H1632" s="5">
        <v>79.0</v>
      </c>
      <c r="I1632" s="5">
        <v>0.174</v>
      </c>
      <c r="J1632" s="5">
        <v>0.678</v>
      </c>
      <c r="K1632" s="5">
        <v>0.147</v>
      </c>
      <c r="L1632" s="5">
        <v>29775.0</v>
      </c>
      <c r="M1632" s="5">
        <v>0.94</v>
      </c>
      <c r="N1632" s="8">
        <f>VLOOKUP(A1632,TOURISM2!A1632:E4322,4,0)</f>
        <v>11073102249</v>
      </c>
      <c r="O1632" s="8">
        <f>VLOOKUP(A1632,TOURISM2!A1632:E4322,5,0)</f>
        <v>9504396551</v>
      </c>
      <c r="P1632" s="8">
        <f>VLOOKUP(A1632,BUSINESS3!A1632:E4322,4,0)</f>
        <v>0.428</v>
      </c>
      <c r="Q1632" s="9">
        <f>VLOOKUP(A1632,BUSINESS3!A1632:E4322,5,0)</f>
        <v>22</v>
      </c>
      <c r="R1632" s="10">
        <f>VLOOKUP(A1632,BUSINESS3!A1632:I4322,6,0)</f>
        <v>51</v>
      </c>
      <c r="S1632" s="9">
        <f>VLOOKUP(A1632,BUSINESS3!A1632:I4322,7,0)</f>
        <v>272</v>
      </c>
      <c r="T1632" s="9">
        <f>VLOOKUP(A1632,BUSINESS3!A1632:I4322,8,0)</f>
        <v>0.503</v>
      </c>
      <c r="U1632" s="9">
        <f>VLOOKUP(A1632,BUSINESS3!A1632:I4322,9,0)</f>
        <v>0.576</v>
      </c>
      <c r="V1632" s="11">
        <f>VLOOKUP(A1632,'GDP4'!A1632:G4322,4,0)</f>
        <v>1375416604</v>
      </c>
      <c r="W1632" s="9">
        <f>VLOOKUP(A1632,'GDP4'!A1632:G4322,5,0)</f>
        <v>0.053</v>
      </c>
      <c r="X1632" s="9">
        <f>VLOOKUP(A1632,'GDP4'!A1632:G4322,6,0)</f>
        <v>3399</v>
      </c>
      <c r="Y1632" s="9">
        <f>VLOOKUP(A1632,'GDP4'!A1632:G4322,7,0)</f>
        <v>0.072</v>
      </c>
      <c r="Z1632" s="9">
        <f>VLOOKUP(A1632,ENERGY5!A1632:E4322,4,0)</f>
        <v>66039</v>
      </c>
      <c r="AA1632" s="9">
        <f>VLOOKUP(A1632,ENERGY5!A1632:E4322,5,0)</f>
        <v>151236</v>
      </c>
      <c r="AB1632" s="12">
        <f t="shared" si="2"/>
        <v>46193.67268</v>
      </c>
      <c r="AC1632" s="13">
        <f t="shared" si="3"/>
        <v>5.07929471</v>
      </c>
      <c r="AD1632" s="13">
        <f t="shared" si="4"/>
        <v>2.217934509</v>
      </c>
      <c r="AE1632" s="13">
        <f t="shared" si="5"/>
        <v>371892.6028</v>
      </c>
      <c r="AF1632" s="13">
        <f t="shared" si="6"/>
        <v>319207.2729</v>
      </c>
    </row>
    <row r="1633">
      <c r="A1633" s="14" t="s">
        <v>134</v>
      </c>
      <c r="B1633" s="15" t="s">
        <v>40</v>
      </c>
      <c r="C1633" s="16" t="s">
        <v>173</v>
      </c>
      <c r="D1633" s="14" t="str">
        <f t="shared" si="1"/>
        <v>San Marino-Europe-2006</v>
      </c>
      <c r="E1633" s="5">
        <v>0.01</v>
      </c>
      <c r="F1633" s="5">
        <v>0.004</v>
      </c>
      <c r="G1633" s="5">
        <v>85.0</v>
      </c>
      <c r="H1633" s="5">
        <v>79.0</v>
      </c>
      <c r="I1633" s="5">
        <v>0.174</v>
      </c>
      <c r="J1633" s="5">
        <v>0.678</v>
      </c>
      <c r="K1633" s="5">
        <v>0.147</v>
      </c>
      <c r="L1633" s="5">
        <v>30130.0</v>
      </c>
      <c r="M1633" s="5">
        <v>0.94</v>
      </c>
      <c r="N1633" s="8">
        <f>VLOOKUP(A1633,TOURISM2!A1633:E4323,4,0)</f>
        <v>11073102249</v>
      </c>
      <c r="O1633" s="8">
        <f>VLOOKUP(A1633,TOURISM2!A1633:E4323,5,0)</f>
        <v>9504396551</v>
      </c>
      <c r="P1633" s="8">
        <f>VLOOKUP(A1633,BUSINESS3!A1633:E4323,4,0)</f>
        <v>0.428</v>
      </c>
      <c r="Q1633" s="9">
        <f>VLOOKUP(A1633,BUSINESS3!A1633:E4323,5,0)</f>
        <v>22</v>
      </c>
      <c r="R1633" s="10">
        <f>VLOOKUP(A1633,BUSINESS3!A1633:I4323,6,0)</f>
        <v>51</v>
      </c>
      <c r="S1633" s="9">
        <f>VLOOKUP(A1633,BUSINESS3!A1633:I4323,7,0)</f>
        <v>272</v>
      </c>
      <c r="T1633" s="9">
        <f>VLOOKUP(A1633,BUSINESS3!A1633:I4323,8,0)</f>
        <v>0.502</v>
      </c>
      <c r="U1633" s="9">
        <f>VLOOKUP(A1633,BUSINESS3!A1633:I4323,9,0)</f>
        <v>0.577</v>
      </c>
      <c r="V1633" s="11">
        <f>VLOOKUP(A1633,'GDP4'!A1633:G4323,4,0)</f>
        <v>1469075398</v>
      </c>
      <c r="W1633" s="9">
        <f>VLOOKUP(A1633,'GDP4'!A1633:G4323,5,0)</f>
        <v>0.051</v>
      </c>
      <c r="X1633" s="9">
        <f>VLOOKUP(A1633,'GDP4'!A1633:G4323,6,0)</f>
        <v>3444</v>
      </c>
      <c r="Y1633" s="9">
        <f>VLOOKUP(A1633,'GDP4'!A1633:G4323,7,0)</f>
        <v>0.067</v>
      </c>
      <c r="Z1633" s="9">
        <f>VLOOKUP(A1633,ENERGY5!A1633:E4323,4,0)</f>
        <v>66039</v>
      </c>
      <c r="AA1633" s="9">
        <f>VLOOKUP(A1633,ENERGY5!A1633:E4323,5,0)</f>
        <v>151236</v>
      </c>
      <c r="AB1633" s="12">
        <f t="shared" si="2"/>
        <v>48757.89572</v>
      </c>
      <c r="AC1633" s="13">
        <f t="shared" si="3"/>
        <v>5.019449054</v>
      </c>
      <c r="AD1633" s="13">
        <f t="shared" si="4"/>
        <v>2.191802191</v>
      </c>
      <c r="AE1633" s="13">
        <f t="shared" si="5"/>
        <v>367510.8612</v>
      </c>
      <c r="AF1633" s="13">
        <f t="shared" si="6"/>
        <v>315446.2845</v>
      </c>
    </row>
    <row r="1634">
      <c r="A1634" s="5" t="s">
        <v>134</v>
      </c>
      <c r="B1634" s="6" t="s">
        <v>41</v>
      </c>
      <c r="C1634" s="7" t="s">
        <v>173</v>
      </c>
      <c r="D1634" s="5" t="str">
        <f t="shared" si="1"/>
        <v>San Marino-Europe-2007</v>
      </c>
      <c r="E1634" s="5">
        <v>0.009</v>
      </c>
      <c r="F1634" s="5">
        <v>0.003</v>
      </c>
      <c r="G1634" s="5">
        <v>85.0</v>
      </c>
      <c r="H1634" s="5">
        <v>80.0</v>
      </c>
      <c r="I1634" s="5">
        <v>0.174</v>
      </c>
      <c r="J1634" s="5">
        <v>0.678</v>
      </c>
      <c r="K1634" s="5">
        <v>0.147</v>
      </c>
      <c r="L1634" s="5">
        <v>30377.0</v>
      </c>
      <c r="M1634" s="5">
        <v>0.94</v>
      </c>
      <c r="N1634" s="8">
        <f>VLOOKUP(A1634,TOURISM2!A1634:E4324,4,0)</f>
        <v>11073102249</v>
      </c>
      <c r="O1634" s="8">
        <f>VLOOKUP(A1634,TOURISM2!A1634:E4324,5,0)</f>
        <v>9504396551</v>
      </c>
      <c r="P1634" s="8">
        <f>VLOOKUP(A1634,BUSINESS3!A1634:E4324,4,0)</f>
        <v>0.428</v>
      </c>
      <c r="Q1634" s="9">
        <f>VLOOKUP(A1634,BUSINESS3!A1634:E4324,5,0)</f>
        <v>22</v>
      </c>
      <c r="R1634" s="10">
        <f>VLOOKUP(A1634,BUSINESS3!A1634:I4324,6,0)</f>
        <v>51</v>
      </c>
      <c r="S1634" s="9">
        <f>VLOOKUP(A1634,BUSINESS3!A1634:I4324,7,0)</f>
        <v>272</v>
      </c>
      <c r="T1634" s="9">
        <f>VLOOKUP(A1634,BUSINESS3!A1634:I4324,8,0)</f>
        <v>0.504</v>
      </c>
      <c r="U1634" s="9">
        <f>VLOOKUP(A1634,BUSINESS3!A1634:I4324,9,0)</f>
        <v>0.576</v>
      </c>
      <c r="V1634" s="11">
        <f>VLOOKUP(A1634,'GDP4'!A1634:G4324,4,0)</f>
        <v>1687653983</v>
      </c>
      <c r="W1634" s="9">
        <f>VLOOKUP(A1634,'GDP4'!A1634:G4324,5,0)</f>
        <v>0.05</v>
      </c>
      <c r="X1634" s="9">
        <f>VLOOKUP(A1634,'GDP4'!A1634:G4324,6,0)</f>
        <v>3872</v>
      </c>
      <c r="Y1634" s="9">
        <f>VLOOKUP(A1634,'GDP4'!A1634:G4324,7,0)</f>
        <v>0.076</v>
      </c>
      <c r="Z1634" s="9">
        <f>VLOOKUP(A1634,ENERGY5!A1634:E4324,4,0)</f>
        <v>66039</v>
      </c>
      <c r="AA1634" s="9">
        <f>VLOOKUP(A1634,ENERGY5!A1634:E4324,5,0)</f>
        <v>151236</v>
      </c>
      <c r="AB1634" s="12">
        <f t="shared" si="2"/>
        <v>55556.96688</v>
      </c>
      <c r="AC1634" s="13">
        <f t="shared" si="3"/>
        <v>4.978635152</v>
      </c>
      <c r="AD1634" s="13">
        <f t="shared" si="4"/>
        <v>2.173980314</v>
      </c>
      <c r="AE1634" s="13">
        <f t="shared" si="5"/>
        <v>364522.5746</v>
      </c>
      <c r="AF1634" s="13">
        <f t="shared" si="6"/>
        <v>312881.3428</v>
      </c>
    </row>
    <row r="1635">
      <c r="A1635" s="14" t="s">
        <v>134</v>
      </c>
      <c r="B1635" s="15" t="s">
        <v>42</v>
      </c>
      <c r="C1635" s="16" t="s">
        <v>173</v>
      </c>
      <c r="D1635" s="14" t="str">
        <f t="shared" si="1"/>
        <v>San Marino-Europe-2008</v>
      </c>
      <c r="E1635" s="5">
        <v>0.011</v>
      </c>
      <c r="F1635" s="5">
        <v>0.003</v>
      </c>
      <c r="G1635" s="5">
        <v>86.0</v>
      </c>
      <c r="H1635" s="5">
        <v>80.0</v>
      </c>
      <c r="I1635" s="5">
        <v>0.174</v>
      </c>
      <c r="J1635" s="5">
        <v>0.678</v>
      </c>
      <c r="K1635" s="5">
        <v>0.147</v>
      </c>
      <c r="L1635" s="5">
        <v>30549.0</v>
      </c>
      <c r="M1635" s="5">
        <v>0.941</v>
      </c>
      <c r="N1635" s="8">
        <f>VLOOKUP(A1635,TOURISM2!A1635:E4325,4,0)</f>
        <v>11073102249</v>
      </c>
      <c r="O1635" s="8">
        <f>VLOOKUP(A1635,TOURISM2!A1635:E4325,5,0)</f>
        <v>9504396551</v>
      </c>
      <c r="P1635" s="8">
        <f>VLOOKUP(A1635,BUSINESS3!A1635:E4325,4,0)</f>
        <v>0.428</v>
      </c>
      <c r="Q1635" s="9">
        <f>VLOOKUP(A1635,BUSINESS3!A1635:E4325,5,0)</f>
        <v>22</v>
      </c>
      <c r="R1635" s="10">
        <f>VLOOKUP(A1635,BUSINESS3!A1635:I4325,6,0)</f>
        <v>51</v>
      </c>
      <c r="S1635" s="9">
        <f>VLOOKUP(A1635,BUSINESS3!A1635:I4325,7,0)</f>
        <v>272</v>
      </c>
      <c r="T1635" s="9">
        <f>VLOOKUP(A1635,BUSINESS3!A1635:I4325,8,0)</f>
        <v>0.545</v>
      </c>
      <c r="U1635" s="9">
        <f>VLOOKUP(A1635,BUSINESS3!A1635:I4325,9,0)</f>
        <v>0.799</v>
      </c>
      <c r="V1635" s="11">
        <f>VLOOKUP(A1635,'GDP4'!A1635:G4325,4,0)</f>
        <v>1899809580</v>
      </c>
      <c r="W1635" s="9">
        <f>VLOOKUP(A1635,'GDP4'!A1635:G4325,5,0)</f>
        <v>0.05</v>
      </c>
      <c r="X1635" s="9">
        <f>VLOOKUP(A1635,'GDP4'!A1635:G4325,6,0)</f>
        <v>4069</v>
      </c>
      <c r="Y1635" s="9">
        <f>VLOOKUP(A1635,'GDP4'!A1635:G4325,7,0)</f>
        <v>0.079</v>
      </c>
      <c r="Z1635" s="9">
        <f>VLOOKUP(A1635,ENERGY5!A1635:E4325,4,0)</f>
        <v>66039</v>
      </c>
      <c r="AA1635" s="9">
        <f>VLOOKUP(A1635,ENERGY5!A1635:E4325,5,0)</f>
        <v>151236</v>
      </c>
      <c r="AB1635" s="12">
        <f t="shared" si="2"/>
        <v>62188.92861</v>
      </c>
      <c r="AC1635" s="13">
        <f t="shared" si="3"/>
        <v>4.950603948</v>
      </c>
      <c r="AD1635" s="13">
        <f t="shared" si="4"/>
        <v>2.161740155</v>
      </c>
      <c r="AE1635" s="13">
        <f t="shared" si="5"/>
        <v>362470.2036</v>
      </c>
      <c r="AF1635" s="13">
        <f t="shared" si="6"/>
        <v>311119.7274</v>
      </c>
    </row>
    <row r="1636">
      <c r="A1636" s="5" t="s">
        <v>134</v>
      </c>
      <c r="B1636" s="6" t="s">
        <v>43</v>
      </c>
      <c r="C1636" s="7" t="s">
        <v>173</v>
      </c>
      <c r="D1636" s="5" t="str">
        <f t="shared" si="1"/>
        <v>San Marino-Europe-2009</v>
      </c>
      <c r="E1636" s="5">
        <v>0.011</v>
      </c>
      <c r="F1636" s="5">
        <v>0.003</v>
      </c>
      <c r="G1636" s="5">
        <v>86.0</v>
      </c>
      <c r="H1636" s="5">
        <v>80.0</v>
      </c>
      <c r="I1636" s="5">
        <v>0.174</v>
      </c>
      <c r="J1636" s="5">
        <v>0.678</v>
      </c>
      <c r="K1636" s="5">
        <v>0.147</v>
      </c>
      <c r="L1636" s="5">
        <v>30698.0</v>
      </c>
      <c r="M1636" s="5">
        <v>0.941</v>
      </c>
      <c r="N1636" s="8">
        <f>VLOOKUP(A1636,TOURISM2!A1636:E4326,4,0)</f>
        <v>11073102249</v>
      </c>
      <c r="O1636" s="8">
        <f>VLOOKUP(A1636,TOURISM2!A1636:E4326,5,0)</f>
        <v>9504396551</v>
      </c>
      <c r="P1636" s="8">
        <f>VLOOKUP(A1636,BUSINESS3!A1636:E4326,4,0)</f>
        <v>0.428</v>
      </c>
      <c r="Q1636" s="9">
        <f>VLOOKUP(A1636,BUSINESS3!A1636:E4326,5,0)</f>
        <v>22</v>
      </c>
      <c r="R1636" s="10">
        <f>VLOOKUP(A1636,BUSINESS3!A1636:I4326,6,0)</f>
        <v>51</v>
      </c>
      <c r="S1636" s="9">
        <f>VLOOKUP(A1636,BUSINESS3!A1636:I4326,7,0)</f>
        <v>272</v>
      </c>
      <c r="T1636" s="9">
        <f>VLOOKUP(A1636,BUSINESS3!A1636:I4326,8,0)</f>
        <v>0.542</v>
      </c>
      <c r="U1636" s="9">
        <f>VLOOKUP(A1636,BUSINESS3!A1636:I4326,9,0)</f>
        <v>0.976</v>
      </c>
      <c r="V1636" s="11">
        <f>VLOOKUP(A1636,'GDP4'!A1636:G4326,4,0)</f>
        <v>356610514341</v>
      </c>
      <c r="W1636" s="9">
        <f>VLOOKUP(A1636,'GDP4'!A1636:G4326,5,0)</f>
        <v>0.051</v>
      </c>
      <c r="X1636" s="9">
        <f>VLOOKUP(A1636,'GDP4'!A1636:G4326,6,0)</f>
        <v>3548</v>
      </c>
      <c r="Y1636" s="9">
        <f>VLOOKUP(A1636,'GDP4'!A1636:G4326,7,0)</f>
        <v>0.057</v>
      </c>
      <c r="Z1636" s="9">
        <f>VLOOKUP(A1636,ENERGY5!A1636:E4326,4,0)</f>
        <v>66039</v>
      </c>
      <c r="AA1636" s="9">
        <f>VLOOKUP(A1636,ENERGY5!A1636:E4326,5,0)</f>
        <v>151236</v>
      </c>
      <c r="AB1636" s="12">
        <f t="shared" si="2"/>
        <v>11616734.46</v>
      </c>
      <c r="AC1636" s="13">
        <f t="shared" si="3"/>
        <v>4.926575021</v>
      </c>
      <c r="AD1636" s="13">
        <f t="shared" si="4"/>
        <v>2.151247638</v>
      </c>
      <c r="AE1636" s="13">
        <f t="shared" si="5"/>
        <v>360710.8688</v>
      </c>
      <c r="AF1636" s="13">
        <f t="shared" si="6"/>
        <v>309609.6342</v>
      </c>
    </row>
    <row r="1637">
      <c r="A1637" s="14" t="s">
        <v>134</v>
      </c>
      <c r="B1637" s="15" t="s">
        <v>44</v>
      </c>
      <c r="C1637" s="16" t="s">
        <v>173</v>
      </c>
      <c r="D1637" s="14" t="str">
        <f t="shared" si="1"/>
        <v>San Marino-Europe-2010</v>
      </c>
      <c r="E1637" s="5">
        <v>0.011</v>
      </c>
      <c r="F1637" s="5">
        <v>0.003</v>
      </c>
      <c r="G1637" s="5">
        <v>86.0</v>
      </c>
      <c r="H1637" s="5">
        <v>80.0</v>
      </c>
      <c r="I1637" s="5">
        <v>0.174</v>
      </c>
      <c r="J1637" s="5">
        <v>0.678</v>
      </c>
      <c r="K1637" s="5">
        <v>0.147</v>
      </c>
      <c r="L1637" s="5">
        <v>30861.0</v>
      </c>
      <c r="M1637" s="5">
        <v>0.941</v>
      </c>
      <c r="N1637" s="8">
        <f>VLOOKUP(A1637,TOURISM2!A1637:E4327,4,0)</f>
        <v>11073102249</v>
      </c>
      <c r="O1637" s="8">
        <f>VLOOKUP(A1637,TOURISM2!A1637:E4327,5,0)</f>
        <v>9504396551</v>
      </c>
      <c r="P1637" s="8">
        <f>VLOOKUP(A1637,BUSINESS3!A1637:E4327,4,0)</f>
        <v>0.428</v>
      </c>
      <c r="Q1637" s="9">
        <f>VLOOKUP(A1637,BUSINESS3!A1637:E4327,5,0)</f>
        <v>22</v>
      </c>
      <c r="R1637" s="10">
        <f>VLOOKUP(A1637,BUSINESS3!A1637:I4327,6,0)</f>
        <v>51</v>
      </c>
      <c r="S1637" s="9">
        <f>VLOOKUP(A1637,BUSINESS3!A1637:I4327,7,0)</f>
        <v>272</v>
      </c>
      <c r="T1637" s="9">
        <f>VLOOKUP(A1637,BUSINESS3!A1637:I4327,8,0)</f>
        <v>0.482</v>
      </c>
      <c r="U1637" s="9">
        <f>VLOOKUP(A1637,BUSINESS3!A1637:I4327,9,0)</f>
        <v>0.991</v>
      </c>
      <c r="V1637" s="11">
        <f>VLOOKUP(A1637,'GDP4'!A1637:G4327,4,0)</f>
        <v>356610514341</v>
      </c>
      <c r="W1637" s="9">
        <f>VLOOKUP(A1637,'GDP4'!A1637:G4327,5,0)</f>
        <v>0.053</v>
      </c>
      <c r="X1637" s="9">
        <f>VLOOKUP(A1637,'GDP4'!A1637:G4327,6,0)</f>
        <v>3319</v>
      </c>
      <c r="Y1637" s="9">
        <f>VLOOKUP(A1637,'GDP4'!A1637:G4327,7,0)</f>
        <v>0.054</v>
      </c>
      <c r="Z1637" s="9">
        <f>VLOOKUP(A1637,ENERGY5!A1637:E4327,4,0)</f>
        <v>66039</v>
      </c>
      <c r="AA1637" s="9">
        <f>VLOOKUP(A1637,ENERGY5!A1637:E4327,5,0)</f>
        <v>151236</v>
      </c>
      <c r="AB1637" s="12">
        <f t="shared" si="2"/>
        <v>11555377.8</v>
      </c>
      <c r="AC1637" s="13">
        <f t="shared" si="3"/>
        <v>4.900554097</v>
      </c>
      <c r="AD1637" s="13">
        <f t="shared" si="4"/>
        <v>2.139885292</v>
      </c>
      <c r="AE1637" s="13">
        <f t="shared" si="5"/>
        <v>358805.6851</v>
      </c>
      <c r="AF1637" s="13">
        <f t="shared" si="6"/>
        <v>307974.3544</v>
      </c>
    </row>
    <row r="1638">
      <c r="A1638" s="5" t="s">
        <v>134</v>
      </c>
      <c r="B1638" s="6" t="s">
        <v>45</v>
      </c>
      <c r="C1638" s="7" t="s">
        <v>173</v>
      </c>
      <c r="D1638" s="5" t="str">
        <f t="shared" si="1"/>
        <v>San Marino-Europe-2011</v>
      </c>
      <c r="E1638" s="5">
        <v>0.01</v>
      </c>
      <c r="F1638" s="5">
        <v>0.003</v>
      </c>
      <c r="G1638" s="5">
        <v>86.0</v>
      </c>
      <c r="H1638" s="5">
        <v>80.0</v>
      </c>
      <c r="I1638" s="5">
        <v>0.174</v>
      </c>
      <c r="J1638" s="5">
        <v>0.678</v>
      </c>
      <c r="K1638" s="5">
        <v>0.147</v>
      </c>
      <c r="L1638" s="5">
        <v>31048.0</v>
      </c>
      <c r="M1638" s="5">
        <v>0.941</v>
      </c>
      <c r="N1638" s="8">
        <f>VLOOKUP(A1638,TOURISM2!A1638:E4328,4,0)</f>
        <v>11073102249</v>
      </c>
      <c r="O1638" s="8">
        <f>VLOOKUP(A1638,TOURISM2!A1638:E4328,5,0)</f>
        <v>9504396551</v>
      </c>
      <c r="P1638" s="8">
        <f>VLOOKUP(A1638,BUSINESS3!A1638:E4328,4,0)</f>
        <v>0.428</v>
      </c>
      <c r="Q1638" s="9">
        <f>VLOOKUP(A1638,BUSINESS3!A1638:E4328,5,0)</f>
        <v>22</v>
      </c>
      <c r="R1638" s="10">
        <f>VLOOKUP(A1638,BUSINESS3!A1638:I4328,6,0)</f>
        <v>51</v>
      </c>
      <c r="S1638" s="9">
        <f>VLOOKUP(A1638,BUSINESS3!A1638:I4328,7,0)</f>
        <v>272</v>
      </c>
      <c r="T1638" s="9">
        <f>VLOOKUP(A1638,BUSINESS3!A1638:I4328,8,0)</f>
        <v>0.496</v>
      </c>
      <c r="U1638" s="9">
        <f>VLOOKUP(A1638,BUSINESS3!A1638:I4328,9,0)</f>
        <v>1.142</v>
      </c>
      <c r="V1638" s="11">
        <f>VLOOKUP(A1638,'GDP4'!A1638:G4328,4,0)</f>
        <v>356610514341</v>
      </c>
      <c r="W1638" s="9">
        <f>VLOOKUP(A1638,'GDP4'!A1638:G4328,5,0)</f>
        <v>0.055</v>
      </c>
      <c r="X1638" s="9">
        <f>VLOOKUP(A1638,'GDP4'!A1638:G4328,6,0)</f>
        <v>3553</v>
      </c>
      <c r="Y1638" s="9">
        <f>VLOOKUP(A1638,'GDP4'!A1638:G4328,7,0)</f>
        <v>0.059</v>
      </c>
      <c r="Z1638" s="9">
        <f>VLOOKUP(A1638,ENERGY5!A1638:E4328,4,0)</f>
        <v>66039</v>
      </c>
      <c r="AA1638" s="9">
        <f>VLOOKUP(A1638,ENERGY5!A1638:E4328,5,0)</f>
        <v>151236</v>
      </c>
      <c r="AB1638" s="12">
        <f t="shared" si="2"/>
        <v>11485780.54</v>
      </c>
      <c r="AC1638" s="13">
        <f t="shared" si="3"/>
        <v>4.871038392</v>
      </c>
      <c r="AD1638" s="13">
        <f t="shared" si="4"/>
        <v>2.126996908</v>
      </c>
      <c r="AE1638" s="13">
        <f t="shared" si="5"/>
        <v>356644.6228</v>
      </c>
      <c r="AF1638" s="13">
        <f t="shared" si="6"/>
        <v>306119.4457</v>
      </c>
    </row>
    <row r="1639">
      <c r="A1639" s="14" t="s">
        <v>134</v>
      </c>
      <c r="B1639" s="15" t="s">
        <v>46</v>
      </c>
      <c r="C1639" s="16" t="s">
        <v>173</v>
      </c>
      <c r="D1639" s="14" t="str">
        <f t="shared" si="1"/>
        <v>San Marino-Europe-2012</v>
      </c>
      <c r="E1639" s="5">
        <v>0.01</v>
      </c>
      <c r="F1639" s="5">
        <v>0.003</v>
      </c>
      <c r="G1639" s="5">
        <v>79.0</v>
      </c>
      <c r="H1639" s="5">
        <v>73.0</v>
      </c>
      <c r="I1639" s="5">
        <v>0.174</v>
      </c>
      <c r="J1639" s="5">
        <v>0.678</v>
      </c>
      <c r="K1639" s="5">
        <v>0.147</v>
      </c>
      <c r="L1639" s="5">
        <v>31247.0</v>
      </c>
      <c r="M1639" s="5">
        <v>0.941</v>
      </c>
      <c r="N1639" s="8">
        <f>VLOOKUP(A1639,TOURISM2!A1639:E4329,4,0)</f>
        <v>11073102249</v>
      </c>
      <c r="O1639" s="8">
        <f>VLOOKUP(A1639,TOURISM2!A1639:E4329,5,0)</f>
        <v>9504396551</v>
      </c>
      <c r="P1639" s="8">
        <f>VLOOKUP(A1639,BUSINESS3!A1639:E4329,4,0)</f>
        <v>0.422</v>
      </c>
      <c r="Q1639" s="9">
        <f>VLOOKUP(A1639,BUSINESS3!A1639:E4329,5,0)</f>
        <v>40</v>
      </c>
      <c r="R1639" s="10">
        <f>VLOOKUP(A1639,BUSINESS3!A1639:I4329,6,0)</f>
        <v>74</v>
      </c>
      <c r="S1639" s="9">
        <f>VLOOKUP(A1639,BUSINESS3!A1639:I4329,7,0)</f>
        <v>52</v>
      </c>
      <c r="T1639" s="9">
        <f>VLOOKUP(A1639,BUSINESS3!A1639:I4329,8,0)</f>
        <v>0.509</v>
      </c>
      <c r="U1639" s="9">
        <f>VLOOKUP(A1639,BUSINESS3!A1639:I4329,9,0)</f>
        <v>1.152</v>
      </c>
      <c r="V1639" s="11">
        <f>VLOOKUP(A1639,'GDP4'!A1639:G4329,4,0)</f>
        <v>356610514341</v>
      </c>
      <c r="W1639" s="9">
        <f>VLOOKUP(A1639,'GDP4'!A1639:G4329,5,0)</f>
        <v>0.065</v>
      </c>
      <c r="X1639" s="9">
        <f>VLOOKUP(A1639,'GDP4'!A1639:G4329,6,0)</f>
        <v>3792</v>
      </c>
      <c r="Y1639" s="9">
        <f>VLOOKUP(A1639,'GDP4'!A1639:G4329,7,0)</f>
        <v>0.104</v>
      </c>
      <c r="Z1639" s="9">
        <f>VLOOKUP(A1639,ENERGY5!A1639:E4329,4,0)</f>
        <v>66039</v>
      </c>
      <c r="AA1639" s="9">
        <f>VLOOKUP(A1639,ENERGY5!A1639:E4329,5,0)</f>
        <v>151236</v>
      </c>
      <c r="AB1639" s="12">
        <f t="shared" si="2"/>
        <v>11412632.07</v>
      </c>
      <c r="AC1639" s="13">
        <f t="shared" si="3"/>
        <v>4.840016642</v>
      </c>
      <c r="AD1639" s="13">
        <f t="shared" si="4"/>
        <v>2.113450891</v>
      </c>
      <c r="AE1639" s="13">
        <f t="shared" si="5"/>
        <v>354373.2918</v>
      </c>
      <c r="AF1639" s="13">
        <f t="shared" si="6"/>
        <v>304169.8899</v>
      </c>
    </row>
    <row r="1640">
      <c r="A1640" s="5" t="s">
        <v>134</v>
      </c>
      <c r="B1640" s="6" t="s">
        <v>33</v>
      </c>
      <c r="C1640" s="7" t="s">
        <v>174</v>
      </c>
      <c r="D1640" s="5" t="str">
        <f t="shared" si="1"/>
        <v>Serbia-Europe-2000</v>
      </c>
      <c r="E1640" s="5">
        <v>0.01</v>
      </c>
      <c r="F1640" s="5">
        <v>0.011</v>
      </c>
      <c r="G1640" s="5">
        <v>75.0</v>
      </c>
      <c r="H1640" s="5">
        <v>70.0</v>
      </c>
      <c r="I1640" s="5">
        <v>0.202</v>
      </c>
      <c r="J1640" s="5">
        <v>0.669</v>
      </c>
      <c r="K1640" s="5">
        <v>0.129</v>
      </c>
      <c r="L1640" s="5">
        <v>7516346.0</v>
      </c>
      <c r="M1640" s="5">
        <v>0.532</v>
      </c>
      <c r="N1640" s="8">
        <f>VLOOKUP(A1640,TOURISM2!A1640:E4330,4,0)</f>
        <v>11073102249</v>
      </c>
      <c r="O1640" s="8">
        <f>VLOOKUP(A1640,TOURISM2!A1640:E4330,5,0)</f>
        <v>9504396551</v>
      </c>
      <c r="P1640" s="8">
        <f>VLOOKUP(A1640,BUSINESS3!A1640:E4330,4,0)</f>
        <v>0.428</v>
      </c>
      <c r="Q1640" s="9">
        <f>VLOOKUP(A1640,BUSINESS3!A1640:E4330,5,0)</f>
        <v>22</v>
      </c>
      <c r="R1640" s="10">
        <f>VLOOKUP(A1640,BUSINESS3!A1640:I4330,6,0)</f>
        <v>51</v>
      </c>
      <c r="S1640" s="9">
        <f>VLOOKUP(A1640,BUSINESS3!A1640:I4330,7,0)</f>
        <v>272</v>
      </c>
      <c r="T1640" s="9">
        <f>VLOOKUP(A1640,BUSINESS3!A1640:I4330,8,0)</f>
        <v>0.482</v>
      </c>
      <c r="U1640" s="9">
        <f>VLOOKUP(A1640,BUSINESS3!A1640:I4330,9,0)</f>
        <v>0.896</v>
      </c>
      <c r="V1640" s="11">
        <f>VLOOKUP(A1640,'GDP4'!A1640:G4330,4,0)</f>
        <v>6082791506</v>
      </c>
      <c r="W1640" s="9">
        <f>VLOOKUP(A1640,'GDP4'!A1640:G4330,5,0)</f>
        <v>0.074</v>
      </c>
      <c r="X1640" s="9">
        <f>VLOOKUP(A1640,'GDP4'!A1640:G4330,6,0)</f>
        <v>51</v>
      </c>
      <c r="Y1640" s="9">
        <f>VLOOKUP(A1640,'GDP4'!A1640:G4330,7,0)</f>
        <v>0.063</v>
      </c>
      <c r="Z1640" s="9">
        <f>VLOOKUP(A1640,ENERGY5!A1640:E4330,4,0)</f>
        <v>66039</v>
      </c>
      <c r="AA1640" s="9">
        <f>VLOOKUP(A1640,ENERGY5!A1640:E4330,5,0)</f>
        <v>151236</v>
      </c>
      <c r="AB1640" s="12">
        <f t="shared" si="2"/>
        <v>809.2750794</v>
      </c>
      <c r="AC1640" s="13">
        <f t="shared" si="3"/>
        <v>0.02012094707</v>
      </c>
      <c r="AD1640" s="13">
        <f t="shared" si="4"/>
        <v>0.008786051095</v>
      </c>
      <c r="AE1640" s="13">
        <f t="shared" si="5"/>
        <v>1473.202837</v>
      </c>
      <c r="AF1640" s="13">
        <f t="shared" si="6"/>
        <v>1264.496945</v>
      </c>
    </row>
    <row r="1641">
      <c r="A1641" s="14" t="s">
        <v>134</v>
      </c>
      <c r="B1641" s="15" t="s">
        <v>35</v>
      </c>
      <c r="C1641" s="16" t="s">
        <v>174</v>
      </c>
      <c r="D1641" s="14" t="str">
        <f t="shared" si="1"/>
        <v>Serbia-Europe-2001</v>
      </c>
      <c r="E1641" s="5">
        <v>0.011</v>
      </c>
      <c r="F1641" s="5">
        <v>0.011</v>
      </c>
      <c r="G1641" s="5">
        <v>75.0</v>
      </c>
      <c r="H1641" s="5">
        <v>70.0</v>
      </c>
      <c r="I1641" s="5">
        <v>0.197</v>
      </c>
      <c r="J1641" s="5">
        <v>0.67</v>
      </c>
      <c r="K1641" s="5">
        <v>0.132</v>
      </c>
      <c r="L1641" s="5">
        <v>7503433.0</v>
      </c>
      <c r="M1641" s="5">
        <v>0.535</v>
      </c>
      <c r="N1641" s="8">
        <f>VLOOKUP(A1641,TOURISM2!A1641:E4331,4,0)</f>
        <v>11073102249</v>
      </c>
      <c r="O1641" s="8">
        <f>VLOOKUP(A1641,TOURISM2!A1641:E4331,5,0)</f>
        <v>9504396551</v>
      </c>
      <c r="P1641" s="8">
        <f>VLOOKUP(A1641,BUSINESS3!A1641:E4331,4,0)</f>
        <v>0.428</v>
      </c>
      <c r="Q1641" s="9">
        <f>VLOOKUP(A1641,BUSINESS3!A1641:E4331,5,0)</f>
        <v>22</v>
      </c>
      <c r="R1641" s="10">
        <f>VLOOKUP(A1641,BUSINESS3!A1641:I4331,6,0)</f>
        <v>51</v>
      </c>
      <c r="S1641" s="9">
        <f>VLOOKUP(A1641,BUSINESS3!A1641:I4331,7,0)</f>
        <v>272</v>
      </c>
      <c r="T1641" s="9">
        <f>VLOOKUP(A1641,BUSINESS3!A1641:I4331,8,0)</f>
        <v>0.482</v>
      </c>
      <c r="U1641" s="9">
        <f>VLOOKUP(A1641,BUSINESS3!A1641:I4331,9,0)</f>
        <v>0.896</v>
      </c>
      <c r="V1641" s="11">
        <f>VLOOKUP(A1641,'GDP4'!A1641:G4331,4,0)</f>
        <v>11390468619</v>
      </c>
      <c r="W1641" s="9">
        <f>VLOOKUP(A1641,'GDP4'!A1641:G4331,5,0)</f>
        <v>0.076</v>
      </c>
      <c r="X1641" s="9">
        <f>VLOOKUP(A1641,'GDP4'!A1641:G4331,6,0)</f>
        <v>84</v>
      </c>
      <c r="Y1641" s="9">
        <f>VLOOKUP(A1641,'GDP4'!A1641:G4331,7,0)</f>
        <v>0.345</v>
      </c>
      <c r="Z1641" s="9">
        <f>VLOOKUP(A1641,ENERGY5!A1641:E4331,4,0)</f>
        <v>16185</v>
      </c>
      <c r="AA1641" s="9">
        <f>VLOOKUP(A1641,ENERGY5!A1641:E4331,5,0)</f>
        <v>151236</v>
      </c>
      <c r="AB1641" s="12">
        <f t="shared" si="2"/>
        <v>1518.034294</v>
      </c>
      <c r="AC1641" s="13">
        <f t="shared" si="3"/>
        <v>0.02015557412</v>
      </c>
      <c r="AD1641" s="13">
        <f t="shared" si="4"/>
        <v>0.002157012663</v>
      </c>
      <c r="AE1641" s="13">
        <f t="shared" si="5"/>
        <v>1475.738139</v>
      </c>
      <c r="AF1641" s="13">
        <f t="shared" si="6"/>
        <v>1266.673075</v>
      </c>
    </row>
    <row r="1642">
      <c r="A1642" s="5" t="s">
        <v>134</v>
      </c>
      <c r="B1642" s="6" t="s">
        <v>36</v>
      </c>
      <c r="C1642" s="7" t="s">
        <v>174</v>
      </c>
      <c r="D1642" s="5" t="str">
        <f t="shared" si="1"/>
        <v>Serbia-Europe-2002</v>
      </c>
      <c r="E1642" s="5">
        <v>0.01</v>
      </c>
      <c r="F1642" s="5">
        <v>0.01</v>
      </c>
      <c r="G1642" s="5">
        <v>75.0</v>
      </c>
      <c r="H1642" s="5">
        <v>70.0</v>
      </c>
      <c r="I1642" s="5">
        <v>0.193</v>
      </c>
      <c r="J1642" s="5">
        <v>0.672</v>
      </c>
      <c r="K1642" s="5">
        <v>0.135</v>
      </c>
      <c r="L1642" s="5">
        <v>7500031.0</v>
      </c>
      <c r="M1642" s="5">
        <v>0.537</v>
      </c>
      <c r="N1642" s="8">
        <f>VLOOKUP(A1642,TOURISM2!A1642:E4332,4,0)</f>
        <v>77000000</v>
      </c>
      <c r="O1642" s="8">
        <f>VLOOKUP(A1642,TOURISM2!A1642:E4332,5,0)</f>
        <v>105000000</v>
      </c>
      <c r="P1642" s="8">
        <f>VLOOKUP(A1642,BUSINESS3!A1642:E4332,4,0)</f>
        <v>0.428</v>
      </c>
      <c r="Q1642" s="9">
        <f>VLOOKUP(A1642,BUSINESS3!A1642:E4332,5,0)</f>
        <v>22</v>
      </c>
      <c r="R1642" s="10">
        <f>VLOOKUP(A1642,BUSINESS3!A1642:I4332,6,0)</f>
        <v>51</v>
      </c>
      <c r="S1642" s="9">
        <f>VLOOKUP(A1642,BUSINESS3!A1642:I4332,7,0)</f>
        <v>272</v>
      </c>
      <c r="T1642" s="9">
        <f>VLOOKUP(A1642,BUSINESS3!A1642:I4332,8,0)</f>
        <v>0.482</v>
      </c>
      <c r="U1642" s="9">
        <f>VLOOKUP(A1642,BUSINESS3!A1642:I4332,9,0)</f>
        <v>0.896</v>
      </c>
      <c r="V1642" s="11">
        <f>VLOOKUP(A1642,'GDP4'!A1642:G4332,4,0)</f>
        <v>15102567925</v>
      </c>
      <c r="W1642" s="9">
        <f>VLOOKUP(A1642,'GDP4'!A1642:G4332,5,0)</f>
        <v>0.089</v>
      </c>
      <c r="X1642" s="9">
        <f>VLOOKUP(A1642,'GDP4'!A1642:G4332,6,0)</f>
        <v>179</v>
      </c>
      <c r="Y1642" s="9">
        <f>VLOOKUP(A1642,'GDP4'!A1642:G4332,7,0)</f>
        <v>0.197</v>
      </c>
      <c r="Z1642" s="9">
        <f>VLOOKUP(A1642,ENERGY5!A1642:E4332,4,0)</f>
        <v>15536</v>
      </c>
      <c r="AA1642" s="9">
        <f>VLOOKUP(A1642,ENERGY5!A1642:E4332,5,0)</f>
        <v>45962</v>
      </c>
      <c r="AB1642" s="12">
        <f t="shared" si="2"/>
        <v>2013.6674</v>
      </c>
      <c r="AC1642" s="13">
        <f t="shared" si="3"/>
        <v>0.006128241337</v>
      </c>
      <c r="AD1642" s="13">
        <f t="shared" si="4"/>
        <v>0.002071458105</v>
      </c>
      <c r="AE1642" s="13">
        <f t="shared" si="5"/>
        <v>10.26662423</v>
      </c>
      <c r="AF1642" s="13">
        <f t="shared" si="6"/>
        <v>13.99994213</v>
      </c>
    </row>
    <row r="1643">
      <c r="A1643" s="14" t="s">
        <v>134</v>
      </c>
      <c r="B1643" s="15" t="s">
        <v>37</v>
      </c>
      <c r="C1643" s="16" t="s">
        <v>174</v>
      </c>
      <c r="D1643" s="14" t="str">
        <f t="shared" si="1"/>
        <v>Serbia-Europe-2003</v>
      </c>
      <c r="E1643" s="5">
        <v>0.011</v>
      </c>
      <c r="F1643" s="5">
        <v>0.009</v>
      </c>
      <c r="G1643" s="5">
        <v>75.0</v>
      </c>
      <c r="H1643" s="5">
        <v>70.0</v>
      </c>
      <c r="I1643" s="5">
        <v>0.189</v>
      </c>
      <c r="J1643" s="5">
        <v>0.674</v>
      </c>
      <c r="K1643" s="5">
        <v>0.137</v>
      </c>
      <c r="L1643" s="5">
        <v>7480591.0</v>
      </c>
      <c r="M1643" s="5">
        <v>0.54</v>
      </c>
      <c r="N1643" s="8">
        <f>VLOOKUP(A1643,TOURISM2!A1643:E4333,4,0)</f>
        <v>159000000</v>
      </c>
      <c r="O1643" s="8">
        <f>VLOOKUP(A1643,TOURISM2!A1643:E4333,5,0)</f>
        <v>144000000</v>
      </c>
      <c r="P1643" s="8">
        <f>VLOOKUP(A1643,BUSINESS3!A1643:E4333,4,0)</f>
        <v>0.428</v>
      </c>
      <c r="Q1643" s="9">
        <f>VLOOKUP(A1643,BUSINESS3!A1643:E4333,5,0)</f>
        <v>56</v>
      </c>
      <c r="R1643" s="10">
        <f>VLOOKUP(A1643,BUSINESS3!A1643:I4333,6,0)</f>
        <v>51</v>
      </c>
      <c r="S1643" s="9">
        <f>VLOOKUP(A1643,BUSINESS3!A1643:I4333,7,0)</f>
        <v>272</v>
      </c>
      <c r="T1643" s="9">
        <f>VLOOKUP(A1643,BUSINESS3!A1643:I4333,8,0)</f>
        <v>0.482</v>
      </c>
      <c r="U1643" s="9">
        <f>VLOOKUP(A1643,BUSINESS3!A1643:I4333,9,0)</f>
        <v>0.896</v>
      </c>
      <c r="V1643" s="11">
        <f>VLOOKUP(A1643,'GDP4'!A1643:G4333,4,0)</f>
        <v>19550781969</v>
      </c>
      <c r="W1643" s="9">
        <f>VLOOKUP(A1643,'GDP4'!A1643:G4333,5,0)</f>
        <v>0.088</v>
      </c>
      <c r="X1643" s="9">
        <f>VLOOKUP(A1643,'GDP4'!A1643:G4333,6,0)</f>
        <v>171</v>
      </c>
      <c r="Y1643" s="9">
        <f>VLOOKUP(A1643,'GDP4'!A1643:G4333,7,0)</f>
        <v>0.155</v>
      </c>
      <c r="Z1643" s="9">
        <f>VLOOKUP(A1643,ENERGY5!A1643:E4333,4,0)</f>
        <v>15177</v>
      </c>
      <c r="AA1643" s="9">
        <f>VLOOKUP(A1643,ENERGY5!A1643:E4333,5,0)</f>
        <v>46127</v>
      </c>
      <c r="AB1643" s="12">
        <f t="shared" si="2"/>
        <v>2613.534408</v>
      </c>
      <c r="AC1643" s="13">
        <f t="shared" si="3"/>
        <v>0.006166224032</v>
      </c>
      <c r="AD1643" s="13">
        <f t="shared" si="4"/>
        <v>0.002028850394</v>
      </c>
      <c r="AE1643" s="13">
        <f t="shared" si="5"/>
        <v>21.25500512</v>
      </c>
      <c r="AF1643" s="13">
        <f t="shared" si="6"/>
        <v>19.24981596</v>
      </c>
    </row>
    <row r="1644">
      <c r="A1644" s="5" t="s">
        <v>134</v>
      </c>
      <c r="B1644" s="6" t="s">
        <v>38</v>
      </c>
      <c r="C1644" s="7" t="s">
        <v>174</v>
      </c>
      <c r="D1644" s="5" t="str">
        <f t="shared" si="1"/>
        <v>Serbia-Europe-2004</v>
      </c>
      <c r="E1644" s="5">
        <v>0.011</v>
      </c>
      <c r="F1644" s="5">
        <v>0.008</v>
      </c>
      <c r="G1644" s="5">
        <v>75.0</v>
      </c>
      <c r="H1644" s="5">
        <v>70.0</v>
      </c>
      <c r="I1644" s="5">
        <v>0.185</v>
      </c>
      <c r="J1644" s="5">
        <v>0.676</v>
      </c>
      <c r="K1644" s="5">
        <v>0.139</v>
      </c>
      <c r="L1644" s="5">
        <v>7463157.0</v>
      </c>
      <c r="M1644" s="5">
        <v>0.543</v>
      </c>
      <c r="N1644" s="8">
        <f>VLOOKUP(A1644,TOURISM2!A1644:E4334,4,0)</f>
        <v>220000000</v>
      </c>
      <c r="O1644" s="8">
        <f>VLOOKUP(A1644,TOURISM2!A1644:E4334,5,0)</f>
        <v>208000000</v>
      </c>
      <c r="P1644" s="8">
        <f>VLOOKUP(A1644,BUSINESS3!A1644:E4334,4,0)</f>
        <v>0.428</v>
      </c>
      <c r="Q1644" s="9">
        <f>VLOOKUP(A1644,BUSINESS3!A1644:E4334,5,0)</f>
        <v>56</v>
      </c>
      <c r="R1644" s="10">
        <f>VLOOKUP(A1644,BUSINESS3!A1644:I4334,6,0)</f>
        <v>51</v>
      </c>
      <c r="S1644" s="9">
        <f>VLOOKUP(A1644,BUSINESS3!A1644:I4334,7,0)</f>
        <v>272</v>
      </c>
      <c r="T1644" s="9">
        <f>VLOOKUP(A1644,BUSINESS3!A1644:I4334,8,0)</f>
        <v>0.235</v>
      </c>
      <c r="U1644" s="9">
        <f>VLOOKUP(A1644,BUSINESS3!A1644:I4334,9,0)</f>
        <v>0.472</v>
      </c>
      <c r="V1644" s="11">
        <f>VLOOKUP(A1644,'GDP4'!A1644:G4334,4,0)</f>
        <v>23649854234</v>
      </c>
      <c r="W1644" s="9">
        <f>VLOOKUP(A1644,'GDP4'!A1644:G4334,5,0)</f>
        <v>0.087</v>
      </c>
      <c r="X1644" s="9">
        <f>VLOOKUP(A1644,'GDP4'!A1644:G4334,6,0)</f>
        <v>204</v>
      </c>
      <c r="Y1644" s="9">
        <f>VLOOKUP(A1644,'GDP4'!A1644:G4334,7,0)</f>
        <v>0.155</v>
      </c>
      <c r="Z1644" s="9">
        <f>VLOOKUP(A1644,ENERGY5!A1644:E4334,4,0)</f>
        <v>16808</v>
      </c>
      <c r="AA1644" s="9">
        <f>VLOOKUP(A1644,ENERGY5!A1644:E4334,5,0)</f>
        <v>51881</v>
      </c>
      <c r="AB1644" s="12">
        <f t="shared" si="2"/>
        <v>3168.880707</v>
      </c>
      <c r="AC1644" s="13">
        <f t="shared" si="3"/>
        <v>0.006951615784</v>
      </c>
      <c r="AD1644" s="13">
        <f t="shared" si="4"/>
        <v>0.00225213003</v>
      </c>
      <c r="AE1644" s="13">
        <f t="shared" si="5"/>
        <v>29.47814176</v>
      </c>
      <c r="AF1644" s="13">
        <f t="shared" si="6"/>
        <v>27.87024312</v>
      </c>
    </row>
    <row r="1645">
      <c r="A1645" s="14" t="s">
        <v>134</v>
      </c>
      <c r="B1645" s="15" t="s">
        <v>39</v>
      </c>
      <c r="C1645" s="16" t="s">
        <v>174</v>
      </c>
      <c r="D1645" s="14" t="str">
        <f t="shared" si="1"/>
        <v>Serbia-Europe-2005</v>
      </c>
      <c r="E1645" s="5">
        <v>0.01</v>
      </c>
      <c r="F1645" s="5">
        <v>0.008</v>
      </c>
      <c r="G1645" s="5">
        <v>75.0</v>
      </c>
      <c r="H1645" s="5">
        <v>70.0</v>
      </c>
      <c r="I1645" s="5">
        <v>0.181</v>
      </c>
      <c r="J1645" s="5">
        <v>0.679</v>
      </c>
      <c r="K1645" s="5">
        <v>0.14</v>
      </c>
      <c r="L1645" s="5">
        <v>7440769.0</v>
      </c>
      <c r="M1645" s="5">
        <v>0.545</v>
      </c>
      <c r="N1645" s="8">
        <f>VLOOKUP(A1645,TOURISM2!A1645:E4335,4,0)</f>
        <v>308000000</v>
      </c>
      <c r="O1645" s="8">
        <f>VLOOKUP(A1645,TOURISM2!A1645:E4335,5,0)</f>
        <v>260000000</v>
      </c>
      <c r="P1645" s="8">
        <f>VLOOKUP(A1645,BUSINESS3!A1645:E4335,4,0)</f>
        <v>0.358</v>
      </c>
      <c r="Q1645" s="9">
        <f>VLOOKUP(A1645,BUSINESS3!A1645:E4335,5,0)</f>
        <v>23</v>
      </c>
      <c r="R1645" s="10">
        <f>VLOOKUP(A1645,BUSINESS3!A1645:I4335,6,0)</f>
        <v>51</v>
      </c>
      <c r="S1645" s="9">
        <f>VLOOKUP(A1645,BUSINESS3!A1645:I4335,7,0)</f>
        <v>279</v>
      </c>
      <c r="T1645" s="9">
        <f>VLOOKUP(A1645,BUSINESS3!A1645:I4335,8,0)</f>
        <v>0.263</v>
      </c>
      <c r="U1645" s="9">
        <f>VLOOKUP(A1645,BUSINESS3!A1645:I4335,9,0)</f>
        <v>0.67</v>
      </c>
      <c r="V1645" s="11">
        <f>VLOOKUP(A1645,'GDP4'!A1645:G4335,4,0)</f>
        <v>25234408773</v>
      </c>
      <c r="W1645" s="9">
        <f>VLOOKUP(A1645,'GDP4'!A1645:G4335,5,0)</f>
        <v>0.091</v>
      </c>
      <c r="X1645" s="9">
        <f>VLOOKUP(A1645,'GDP4'!A1645:G4335,6,0)</f>
        <v>307</v>
      </c>
      <c r="Y1645" s="9">
        <f>VLOOKUP(A1645,'GDP4'!A1645:G4335,7,0)</f>
        <v>0.168</v>
      </c>
      <c r="Z1645" s="9">
        <f>VLOOKUP(A1645,ENERGY5!A1645:E4335,4,0)</f>
        <v>16602</v>
      </c>
      <c r="AA1645" s="9">
        <f>VLOOKUP(A1645,ENERGY5!A1645:E4335,5,0)</f>
        <v>52251</v>
      </c>
      <c r="AB1645" s="12">
        <f t="shared" si="2"/>
        <v>3391.371076</v>
      </c>
      <c r="AC1645" s="13">
        <f t="shared" si="3"/>
        <v>0.007022258049</v>
      </c>
      <c r="AD1645" s="13">
        <f t="shared" si="4"/>
        <v>0.002231220993</v>
      </c>
      <c r="AE1645" s="13">
        <f t="shared" si="5"/>
        <v>41.39357101</v>
      </c>
      <c r="AF1645" s="13">
        <f t="shared" si="6"/>
        <v>34.94262488</v>
      </c>
    </row>
    <row r="1646">
      <c r="A1646" s="5" t="s">
        <v>134</v>
      </c>
      <c r="B1646" s="6" t="s">
        <v>40</v>
      </c>
      <c r="C1646" s="7" t="s">
        <v>174</v>
      </c>
      <c r="D1646" s="5" t="str">
        <f t="shared" si="1"/>
        <v>Serbia-Europe-2006</v>
      </c>
      <c r="E1646" s="5">
        <v>0.01</v>
      </c>
      <c r="F1646" s="5">
        <v>0.007</v>
      </c>
      <c r="G1646" s="5">
        <v>76.0</v>
      </c>
      <c r="H1646" s="5">
        <v>71.0</v>
      </c>
      <c r="I1646" s="5">
        <v>0.178</v>
      </c>
      <c r="J1646" s="5">
        <v>0.682</v>
      </c>
      <c r="K1646" s="5">
        <v>0.14</v>
      </c>
      <c r="L1646" s="5">
        <v>7411569.0</v>
      </c>
      <c r="M1646" s="5">
        <v>0.548</v>
      </c>
      <c r="N1646" s="8">
        <f>VLOOKUP(A1646,TOURISM2!A1646:E4336,4,0)</f>
        <v>416000000</v>
      </c>
      <c r="O1646" s="8">
        <f>VLOOKUP(A1646,TOURISM2!A1646:E4336,5,0)</f>
        <v>322000000</v>
      </c>
      <c r="P1646" s="8">
        <f>VLOOKUP(A1646,BUSINESS3!A1646:E4336,4,0)</f>
        <v>0.358</v>
      </c>
      <c r="Q1646" s="9">
        <f>VLOOKUP(A1646,BUSINESS3!A1646:E4336,5,0)</f>
        <v>23</v>
      </c>
      <c r="R1646" s="10">
        <f>VLOOKUP(A1646,BUSINESS3!A1646:I4336,6,0)</f>
        <v>51</v>
      </c>
      <c r="S1646" s="9">
        <f>VLOOKUP(A1646,BUSINESS3!A1646:I4336,7,0)</f>
        <v>279</v>
      </c>
      <c r="T1646" s="9">
        <f>VLOOKUP(A1646,BUSINESS3!A1646:I4336,8,0)</f>
        <v>0.272</v>
      </c>
      <c r="U1646" s="9">
        <f>VLOOKUP(A1646,BUSINESS3!A1646:I4336,9,0)</f>
        <v>0.815</v>
      </c>
      <c r="V1646" s="11">
        <f>VLOOKUP(A1646,'GDP4'!A1646:G4336,4,0)</f>
        <v>29221081587</v>
      </c>
      <c r="W1646" s="9">
        <f>VLOOKUP(A1646,'GDP4'!A1646:G4336,5,0)</f>
        <v>0.094</v>
      </c>
      <c r="X1646" s="9">
        <f>VLOOKUP(A1646,'GDP4'!A1646:G4336,6,0)</f>
        <v>371</v>
      </c>
      <c r="Y1646" s="9">
        <f>VLOOKUP(A1646,'GDP4'!A1646:G4336,7,0)</f>
        <v>0.166</v>
      </c>
      <c r="Z1646" s="9">
        <f>VLOOKUP(A1646,ENERGY5!A1646:E4336,4,0)</f>
        <v>17064</v>
      </c>
      <c r="AA1646" s="9">
        <f>VLOOKUP(A1646,ENERGY5!A1646:E4336,5,0)</f>
        <v>53766</v>
      </c>
      <c r="AB1646" s="12">
        <f t="shared" si="2"/>
        <v>3942.630985</v>
      </c>
      <c r="AC1646" s="13">
        <f t="shared" si="3"/>
        <v>0.007254334406</v>
      </c>
      <c r="AD1646" s="13">
        <f t="shared" si="4"/>
        <v>0.002302346507</v>
      </c>
      <c r="AE1646" s="13">
        <f t="shared" si="5"/>
        <v>56.12846619</v>
      </c>
      <c r="AF1646" s="13">
        <f t="shared" si="6"/>
        <v>43.44559161</v>
      </c>
    </row>
    <row r="1647">
      <c r="A1647" s="14" t="s">
        <v>134</v>
      </c>
      <c r="B1647" s="15" t="s">
        <v>41</v>
      </c>
      <c r="C1647" s="16" t="s">
        <v>174</v>
      </c>
      <c r="D1647" s="14" t="str">
        <f t="shared" si="1"/>
        <v>Serbia-Europe-2007</v>
      </c>
      <c r="E1647" s="5">
        <v>0.009</v>
      </c>
      <c r="F1647" s="5">
        <v>0.007</v>
      </c>
      <c r="G1647" s="5">
        <v>76.0</v>
      </c>
      <c r="H1647" s="5">
        <v>71.0</v>
      </c>
      <c r="I1647" s="5">
        <v>0.176</v>
      </c>
      <c r="J1647" s="5">
        <v>0.686</v>
      </c>
      <c r="K1647" s="5">
        <v>0.139</v>
      </c>
      <c r="L1647" s="5">
        <v>7381579.0</v>
      </c>
      <c r="M1647" s="5">
        <v>0.551</v>
      </c>
      <c r="N1647" s="8">
        <f>VLOOKUP(A1647,TOURISM2!A1647:E4337,4,0)</f>
        <v>1016000000</v>
      </c>
      <c r="O1647" s="8">
        <f>VLOOKUP(A1647,TOURISM2!A1647:E4337,5,0)</f>
        <v>1202000000</v>
      </c>
      <c r="P1647" s="8">
        <f>VLOOKUP(A1647,BUSINESS3!A1647:E4337,4,0)</f>
        <v>0.358</v>
      </c>
      <c r="Q1647" s="9">
        <f>VLOOKUP(A1647,BUSINESS3!A1647:E4337,5,0)</f>
        <v>23</v>
      </c>
      <c r="R1647" s="10">
        <f>VLOOKUP(A1647,BUSINESS3!A1647:I4337,6,0)</f>
        <v>51</v>
      </c>
      <c r="S1647" s="9">
        <f>VLOOKUP(A1647,BUSINESS3!A1647:I4337,7,0)</f>
        <v>279</v>
      </c>
      <c r="T1647" s="9">
        <f>VLOOKUP(A1647,BUSINESS3!A1647:I4337,8,0)</f>
        <v>0.332</v>
      </c>
      <c r="U1647" s="9">
        <f>VLOOKUP(A1647,BUSINESS3!A1647:I4337,9,0)</f>
        <v>1.045</v>
      </c>
      <c r="V1647" s="11">
        <f>VLOOKUP(A1647,'GDP4'!A1647:G4337,4,0)</f>
        <v>38952093544</v>
      </c>
      <c r="W1647" s="9">
        <f>VLOOKUP(A1647,'GDP4'!A1647:G4337,5,0)</f>
        <v>0.104</v>
      </c>
      <c r="X1647" s="9">
        <f>VLOOKUP(A1647,'GDP4'!A1647:G4337,6,0)</f>
        <v>547</v>
      </c>
      <c r="Y1647" s="9">
        <f>VLOOKUP(A1647,'GDP4'!A1647:G4337,7,0)</f>
        <v>0.111</v>
      </c>
      <c r="Z1647" s="9">
        <f>VLOOKUP(A1647,ENERGY5!A1647:E4337,4,0)</f>
        <v>16051</v>
      </c>
      <c r="AA1647" s="9">
        <f>VLOOKUP(A1647,ENERGY5!A1647:E4337,5,0)</f>
        <v>151236</v>
      </c>
      <c r="AB1647" s="12">
        <f t="shared" si="2"/>
        <v>5276.932421</v>
      </c>
      <c r="AC1647" s="13">
        <f t="shared" si="3"/>
        <v>0.02048829932</v>
      </c>
      <c r="AD1647" s="13">
        <f t="shared" si="4"/>
        <v>0.002174467008</v>
      </c>
      <c r="AE1647" s="13">
        <f t="shared" si="5"/>
        <v>137.6399277</v>
      </c>
      <c r="AF1647" s="13">
        <f t="shared" si="6"/>
        <v>162.8377885</v>
      </c>
    </row>
    <row r="1648">
      <c r="A1648" s="5" t="s">
        <v>134</v>
      </c>
      <c r="B1648" s="6" t="s">
        <v>42</v>
      </c>
      <c r="C1648" s="7" t="s">
        <v>174</v>
      </c>
      <c r="D1648" s="5" t="str">
        <f t="shared" si="1"/>
        <v>Serbia-Europe-2008</v>
      </c>
      <c r="E1648" s="5">
        <v>0.009</v>
      </c>
      <c r="F1648" s="5">
        <v>0.007</v>
      </c>
      <c r="G1648" s="5">
        <v>76.0</v>
      </c>
      <c r="H1648" s="5">
        <v>71.0</v>
      </c>
      <c r="I1648" s="5">
        <v>0.173</v>
      </c>
      <c r="J1648" s="5">
        <v>0.689</v>
      </c>
      <c r="K1648" s="5">
        <v>0.138</v>
      </c>
      <c r="L1648" s="5">
        <v>7350221.0</v>
      </c>
      <c r="M1648" s="5">
        <v>0.551</v>
      </c>
      <c r="N1648" s="8">
        <f>VLOOKUP(A1648,TOURISM2!A1648:E4338,4,0)</f>
        <v>1133000000</v>
      </c>
      <c r="O1648" s="8">
        <f>VLOOKUP(A1648,TOURISM2!A1648:E4338,5,0)</f>
        <v>1468000000</v>
      </c>
      <c r="P1648" s="8">
        <f>VLOOKUP(A1648,BUSINESS3!A1648:E4338,4,0)</f>
        <v>0.34</v>
      </c>
      <c r="Q1648" s="9">
        <f>VLOOKUP(A1648,BUSINESS3!A1648:E4338,5,0)</f>
        <v>23</v>
      </c>
      <c r="R1648" s="10">
        <f>VLOOKUP(A1648,BUSINESS3!A1648:I4338,6,0)</f>
        <v>51</v>
      </c>
      <c r="S1648" s="9">
        <f>VLOOKUP(A1648,BUSINESS3!A1648:I4338,7,0)</f>
        <v>279</v>
      </c>
      <c r="T1648" s="9">
        <f>VLOOKUP(A1648,BUSINESS3!A1648:I4338,8,0)</f>
        <v>0.356</v>
      </c>
      <c r="U1648" s="9">
        <f>VLOOKUP(A1648,BUSINESS3!A1648:I4338,9,0)</f>
        <v>1.198</v>
      </c>
      <c r="V1648" s="11">
        <f>VLOOKUP(A1648,'GDP4'!A1648:G4338,4,0)</f>
        <v>47760580366</v>
      </c>
      <c r="W1648" s="9">
        <f>VLOOKUP(A1648,'GDP4'!A1648:G4338,5,0)</f>
        <v>0.104</v>
      </c>
      <c r="X1648" s="9">
        <f>VLOOKUP(A1648,'GDP4'!A1648:G4338,6,0)</f>
        <v>673</v>
      </c>
      <c r="Y1648" s="9">
        <f>VLOOKUP(A1648,'GDP4'!A1648:G4338,7,0)</f>
        <v>0.161</v>
      </c>
      <c r="Z1648" s="9">
        <f>VLOOKUP(A1648,ENERGY5!A1648:E4338,4,0)</f>
        <v>18094</v>
      </c>
      <c r="AA1648" s="9">
        <f>VLOOKUP(A1648,ENERGY5!A1648:E4338,5,0)</f>
        <v>151236</v>
      </c>
      <c r="AB1648" s="12">
        <f t="shared" si="2"/>
        <v>6497.842768</v>
      </c>
      <c r="AC1648" s="13">
        <f t="shared" si="3"/>
        <v>0.02057570786</v>
      </c>
      <c r="AD1648" s="13">
        <f t="shared" si="4"/>
        <v>0.002461694689</v>
      </c>
      <c r="AE1648" s="13">
        <f t="shared" si="5"/>
        <v>154.145025</v>
      </c>
      <c r="AF1648" s="13">
        <f t="shared" si="6"/>
        <v>199.7218859</v>
      </c>
    </row>
    <row r="1649">
      <c r="A1649" s="14" t="s">
        <v>134</v>
      </c>
      <c r="B1649" s="15" t="s">
        <v>43</v>
      </c>
      <c r="C1649" s="16" t="s">
        <v>174</v>
      </c>
      <c r="D1649" s="14" t="str">
        <f t="shared" si="1"/>
        <v>Serbia-Europe-2009</v>
      </c>
      <c r="E1649" s="5">
        <v>0.01</v>
      </c>
      <c r="F1649" s="5">
        <v>0.007</v>
      </c>
      <c r="G1649" s="5">
        <v>76.0</v>
      </c>
      <c r="H1649" s="5">
        <v>71.0</v>
      </c>
      <c r="I1649" s="5">
        <v>0.171</v>
      </c>
      <c r="J1649" s="5">
        <v>0.692</v>
      </c>
      <c r="K1649" s="5">
        <v>0.137</v>
      </c>
      <c r="L1649" s="5">
        <v>7320807.0</v>
      </c>
      <c r="M1649" s="5">
        <v>0.552</v>
      </c>
      <c r="N1649" s="8">
        <f>VLOOKUP(A1649,TOURISM2!A1649:E4339,4,0)</f>
        <v>989000000</v>
      </c>
      <c r="O1649" s="8">
        <f>VLOOKUP(A1649,TOURISM2!A1649:E4339,5,0)</f>
        <v>1107000000</v>
      </c>
      <c r="P1649" s="8">
        <f>VLOOKUP(A1649,BUSINESS3!A1649:E4339,4,0)</f>
        <v>0.34</v>
      </c>
      <c r="Q1649" s="9">
        <f>VLOOKUP(A1649,BUSINESS3!A1649:E4339,5,0)</f>
        <v>13</v>
      </c>
      <c r="R1649" s="10">
        <f>VLOOKUP(A1649,BUSINESS3!A1649:I4339,6,0)</f>
        <v>51</v>
      </c>
      <c r="S1649" s="9">
        <f>VLOOKUP(A1649,BUSINESS3!A1649:I4339,7,0)</f>
        <v>279</v>
      </c>
      <c r="T1649" s="9">
        <f>VLOOKUP(A1649,BUSINESS3!A1649:I4339,8,0)</f>
        <v>0.381</v>
      </c>
      <c r="U1649" s="9">
        <f>VLOOKUP(A1649,BUSINESS3!A1649:I4339,9,0)</f>
        <v>1.244</v>
      </c>
      <c r="V1649" s="11">
        <f>VLOOKUP(A1649,'GDP4'!A1649:G4339,4,0)</f>
        <v>40249472482</v>
      </c>
      <c r="W1649" s="9">
        <f>VLOOKUP(A1649,'GDP4'!A1649:G4339,5,0)</f>
        <v>0.105</v>
      </c>
      <c r="X1649" s="9">
        <f>VLOOKUP(A1649,'GDP4'!A1649:G4339,6,0)</f>
        <v>577</v>
      </c>
      <c r="Y1649" s="9">
        <f>VLOOKUP(A1649,'GDP4'!A1649:G4339,7,0)</f>
        <v>0.118</v>
      </c>
      <c r="Z1649" s="9">
        <f>VLOOKUP(A1649,ENERGY5!A1649:E4339,4,0)</f>
        <v>16635</v>
      </c>
      <c r="AA1649" s="9">
        <f>VLOOKUP(A1649,ENERGY5!A1649:E4339,5,0)</f>
        <v>151236</v>
      </c>
      <c r="AB1649" s="12">
        <f t="shared" si="2"/>
        <v>5497.955687</v>
      </c>
      <c r="AC1649" s="13">
        <f t="shared" si="3"/>
        <v>0.02065837824</v>
      </c>
      <c r="AD1649" s="13">
        <f t="shared" si="4"/>
        <v>0.002272290473</v>
      </c>
      <c r="AE1649" s="13">
        <f t="shared" si="5"/>
        <v>135.094396</v>
      </c>
      <c r="AF1649" s="13">
        <f t="shared" si="6"/>
        <v>151.2128376</v>
      </c>
    </row>
    <row r="1650">
      <c r="A1650" s="5" t="s">
        <v>134</v>
      </c>
      <c r="B1650" s="6" t="s">
        <v>44</v>
      </c>
      <c r="C1650" s="7" t="s">
        <v>174</v>
      </c>
      <c r="D1650" s="5" t="str">
        <f t="shared" si="1"/>
        <v>Serbia-Europe-2010</v>
      </c>
      <c r="E1650" s="5">
        <v>0.009</v>
      </c>
      <c r="F1650" s="5">
        <v>0.007</v>
      </c>
      <c r="G1650" s="5">
        <v>77.0</v>
      </c>
      <c r="H1650" s="5">
        <v>71.0</v>
      </c>
      <c r="I1650" s="5">
        <v>0.169</v>
      </c>
      <c r="J1650" s="5">
        <v>0.694</v>
      </c>
      <c r="K1650" s="5">
        <v>0.137</v>
      </c>
      <c r="L1650" s="5">
        <v>7291436.0</v>
      </c>
      <c r="M1650" s="5">
        <v>0.552</v>
      </c>
      <c r="N1650" s="8">
        <f>VLOOKUP(A1650,TOURISM2!A1650:E4340,4,0)</f>
        <v>951000000</v>
      </c>
      <c r="O1650" s="8">
        <f>VLOOKUP(A1650,TOURISM2!A1650:E4340,5,0)</f>
        <v>1106000000</v>
      </c>
      <c r="P1650" s="8">
        <f>VLOOKUP(A1650,BUSINESS3!A1650:E4340,4,0)</f>
        <v>0.34</v>
      </c>
      <c r="Q1650" s="9">
        <f>VLOOKUP(A1650,BUSINESS3!A1650:E4340,5,0)</f>
        <v>13</v>
      </c>
      <c r="R1650" s="10">
        <f>VLOOKUP(A1650,BUSINESS3!A1650:I4340,6,0)</f>
        <v>51</v>
      </c>
      <c r="S1650" s="9">
        <f>VLOOKUP(A1650,BUSINESS3!A1650:I4340,7,0)</f>
        <v>279</v>
      </c>
      <c r="T1650" s="9">
        <f>VLOOKUP(A1650,BUSINESS3!A1650:I4340,8,0)</f>
        <v>0.409</v>
      </c>
      <c r="U1650" s="9">
        <f>VLOOKUP(A1650,BUSINESS3!A1650:I4340,9,0)</f>
        <v>1.253</v>
      </c>
      <c r="V1650" s="11">
        <f>VLOOKUP(A1650,'GDP4'!A1650:G4340,4,0)</f>
        <v>36990001284</v>
      </c>
      <c r="W1650" s="9">
        <f>VLOOKUP(A1650,'GDP4'!A1650:G4340,5,0)</f>
        <v>0.107</v>
      </c>
      <c r="X1650" s="9">
        <f>VLOOKUP(A1650,'GDP4'!A1650:G4340,6,0)</f>
        <v>546</v>
      </c>
      <c r="Y1650" s="9">
        <f>VLOOKUP(A1650,'GDP4'!A1650:G4340,7,0)</f>
        <v>0.173</v>
      </c>
      <c r="Z1650" s="9">
        <f>VLOOKUP(A1650,ENERGY5!A1650:E4340,4,0)</f>
        <v>15891</v>
      </c>
      <c r="AA1650" s="9">
        <f>VLOOKUP(A1650,ENERGY5!A1650:E4340,5,0)</f>
        <v>151236</v>
      </c>
      <c r="AB1650" s="12">
        <f t="shared" si="2"/>
        <v>5073.074945</v>
      </c>
      <c r="AC1650" s="13">
        <f t="shared" si="3"/>
        <v>0.02074159329</v>
      </c>
      <c r="AD1650" s="13">
        <f t="shared" si="4"/>
        <v>0.002179406087</v>
      </c>
      <c r="AE1650" s="13">
        <f t="shared" si="5"/>
        <v>130.4269831</v>
      </c>
      <c r="AF1650" s="13">
        <f t="shared" si="6"/>
        <v>151.6847984</v>
      </c>
    </row>
    <row r="1651">
      <c r="A1651" s="14" t="s">
        <v>134</v>
      </c>
      <c r="B1651" s="15" t="s">
        <v>45</v>
      </c>
      <c r="C1651" s="16" t="s">
        <v>174</v>
      </c>
      <c r="D1651" s="14" t="str">
        <f t="shared" si="1"/>
        <v>Serbia-Europe-2011</v>
      </c>
      <c r="E1651" s="5">
        <v>0.009</v>
      </c>
      <c r="F1651" s="5">
        <v>0.006</v>
      </c>
      <c r="G1651" s="5">
        <v>77.0</v>
      </c>
      <c r="H1651" s="5">
        <v>72.0</v>
      </c>
      <c r="I1651" s="5">
        <v>0.167</v>
      </c>
      <c r="J1651" s="5">
        <v>0.695</v>
      </c>
      <c r="K1651" s="5">
        <v>0.138</v>
      </c>
      <c r="L1651" s="5">
        <v>7234099.0</v>
      </c>
      <c r="M1651" s="5">
        <v>0.553</v>
      </c>
      <c r="N1651" s="8">
        <f>VLOOKUP(A1651,TOURISM2!A1651:E4341,4,0)</f>
        <v>1149000000</v>
      </c>
      <c r="O1651" s="8">
        <f>VLOOKUP(A1651,TOURISM2!A1651:E4341,5,0)</f>
        <v>1263000000</v>
      </c>
      <c r="P1651" s="8">
        <f>VLOOKUP(A1651,BUSINESS3!A1651:E4341,4,0)</f>
        <v>0.34</v>
      </c>
      <c r="Q1651" s="9">
        <f>VLOOKUP(A1651,BUSINESS3!A1651:E4341,5,0)</f>
        <v>13</v>
      </c>
      <c r="R1651" s="10">
        <f>VLOOKUP(A1651,BUSINESS3!A1651:I4341,6,0)</f>
        <v>51</v>
      </c>
      <c r="S1651" s="9">
        <f>VLOOKUP(A1651,BUSINESS3!A1651:I4341,7,0)</f>
        <v>279</v>
      </c>
      <c r="T1651" s="9">
        <f>VLOOKUP(A1651,BUSINESS3!A1651:I4341,8,0)</f>
        <v>0.422</v>
      </c>
      <c r="U1651" s="9">
        <f>VLOOKUP(A1651,BUSINESS3!A1651:I4341,9,0)</f>
        <v>1.302</v>
      </c>
      <c r="V1651" s="11">
        <f>VLOOKUP(A1651,'GDP4'!A1651:G4341,4,0)</f>
        <v>43749934551</v>
      </c>
      <c r="W1651" s="9">
        <f>VLOOKUP(A1651,'GDP4'!A1651:G4341,5,0)</f>
        <v>0.103</v>
      </c>
      <c r="X1651" s="9">
        <f>VLOOKUP(A1651,'GDP4'!A1651:G4341,6,0)</f>
        <v>622</v>
      </c>
      <c r="Y1651" s="9">
        <f>VLOOKUP(A1651,'GDP4'!A1651:G4341,7,0)</f>
        <v>0.172</v>
      </c>
      <c r="Z1651" s="9">
        <f>VLOOKUP(A1651,ENERGY5!A1651:E4341,4,0)</f>
        <v>14965</v>
      </c>
      <c r="AA1651" s="9">
        <f>VLOOKUP(A1651,ENERGY5!A1651:E4341,5,0)</f>
        <v>151236</v>
      </c>
      <c r="AB1651" s="12">
        <f t="shared" si="2"/>
        <v>6047.73788</v>
      </c>
      <c r="AC1651" s="13">
        <f t="shared" si="3"/>
        <v>0.02090598981</v>
      </c>
      <c r="AD1651" s="13">
        <f t="shared" si="4"/>
        <v>0.002068675035</v>
      </c>
      <c r="AE1651" s="13">
        <f t="shared" si="5"/>
        <v>158.8311136</v>
      </c>
      <c r="AF1651" s="13">
        <f t="shared" si="6"/>
        <v>174.5898142</v>
      </c>
    </row>
    <row r="1652">
      <c r="A1652" s="5" t="s">
        <v>134</v>
      </c>
      <c r="B1652" s="6" t="s">
        <v>46</v>
      </c>
      <c r="C1652" s="7" t="s">
        <v>174</v>
      </c>
      <c r="D1652" s="5" t="str">
        <f t="shared" si="1"/>
        <v>Serbia-Europe-2012</v>
      </c>
      <c r="E1652" s="5">
        <v>0.009</v>
      </c>
      <c r="F1652" s="5">
        <v>0.006</v>
      </c>
      <c r="G1652" s="5">
        <v>78.0</v>
      </c>
      <c r="H1652" s="5">
        <v>73.0</v>
      </c>
      <c r="I1652" s="5">
        <v>0.165</v>
      </c>
      <c r="J1652" s="5">
        <v>0.695</v>
      </c>
      <c r="K1652" s="5">
        <v>0.14</v>
      </c>
      <c r="L1652" s="5">
        <v>7199077.0</v>
      </c>
      <c r="M1652" s="5">
        <v>0.553</v>
      </c>
      <c r="N1652" s="8">
        <f>VLOOKUP(A1652,TOURISM2!A1652:E4342,4,0)</f>
        <v>1066000000</v>
      </c>
      <c r="O1652" s="8">
        <f>VLOOKUP(A1652,TOURISM2!A1652:E4342,5,0)</f>
        <v>1176000000</v>
      </c>
      <c r="P1652" s="8">
        <f>VLOOKUP(A1652,BUSINESS3!A1652:E4342,4,0)</f>
        <v>0.34</v>
      </c>
      <c r="Q1652" s="9">
        <f>VLOOKUP(A1652,BUSINESS3!A1652:E4342,5,0)</f>
        <v>12</v>
      </c>
      <c r="R1652" s="10">
        <f>VLOOKUP(A1652,BUSINESS3!A1652:I4342,6,0)</f>
        <v>87</v>
      </c>
      <c r="S1652" s="9">
        <f>VLOOKUP(A1652,BUSINESS3!A1652:I4342,7,0)</f>
        <v>279</v>
      </c>
      <c r="T1652" s="9">
        <f>VLOOKUP(A1652,BUSINESS3!A1652:I4342,8,0)</f>
        <v>0.481</v>
      </c>
      <c r="U1652" s="9">
        <f>VLOOKUP(A1652,BUSINESS3!A1652:I4342,9,0)</f>
        <v>1.178</v>
      </c>
      <c r="V1652" s="11">
        <f>VLOOKUP(A1652,'GDP4'!A1652:G4342,4,0)</f>
        <v>38110737579</v>
      </c>
      <c r="W1652" s="9">
        <f>VLOOKUP(A1652,'GDP4'!A1652:G4342,5,0)</f>
        <v>0.105</v>
      </c>
      <c r="X1652" s="9">
        <f>VLOOKUP(A1652,'GDP4'!A1652:G4342,6,0)</f>
        <v>561</v>
      </c>
      <c r="Y1652" s="9">
        <f>VLOOKUP(A1652,'GDP4'!A1652:G4342,7,0)</f>
        <v>0.182</v>
      </c>
      <c r="Z1652" s="9">
        <f>VLOOKUP(A1652,ENERGY5!A1652:E4342,4,0)</f>
        <v>13728</v>
      </c>
      <c r="AA1652" s="9">
        <f>VLOOKUP(A1652,ENERGY5!A1652:E4342,5,0)</f>
        <v>151236</v>
      </c>
      <c r="AB1652" s="12">
        <f t="shared" si="2"/>
        <v>5293.836638</v>
      </c>
      <c r="AC1652" s="13">
        <f t="shared" si="3"/>
        <v>0.02100769307</v>
      </c>
      <c r="AD1652" s="13">
        <f t="shared" si="4"/>
        <v>0.001906911122</v>
      </c>
      <c r="AE1652" s="13">
        <f t="shared" si="5"/>
        <v>148.0745379</v>
      </c>
      <c r="AF1652" s="13">
        <f t="shared" si="6"/>
        <v>163.3542744</v>
      </c>
    </row>
    <row r="1653">
      <c r="A1653" s="14" t="s">
        <v>134</v>
      </c>
      <c r="B1653" s="15" t="s">
        <v>33</v>
      </c>
      <c r="C1653" s="16" t="s">
        <v>175</v>
      </c>
      <c r="D1653" s="14" t="str">
        <f t="shared" si="1"/>
        <v>Slovakia-Europe-2000</v>
      </c>
      <c r="E1653" s="5">
        <v>0.01</v>
      </c>
      <c r="F1653" s="5">
        <v>0.01</v>
      </c>
      <c r="G1653" s="5">
        <v>77.0</v>
      </c>
      <c r="H1653" s="5">
        <v>69.0</v>
      </c>
      <c r="I1653" s="5">
        <v>0.197</v>
      </c>
      <c r="J1653" s="5">
        <v>0.689</v>
      </c>
      <c r="K1653" s="5">
        <v>0.114</v>
      </c>
      <c r="L1653" s="5">
        <v>5388720.0</v>
      </c>
      <c r="M1653" s="5">
        <v>0.562</v>
      </c>
      <c r="N1653" s="8">
        <f>VLOOKUP(A1653,TOURISM2!A1653:E4343,4,0)</f>
        <v>441000000</v>
      </c>
      <c r="O1653" s="8">
        <f>VLOOKUP(A1653,TOURISM2!A1653:E4343,5,0)</f>
        <v>341000000</v>
      </c>
      <c r="P1653" s="8">
        <f>VLOOKUP(A1653,BUSINESS3!A1653:E4343,4,0)</f>
        <v>0.428</v>
      </c>
      <c r="Q1653" s="9">
        <f>VLOOKUP(A1653,BUSINESS3!A1653:E4343,5,0)</f>
        <v>22</v>
      </c>
      <c r="R1653" s="10">
        <f>VLOOKUP(A1653,BUSINESS3!A1653:I4343,6,0)</f>
        <v>51</v>
      </c>
      <c r="S1653" s="9">
        <f>VLOOKUP(A1653,BUSINESS3!A1653:I4343,7,0)</f>
        <v>272</v>
      </c>
      <c r="T1653" s="9">
        <f>VLOOKUP(A1653,BUSINESS3!A1653:I4343,8,0)</f>
        <v>0.094</v>
      </c>
      <c r="U1653" s="9">
        <f>VLOOKUP(A1653,BUSINESS3!A1653:I4343,9,0)</f>
        <v>0.231</v>
      </c>
      <c r="V1653" s="11">
        <f>VLOOKUP(A1653,'GDP4'!A1653:G4343,4,0)</f>
        <v>28724041828</v>
      </c>
      <c r="W1653" s="9">
        <f>VLOOKUP(A1653,'GDP4'!A1653:G4343,5,0)</f>
        <v>0.055</v>
      </c>
      <c r="X1653" s="9">
        <f>VLOOKUP(A1653,'GDP4'!A1653:G4343,6,0)</f>
        <v>208</v>
      </c>
      <c r="Y1653" s="9">
        <f>VLOOKUP(A1653,'GDP4'!A1653:G4343,7,0)</f>
        <v>0.149</v>
      </c>
      <c r="Z1653" s="9">
        <f>VLOOKUP(A1653,ENERGY5!A1653:E4343,4,0)</f>
        <v>16676</v>
      </c>
      <c r="AA1653" s="9">
        <f>VLOOKUP(A1653,ENERGY5!A1653:E4343,5,0)</f>
        <v>151236</v>
      </c>
      <c r="AB1653" s="12">
        <f t="shared" si="2"/>
        <v>5330.401622</v>
      </c>
      <c r="AC1653" s="13">
        <f t="shared" si="3"/>
        <v>0.02806529194</v>
      </c>
      <c r="AD1653" s="13">
        <f t="shared" si="4"/>
        <v>0.00309461245</v>
      </c>
      <c r="AE1653" s="13">
        <f t="shared" si="5"/>
        <v>81.83761635</v>
      </c>
      <c r="AF1653" s="13">
        <f t="shared" si="6"/>
        <v>63.28033373</v>
      </c>
    </row>
    <row r="1654">
      <c r="A1654" s="5" t="s">
        <v>134</v>
      </c>
      <c r="B1654" s="6" t="s">
        <v>35</v>
      </c>
      <c r="C1654" s="7" t="s">
        <v>175</v>
      </c>
      <c r="D1654" s="5" t="str">
        <f t="shared" si="1"/>
        <v>Slovakia-Europe-2001</v>
      </c>
      <c r="E1654" s="5">
        <v>0.01</v>
      </c>
      <c r="F1654" s="5">
        <v>0.01</v>
      </c>
      <c r="G1654" s="5">
        <v>78.0</v>
      </c>
      <c r="H1654" s="5">
        <v>70.0</v>
      </c>
      <c r="I1654" s="5">
        <v>0.191</v>
      </c>
      <c r="J1654" s="5">
        <v>0.695</v>
      </c>
      <c r="K1654" s="5">
        <v>0.114</v>
      </c>
      <c r="L1654" s="5">
        <v>5378867.0</v>
      </c>
      <c r="M1654" s="5">
        <v>0.562</v>
      </c>
      <c r="N1654" s="8">
        <f>VLOOKUP(A1654,TOURISM2!A1654:E4344,4,0)</f>
        <v>649000000</v>
      </c>
      <c r="O1654" s="8">
        <f>VLOOKUP(A1654,TOURISM2!A1654:E4344,5,0)</f>
        <v>340000000</v>
      </c>
      <c r="P1654" s="8">
        <f>VLOOKUP(A1654,BUSINESS3!A1654:E4344,4,0)</f>
        <v>0.428</v>
      </c>
      <c r="Q1654" s="9">
        <f>VLOOKUP(A1654,BUSINESS3!A1654:E4344,5,0)</f>
        <v>22</v>
      </c>
      <c r="R1654" s="10">
        <f>VLOOKUP(A1654,BUSINESS3!A1654:I4344,6,0)</f>
        <v>51</v>
      </c>
      <c r="S1654" s="9">
        <f>VLOOKUP(A1654,BUSINESS3!A1654:I4344,7,0)</f>
        <v>272</v>
      </c>
      <c r="T1654" s="9">
        <f>VLOOKUP(A1654,BUSINESS3!A1654:I4344,8,0)</f>
        <v>0.125</v>
      </c>
      <c r="U1654" s="9">
        <f>VLOOKUP(A1654,BUSINESS3!A1654:I4344,9,0)</f>
        <v>0.399</v>
      </c>
      <c r="V1654" s="11">
        <f>VLOOKUP(A1654,'GDP4'!A1654:G4344,4,0)</f>
        <v>30318731991</v>
      </c>
      <c r="W1654" s="9">
        <f>VLOOKUP(A1654,'GDP4'!A1654:G4344,5,0)</f>
        <v>0.055</v>
      </c>
      <c r="X1654" s="9">
        <f>VLOOKUP(A1654,'GDP4'!A1654:G4344,6,0)</f>
        <v>216</v>
      </c>
      <c r="Y1654" s="9">
        <f>VLOOKUP(A1654,'GDP4'!A1654:G4344,7,0)</f>
        <v>0.112</v>
      </c>
      <c r="Z1654" s="9">
        <f>VLOOKUP(A1654,ENERGY5!A1654:E4344,4,0)</f>
        <v>17349</v>
      </c>
      <c r="AA1654" s="9">
        <f>VLOOKUP(A1654,ENERGY5!A1654:E4344,5,0)</f>
        <v>151236</v>
      </c>
      <c r="AB1654" s="12">
        <f t="shared" si="2"/>
        <v>5636.63909</v>
      </c>
      <c r="AC1654" s="13">
        <f t="shared" si="3"/>
        <v>0.0281167019</v>
      </c>
      <c r="AD1654" s="13">
        <f t="shared" si="4"/>
        <v>0.003225400442</v>
      </c>
      <c r="AE1654" s="13">
        <f t="shared" si="5"/>
        <v>120.6573801</v>
      </c>
      <c r="AF1654" s="13">
        <f t="shared" si="6"/>
        <v>63.21033779</v>
      </c>
    </row>
    <row r="1655">
      <c r="A1655" s="14" t="s">
        <v>134</v>
      </c>
      <c r="B1655" s="15" t="s">
        <v>36</v>
      </c>
      <c r="C1655" s="16" t="s">
        <v>175</v>
      </c>
      <c r="D1655" s="14" t="str">
        <f t="shared" si="1"/>
        <v>Slovakia-Europe-2002</v>
      </c>
      <c r="E1655" s="5">
        <v>0.01</v>
      </c>
      <c r="F1655" s="5">
        <v>0.009</v>
      </c>
      <c r="G1655" s="5">
        <v>78.0</v>
      </c>
      <c r="H1655" s="5">
        <v>70.0</v>
      </c>
      <c r="I1655" s="5">
        <v>0.185</v>
      </c>
      <c r="J1655" s="5">
        <v>0.7</v>
      </c>
      <c r="K1655" s="5">
        <v>0.115</v>
      </c>
      <c r="L1655" s="5">
        <v>5376912.0</v>
      </c>
      <c r="M1655" s="5">
        <v>0.56</v>
      </c>
      <c r="N1655" s="8">
        <f>VLOOKUP(A1655,TOURISM2!A1655:E4345,4,0)</f>
        <v>742000000</v>
      </c>
      <c r="O1655" s="8">
        <f>VLOOKUP(A1655,TOURISM2!A1655:E4345,5,0)</f>
        <v>506000000</v>
      </c>
      <c r="P1655" s="8">
        <f>VLOOKUP(A1655,BUSINESS3!A1655:E4345,4,0)</f>
        <v>0.428</v>
      </c>
      <c r="Q1655" s="9">
        <f>VLOOKUP(A1655,BUSINESS3!A1655:E4345,5,0)</f>
        <v>22</v>
      </c>
      <c r="R1655" s="10">
        <f>VLOOKUP(A1655,BUSINESS3!A1655:I4345,6,0)</f>
        <v>51</v>
      </c>
      <c r="S1655" s="9">
        <f>VLOOKUP(A1655,BUSINESS3!A1655:I4345,7,0)</f>
        <v>272</v>
      </c>
      <c r="T1655" s="9">
        <f>VLOOKUP(A1655,BUSINESS3!A1655:I4345,8,0)</f>
        <v>0.401</v>
      </c>
      <c r="U1655" s="9">
        <f>VLOOKUP(A1655,BUSINESS3!A1655:I4345,9,0)</f>
        <v>0.543</v>
      </c>
      <c r="V1655" s="11">
        <f>VLOOKUP(A1655,'GDP4'!A1655:G4345,4,0)</f>
        <v>34638306042</v>
      </c>
      <c r="W1655" s="9">
        <f>VLOOKUP(A1655,'GDP4'!A1655:G4345,5,0)</f>
        <v>0.056</v>
      </c>
      <c r="X1655" s="9">
        <f>VLOOKUP(A1655,'GDP4'!A1655:G4345,6,0)</f>
        <v>256</v>
      </c>
      <c r="Y1655" s="9">
        <f>VLOOKUP(A1655,'GDP4'!A1655:G4345,7,0)</f>
        <v>0.103</v>
      </c>
      <c r="Z1655" s="9">
        <f>VLOOKUP(A1655,ENERGY5!A1655:E4345,4,0)</f>
        <v>17828</v>
      </c>
      <c r="AA1655" s="9">
        <f>VLOOKUP(A1655,ENERGY5!A1655:E4345,5,0)</f>
        <v>36094</v>
      </c>
      <c r="AB1655" s="12">
        <f t="shared" si="2"/>
        <v>6442.044438</v>
      </c>
      <c r="AC1655" s="13">
        <f t="shared" si="3"/>
        <v>0.006712774916</v>
      </c>
      <c r="AD1655" s="13">
        <f t="shared" si="4"/>
        <v>0.00331565776</v>
      </c>
      <c r="AE1655" s="13">
        <f t="shared" si="5"/>
        <v>137.9974231</v>
      </c>
      <c r="AF1655" s="13">
        <f t="shared" si="6"/>
        <v>94.10605939</v>
      </c>
    </row>
    <row r="1656">
      <c r="A1656" s="5" t="s">
        <v>134</v>
      </c>
      <c r="B1656" s="6" t="s">
        <v>37</v>
      </c>
      <c r="C1656" s="7" t="s">
        <v>175</v>
      </c>
      <c r="D1656" s="5" t="str">
        <f t="shared" si="1"/>
        <v>Slovakia-Europe-2003</v>
      </c>
      <c r="E1656" s="5">
        <v>0.01</v>
      </c>
      <c r="F1656" s="5">
        <v>0.009</v>
      </c>
      <c r="G1656" s="5">
        <v>78.0</v>
      </c>
      <c r="H1656" s="5">
        <v>70.0</v>
      </c>
      <c r="I1656" s="5">
        <v>0.179</v>
      </c>
      <c r="J1656" s="5">
        <v>0.706</v>
      </c>
      <c r="K1656" s="5">
        <v>0.116</v>
      </c>
      <c r="L1656" s="5">
        <v>5373374.0</v>
      </c>
      <c r="M1656" s="5">
        <v>0.559</v>
      </c>
      <c r="N1656" s="8">
        <f>VLOOKUP(A1656,TOURISM2!A1656:E4346,4,0)</f>
        <v>876000000</v>
      </c>
      <c r="O1656" s="8">
        <f>VLOOKUP(A1656,TOURISM2!A1656:E4346,5,0)</f>
        <v>662000000</v>
      </c>
      <c r="P1656" s="8">
        <f>VLOOKUP(A1656,BUSINESS3!A1656:E4346,4,0)</f>
        <v>0.428</v>
      </c>
      <c r="Q1656" s="9">
        <f>VLOOKUP(A1656,BUSINESS3!A1656:E4346,5,0)</f>
        <v>103</v>
      </c>
      <c r="R1656" s="10">
        <f>VLOOKUP(A1656,BUSINESS3!A1656:I4346,6,0)</f>
        <v>51</v>
      </c>
      <c r="S1656" s="9">
        <f>VLOOKUP(A1656,BUSINESS3!A1656:I4346,7,0)</f>
        <v>272</v>
      </c>
      <c r="T1656" s="9">
        <f>VLOOKUP(A1656,BUSINESS3!A1656:I4346,8,0)</f>
        <v>0.43</v>
      </c>
      <c r="U1656" s="9">
        <f>VLOOKUP(A1656,BUSINESS3!A1656:I4346,9,0)</f>
        <v>0.683</v>
      </c>
      <c r="V1656" s="11">
        <f>VLOOKUP(A1656,'GDP4'!A1656:G4346,4,0)</f>
        <v>45837416479</v>
      </c>
      <c r="W1656" s="9">
        <f>VLOOKUP(A1656,'GDP4'!A1656:G4346,5,0)</f>
        <v>0.058</v>
      </c>
      <c r="X1656" s="9">
        <f>VLOOKUP(A1656,'GDP4'!A1656:G4346,6,0)</f>
        <v>360</v>
      </c>
      <c r="Y1656" s="9">
        <f>VLOOKUP(A1656,'GDP4'!A1656:G4346,7,0)</f>
        <v>0.085</v>
      </c>
      <c r="Z1656" s="9">
        <f>VLOOKUP(A1656,ENERGY5!A1656:E4346,4,0)</f>
        <v>16735</v>
      </c>
      <c r="AA1656" s="9">
        <f>VLOOKUP(A1656,ENERGY5!A1656:E4346,5,0)</f>
        <v>33890</v>
      </c>
      <c r="AB1656" s="12">
        <f t="shared" si="2"/>
        <v>8530.472005</v>
      </c>
      <c r="AC1656" s="13">
        <f t="shared" si="3"/>
        <v>0.006307024227</v>
      </c>
      <c r="AD1656" s="13">
        <f t="shared" si="4"/>
        <v>0.003114430524</v>
      </c>
      <c r="AE1656" s="13">
        <f t="shared" si="5"/>
        <v>163.0260615</v>
      </c>
      <c r="AF1656" s="13">
        <f t="shared" si="6"/>
        <v>123.2000601</v>
      </c>
    </row>
    <row r="1657">
      <c r="A1657" s="14" t="s">
        <v>134</v>
      </c>
      <c r="B1657" s="15" t="s">
        <v>38</v>
      </c>
      <c r="C1657" s="16" t="s">
        <v>175</v>
      </c>
      <c r="D1657" s="14" t="str">
        <f t="shared" si="1"/>
        <v>Slovakia-Europe-2004</v>
      </c>
      <c r="E1657" s="5">
        <v>0.01</v>
      </c>
      <c r="F1657" s="5">
        <v>0.009</v>
      </c>
      <c r="G1657" s="5">
        <v>78.0</v>
      </c>
      <c r="H1657" s="5">
        <v>70.0</v>
      </c>
      <c r="I1657" s="5">
        <v>0.173</v>
      </c>
      <c r="J1657" s="5">
        <v>0.711</v>
      </c>
      <c r="K1657" s="5">
        <v>0.116</v>
      </c>
      <c r="L1657" s="5">
        <v>5372280.0</v>
      </c>
      <c r="M1657" s="5">
        <v>0.557</v>
      </c>
      <c r="N1657" s="8">
        <f>VLOOKUP(A1657,TOURISM2!A1657:E4347,4,0)</f>
        <v>931000000</v>
      </c>
      <c r="O1657" s="8">
        <f>VLOOKUP(A1657,TOURISM2!A1657:E4347,5,0)</f>
        <v>900000000</v>
      </c>
      <c r="P1657" s="8">
        <f>VLOOKUP(A1657,BUSINESS3!A1657:E4347,4,0)</f>
        <v>0.428</v>
      </c>
      <c r="Q1657" s="9">
        <f>VLOOKUP(A1657,BUSINESS3!A1657:E4347,5,0)</f>
        <v>52</v>
      </c>
      <c r="R1657" s="10">
        <f>VLOOKUP(A1657,BUSINESS3!A1657:I4347,6,0)</f>
        <v>51</v>
      </c>
      <c r="S1657" s="9">
        <f>VLOOKUP(A1657,BUSINESS3!A1657:I4347,7,0)</f>
        <v>272</v>
      </c>
      <c r="T1657" s="9">
        <f>VLOOKUP(A1657,BUSINESS3!A1657:I4347,8,0)</f>
        <v>0.529</v>
      </c>
      <c r="U1657" s="9">
        <f>VLOOKUP(A1657,BUSINESS3!A1657:I4347,9,0)</f>
        <v>0.793</v>
      </c>
      <c r="V1657" s="11">
        <f>VLOOKUP(A1657,'GDP4'!A1657:G4347,4,0)</f>
        <v>56073225726</v>
      </c>
      <c r="W1657" s="9">
        <f>VLOOKUP(A1657,'GDP4'!A1657:G4347,5,0)</f>
        <v>0.072</v>
      </c>
      <c r="X1657" s="9">
        <f>VLOOKUP(A1657,'GDP4'!A1657:G4347,6,0)</f>
        <v>565</v>
      </c>
      <c r="Y1657" s="9">
        <f>VLOOKUP(A1657,'GDP4'!A1657:G4347,7,0)</f>
        <v>0.091</v>
      </c>
      <c r="Z1657" s="9">
        <f>VLOOKUP(A1657,ENERGY5!A1657:E4347,4,0)</f>
        <v>18321</v>
      </c>
      <c r="AA1657" s="9">
        <f>VLOOKUP(A1657,ENERGY5!A1657:E4347,5,0)</f>
        <v>37557</v>
      </c>
      <c r="AB1657" s="12">
        <f t="shared" si="2"/>
        <v>10437.50991</v>
      </c>
      <c r="AC1657" s="13">
        <f t="shared" si="3"/>
        <v>0.006990886551</v>
      </c>
      <c r="AD1657" s="13">
        <f t="shared" si="4"/>
        <v>0.003410283902</v>
      </c>
      <c r="AE1657" s="13">
        <f t="shared" si="5"/>
        <v>173.2969987</v>
      </c>
      <c r="AF1657" s="13">
        <f t="shared" si="6"/>
        <v>167.5266367</v>
      </c>
    </row>
    <row r="1658">
      <c r="A1658" s="5" t="s">
        <v>134</v>
      </c>
      <c r="B1658" s="6" t="s">
        <v>39</v>
      </c>
      <c r="C1658" s="7" t="s">
        <v>175</v>
      </c>
      <c r="D1658" s="5" t="str">
        <f t="shared" si="1"/>
        <v>Slovakia-Europe-2005</v>
      </c>
      <c r="E1658" s="5">
        <v>0.01</v>
      </c>
      <c r="F1658" s="5">
        <v>0.008</v>
      </c>
      <c r="G1658" s="5">
        <v>78.0</v>
      </c>
      <c r="H1658" s="5">
        <v>70.0</v>
      </c>
      <c r="I1658" s="5">
        <v>0.168</v>
      </c>
      <c r="J1658" s="5">
        <v>0.716</v>
      </c>
      <c r="K1658" s="5">
        <v>0.117</v>
      </c>
      <c r="L1658" s="5">
        <v>5372807.0</v>
      </c>
      <c r="M1658" s="5">
        <v>0.556</v>
      </c>
      <c r="N1658" s="8">
        <f>VLOOKUP(A1658,TOURISM2!A1658:E4348,4,0)</f>
        <v>1282000000</v>
      </c>
      <c r="O1658" s="8">
        <f>VLOOKUP(A1658,TOURISM2!A1658:E4348,5,0)</f>
        <v>1122000000</v>
      </c>
      <c r="P1658" s="8">
        <f>VLOOKUP(A1658,BUSINESS3!A1658:E4348,4,0)</f>
        <v>0.487</v>
      </c>
      <c r="Q1658" s="9">
        <f>VLOOKUP(A1658,BUSINESS3!A1658:E4348,5,0)</f>
        <v>27</v>
      </c>
      <c r="R1658" s="10">
        <f>VLOOKUP(A1658,BUSINESS3!A1658:I4348,6,0)</f>
        <v>51</v>
      </c>
      <c r="S1658" s="9">
        <f>VLOOKUP(A1658,BUSINESS3!A1658:I4348,7,0)</f>
        <v>325</v>
      </c>
      <c r="T1658" s="9">
        <f>VLOOKUP(A1658,BUSINESS3!A1658:I4348,8,0)</f>
        <v>0.552</v>
      </c>
      <c r="U1658" s="9">
        <f>VLOOKUP(A1658,BUSINESS3!A1658:I4348,9,0)</f>
        <v>0.842</v>
      </c>
      <c r="V1658" s="11">
        <f>VLOOKUP(A1658,'GDP4'!A1658:G4348,4,0)</f>
        <v>61328471583</v>
      </c>
      <c r="W1658" s="9">
        <f>VLOOKUP(A1658,'GDP4'!A1658:G4348,5,0)</f>
        <v>0.07</v>
      </c>
      <c r="X1658" s="9">
        <f>VLOOKUP(A1658,'GDP4'!A1658:G4348,6,0)</f>
        <v>627</v>
      </c>
      <c r="Y1658" s="9">
        <f>VLOOKUP(A1658,'GDP4'!A1658:G4348,7,0)</f>
        <v>0.067</v>
      </c>
      <c r="Z1658" s="9">
        <f>VLOOKUP(A1658,ENERGY5!A1658:E4348,4,0)</f>
        <v>17850</v>
      </c>
      <c r="AA1658" s="9">
        <f>VLOOKUP(A1658,ENERGY5!A1658:E4348,5,0)</f>
        <v>36600</v>
      </c>
      <c r="AB1658" s="12">
        <f t="shared" si="2"/>
        <v>11414.60536</v>
      </c>
      <c r="AC1658" s="13">
        <f t="shared" si="3"/>
        <v>0.006812081655</v>
      </c>
      <c r="AD1658" s="13">
        <f t="shared" si="4"/>
        <v>0.003322285725</v>
      </c>
      <c r="AE1658" s="13">
        <f t="shared" si="5"/>
        <v>238.6089804</v>
      </c>
      <c r="AF1658" s="13">
        <f t="shared" si="6"/>
        <v>208.8293884</v>
      </c>
    </row>
    <row r="1659">
      <c r="A1659" s="14" t="s">
        <v>134</v>
      </c>
      <c r="B1659" s="15" t="s">
        <v>40</v>
      </c>
      <c r="C1659" s="16" t="s">
        <v>175</v>
      </c>
      <c r="D1659" s="14" t="str">
        <f t="shared" si="1"/>
        <v>Slovakia-Europe-2006</v>
      </c>
      <c r="E1659" s="5">
        <v>0.01</v>
      </c>
      <c r="F1659" s="5">
        <v>0.008</v>
      </c>
      <c r="G1659" s="5">
        <v>78.0</v>
      </c>
      <c r="H1659" s="5">
        <v>70.0</v>
      </c>
      <c r="I1659" s="5">
        <v>0.163</v>
      </c>
      <c r="J1659" s="5">
        <v>0.719</v>
      </c>
      <c r="K1659" s="5">
        <v>0.118</v>
      </c>
      <c r="L1659" s="5">
        <v>5373054.0</v>
      </c>
      <c r="M1659" s="5">
        <v>0.554</v>
      </c>
      <c r="N1659" s="8">
        <f>VLOOKUP(A1659,TOURISM2!A1659:E4349,4,0)</f>
        <v>1655000000</v>
      </c>
      <c r="O1659" s="8">
        <f>VLOOKUP(A1659,TOURISM2!A1659:E4349,5,0)</f>
        <v>1230000000</v>
      </c>
      <c r="P1659" s="8">
        <f>VLOOKUP(A1659,BUSINESS3!A1659:E4349,4,0)</f>
        <v>0.473</v>
      </c>
      <c r="Q1659" s="9">
        <f>VLOOKUP(A1659,BUSINESS3!A1659:E4349,5,0)</f>
        <v>27</v>
      </c>
      <c r="R1659" s="10">
        <f>VLOOKUP(A1659,BUSINESS3!A1659:I4349,6,0)</f>
        <v>51</v>
      </c>
      <c r="S1659" s="9">
        <f>VLOOKUP(A1659,BUSINESS3!A1659:I4349,7,0)</f>
        <v>325</v>
      </c>
      <c r="T1659" s="9">
        <f>VLOOKUP(A1659,BUSINESS3!A1659:I4349,8,0)</f>
        <v>0.561</v>
      </c>
      <c r="U1659" s="9">
        <f>VLOOKUP(A1659,BUSINESS3!A1659:I4349,9,0)</f>
        <v>0.907</v>
      </c>
      <c r="V1659" s="11">
        <f>VLOOKUP(A1659,'GDP4'!A1659:G4349,4,0)</f>
        <v>69002095095</v>
      </c>
      <c r="W1659" s="9">
        <f>VLOOKUP(A1659,'GDP4'!A1659:G4349,5,0)</f>
        <v>0.073</v>
      </c>
      <c r="X1659" s="9">
        <f>VLOOKUP(A1659,'GDP4'!A1659:G4349,6,0)</f>
        <v>761</v>
      </c>
      <c r="Y1659" s="9">
        <f>VLOOKUP(A1659,'GDP4'!A1659:G4349,7,0)</f>
        <v>0.077</v>
      </c>
      <c r="Z1659" s="9">
        <f>VLOOKUP(A1659,ENERGY5!A1659:E4349,4,0)</f>
        <v>18640</v>
      </c>
      <c r="AA1659" s="9">
        <f>VLOOKUP(A1659,ENERGY5!A1659:E4349,5,0)</f>
        <v>38929</v>
      </c>
      <c r="AB1659" s="12">
        <f t="shared" si="2"/>
        <v>12842.24858</v>
      </c>
      <c r="AC1659" s="13">
        <f t="shared" si="3"/>
        <v>0.007245227761</v>
      </c>
      <c r="AD1659" s="13">
        <f t="shared" si="4"/>
        <v>0.003469162975</v>
      </c>
      <c r="AE1659" s="13">
        <f t="shared" si="5"/>
        <v>308.0184938</v>
      </c>
      <c r="AF1659" s="13">
        <f t="shared" si="6"/>
        <v>228.920089</v>
      </c>
    </row>
    <row r="1660">
      <c r="A1660" s="5" t="s">
        <v>134</v>
      </c>
      <c r="B1660" s="6" t="s">
        <v>41</v>
      </c>
      <c r="C1660" s="7" t="s">
        <v>175</v>
      </c>
      <c r="D1660" s="5" t="str">
        <f t="shared" si="1"/>
        <v>Slovakia-Europe-2007</v>
      </c>
      <c r="E1660" s="5">
        <v>0.01</v>
      </c>
      <c r="F1660" s="5">
        <v>0.008</v>
      </c>
      <c r="G1660" s="5">
        <v>78.0</v>
      </c>
      <c r="H1660" s="5">
        <v>71.0</v>
      </c>
      <c r="I1660" s="5">
        <v>0.159</v>
      </c>
      <c r="J1660" s="5">
        <v>0.722</v>
      </c>
      <c r="K1660" s="5">
        <v>0.119</v>
      </c>
      <c r="L1660" s="5">
        <v>5374622.0</v>
      </c>
      <c r="M1660" s="5">
        <v>0.553</v>
      </c>
      <c r="N1660" s="8">
        <f>VLOOKUP(A1660,TOURISM2!A1660:E4350,4,0)</f>
        <v>2352000000</v>
      </c>
      <c r="O1660" s="8">
        <f>VLOOKUP(A1660,TOURISM2!A1660:E4350,5,0)</f>
        <v>1825000000</v>
      </c>
      <c r="P1660" s="8">
        <f>VLOOKUP(A1660,BUSINESS3!A1660:E4350,4,0)</f>
        <v>0.473</v>
      </c>
      <c r="Q1660" s="9">
        <f>VLOOKUP(A1660,BUSINESS3!A1660:E4350,5,0)</f>
        <v>27</v>
      </c>
      <c r="R1660" s="10">
        <f>VLOOKUP(A1660,BUSINESS3!A1660:I4350,6,0)</f>
        <v>51</v>
      </c>
      <c r="S1660" s="9">
        <f>VLOOKUP(A1660,BUSINESS3!A1660:I4350,7,0)</f>
        <v>325</v>
      </c>
      <c r="T1660" s="9">
        <f>VLOOKUP(A1660,BUSINESS3!A1660:I4350,8,0)</f>
        <v>0.618</v>
      </c>
      <c r="U1660" s="9">
        <f>VLOOKUP(A1660,BUSINESS3!A1660:I4350,9,0)</f>
        <v>1.123</v>
      </c>
      <c r="V1660" s="11">
        <f>VLOOKUP(A1660,'GDP4'!A1660:G4350,4,0)</f>
        <v>84108560088</v>
      </c>
      <c r="W1660" s="9">
        <f>VLOOKUP(A1660,'GDP4'!A1660:G4350,5,0)</f>
        <v>0.078</v>
      </c>
      <c r="X1660" s="9">
        <f>VLOOKUP(A1660,'GDP4'!A1660:G4350,6,0)</f>
        <v>1078</v>
      </c>
      <c r="Y1660" s="9">
        <f>VLOOKUP(A1660,'GDP4'!A1660:G4350,7,0)</f>
        <v>0.08</v>
      </c>
      <c r="Z1660" s="9">
        <f>VLOOKUP(A1660,ENERGY5!A1660:E4350,4,0)</f>
        <v>18830</v>
      </c>
      <c r="AA1660" s="9">
        <f>VLOOKUP(A1660,ENERGY5!A1660:E4350,5,0)</f>
        <v>39175</v>
      </c>
      <c r="AB1660" s="12">
        <f t="shared" si="2"/>
        <v>15649.20474</v>
      </c>
      <c r="AC1660" s="13">
        <f t="shared" si="3"/>
        <v>0.007288884688</v>
      </c>
      <c r="AD1660" s="13">
        <f t="shared" si="4"/>
        <v>0.0035035022</v>
      </c>
      <c r="AE1660" s="13">
        <f t="shared" si="5"/>
        <v>437.6121707</v>
      </c>
      <c r="AF1660" s="13">
        <f t="shared" si="6"/>
        <v>339.5587634</v>
      </c>
    </row>
    <row r="1661">
      <c r="A1661" s="14" t="s">
        <v>134</v>
      </c>
      <c r="B1661" s="15" t="s">
        <v>42</v>
      </c>
      <c r="C1661" s="16" t="s">
        <v>175</v>
      </c>
      <c r="D1661" s="14" t="str">
        <f t="shared" si="1"/>
        <v>Slovakia-Europe-2008</v>
      </c>
      <c r="E1661" s="5">
        <v>0.011</v>
      </c>
      <c r="F1661" s="5">
        <v>0.007</v>
      </c>
      <c r="G1661" s="5">
        <v>79.0</v>
      </c>
      <c r="H1661" s="5">
        <v>71.0</v>
      </c>
      <c r="I1661" s="5">
        <v>0.156</v>
      </c>
      <c r="J1661" s="5">
        <v>0.724</v>
      </c>
      <c r="K1661" s="5">
        <v>0.12</v>
      </c>
      <c r="L1661" s="5">
        <v>5379233.0</v>
      </c>
      <c r="M1661" s="5">
        <v>0.551</v>
      </c>
      <c r="N1661" s="8">
        <f>VLOOKUP(A1661,TOURISM2!A1661:E4351,4,0)</f>
        <v>3004000000</v>
      </c>
      <c r="O1661" s="8">
        <f>VLOOKUP(A1661,TOURISM2!A1661:E4351,5,0)</f>
        <v>2596000000</v>
      </c>
      <c r="P1661" s="8">
        <f>VLOOKUP(A1661,BUSINESS3!A1661:E4351,4,0)</f>
        <v>0.465</v>
      </c>
      <c r="Q1661" s="9">
        <f>VLOOKUP(A1661,BUSINESS3!A1661:E4351,5,0)</f>
        <v>18</v>
      </c>
      <c r="R1661" s="10">
        <f>VLOOKUP(A1661,BUSINESS3!A1661:I4351,6,0)</f>
        <v>51</v>
      </c>
      <c r="S1661" s="9">
        <f>VLOOKUP(A1661,BUSINESS3!A1661:I4351,7,0)</f>
        <v>325</v>
      </c>
      <c r="T1661" s="9">
        <f>VLOOKUP(A1661,BUSINESS3!A1661:I4351,8,0)</f>
        <v>0.661</v>
      </c>
      <c r="U1661" s="9">
        <f>VLOOKUP(A1661,BUSINESS3!A1661:I4351,9,0)</f>
        <v>1.019</v>
      </c>
      <c r="V1661" s="11">
        <f>VLOOKUP(A1661,'GDP4'!A1661:G4351,4,0)</f>
        <v>97908891167</v>
      </c>
      <c r="W1661" s="9">
        <f>VLOOKUP(A1661,'GDP4'!A1661:G4351,5,0)</f>
        <v>0.08</v>
      </c>
      <c r="X1661" s="9">
        <f>VLOOKUP(A1661,'GDP4'!A1661:G4351,6,0)</f>
        <v>1400</v>
      </c>
      <c r="Y1661" s="9">
        <f>VLOOKUP(A1661,'GDP4'!A1661:G4351,7,0)</f>
        <v>0.058</v>
      </c>
      <c r="Z1661" s="9">
        <f>VLOOKUP(A1661,ENERGY5!A1661:E4351,4,0)</f>
        <v>18353</v>
      </c>
      <c r="AA1661" s="9">
        <f>VLOOKUP(A1661,ENERGY5!A1661:E4351,5,0)</f>
        <v>38749</v>
      </c>
      <c r="AB1661" s="12">
        <f t="shared" si="2"/>
        <v>18201.27352</v>
      </c>
      <c r="AC1661" s="13">
        <f t="shared" si="3"/>
        <v>0.007203443316</v>
      </c>
      <c r="AD1661" s="13">
        <f t="shared" si="4"/>
        <v>0.003411824697</v>
      </c>
      <c r="AE1661" s="13">
        <f t="shared" si="5"/>
        <v>558.4439269</v>
      </c>
      <c r="AF1661" s="13">
        <f t="shared" si="6"/>
        <v>482.5966825</v>
      </c>
    </row>
    <row r="1662">
      <c r="A1662" s="5" t="s">
        <v>134</v>
      </c>
      <c r="B1662" s="6" t="s">
        <v>43</v>
      </c>
      <c r="C1662" s="7" t="s">
        <v>175</v>
      </c>
      <c r="D1662" s="5" t="str">
        <f t="shared" si="1"/>
        <v>Slovakia-Europe-2009</v>
      </c>
      <c r="E1662" s="5">
        <v>0.011</v>
      </c>
      <c r="F1662" s="5">
        <v>0.007</v>
      </c>
      <c r="G1662" s="5">
        <v>79.0</v>
      </c>
      <c r="H1662" s="5">
        <v>71.0</v>
      </c>
      <c r="I1662" s="5">
        <v>0.153</v>
      </c>
      <c r="J1662" s="5">
        <v>0.726</v>
      </c>
      <c r="K1662" s="5">
        <v>0.121</v>
      </c>
      <c r="L1662" s="5">
        <v>5386406.0</v>
      </c>
      <c r="M1662" s="5">
        <v>0.55</v>
      </c>
      <c r="N1662" s="8">
        <f>VLOOKUP(A1662,TOURISM2!A1662:E4352,4,0)</f>
        <v>2539000000</v>
      </c>
      <c r="O1662" s="8">
        <f>VLOOKUP(A1662,TOURISM2!A1662:E4352,5,0)</f>
        <v>2249000000</v>
      </c>
      <c r="P1662" s="8">
        <f>VLOOKUP(A1662,BUSINESS3!A1662:E4352,4,0)</f>
        <v>0.475</v>
      </c>
      <c r="Q1662" s="9">
        <f>VLOOKUP(A1662,BUSINESS3!A1662:E4352,5,0)</f>
        <v>18</v>
      </c>
      <c r="R1662" s="10">
        <f>VLOOKUP(A1662,BUSINESS3!A1662:I4352,6,0)</f>
        <v>51</v>
      </c>
      <c r="S1662" s="9">
        <f>VLOOKUP(A1662,BUSINESS3!A1662:I4352,7,0)</f>
        <v>257</v>
      </c>
      <c r="T1662" s="9">
        <f>VLOOKUP(A1662,BUSINESS3!A1662:I4352,8,0)</f>
        <v>0.7</v>
      </c>
      <c r="U1662" s="9">
        <f>VLOOKUP(A1662,BUSINESS3!A1662:I4352,9,0)</f>
        <v>1.013</v>
      </c>
      <c r="V1662" s="11">
        <f>VLOOKUP(A1662,'GDP4'!A1662:G4352,4,0)</f>
        <v>87239747152</v>
      </c>
      <c r="W1662" s="9">
        <f>VLOOKUP(A1662,'GDP4'!A1662:G4352,5,0)</f>
        <v>0.092</v>
      </c>
      <c r="X1662" s="9">
        <f>VLOOKUP(A1662,'GDP4'!A1662:G4352,6,0)</f>
        <v>1475</v>
      </c>
      <c r="Y1662" s="9">
        <f>VLOOKUP(A1662,'GDP4'!A1662:G4352,7,0)</f>
        <v>0.104</v>
      </c>
      <c r="Z1662" s="9">
        <f>VLOOKUP(A1662,ENERGY5!A1662:E4352,4,0)</f>
        <v>18639</v>
      </c>
      <c r="AA1662" s="9">
        <f>VLOOKUP(A1662,ENERGY5!A1662:E4352,5,0)</f>
        <v>39494</v>
      </c>
      <c r="AB1662" s="12">
        <f t="shared" si="2"/>
        <v>16196.28137</v>
      </c>
      <c r="AC1662" s="13">
        <f t="shared" si="3"/>
        <v>0.007332161742</v>
      </c>
      <c r="AD1662" s="13">
        <f t="shared" si="4"/>
        <v>0.003460377847</v>
      </c>
      <c r="AE1662" s="13">
        <f t="shared" si="5"/>
        <v>471.3718201</v>
      </c>
      <c r="AF1662" s="13">
        <f t="shared" si="6"/>
        <v>417.5325811</v>
      </c>
    </row>
    <row r="1663">
      <c r="A1663" s="14" t="s">
        <v>134</v>
      </c>
      <c r="B1663" s="15" t="s">
        <v>44</v>
      </c>
      <c r="C1663" s="16" t="s">
        <v>175</v>
      </c>
      <c r="D1663" s="14" t="str">
        <f t="shared" si="1"/>
        <v>Slovakia-Europe-2010</v>
      </c>
      <c r="E1663" s="5">
        <v>0.011</v>
      </c>
      <c r="F1663" s="5">
        <v>0.007</v>
      </c>
      <c r="G1663" s="5">
        <v>79.0</v>
      </c>
      <c r="H1663" s="5">
        <v>72.0</v>
      </c>
      <c r="I1663" s="5">
        <v>0.151</v>
      </c>
      <c r="J1663" s="5">
        <v>0.726</v>
      </c>
      <c r="K1663" s="5">
        <v>0.123</v>
      </c>
      <c r="L1663" s="5">
        <v>5391428.0</v>
      </c>
      <c r="M1663" s="5">
        <v>0.547</v>
      </c>
      <c r="N1663" s="8">
        <f>VLOOKUP(A1663,TOURISM2!A1663:E4353,4,0)</f>
        <v>2335000000</v>
      </c>
      <c r="O1663" s="8">
        <f>VLOOKUP(A1663,TOURISM2!A1663:E4353,5,0)</f>
        <v>2146000000</v>
      </c>
      <c r="P1663" s="8">
        <f>VLOOKUP(A1663,BUSINESS3!A1663:E4353,4,0)</f>
        <v>0.474</v>
      </c>
      <c r="Q1663" s="9">
        <f>VLOOKUP(A1663,BUSINESS3!A1663:E4353,5,0)</f>
        <v>18</v>
      </c>
      <c r="R1663" s="10">
        <f>VLOOKUP(A1663,BUSINESS3!A1663:I4353,6,0)</f>
        <v>51</v>
      </c>
      <c r="S1663" s="9">
        <f>VLOOKUP(A1663,BUSINESS3!A1663:I4353,7,0)</f>
        <v>257</v>
      </c>
      <c r="T1663" s="9">
        <f>VLOOKUP(A1663,BUSINESS3!A1663:I4353,8,0)</f>
        <v>0.757</v>
      </c>
      <c r="U1663" s="9">
        <f>VLOOKUP(A1663,BUSINESS3!A1663:I4353,9,0)</f>
        <v>1.09</v>
      </c>
      <c r="V1663" s="11">
        <f>VLOOKUP(A1663,'GDP4'!A1663:G4353,4,0)</f>
        <v>87077443709</v>
      </c>
      <c r="W1663" s="9">
        <f>VLOOKUP(A1663,'GDP4'!A1663:G4353,5,0)</f>
        <v>0.09</v>
      </c>
      <c r="X1663" s="9">
        <f>VLOOKUP(A1663,'GDP4'!A1663:G4353,6,0)</f>
        <v>1446</v>
      </c>
      <c r="Y1663" s="9">
        <f>VLOOKUP(A1663,'GDP4'!A1663:G4353,7,0)</f>
        <v>0.104</v>
      </c>
      <c r="Z1663" s="9">
        <f>VLOOKUP(A1663,ENERGY5!A1663:E4353,4,0)</f>
        <v>18733</v>
      </c>
      <c r="AA1663" s="9">
        <f>VLOOKUP(A1663,ENERGY5!A1663:E4353,5,0)</f>
        <v>39252</v>
      </c>
      <c r="AB1663" s="12">
        <f t="shared" si="2"/>
        <v>16151.0909</v>
      </c>
      <c r="AC1663" s="13">
        <f t="shared" si="3"/>
        <v>0.007280445923</v>
      </c>
      <c r="AD1663" s="13">
        <f t="shared" si="4"/>
        <v>0.003474589663</v>
      </c>
      <c r="AE1663" s="13">
        <f t="shared" si="5"/>
        <v>433.0949055</v>
      </c>
      <c r="AF1663" s="13">
        <f t="shared" si="6"/>
        <v>398.0392579</v>
      </c>
    </row>
    <row r="1664">
      <c r="A1664" s="5" t="s">
        <v>134</v>
      </c>
      <c r="B1664" s="6" t="s">
        <v>45</v>
      </c>
      <c r="C1664" s="7" t="s">
        <v>175</v>
      </c>
      <c r="D1664" s="5" t="str">
        <f t="shared" si="1"/>
        <v>Slovakia-Europe-2011</v>
      </c>
      <c r="E1664" s="5">
        <v>0.011</v>
      </c>
      <c r="F1664" s="5">
        <v>0.007</v>
      </c>
      <c r="G1664" s="5">
        <v>80.0</v>
      </c>
      <c r="H1664" s="5">
        <v>72.0</v>
      </c>
      <c r="I1664" s="5">
        <v>0.15</v>
      </c>
      <c r="J1664" s="5">
        <v>0.725</v>
      </c>
      <c r="K1664" s="5">
        <v>0.125</v>
      </c>
      <c r="L1664" s="5">
        <v>5398384.0</v>
      </c>
      <c r="M1664" s="5">
        <v>0.544</v>
      </c>
      <c r="N1664" s="8">
        <f>VLOOKUP(A1664,TOURISM2!A1664:E4354,4,0)</f>
        <v>2514000000</v>
      </c>
      <c r="O1664" s="8">
        <f>VLOOKUP(A1664,TOURISM2!A1664:E4354,5,0)</f>
        <v>2449000000</v>
      </c>
      <c r="P1664" s="8">
        <f>VLOOKUP(A1664,BUSINESS3!A1664:E4354,4,0)</f>
        <v>0.476</v>
      </c>
      <c r="Q1664" s="9">
        <f>VLOOKUP(A1664,BUSINESS3!A1664:E4354,5,0)</f>
        <v>18</v>
      </c>
      <c r="R1664" s="10">
        <f>VLOOKUP(A1664,BUSINESS3!A1664:I4354,6,0)</f>
        <v>51</v>
      </c>
      <c r="S1664" s="9">
        <f>VLOOKUP(A1664,BUSINESS3!A1664:I4354,7,0)</f>
        <v>231</v>
      </c>
      <c r="T1664" s="9">
        <f>VLOOKUP(A1664,BUSINESS3!A1664:I4354,8,0)</f>
        <v>0.744</v>
      </c>
      <c r="U1664" s="9">
        <f>VLOOKUP(A1664,BUSINESS3!A1664:I4354,9,0)</f>
        <v>1.1</v>
      </c>
      <c r="V1664" s="11">
        <f>VLOOKUP(A1664,'GDP4'!A1664:G4354,4,0)</f>
        <v>95877536836</v>
      </c>
      <c r="W1664" s="9">
        <f>VLOOKUP(A1664,'GDP4'!A1664:G4354,5,0)</f>
        <v>0.079</v>
      </c>
      <c r="X1664" s="9">
        <f>VLOOKUP(A1664,'GDP4'!A1664:G4354,6,0)</f>
        <v>1415</v>
      </c>
      <c r="Y1664" s="9">
        <f>VLOOKUP(A1664,'GDP4'!A1664:G4354,7,0)</f>
        <v>0.104</v>
      </c>
      <c r="Z1664" s="9">
        <f>VLOOKUP(A1664,ENERGY5!A1664:E4354,4,0)</f>
        <v>18593</v>
      </c>
      <c r="AA1664" s="9">
        <f>VLOOKUP(A1664,ENERGY5!A1664:E4354,5,0)</f>
        <v>39358</v>
      </c>
      <c r="AB1664" s="12">
        <f t="shared" si="2"/>
        <v>17760.41438</v>
      </c>
      <c r="AC1664" s="13">
        <f t="shared" si="3"/>
        <v>0.007290700328</v>
      </c>
      <c r="AD1664" s="13">
        <f t="shared" si="4"/>
        <v>0.003444178851</v>
      </c>
      <c r="AE1664" s="13">
        <f t="shared" si="5"/>
        <v>465.6949191</v>
      </c>
      <c r="AF1664" s="13">
        <f t="shared" si="6"/>
        <v>453.6542788</v>
      </c>
    </row>
    <row r="1665">
      <c r="A1665" s="14" t="s">
        <v>134</v>
      </c>
      <c r="B1665" s="15" t="s">
        <v>46</v>
      </c>
      <c r="C1665" s="16" t="s">
        <v>175</v>
      </c>
      <c r="D1665" s="14" t="str">
        <f t="shared" si="1"/>
        <v>Slovakia-Europe-2012</v>
      </c>
      <c r="E1665" s="5">
        <v>0.01</v>
      </c>
      <c r="F1665" s="5">
        <v>0.006</v>
      </c>
      <c r="G1665" s="5">
        <v>80.0</v>
      </c>
      <c r="H1665" s="5">
        <v>73.0</v>
      </c>
      <c r="I1665" s="5">
        <v>0.15</v>
      </c>
      <c r="J1665" s="5">
        <v>0.723</v>
      </c>
      <c r="K1665" s="5">
        <v>0.127</v>
      </c>
      <c r="L1665" s="5">
        <v>5407579.0</v>
      </c>
      <c r="M1665" s="5">
        <v>0.542</v>
      </c>
      <c r="N1665" s="8">
        <f>VLOOKUP(A1665,TOURISM2!A1665:E4355,4,0)</f>
        <v>2365000000</v>
      </c>
      <c r="O1665" s="8">
        <f>VLOOKUP(A1665,TOURISM2!A1665:E4355,5,0)</f>
        <v>2307000000</v>
      </c>
      <c r="P1665" s="8">
        <f>VLOOKUP(A1665,BUSINESS3!A1665:E4355,4,0)</f>
        <v>0.471</v>
      </c>
      <c r="Q1665" s="9">
        <f>VLOOKUP(A1665,BUSINESS3!A1665:E4355,5,0)</f>
        <v>14</v>
      </c>
      <c r="R1665" s="10">
        <f>VLOOKUP(A1665,BUSINESS3!A1665:I4355,6,0)</f>
        <v>43</v>
      </c>
      <c r="S1665" s="9">
        <f>VLOOKUP(A1665,BUSINESS3!A1665:I4355,7,0)</f>
        <v>207</v>
      </c>
      <c r="T1665" s="9">
        <f>VLOOKUP(A1665,BUSINESS3!A1665:I4355,8,0)</f>
        <v>0.767</v>
      </c>
      <c r="U1665" s="9">
        <f>VLOOKUP(A1665,BUSINESS3!A1665:I4355,9,0)</f>
        <v>1.119</v>
      </c>
      <c r="V1665" s="11">
        <f>VLOOKUP(A1665,'GDP4'!A1665:G4355,4,0)</f>
        <v>91347809328</v>
      </c>
      <c r="W1665" s="9">
        <f>VLOOKUP(A1665,'GDP4'!A1665:G4355,5,0)</f>
        <v>0.078</v>
      </c>
      <c r="X1665" s="9">
        <f>VLOOKUP(A1665,'GDP4'!A1665:G4355,6,0)</f>
        <v>1326</v>
      </c>
      <c r="Y1665" s="9">
        <f>VLOOKUP(A1665,'GDP4'!A1665:G4355,7,0)</f>
        <v>0.104</v>
      </c>
      <c r="Z1665" s="9">
        <f>VLOOKUP(A1665,ENERGY5!A1665:E4355,4,0)</f>
        <v>17743</v>
      </c>
      <c r="AA1665" s="9">
        <f>VLOOKUP(A1665,ENERGY5!A1665:E4355,5,0)</f>
        <v>37312</v>
      </c>
      <c r="AB1665" s="12">
        <f t="shared" si="2"/>
        <v>16892.55198</v>
      </c>
      <c r="AC1665" s="13">
        <f t="shared" si="3"/>
        <v>0.006899945428</v>
      </c>
      <c r="AD1665" s="13">
        <f t="shared" si="4"/>
        <v>0.003281135606</v>
      </c>
      <c r="AE1665" s="13">
        <f t="shared" si="5"/>
        <v>437.3491354</v>
      </c>
      <c r="AF1665" s="13">
        <f t="shared" si="6"/>
        <v>426.6234483</v>
      </c>
    </row>
    <row r="1666">
      <c r="A1666" s="5" t="s">
        <v>134</v>
      </c>
      <c r="B1666" s="6" t="s">
        <v>33</v>
      </c>
      <c r="C1666" s="7" t="s">
        <v>176</v>
      </c>
      <c r="D1666" s="5" t="str">
        <f t="shared" si="1"/>
        <v>Slovenia-Europe-2000</v>
      </c>
      <c r="E1666" s="5">
        <v>0.009</v>
      </c>
      <c r="F1666" s="5">
        <v>0.005</v>
      </c>
      <c r="G1666" s="5">
        <v>79.0</v>
      </c>
      <c r="H1666" s="5">
        <v>72.0</v>
      </c>
      <c r="I1666" s="5">
        <v>0.159</v>
      </c>
      <c r="J1666" s="5">
        <v>0.7</v>
      </c>
      <c r="K1666" s="5">
        <v>0.141</v>
      </c>
      <c r="L1666" s="5">
        <v>1988925.0</v>
      </c>
      <c r="M1666" s="5">
        <v>0.508</v>
      </c>
      <c r="N1666" s="8">
        <f>VLOOKUP(A1666,TOURISM2!A1666:E4356,4,0)</f>
        <v>1016000000</v>
      </c>
      <c r="O1666" s="8">
        <f>VLOOKUP(A1666,TOURISM2!A1666:E4356,5,0)</f>
        <v>544000000</v>
      </c>
      <c r="P1666" s="8">
        <f>VLOOKUP(A1666,BUSINESS3!A1666:E4356,4,0)</f>
        <v>0.428</v>
      </c>
      <c r="Q1666" s="9">
        <f>VLOOKUP(A1666,BUSINESS3!A1666:E4356,5,0)</f>
        <v>22</v>
      </c>
      <c r="R1666" s="10">
        <f>VLOOKUP(A1666,BUSINESS3!A1666:I4356,6,0)</f>
        <v>51</v>
      </c>
      <c r="S1666" s="9">
        <f>VLOOKUP(A1666,BUSINESS3!A1666:I4356,7,0)</f>
        <v>272</v>
      </c>
      <c r="T1666" s="9">
        <f>VLOOKUP(A1666,BUSINESS3!A1666:I4356,8,0)</f>
        <v>0.151</v>
      </c>
      <c r="U1666" s="9">
        <f>VLOOKUP(A1666,BUSINESS3!A1666:I4356,9,0)</f>
        <v>0.611</v>
      </c>
      <c r="V1666" s="11">
        <f>VLOOKUP(A1666,'GDP4'!A1666:G4356,4,0)</f>
        <v>19979467790</v>
      </c>
      <c r="W1666" s="9">
        <f>VLOOKUP(A1666,'GDP4'!A1666:G4356,5,0)</f>
        <v>0.083</v>
      </c>
      <c r="X1666" s="9">
        <f>VLOOKUP(A1666,'GDP4'!A1666:G4356,6,0)</f>
        <v>831</v>
      </c>
      <c r="Y1666" s="9">
        <f>VLOOKUP(A1666,'GDP4'!A1666:G4356,7,0)</f>
        <v>0.158</v>
      </c>
      <c r="Z1666" s="9">
        <f>VLOOKUP(A1666,ENERGY5!A1666:E4356,4,0)</f>
        <v>7143</v>
      </c>
      <c r="AA1666" s="9">
        <f>VLOOKUP(A1666,ENERGY5!A1666:E4356,5,0)</f>
        <v>151236</v>
      </c>
      <c r="AB1666" s="12">
        <f t="shared" si="2"/>
        <v>10045.36008</v>
      </c>
      <c r="AC1666" s="13">
        <f t="shared" si="3"/>
        <v>0.07603906633</v>
      </c>
      <c r="AD1666" s="13">
        <f t="shared" si="4"/>
        <v>0.003591387307</v>
      </c>
      <c r="AE1666" s="13">
        <f t="shared" si="5"/>
        <v>510.828714</v>
      </c>
      <c r="AF1666" s="13">
        <f t="shared" si="6"/>
        <v>273.514587</v>
      </c>
    </row>
    <row r="1667">
      <c r="A1667" s="14" t="s">
        <v>134</v>
      </c>
      <c r="B1667" s="15" t="s">
        <v>35</v>
      </c>
      <c r="C1667" s="16" t="s">
        <v>176</v>
      </c>
      <c r="D1667" s="14" t="str">
        <f t="shared" si="1"/>
        <v>Slovenia-Europe-2001</v>
      </c>
      <c r="E1667" s="5">
        <v>0.009</v>
      </c>
      <c r="F1667" s="5">
        <v>0.004</v>
      </c>
      <c r="G1667" s="5">
        <v>80.0</v>
      </c>
      <c r="H1667" s="5">
        <v>72.0</v>
      </c>
      <c r="I1667" s="5">
        <v>0.155</v>
      </c>
      <c r="J1667" s="5">
        <v>0.701</v>
      </c>
      <c r="K1667" s="5">
        <v>0.144</v>
      </c>
      <c r="L1667" s="5">
        <v>1992060.0</v>
      </c>
      <c r="M1667" s="5">
        <v>0.508</v>
      </c>
      <c r="N1667" s="8">
        <f>VLOOKUP(A1667,TOURISM2!A1667:E4357,4,0)</f>
        <v>1059000000</v>
      </c>
      <c r="O1667" s="8">
        <f>VLOOKUP(A1667,TOURISM2!A1667:E4357,5,0)</f>
        <v>560000000</v>
      </c>
      <c r="P1667" s="8">
        <f>VLOOKUP(A1667,BUSINESS3!A1667:E4357,4,0)</f>
        <v>0.428</v>
      </c>
      <c r="Q1667" s="9">
        <f>VLOOKUP(A1667,BUSINESS3!A1667:E4357,5,0)</f>
        <v>22</v>
      </c>
      <c r="R1667" s="10">
        <f>VLOOKUP(A1667,BUSINESS3!A1667:I4357,6,0)</f>
        <v>51</v>
      </c>
      <c r="S1667" s="9">
        <f>VLOOKUP(A1667,BUSINESS3!A1667:I4357,7,0)</f>
        <v>272</v>
      </c>
      <c r="T1667" s="9">
        <f>VLOOKUP(A1667,BUSINESS3!A1667:I4357,8,0)</f>
        <v>0.302</v>
      </c>
      <c r="U1667" s="9">
        <f>VLOOKUP(A1667,BUSINESS3!A1667:I4357,9,0)</f>
        <v>0.739</v>
      </c>
      <c r="V1667" s="11">
        <f>VLOOKUP(A1667,'GDP4'!A1667:G4357,4,0)</f>
        <v>20498926981</v>
      </c>
      <c r="W1667" s="9">
        <f>VLOOKUP(A1667,'GDP4'!A1667:G4357,5,0)</f>
        <v>0.086</v>
      </c>
      <c r="X1667" s="9">
        <f>VLOOKUP(A1667,'GDP4'!A1667:G4357,6,0)</f>
        <v>883</v>
      </c>
      <c r="Y1667" s="9">
        <f>VLOOKUP(A1667,'GDP4'!A1667:G4357,7,0)</f>
        <v>0.151</v>
      </c>
      <c r="Z1667" s="9">
        <f>VLOOKUP(A1667,ENERGY5!A1667:E4357,4,0)</f>
        <v>7249</v>
      </c>
      <c r="AA1667" s="9">
        <f>VLOOKUP(A1667,ENERGY5!A1667:E4357,5,0)</f>
        <v>151236</v>
      </c>
      <c r="AB1667" s="12">
        <f t="shared" si="2"/>
        <v>10290.31605</v>
      </c>
      <c r="AC1667" s="13">
        <f t="shared" si="3"/>
        <v>0.07591940002</v>
      </c>
      <c r="AD1667" s="13">
        <f t="shared" si="4"/>
        <v>0.003638946618</v>
      </c>
      <c r="AE1667" s="13">
        <f t="shared" si="5"/>
        <v>531.6104937</v>
      </c>
      <c r="AF1667" s="13">
        <f t="shared" si="6"/>
        <v>281.1160306</v>
      </c>
    </row>
    <row r="1668">
      <c r="A1668" s="5" t="s">
        <v>134</v>
      </c>
      <c r="B1668" s="6" t="s">
        <v>36</v>
      </c>
      <c r="C1668" s="7" t="s">
        <v>176</v>
      </c>
      <c r="D1668" s="5" t="str">
        <f t="shared" si="1"/>
        <v>Slovenia-Europe-2002</v>
      </c>
      <c r="E1668" s="5">
        <v>0.009</v>
      </c>
      <c r="F1668" s="5">
        <v>0.004</v>
      </c>
      <c r="G1668" s="5">
        <v>80.0</v>
      </c>
      <c r="H1668" s="5">
        <v>72.0</v>
      </c>
      <c r="I1668" s="5">
        <v>0.151</v>
      </c>
      <c r="J1668" s="5">
        <v>0.702</v>
      </c>
      <c r="K1668" s="5">
        <v>0.147</v>
      </c>
      <c r="L1668" s="5">
        <v>1994530.0</v>
      </c>
      <c r="M1668" s="5">
        <v>0.508</v>
      </c>
      <c r="N1668" s="8">
        <f>VLOOKUP(A1668,TOURISM2!A1668:E4358,4,0)</f>
        <v>1152000000</v>
      </c>
      <c r="O1668" s="8">
        <f>VLOOKUP(A1668,TOURISM2!A1668:E4358,5,0)</f>
        <v>647000000</v>
      </c>
      <c r="P1668" s="8">
        <f>VLOOKUP(A1668,BUSINESS3!A1668:E4358,4,0)</f>
        <v>0.428</v>
      </c>
      <c r="Q1668" s="9">
        <f>VLOOKUP(A1668,BUSINESS3!A1668:E4358,5,0)</f>
        <v>22</v>
      </c>
      <c r="R1668" s="10">
        <f>VLOOKUP(A1668,BUSINESS3!A1668:I4358,6,0)</f>
        <v>51</v>
      </c>
      <c r="S1668" s="9">
        <f>VLOOKUP(A1668,BUSINESS3!A1668:I4358,7,0)</f>
        <v>272</v>
      </c>
      <c r="T1668" s="9">
        <f>VLOOKUP(A1668,BUSINESS3!A1668:I4358,8,0)</f>
        <v>0.278</v>
      </c>
      <c r="U1668" s="9">
        <f>VLOOKUP(A1668,BUSINESS3!A1668:I4358,9,0)</f>
        <v>0.838</v>
      </c>
      <c r="V1668" s="11">
        <f>VLOOKUP(A1668,'GDP4'!A1668:G4358,4,0)</f>
        <v>23136352386</v>
      </c>
      <c r="W1668" s="9">
        <f>VLOOKUP(A1668,'GDP4'!A1668:G4358,5,0)</f>
        <v>0.086</v>
      </c>
      <c r="X1668" s="9">
        <f>VLOOKUP(A1668,'GDP4'!A1668:G4358,6,0)</f>
        <v>1000</v>
      </c>
      <c r="Y1668" s="9">
        <f>VLOOKUP(A1668,'GDP4'!A1668:G4358,7,0)</f>
        <v>0.132</v>
      </c>
      <c r="Z1668" s="9">
        <f>VLOOKUP(A1668,ENERGY5!A1668:E4358,4,0)</f>
        <v>7230</v>
      </c>
      <c r="AA1668" s="9">
        <f>VLOOKUP(A1668,ENERGY5!A1668:E4358,5,0)</f>
        <v>15328</v>
      </c>
      <c r="AB1668" s="12">
        <f t="shared" si="2"/>
        <v>11599.90192</v>
      </c>
      <c r="AC1668" s="13">
        <f t="shared" si="3"/>
        <v>0.007685018526</v>
      </c>
      <c r="AD1668" s="13">
        <f t="shared" si="4"/>
        <v>0.00362491414</v>
      </c>
      <c r="AE1668" s="13">
        <f t="shared" si="5"/>
        <v>577.5796804</v>
      </c>
      <c r="AF1668" s="13">
        <f t="shared" si="6"/>
        <v>324.387199</v>
      </c>
    </row>
    <row r="1669">
      <c r="A1669" s="14" t="s">
        <v>134</v>
      </c>
      <c r="B1669" s="15" t="s">
        <v>37</v>
      </c>
      <c r="C1669" s="16" t="s">
        <v>176</v>
      </c>
      <c r="D1669" s="14" t="str">
        <f t="shared" si="1"/>
        <v>Slovenia-Europe-2003</v>
      </c>
      <c r="E1669" s="5">
        <v>0.009</v>
      </c>
      <c r="F1669" s="5">
        <v>0.004</v>
      </c>
      <c r="G1669" s="5">
        <v>81.0</v>
      </c>
      <c r="H1669" s="5">
        <v>73.0</v>
      </c>
      <c r="I1669" s="5">
        <v>0.147</v>
      </c>
      <c r="J1669" s="5">
        <v>0.703</v>
      </c>
      <c r="K1669" s="5">
        <v>0.15</v>
      </c>
      <c r="L1669" s="5">
        <v>1995733.0</v>
      </c>
      <c r="M1669" s="5">
        <v>0.507</v>
      </c>
      <c r="N1669" s="8">
        <f>VLOOKUP(A1669,TOURISM2!A1669:E4359,4,0)</f>
        <v>1427000000</v>
      </c>
      <c r="O1669" s="8">
        <f>VLOOKUP(A1669,TOURISM2!A1669:E4359,5,0)</f>
        <v>805000000</v>
      </c>
      <c r="P1669" s="8">
        <f>VLOOKUP(A1669,BUSINESS3!A1669:E4359,4,0)</f>
        <v>0.428</v>
      </c>
      <c r="Q1669" s="9">
        <f>VLOOKUP(A1669,BUSINESS3!A1669:E4359,5,0)</f>
        <v>60</v>
      </c>
      <c r="R1669" s="10">
        <f>VLOOKUP(A1669,BUSINESS3!A1669:I4359,6,0)</f>
        <v>51</v>
      </c>
      <c r="S1669" s="9">
        <f>VLOOKUP(A1669,BUSINESS3!A1669:I4359,7,0)</f>
        <v>272</v>
      </c>
      <c r="T1669" s="9">
        <f>VLOOKUP(A1669,BUSINESS3!A1669:I4359,8,0)</f>
        <v>0.319</v>
      </c>
      <c r="U1669" s="9">
        <f>VLOOKUP(A1669,BUSINESS3!A1669:I4359,9,0)</f>
        <v>0.873</v>
      </c>
      <c r="V1669" s="11">
        <f>VLOOKUP(A1669,'GDP4'!A1669:G4359,4,0)</f>
        <v>29152072068</v>
      </c>
      <c r="W1669" s="9">
        <f>VLOOKUP(A1669,'GDP4'!A1669:G4359,5,0)</f>
        <v>0.086</v>
      </c>
      <c r="X1669" s="9">
        <f>VLOOKUP(A1669,'GDP4'!A1669:G4359,6,0)</f>
        <v>1263</v>
      </c>
      <c r="Y1669" s="9">
        <f>VLOOKUP(A1669,'GDP4'!A1669:G4359,7,0)</f>
        <v>0.108</v>
      </c>
      <c r="Z1669" s="9">
        <f>VLOOKUP(A1669,ENERGY5!A1669:E4359,4,0)</f>
        <v>7097</v>
      </c>
      <c r="AA1669" s="9">
        <f>VLOOKUP(A1669,ENERGY5!A1669:E4359,5,0)</f>
        <v>15310</v>
      </c>
      <c r="AB1669" s="12">
        <f t="shared" si="2"/>
        <v>14607.2005</v>
      </c>
      <c r="AC1669" s="13">
        <f t="shared" si="3"/>
        <v>0.007671366861</v>
      </c>
      <c r="AD1669" s="13">
        <f t="shared" si="4"/>
        <v>0.003556086911</v>
      </c>
      <c r="AE1669" s="13">
        <f t="shared" si="5"/>
        <v>715.0255069</v>
      </c>
      <c r="AF1669" s="13">
        <f t="shared" si="6"/>
        <v>403.3605698</v>
      </c>
    </row>
    <row r="1670">
      <c r="A1670" s="5" t="s">
        <v>134</v>
      </c>
      <c r="B1670" s="6" t="s">
        <v>38</v>
      </c>
      <c r="C1670" s="7" t="s">
        <v>176</v>
      </c>
      <c r="D1670" s="5" t="str">
        <f t="shared" si="1"/>
        <v>Slovenia-Europe-2004</v>
      </c>
      <c r="E1670" s="5">
        <v>0.009</v>
      </c>
      <c r="F1670" s="5">
        <v>0.004</v>
      </c>
      <c r="G1670" s="5">
        <v>81.0</v>
      </c>
      <c r="H1670" s="5">
        <v>74.0</v>
      </c>
      <c r="I1670" s="5">
        <v>0.144</v>
      </c>
      <c r="J1670" s="5">
        <v>0.703</v>
      </c>
      <c r="K1670" s="5">
        <v>0.153</v>
      </c>
      <c r="L1670" s="5">
        <v>1997012.0</v>
      </c>
      <c r="M1670" s="5">
        <v>0.506</v>
      </c>
      <c r="N1670" s="8">
        <f>VLOOKUP(A1670,TOURISM2!A1670:E4360,4,0)</f>
        <v>1725000000</v>
      </c>
      <c r="O1670" s="8">
        <f>VLOOKUP(A1670,TOURISM2!A1670:E4360,5,0)</f>
        <v>937000000</v>
      </c>
      <c r="P1670" s="8">
        <f>VLOOKUP(A1670,BUSINESS3!A1670:E4360,4,0)</f>
        <v>0.428</v>
      </c>
      <c r="Q1670" s="9">
        <f>VLOOKUP(A1670,BUSINESS3!A1670:E4360,5,0)</f>
        <v>60</v>
      </c>
      <c r="R1670" s="10">
        <f>VLOOKUP(A1670,BUSINESS3!A1670:I4360,6,0)</f>
        <v>51</v>
      </c>
      <c r="S1670" s="9">
        <f>VLOOKUP(A1670,BUSINESS3!A1670:I4360,7,0)</f>
        <v>272</v>
      </c>
      <c r="T1670" s="9">
        <f>VLOOKUP(A1670,BUSINESS3!A1670:I4360,8,0)</f>
        <v>0.408</v>
      </c>
      <c r="U1670" s="9">
        <f>VLOOKUP(A1670,BUSINESS3!A1670:I4360,9,0)</f>
        <v>0.927</v>
      </c>
      <c r="V1670" s="11">
        <f>VLOOKUP(A1670,'GDP4'!A1670:G4360,4,0)</f>
        <v>33837749815</v>
      </c>
      <c r="W1670" s="9">
        <f>VLOOKUP(A1670,'GDP4'!A1670:G4360,5,0)</f>
        <v>0.083</v>
      </c>
      <c r="X1670" s="9">
        <f>VLOOKUP(A1670,'GDP4'!A1670:G4360,6,0)</f>
        <v>1415</v>
      </c>
      <c r="Y1670" s="9">
        <f>VLOOKUP(A1670,'GDP4'!A1670:G4360,7,0)</f>
        <v>0.087</v>
      </c>
      <c r="Z1670" s="9">
        <f>VLOOKUP(A1670,ENERGY5!A1670:E4360,4,0)</f>
        <v>7740</v>
      </c>
      <c r="AA1670" s="9">
        <f>VLOOKUP(A1670,ENERGY5!A1670:E4360,5,0)</f>
        <v>17180</v>
      </c>
      <c r="AB1670" s="12">
        <f t="shared" si="2"/>
        <v>16944.18953</v>
      </c>
      <c r="AC1670" s="13">
        <f t="shared" si="3"/>
        <v>0.008602852662</v>
      </c>
      <c r="AD1670" s="13">
        <f t="shared" si="4"/>
        <v>0.003875790431</v>
      </c>
      <c r="AE1670" s="13">
        <f t="shared" si="5"/>
        <v>863.790503</v>
      </c>
      <c r="AF1670" s="13">
        <f t="shared" si="6"/>
        <v>469.2009863</v>
      </c>
    </row>
    <row r="1671">
      <c r="A1671" s="14" t="s">
        <v>134</v>
      </c>
      <c r="B1671" s="15" t="s">
        <v>39</v>
      </c>
      <c r="C1671" s="16" t="s">
        <v>176</v>
      </c>
      <c r="D1671" s="14" t="str">
        <f t="shared" si="1"/>
        <v>Slovenia-Europe-2005</v>
      </c>
      <c r="E1671" s="5">
        <v>0.009</v>
      </c>
      <c r="F1671" s="5">
        <v>0.004</v>
      </c>
      <c r="G1671" s="5">
        <v>81.0</v>
      </c>
      <c r="H1671" s="5">
        <v>74.0</v>
      </c>
      <c r="I1671" s="5">
        <v>0.142</v>
      </c>
      <c r="J1671" s="5">
        <v>0.703</v>
      </c>
      <c r="K1671" s="5">
        <v>0.155</v>
      </c>
      <c r="L1671" s="5">
        <v>2000474.0</v>
      </c>
      <c r="M1671" s="5">
        <v>0.505</v>
      </c>
      <c r="N1671" s="8">
        <f>VLOOKUP(A1671,TOURISM2!A1671:E4361,4,0)</f>
        <v>1894000000</v>
      </c>
      <c r="O1671" s="8">
        <f>VLOOKUP(A1671,TOURISM2!A1671:E4361,5,0)</f>
        <v>1019000000</v>
      </c>
      <c r="P1671" s="8">
        <f>VLOOKUP(A1671,BUSINESS3!A1671:E4361,4,0)</f>
        <v>0.392</v>
      </c>
      <c r="Q1671" s="9">
        <f>VLOOKUP(A1671,BUSINESS3!A1671:E4361,5,0)</f>
        <v>60</v>
      </c>
      <c r="R1671" s="10">
        <f>VLOOKUP(A1671,BUSINESS3!A1671:I4361,6,0)</f>
        <v>51</v>
      </c>
      <c r="S1671" s="9">
        <f>VLOOKUP(A1671,BUSINESS3!A1671:I4361,7,0)</f>
        <v>260</v>
      </c>
      <c r="T1671" s="9">
        <f>VLOOKUP(A1671,BUSINESS3!A1671:I4361,8,0)</f>
        <v>0.468</v>
      </c>
      <c r="U1671" s="9">
        <f>VLOOKUP(A1671,BUSINESS3!A1671:I4361,9,0)</f>
        <v>0.879</v>
      </c>
      <c r="V1671" s="11">
        <f>VLOOKUP(A1671,'GDP4'!A1671:G4361,4,0)</f>
        <v>35717733757</v>
      </c>
      <c r="W1671" s="9">
        <f>VLOOKUP(A1671,'GDP4'!A1671:G4361,5,0)</f>
        <v>0.084</v>
      </c>
      <c r="X1671" s="9">
        <f>VLOOKUP(A1671,'GDP4'!A1671:G4361,6,0)</f>
        <v>1494</v>
      </c>
      <c r="Y1671" s="9">
        <f>VLOOKUP(A1671,'GDP4'!A1671:G4361,7,0)</f>
        <v>0.078</v>
      </c>
      <c r="Z1671" s="9">
        <f>VLOOKUP(A1671,ENERGY5!A1671:E4361,4,0)</f>
        <v>7321</v>
      </c>
      <c r="AA1671" s="9">
        <f>VLOOKUP(A1671,ENERGY5!A1671:E4361,5,0)</f>
        <v>16212</v>
      </c>
      <c r="AB1671" s="12">
        <f t="shared" si="2"/>
        <v>17854.63533</v>
      </c>
      <c r="AC1671" s="13">
        <f t="shared" si="3"/>
        <v>0.008104079333</v>
      </c>
      <c r="AD1671" s="13">
        <f t="shared" si="4"/>
        <v>0.003659632667</v>
      </c>
      <c r="AE1671" s="13">
        <f t="shared" si="5"/>
        <v>946.7756142</v>
      </c>
      <c r="AF1671" s="13">
        <f t="shared" si="6"/>
        <v>509.3792771</v>
      </c>
    </row>
    <row r="1672">
      <c r="A1672" s="5" t="s">
        <v>134</v>
      </c>
      <c r="B1672" s="6" t="s">
        <v>40</v>
      </c>
      <c r="C1672" s="7" t="s">
        <v>176</v>
      </c>
      <c r="D1672" s="5" t="str">
        <f t="shared" si="1"/>
        <v>Slovenia-Europe-2006</v>
      </c>
      <c r="E1672" s="5">
        <v>0.009</v>
      </c>
      <c r="F1672" s="5">
        <v>0.003</v>
      </c>
      <c r="G1672" s="5">
        <v>82.0</v>
      </c>
      <c r="H1672" s="5">
        <v>75.0</v>
      </c>
      <c r="I1672" s="5">
        <v>0.14</v>
      </c>
      <c r="J1672" s="5">
        <v>0.702</v>
      </c>
      <c r="K1672" s="5">
        <v>0.158</v>
      </c>
      <c r="L1672" s="5">
        <v>2006868.0</v>
      </c>
      <c r="M1672" s="5">
        <v>0.504</v>
      </c>
      <c r="N1672" s="8">
        <f>VLOOKUP(A1672,TOURISM2!A1672:E4362,4,0)</f>
        <v>2074000000</v>
      </c>
      <c r="O1672" s="8">
        <f>VLOOKUP(A1672,TOURISM2!A1672:E4362,5,0)</f>
        <v>1058000000</v>
      </c>
      <c r="P1672" s="8">
        <f>VLOOKUP(A1672,BUSINESS3!A1672:E4362,4,0)</f>
        <v>0.392</v>
      </c>
      <c r="Q1672" s="9">
        <f>VLOOKUP(A1672,BUSINESS3!A1672:E4362,5,0)</f>
        <v>60</v>
      </c>
      <c r="R1672" s="10">
        <f>VLOOKUP(A1672,BUSINESS3!A1672:I4362,6,0)</f>
        <v>51</v>
      </c>
      <c r="S1672" s="9">
        <f>VLOOKUP(A1672,BUSINESS3!A1672:I4362,7,0)</f>
        <v>260</v>
      </c>
      <c r="T1672" s="9">
        <f>VLOOKUP(A1672,BUSINESS3!A1672:I4362,8,0)</f>
        <v>0.54</v>
      </c>
      <c r="U1672" s="9">
        <f>VLOOKUP(A1672,BUSINESS3!A1672:I4362,9,0)</f>
        <v>0.906</v>
      </c>
      <c r="V1672" s="11">
        <f>VLOOKUP(A1672,'GDP4'!A1672:G4362,4,0)</f>
        <v>38945146500</v>
      </c>
      <c r="W1672" s="9">
        <f>VLOOKUP(A1672,'GDP4'!A1672:G4362,5,0)</f>
        <v>0.083</v>
      </c>
      <c r="X1672" s="9">
        <f>VLOOKUP(A1672,'GDP4'!A1672:G4362,6,0)</f>
        <v>1610</v>
      </c>
      <c r="Y1672" s="9">
        <f>VLOOKUP(A1672,'GDP4'!A1672:G4362,7,0)</f>
        <v>0.074</v>
      </c>
      <c r="Z1672" s="9">
        <f>VLOOKUP(A1672,ENERGY5!A1672:E4362,4,0)</f>
        <v>7321</v>
      </c>
      <c r="AA1672" s="9">
        <f>VLOOKUP(A1672,ENERGY5!A1672:E4362,5,0)</f>
        <v>16245</v>
      </c>
      <c r="AB1672" s="12">
        <f t="shared" si="2"/>
        <v>19405.93328</v>
      </c>
      <c r="AC1672" s="13">
        <f t="shared" si="3"/>
        <v>0.008094702791</v>
      </c>
      <c r="AD1672" s="13">
        <f t="shared" si="4"/>
        <v>0.003647972861</v>
      </c>
      <c r="AE1672" s="13">
        <f t="shared" si="5"/>
        <v>1033.451129</v>
      </c>
      <c r="AF1672" s="13">
        <f t="shared" si="6"/>
        <v>527.1896308</v>
      </c>
    </row>
    <row r="1673">
      <c r="A1673" s="14" t="s">
        <v>134</v>
      </c>
      <c r="B1673" s="15" t="s">
        <v>41</v>
      </c>
      <c r="C1673" s="16" t="s">
        <v>176</v>
      </c>
      <c r="D1673" s="14" t="str">
        <f t="shared" si="1"/>
        <v>Slovenia-Europe-2007</v>
      </c>
      <c r="E1673" s="5">
        <v>0.01</v>
      </c>
      <c r="F1673" s="5">
        <v>0.003</v>
      </c>
      <c r="G1673" s="5">
        <v>82.0</v>
      </c>
      <c r="H1673" s="5">
        <v>75.0</v>
      </c>
      <c r="I1673" s="5">
        <v>0.14</v>
      </c>
      <c r="J1673" s="5">
        <v>0.7</v>
      </c>
      <c r="K1673" s="5">
        <v>0.16</v>
      </c>
      <c r="L1673" s="5">
        <v>2018122.0</v>
      </c>
      <c r="M1673" s="5">
        <v>0.503</v>
      </c>
      <c r="N1673" s="8">
        <f>VLOOKUP(A1673,TOURISM2!A1673:E4363,4,0)</f>
        <v>2465000000</v>
      </c>
      <c r="O1673" s="8">
        <f>VLOOKUP(A1673,TOURISM2!A1673:E4363,5,0)</f>
        <v>1260000000</v>
      </c>
      <c r="P1673" s="8">
        <f>VLOOKUP(A1673,BUSINESS3!A1673:E4363,4,0)</f>
        <v>0.384</v>
      </c>
      <c r="Q1673" s="9">
        <f>VLOOKUP(A1673,BUSINESS3!A1673:E4363,5,0)</f>
        <v>60</v>
      </c>
      <c r="R1673" s="10">
        <f>VLOOKUP(A1673,BUSINESS3!A1673:I4363,6,0)</f>
        <v>51</v>
      </c>
      <c r="S1673" s="9">
        <f>VLOOKUP(A1673,BUSINESS3!A1673:I4363,7,0)</f>
        <v>260</v>
      </c>
      <c r="T1673" s="9">
        <f>VLOOKUP(A1673,BUSINESS3!A1673:I4363,8,0)</f>
        <v>0.567</v>
      </c>
      <c r="U1673" s="9">
        <f>VLOOKUP(A1673,BUSINESS3!A1673:I4363,9,0)</f>
        <v>0.955</v>
      </c>
      <c r="V1673" s="11">
        <f>VLOOKUP(A1673,'GDP4'!A1673:G4363,4,0)</f>
        <v>47349639895</v>
      </c>
      <c r="W1673" s="9">
        <f>VLOOKUP(A1673,'GDP4'!A1673:G4363,5,0)</f>
        <v>0.079</v>
      </c>
      <c r="X1673" s="9">
        <f>VLOOKUP(A1673,'GDP4'!A1673:G4363,6,0)</f>
        <v>1850</v>
      </c>
      <c r="Y1673" s="9">
        <f>VLOOKUP(A1673,'GDP4'!A1673:G4363,7,0)</f>
        <v>0.059</v>
      </c>
      <c r="Z1673" s="9">
        <f>VLOOKUP(A1673,ENERGY5!A1673:E4363,4,0)</f>
        <v>7293</v>
      </c>
      <c r="AA1673" s="9">
        <f>VLOOKUP(A1673,ENERGY5!A1673:E4363,5,0)</f>
        <v>15867</v>
      </c>
      <c r="AB1673" s="12">
        <f t="shared" si="2"/>
        <v>23462.22869</v>
      </c>
      <c r="AC1673" s="13">
        <f t="shared" si="3"/>
        <v>0.007862260062</v>
      </c>
      <c r="AD1673" s="13">
        <f t="shared" si="4"/>
        <v>0.003613755759</v>
      </c>
      <c r="AE1673" s="13">
        <f t="shared" si="5"/>
        <v>1221.432599</v>
      </c>
      <c r="AF1673" s="13">
        <f t="shared" si="6"/>
        <v>624.3428296</v>
      </c>
    </row>
    <row r="1674">
      <c r="A1674" s="5" t="s">
        <v>134</v>
      </c>
      <c r="B1674" s="6" t="s">
        <v>42</v>
      </c>
      <c r="C1674" s="7" t="s">
        <v>176</v>
      </c>
      <c r="D1674" s="5" t="str">
        <f t="shared" si="1"/>
        <v>Slovenia-Europe-2008</v>
      </c>
      <c r="E1674" s="5">
        <v>0.011</v>
      </c>
      <c r="F1674" s="5">
        <v>0.003</v>
      </c>
      <c r="G1674" s="5">
        <v>82.0</v>
      </c>
      <c r="H1674" s="5">
        <v>75.0</v>
      </c>
      <c r="I1674" s="5">
        <v>0.139</v>
      </c>
      <c r="J1674" s="5">
        <v>0.698</v>
      </c>
      <c r="K1674" s="5">
        <v>0.162</v>
      </c>
      <c r="L1674" s="5">
        <v>2021316.0</v>
      </c>
      <c r="M1674" s="5">
        <v>0.502</v>
      </c>
      <c r="N1674" s="8">
        <f>VLOOKUP(A1674,TOURISM2!A1674:E4364,4,0)</f>
        <v>2954000000</v>
      </c>
      <c r="O1674" s="8">
        <f>VLOOKUP(A1674,TOURISM2!A1674:E4364,5,0)</f>
        <v>1610000000</v>
      </c>
      <c r="P1674" s="8">
        <f>VLOOKUP(A1674,BUSINESS3!A1674:E4364,4,0)</f>
        <v>0.358</v>
      </c>
      <c r="Q1674" s="9">
        <f>VLOOKUP(A1674,BUSINESS3!A1674:E4364,5,0)</f>
        <v>19</v>
      </c>
      <c r="R1674" s="10">
        <f>VLOOKUP(A1674,BUSINESS3!A1674:I4364,6,0)</f>
        <v>51</v>
      </c>
      <c r="S1674" s="9">
        <f>VLOOKUP(A1674,BUSINESS3!A1674:I4364,7,0)</f>
        <v>260</v>
      </c>
      <c r="T1674" s="9">
        <f>VLOOKUP(A1674,BUSINESS3!A1674:I4364,8,0)</f>
        <v>0.58</v>
      </c>
      <c r="U1674" s="9">
        <f>VLOOKUP(A1674,BUSINESS3!A1674:I4364,9,0)</f>
        <v>1.011</v>
      </c>
      <c r="V1674" s="11">
        <f>VLOOKUP(A1674,'GDP4'!A1674:G4364,4,0)</f>
        <v>54554616826</v>
      </c>
      <c r="W1674" s="9">
        <f>VLOOKUP(A1674,'GDP4'!A1674:G4364,5,0)</f>
        <v>0.083</v>
      </c>
      <c r="X1674" s="9">
        <f>VLOOKUP(A1674,'GDP4'!A1674:G4364,6,0)</f>
        <v>2265</v>
      </c>
      <c r="Y1674" s="9">
        <f>VLOOKUP(A1674,'GDP4'!A1674:G4364,7,0)</f>
        <v>0.067</v>
      </c>
      <c r="Z1674" s="9">
        <f>VLOOKUP(A1674,ENERGY5!A1674:E4364,4,0)</f>
        <v>7131</v>
      </c>
      <c r="AA1674" s="9">
        <f>VLOOKUP(A1674,ENERGY5!A1674:E4364,5,0)</f>
        <v>15746</v>
      </c>
      <c r="AB1674" s="12">
        <f t="shared" si="2"/>
        <v>26989.65269</v>
      </c>
      <c r="AC1674" s="13">
        <f t="shared" si="3"/>
        <v>0.007789974452</v>
      </c>
      <c r="AD1674" s="13">
        <f t="shared" si="4"/>
        <v>0.003527899646</v>
      </c>
      <c r="AE1674" s="13">
        <f t="shared" si="5"/>
        <v>1461.424141</v>
      </c>
      <c r="AF1674" s="13">
        <f t="shared" si="6"/>
        <v>796.510788</v>
      </c>
    </row>
    <row r="1675">
      <c r="A1675" s="14" t="s">
        <v>134</v>
      </c>
      <c r="B1675" s="15" t="s">
        <v>43</v>
      </c>
      <c r="C1675" s="16" t="s">
        <v>176</v>
      </c>
      <c r="D1675" s="14" t="str">
        <f t="shared" si="1"/>
        <v>Slovenia-Europe-2009</v>
      </c>
      <c r="E1675" s="5">
        <v>0.011</v>
      </c>
      <c r="F1675" s="5">
        <v>0.003</v>
      </c>
      <c r="G1675" s="5">
        <v>82.0</v>
      </c>
      <c r="H1675" s="5">
        <v>76.0</v>
      </c>
      <c r="I1675" s="5">
        <v>0.14</v>
      </c>
      <c r="J1675" s="5">
        <v>0.696</v>
      </c>
      <c r="K1675" s="5">
        <v>0.165</v>
      </c>
      <c r="L1675" s="5">
        <v>2039669.0</v>
      </c>
      <c r="M1675" s="5">
        <v>0.501</v>
      </c>
      <c r="N1675" s="8">
        <f>VLOOKUP(A1675,TOURISM2!A1675:E4365,4,0)</f>
        <v>2735000000</v>
      </c>
      <c r="O1675" s="8">
        <f>VLOOKUP(A1675,TOURISM2!A1675:E4365,5,0)</f>
        <v>1456000000</v>
      </c>
      <c r="P1675" s="8">
        <f>VLOOKUP(A1675,BUSINESS3!A1675:E4365,4,0)</f>
        <v>0.367</v>
      </c>
      <c r="Q1675" s="9">
        <f>VLOOKUP(A1675,BUSINESS3!A1675:E4365,5,0)</f>
        <v>6</v>
      </c>
      <c r="R1675" s="10">
        <f>VLOOKUP(A1675,BUSINESS3!A1675:I4365,6,0)</f>
        <v>51</v>
      </c>
      <c r="S1675" s="9">
        <f>VLOOKUP(A1675,BUSINESS3!A1675:I4365,7,0)</f>
        <v>260</v>
      </c>
      <c r="T1675" s="9">
        <f>VLOOKUP(A1675,BUSINESS3!A1675:I4365,8,0)</f>
        <v>0.64</v>
      </c>
      <c r="U1675" s="9">
        <f>VLOOKUP(A1675,BUSINESS3!A1675:I4365,9,0)</f>
        <v>1.027</v>
      </c>
      <c r="V1675" s="11">
        <f>VLOOKUP(A1675,'GDP4'!A1675:G4365,4,0)</f>
        <v>49208375314</v>
      </c>
      <c r="W1675" s="9">
        <f>VLOOKUP(A1675,'GDP4'!A1675:G4365,5,0)</f>
        <v>0.092</v>
      </c>
      <c r="X1675" s="9">
        <f>VLOOKUP(A1675,'GDP4'!A1675:G4365,6,0)</f>
        <v>2235</v>
      </c>
      <c r="Y1675" s="9">
        <f>VLOOKUP(A1675,'GDP4'!A1675:G4365,7,0)</f>
        <v>0.059</v>
      </c>
      <c r="Z1675" s="9">
        <f>VLOOKUP(A1675,ENERGY5!A1675:E4365,4,0)</f>
        <v>6912</v>
      </c>
      <c r="AA1675" s="9">
        <f>VLOOKUP(A1675,ENERGY5!A1675:E4365,5,0)</f>
        <v>15500</v>
      </c>
      <c r="AB1675" s="12">
        <f t="shared" si="2"/>
        <v>24125.66711</v>
      </c>
      <c r="AC1675" s="13">
        <f t="shared" si="3"/>
        <v>0.007599272235</v>
      </c>
      <c r="AD1675" s="13">
        <f t="shared" si="4"/>
        <v>0.003388785141</v>
      </c>
      <c r="AE1675" s="13">
        <f t="shared" si="5"/>
        <v>1340.903843</v>
      </c>
      <c r="AF1675" s="13">
        <f t="shared" si="6"/>
        <v>713.8413144</v>
      </c>
    </row>
    <row r="1676">
      <c r="A1676" s="5" t="s">
        <v>134</v>
      </c>
      <c r="B1676" s="6" t="s">
        <v>44</v>
      </c>
      <c r="C1676" s="7" t="s">
        <v>176</v>
      </c>
      <c r="D1676" s="5" t="str">
        <f t="shared" si="1"/>
        <v>Slovenia-Europe-2010</v>
      </c>
      <c r="E1676" s="5">
        <v>0.011</v>
      </c>
      <c r="F1676" s="5">
        <v>0.003</v>
      </c>
      <c r="G1676" s="5">
        <v>83.0</v>
      </c>
      <c r="H1676" s="5">
        <v>76.0</v>
      </c>
      <c r="I1676" s="5">
        <v>0.14</v>
      </c>
      <c r="J1676" s="5">
        <v>0.693</v>
      </c>
      <c r="K1676" s="5">
        <v>0.167</v>
      </c>
      <c r="L1676" s="5">
        <v>2048583.0</v>
      </c>
      <c r="M1676" s="5">
        <v>0.5</v>
      </c>
      <c r="N1676" s="8">
        <f>VLOOKUP(A1676,TOURISM2!A1676:E4366,4,0)</f>
        <v>2721000000</v>
      </c>
      <c r="O1676" s="8">
        <f>VLOOKUP(A1676,TOURISM2!A1676:E4366,5,0)</f>
        <v>1377000000</v>
      </c>
      <c r="P1676" s="8">
        <f>VLOOKUP(A1676,BUSINESS3!A1676:E4366,4,0)</f>
        <v>0.346</v>
      </c>
      <c r="Q1676" s="9">
        <f>VLOOKUP(A1676,BUSINESS3!A1676:E4366,5,0)</f>
        <v>6</v>
      </c>
      <c r="R1676" s="10">
        <f>VLOOKUP(A1676,BUSINESS3!A1676:I4366,6,0)</f>
        <v>51</v>
      </c>
      <c r="S1676" s="9">
        <f>VLOOKUP(A1676,BUSINESS3!A1676:I4366,7,0)</f>
        <v>260</v>
      </c>
      <c r="T1676" s="9">
        <f>VLOOKUP(A1676,BUSINESS3!A1676:I4366,8,0)</f>
        <v>0.7</v>
      </c>
      <c r="U1676" s="9">
        <f>VLOOKUP(A1676,BUSINESS3!A1676:I4366,9,0)</f>
        <v>1.033</v>
      </c>
      <c r="V1676" s="11">
        <f>VLOOKUP(A1676,'GDP4'!A1676:G4366,4,0)</f>
        <v>46999407184</v>
      </c>
      <c r="W1676" s="9">
        <f>VLOOKUP(A1676,'GDP4'!A1676:G4366,5,0)</f>
        <v>0.089</v>
      </c>
      <c r="X1676" s="9">
        <f>VLOOKUP(A1676,'GDP4'!A1676:G4366,6,0)</f>
        <v>2044</v>
      </c>
      <c r="Y1676" s="9">
        <f>VLOOKUP(A1676,'GDP4'!A1676:G4366,7,0)</f>
        <v>0.104</v>
      </c>
      <c r="Z1676" s="9">
        <f>VLOOKUP(A1676,ENERGY5!A1676:E4366,4,0)</f>
        <v>6830</v>
      </c>
      <c r="AA1676" s="9">
        <f>VLOOKUP(A1676,ENERGY5!A1676:E4366,5,0)</f>
        <v>15420</v>
      </c>
      <c r="AB1676" s="12">
        <f t="shared" si="2"/>
        <v>22942.39832</v>
      </c>
      <c r="AC1676" s="13">
        <f t="shared" si="3"/>
        <v>0.007527154135</v>
      </c>
      <c r="AD1676" s="13">
        <f t="shared" si="4"/>
        <v>0.003334011851</v>
      </c>
      <c r="AE1676" s="13">
        <f t="shared" si="5"/>
        <v>1328.235175</v>
      </c>
      <c r="AF1676" s="13">
        <f t="shared" si="6"/>
        <v>672.1719354</v>
      </c>
    </row>
    <row r="1677">
      <c r="A1677" s="14" t="s">
        <v>134</v>
      </c>
      <c r="B1677" s="15" t="s">
        <v>45</v>
      </c>
      <c r="C1677" s="16" t="s">
        <v>176</v>
      </c>
      <c r="D1677" s="14" t="str">
        <f t="shared" si="1"/>
        <v>Slovenia-Europe-2011</v>
      </c>
      <c r="E1677" s="5">
        <v>0.011</v>
      </c>
      <c r="F1677" s="5">
        <v>0.003</v>
      </c>
      <c r="G1677" s="5">
        <v>83.0</v>
      </c>
      <c r="H1677" s="5">
        <v>77.0</v>
      </c>
      <c r="I1677" s="5">
        <v>0.141</v>
      </c>
      <c r="J1677" s="5">
        <v>0.691</v>
      </c>
      <c r="K1677" s="5">
        <v>0.169</v>
      </c>
      <c r="L1677" s="5">
        <v>2052843.0</v>
      </c>
      <c r="M1677" s="5">
        <v>0.499</v>
      </c>
      <c r="N1677" s="8">
        <f>VLOOKUP(A1677,TOURISM2!A1677:E4367,4,0)</f>
        <v>2953000000</v>
      </c>
      <c r="O1677" s="8">
        <f>VLOOKUP(A1677,TOURISM2!A1677:E4367,5,0)</f>
        <v>1315000000</v>
      </c>
      <c r="P1677" s="8">
        <f>VLOOKUP(A1677,BUSINESS3!A1677:E4367,4,0)</f>
        <v>0.339</v>
      </c>
      <c r="Q1677" s="9">
        <f>VLOOKUP(A1677,BUSINESS3!A1677:E4367,5,0)</f>
        <v>6</v>
      </c>
      <c r="R1677" s="10">
        <f>VLOOKUP(A1677,BUSINESS3!A1677:I4367,6,0)</f>
        <v>51</v>
      </c>
      <c r="S1677" s="9">
        <f>VLOOKUP(A1677,BUSINESS3!A1677:I4367,7,0)</f>
        <v>260</v>
      </c>
      <c r="T1677" s="9">
        <f>VLOOKUP(A1677,BUSINESS3!A1677:I4367,8,0)</f>
        <v>0.673</v>
      </c>
      <c r="U1677" s="9">
        <f>VLOOKUP(A1677,BUSINESS3!A1677:I4367,9,0)</f>
        <v>1.052</v>
      </c>
      <c r="V1677" s="11">
        <f>VLOOKUP(A1677,'GDP4'!A1677:G4367,4,0)</f>
        <v>50250147802</v>
      </c>
      <c r="W1677" s="9">
        <f>VLOOKUP(A1677,'GDP4'!A1677:G4367,5,0)</f>
        <v>0.089</v>
      </c>
      <c r="X1677" s="9">
        <f>VLOOKUP(A1677,'GDP4'!A1677:G4367,6,0)</f>
        <v>2171</v>
      </c>
      <c r="Y1677" s="9">
        <f>VLOOKUP(A1677,'GDP4'!A1677:G4367,7,0)</f>
        <v>0.104</v>
      </c>
      <c r="Z1677" s="9">
        <f>VLOOKUP(A1677,ENERGY5!A1677:E4367,4,0)</f>
        <v>6732</v>
      </c>
      <c r="AA1677" s="9">
        <f>VLOOKUP(A1677,ENERGY5!A1677:E4367,5,0)</f>
        <v>15163</v>
      </c>
      <c r="AB1677" s="12">
        <f t="shared" si="2"/>
        <v>24478.31997</v>
      </c>
      <c r="AC1677" s="13">
        <f t="shared" si="3"/>
        <v>0.007386341771</v>
      </c>
      <c r="AD1677" s="13">
        <f t="shared" si="4"/>
        <v>0.003279354534</v>
      </c>
      <c r="AE1677" s="13">
        <f t="shared" si="5"/>
        <v>1438.492861</v>
      </c>
      <c r="AF1677" s="13">
        <f t="shared" si="6"/>
        <v>640.5750464</v>
      </c>
    </row>
    <row r="1678">
      <c r="A1678" s="5" t="s">
        <v>134</v>
      </c>
      <c r="B1678" s="6" t="s">
        <v>46</v>
      </c>
      <c r="C1678" s="7" t="s">
        <v>176</v>
      </c>
      <c r="D1678" s="5" t="str">
        <f t="shared" si="1"/>
        <v>Slovenia-Europe-2012</v>
      </c>
      <c r="E1678" s="5">
        <v>0.011</v>
      </c>
      <c r="F1678" s="5">
        <v>0.002</v>
      </c>
      <c r="G1678" s="5">
        <v>83.0</v>
      </c>
      <c r="H1678" s="5">
        <v>77.0</v>
      </c>
      <c r="I1678" s="5">
        <v>0.142</v>
      </c>
      <c r="J1678" s="5">
        <v>0.688</v>
      </c>
      <c r="K1678" s="5">
        <v>0.171</v>
      </c>
      <c r="L1678" s="5">
        <v>2057159.0</v>
      </c>
      <c r="M1678" s="5">
        <v>0.499</v>
      </c>
      <c r="N1678" s="8">
        <f>VLOOKUP(A1678,TOURISM2!A1678:E4368,4,0)</f>
        <v>2841000000</v>
      </c>
      <c r="O1678" s="8">
        <f>VLOOKUP(A1678,TOURISM2!A1678:E4368,5,0)</f>
        <v>1085000000</v>
      </c>
      <c r="P1678" s="8">
        <f>VLOOKUP(A1678,BUSINESS3!A1678:E4368,4,0)</f>
        <v>0.339</v>
      </c>
      <c r="Q1678" s="9">
        <f>VLOOKUP(A1678,BUSINESS3!A1678:E4368,5,0)</f>
        <v>6</v>
      </c>
      <c r="R1678" s="10">
        <f>VLOOKUP(A1678,BUSINESS3!A1678:I4368,6,0)</f>
        <v>31</v>
      </c>
      <c r="S1678" s="9">
        <f>VLOOKUP(A1678,BUSINESS3!A1678:I4368,7,0)</f>
        <v>260</v>
      </c>
      <c r="T1678" s="9">
        <f>VLOOKUP(A1678,BUSINESS3!A1678:I4368,8,0)</f>
        <v>0.683</v>
      </c>
      <c r="U1678" s="9">
        <f>VLOOKUP(A1678,BUSINESS3!A1678:I4368,9,0)</f>
        <v>1.084</v>
      </c>
      <c r="V1678" s="11">
        <f>VLOOKUP(A1678,'GDP4'!A1678:G4368,4,0)</f>
        <v>45379174408</v>
      </c>
      <c r="W1678" s="9">
        <f>VLOOKUP(A1678,'GDP4'!A1678:G4368,5,0)</f>
        <v>0.088</v>
      </c>
      <c r="X1678" s="9">
        <f>VLOOKUP(A1678,'GDP4'!A1678:G4368,6,0)</f>
        <v>1942</v>
      </c>
      <c r="Y1678" s="9">
        <f>VLOOKUP(A1678,'GDP4'!A1678:G4368,7,0)</f>
        <v>0.104</v>
      </c>
      <c r="Z1678" s="9">
        <f>VLOOKUP(A1678,ENERGY5!A1678:E4368,4,0)</f>
        <v>6413</v>
      </c>
      <c r="AA1678" s="9">
        <f>VLOOKUP(A1678,ENERGY5!A1678:E4368,5,0)</f>
        <v>14265</v>
      </c>
      <c r="AB1678" s="12">
        <f t="shared" si="2"/>
        <v>22059.14779</v>
      </c>
      <c r="AC1678" s="13">
        <f t="shared" si="3"/>
        <v>0.006934320585</v>
      </c>
      <c r="AD1678" s="13">
        <f t="shared" si="4"/>
        <v>0.003117406093</v>
      </c>
      <c r="AE1678" s="13">
        <f t="shared" si="5"/>
        <v>1381.030829</v>
      </c>
      <c r="AF1678" s="13">
        <f t="shared" si="6"/>
        <v>527.4264167</v>
      </c>
    </row>
    <row r="1679">
      <c r="A1679" s="14" t="s">
        <v>134</v>
      </c>
      <c r="B1679" s="15" t="s">
        <v>33</v>
      </c>
      <c r="C1679" s="16" t="s">
        <v>177</v>
      </c>
      <c r="D1679" s="14" t="str">
        <f t="shared" si="1"/>
        <v>Spain-Europe-2000</v>
      </c>
      <c r="E1679" s="5">
        <v>0.01</v>
      </c>
      <c r="F1679" s="5">
        <v>0.005</v>
      </c>
      <c r="G1679" s="5">
        <v>83.0</v>
      </c>
      <c r="H1679" s="5">
        <v>76.0</v>
      </c>
      <c r="I1679" s="5">
        <v>0.148</v>
      </c>
      <c r="J1679" s="5">
        <v>0.684</v>
      </c>
      <c r="K1679" s="5">
        <v>0.169</v>
      </c>
      <c r="L1679" s="5">
        <v>4.0263216E7</v>
      </c>
      <c r="M1679" s="5">
        <v>0.763</v>
      </c>
      <c r="N1679" s="8">
        <f>VLOOKUP(A1679,TOURISM2!A1679:E4369,4,0)</f>
        <v>32656000000</v>
      </c>
      <c r="O1679" s="8">
        <f>VLOOKUP(A1679,TOURISM2!A1679:E4369,5,0)</f>
        <v>7710000000</v>
      </c>
      <c r="P1679" s="8">
        <f>VLOOKUP(A1679,BUSINESS3!A1679:E4369,4,0)</f>
        <v>0.428</v>
      </c>
      <c r="Q1679" s="9">
        <f>VLOOKUP(A1679,BUSINESS3!A1679:E4369,5,0)</f>
        <v>22</v>
      </c>
      <c r="R1679" s="10">
        <f>VLOOKUP(A1679,BUSINESS3!A1679:I4369,6,0)</f>
        <v>51</v>
      </c>
      <c r="S1679" s="9">
        <f>VLOOKUP(A1679,BUSINESS3!A1679:I4369,7,0)</f>
        <v>272</v>
      </c>
      <c r="T1679" s="9">
        <f>VLOOKUP(A1679,BUSINESS3!A1679:I4369,8,0)</f>
        <v>0.136</v>
      </c>
      <c r="U1679" s="9">
        <f>VLOOKUP(A1679,BUSINESS3!A1679:I4369,9,0)</f>
        <v>0.602</v>
      </c>
      <c r="V1679" s="11">
        <f>VLOOKUP(A1679,'GDP4'!A1679:G4369,4,0)</f>
        <v>580000000000</v>
      </c>
      <c r="W1679" s="9">
        <f>VLOOKUP(A1679,'GDP4'!A1679:G4369,5,0)</f>
        <v>0.072</v>
      </c>
      <c r="X1679" s="9">
        <f>VLOOKUP(A1679,'GDP4'!A1679:G4369,6,0)</f>
        <v>1045</v>
      </c>
      <c r="Y1679" s="9">
        <f>VLOOKUP(A1679,'GDP4'!A1679:G4369,7,0)</f>
        <v>0.052</v>
      </c>
      <c r="Z1679" s="9">
        <f>VLOOKUP(A1679,ENERGY5!A1679:E4369,4,0)</f>
        <v>124679</v>
      </c>
      <c r="AA1679" s="9">
        <f>VLOOKUP(A1679,ENERGY5!A1679:E4369,5,0)</f>
        <v>151236</v>
      </c>
      <c r="AB1679" s="12">
        <f t="shared" si="2"/>
        <v>14405.20797</v>
      </c>
      <c r="AC1679" s="13">
        <f t="shared" si="3"/>
        <v>0.003756182815</v>
      </c>
      <c r="AD1679" s="13">
        <f t="shared" si="4"/>
        <v>0.003096598146</v>
      </c>
      <c r="AE1679" s="13">
        <f t="shared" si="5"/>
        <v>811.0628818</v>
      </c>
      <c r="AF1679" s="13">
        <f t="shared" si="6"/>
        <v>191.4899197</v>
      </c>
    </row>
    <row r="1680">
      <c r="A1680" s="5" t="s">
        <v>134</v>
      </c>
      <c r="B1680" s="6" t="s">
        <v>35</v>
      </c>
      <c r="C1680" s="7" t="s">
        <v>177</v>
      </c>
      <c r="D1680" s="5" t="str">
        <f t="shared" si="1"/>
        <v>Spain-Europe-2001</v>
      </c>
      <c r="E1680" s="5">
        <v>0.01</v>
      </c>
      <c r="F1680" s="5">
        <v>0.005</v>
      </c>
      <c r="G1680" s="5">
        <v>83.0</v>
      </c>
      <c r="H1680" s="5">
        <v>76.0</v>
      </c>
      <c r="I1680" s="5">
        <v>0.146</v>
      </c>
      <c r="J1680" s="5">
        <v>0.685</v>
      </c>
      <c r="K1680" s="5">
        <v>0.169</v>
      </c>
      <c r="L1680" s="5">
        <v>4.0756001E7</v>
      </c>
      <c r="M1680" s="5">
        <v>0.763</v>
      </c>
      <c r="N1680" s="8">
        <f>VLOOKUP(A1680,TOURISM2!A1680:E4370,4,0)</f>
        <v>33829000000</v>
      </c>
      <c r="O1680" s="8">
        <f>VLOOKUP(A1680,TOURISM2!A1680:E4370,5,0)</f>
        <v>8466000000</v>
      </c>
      <c r="P1680" s="8">
        <f>VLOOKUP(A1680,BUSINESS3!A1680:E4370,4,0)</f>
        <v>0.428</v>
      </c>
      <c r="Q1680" s="9">
        <f>VLOOKUP(A1680,BUSINESS3!A1680:E4370,5,0)</f>
        <v>22</v>
      </c>
      <c r="R1680" s="10">
        <f>VLOOKUP(A1680,BUSINESS3!A1680:I4370,6,0)</f>
        <v>51</v>
      </c>
      <c r="S1680" s="9">
        <f>VLOOKUP(A1680,BUSINESS3!A1680:I4370,7,0)</f>
        <v>272</v>
      </c>
      <c r="T1680" s="9">
        <f>VLOOKUP(A1680,BUSINESS3!A1680:I4370,8,0)</f>
        <v>0.181</v>
      </c>
      <c r="U1680" s="9">
        <f>VLOOKUP(A1680,BUSINESS3!A1680:I4370,9,0)</f>
        <v>0.728</v>
      </c>
      <c r="V1680" s="11">
        <f>VLOOKUP(A1680,'GDP4'!A1680:G4370,4,0)</f>
        <v>609000000000</v>
      </c>
      <c r="W1680" s="9">
        <f>VLOOKUP(A1680,'GDP4'!A1680:G4370,5,0)</f>
        <v>0.072</v>
      </c>
      <c r="X1680" s="9">
        <f>VLOOKUP(A1680,'GDP4'!A1680:G4370,6,0)</f>
        <v>1089</v>
      </c>
      <c r="Y1680" s="9">
        <f>VLOOKUP(A1680,'GDP4'!A1680:G4370,7,0)</f>
        <v>0.052</v>
      </c>
      <c r="Z1680" s="9">
        <f>VLOOKUP(A1680,ENERGY5!A1680:E4370,4,0)</f>
        <v>125570</v>
      </c>
      <c r="AA1680" s="9">
        <f>VLOOKUP(A1680,ENERGY5!A1680:E4370,5,0)</f>
        <v>151236</v>
      </c>
      <c r="AB1680" s="12">
        <f t="shared" si="2"/>
        <v>14942.58477</v>
      </c>
      <c r="AC1680" s="13">
        <f t="shared" si="3"/>
        <v>0.003710766422</v>
      </c>
      <c r="AD1680" s="13">
        <f t="shared" si="4"/>
        <v>0.00308101867</v>
      </c>
      <c r="AE1680" s="13">
        <f t="shared" si="5"/>
        <v>830.0372748</v>
      </c>
      <c r="AF1680" s="13">
        <f t="shared" si="6"/>
        <v>207.724011</v>
      </c>
    </row>
    <row r="1681">
      <c r="A1681" s="14" t="s">
        <v>134</v>
      </c>
      <c r="B1681" s="15" t="s">
        <v>36</v>
      </c>
      <c r="C1681" s="16" t="s">
        <v>177</v>
      </c>
      <c r="D1681" s="14" t="str">
        <f t="shared" si="1"/>
        <v>Spain-Europe-2002</v>
      </c>
      <c r="E1681" s="5">
        <v>0.01</v>
      </c>
      <c r="F1681" s="5">
        <v>0.005</v>
      </c>
      <c r="G1681" s="5">
        <v>83.0</v>
      </c>
      <c r="H1681" s="5">
        <v>76.0</v>
      </c>
      <c r="I1681" s="5">
        <v>0.145</v>
      </c>
      <c r="J1681" s="5">
        <v>0.686</v>
      </c>
      <c r="K1681" s="5">
        <v>0.169</v>
      </c>
      <c r="L1681" s="5">
        <v>4.1431558E7</v>
      </c>
      <c r="M1681" s="5">
        <v>0.765</v>
      </c>
      <c r="N1681" s="8">
        <f>VLOOKUP(A1681,TOURISM2!A1681:E4371,4,0)</f>
        <v>35468000000</v>
      </c>
      <c r="O1681" s="8">
        <f>VLOOKUP(A1681,TOURISM2!A1681:E4371,5,0)</f>
        <v>9366000000</v>
      </c>
      <c r="P1681" s="8">
        <f>VLOOKUP(A1681,BUSINESS3!A1681:E4371,4,0)</f>
        <v>0.428</v>
      </c>
      <c r="Q1681" s="9">
        <f>VLOOKUP(A1681,BUSINESS3!A1681:E4371,5,0)</f>
        <v>22</v>
      </c>
      <c r="R1681" s="10">
        <f>VLOOKUP(A1681,BUSINESS3!A1681:I4371,6,0)</f>
        <v>51</v>
      </c>
      <c r="S1681" s="9">
        <f>VLOOKUP(A1681,BUSINESS3!A1681:I4371,7,0)</f>
        <v>272</v>
      </c>
      <c r="T1681" s="9">
        <f>VLOOKUP(A1681,BUSINESS3!A1681:I4371,8,0)</f>
        <v>0.204</v>
      </c>
      <c r="U1681" s="9">
        <f>VLOOKUP(A1681,BUSINESS3!A1681:I4371,9,0)</f>
        <v>0.811</v>
      </c>
      <c r="V1681" s="11">
        <f>VLOOKUP(A1681,'GDP4'!A1681:G4371,4,0)</f>
        <v>686000000000</v>
      </c>
      <c r="W1681" s="9">
        <f>VLOOKUP(A1681,'GDP4'!A1681:G4371,5,0)</f>
        <v>0.073</v>
      </c>
      <c r="X1681" s="9">
        <f>VLOOKUP(A1681,'GDP4'!A1681:G4371,6,0)</f>
        <v>1215</v>
      </c>
      <c r="Y1681" s="9">
        <f>VLOOKUP(A1681,'GDP4'!A1681:G4371,7,0)</f>
        <v>0.043</v>
      </c>
      <c r="Z1681" s="9">
        <f>VLOOKUP(A1681,ENERGY5!A1681:E4371,4,0)</f>
        <v>127749</v>
      </c>
      <c r="AA1681" s="9">
        <f>VLOOKUP(A1681,ENERGY5!A1681:E4371,5,0)</f>
        <v>269675</v>
      </c>
      <c r="AB1681" s="12">
        <f t="shared" si="2"/>
        <v>16557.42707</v>
      </c>
      <c r="AC1681" s="13">
        <f t="shared" si="3"/>
        <v>0.006508927325</v>
      </c>
      <c r="AD1681" s="13">
        <f t="shared" si="4"/>
        <v>0.003083374272</v>
      </c>
      <c r="AE1681" s="13">
        <f t="shared" si="5"/>
        <v>856.0624247</v>
      </c>
      <c r="AF1681" s="13">
        <f t="shared" si="6"/>
        <v>226.0595655</v>
      </c>
    </row>
    <row r="1682">
      <c r="A1682" s="5" t="s">
        <v>134</v>
      </c>
      <c r="B1682" s="6" t="s">
        <v>37</v>
      </c>
      <c r="C1682" s="7" t="s">
        <v>177</v>
      </c>
      <c r="D1682" s="5" t="str">
        <f t="shared" si="1"/>
        <v>Spain-Europe-2003</v>
      </c>
      <c r="E1682" s="5">
        <v>0.01</v>
      </c>
      <c r="F1682" s="5">
        <v>0.005</v>
      </c>
      <c r="G1682" s="5">
        <v>83.0</v>
      </c>
      <c r="H1682" s="5">
        <v>76.0</v>
      </c>
      <c r="I1682" s="5">
        <v>0.145</v>
      </c>
      <c r="J1682" s="5">
        <v>0.687</v>
      </c>
      <c r="K1682" s="5">
        <v>0.169</v>
      </c>
      <c r="L1682" s="5">
        <v>4.2187645E7</v>
      </c>
      <c r="M1682" s="5">
        <v>0.768</v>
      </c>
      <c r="N1682" s="8">
        <f>VLOOKUP(A1682,TOURISM2!A1682:E4372,4,0)</f>
        <v>43863000000</v>
      </c>
      <c r="O1682" s="8">
        <f>VLOOKUP(A1682,TOURISM2!A1682:E4372,5,0)</f>
        <v>11330000000</v>
      </c>
      <c r="P1682" s="8">
        <f>VLOOKUP(A1682,BUSINESS3!A1682:E4372,4,0)</f>
        <v>0.428</v>
      </c>
      <c r="Q1682" s="9">
        <f>VLOOKUP(A1682,BUSINESS3!A1682:E4372,5,0)</f>
        <v>114</v>
      </c>
      <c r="R1682" s="10">
        <f>VLOOKUP(A1682,BUSINESS3!A1682:I4372,6,0)</f>
        <v>51</v>
      </c>
      <c r="S1682" s="9">
        <f>VLOOKUP(A1682,BUSINESS3!A1682:I4372,7,0)</f>
        <v>272</v>
      </c>
      <c r="T1682" s="9">
        <f>VLOOKUP(A1682,BUSINESS3!A1682:I4372,8,0)</f>
        <v>0.399</v>
      </c>
      <c r="U1682" s="9">
        <f>VLOOKUP(A1682,BUSINESS3!A1682:I4372,9,0)</f>
        <v>0.886</v>
      </c>
      <c r="V1682" s="11">
        <f>VLOOKUP(A1682,'GDP4'!A1682:G4372,4,0)</f>
        <v>884000000000</v>
      </c>
      <c r="W1682" s="9">
        <f>VLOOKUP(A1682,'GDP4'!A1682:G4372,5,0)</f>
        <v>0.082</v>
      </c>
      <c r="X1682" s="9">
        <f>VLOOKUP(A1682,'GDP4'!A1682:G4372,6,0)</f>
        <v>1730</v>
      </c>
      <c r="Y1682" s="9">
        <f>VLOOKUP(A1682,'GDP4'!A1682:G4372,7,0)</f>
        <v>0.104</v>
      </c>
      <c r="Z1682" s="9">
        <f>VLOOKUP(A1682,ENERGY5!A1682:E4372,4,0)</f>
        <v>127732</v>
      </c>
      <c r="AA1682" s="9">
        <f>VLOOKUP(A1682,ENERGY5!A1682:E4372,5,0)</f>
        <v>288237</v>
      </c>
      <c r="AB1682" s="12">
        <f t="shared" si="2"/>
        <v>20954.00205</v>
      </c>
      <c r="AC1682" s="13">
        <f t="shared" si="3"/>
        <v>0.006832260962</v>
      </c>
      <c r="AD1682" s="13">
        <f t="shared" si="4"/>
        <v>0.003027711075</v>
      </c>
      <c r="AE1682" s="13">
        <f t="shared" si="5"/>
        <v>1039.711982</v>
      </c>
      <c r="AF1682" s="13">
        <f t="shared" si="6"/>
        <v>268.5620399</v>
      </c>
    </row>
    <row r="1683">
      <c r="A1683" s="14" t="s">
        <v>134</v>
      </c>
      <c r="B1683" s="15" t="s">
        <v>38</v>
      </c>
      <c r="C1683" s="16" t="s">
        <v>177</v>
      </c>
      <c r="D1683" s="14" t="str">
        <f t="shared" si="1"/>
        <v>Spain-Europe-2004</v>
      </c>
      <c r="E1683" s="5">
        <v>0.011</v>
      </c>
      <c r="F1683" s="5">
        <v>0.005</v>
      </c>
      <c r="G1683" s="5">
        <v>83.0</v>
      </c>
      <c r="H1683" s="5">
        <v>77.0</v>
      </c>
      <c r="I1683" s="5">
        <v>0.145</v>
      </c>
      <c r="J1683" s="5">
        <v>0.687</v>
      </c>
      <c r="K1683" s="5">
        <v>0.168</v>
      </c>
      <c r="L1683" s="5">
        <v>4.2921895E7</v>
      </c>
      <c r="M1683" s="5">
        <v>0.77</v>
      </c>
      <c r="N1683" s="8">
        <f>VLOOKUP(A1683,TOURISM2!A1683:E4373,4,0)</f>
        <v>49996000000</v>
      </c>
      <c r="O1683" s="8">
        <f>VLOOKUP(A1683,TOURISM2!A1683:E4373,5,0)</f>
        <v>14864000000</v>
      </c>
      <c r="P1683" s="8">
        <f>VLOOKUP(A1683,BUSINESS3!A1683:E4373,4,0)</f>
        <v>0.428</v>
      </c>
      <c r="Q1683" s="9">
        <f>VLOOKUP(A1683,BUSINESS3!A1683:E4373,5,0)</f>
        <v>114</v>
      </c>
      <c r="R1683" s="10">
        <f>VLOOKUP(A1683,BUSINESS3!A1683:I4373,6,0)</f>
        <v>51</v>
      </c>
      <c r="S1683" s="9">
        <f>VLOOKUP(A1683,BUSINESS3!A1683:I4373,7,0)</f>
        <v>272</v>
      </c>
      <c r="T1683" s="9">
        <f>VLOOKUP(A1683,BUSINESS3!A1683:I4373,8,0)</f>
        <v>0.44</v>
      </c>
      <c r="U1683" s="9">
        <f>VLOOKUP(A1683,BUSINESS3!A1683:I4373,9,0)</f>
        <v>0.904</v>
      </c>
      <c r="V1683" s="11">
        <f>VLOOKUP(A1683,'GDP4'!A1683:G4373,4,0)</f>
        <v>1040000000000</v>
      </c>
      <c r="W1683" s="9">
        <f>VLOOKUP(A1683,'GDP4'!A1683:G4373,5,0)</f>
        <v>0.082</v>
      </c>
      <c r="X1683" s="9">
        <f>VLOOKUP(A1683,'GDP4'!A1683:G4373,6,0)</f>
        <v>2028</v>
      </c>
      <c r="Y1683" s="9">
        <f>VLOOKUP(A1683,'GDP4'!A1683:G4373,7,0)</f>
        <v>0.104</v>
      </c>
      <c r="Z1683" s="9">
        <f>VLOOKUP(A1683,ENERGY5!A1683:E4373,4,0)</f>
        <v>139013</v>
      </c>
      <c r="AA1683" s="9">
        <f>VLOOKUP(A1683,ENERGY5!A1683:E4373,5,0)</f>
        <v>329286</v>
      </c>
      <c r="AB1683" s="12">
        <f t="shared" si="2"/>
        <v>24230.05788</v>
      </c>
      <c r="AC1683" s="13">
        <f t="shared" si="3"/>
        <v>0.007671748882</v>
      </c>
      <c r="AD1683" s="13">
        <f t="shared" si="4"/>
        <v>0.003238743303</v>
      </c>
      <c r="AE1683" s="13">
        <f t="shared" si="5"/>
        <v>1164.813436</v>
      </c>
      <c r="AF1683" s="13">
        <f t="shared" si="6"/>
        <v>346.3034426</v>
      </c>
    </row>
    <row r="1684">
      <c r="A1684" s="5" t="s">
        <v>134</v>
      </c>
      <c r="B1684" s="6" t="s">
        <v>39</v>
      </c>
      <c r="C1684" s="7" t="s">
        <v>177</v>
      </c>
      <c r="D1684" s="5" t="str">
        <f t="shared" si="1"/>
        <v>Spain-Europe-2005</v>
      </c>
      <c r="E1684" s="5">
        <v>0.011</v>
      </c>
      <c r="F1684" s="5">
        <v>0.005</v>
      </c>
      <c r="G1684" s="5">
        <v>84.0</v>
      </c>
      <c r="H1684" s="5">
        <v>77.0</v>
      </c>
      <c r="I1684" s="5">
        <v>0.145</v>
      </c>
      <c r="J1684" s="5">
        <v>0.688</v>
      </c>
      <c r="K1684" s="5">
        <v>0.168</v>
      </c>
      <c r="L1684" s="5">
        <v>4.3653155E7</v>
      </c>
      <c r="M1684" s="5">
        <v>0.773</v>
      </c>
      <c r="N1684" s="8">
        <f>VLOOKUP(A1684,TOURISM2!A1684:E4374,4,0)</f>
        <v>53066000000</v>
      </c>
      <c r="O1684" s="8">
        <f>VLOOKUP(A1684,TOURISM2!A1684:E4374,5,0)</f>
        <v>18441000000</v>
      </c>
      <c r="P1684" s="8">
        <f>VLOOKUP(A1684,BUSINESS3!A1684:E4374,4,0)</f>
        <v>0.619</v>
      </c>
      <c r="Q1684" s="9">
        <f>VLOOKUP(A1684,BUSINESS3!A1684:E4374,5,0)</f>
        <v>47</v>
      </c>
      <c r="R1684" s="10">
        <f>VLOOKUP(A1684,BUSINESS3!A1684:I4374,6,0)</f>
        <v>51</v>
      </c>
      <c r="S1684" s="9">
        <f>VLOOKUP(A1684,BUSINESS3!A1684:I4374,7,0)</f>
        <v>298</v>
      </c>
      <c r="T1684" s="9">
        <f>VLOOKUP(A1684,BUSINESS3!A1684:I4374,8,0)</f>
        <v>0.479</v>
      </c>
      <c r="U1684" s="9">
        <f>VLOOKUP(A1684,BUSINESS3!A1684:I4374,9,0)</f>
        <v>0.984</v>
      </c>
      <c r="V1684" s="11">
        <f>VLOOKUP(A1684,'GDP4'!A1684:G4374,4,0)</f>
        <v>1130000000000</v>
      </c>
      <c r="W1684" s="9">
        <f>VLOOKUP(A1684,'GDP4'!A1684:G4374,5,0)</f>
        <v>0.083</v>
      </c>
      <c r="X1684" s="9">
        <f>VLOOKUP(A1684,'GDP4'!A1684:G4374,6,0)</f>
        <v>2178</v>
      </c>
      <c r="Y1684" s="9">
        <f>VLOOKUP(A1684,'GDP4'!A1684:G4374,7,0)</f>
        <v>0.104</v>
      </c>
      <c r="Z1684" s="9">
        <f>VLOOKUP(A1684,ENERGY5!A1684:E4374,4,0)</f>
        <v>143836</v>
      </c>
      <c r="AA1684" s="9">
        <f>VLOOKUP(A1684,ENERGY5!A1684:E4374,5,0)</f>
        <v>358237</v>
      </c>
      <c r="AB1684" s="12">
        <f t="shared" si="2"/>
        <v>25885.8724</v>
      </c>
      <c r="AC1684" s="13">
        <f t="shared" si="3"/>
        <v>0.008206440061</v>
      </c>
      <c r="AD1684" s="13">
        <f t="shared" si="4"/>
        <v>0.003294973754</v>
      </c>
      <c r="AE1684" s="13">
        <f t="shared" si="5"/>
        <v>1215.628057</v>
      </c>
      <c r="AF1684" s="13">
        <f t="shared" si="6"/>
        <v>422.4436928</v>
      </c>
    </row>
    <row r="1685">
      <c r="A1685" s="14" t="s">
        <v>134</v>
      </c>
      <c r="B1685" s="15" t="s">
        <v>40</v>
      </c>
      <c r="C1685" s="16" t="s">
        <v>177</v>
      </c>
      <c r="D1685" s="14" t="str">
        <f t="shared" si="1"/>
        <v>Spain-Europe-2006</v>
      </c>
      <c r="E1685" s="5">
        <v>0.011</v>
      </c>
      <c r="F1685" s="5">
        <v>0.005</v>
      </c>
      <c r="G1685" s="5">
        <v>84.0</v>
      </c>
      <c r="H1685" s="5">
        <v>78.0</v>
      </c>
      <c r="I1685" s="5">
        <v>0.145</v>
      </c>
      <c r="J1685" s="5">
        <v>0.687</v>
      </c>
      <c r="K1685" s="5">
        <v>0.168</v>
      </c>
      <c r="L1685" s="5">
        <v>4.4397319E7</v>
      </c>
      <c r="M1685" s="5">
        <v>0.775</v>
      </c>
      <c r="N1685" s="8">
        <f>VLOOKUP(A1685,TOURISM2!A1685:E4375,4,0)</f>
        <v>57543000000</v>
      </c>
      <c r="O1685" s="8">
        <f>VLOOKUP(A1685,TOURISM2!A1685:E4375,5,0)</f>
        <v>20348000000</v>
      </c>
      <c r="P1685" s="8">
        <f>VLOOKUP(A1685,BUSINESS3!A1685:E4375,4,0)</f>
        <v>0.619</v>
      </c>
      <c r="Q1685" s="9">
        <f>VLOOKUP(A1685,BUSINESS3!A1685:E4375,5,0)</f>
        <v>47</v>
      </c>
      <c r="R1685" s="10">
        <f>VLOOKUP(A1685,BUSINESS3!A1685:I4375,6,0)</f>
        <v>51</v>
      </c>
      <c r="S1685" s="9">
        <f>VLOOKUP(A1685,BUSINESS3!A1685:I4375,7,0)</f>
        <v>298</v>
      </c>
      <c r="T1685" s="9">
        <f>VLOOKUP(A1685,BUSINESS3!A1685:I4375,8,0)</f>
        <v>0.504</v>
      </c>
      <c r="U1685" s="9">
        <f>VLOOKUP(A1685,BUSINESS3!A1685:I4375,9,0)</f>
        <v>1.038</v>
      </c>
      <c r="V1685" s="11">
        <f>VLOOKUP(A1685,'GDP4'!A1685:G4375,4,0)</f>
        <v>1240000000000</v>
      </c>
      <c r="W1685" s="9">
        <f>VLOOKUP(A1685,'GDP4'!A1685:G4375,5,0)</f>
        <v>0.084</v>
      </c>
      <c r="X1685" s="9">
        <f>VLOOKUP(A1685,'GDP4'!A1685:G4375,6,0)</f>
        <v>2371</v>
      </c>
      <c r="Y1685" s="9">
        <f>VLOOKUP(A1685,'GDP4'!A1685:G4375,7,0)</f>
        <v>0.104</v>
      </c>
      <c r="Z1685" s="9">
        <f>VLOOKUP(A1685,ENERGY5!A1685:E4375,4,0)</f>
        <v>141748</v>
      </c>
      <c r="AA1685" s="9">
        <f>VLOOKUP(A1685,ENERGY5!A1685:E4375,5,0)</f>
        <v>350037</v>
      </c>
      <c r="AB1685" s="12">
        <f t="shared" si="2"/>
        <v>27929.6144</v>
      </c>
      <c r="AC1685" s="13">
        <f t="shared" si="3"/>
        <v>0.007884192286</v>
      </c>
      <c r="AD1685" s="13">
        <f t="shared" si="4"/>
        <v>0.003192715308</v>
      </c>
      <c r="AE1685" s="13">
        <f t="shared" si="5"/>
        <v>1296.091775</v>
      </c>
      <c r="AF1685" s="13">
        <f t="shared" si="6"/>
        <v>458.3159627</v>
      </c>
    </row>
    <row r="1686">
      <c r="A1686" s="5" t="s">
        <v>134</v>
      </c>
      <c r="B1686" s="6" t="s">
        <v>41</v>
      </c>
      <c r="C1686" s="7" t="s">
        <v>177</v>
      </c>
      <c r="D1686" s="5" t="str">
        <f t="shared" si="1"/>
        <v>Spain-Europe-2007</v>
      </c>
      <c r="E1686" s="5">
        <v>0.011</v>
      </c>
      <c r="F1686" s="5">
        <v>0.004</v>
      </c>
      <c r="G1686" s="5">
        <v>84.0</v>
      </c>
      <c r="H1686" s="5">
        <v>78.0</v>
      </c>
      <c r="I1686" s="5">
        <v>0.146</v>
      </c>
      <c r="J1686" s="5">
        <v>0.686</v>
      </c>
      <c r="K1686" s="5">
        <v>0.168</v>
      </c>
      <c r="L1686" s="5">
        <v>4.5226803E7</v>
      </c>
      <c r="M1686" s="5">
        <v>0.777</v>
      </c>
      <c r="N1686" s="8">
        <f>VLOOKUP(A1686,TOURISM2!A1686:E4376,4,0)</f>
        <v>65020000000</v>
      </c>
      <c r="O1686" s="8">
        <f>VLOOKUP(A1686,TOURISM2!A1686:E4376,5,0)</f>
        <v>24355000000</v>
      </c>
      <c r="P1686" s="8">
        <f>VLOOKUP(A1686,BUSINESS3!A1686:E4376,4,0)</f>
        <v>0.621</v>
      </c>
      <c r="Q1686" s="9">
        <f>VLOOKUP(A1686,BUSINESS3!A1686:E4376,5,0)</f>
        <v>47</v>
      </c>
      <c r="R1686" s="10">
        <f>VLOOKUP(A1686,BUSINESS3!A1686:I4376,6,0)</f>
        <v>51</v>
      </c>
      <c r="S1686" s="9">
        <f>VLOOKUP(A1686,BUSINESS3!A1686:I4376,7,0)</f>
        <v>298</v>
      </c>
      <c r="T1686" s="9">
        <f>VLOOKUP(A1686,BUSINESS3!A1686:I4376,8,0)</f>
        <v>0.551</v>
      </c>
      <c r="U1686" s="9">
        <f>VLOOKUP(A1686,BUSINESS3!A1686:I4376,9,0)</f>
        <v>1.084</v>
      </c>
      <c r="V1686" s="11">
        <f>VLOOKUP(A1686,'GDP4'!A1686:G4376,4,0)</f>
        <v>1440000000000</v>
      </c>
      <c r="W1686" s="9">
        <f>VLOOKUP(A1686,'GDP4'!A1686:G4376,5,0)</f>
        <v>0.085</v>
      </c>
      <c r="X1686" s="9">
        <f>VLOOKUP(A1686,'GDP4'!A1686:G4376,6,0)</f>
        <v>2752</v>
      </c>
      <c r="Y1686" s="9">
        <f>VLOOKUP(A1686,'GDP4'!A1686:G4376,7,0)</f>
        <v>0.104</v>
      </c>
      <c r="Z1686" s="9">
        <f>VLOOKUP(A1686,ENERGY5!A1686:E4376,4,0)</f>
        <v>141914</v>
      </c>
      <c r="AA1686" s="9">
        <f>VLOOKUP(A1686,ENERGY5!A1686:E4376,5,0)</f>
        <v>353462</v>
      </c>
      <c r="AB1686" s="12">
        <f t="shared" si="2"/>
        <v>31839.52666</v>
      </c>
      <c r="AC1686" s="13">
        <f t="shared" si="3"/>
        <v>0.00781532137</v>
      </c>
      <c r="AD1686" s="13">
        <f t="shared" si="4"/>
        <v>0.003137829574</v>
      </c>
      <c r="AE1686" s="13">
        <f t="shared" si="5"/>
        <v>1437.643072</v>
      </c>
      <c r="AF1686" s="13">
        <f t="shared" si="6"/>
        <v>538.5081055</v>
      </c>
    </row>
    <row r="1687">
      <c r="A1687" s="14" t="s">
        <v>134</v>
      </c>
      <c r="B1687" s="15" t="s">
        <v>42</v>
      </c>
      <c r="C1687" s="16" t="s">
        <v>177</v>
      </c>
      <c r="D1687" s="14" t="str">
        <f t="shared" si="1"/>
        <v>Spain-Europe-2008</v>
      </c>
      <c r="E1687" s="5">
        <v>0.011</v>
      </c>
      <c r="F1687" s="5">
        <v>0.004</v>
      </c>
      <c r="G1687" s="5">
        <v>84.0</v>
      </c>
      <c r="H1687" s="5">
        <v>78.0</v>
      </c>
      <c r="I1687" s="5">
        <v>0.147</v>
      </c>
      <c r="J1687" s="5">
        <v>0.684</v>
      </c>
      <c r="K1687" s="5">
        <v>0.169</v>
      </c>
      <c r="L1687" s="5">
        <v>4.5954106E7</v>
      </c>
      <c r="M1687" s="5">
        <v>0.78</v>
      </c>
      <c r="N1687" s="8">
        <f>VLOOKUP(A1687,TOURISM2!A1687:E4377,4,0)</f>
        <v>70434000000</v>
      </c>
      <c r="O1687" s="8">
        <f>VLOOKUP(A1687,TOURISM2!A1687:E4377,5,0)</f>
        <v>27157000000</v>
      </c>
      <c r="P1687" s="8">
        <f>VLOOKUP(A1687,BUSINESS3!A1687:E4377,4,0)</f>
        <v>0.603</v>
      </c>
      <c r="Q1687" s="9">
        <f>VLOOKUP(A1687,BUSINESS3!A1687:E4377,5,0)</f>
        <v>47</v>
      </c>
      <c r="R1687" s="10">
        <f>VLOOKUP(A1687,BUSINESS3!A1687:I4377,6,0)</f>
        <v>51</v>
      </c>
      <c r="S1687" s="9">
        <f>VLOOKUP(A1687,BUSINESS3!A1687:I4377,7,0)</f>
        <v>234</v>
      </c>
      <c r="T1687" s="9">
        <f>VLOOKUP(A1687,BUSINESS3!A1687:I4377,8,0)</f>
        <v>0.596</v>
      </c>
      <c r="U1687" s="9">
        <f>VLOOKUP(A1687,BUSINESS3!A1687:I4377,9,0)</f>
        <v>1.097</v>
      </c>
      <c r="V1687" s="11">
        <f>VLOOKUP(A1687,'GDP4'!A1687:G4377,4,0)</f>
        <v>1590000000000</v>
      </c>
      <c r="W1687" s="9">
        <f>VLOOKUP(A1687,'GDP4'!A1687:G4377,5,0)</f>
        <v>0.089</v>
      </c>
      <c r="X1687" s="9">
        <f>VLOOKUP(A1687,'GDP4'!A1687:G4377,6,0)</f>
        <v>3146</v>
      </c>
      <c r="Y1687" s="9">
        <f>VLOOKUP(A1687,'GDP4'!A1687:G4377,7,0)</f>
        <v>0.104</v>
      </c>
      <c r="Z1687" s="9">
        <f>VLOOKUP(A1687,ENERGY5!A1687:E4377,4,0)</f>
        <v>139030</v>
      </c>
      <c r="AA1687" s="9">
        <f>VLOOKUP(A1687,ENERGY5!A1687:E4377,5,0)</f>
        <v>339429</v>
      </c>
      <c r="AB1687" s="12">
        <f t="shared" si="2"/>
        <v>34599.7374</v>
      </c>
      <c r="AC1687" s="13">
        <f t="shared" si="3"/>
        <v>0.007386260544</v>
      </c>
      <c r="AD1687" s="13">
        <f t="shared" si="4"/>
        <v>0.003025409742</v>
      </c>
      <c r="AE1687" s="13">
        <f t="shared" si="5"/>
        <v>1532.703084</v>
      </c>
      <c r="AF1687" s="13">
        <f t="shared" si="6"/>
        <v>590.9591626</v>
      </c>
    </row>
    <row r="1688">
      <c r="A1688" s="5" t="s">
        <v>134</v>
      </c>
      <c r="B1688" s="6" t="s">
        <v>43</v>
      </c>
      <c r="C1688" s="7" t="s">
        <v>177</v>
      </c>
      <c r="D1688" s="5" t="str">
        <f t="shared" si="1"/>
        <v>Spain-Europe-2009</v>
      </c>
      <c r="E1688" s="5">
        <v>0.011</v>
      </c>
      <c r="F1688" s="5">
        <v>0.004</v>
      </c>
      <c r="G1688" s="5">
        <v>85.0</v>
      </c>
      <c r="H1688" s="5">
        <v>79.0</v>
      </c>
      <c r="I1688" s="5">
        <v>0.148</v>
      </c>
      <c r="J1688" s="5">
        <v>0.682</v>
      </c>
      <c r="K1688" s="5">
        <v>0.17</v>
      </c>
      <c r="L1688" s="5">
        <v>4.6362946E7</v>
      </c>
      <c r="M1688" s="5">
        <v>0.782</v>
      </c>
      <c r="N1688" s="8">
        <f>VLOOKUP(A1688,TOURISM2!A1688:E4378,4,0)</f>
        <v>59743000000</v>
      </c>
      <c r="O1688" s="8">
        <f>VLOOKUP(A1688,TOURISM2!A1688:E4378,5,0)</f>
        <v>22787000000</v>
      </c>
      <c r="P1688" s="8">
        <f>VLOOKUP(A1688,BUSINESS3!A1688:E4378,4,0)</f>
        <v>0.571</v>
      </c>
      <c r="Q1688" s="9">
        <f>VLOOKUP(A1688,BUSINESS3!A1688:E4378,5,0)</f>
        <v>47</v>
      </c>
      <c r="R1688" s="10">
        <f>VLOOKUP(A1688,BUSINESS3!A1688:I4378,6,0)</f>
        <v>51</v>
      </c>
      <c r="S1688" s="9">
        <f>VLOOKUP(A1688,BUSINESS3!A1688:I4378,7,0)</f>
        <v>213</v>
      </c>
      <c r="T1688" s="9">
        <f>VLOOKUP(A1688,BUSINESS3!A1688:I4378,8,0)</f>
        <v>0.624</v>
      </c>
      <c r="U1688" s="9">
        <f>VLOOKUP(A1688,BUSINESS3!A1688:I4378,9,0)</f>
        <v>1.116</v>
      </c>
      <c r="V1688" s="11">
        <f>VLOOKUP(A1688,'GDP4'!A1688:G4378,4,0)</f>
        <v>1450000000000</v>
      </c>
      <c r="W1688" s="9">
        <f>VLOOKUP(A1688,'GDP4'!A1688:G4378,5,0)</f>
        <v>0.096</v>
      </c>
      <c r="X1688" s="9">
        <f>VLOOKUP(A1688,'GDP4'!A1688:G4378,6,0)</f>
        <v>3058</v>
      </c>
      <c r="Y1688" s="9">
        <f>VLOOKUP(A1688,'GDP4'!A1688:G4378,7,0)</f>
        <v>0.104</v>
      </c>
      <c r="Z1688" s="9">
        <f>VLOOKUP(A1688,ENERGY5!A1688:E4378,4,0)</f>
        <v>133196</v>
      </c>
      <c r="AA1688" s="9">
        <f>VLOOKUP(A1688,ENERGY5!A1688:E4378,5,0)</f>
        <v>321097</v>
      </c>
      <c r="AB1688" s="12">
        <f t="shared" si="2"/>
        <v>31274.97549</v>
      </c>
      <c r="AC1688" s="13">
        <f t="shared" si="3"/>
        <v>0.006925724694</v>
      </c>
      <c r="AD1688" s="13">
        <f t="shared" si="4"/>
        <v>0.00287289768</v>
      </c>
      <c r="AE1688" s="13">
        <f t="shared" si="5"/>
        <v>1288.593697</v>
      </c>
      <c r="AF1688" s="13">
        <f t="shared" si="6"/>
        <v>491.4916321</v>
      </c>
    </row>
    <row r="1689">
      <c r="A1689" s="14" t="s">
        <v>134</v>
      </c>
      <c r="B1689" s="15" t="s">
        <v>44</v>
      </c>
      <c r="C1689" s="16" t="s">
        <v>177</v>
      </c>
      <c r="D1689" s="14" t="str">
        <f t="shared" si="1"/>
        <v>Spain-Europe-2010</v>
      </c>
      <c r="E1689" s="5">
        <v>0.01</v>
      </c>
      <c r="F1689" s="5">
        <v>0.004</v>
      </c>
      <c r="G1689" s="5">
        <v>85.0</v>
      </c>
      <c r="H1689" s="5">
        <v>79.0</v>
      </c>
      <c r="I1689" s="5">
        <v>0.149</v>
      </c>
      <c r="J1689" s="5">
        <v>0.68</v>
      </c>
      <c r="K1689" s="5">
        <v>0.171</v>
      </c>
      <c r="L1689" s="5">
        <v>4.6576897E7</v>
      </c>
      <c r="M1689" s="5">
        <v>0.784</v>
      </c>
      <c r="N1689" s="8">
        <f>VLOOKUP(A1689,TOURISM2!A1689:E4379,4,0)</f>
        <v>59042000000</v>
      </c>
      <c r="O1689" s="8">
        <f>VLOOKUP(A1689,TOURISM2!A1689:E4379,5,0)</f>
        <v>22733000000</v>
      </c>
      <c r="P1689" s="8">
        <f>VLOOKUP(A1689,BUSINESS3!A1689:E4379,4,0)</f>
        <v>0.568</v>
      </c>
      <c r="Q1689" s="9">
        <f>VLOOKUP(A1689,BUSINESS3!A1689:E4379,5,0)</f>
        <v>47</v>
      </c>
      <c r="R1689" s="10">
        <f>VLOOKUP(A1689,BUSINESS3!A1689:I4379,6,0)</f>
        <v>51</v>
      </c>
      <c r="S1689" s="9">
        <f>VLOOKUP(A1689,BUSINESS3!A1689:I4379,7,0)</f>
        <v>197</v>
      </c>
      <c r="T1689" s="9">
        <f>VLOOKUP(A1689,BUSINESS3!A1689:I4379,8,0)</f>
        <v>0.658</v>
      </c>
      <c r="U1689" s="9">
        <f>VLOOKUP(A1689,BUSINESS3!A1689:I4379,9,0)</f>
        <v>1.113</v>
      </c>
      <c r="V1689" s="11">
        <f>VLOOKUP(A1689,'GDP4'!A1689:G4379,4,0)</f>
        <v>1380000000000</v>
      </c>
      <c r="W1689" s="9">
        <f>VLOOKUP(A1689,'GDP4'!A1689:G4379,5,0)</f>
        <v>0.096</v>
      </c>
      <c r="X1689" s="9">
        <f>VLOOKUP(A1689,'GDP4'!A1689:G4379,6,0)</f>
        <v>2902</v>
      </c>
      <c r="Y1689" s="9">
        <f>VLOOKUP(A1689,'GDP4'!A1689:G4379,7,0)</f>
        <v>0.104</v>
      </c>
      <c r="Z1689" s="9">
        <f>VLOOKUP(A1689,ENERGY5!A1689:E4379,4,0)</f>
        <v>128757</v>
      </c>
      <c r="AA1689" s="9">
        <f>VLOOKUP(A1689,ENERGY5!A1689:E4379,5,0)</f>
        <v>314519</v>
      </c>
      <c r="AB1689" s="12">
        <f t="shared" si="2"/>
        <v>29628.42286</v>
      </c>
      <c r="AC1689" s="13">
        <f t="shared" si="3"/>
        <v>0.006752682558</v>
      </c>
      <c r="AD1689" s="13">
        <f t="shared" si="4"/>
        <v>0.002764396263</v>
      </c>
      <c r="AE1689" s="13">
        <f t="shared" si="5"/>
        <v>1267.624161</v>
      </c>
      <c r="AF1689" s="13">
        <f t="shared" si="6"/>
        <v>488.074592</v>
      </c>
    </row>
    <row r="1690">
      <c r="A1690" s="5" t="s">
        <v>134</v>
      </c>
      <c r="B1690" s="6" t="s">
        <v>45</v>
      </c>
      <c r="C1690" s="7" t="s">
        <v>177</v>
      </c>
      <c r="D1690" s="5" t="str">
        <f t="shared" si="1"/>
        <v>Spain-Europe-2011</v>
      </c>
      <c r="E1690" s="5">
        <v>0.01</v>
      </c>
      <c r="F1690" s="5">
        <v>0.004</v>
      </c>
      <c r="G1690" s="5">
        <v>86.0</v>
      </c>
      <c r="H1690" s="5">
        <v>80.0</v>
      </c>
      <c r="I1690" s="5">
        <v>0.151</v>
      </c>
      <c r="J1690" s="5">
        <v>0.677</v>
      </c>
      <c r="K1690" s="5">
        <v>0.173</v>
      </c>
      <c r="L1690" s="5">
        <v>4.6742697E7</v>
      </c>
      <c r="M1690" s="5">
        <v>0.787</v>
      </c>
      <c r="N1690" s="8">
        <f>VLOOKUP(A1690,TOURISM2!A1690:E4380,4,0)</f>
        <v>67698000000</v>
      </c>
      <c r="O1690" s="8">
        <f>VLOOKUP(A1690,TOURISM2!A1690:E4380,5,0)</f>
        <v>23583000000</v>
      </c>
      <c r="P1690" s="8">
        <f>VLOOKUP(A1690,BUSINESS3!A1690:E4380,4,0)</f>
        <v>0.387</v>
      </c>
      <c r="Q1690" s="9">
        <f>VLOOKUP(A1690,BUSINESS3!A1690:E4380,5,0)</f>
        <v>28</v>
      </c>
      <c r="R1690" s="10">
        <f>VLOOKUP(A1690,BUSINESS3!A1690:I4380,6,0)</f>
        <v>51</v>
      </c>
      <c r="S1690" s="9">
        <f>VLOOKUP(A1690,BUSINESS3!A1690:I4380,7,0)</f>
        <v>187</v>
      </c>
      <c r="T1690" s="9">
        <f>VLOOKUP(A1690,BUSINESS3!A1690:I4380,8,0)</f>
        <v>0.676</v>
      </c>
      <c r="U1690" s="9">
        <f>VLOOKUP(A1690,BUSINESS3!A1690:I4380,9,0)</f>
        <v>1.131</v>
      </c>
      <c r="V1690" s="11">
        <f>VLOOKUP(A1690,'GDP4'!A1690:G4380,4,0)</f>
        <v>1450000000000</v>
      </c>
      <c r="W1690" s="9">
        <f>VLOOKUP(A1690,'GDP4'!A1690:G4380,5,0)</f>
        <v>0.093</v>
      </c>
      <c r="X1690" s="9">
        <f>VLOOKUP(A1690,'GDP4'!A1690:G4380,6,0)</f>
        <v>2978</v>
      </c>
      <c r="Y1690" s="9">
        <f>VLOOKUP(A1690,'GDP4'!A1690:G4380,7,0)</f>
        <v>0.104</v>
      </c>
      <c r="Z1690" s="9">
        <f>VLOOKUP(A1690,ENERGY5!A1690:E4380,4,0)</f>
        <v>125038</v>
      </c>
      <c r="AA1690" s="9">
        <f>VLOOKUP(A1690,ENERGY5!A1690:E4380,5,0)</f>
        <v>297830</v>
      </c>
      <c r="AB1690" s="12">
        <f t="shared" si="2"/>
        <v>31020.88867</v>
      </c>
      <c r="AC1690" s="13">
        <f t="shared" si="3"/>
        <v>0.006371690534</v>
      </c>
      <c r="AD1690" s="13">
        <f t="shared" si="4"/>
        <v>0.002675027502</v>
      </c>
      <c r="AE1690" s="13">
        <f t="shared" si="5"/>
        <v>1448.311808</v>
      </c>
      <c r="AF1690" s="13">
        <f t="shared" si="6"/>
        <v>504.5280122</v>
      </c>
    </row>
    <row r="1691">
      <c r="A1691" s="14" t="s">
        <v>134</v>
      </c>
      <c r="B1691" s="15" t="s">
        <v>46</v>
      </c>
      <c r="C1691" s="16" t="s">
        <v>177</v>
      </c>
      <c r="D1691" s="14" t="str">
        <f t="shared" si="1"/>
        <v>Spain-Europe-2012</v>
      </c>
      <c r="E1691" s="5">
        <v>0.01</v>
      </c>
      <c r="F1691" s="5">
        <v>0.004</v>
      </c>
      <c r="G1691" s="5">
        <v>85.0</v>
      </c>
      <c r="H1691" s="5">
        <v>80.0</v>
      </c>
      <c r="I1691" s="5">
        <v>0.152</v>
      </c>
      <c r="J1691" s="5">
        <v>0.673</v>
      </c>
      <c r="K1691" s="5">
        <v>0.175</v>
      </c>
      <c r="L1691" s="5">
        <v>4.6761264E7</v>
      </c>
      <c r="M1691" s="5">
        <v>0.789</v>
      </c>
      <c r="N1691" s="8">
        <f>VLOOKUP(A1691,TOURISM2!A1691:E4381,4,0)</f>
        <v>63198000000</v>
      </c>
      <c r="O1691" s="8">
        <f>VLOOKUP(A1691,TOURISM2!A1691:E4381,5,0)</f>
        <v>21749000000</v>
      </c>
      <c r="P1691" s="8">
        <f>VLOOKUP(A1691,BUSINESS3!A1691:E4381,4,0)</f>
        <v>0.387</v>
      </c>
      <c r="Q1691" s="9">
        <f>VLOOKUP(A1691,BUSINESS3!A1691:E4381,5,0)</f>
        <v>28</v>
      </c>
      <c r="R1691" s="10">
        <f>VLOOKUP(A1691,BUSINESS3!A1691:I4381,6,0)</f>
        <v>46</v>
      </c>
      <c r="S1691" s="9">
        <f>VLOOKUP(A1691,BUSINESS3!A1691:I4381,7,0)</f>
        <v>167</v>
      </c>
      <c r="T1691" s="9">
        <f>VLOOKUP(A1691,BUSINESS3!A1691:I4381,8,0)</f>
        <v>0.698</v>
      </c>
      <c r="U1691" s="9">
        <f>VLOOKUP(A1691,BUSINESS3!A1691:I4381,9,0)</f>
        <v>1.084</v>
      </c>
      <c r="V1691" s="11">
        <f>VLOOKUP(A1691,'GDP4'!A1691:G4381,4,0)</f>
        <v>1320000000000</v>
      </c>
      <c r="W1691" s="9">
        <f>VLOOKUP(A1691,'GDP4'!A1691:G4381,5,0)</f>
        <v>0.096</v>
      </c>
      <c r="X1691" s="9">
        <f>VLOOKUP(A1691,'GDP4'!A1691:G4381,6,0)</f>
        <v>2808</v>
      </c>
      <c r="Y1691" s="9">
        <f>VLOOKUP(A1691,'GDP4'!A1691:G4381,7,0)</f>
        <v>0.104</v>
      </c>
      <c r="Z1691" s="9">
        <f>VLOOKUP(A1691,ENERGY5!A1691:E4381,4,0)</f>
        <v>121856</v>
      </c>
      <c r="AA1691" s="9">
        <f>VLOOKUP(A1691,ENERGY5!A1691:E4381,5,0)</f>
        <v>294434</v>
      </c>
      <c r="AB1691" s="12">
        <f t="shared" si="2"/>
        <v>28228.49271</v>
      </c>
      <c r="AC1691" s="13">
        <f t="shared" si="3"/>
        <v>0.006296536381</v>
      </c>
      <c r="AD1691" s="13">
        <f t="shared" si="4"/>
        <v>0.002605917582</v>
      </c>
      <c r="AE1691" s="13">
        <f t="shared" si="5"/>
        <v>1351.503244</v>
      </c>
      <c r="AF1691" s="13">
        <f t="shared" si="6"/>
        <v>465.1071879</v>
      </c>
    </row>
    <row r="1692">
      <c r="A1692" s="5" t="s">
        <v>134</v>
      </c>
      <c r="B1692" s="6" t="s">
        <v>33</v>
      </c>
      <c r="C1692" s="7" t="s">
        <v>178</v>
      </c>
      <c r="D1692" s="5" t="str">
        <f t="shared" si="1"/>
        <v>Sweden-Europe-2000</v>
      </c>
      <c r="E1692" s="5">
        <v>0.01</v>
      </c>
      <c r="F1692" s="5">
        <v>0.003</v>
      </c>
      <c r="G1692" s="5">
        <v>82.0</v>
      </c>
      <c r="H1692" s="5">
        <v>77.0</v>
      </c>
      <c r="I1692" s="5">
        <v>0.184</v>
      </c>
      <c r="J1692" s="5">
        <v>0.643</v>
      </c>
      <c r="K1692" s="5">
        <v>0.173</v>
      </c>
      <c r="L1692" s="5">
        <v>8872109.0</v>
      </c>
      <c r="M1692" s="5">
        <v>0.84</v>
      </c>
      <c r="N1692" s="8">
        <f>VLOOKUP(A1692,TOURISM2!A1692:E4382,4,0)</f>
        <v>4825000000</v>
      </c>
      <c r="O1692" s="8">
        <f>VLOOKUP(A1692,TOURISM2!A1692:E4382,5,0)</f>
        <v>8959000000</v>
      </c>
      <c r="P1692" s="8">
        <f>VLOOKUP(A1692,BUSINESS3!A1692:E4382,4,0)</f>
        <v>0.428</v>
      </c>
      <c r="Q1692" s="9">
        <f>VLOOKUP(A1692,BUSINESS3!A1692:E4382,5,0)</f>
        <v>22</v>
      </c>
      <c r="R1692" s="10">
        <f>VLOOKUP(A1692,BUSINESS3!A1692:I4382,6,0)</f>
        <v>51</v>
      </c>
      <c r="S1692" s="9">
        <f>VLOOKUP(A1692,BUSINESS3!A1692:I4382,7,0)</f>
        <v>272</v>
      </c>
      <c r="T1692" s="9">
        <f>VLOOKUP(A1692,BUSINESS3!A1692:I4382,8,0)</f>
        <v>0.457</v>
      </c>
      <c r="U1692" s="9">
        <f>VLOOKUP(A1692,BUSINESS3!A1692:I4382,9,0)</f>
        <v>0.718</v>
      </c>
      <c r="V1692" s="11">
        <f>VLOOKUP(A1692,'GDP4'!A1692:G4382,4,0)</f>
        <v>247000000000</v>
      </c>
      <c r="W1692" s="9">
        <f>VLOOKUP(A1692,'GDP4'!A1692:G4382,5,0)</f>
        <v>0.082</v>
      </c>
      <c r="X1692" s="9">
        <f>VLOOKUP(A1692,'GDP4'!A1692:G4382,6,0)</f>
        <v>2282</v>
      </c>
      <c r="Y1692" s="9">
        <f>VLOOKUP(A1692,'GDP4'!A1692:G4382,7,0)</f>
        <v>0.058</v>
      </c>
      <c r="Z1692" s="9">
        <f>VLOOKUP(A1692,ENERGY5!A1692:E4382,4,0)</f>
        <v>48877</v>
      </c>
      <c r="AA1692" s="9">
        <f>VLOOKUP(A1692,ENERGY5!A1692:E4382,5,0)</f>
        <v>151236</v>
      </c>
      <c r="AB1692" s="12">
        <f t="shared" si="2"/>
        <v>27840.05472</v>
      </c>
      <c r="AC1692" s="13">
        <f t="shared" si="3"/>
        <v>0.01704622881</v>
      </c>
      <c r="AD1692" s="13">
        <f t="shared" si="4"/>
        <v>0.005509062163</v>
      </c>
      <c r="AE1692" s="13">
        <f t="shared" si="5"/>
        <v>543.8391255</v>
      </c>
      <c r="AF1692" s="13">
        <f t="shared" si="6"/>
        <v>1009.793725</v>
      </c>
    </row>
    <row r="1693">
      <c r="A1693" s="14" t="s">
        <v>134</v>
      </c>
      <c r="B1693" s="15" t="s">
        <v>35</v>
      </c>
      <c r="C1693" s="16" t="s">
        <v>178</v>
      </c>
      <c r="D1693" s="14" t="str">
        <f t="shared" si="1"/>
        <v>Sweden-Europe-2001</v>
      </c>
      <c r="E1693" s="5">
        <v>0.01</v>
      </c>
      <c r="F1693" s="5">
        <v>0.003</v>
      </c>
      <c r="G1693" s="5">
        <v>82.0</v>
      </c>
      <c r="H1693" s="5">
        <v>78.0</v>
      </c>
      <c r="I1693" s="5">
        <v>0.183</v>
      </c>
      <c r="J1693" s="5">
        <v>0.645</v>
      </c>
      <c r="K1693" s="5">
        <v>0.172</v>
      </c>
      <c r="L1693" s="5">
        <v>8895960.0</v>
      </c>
      <c r="M1693" s="5">
        <v>0.841</v>
      </c>
      <c r="N1693" s="8">
        <f>VLOOKUP(A1693,TOURISM2!A1693:E4383,4,0)</f>
        <v>5200000000</v>
      </c>
      <c r="O1693" s="8">
        <f>VLOOKUP(A1693,TOURISM2!A1693:E4383,5,0)</f>
        <v>7916000000</v>
      </c>
      <c r="P1693" s="8">
        <f>VLOOKUP(A1693,BUSINESS3!A1693:E4383,4,0)</f>
        <v>0.428</v>
      </c>
      <c r="Q1693" s="9">
        <f>VLOOKUP(A1693,BUSINESS3!A1693:E4383,5,0)</f>
        <v>22</v>
      </c>
      <c r="R1693" s="10">
        <f>VLOOKUP(A1693,BUSINESS3!A1693:I4383,6,0)</f>
        <v>51</v>
      </c>
      <c r="S1693" s="9">
        <f>VLOOKUP(A1693,BUSINESS3!A1693:I4383,7,0)</f>
        <v>272</v>
      </c>
      <c r="T1693" s="9">
        <f>VLOOKUP(A1693,BUSINESS3!A1693:I4383,8,0)</f>
        <v>0.518</v>
      </c>
      <c r="U1693" s="9">
        <f>VLOOKUP(A1693,BUSINESS3!A1693:I4383,9,0)</f>
        <v>0.808</v>
      </c>
      <c r="V1693" s="11">
        <f>VLOOKUP(A1693,'GDP4'!A1693:G4383,4,0)</f>
        <v>227000000000</v>
      </c>
      <c r="W1693" s="9">
        <f>VLOOKUP(A1693,'GDP4'!A1693:G4383,5,0)</f>
        <v>0.089</v>
      </c>
      <c r="X1693" s="9">
        <f>VLOOKUP(A1693,'GDP4'!A1693:G4383,6,0)</f>
        <v>2268</v>
      </c>
      <c r="Y1693" s="9">
        <f>VLOOKUP(A1693,'GDP4'!A1693:G4383,7,0)</f>
        <v>0.056</v>
      </c>
      <c r="Z1693" s="9">
        <f>VLOOKUP(A1693,ENERGY5!A1693:E4383,4,0)</f>
        <v>49045</v>
      </c>
      <c r="AA1693" s="9">
        <f>VLOOKUP(A1693,ENERGY5!A1693:E4383,5,0)</f>
        <v>151236</v>
      </c>
      <c r="AB1693" s="12">
        <f t="shared" si="2"/>
        <v>25517.20107</v>
      </c>
      <c r="AC1693" s="13">
        <f t="shared" si="3"/>
        <v>0.01700052608</v>
      </c>
      <c r="AD1693" s="13">
        <f t="shared" si="4"/>
        <v>0.005513176768</v>
      </c>
      <c r="AE1693" s="13">
        <f t="shared" si="5"/>
        <v>584.5350024</v>
      </c>
      <c r="AF1693" s="13">
        <f t="shared" si="6"/>
        <v>889.8421306</v>
      </c>
    </row>
    <row r="1694">
      <c r="A1694" s="5" t="s">
        <v>134</v>
      </c>
      <c r="B1694" s="6" t="s">
        <v>36</v>
      </c>
      <c r="C1694" s="7" t="s">
        <v>178</v>
      </c>
      <c r="D1694" s="5" t="str">
        <f t="shared" si="1"/>
        <v>Sweden-Europe-2002</v>
      </c>
      <c r="E1694" s="5">
        <v>0.011</v>
      </c>
      <c r="F1694" s="5">
        <v>0.003</v>
      </c>
      <c r="G1694" s="5">
        <v>82.0</v>
      </c>
      <c r="H1694" s="5">
        <v>78.0</v>
      </c>
      <c r="I1694" s="5">
        <v>0.181</v>
      </c>
      <c r="J1694" s="5">
        <v>0.647</v>
      </c>
      <c r="K1694" s="5">
        <v>0.172</v>
      </c>
      <c r="L1694" s="5">
        <v>8924958.0</v>
      </c>
      <c r="M1694" s="5">
        <v>0.841</v>
      </c>
      <c r="N1694" s="8">
        <f>VLOOKUP(A1694,TOURISM2!A1694:E4384,4,0)</f>
        <v>5671000000</v>
      </c>
      <c r="O1694" s="8">
        <f>VLOOKUP(A1694,TOURISM2!A1694:E4384,5,0)</f>
        <v>8221000000</v>
      </c>
      <c r="P1694" s="8">
        <f>VLOOKUP(A1694,BUSINESS3!A1694:E4384,4,0)</f>
        <v>0.428</v>
      </c>
      <c r="Q1694" s="9">
        <f>VLOOKUP(A1694,BUSINESS3!A1694:E4384,5,0)</f>
        <v>22</v>
      </c>
      <c r="R1694" s="10">
        <f>VLOOKUP(A1694,BUSINESS3!A1694:I4384,6,0)</f>
        <v>51</v>
      </c>
      <c r="S1694" s="9">
        <f>VLOOKUP(A1694,BUSINESS3!A1694:I4384,7,0)</f>
        <v>272</v>
      </c>
      <c r="T1694" s="9">
        <f>VLOOKUP(A1694,BUSINESS3!A1694:I4384,8,0)</f>
        <v>0.706</v>
      </c>
      <c r="U1694" s="9">
        <f>VLOOKUP(A1694,BUSINESS3!A1694:I4384,9,0)</f>
        <v>0.892</v>
      </c>
      <c r="V1694" s="11">
        <f>VLOOKUP(A1694,'GDP4'!A1694:G4384,4,0)</f>
        <v>251000000000</v>
      </c>
      <c r="W1694" s="9">
        <f>VLOOKUP(A1694,'GDP4'!A1694:G4384,5,0)</f>
        <v>0.092</v>
      </c>
      <c r="X1694" s="9">
        <f>VLOOKUP(A1694,'GDP4'!A1694:G4384,6,0)</f>
        <v>2599</v>
      </c>
      <c r="Y1694" s="9">
        <f>VLOOKUP(A1694,'GDP4'!A1694:G4384,7,0)</f>
        <v>0.056</v>
      </c>
      <c r="Z1694" s="9">
        <f>VLOOKUP(A1694,ENERGY5!A1694:E4384,4,0)</f>
        <v>51315</v>
      </c>
      <c r="AA1694" s="9">
        <f>VLOOKUP(A1694,ENERGY5!A1694:E4384,5,0)</f>
        <v>52515</v>
      </c>
      <c r="AB1694" s="12">
        <f t="shared" si="2"/>
        <v>28123.38165</v>
      </c>
      <c r="AC1694" s="13">
        <f t="shared" si="3"/>
        <v>0.005884061303</v>
      </c>
      <c r="AD1694" s="13">
        <f t="shared" si="4"/>
        <v>0.005749606889</v>
      </c>
      <c r="AE1694" s="13">
        <f t="shared" si="5"/>
        <v>635.4091526</v>
      </c>
      <c r="AF1694" s="13">
        <f t="shared" si="6"/>
        <v>921.1247829</v>
      </c>
    </row>
    <row r="1695">
      <c r="A1695" s="14" t="s">
        <v>134</v>
      </c>
      <c r="B1695" s="15" t="s">
        <v>37</v>
      </c>
      <c r="C1695" s="16" t="s">
        <v>178</v>
      </c>
      <c r="D1695" s="14" t="str">
        <f t="shared" si="1"/>
        <v>Sweden-Europe-2003</v>
      </c>
      <c r="E1695" s="5">
        <v>0.011</v>
      </c>
      <c r="F1695" s="5">
        <v>0.003</v>
      </c>
      <c r="G1695" s="5">
        <v>82.0</v>
      </c>
      <c r="H1695" s="5">
        <v>78.0</v>
      </c>
      <c r="I1695" s="5">
        <v>0.179</v>
      </c>
      <c r="J1695" s="5">
        <v>0.649</v>
      </c>
      <c r="K1695" s="5">
        <v>0.172</v>
      </c>
      <c r="L1695" s="5">
        <v>8958229.0</v>
      </c>
      <c r="M1695" s="5">
        <v>0.842</v>
      </c>
      <c r="N1695" s="8">
        <f>VLOOKUP(A1695,TOURISM2!A1695:E4385,4,0)</f>
        <v>6548000000</v>
      </c>
      <c r="O1695" s="8">
        <f>VLOOKUP(A1695,TOURISM2!A1695:E4385,5,0)</f>
        <v>9375000000</v>
      </c>
      <c r="P1695" s="8">
        <f>VLOOKUP(A1695,BUSINESS3!A1695:E4385,4,0)</f>
        <v>0.428</v>
      </c>
      <c r="Q1695" s="9">
        <f>VLOOKUP(A1695,BUSINESS3!A1695:E4385,5,0)</f>
        <v>16</v>
      </c>
      <c r="R1695" s="10">
        <f>VLOOKUP(A1695,BUSINESS3!A1695:I4385,6,0)</f>
        <v>51</v>
      </c>
      <c r="S1695" s="9">
        <f>VLOOKUP(A1695,BUSINESS3!A1695:I4385,7,0)</f>
        <v>272</v>
      </c>
      <c r="T1695" s="9">
        <f>VLOOKUP(A1695,BUSINESS3!A1695:I4385,8,0)</f>
        <v>0.791</v>
      </c>
      <c r="U1695" s="9">
        <f>VLOOKUP(A1695,BUSINESS3!A1695:I4385,9,0)</f>
        <v>0.984</v>
      </c>
      <c r="V1695" s="11">
        <f>VLOOKUP(A1695,'GDP4'!A1695:G4385,4,0)</f>
        <v>315000000000</v>
      </c>
      <c r="W1695" s="9">
        <f>VLOOKUP(A1695,'GDP4'!A1695:G4385,5,0)</f>
        <v>0.093</v>
      </c>
      <c r="X1695" s="9">
        <f>VLOOKUP(A1695,'GDP4'!A1695:G4385,6,0)</f>
        <v>3277</v>
      </c>
      <c r="Y1695" s="9">
        <f>VLOOKUP(A1695,'GDP4'!A1695:G4385,7,0)</f>
        <v>0.048</v>
      </c>
      <c r="Z1695" s="9">
        <f>VLOOKUP(A1695,ENERGY5!A1695:E4385,4,0)</f>
        <v>45407</v>
      </c>
      <c r="AA1695" s="9">
        <f>VLOOKUP(A1695,ENERGY5!A1695:E4385,5,0)</f>
        <v>43744</v>
      </c>
      <c r="AB1695" s="12">
        <f t="shared" si="2"/>
        <v>35163.20023</v>
      </c>
      <c r="AC1695" s="13">
        <f t="shared" si="3"/>
        <v>0.004883108034</v>
      </c>
      <c r="AD1695" s="13">
        <f t="shared" si="4"/>
        <v>0.005068747405</v>
      </c>
      <c r="AE1695" s="13">
        <f t="shared" si="5"/>
        <v>730.9480479</v>
      </c>
      <c r="AF1695" s="13">
        <f t="shared" si="6"/>
        <v>1046.523816</v>
      </c>
    </row>
    <row r="1696">
      <c r="A1696" s="5" t="s">
        <v>134</v>
      </c>
      <c r="B1696" s="6" t="s">
        <v>38</v>
      </c>
      <c r="C1696" s="7" t="s">
        <v>178</v>
      </c>
      <c r="D1696" s="5" t="str">
        <f t="shared" si="1"/>
        <v>Sweden-Europe-2004</v>
      </c>
      <c r="E1696" s="5">
        <v>0.011</v>
      </c>
      <c r="F1696" s="5">
        <v>0.003</v>
      </c>
      <c r="G1696" s="5">
        <v>83.0</v>
      </c>
      <c r="H1696" s="5">
        <v>78.0</v>
      </c>
      <c r="I1696" s="5">
        <v>0.176</v>
      </c>
      <c r="J1696" s="5">
        <v>0.651</v>
      </c>
      <c r="K1696" s="5">
        <v>0.172</v>
      </c>
      <c r="L1696" s="5">
        <v>8993531.0</v>
      </c>
      <c r="M1696" s="5">
        <v>0.843</v>
      </c>
      <c r="N1696" s="8">
        <f>VLOOKUP(A1696,TOURISM2!A1696:E4386,4,0)</f>
        <v>7686000000</v>
      </c>
      <c r="O1696" s="8">
        <f>VLOOKUP(A1696,TOURISM2!A1696:E4386,5,0)</f>
        <v>11088000000</v>
      </c>
      <c r="P1696" s="8">
        <f>VLOOKUP(A1696,BUSINESS3!A1696:E4386,4,0)</f>
        <v>0.428</v>
      </c>
      <c r="Q1696" s="9">
        <f>VLOOKUP(A1696,BUSINESS3!A1696:E4386,5,0)</f>
        <v>16</v>
      </c>
      <c r="R1696" s="10">
        <f>VLOOKUP(A1696,BUSINESS3!A1696:I4386,6,0)</f>
        <v>51</v>
      </c>
      <c r="S1696" s="9">
        <f>VLOOKUP(A1696,BUSINESS3!A1696:I4386,7,0)</f>
        <v>272</v>
      </c>
      <c r="T1696" s="9">
        <f>VLOOKUP(A1696,BUSINESS3!A1696:I4386,8,0)</f>
        <v>0.839</v>
      </c>
      <c r="U1696" s="9">
        <f>VLOOKUP(A1696,BUSINESS3!A1696:I4386,9,0)</f>
        <v>0.978</v>
      </c>
      <c r="V1696" s="11">
        <f>VLOOKUP(A1696,'GDP4'!A1696:G4386,4,0)</f>
        <v>362000000000</v>
      </c>
      <c r="W1696" s="9">
        <f>VLOOKUP(A1696,'GDP4'!A1696:G4386,5,0)</f>
        <v>0.091</v>
      </c>
      <c r="X1696" s="9">
        <f>VLOOKUP(A1696,'GDP4'!A1696:G4386,6,0)</f>
        <v>3666</v>
      </c>
      <c r="Y1696" s="9">
        <f>VLOOKUP(A1696,'GDP4'!A1696:G4386,7,0)</f>
        <v>0.04</v>
      </c>
      <c r="Z1696" s="9">
        <f>VLOOKUP(A1696,ENERGY5!A1696:E4386,4,0)</f>
        <v>49601</v>
      </c>
      <c r="AA1696" s="9">
        <f>VLOOKUP(A1696,ENERGY5!A1696:E4386,5,0)</f>
        <v>49105</v>
      </c>
      <c r="AB1696" s="12">
        <f t="shared" si="2"/>
        <v>40251.15386</v>
      </c>
      <c r="AC1696" s="13">
        <f t="shared" si="3"/>
        <v>0.005460035663</v>
      </c>
      <c r="AD1696" s="13">
        <f t="shared" si="4"/>
        <v>0.005515186416</v>
      </c>
      <c r="AE1696" s="13">
        <f t="shared" si="5"/>
        <v>854.6142778</v>
      </c>
      <c r="AF1696" s="13">
        <f t="shared" si="6"/>
        <v>1232.886171</v>
      </c>
    </row>
    <row r="1697">
      <c r="A1697" s="14" t="s">
        <v>134</v>
      </c>
      <c r="B1697" s="15" t="s">
        <v>39</v>
      </c>
      <c r="C1697" s="16" t="s">
        <v>178</v>
      </c>
      <c r="D1697" s="14" t="str">
        <f t="shared" si="1"/>
        <v>Sweden-Europe-2005</v>
      </c>
      <c r="E1697" s="5">
        <v>0.011</v>
      </c>
      <c r="F1697" s="5">
        <v>0.003</v>
      </c>
      <c r="G1697" s="5">
        <v>83.0</v>
      </c>
      <c r="H1697" s="5">
        <v>78.0</v>
      </c>
      <c r="I1697" s="5">
        <v>0.174</v>
      </c>
      <c r="J1697" s="5">
        <v>0.653</v>
      </c>
      <c r="K1697" s="5">
        <v>0.173</v>
      </c>
      <c r="L1697" s="5">
        <v>9029572.0</v>
      </c>
      <c r="M1697" s="5">
        <v>0.843</v>
      </c>
      <c r="N1697" s="8">
        <f>VLOOKUP(A1697,TOURISM2!A1697:E4387,4,0)</f>
        <v>7739000000</v>
      </c>
      <c r="O1697" s="8">
        <f>VLOOKUP(A1697,TOURISM2!A1697:E4387,5,0)</f>
        <v>11380000000</v>
      </c>
      <c r="P1697" s="8">
        <f>VLOOKUP(A1697,BUSINESS3!A1697:E4387,4,0)</f>
        <v>0.541</v>
      </c>
      <c r="Q1697" s="9">
        <f>VLOOKUP(A1697,BUSINESS3!A1697:E4387,5,0)</f>
        <v>16</v>
      </c>
      <c r="R1697" s="10">
        <f>VLOOKUP(A1697,BUSINESS3!A1697:I4387,6,0)</f>
        <v>51</v>
      </c>
      <c r="S1697" s="9">
        <f>VLOOKUP(A1697,BUSINESS3!A1697:I4387,7,0)</f>
        <v>122</v>
      </c>
      <c r="T1697" s="9">
        <f>VLOOKUP(A1697,BUSINESS3!A1697:I4387,8,0)</f>
        <v>0.848</v>
      </c>
      <c r="U1697" s="9">
        <f>VLOOKUP(A1697,BUSINESS3!A1697:I4387,9,0)</f>
        <v>1.008</v>
      </c>
      <c r="V1697" s="11">
        <f>VLOOKUP(A1697,'GDP4'!A1697:G4387,4,0)</f>
        <v>371000000000</v>
      </c>
      <c r="W1697" s="9">
        <f>VLOOKUP(A1697,'GDP4'!A1697:G4387,5,0)</f>
        <v>0.091</v>
      </c>
      <c r="X1697" s="9">
        <f>VLOOKUP(A1697,'GDP4'!A1697:G4387,6,0)</f>
        <v>3726</v>
      </c>
      <c r="Y1697" s="9">
        <f>VLOOKUP(A1697,'GDP4'!A1697:G4387,7,0)</f>
        <v>0.033</v>
      </c>
      <c r="Z1697" s="9">
        <f>VLOOKUP(A1697,ENERGY5!A1697:E4387,4,0)</f>
        <v>50060</v>
      </c>
      <c r="AA1697" s="9">
        <f>VLOOKUP(A1697,ENERGY5!A1697:E4387,5,0)</f>
        <v>48060</v>
      </c>
      <c r="AB1697" s="12">
        <f t="shared" si="2"/>
        <v>41087.21875</v>
      </c>
      <c r="AC1697" s="13">
        <f t="shared" si="3"/>
        <v>0.00532251141</v>
      </c>
      <c r="AD1697" s="13">
        <f t="shared" si="4"/>
        <v>0.005544005851</v>
      </c>
      <c r="AE1697" s="13">
        <f t="shared" si="5"/>
        <v>857.0727383</v>
      </c>
      <c r="AF1697" s="13">
        <f t="shared" si="6"/>
        <v>1260.303368</v>
      </c>
    </row>
    <row r="1698">
      <c r="A1698" s="5" t="s">
        <v>134</v>
      </c>
      <c r="B1698" s="6" t="s">
        <v>40</v>
      </c>
      <c r="C1698" s="7" t="s">
        <v>178</v>
      </c>
      <c r="D1698" s="5" t="str">
        <f t="shared" si="1"/>
        <v>Sweden-Europe-2006</v>
      </c>
      <c r="E1698" s="5">
        <v>0.012</v>
      </c>
      <c r="F1698" s="5">
        <v>0.003</v>
      </c>
      <c r="G1698" s="5">
        <v>83.0</v>
      </c>
      <c r="H1698" s="5">
        <v>79.0</v>
      </c>
      <c r="I1698" s="5">
        <v>0.172</v>
      </c>
      <c r="J1698" s="5">
        <v>0.655</v>
      </c>
      <c r="K1698" s="5">
        <v>0.174</v>
      </c>
      <c r="L1698" s="5">
        <v>9080505.0</v>
      </c>
      <c r="M1698" s="5">
        <v>0.844</v>
      </c>
      <c r="N1698" s="8">
        <f>VLOOKUP(A1698,TOURISM2!A1698:E4388,4,0)</f>
        <v>10016000000</v>
      </c>
      <c r="O1698" s="8">
        <f>VLOOKUP(A1698,TOURISM2!A1698:E4388,5,0)</f>
        <v>11685000000</v>
      </c>
      <c r="P1698" s="8">
        <f>VLOOKUP(A1698,BUSINESS3!A1698:E4388,4,0)</f>
        <v>0.541</v>
      </c>
      <c r="Q1698" s="9">
        <f>VLOOKUP(A1698,BUSINESS3!A1698:E4388,5,0)</f>
        <v>16</v>
      </c>
      <c r="R1698" s="10">
        <f>VLOOKUP(A1698,BUSINESS3!A1698:I4388,6,0)</f>
        <v>51</v>
      </c>
      <c r="S1698" s="9">
        <f>VLOOKUP(A1698,BUSINESS3!A1698:I4388,7,0)</f>
        <v>122</v>
      </c>
      <c r="T1698" s="9">
        <f>VLOOKUP(A1698,BUSINESS3!A1698:I4388,8,0)</f>
        <v>0.878</v>
      </c>
      <c r="U1698" s="9">
        <f>VLOOKUP(A1698,BUSINESS3!A1698:I4388,9,0)</f>
        <v>1.057</v>
      </c>
      <c r="V1698" s="11">
        <f>VLOOKUP(A1698,'GDP4'!A1698:G4388,4,0)</f>
        <v>399000000000</v>
      </c>
      <c r="W1698" s="9">
        <f>VLOOKUP(A1698,'GDP4'!A1698:G4388,5,0)</f>
        <v>0.089</v>
      </c>
      <c r="X1698" s="9">
        <f>VLOOKUP(A1698,'GDP4'!A1698:G4388,6,0)</f>
        <v>3947</v>
      </c>
      <c r="Y1698" s="9">
        <f>VLOOKUP(A1698,'GDP4'!A1698:G4388,7,0)</f>
        <v>0.104</v>
      </c>
      <c r="Z1698" s="9">
        <f>VLOOKUP(A1698,ENERGY5!A1698:E4388,4,0)</f>
        <v>50207</v>
      </c>
      <c r="AA1698" s="9">
        <f>VLOOKUP(A1698,ENERGY5!A1698:E4388,5,0)</f>
        <v>49571</v>
      </c>
      <c r="AB1698" s="12">
        <f t="shared" si="2"/>
        <v>43940.28746</v>
      </c>
      <c r="AC1698" s="13">
        <f t="shared" si="3"/>
        <v>0.005459057618</v>
      </c>
      <c r="AD1698" s="13">
        <f t="shared" si="4"/>
        <v>0.005529097776</v>
      </c>
      <c r="AE1698" s="13">
        <f t="shared" si="5"/>
        <v>1103.022354</v>
      </c>
      <c r="AF1698" s="13">
        <f t="shared" si="6"/>
        <v>1286.822704</v>
      </c>
    </row>
    <row r="1699">
      <c r="A1699" s="14" t="s">
        <v>134</v>
      </c>
      <c r="B1699" s="15" t="s">
        <v>41</v>
      </c>
      <c r="C1699" s="16" t="s">
        <v>178</v>
      </c>
      <c r="D1699" s="14" t="str">
        <f t="shared" si="1"/>
        <v>Sweden-Europe-2007</v>
      </c>
      <c r="E1699" s="5">
        <v>0.012</v>
      </c>
      <c r="F1699" s="5">
        <v>0.003</v>
      </c>
      <c r="G1699" s="5">
        <v>83.0</v>
      </c>
      <c r="H1699" s="5">
        <v>79.0</v>
      </c>
      <c r="I1699" s="5">
        <v>0.169</v>
      </c>
      <c r="J1699" s="5">
        <v>0.656</v>
      </c>
      <c r="K1699" s="5">
        <v>0.175</v>
      </c>
      <c r="L1699" s="5">
        <v>9148092.0</v>
      </c>
      <c r="M1699" s="5">
        <v>0.846</v>
      </c>
      <c r="N1699" s="8">
        <f>VLOOKUP(A1699,TOURISM2!A1699:E4389,4,0)</f>
        <v>12259000000</v>
      </c>
      <c r="O1699" s="8">
        <f>VLOOKUP(A1699,TOURISM2!A1699:E4389,5,0)</f>
        <v>14336000000</v>
      </c>
      <c r="P1699" s="8">
        <f>VLOOKUP(A1699,BUSINESS3!A1699:E4389,4,0)</f>
        <v>0.537</v>
      </c>
      <c r="Q1699" s="9">
        <f>VLOOKUP(A1699,BUSINESS3!A1699:E4389,5,0)</f>
        <v>16</v>
      </c>
      <c r="R1699" s="10">
        <f>VLOOKUP(A1699,BUSINESS3!A1699:I4389,6,0)</f>
        <v>51</v>
      </c>
      <c r="S1699" s="9">
        <f>VLOOKUP(A1699,BUSINESS3!A1699:I4389,7,0)</f>
        <v>122</v>
      </c>
      <c r="T1699" s="9">
        <f>VLOOKUP(A1699,BUSINESS3!A1699:I4389,8,0)</f>
        <v>0.82</v>
      </c>
      <c r="U1699" s="9">
        <f>VLOOKUP(A1699,BUSINESS3!A1699:I4389,9,0)</f>
        <v>1.105</v>
      </c>
      <c r="V1699" s="11">
        <f>VLOOKUP(A1699,'GDP4'!A1699:G4389,4,0)</f>
        <v>463000000000</v>
      </c>
      <c r="W1699" s="9">
        <f>VLOOKUP(A1699,'GDP4'!A1699:G4389,5,0)</f>
        <v>0.089</v>
      </c>
      <c r="X1699" s="9">
        <f>VLOOKUP(A1699,'GDP4'!A1699:G4389,6,0)</f>
        <v>4526</v>
      </c>
      <c r="Y1699" s="9">
        <f>VLOOKUP(A1699,'GDP4'!A1699:G4389,7,0)</f>
        <v>0.104</v>
      </c>
      <c r="Z1699" s="9">
        <f>VLOOKUP(A1699,ENERGY5!A1699:E4389,4,0)</f>
        <v>51569</v>
      </c>
      <c r="AA1699" s="9">
        <f>VLOOKUP(A1699,ENERGY5!A1699:E4389,5,0)</f>
        <v>51562</v>
      </c>
      <c r="AB1699" s="12">
        <f t="shared" si="2"/>
        <v>50611.64667</v>
      </c>
      <c r="AC1699" s="13">
        <f t="shared" si="3"/>
        <v>0.005636366578</v>
      </c>
      <c r="AD1699" s="13">
        <f t="shared" si="4"/>
        <v>0.005637131765</v>
      </c>
      <c r="AE1699" s="13">
        <f t="shared" si="5"/>
        <v>1340.060856</v>
      </c>
      <c r="AF1699" s="13">
        <f t="shared" si="6"/>
        <v>1567.102736</v>
      </c>
    </row>
    <row r="1700">
      <c r="A1700" s="5" t="s">
        <v>134</v>
      </c>
      <c r="B1700" s="6" t="s">
        <v>42</v>
      </c>
      <c r="C1700" s="7" t="s">
        <v>178</v>
      </c>
      <c r="D1700" s="5" t="str">
        <f t="shared" si="1"/>
        <v>Sweden-Europe-2008</v>
      </c>
      <c r="E1700" s="5">
        <v>0.012</v>
      </c>
      <c r="F1700" s="5">
        <v>0.003</v>
      </c>
      <c r="G1700" s="5">
        <v>83.0</v>
      </c>
      <c r="H1700" s="5">
        <v>79.0</v>
      </c>
      <c r="I1700" s="5">
        <v>0.167</v>
      </c>
      <c r="J1700" s="5">
        <v>0.656</v>
      </c>
      <c r="K1700" s="5">
        <v>0.177</v>
      </c>
      <c r="L1700" s="5">
        <v>9219637.0</v>
      </c>
      <c r="M1700" s="5">
        <v>0.847</v>
      </c>
      <c r="N1700" s="8">
        <f>VLOOKUP(A1700,TOURISM2!A1700:E4390,4,0)</f>
        <v>12060000000</v>
      </c>
      <c r="O1700" s="8">
        <f>VLOOKUP(A1700,TOURISM2!A1700:E4390,5,0)</f>
        <v>15447000000</v>
      </c>
      <c r="P1700" s="8">
        <f>VLOOKUP(A1700,BUSINESS3!A1700:E4390,4,0)</f>
        <v>0.537</v>
      </c>
      <c r="Q1700" s="9">
        <f>VLOOKUP(A1700,BUSINESS3!A1700:E4390,5,0)</f>
        <v>16</v>
      </c>
      <c r="R1700" s="10">
        <f>VLOOKUP(A1700,BUSINESS3!A1700:I4390,6,0)</f>
        <v>51</v>
      </c>
      <c r="S1700" s="9">
        <f>VLOOKUP(A1700,BUSINESS3!A1700:I4390,7,0)</f>
        <v>122</v>
      </c>
      <c r="T1700" s="9">
        <f>VLOOKUP(A1700,BUSINESS3!A1700:I4390,8,0)</f>
        <v>0.9</v>
      </c>
      <c r="U1700" s="9">
        <f>VLOOKUP(A1700,BUSINESS3!A1700:I4390,9,0)</f>
        <v>1.084</v>
      </c>
      <c r="V1700" s="11">
        <f>VLOOKUP(A1700,'GDP4'!A1700:G4390,4,0)</f>
        <v>486000000000</v>
      </c>
      <c r="W1700" s="9">
        <f>VLOOKUP(A1700,'GDP4'!A1700:G4390,5,0)</f>
        <v>0.092</v>
      </c>
      <c r="X1700" s="9">
        <f>VLOOKUP(A1700,'GDP4'!A1700:G4390,6,0)</f>
        <v>4886</v>
      </c>
      <c r="Y1700" s="9">
        <f>VLOOKUP(A1700,'GDP4'!A1700:G4390,7,0)</f>
        <v>0.104</v>
      </c>
      <c r="Z1700" s="9">
        <f>VLOOKUP(A1700,ENERGY5!A1700:E4390,4,0)</f>
        <v>52588</v>
      </c>
      <c r="AA1700" s="9">
        <f>VLOOKUP(A1700,ENERGY5!A1700:E4390,5,0)</f>
        <v>54521</v>
      </c>
      <c r="AB1700" s="12">
        <f t="shared" si="2"/>
        <v>52713.57213</v>
      </c>
      <c r="AC1700" s="13">
        <f t="shared" si="3"/>
        <v>0.005913573387</v>
      </c>
      <c r="AD1700" s="13">
        <f t="shared" si="4"/>
        <v>0.005703912204</v>
      </c>
      <c r="AE1700" s="13">
        <f t="shared" si="5"/>
        <v>1308.077531</v>
      </c>
      <c r="AF1700" s="13">
        <f t="shared" si="6"/>
        <v>1675.445573</v>
      </c>
    </row>
    <row r="1701">
      <c r="A1701" s="14" t="s">
        <v>134</v>
      </c>
      <c r="B1701" s="15" t="s">
        <v>43</v>
      </c>
      <c r="C1701" s="16" t="s">
        <v>178</v>
      </c>
      <c r="D1701" s="14" t="str">
        <f t="shared" si="1"/>
        <v>Sweden-Europe-2009</v>
      </c>
      <c r="E1701" s="5">
        <v>0.012</v>
      </c>
      <c r="F1701" s="5">
        <v>0.003</v>
      </c>
      <c r="G1701" s="5">
        <v>83.0</v>
      </c>
      <c r="H1701" s="5">
        <v>79.0</v>
      </c>
      <c r="I1701" s="5">
        <v>0.166</v>
      </c>
      <c r="J1701" s="5">
        <v>0.655</v>
      </c>
      <c r="K1701" s="5">
        <v>0.179</v>
      </c>
      <c r="L1701" s="5">
        <v>9298515.0</v>
      </c>
      <c r="M1701" s="5">
        <v>0.849</v>
      </c>
      <c r="N1701" s="8">
        <f>VLOOKUP(A1701,TOURISM2!A1701:E4391,4,0)</f>
        <v>10100000000</v>
      </c>
      <c r="O1701" s="8">
        <f>VLOOKUP(A1701,TOURISM2!A1701:E4391,5,0)</f>
        <v>12791000000</v>
      </c>
      <c r="P1701" s="8">
        <f>VLOOKUP(A1701,BUSINESS3!A1701:E4391,4,0)</f>
        <v>0.539</v>
      </c>
      <c r="Q1701" s="9">
        <f>VLOOKUP(A1701,BUSINESS3!A1701:E4391,5,0)</f>
        <v>16</v>
      </c>
      <c r="R1701" s="10">
        <f>VLOOKUP(A1701,BUSINESS3!A1701:I4391,6,0)</f>
        <v>51</v>
      </c>
      <c r="S1701" s="9">
        <f>VLOOKUP(A1701,BUSINESS3!A1701:I4391,7,0)</f>
        <v>122</v>
      </c>
      <c r="T1701" s="9">
        <f>VLOOKUP(A1701,BUSINESS3!A1701:I4391,8,0)</f>
        <v>0.91</v>
      </c>
      <c r="U1701" s="9">
        <f>VLOOKUP(A1701,BUSINESS3!A1701:I4391,9,0)</f>
        <v>1.121</v>
      </c>
      <c r="V1701" s="11">
        <f>VLOOKUP(A1701,'GDP4'!A1701:G4391,4,0)</f>
        <v>406000000000</v>
      </c>
      <c r="W1701" s="9">
        <f>VLOOKUP(A1701,'GDP4'!A1701:G4391,5,0)</f>
        <v>0.099</v>
      </c>
      <c r="X1701" s="9">
        <f>VLOOKUP(A1701,'GDP4'!A1701:G4391,6,0)</f>
        <v>4357</v>
      </c>
      <c r="Y1701" s="9">
        <f>VLOOKUP(A1701,'GDP4'!A1701:G4391,7,0)</f>
        <v>0.104</v>
      </c>
      <c r="Z1701" s="9">
        <f>VLOOKUP(A1701,ENERGY5!A1701:E4391,4,0)</f>
        <v>50618</v>
      </c>
      <c r="AA1701" s="9">
        <f>VLOOKUP(A1701,ENERGY5!A1701:E4391,5,0)</f>
        <v>54781</v>
      </c>
      <c r="AB1701" s="12">
        <f t="shared" si="2"/>
        <v>43662.88596</v>
      </c>
      <c r="AC1701" s="13">
        <f t="shared" si="3"/>
        <v>0.005891370826</v>
      </c>
      <c r="AD1701" s="13">
        <f t="shared" si="4"/>
        <v>0.005443664929</v>
      </c>
      <c r="AE1701" s="13">
        <f t="shared" si="5"/>
        <v>1086.194946</v>
      </c>
      <c r="AF1701" s="13">
        <f t="shared" si="6"/>
        <v>1375.595996</v>
      </c>
    </row>
    <row r="1702">
      <c r="A1702" s="5" t="s">
        <v>134</v>
      </c>
      <c r="B1702" s="6" t="s">
        <v>44</v>
      </c>
      <c r="C1702" s="7" t="s">
        <v>178</v>
      </c>
      <c r="D1702" s="5" t="str">
        <f t="shared" si="1"/>
        <v>Sweden-Europe-2010</v>
      </c>
      <c r="E1702" s="5">
        <v>0.012</v>
      </c>
      <c r="F1702" s="5">
        <v>0.003</v>
      </c>
      <c r="G1702" s="5">
        <v>84.0</v>
      </c>
      <c r="H1702" s="5">
        <v>80.0</v>
      </c>
      <c r="I1702" s="5">
        <v>0.165</v>
      </c>
      <c r="J1702" s="5">
        <v>0.653</v>
      </c>
      <c r="K1702" s="5">
        <v>0.182</v>
      </c>
      <c r="L1702" s="5">
        <v>9378126.0</v>
      </c>
      <c r="M1702" s="5">
        <v>0.851</v>
      </c>
      <c r="N1702" s="8">
        <f>VLOOKUP(A1702,TOURISM2!A1702:E4392,4,0)</f>
        <v>10991000000</v>
      </c>
      <c r="O1702" s="8">
        <f>VLOOKUP(A1702,TOURISM2!A1702:E4392,5,0)</f>
        <v>14912000000</v>
      </c>
      <c r="P1702" s="8">
        <f>VLOOKUP(A1702,BUSINESS3!A1702:E4392,4,0)</f>
        <v>0.52</v>
      </c>
      <c r="Q1702" s="9">
        <f>VLOOKUP(A1702,BUSINESS3!A1702:E4392,5,0)</f>
        <v>16</v>
      </c>
      <c r="R1702" s="10">
        <f>VLOOKUP(A1702,BUSINESS3!A1702:I4392,6,0)</f>
        <v>51</v>
      </c>
      <c r="S1702" s="9">
        <f>VLOOKUP(A1702,BUSINESS3!A1702:I4392,7,0)</f>
        <v>122</v>
      </c>
      <c r="T1702" s="9">
        <f>VLOOKUP(A1702,BUSINESS3!A1702:I4392,8,0)</f>
        <v>0.9</v>
      </c>
      <c r="U1702" s="9">
        <f>VLOOKUP(A1702,BUSINESS3!A1702:I4392,9,0)</f>
        <v>1.172</v>
      </c>
      <c r="V1702" s="11">
        <f>VLOOKUP(A1702,'GDP4'!A1702:G4392,4,0)</f>
        <v>463000000000</v>
      </c>
      <c r="W1702" s="9">
        <f>VLOOKUP(A1702,'GDP4'!A1702:G4392,5,0)</f>
        <v>0.095</v>
      </c>
      <c r="X1702" s="9">
        <f>VLOOKUP(A1702,'GDP4'!A1702:G4392,6,0)</f>
        <v>4694</v>
      </c>
      <c r="Y1702" s="9">
        <f>VLOOKUP(A1702,'GDP4'!A1702:G4392,7,0)</f>
        <v>0.104</v>
      </c>
      <c r="Z1702" s="9">
        <f>VLOOKUP(A1702,ENERGY5!A1702:E4392,4,0)</f>
        <v>51784</v>
      </c>
      <c r="AA1702" s="9">
        <f>VLOOKUP(A1702,ENERGY5!A1702:E4392,5,0)</f>
        <v>57425</v>
      </c>
      <c r="AB1702" s="12">
        <f t="shared" si="2"/>
        <v>49370.20467</v>
      </c>
      <c r="AC1702" s="13">
        <f t="shared" si="3"/>
        <v>0.006123291583</v>
      </c>
      <c r="AD1702" s="13">
        <f t="shared" si="4"/>
        <v>0.005521785483</v>
      </c>
      <c r="AE1702" s="13">
        <f t="shared" si="5"/>
        <v>1171.982547</v>
      </c>
      <c r="AF1702" s="13">
        <f t="shared" si="6"/>
        <v>1590.083136</v>
      </c>
    </row>
    <row r="1703">
      <c r="A1703" s="14" t="s">
        <v>134</v>
      </c>
      <c r="B1703" s="15" t="s">
        <v>45</v>
      </c>
      <c r="C1703" s="16" t="s">
        <v>178</v>
      </c>
      <c r="D1703" s="14" t="str">
        <f t="shared" si="1"/>
        <v>Sweden-Europe-2011</v>
      </c>
      <c r="E1703" s="5">
        <v>0.012</v>
      </c>
      <c r="F1703" s="5">
        <v>0.002</v>
      </c>
      <c r="G1703" s="5">
        <v>84.0</v>
      </c>
      <c r="H1703" s="5">
        <v>80.0</v>
      </c>
      <c r="I1703" s="5">
        <v>0.166</v>
      </c>
      <c r="J1703" s="5">
        <v>0.649</v>
      </c>
      <c r="K1703" s="5">
        <v>0.185</v>
      </c>
      <c r="L1703" s="5">
        <v>9449213.0</v>
      </c>
      <c r="M1703" s="5">
        <v>0.852</v>
      </c>
      <c r="N1703" s="8">
        <f>VLOOKUP(A1703,TOURISM2!A1703:E4393,4,0)</f>
        <v>12777000000</v>
      </c>
      <c r="O1703" s="8">
        <f>VLOOKUP(A1703,TOURISM2!A1703:E4393,5,0)</f>
        <v>17187000000</v>
      </c>
      <c r="P1703" s="8">
        <f>VLOOKUP(A1703,BUSINESS3!A1703:E4393,4,0)</f>
        <v>0.52</v>
      </c>
      <c r="Q1703" s="9">
        <f>VLOOKUP(A1703,BUSINESS3!A1703:E4393,5,0)</f>
        <v>16</v>
      </c>
      <c r="R1703" s="10">
        <f>VLOOKUP(A1703,BUSINESS3!A1703:I4393,6,0)</f>
        <v>51</v>
      </c>
      <c r="S1703" s="9">
        <f>VLOOKUP(A1703,BUSINESS3!A1703:I4393,7,0)</f>
        <v>122</v>
      </c>
      <c r="T1703" s="9">
        <f>VLOOKUP(A1703,BUSINESS3!A1703:I4393,8,0)</f>
        <v>0.928</v>
      </c>
      <c r="U1703" s="9">
        <f>VLOOKUP(A1703,BUSINESS3!A1703:I4393,9,0)</f>
        <v>1.212</v>
      </c>
      <c r="V1703" s="11">
        <f>VLOOKUP(A1703,'GDP4'!A1703:G4393,4,0)</f>
        <v>536000000000</v>
      </c>
      <c r="W1703" s="9">
        <f>VLOOKUP(A1703,'GDP4'!A1703:G4393,5,0)</f>
        <v>0.095</v>
      </c>
      <c r="X1703" s="9">
        <f>VLOOKUP(A1703,'GDP4'!A1703:G4393,6,0)</f>
        <v>5419</v>
      </c>
      <c r="Y1703" s="9">
        <f>VLOOKUP(A1703,'GDP4'!A1703:G4393,7,0)</f>
        <v>0.104</v>
      </c>
      <c r="Z1703" s="9">
        <f>VLOOKUP(A1703,ENERGY5!A1703:E4393,4,0)</f>
        <v>50532</v>
      </c>
      <c r="AA1703" s="9">
        <f>VLOOKUP(A1703,ENERGY5!A1703:E4393,5,0)</f>
        <v>51129</v>
      </c>
      <c r="AB1703" s="12">
        <f t="shared" si="2"/>
        <v>56724.30074</v>
      </c>
      <c r="AC1703" s="13">
        <f t="shared" si="3"/>
        <v>0.005410926815</v>
      </c>
      <c r="AD1703" s="13">
        <f t="shared" si="4"/>
        <v>0.00534774695</v>
      </c>
      <c r="AE1703" s="13">
        <f t="shared" si="5"/>
        <v>1352.176102</v>
      </c>
      <c r="AF1703" s="13">
        <f t="shared" si="6"/>
        <v>1818.881636</v>
      </c>
    </row>
    <row r="1704">
      <c r="A1704" s="5" t="s">
        <v>134</v>
      </c>
      <c r="B1704" s="6" t="s">
        <v>46</v>
      </c>
      <c r="C1704" s="7" t="s">
        <v>178</v>
      </c>
      <c r="D1704" s="5" t="str">
        <f t="shared" si="1"/>
        <v>Sweden-Europe-2012</v>
      </c>
      <c r="E1704" s="5">
        <v>0.012</v>
      </c>
      <c r="F1704" s="5">
        <v>0.002</v>
      </c>
      <c r="G1704" s="5">
        <v>84.0</v>
      </c>
      <c r="H1704" s="5">
        <v>80.0</v>
      </c>
      <c r="I1704" s="5">
        <v>0.167</v>
      </c>
      <c r="J1704" s="5">
        <v>0.644</v>
      </c>
      <c r="K1704" s="5">
        <v>0.189</v>
      </c>
      <c r="L1704" s="5">
        <v>9519374.0</v>
      </c>
      <c r="M1704" s="5">
        <v>0.854</v>
      </c>
      <c r="N1704" s="8">
        <f>VLOOKUP(A1704,TOURISM2!A1704:E4394,4,0)</f>
        <v>12415000000</v>
      </c>
      <c r="O1704" s="8">
        <f>VLOOKUP(A1704,TOURISM2!A1704:E4394,5,0)</f>
        <v>17664000000</v>
      </c>
      <c r="P1704" s="8">
        <f>VLOOKUP(A1704,BUSINESS3!A1704:E4394,4,0)</f>
        <v>0.52</v>
      </c>
      <c r="Q1704" s="9">
        <f>VLOOKUP(A1704,BUSINESS3!A1704:E4394,5,0)</f>
        <v>16</v>
      </c>
      <c r="R1704" s="10">
        <f>VLOOKUP(A1704,BUSINESS3!A1704:I4394,6,0)</f>
        <v>14</v>
      </c>
      <c r="S1704" s="9">
        <f>VLOOKUP(A1704,BUSINESS3!A1704:I4394,7,0)</f>
        <v>122</v>
      </c>
      <c r="T1704" s="9">
        <f>VLOOKUP(A1704,BUSINESS3!A1704:I4394,8,0)</f>
        <v>0.932</v>
      </c>
      <c r="U1704" s="9">
        <f>VLOOKUP(A1704,BUSINESS3!A1704:I4394,9,0)</f>
        <v>1.246</v>
      </c>
      <c r="V1704" s="11">
        <f>VLOOKUP(A1704,'GDP4'!A1704:G4394,4,0)</f>
        <v>524000000000</v>
      </c>
      <c r="W1704" s="9">
        <f>VLOOKUP(A1704,'GDP4'!A1704:G4394,5,0)</f>
        <v>0.096</v>
      </c>
      <c r="X1704" s="9">
        <f>VLOOKUP(A1704,'GDP4'!A1704:G4394,6,0)</f>
        <v>5319</v>
      </c>
      <c r="Y1704" s="9">
        <f>VLOOKUP(A1704,'GDP4'!A1704:G4394,7,0)</f>
        <v>0.104</v>
      </c>
      <c r="Z1704" s="9">
        <f>VLOOKUP(A1704,ENERGY5!A1704:E4394,4,0)</f>
        <v>47556</v>
      </c>
      <c r="AA1704" s="9">
        <f>VLOOKUP(A1704,ENERGY5!A1704:E4394,5,0)</f>
        <v>49794</v>
      </c>
      <c r="AB1704" s="12">
        <f t="shared" si="2"/>
        <v>55045.6364</v>
      </c>
      <c r="AC1704" s="13">
        <f t="shared" si="3"/>
        <v>0.005230806143</v>
      </c>
      <c r="AD1704" s="13">
        <f t="shared" si="4"/>
        <v>0.00499570665</v>
      </c>
      <c r="AE1704" s="13">
        <f t="shared" si="5"/>
        <v>1304.182397</v>
      </c>
      <c r="AF1704" s="13">
        <f t="shared" si="6"/>
        <v>1855.584201</v>
      </c>
    </row>
    <row r="1705">
      <c r="A1705" s="14" t="s">
        <v>134</v>
      </c>
      <c r="B1705" s="15" t="s">
        <v>33</v>
      </c>
      <c r="C1705" s="16" t="s">
        <v>179</v>
      </c>
      <c r="D1705" s="14" t="str">
        <f t="shared" si="1"/>
        <v>Switzerland-Europe-2000</v>
      </c>
      <c r="E1705" s="5">
        <v>0.011</v>
      </c>
      <c r="F1705" s="5">
        <v>0.005</v>
      </c>
      <c r="G1705" s="5">
        <v>83.0</v>
      </c>
      <c r="H1705" s="5">
        <v>77.0</v>
      </c>
      <c r="I1705" s="5">
        <v>0.174</v>
      </c>
      <c r="J1705" s="5">
        <v>0.673</v>
      </c>
      <c r="K1705" s="5">
        <v>0.153</v>
      </c>
      <c r="L1705" s="5">
        <v>7184250.0</v>
      </c>
      <c r="M1705" s="5">
        <v>0.733</v>
      </c>
      <c r="N1705" s="8">
        <f>VLOOKUP(A1705,TOURISM2!A1705:E4395,4,0)</f>
        <v>8988000000</v>
      </c>
      <c r="O1705" s="8">
        <f>VLOOKUP(A1705,TOURISM2!A1705:E4395,5,0)</f>
        <v>7360000000</v>
      </c>
      <c r="P1705" s="8">
        <f>VLOOKUP(A1705,BUSINESS3!A1705:E4395,4,0)</f>
        <v>0.428</v>
      </c>
      <c r="Q1705" s="9">
        <f>VLOOKUP(A1705,BUSINESS3!A1705:E4395,5,0)</f>
        <v>22</v>
      </c>
      <c r="R1705" s="10">
        <f>VLOOKUP(A1705,BUSINESS3!A1705:I4395,6,0)</f>
        <v>51</v>
      </c>
      <c r="S1705" s="9">
        <f>VLOOKUP(A1705,BUSINESS3!A1705:I4395,7,0)</f>
        <v>272</v>
      </c>
      <c r="T1705" s="9">
        <f>VLOOKUP(A1705,BUSINESS3!A1705:I4395,8,0)</f>
        <v>0.471</v>
      </c>
      <c r="U1705" s="9">
        <f>VLOOKUP(A1705,BUSINESS3!A1705:I4395,9,0)</f>
        <v>0.647</v>
      </c>
      <c r="V1705" s="11">
        <f>VLOOKUP(A1705,'GDP4'!A1705:G4395,4,0)</f>
        <v>256000000000</v>
      </c>
      <c r="W1705" s="9">
        <f>VLOOKUP(A1705,'GDP4'!A1705:G4395,5,0)</f>
        <v>0.099</v>
      </c>
      <c r="X1705" s="9">
        <f>VLOOKUP(A1705,'GDP4'!A1705:G4395,6,0)</f>
        <v>3541</v>
      </c>
      <c r="Y1705" s="9">
        <f>VLOOKUP(A1705,'GDP4'!A1705:G4395,7,0)</f>
        <v>0.043</v>
      </c>
      <c r="Z1705" s="9">
        <f>VLOOKUP(A1705,ENERGY5!A1705:E4395,4,0)</f>
        <v>25500</v>
      </c>
      <c r="AA1705" s="9">
        <f>VLOOKUP(A1705,ENERGY5!A1705:E4395,5,0)</f>
        <v>151236</v>
      </c>
      <c r="AB1705" s="12">
        <f t="shared" si="2"/>
        <v>35633.50385</v>
      </c>
      <c r="AC1705" s="13">
        <f t="shared" si="3"/>
        <v>0.02105104917</v>
      </c>
      <c r="AD1705" s="13">
        <f t="shared" si="4"/>
        <v>0.003549431047</v>
      </c>
      <c r="AE1705" s="13">
        <f t="shared" si="5"/>
        <v>1251.070049</v>
      </c>
      <c r="AF1705" s="13">
        <f t="shared" si="6"/>
        <v>1024.463236</v>
      </c>
    </row>
    <row r="1706">
      <c r="A1706" s="5" t="s">
        <v>134</v>
      </c>
      <c r="B1706" s="6" t="s">
        <v>35</v>
      </c>
      <c r="C1706" s="7" t="s">
        <v>179</v>
      </c>
      <c r="D1706" s="5" t="str">
        <f t="shared" si="1"/>
        <v>Switzerland-Europe-2001</v>
      </c>
      <c r="E1706" s="5">
        <v>0.01</v>
      </c>
      <c r="F1706" s="5">
        <v>0.005</v>
      </c>
      <c r="G1706" s="5">
        <v>83.0</v>
      </c>
      <c r="H1706" s="5">
        <v>77.0</v>
      </c>
      <c r="I1706" s="5">
        <v>0.173</v>
      </c>
      <c r="J1706" s="5">
        <v>0.673</v>
      </c>
      <c r="K1706" s="5">
        <v>0.154</v>
      </c>
      <c r="L1706" s="5">
        <v>7229854.0</v>
      </c>
      <c r="M1706" s="5">
        <v>0.733</v>
      </c>
      <c r="N1706" s="8">
        <f>VLOOKUP(A1706,TOURISM2!A1706:E4396,4,0)</f>
        <v>9290000000</v>
      </c>
      <c r="O1706" s="8">
        <f>VLOOKUP(A1706,TOURISM2!A1706:E4396,5,0)</f>
        <v>7085000000</v>
      </c>
      <c r="P1706" s="8">
        <f>VLOOKUP(A1706,BUSINESS3!A1706:E4396,4,0)</f>
        <v>0.428</v>
      </c>
      <c r="Q1706" s="9">
        <f>VLOOKUP(A1706,BUSINESS3!A1706:E4396,5,0)</f>
        <v>22</v>
      </c>
      <c r="R1706" s="10">
        <f>VLOOKUP(A1706,BUSINESS3!A1706:I4396,6,0)</f>
        <v>51</v>
      </c>
      <c r="S1706" s="9">
        <f>VLOOKUP(A1706,BUSINESS3!A1706:I4396,7,0)</f>
        <v>272</v>
      </c>
      <c r="T1706" s="9">
        <f>VLOOKUP(A1706,BUSINESS3!A1706:I4396,8,0)</f>
        <v>0.551</v>
      </c>
      <c r="U1706" s="9">
        <f>VLOOKUP(A1706,BUSINESS3!A1706:I4396,9,0)</f>
        <v>0.733</v>
      </c>
      <c r="V1706" s="11">
        <f>VLOOKUP(A1706,'GDP4'!A1706:G4396,4,0)</f>
        <v>263000000000</v>
      </c>
      <c r="W1706" s="9">
        <f>VLOOKUP(A1706,'GDP4'!A1706:G4396,5,0)</f>
        <v>0.103</v>
      </c>
      <c r="X1706" s="9">
        <f>VLOOKUP(A1706,'GDP4'!A1706:G4396,6,0)</f>
        <v>3748</v>
      </c>
      <c r="Y1706" s="9">
        <f>VLOOKUP(A1706,'GDP4'!A1706:G4396,7,0)</f>
        <v>0.043</v>
      </c>
      <c r="Z1706" s="9">
        <f>VLOOKUP(A1706,ENERGY5!A1706:E4396,4,0)</f>
        <v>25375</v>
      </c>
      <c r="AA1706" s="9">
        <f>VLOOKUP(A1706,ENERGY5!A1706:E4396,5,0)</f>
        <v>151236</v>
      </c>
      <c r="AB1706" s="12">
        <f t="shared" si="2"/>
        <v>36376.94482</v>
      </c>
      <c r="AC1706" s="13">
        <f t="shared" si="3"/>
        <v>0.02091826474</v>
      </c>
      <c r="AD1706" s="13">
        <f t="shared" si="4"/>
        <v>0.003509752756</v>
      </c>
      <c r="AE1706" s="13">
        <f t="shared" si="5"/>
        <v>1284.949876</v>
      </c>
      <c r="AF1706" s="13">
        <f t="shared" si="6"/>
        <v>979.964464</v>
      </c>
    </row>
    <row r="1707">
      <c r="A1707" s="14" t="s">
        <v>134</v>
      </c>
      <c r="B1707" s="15" t="s">
        <v>36</v>
      </c>
      <c r="C1707" s="16" t="s">
        <v>179</v>
      </c>
      <c r="D1707" s="14" t="str">
        <f t="shared" si="1"/>
        <v>Switzerland-Europe-2002</v>
      </c>
      <c r="E1707" s="5">
        <v>0.01</v>
      </c>
      <c r="F1707" s="5">
        <v>0.005</v>
      </c>
      <c r="G1707" s="5">
        <v>83.0</v>
      </c>
      <c r="H1707" s="5">
        <v>78.0</v>
      </c>
      <c r="I1707" s="5">
        <v>0.171</v>
      </c>
      <c r="J1707" s="5">
        <v>0.675</v>
      </c>
      <c r="K1707" s="5">
        <v>0.155</v>
      </c>
      <c r="L1707" s="5">
        <v>7284753.0</v>
      </c>
      <c r="M1707" s="5">
        <v>0.734</v>
      </c>
      <c r="N1707" s="8">
        <f>VLOOKUP(A1707,TOURISM2!A1707:E4397,4,0)</f>
        <v>9117000000</v>
      </c>
      <c r="O1707" s="8">
        <f>VLOOKUP(A1707,TOURISM2!A1707:E4397,5,0)</f>
        <v>7210000000</v>
      </c>
      <c r="P1707" s="8">
        <f>VLOOKUP(A1707,BUSINESS3!A1707:E4397,4,0)</f>
        <v>0.428</v>
      </c>
      <c r="Q1707" s="9">
        <f>VLOOKUP(A1707,BUSINESS3!A1707:E4397,5,0)</f>
        <v>22</v>
      </c>
      <c r="R1707" s="10">
        <f>VLOOKUP(A1707,BUSINESS3!A1707:I4397,6,0)</f>
        <v>51</v>
      </c>
      <c r="S1707" s="9">
        <f>VLOOKUP(A1707,BUSINESS3!A1707:I4397,7,0)</f>
        <v>272</v>
      </c>
      <c r="T1707" s="9">
        <f>VLOOKUP(A1707,BUSINESS3!A1707:I4397,8,0)</f>
        <v>0.614</v>
      </c>
      <c r="U1707" s="9">
        <f>VLOOKUP(A1707,BUSINESS3!A1707:I4397,9,0)</f>
        <v>0.792</v>
      </c>
      <c r="V1707" s="11">
        <f>VLOOKUP(A1707,'GDP4'!A1707:G4397,4,0)</f>
        <v>287000000000</v>
      </c>
      <c r="W1707" s="9">
        <f>VLOOKUP(A1707,'GDP4'!A1707:G4397,5,0)</f>
        <v>0.106</v>
      </c>
      <c r="X1707" s="9">
        <f>VLOOKUP(A1707,'GDP4'!A1707:G4397,6,0)</f>
        <v>4190</v>
      </c>
      <c r="Y1707" s="9">
        <f>VLOOKUP(A1707,'GDP4'!A1707:G4397,7,0)</f>
        <v>0.039</v>
      </c>
      <c r="Z1707" s="9">
        <f>VLOOKUP(A1707,ENERGY5!A1707:E4397,4,0)</f>
        <v>26199</v>
      </c>
      <c r="AA1707" s="9">
        <f>VLOOKUP(A1707,ENERGY5!A1707:E4397,5,0)</f>
        <v>38757</v>
      </c>
      <c r="AB1707" s="12">
        <f t="shared" si="2"/>
        <v>39397.355</v>
      </c>
      <c r="AC1707" s="13">
        <f t="shared" si="3"/>
        <v>0.005320290201</v>
      </c>
      <c r="AD1707" s="13">
        <f t="shared" si="4"/>
        <v>0.003596415692</v>
      </c>
      <c r="AE1707" s="13">
        <f t="shared" si="5"/>
        <v>1251.518068</v>
      </c>
      <c r="AF1707" s="13">
        <f t="shared" si="6"/>
        <v>989.7384304</v>
      </c>
    </row>
    <row r="1708">
      <c r="A1708" s="5" t="s">
        <v>134</v>
      </c>
      <c r="B1708" s="6" t="s">
        <v>37</v>
      </c>
      <c r="C1708" s="7" t="s">
        <v>179</v>
      </c>
      <c r="D1708" s="5" t="str">
        <f t="shared" si="1"/>
        <v>Switzerland-Europe-2003</v>
      </c>
      <c r="E1708" s="5">
        <v>0.01</v>
      </c>
      <c r="F1708" s="5">
        <v>0.004</v>
      </c>
      <c r="G1708" s="5">
        <v>83.0</v>
      </c>
      <c r="H1708" s="5">
        <v>78.0</v>
      </c>
      <c r="I1708" s="5">
        <v>0.168</v>
      </c>
      <c r="J1708" s="5">
        <v>0.676</v>
      </c>
      <c r="K1708" s="5">
        <v>0.156</v>
      </c>
      <c r="L1708" s="5">
        <v>7339001.0</v>
      </c>
      <c r="M1708" s="5">
        <v>0.734</v>
      </c>
      <c r="N1708" s="8">
        <f>VLOOKUP(A1708,TOURISM2!A1708:E4398,4,0)</f>
        <v>10493000000</v>
      </c>
      <c r="O1708" s="8">
        <f>VLOOKUP(A1708,TOURISM2!A1708:E4398,5,0)</f>
        <v>8614000000</v>
      </c>
      <c r="P1708" s="8">
        <f>VLOOKUP(A1708,BUSINESS3!A1708:E4398,4,0)</f>
        <v>0.428</v>
      </c>
      <c r="Q1708" s="9">
        <f>VLOOKUP(A1708,BUSINESS3!A1708:E4398,5,0)</f>
        <v>20</v>
      </c>
      <c r="R1708" s="10">
        <f>VLOOKUP(A1708,BUSINESS3!A1708:I4398,6,0)</f>
        <v>51</v>
      </c>
      <c r="S1708" s="9">
        <f>VLOOKUP(A1708,BUSINESS3!A1708:I4398,7,0)</f>
        <v>272</v>
      </c>
      <c r="T1708" s="9">
        <f>VLOOKUP(A1708,BUSINESS3!A1708:I4398,8,0)</f>
        <v>0.651</v>
      </c>
      <c r="U1708" s="9">
        <f>VLOOKUP(A1708,BUSINESS3!A1708:I4398,9,0)</f>
        <v>0.849</v>
      </c>
      <c r="V1708" s="11">
        <f>VLOOKUP(A1708,'GDP4'!A1708:G4398,4,0)</f>
        <v>335000000000</v>
      </c>
      <c r="W1708" s="9">
        <f>VLOOKUP(A1708,'GDP4'!A1708:G4398,5,0)</f>
        <v>0.109</v>
      </c>
      <c r="X1708" s="9">
        <f>VLOOKUP(A1708,'GDP4'!A1708:G4398,6,0)</f>
        <v>5002</v>
      </c>
      <c r="Y1708" s="9">
        <f>VLOOKUP(A1708,'GDP4'!A1708:G4398,7,0)</f>
        <v>0.033</v>
      </c>
      <c r="Z1708" s="9">
        <f>VLOOKUP(A1708,ENERGY5!A1708:E4398,4,0)</f>
        <v>26968</v>
      </c>
      <c r="AA1708" s="9">
        <f>VLOOKUP(A1708,ENERGY5!A1708:E4398,5,0)</f>
        <v>41598</v>
      </c>
      <c r="AB1708" s="12">
        <f t="shared" si="2"/>
        <v>45646.53963</v>
      </c>
      <c r="AC1708" s="13">
        <f t="shared" si="3"/>
        <v>0.005668073897</v>
      </c>
      <c r="AD1708" s="13">
        <f t="shared" si="4"/>
        <v>0.003674614569</v>
      </c>
      <c r="AE1708" s="13">
        <f t="shared" si="5"/>
        <v>1429.758628</v>
      </c>
      <c r="AF1708" s="13">
        <f t="shared" si="6"/>
        <v>1173.729231</v>
      </c>
    </row>
    <row r="1709">
      <c r="A1709" s="14" t="s">
        <v>134</v>
      </c>
      <c r="B1709" s="15" t="s">
        <v>38</v>
      </c>
      <c r="C1709" s="16" t="s">
        <v>179</v>
      </c>
      <c r="D1709" s="14" t="str">
        <f t="shared" si="1"/>
        <v>Switzerland-Europe-2004</v>
      </c>
      <c r="E1709" s="5">
        <v>0.01</v>
      </c>
      <c r="F1709" s="5">
        <v>0.004</v>
      </c>
      <c r="G1709" s="5">
        <v>84.0</v>
      </c>
      <c r="H1709" s="5">
        <v>79.0</v>
      </c>
      <c r="I1709" s="5">
        <v>0.166</v>
      </c>
      <c r="J1709" s="5">
        <v>0.678</v>
      </c>
      <c r="K1709" s="5">
        <v>0.157</v>
      </c>
      <c r="L1709" s="5">
        <v>7389625.0</v>
      </c>
      <c r="M1709" s="5">
        <v>0.734</v>
      </c>
      <c r="N1709" s="8">
        <f>VLOOKUP(A1709,TOURISM2!A1709:E4399,4,0)</f>
        <v>11404000000</v>
      </c>
      <c r="O1709" s="8">
        <f>VLOOKUP(A1709,TOURISM2!A1709:E4399,5,0)</f>
        <v>9924000000</v>
      </c>
      <c r="P1709" s="8">
        <f>VLOOKUP(A1709,BUSINESS3!A1709:E4399,4,0)</f>
        <v>0.428</v>
      </c>
      <c r="Q1709" s="9">
        <f>VLOOKUP(A1709,BUSINESS3!A1709:E4399,5,0)</f>
        <v>18</v>
      </c>
      <c r="R1709" s="10">
        <f>VLOOKUP(A1709,BUSINESS3!A1709:I4399,6,0)</f>
        <v>51</v>
      </c>
      <c r="S1709" s="9">
        <f>VLOOKUP(A1709,BUSINESS3!A1709:I4399,7,0)</f>
        <v>272</v>
      </c>
      <c r="T1709" s="9">
        <f>VLOOKUP(A1709,BUSINESS3!A1709:I4399,8,0)</f>
        <v>0.678</v>
      </c>
      <c r="U1709" s="9">
        <f>VLOOKUP(A1709,BUSINESS3!A1709:I4399,9,0)</f>
        <v>0.854</v>
      </c>
      <c r="V1709" s="11">
        <f>VLOOKUP(A1709,'GDP4'!A1709:G4399,4,0)</f>
        <v>374000000000</v>
      </c>
      <c r="W1709" s="9">
        <f>VLOOKUP(A1709,'GDP4'!A1709:G4399,5,0)</f>
        <v>0.11</v>
      </c>
      <c r="X1709" s="9">
        <f>VLOOKUP(A1709,'GDP4'!A1709:G4399,6,0)</f>
        <v>5570</v>
      </c>
      <c r="Y1709" s="9">
        <f>VLOOKUP(A1709,'GDP4'!A1709:G4399,7,0)</f>
        <v>0.032</v>
      </c>
      <c r="Z1709" s="9">
        <f>VLOOKUP(A1709,ENERGY5!A1709:E4399,4,0)</f>
        <v>26773</v>
      </c>
      <c r="AA1709" s="9">
        <f>VLOOKUP(A1709,ENERGY5!A1709:E4399,5,0)</f>
        <v>40392</v>
      </c>
      <c r="AB1709" s="12">
        <f t="shared" si="2"/>
        <v>50611.49923</v>
      </c>
      <c r="AC1709" s="13">
        <f t="shared" si="3"/>
        <v>0.005466041917</v>
      </c>
      <c r="AD1709" s="13">
        <f t="shared" si="4"/>
        <v>0.003623052591</v>
      </c>
      <c r="AE1709" s="13">
        <f t="shared" si="5"/>
        <v>1543.244752</v>
      </c>
      <c r="AF1709" s="13">
        <f t="shared" si="6"/>
        <v>1342.963953</v>
      </c>
    </row>
    <row r="1710">
      <c r="A1710" s="5" t="s">
        <v>134</v>
      </c>
      <c r="B1710" s="6" t="s">
        <v>39</v>
      </c>
      <c r="C1710" s="7" t="s">
        <v>179</v>
      </c>
      <c r="D1710" s="5" t="str">
        <f t="shared" si="1"/>
        <v>Switzerland-Europe-2005</v>
      </c>
      <c r="E1710" s="5">
        <v>0.01</v>
      </c>
      <c r="F1710" s="5">
        <v>0.004</v>
      </c>
      <c r="G1710" s="5">
        <v>84.0</v>
      </c>
      <c r="H1710" s="5">
        <v>79.0</v>
      </c>
      <c r="I1710" s="5">
        <v>0.163</v>
      </c>
      <c r="J1710" s="5">
        <v>0.679</v>
      </c>
      <c r="K1710" s="5">
        <v>0.158</v>
      </c>
      <c r="L1710" s="5">
        <v>7437115.0</v>
      </c>
      <c r="M1710" s="5">
        <v>0.735</v>
      </c>
      <c r="N1710" s="8">
        <f>VLOOKUP(A1710,TOURISM2!A1710:E4400,4,0)</f>
        <v>11937000000</v>
      </c>
      <c r="O1710" s="8">
        <f>VLOOKUP(A1710,TOURISM2!A1710:E4400,5,0)</f>
        <v>10579000000</v>
      </c>
      <c r="P1710" s="8">
        <f>VLOOKUP(A1710,BUSINESS3!A1710:E4400,4,0)</f>
        <v>0.288</v>
      </c>
      <c r="Q1710" s="9">
        <f>VLOOKUP(A1710,BUSINESS3!A1710:E4400,5,0)</f>
        <v>18</v>
      </c>
      <c r="R1710" s="10">
        <f>VLOOKUP(A1710,BUSINESS3!A1710:I4400,6,0)</f>
        <v>51</v>
      </c>
      <c r="S1710" s="9">
        <f>VLOOKUP(A1710,BUSINESS3!A1710:I4400,7,0)</f>
        <v>63</v>
      </c>
      <c r="T1710" s="9">
        <f>VLOOKUP(A1710,BUSINESS3!A1710:I4400,8,0)</f>
        <v>0.701</v>
      </c>
      <c r="U1710" s="9">
        <f>VLOOKUP(A1710,BUSINESS3!A1710:I4400,9,0)</f>
        <v>0.922</v>
      </c>
      <c r="V1710" s="11">
        <f>VLOOKUP(A1710,'GDP4'!A1710:G4400,4,0)</f>
        <v>385000000000</v>
      </c>
      <c r="W1710" s="9">
        <f>VLOOKUP(A1710,'GDP4'!A1710:G4400,5,0)</f>
        <v>0.109</v>
      </c>
      <c r="X1710" s="9">
        <f>VLOOKUP(A1710,'GDP4'!A1710:G4400,6,0)</f>
        <v>5637</v>
      </c>
      <c r="Y1710" s="9">
        <f>VLOOKUP(A1710,'GDP4'!A1710:G4400,7,0)</f>
        <v>0.031</v>
      </c>
      <c r="Z1710" s="9">
        <f>VLOOKUP(A1710,ENERGY5!A1710:E4400,4,0)</f>
        <v>25760</v>
      </c>
      <c r="AA1710" s="9">
        <f>VLOOKUP(A1710,ENERGY5!A1710:E4400,5,0)</f>
        <v>38019</v>
      </c>
      <c r="AB1710" s="12">
        <f t="shared" si="2"/>
        <v>51767.38561</v>
      </c>
      <c r="AC1710" s="13">
        <f t="shared" si="3"/>
        <v>0.005112062944</v>
      </c>
      <c r="AD1710" s="13">
        <f t="shared" si="4"/>
        <v>0.00346370871</v>
      </c>
      <c r="AE1710" s="13">
        <f t="shared" si="5"/>
        <v>1605.057875</v>
      </c>
      <c r="AF1710" s="13">
        <f t="shared" si="6"/>
        <v>1422.460188</v>
      </c>
    </row>
    <row r="1711">
      <c r="A1711" s="14" t="s">
        <v>134</v>
      </c>
      <c r="B1711" s="15" t="s">
        <v>40</v>
      </c>
      <c r="C1711" s="16" t="s">
        <v>179</v>
      </c>
      <c r="D1711" s="14" t="str">
        <f t="shared" si="1"/>
        <v>Switzerland-Europe-2006</v>
      </c>
      <c r="E1711" s="5">
        <v>0.01</v>
      </c>
      <c r="F1711" s="5">
        <v>0.004</v>
      </c>
      <c r="G1711" s="5">
        <v>84.0</v>
      </c>
      <c r="H1711" s="5">
        <v>79.0</v>
      </c>
      <c r="I1711" s="5">
        <v>0.16</v>
      </c>
      <c r="J1711" s="5">
        <v>0.68</v>
      </c>
      <c r="K1711" s="5">
        <v>0.16</v>
      </c>
      <c r="L1711" s="5">
        <v>7483934.0</v>
      </c>
      <c r="M1711" s="5">
        <v>0.735</v>
      </c>
      <c r="N1711" s="8">
        <f>VLOOKUP(A1711,TOURISM2!A1711:E4401,4,0)</f>
        <v>12852000000</v>
      </c>
      <c r="O1711" s="8">
        <f>VLOOKUP(A1711,TOURISM2!A1711:E4401,5,0)</f>
        <v>11199000000</v>
      </c>
      <c r="P1711" s="8">
        <f>VLOOKUP(A1711,BUSINESS3!A1711:E4401,4,0)</f>
        <v>0.276</v>
      </c>
      <c r="Q1711" s="9">
        <f>VLOOKUP(A1711,BUSINESS3!A1711:E4401,5,0)</f>
        <v>18</v>
      </c>
      <c r="R1711" s="10">
        <f>VLOOKUP(A1711,BUSINESS3!A1711:I4401,6,0)</f>
        <v>51</v>
      </c>
      <c r="S1711" s="9">
        <f>VLOOKUP(A1711,BUSINESS3!A1711:I4401,7,0)</f>
        <v>63</v>
      </c>
      <c r="T1711" s="9">
        <f>VLOOKUP(A1711,BUSINESS3!A1711:I4401,8,0)</f>
        <v>0.757</v>
      </c>
      <c r="U1711" s="9">
        <f>VLOOKUP(A1711,BUSINESS3!A1711:I4401,9,0)</f>
        <v>0.994</v>
      </c>
      <c r="V1711" s="11">
        <f>VLOOKUP(A1711,'GDP4'!A1711:G4401,4,0)</f>
        <v>405000000000</v>
      </c>
      <c r="W1711" s="9">
        <f>VLOOKUP(A1711,'GDP4'!A1711:G4401,5,0)</f>
        <v>0.104</v>
      </c>
      <c r="X1711" s="9">
        <f>VLOOKUP(A1711,'GDP4'!A1711:G4401,6,0)</f>
        <v>5643</v>
      </c>
      <c r="Y1711" s="9">
        <f>VLOOKUP(A1711,'GDP4'!A1711:G4401,7,0)</f>
        <v>0.03</v>
      </c>
      <c r="Z1711" s="9">
        <f>VLOOKUP(A1711,ENERGY5!A1711:E4401,4,0)</f>
        <v>27084</v>
      </c>
      <c r="AA1711" s="9">
        <f>VLOOKUP(A1711,ENERGY5!A1711:E4401,5,0)</f>
        <v>41877</v>
      </c>
      <c r="AB1711" s="12">
        <f t="shared" si="2"/>
        <v>54115.92352</v>
      </c>
      <c r="AC1711" s="13">
        <f t="shared" si="3"/>
        <v>0.005595586492</v>
      </c>
      <c r="AD1711" s="13">
        <f t="shared" si="4"/>
        <v>0.003618952278</v>
      </c>
      <c r="AE1711" s="13">
        <f t="shared" si="5"/>
        <v>1717.27864</v>
      </c>
      <c r="AF1711" s="13">
        <f t="shared" si="6"/>
        <v>1496.4055</v>
      </c>
    </row>
    <row r="1712">
      <c r="A1712" s="5" t="s">
        <v>134</v>
      </c>
      <c r="B1712" s="6" t="s">
        <v>41</v>
      </c>
      <c r="C1712" s="7" t="s">
        <v>179</v>
      </c>
      <c r="D1712" s="5" t="str">
        <f t="shared" si="1"/>
        <v>Switzerland-Europe-2007</v>
      </c>
      <c r="E1712" s="5">
        <v>0.01</v>
      </c>
      <c r="F1712" s="5">
        <v>0.004</v>
      </c>
      <c r="G1712" s="5">
        <v>84.0</v>
      </c>
      <c r="H1712" s="5">
        <v>79.0</v>
      </c>
      <c r="I1712" s="5">
        <v>0.157</v>
      </c>
      <c r="J1712" s="5">
        <v>0.681</v>
      </c>
      <c r="K1712" s="5">
        <v>0.162</v>
      </c>
      <c r="L1712" s="5">
        <v>7551117.0</v>
      </c>
      <c r="M1712" s="5">
        <v>0.736</v>
      </c>
      <c r="N1712" s="8">
        <f>VLOOKUP(A1712,TOURISM2!A1712:E4402,4,0)</f>
        <v>14721000000</v>
      </c>
      <c r="O1712" s="8">
        <f>VLOOKUP(A1712,TOURISM2!A1712:E4402,5,0)</f>
        <v>12298000000</v>
      </c>
      <c r="P1712" s="8">
        <f>VLOOKUP(A1712,BUSINESS3!A1712:E4402,4,0)</f>
        <v>0.279</v>
      </c>
      <c r="Q1712" s="9">
        <f>VLOOKUP(A1712,BUSINESS3!A1712:E4402,5,0)</f>
        <v>18</v>
      </c>
      <c r="R1712" s="10">
        <f>VLOOKUP(A1712,BUSINESS3!A1712:I4402,6,0)</f>
        <v>51</v>
      </c>
      <c r="S1712" s="9">
        <f>VLOOKUP(A1712,BUSINESS3!A1712:I4402,7,0)</f>
        <v>63</v>
      </c>
      <c r="T1712" s="9">
        <f>VLOOKUP(A1712,BUSINESS3!A1712:I4402,8,0)</f>
        <v>0.772</v>
      </c>
      <c r="U1712" s="9">
        <f>VLOOKUP(A1712,BUSINESS3!A1712:I4402,9,0)</f>
        <v>1.085</v>
      </c>
      <c r="V1712" s="11">
        <f>VLOOKUP(A1712,'GDP4'!A1712:G4402,4,0)</f>
        <v>451000000000</v>
      </c>
      <c r="W1712" s="9">
        <f>VLOOKUP(A1712,'GDP4'!A1712:G4402,5,0)</f>
        <v>0.102</v>
      </c>
      <c r="X1712" s="9">
        <f>VLOOKUP(A1712,'GDP4'!A1712:G4402,6,0)</f>
        <v>6126</v>
      </c>
      <c r="Y1712" s="9">
        <f>VLOOKUP(A1712,'GDP4'!A1712:G4402,7,0)</f>
        <v>0.032</v>
      </c>
      <c r="Z1712" s="9">
        <f>VLOOKUP(A1712,ENERGY5!A1712:E4402,4,0)</f>
        <v>25941</v>
      </c>
      <c r="AA1712" s="9">
        <f>VLOOKUP(A1712,ENERGY5!A1712:E4402,5,0)</f>
        <v>41375</v>
      </c>
      <c r="AB1712" s="12">
        <f t="shared" si="2"/>
        <v>59726.26302</v>
      </c>
      <c r="AC1712" s="13">
        <f t="shared" si="3"/>
        <v>0.005479321801</v>
      </c>
      <c r="AD1712" s="13">
        <f t="shared" si="4"/>
        <v>0.003435385785</v>
      </c>
      <c r="AE1712" s="13">
        <f t="shared" si="5"/>
        <v>1949.5129</v>
      </c>
      <c r="AF1712" s="13">
        <f t="shared" si="6"/>
        <v>1628.633221</v>
      </c>
    </row>
    <row r="1713">
      <c r="A1713" s="14" t="s">
        <v>134</v>
      </c>
      <c r="B1713" s="15" t="s">
        <v>42</v>
      </c>
      <c r="C1713" s="16" t="s">
        <v>179</v>
      </c>
      <c r="D1713" s="14" t="str">
        <f t="shared" si="1"/>
        <v>Switzerland-Europe-2008</v>
      </c>
      <c r="E1713" s="5">
        <v>0.01</v>
      </c>
      <c r="F1713" s="5">
        <v>0.004</v>
      </c>
      <c r="G1713" s="5">
        <v>84.0</v>
      </c>
      <c r="H1713" s="5">
        <v>80.0</v>
      </c>
      <c r="I1713" s="5">
        <v>0.155</v>
      </c>
      <c r="J1713" s="5">
        <v>0.681</v>
      </c>
      <c r="K1713" s="5">
        <v>0.164</v>
      </c>
      <c r="L1713" s="5">
        <v>7647675.0</v>
      </c>
      <c r="M1713" s="5">
        <v>0.736</v>
      </c>
      <c r="N1713" s="8">
        <f>VLOOKUP(A1713,TOURISM2!A1713:E4403,4,0)</f>
        <v>17570000000</v>
      </c>
      <c r="O1713" s="8">
        <f>VLOOKUP(A1713,TOURISM2!A1713:E4403,5,0)</f>
        <v>13346000000</v>
      </c>
      <c r="P1713" s="8">
        <f>VLOOKUP(A1713,BUSINESS3!A1713:E4403,4,0)</f>
        <v>0.278</v>
      </c>
      <c r="Q1713" s="9">
        <f>VLOOKUP(A1713,BUSINESS3!A1713:E4403,5,0)</f>
        <v>18</v>
      </c>
      <c r="R1713" s="10">
        <f>VLOOKUP(A1713,BUSINESS3!A1713:I4403,6,0)</f>
        <v>51</v>
      </c>
      <c r="S1713" s="9">
        <f>VLOOKUP(A1713,BUSINESS3!A1713:I4403,7,0)</f>
        <v>63</v>
      </c>
      <c r="T1713" s="9">
        <f>VLOOKUP(A1713,BUSINESS3!A1713:I4403,8,0)</f>
        <v>0.792</v>
      </c>
      <c r="U1713" s="9">
        <f>VLOOKUP(A1713,BUSINESS3!A1713:I4403,9,0)</f>
        <v>1.163</v>
      </c>
      <c r="V1713" s="11">
        <f>VLOOKUP(A1713,'GDP4'!A1713:G4403,4,0)</f>
        <v>524000000000</v>
      </c>
      <c r="W1713" s="9">
        <f>VLOOKUP(A1713,'GDP4'!A1713:G4403,5,0)</f>
        <v>0.103</v>
      </c>
      <c r="X1713" s="9">
        <f>VLOOKUP(A1713,'GDP4'!A1713:G4403,6,0)</f>
        <v>7104</v>
      </c>
      <c r="Y1713" s="9">
        <f>VLOOKUP(A1713,'GDP4'!A1713:G4403,7,0)</f>
        <v>0.033</v>
      </c>
      <c r="Z1713" s="9">
        <f>VLOOKUP(A1713,ENERGY5!A1713:E4403,4,0)</f>
        <v>26090</v>
      </c>
      <c r="AA1713" s="9">
        <f>VLOOKUP(A1713,ENERGY5!A1713:E4403,5,0)</f>
        <v>40392</v>
      </c>
      <c r="AB1713" s="12">
        <f t="shared" si="2"/>
        <v>68517.55599</v>
      </c>
      <c r="AC1713" s="13">
        <f t="shared" si="3"/>
        <v>0.005281605194</v>
      </c>
      <c r="AD1713" s="13">
        <f t="shared" si="4"/>
        <v>0.003411494343</v>
      </c>
      <c r="AE1713" s="13">
        <f t="shared" si="5"/>
        <v>2297.430265</v>
      </c>
      <c r="AF1713" s="13">
        <f t="shared" si="6"/>
        <v>1745.105539</v>
      </c>
    </row>
    <row r="1714">
      <c r="A1714" s="5" t="s">
        <v>134</v>
      </c>
      <c r="B1714" s="6" t="s">
        <v>43</v>
      </c>
      <c r="C1714" s="7" t="s">
        <v>179</v>
      </c>
      <c r="D1714" s="5" t="str">
        <f t="shared" si="1"/>
        <v>Switzerland-Europe-2009</v>
      </c>
      <c r="E1714" s="5">
        <v>0.01</v>
      </c>
      <c r="F1714" s="5">
        <v>0.004</v>
      </c>
      <c r="G1714" s="5">
        <v>84.0</v>
      </c>
      <c r="H1714" s="5">
        <v>80.0</v>
      </c>
      <c r="I1714" s="5">
        <v>0.152</v>
      </c>
      <c r="J1714" s="5">
        <v>0.681</v>
      </c>
      <c r="K1714" s="5">
        <v>0.167</v>
      </c>
      <c r="L1714" s="5">
        <v>7743831.0</v>
      </c>
      <c r="M1714" s="5">
        <v>0.736</v>
      </c>
      <c r="N1714" s="8">
        <f>VLOOKUP(A1714,TOURISM2!A1714:E4404,4,0)</f>
        <v>16665000000</v>
      </c>
      <c r="O1714" s="8">
        <f>VLOOKUP(A1714,TOURISM2!A1714:E4404,5,0)</f>
        <v>13058000000</v>
      </c>
      <c r="P1714" s="8">
        <f>VLOOKUP(A1714,BUSINESS3!A1714:E4404,4,0)</f>
        <v>0.287</v>
      </c>
      <c r="Q1714" s="9">
        <f>VLOOKUP(A1714,BUSINESS3!A1714:E4404,5,0)</f>
        <v>18</v>
      </c>
      <c r="R1714" s="10">
        <f>VLOOKUP(A1714,BUSINESS3!A1714:I4404,6,0)</f>
        <v>51</v>
      </c>
      <c r="S1714" s="9">
        <f>VLOOKUP(A1714,BUSINESS3!A1714:I4404,7,0)</f>
        <v>63</v>
      </c>
      <c r="T1714" s="9">
        <f>VLOOKUP(A1714,BUSINESS3!A1714:I4404,8,0)</f>
        <v>0.813</v>
      </c>
      <c r="U1714" s="9">
        <f>VLOOKUP(A1714,BUSINESS3!A1714:I4404,9,0)</f>
        <v>1.204</v>
      </c>
      <c r="V1714" s="11">
        <f>VLOOKUP(A1714,'GDP4'!A1714:G4404,4,0)</f>
        <v>509000000000</v>
      </c>
      <c r="W1714" s="9">
        <f>VLOOKUP(A1714,'GDP4'!A1714:G4404,5,0)</f>
        <v>0.11</v>
      </c>
      <c r="X1714" s="9">
        <f>VLOOKUP(A1714,'GDP4'!A1714:G4404,6,0)</f>
        <v>7277</v>
      </c>
      <c r="Y1714" s="9">
        <f>VLOOKUP(A1714,'GDP4'!A1714:G4404,7,0)</f>
        <v>0.028</v>
      </c>
      <c r="Z1714" s="9">
        <f>VLOOKUP(A1714,ENERGY5!A1714:E4404,4,0)</f>
        <v>25996</v>
      </c>
      <c r="AA1714" s="9">
        <f>VLOOKUP(A1714,ENERGY5!A1714:E4404,5,0)</f>
        <v>40205</v>
      </c>
      <c r="AB1714" s="12">
        <f t="shared" si="2"/>
        <v>65729.74023</v>
      </c>
      <c r="AC1714" s="13">
        <f t="shared" si="3"/>
        <v>0.005191874668</v>
      </c>
      <c r="AD1714" s="13">
        <f t="shared" si="4"/>
        <v>0.003356994748</v>
      </c>
      <c r="AE1714" s="13">
        <f t="shared" si="5"/>
        <v>2152.035601</v>
      </c>
      <c r="AF1714" s="13">
        <f t="shared" si="6"/>
        <v>1686.245477</v>
      </c>
    </row>
    <row r="1715">
      <c r="A1715" s="14" t="s">
        <v>134</v>
      </c>
      <c r="B1715" s="15" t="s">
        <v>44</v>
      </c>
      <c r="C1715" s="16" t="s">
        <v>179</v>
      </c>
      <c r="D1715" s="14" t="str">
        <f t="shared" si="1"/>
        <v>Switzerland-Europe-2010</v>
      </c>
      <c r="E1715" s="5">
        <v>0.01</v>
      </c>
      <c r="F1715" s="5">
        <v>0.004</v>
      </c>
      <c r="G1715" s="5">
        <v>85.0</v>
      </c>
      <c r="H1715" s="5">
        <v>80.0</v>
      </c>
      <c r="I1715" s="5">
        <v>0.151</v>
      </c>
      <c r="J1715" s="5">
        <v>0.68</v>
      </c>
      <c r="K1715" s="5">
        <v>0.169</v>
      </c>
      <c r="L1715" s="5">
        <v>7824909.0</v>
      </c>
      <c r="M1715" s="5">
        <v>0.737</v>
      </c>
      <c r="N1715" s="8">
        <f>VLOOKUP(A1715,TOURISM2!A1715:E4405,4,0)</f>
        <v>17614000000</v>
      </c>
      <c r="O1715" s="8">
        <f>VLOOKUP(A1715,TOURISM2!A1715:E4405,5,0)</f>
        <v>13528000000</v>
      </c>
      <c r="P1715" s="8">
        <f>VLOOKUP(A1715,BUSINESS3!A1715:E4405,4,0)</f>
        <v>0.288</v>
      </c>
      <c r="Q1715" s="9">
        <f>VLOOKUP(A1715,BUSINESS3!A1715:E4405,5,0)</f>
        <v>18</v>
      </c>
      <c r="R1715" s="10">
        <f>VLOOKUP(A1715,BUSINESS3!A1715:I4405,6,0)</f>
        <v>51</v>
      </c>
      <c r="S1715" s="9">
        <f>VLOOKUP(A1715,BUSINESS3!A1715:I4405,7,0)</f>
        <v>63</v>
      </c>
      <c r="T1715" s="9">
        <f>VLOOKUP(A1715,BUSINESS3!A1715:I4405,8,0)</f>
        <v>0.839</v>
      </c>
      <c r="U1715" s="9">
        <f>VLOOKUP(A1715,BUSINESS3!A1715:I4405,9,0)</f>
        <v>1.232</v>
      </c>
      <c r="V1715" s="11">
        <f>VLOOKUP(A1715,'GDP4'!A1715:G4405,4,0)</f>
        <v>549000000000</v>
      </c>
      <c r="W1715" s="9">
        <f>VLOOKUP(A1715,'GDP4'!A1715:G4405,5,0)</f>
        <v>0.109</v>
      </c>
      <c r="X1715" s="9">
        <f>VLOOKUP(A1715,'GDP4'!A1715:G4405,6,0)</f>
        <v>7697</v>
      </c>
      <c r="Y1715" s="9">
        <f>VLOOKUP(A1715,'GDP4'!A1715:G4405,7,0)</f>
        <v>0.027</v>
      </c>
      <c r="Z1715" s="9">
        <f>VLOOKUP(A1715,ENERGY5!A1715:E4405,4,0)</f>
        <v>25888</v>
      </c>
      <c r="AA1715" s="9">
        <f>VLOOKUP(A1715,ENERGY5!A1715:E4405,5,0)</f>
        <v>40718</v>
      </c>
      <c r="AB1715" s="12">
        <f t="shared" si="2"/>
        <v>70160.56033</v>
      </c>
      <c r="AC1715" s="13">
        <f t="shared" si="3"/>
        <v>0.00520363879</v>
      </c>
      <c r="AD1715" s="13">
        <f t="shared" si="4"/>
        <v>0.003308409082</v>
      </c>
      <c r="AE1715" s="13">
        <f t="shared" si="5"/>
        <v>2251.016593</v>
      </c>
      <c r="AF1715" s="13">
        <f t="shared" si="6"/>
        <v>1728.837997</v>
      </c>
    </row>
    <row r="1716">
      <c r="A1716" s="5" t="s">
        <v>134</v>
      </c>
      <c r="B1716" s="6" t="s">
        <v>45</v>
      </c>
      <c r="C1716" s="7" t="s">
        <v>179</v>
      </c>
      <c r="D1716" s="5" t="str">
        <f t="shared" si="1"/>
        <v>Switzerland-Europe-2011</v>
      </c>
      <c r="E1716" s="5">
        <v>0.01</v>
      </c>
      <c r="F1716" s="5">
        <v>0.004</v>
      </c>
      <c r="G1716" s="5">
        <v>85.0</v>
      </c>
      <c r="H1716" s="5">
        <v>81.0</v>
      </c>
      <c r="I1716" s="5">
        <v>0.149</v>
      </c>
      <c r="J1716" s="5">
        <v>0.679</v>
      </c>
      <c r="K1716" s="5">
        <v>0.172</v>
      </c>
      <c r="L1716" s="5">
        <v>7912398.0</v>
      </c>
      <c r="M1716" s="5">
        <v>0.737</v>
      </c>
      <c r="N1716" s="8">
        <f>VLOOKUP(A1716,TOURISM2!A1716:E4406,4,0)</f>
        <v>20640000000</v>
      </c>
      <c r="O1716" s="8">
        <f>VLOOKUP(A1716,TOURISM2!A1716:E4406,5,0)</f>
        <v>16612000000</v>
      </c>
      <c r="P1716" s="8">
        <f>VLOOKUP(A1716,BUSINESS3!A1716:E4406,4,0)</f>
        <v>0.289</v>
      </c>
      <c r="Q1716" s="9">
        <f>VLOOKUP(A1716,BUSINESS3!A1716:E4406,5,0)</f>
        <v>18</v>
      </c>
      <c r="R1716" s="10">
        <f>VLOOKUP(A1716,BUSINESS3!A1716:I4406,6,0)</f>
        <v>51</v>
      </c>
      <c r="S1716" s="9">
        <f>VLOOKUP(A1716,BUSINESS3!A1716:I4406,7,0)</f>
        <v>63</v>
      </c>
      <c r="T1716" s="9">
        <f>VLOOKUP(A1716,BUSINESS3!A1716:I4406,8,0)</f>
        <v>0.852</v>
      </c>
      <c r="U1716" s="9">
        <f>VLOOKUP(A1716,BUSINESS3!A1716:I4406,9,0)</f>
        <v>1.274</v>
      </c>
      <c r="V1716" s="11">
        <f>VLOOKUP(A1716,'GDP4'!A1716:G4406,4,0)</f>
        <v>659000000000</v>
      </c>
      <c r="W1716" s="9">
        <f>VLOOKUP(A1716,'GDP4'!A1716:G4406,5,0)</f>
        <v>0.11</v>
      </c>
      <c r="X1716" s="9">
        <f>VLOOKUP(A1716,'GDP4'!A1716:G4406,6,0)</f>
        <v>9248</v>
      </c>
      <c r="Y1716" s="9">
        <f>VLOOKUP(A1716,'GDP4'!A1716:G4406,7,0)</f>
        <v>0.027</v>
      </c>
      <c r="Z1716" s="9">
        <f>VLOOKUP(A1716,ENERGY5!A1716:E4406,4,0)</f>
        <v>26557</v>
      </c>
      <c r="AA1716" s="9">
        <f>VLOOKUP(A1716,ENERGY5!A1716:E4406,5,0)</f>
        <v>42963</v>
      </c>
      <c r="AB1716" s="12">
        <f t="shared" si="2"/>
        <v>83287.01362</v>
      </c>
      <c r="AC1716" s="13">
        <f t="shared" si="3"/>
        <v>0.005429833029</v>
      </c>
      <c r="AD1716" s="13">
        <f t="shared" si="4"/>
        <v>0.00335637818</v>
      </c>
      <c r="AE1716" s="13">
        <f t="shared" si="5"/>
        <v>2608.564433</v>
      </c>
      <c r="AF1716" s="13">
        <f t="shared" si="6"/>
        <v>2099.48994</v>
      </c>
    </row>
    <row r="1717">
      <c r="A1717" s="14" t="s">
        <v>134</v>
      </c>
      <c r="B1717" s="15" t="s">
        <v>46</v>
      </c>
      <c r="C1717" s="16" t="s">
        <v>179</v>
      </c>
      <c r="D1717" s="14" t="str">
        <f t="shared" si="1"/>
        <v>Switzerland-Europe-2012</v>
      </c>
      <c r="E1717" s="5">
        <v>0.01</v>
      </c>
      <c r="F1717" s="5">
        <v>0.004</v>
      </c>
      <c r="G1717" s="5">
        <v>85.0</v>
      </c>
      <c r="H1717" s="5">
        <v>81.0</v>
      </c>
      <c r="I1717" s="5">
        <v>0.148</v>
      </c>
      <c r="J1717" s="5">
        <v>0.678</v>
      </c>
      <c r="K1717" s="5">
        <v>0.174</v>
      </c>
      <c r="L1717" s="5">
        <v>7996861.0</v>
      </c>
      <c r="M1717" s="5">
        <v>0.737</v>
      </c>
      <c r="N1717" s="8">
        <f>VLOOKUP(A1717,TOURISM2!A1717:E4407,4,0)</f>
        <v>19439000000</v>
      </c>
      <c r="O1717" s="8">
        <f>VLOOKUP(A1717,TOURISM2!A1717:E4407,5,0)</f>
        <v>16675000000</v>
      </c>
      <c r="P1717" s="8">
        <f>VLOOKUP(A1717,BUSINESS3!A1717:E4407,4,0)</f>
        <v>0.291</v>
      </c>
      <c r="Q1717" s="9">
        <f>VLOOKUP(A1717,BUSINESS3!A1717:E4407,5,0)</f>
        <v>18</v>
      </c>
      <c r="R1717" s="10">
        <f>VLOOKUP(A1717,BUSINESS3!A1717:I4407,6,0)</f>
        <v>27</v>
      </c>
      <c r="S1717" s="9">
        <f>VLOOKUP(A1717,BUSINESS3!A1717:I4407,7,0)</f>
        <v>63</v>
      </c>
      <c r="T1717" s="9">
        <f>VLOOKUP(A1717,BUSINESS3!A1717:I4407,8,0)</f>
        <v>0.852</v>
      </c>
      <c r="U1717" s="9">
        <f>VLOOKUP(A1717,BUSINESS3!A1717:I4407,9,0)</f>
        <v>1.321</v>
      </c>
      <c r="V1717" s="11">
        <f>VLOOKUP(A1717,'GDP4'!A1717:G4407,4,0)</f>
        <v>631000000000</v>
      </c>
      <c r="W1717" s="9">
        <f>VLOOKUP(A1717,'GDP4'!A1717:G4407,5,0)</f>
        <v>0.113</v>
      </c>
      <c r="X1717" s="9">
        <f>VLOOKUP(A1717,'GDP4'!A1717:G4407,6,0)</f>
        <v>8980</v>
      </c>
      <c r="Y1717" s="9">
        <f>VLOOKUP(A1717,'GDP4'!A1717:G4407,7,0)</f>
        <v>0.027</v>
      </c>
      <c r="Z1717" s="9">
        <f>VLOOKUP(A1717,ENERGY5!A1717:E4407,4,0)</f>
        <v>25005</v>
      </c>
      <c r="AA1717" s="9">
        <f>VLOOKUP(A1717,ENERGY5!A1717:E4407,5,0)</f>
        <v>39050</v>
      </c>
      <c r="AB1717" s="12">
        <f t="shared" si="2"/>
        <v>78905.96073</v>
      </c>
      <c r="AC1717" s="13">
        <f t="shared" si="3"/>
        <v>0.004883166032</v>
      </c>
      <c r="AD1717" s="13">
        <f t="shared" si="4"/>
        <v>0.003126851899</v>
      </c>
      <c r="AE1717" s="13">
        <f t="shared" si="5"/>
        <v>2430.828796</v>
      </c>
      <c r="AF1717" s="13">
        <f t="shared" si="6"/>
        <v>2085.193178</v>
      </c>
    </row>
    <row r="1718">
      <c r="A1718" s="5" t="s">
        <v>134</v>
      </c>
      <c r="B1718" s="6" t="s">
        <v>33</v>
      </c>
      <c r="C1718" s="7" t="s">
        <v>180</v>
      </c>
      <c r="D1718" s="5" t="str">
        <f t="shared" si="1"/>
        <v>Turkey-Europe-2000</v>
      </c>
      <c r="E1718" s="5">
        <v>0.021</v>
      </c>
      <c r="F1718" s="5">
        <v>0.034</v>
      </c>
      <c r="G1718" s="5">
        <v>74.0</v>
      </c>
      <c r="H1718" s="5">
        <v>66.0</v>
      </c>
      <c r="I1718" s="5">
        <v>0.307</v>
      </c>
      <c r="J1718" s="5">
        <v>0.634</v>
      </c>
      <c r="K1718" s="5">
        <v>0.06</v>
      </c>
      <c r="L1718" s="5">
        <v>6.3174483E7</v>
      </c>
      <c r="M1718" s="5">
        <v>0.647</v>
      </c>
      <c r="N1718" s="8">
        <f>VLOOKUP(A1718,TOURISM2!A1718:E4408,4,0)</f>
        <v>7636000000</v>
      </c>
      <c r="O1718" s="8">
        <f>VLOOKUP(A1718,TOURISM2!A1718:E4408,5,0)</f>
        <v>1713000000</v>
      </c>
      <c r="P1718" s="8">
        <f>VLOOKUP(A1718,BUSINESS3!A1718:E4408,4,0)</f>
        <v>0.428</v>
      </c>
      <c r="Q1718" s="9">
        <f>VLOOKUP(A1718,BUSINESS3!A1718:E4408,5,0)</f>
        <v>22</v>
      </c>
      <c r="R1718" s="10">
        <f>VLOOKUP(A1718,BUSINESS3!A1718:I4408,6,0)</f>
        <v>51</v>
      </c>
      <c r="S1718" s="9">
        <f>VLOOKUP(A1718,BUSINESS3!A1718:I4408,7,0)</f>
        <v>272</v>
      </c>
      <c r="T1718" s="9">
        <f>VLOOKUP(A1718,BUSINESS3!A1718:I4408,8,0)</f>
        <v>0.038</v>
      </c>
      <c r="U1718" s="9">
        <f>VLOOKUP(A1718,BUSINESS3!A1718:I4408,9,0)</f>
        <v>0.255</v>
      </c>
      <c r="V1718" s="11">
        <f>VLOOKUP(A1718,'GDP4'!A1718:G4408,4,0)</f>
        <v>267000000000</v>
      </c>
      <c r="W1718" s="9">
        <f>VLOOKUP(A1718,'GDP4'!A1718:G4408,5,0)</f>
        <v>0.049</v>
      </c>
      <c r="X1718" s="9">
        <f>VLOOKUP(A1718,'GDP4'!A1718:G4408,6,0)</f>
        <v>196</v>
      </c>
      <c r="Y1718" s="9">
        <f>VLOOKUP(A1718,'GDP4'!A1718:G4408,7,0)</f>
        <v>0.104</v>
      </c>
      <c r="Z1718" s="9">
        <f>VLOOKUP(A1718,ENERGY5!A1718:E4408,4,0)</f>
        <v>115701</v>
      </c>
      <c r="AA1718" s="9">
        <f>VLOOKUP(A1718,ENERGY5!A1718:E4408,5,0)</f>
        <v>151236</v>
      </c>
      <c r="AB1718" s="12">
        <f t="shared" si="2"/>
        <v>4226.389949</v>
      </c>
      <c r="AC1718" s="13">
        <f t="shared" si="3"/>
        <v>0.002393941237</v>
      </c>
      <c r="AD1718" s="13">
        <f t="shared" si="4"/>
        <v>0.001831451474</v>
      </c>
      <c r="AE1718" s="13">
        <f t="shared" si="5"/>
        <v>120.8715867</v>
      </c>
      <c r="AF1718" s="13">
        <f t="shared" si="6"/>
        <v>27.11537821</v>
      </c>
    </row>
    <row r="1719">
      <c r="A1719" s="14" t="s">
        <v>134</v>
      </c>
      <c r="B1719" s="15" t="s">
        <v>35</v>
      </c>
      <c r="C1719" s="16" t="s">
        <v>180</v>
      </c>
      <c r="D1719" s="14" t="str">
        <f t="shared" si="1"/>
        <v>Turkey-Europe-2001</v>
      </c>
      <c r="E1719" s="5">
        <v>0.021</v>
      </c>
      <c r="F1719" s="5">
        <v>0.032</v>
      </c>
      <c r="G1719" s="5">
        <v>74.0</v>
      </c>
      <c r="H1719" s="5">
        <v>67.0</v>
      </c>
      <c r="I1719" s="5">
        <v>0.302</v>
      </c>
      <c r="J1719" s="5">
        <v>0.637</v>
      </c>
      <c r="K1719" s="5">
        <v>0.061</v>
      </c>
      <c r="L1719" s="5">
        <v>6.4100297E7</v>
      </c>
      <c r="M1719" s="5">
        <v>0.653</v>
      </c>
      <c r="N1719" s="8">
        <f>VLOOKUP(A1719,TOURISM2!A1719:E4409,4,0)</f>
        <v>10067000000</v>
      </c>
      <c r="O1719" s="8">
        <f>VLOOKUP(A1719,TOURISM2!A1719:E4409,5,0)</f>
        <v>1738000000</v>
      </c>
      <c r="P1719" s="8">
        <f>VLOOKUP(A1719,BUSINESS3!A1719:E4409,4,0)</f>
        <v>0.428</v>
      </c>
      <c r="Q1719" s="9">
        <f>VLOOKUP(A1719,BUSINESS3!A1719:E4409,5,0)</f>
        <v>22</v>
      </c>
      <c r="R1719" s="10">
        <f>VLOOKUP(A1719,BUSINESS3!A1719:I4409,6,0)</f>
        <v>51</v>
      </c>
      <c r="S1719" s="9">
        <f>VLOOKUP(A1719,BUSINESS3!A1719:I4409,7,0)</f>
        <v>272</v>
      </c>
      <c r="T1719" s="9">
        <f>VLOOKUP(A1719,BUSINESS3!A1719:I4409,8,0)</f>
        <v>0.052</v>
      </c>
      <c r="U1719" s="9">
        <f>VLOOKUP(A1719,BUSINESS3!A1719:I4409,9,0)</f>
        <v>0.305</v>
      </c>
      <c r="V1719" s="11">
        <f>VLOOKUP(A1719,'GDP4'!A1719:G4409,4,0)</f>
        <v>196000000000</v>
      </c>
      <c r="W1719" s="9">
        <f>VLOOKUP(A1719,'GDP4'!A1719:G4409,5,0)</f>
        <v>0.052</v>
      </c>
      <c r="X1719" s="9">
        <f>VLOOKUP(A1719,'GDP4'!A1719:G4409,6,0)</f>
        <v>148</v>
      </c>
      <c r="Y1719" s="9">
        <f>VLOOKUP(A1719,'GDP4'!A1719:G4409,7,0)</f>
        <v>0.104</v>
      </c>
      <c r="Z1719" s="9">
        <f>VLOOKUP(A1719,ENERGY5!A1719:E4409,4,0)</f>
        <v>112459</v>
      </c>
      <c r="AA1719" s="9">
        <f>VLOOKUP(A1719,ENERGY5!A1719:E4409,5,0)</f>
        <v>151236</v>
      </c>
      <c r="AB1719" s="12">
        <f t="shared" si="2"/>
        <v>3057.708141</v>
      </c>
      <c r="AC1719" s="13">
        <f t="shared" si="3"/>
        <v>0.002359365043</v>
      </c>
      <c r="AD1719" s="13">
        <f t="shared" si="4"/>
        <v>0.001754422448</v>
      </c>
      <c r="AE1719" s="13">
        <f t="shared" si="5"/>
        <v>157.0507544</v>
      </c>
      <c r="AF1719" s="13">
        <f t="shared" si="6"/>
        <v>27.11375893</v>
      </c>
    </row>
    <row r="1720">
      <c r="A1720" s="5" t="s">
        <v>134</v>
      </c>
      <c r="B1720" s="6" t="s">
        <v>36</v>
      </c>
      <c r="C1720" s="7" t="s">
        <v>180</v>
      </c>
      <c r="D1720" s="5" t="str">
        <f t="shared" si="1"/>
        <v>Turkey-Europe-2002</v>
      </c>
      <c r="E1720" s="5">
        <v>0.021</v>
      </c>
      <c r="F1720" s="5">
        <v>0.03</v>
      </c>
      <c r="G1720" s="5">
        <v>75.0</v>
      </c>
      <c r="H1720" s="5">
        <v>68.0</v>
      </c>
      <c r="I1720" s="5">
        <v>0.297</v>
      </c>
      <c r="J1720" s="5">
        <v>0.64</v>
      </c>
      <c r="K1720" s="5">
        <v>0.063</v>
      </c>
      <c r="L1720" s="5">
        <v>6.50223E7</v>
      </c>
      <c r="M1720" s="5">
        <v>0.66</v>
      </c>
      <c r="N1720" s="8">
        <f>VLOOKUP(A1720,TOURISM2!A1720:E4410,4,0)</f>
        <v>11901000000</v>
      </c>
      <c r="O1720" s="8">
        <f>VLOOKUP(A1720,TOURISM2!A1720:E4410,5,0)</f>
        <v>1880000000</v>
      </c>
      <c r="P1720" s="8">
        <f>VLOOKUP(A1720,BUSINESS3!A1720:E4410,4,0)</f>
        <v>0.428</v>
      </c>
      <c r="Q1720" s="9">
        <f>VLOOKUP(A1720,BUSINESS3!A1720:E4410,5,0)</f>
        <v>22</v>
      </c>
      <c r="R1720" s="10">
        <f>VLOOKUP(A1720,BUSINESS3!A1720:I4410,6,0)</f>
        <v>51</v>
      </c>
      <c r="S1720" s="9">
        <f>VLOOKUP(A1720,BUSINESS3!A1720:I4410,7,0)</f>
        <v>272</v>
      </c>
      <c r="T1720" s="9">
        <f>VLOOKUP(A1720,BUSINESS3!A1720:I4410,8,0)</f>
        <v>0.114</v>
      </c>
      <c r="U1720" s="9">
        <f>VLOOKUP(A1720,BUSINESS3!A1720:I4410,9,0)</f>
        <v>0.359</v>
      </c>
      <c r="V1720" s="11">
        <f>VLOOKUP(A1720,'GDP4'!A1720:G4410,4,0)</f>
        <v>233000000000</v>
      </c>
      <c r="W1720" s="9">
        <f>VLOOKUP(A1720,'GDP4'!A1720:G4410,5,0)</f>
        <v>0.054</v>
      </c>
      <c r="X1720" s="9">
        <f>VLOOKUP(A1720,'GDP4'!A1720:G4410,6,0)</f>
        <v>180</v>
      </c>
      <c r="Y1720" s="9">
        <f>VLOOKUP(A1720,'GDP4'!A1720:G4410,7,0)</f>
        <v>0.104</v>
      </c>
      <c r="Z1720" s="9">
        <f>VLOOKUP(A1720,ENERGY5!A1720:E4410,4,0)</f>
        <v>105133</v>
      </c>
      <c r="AA1720" s="9">
        <f>VLOOKUP(A1720,ENERGY5!A1720:E4410,5,0)</f>
        <v>298002</v>
      </c>
      <c r="AB1720" s="12">
        <f t="shared" si="2"/>
        <v>3583.386008</v>
      </c>
      <c r="AC1720" s="13">
        <f t="shared" si="3"/>
        <v>0.004583073807</v>
      </c>
      <c r="AD1720" s="13">
        <f t="shared" si="4"/>
        <v>0.001616876056</v>
      </c>
      <c r="AE1720" s="13">
        <f t="shared" si="5"/>
        <v>183.0295145</v>
      </c>
      <c r="AF1720" s="13">
        <f t="shared" si="6"/>
        <v>28.91315749</v>
      </c>
    </row>
    <row r="1721">
      <c r="A1721" s="14" t="s">
        <v>134</v>
      </c>
      <c r="B1721" s="15" t="s">
        <v>37</v>
      </c>
      <c r="C1721" s="16" t="s">
        <v>180</v>
      </c>
      <c r="D1721" s="14" t="str">
        <f t="shared" si="1"/>
        <v>Turkey-Europe-2003</v>
      </c>
      <c r="E1721" s="5">
        <v>0.02</v>
      </c>
      <c r="F1721" s="5">
        <v>0.029</v>
      </c>
      <c r="G1721" s="5">
        <v>75.0</v>
      </c>
      <c r="H1721" s="5">
        <v>68.0</v>
      </c>
      <c r="I1721" s="5">
        <v>0.293</v>
      </c>
      <c r="J1721" s="5">
        <v>0.643</v>
      </c>
      <c r="K1721" s="5">
        <v>0.064</v>
      </c>
      <c r="L1721" s="5">
        <v>6.5938265E7</v>
      </c>
      <c r="M1721" s="5">
        <v>0.666</v>
      </c>
      <c r="N1721" s="8">
        <f>VLOOKUP(A1721,TOURISM2!A1721:E4411,4,0)</f>
        <v>13203000000</v>
      </c>
      <c r="O1721" s="8">
        <f>VLOOKUP(A1721,TOURISM2!A1721:E4411,5,0)</f>
        <v>2113000000</v>
      </c>
      <c r="P1721" s="8">
        <f>VLOOKUP(A1721,BUSINESS3!A1721:E4411,4,0)</f>
        <v>0.428</v>
      </c>
      <c r="Q1721" s="9">
        <f>VLOOKUP(A1721,BUSINESS3!A1721:E4411,5,0)</f>
        <v>38</v>
      </c>
      <c r="R1721" s="10">
        <f>VLOOKUP(A1721,BUSINESS3!A1721:I4411,6,0)</f>
        <v>51</v>
      </c>
      <c r="S1721" s="9">
        <f>VLOOKUP(A1721,BUSINESS3!A1721:I4411,7,0)</f>
        <v>272</v>
      </c>
      <c r="T1721" s="9">
        <f>VLOOKUP(A1721,BUSINESS3!A1721:I4411,8,0)</f>
        <v>0.123</v>
      </c>
      <c r="U1721" s="9">
        <f>VLOOKUP(A1721,BUSINESS3!A1721:I4411,9,0)</f>
        <v>0.423</v>
      </c>
      <c r="V1721" s="11">
        <f>VLOOKUP(A1721,'GDP4'!A1721:G4411,4,0)</f>
        <v>303000000000</v>
      </c>
      <c r="W1721" s="9">
        <f>VLOOKUP(A1721,'GDP4'!A1721:G4411,5,0)</f>
        <v>0.053</v>
      </c>
      <c r="X1721" s="9">
        <f>VLOOKUP(A1721,'GDP4'!A1721:G4411,6,0)</f>
        <v>232</v>
      </c>
      <c r="Y1721" s="9">
        <f>VLOOKUP(A1721,'GDP4'!A1721:G4411,7,0)</f>
        <v>0.104</v>
      </c>
      <c r="Z1721" s="9">
        <f>VLOOKUP(A1721,ENERGY5!A1721:E4411,4,0)</f>
        <v>97661</v>
      </c>
      <c r="AA1721" s="9">
        <f>VLOOKUP(A1721,ENERGY5!A1721:E4411,5,0)</f>
        <v>277845</v>
      </c>
      <c r="AB1721" s="12">
        <f t="shared" si="2"/>
        <v>4595.20735</v>
      </c>
      <c r="AC1721" s="13">
        <f t="shared" si="3"/>
        <v>0.004213714146</v>
      </c>
      <c r="AD1721" s="13">
        <f t="shared" si="4"/>
        <v>0.001481097508</v>
      </c>
      <c r="AE1721" s="13">
        <f t="shared" si="5"/>
        <v>200.232748</v>
      </c>
      <c r="AF1721" s="13">
        <f t="shared" si="6"/>
        <v>32.04512585</v>
      </c>
    </row>
    <row r="1722">
      <c r="A1722" s="5" t="s">
        <v>134</v>
      </c>
      <c r="B1722" s="6" t="s">
        <v>38</v>
      </c>
      <c r="C1722" s="7" t="s">
        <v>180</v>
      </c>
      <c r="D1722" s="5" t="str">
        <f t="shared" si="1"/>
        <v>Turkey-Europe-2004</v>
      </c>
      <c r="E1722" s="5">
        <v>0.02</v>
      </c>
      <c r="F1722" s="5">
        <v>0.027</v>
      </c>
      <c r="G1722" s="5">
        <v>76.0</v>
      </c>
      <c r="H1722" s="5">
        <v>69.0</v>
      </c>
      <c r="I1722" s="5">
        <v>0.289</v>
      </c>
      <c r="J1722" s="5">
        <v>0.646</v>
      </c>
      <c r="K1722" s="5">
        <v>0.065</v>
      </c>
      <c r="L1722" s="5">
        <v>6.6845635E7</v>
      </c>
      <c r="M1722" s="5">
        <v>0.672</v>
      </c>
      <c r="N1722" s="8">
        <f>VLOOKUP(A1722,TOURISM2!A1722:E4412,4,0)</f>
        <v>15888000000</v>
      </c>
      <c r="O1722" s="8">
        <f>VLOOKUP(A1722,TOURISM2!A1722:E4412,5,0)</f>
        <v>2524000000</v>
      </c>
      <c r="P1722" s="8">
        <f>VLOOKUP(A1722,BUSINESS3!A1722:E4412,4,0)</f>
        <v>0.428</v>
      </c>
      <c r="Q1722" s="9">
        <f>VLOOKUP(A1722,BUSINESS3!A1722:E4412,5,0)</f>
        <v>6</v>
      </c>
      <c r="R1722" s="10">
        <f>VLOOKUP(A1722,BUSINESS3!A1722:I4412,6,0)</f>
        <v>51</v>
      </c>
      <c r="S1722" s="9">
        <f>VLOOKUP(A1722,BUSINESS3!A1722:I4412,7,0)</f>
        <v>272</v>
      </c>
      <c r="T1722" s="9">
        <f>VLOOKUP(A1722,BUSINESS3!A1722:I4412,8,0)</f>
        <v>0.146</v>
      </c>
      <c r="U1722" s="9">
        <f>VLOOKUP(A1722,BUSINESS3!A1722:I4412,9,0)</f>
        <v>0.519</v>
      </c>
      <c r="V1722" s="11">
        <f>VLOOKUP(A1722,'GDP4'!A1722:G4412,4,0)</f>
        <v>392000000000</v>
      </c>
      <c r="W1722" s="9">
        <f>VLOOKUP(A1722,'GDP4'!A1722:G4412,5,0)</f>
        <v>0.054</v>
      </c>
      <c r="X1722" s="9">
        <f>VLOOKUP(A1722,'GDP4'!A1722:G4412,6,0)</f>
        <v>297</v>
      </c>
      <c r="Y1722" s="9">
        <f>VLOOKUP(A1722,'GDP4'!A1722:G4412,7,0)</f>
        <v>0.104</v>
      </c>
      <c r="Z1722" s="9">
        <f>VLOOKUP(A1722,ENERGY5!A1722:E4412,4,0)</f>
        <v>98502</v>
      </c>
      <c r="AA1722" s="9">
        <f>VLOOKUP(A1722,ENERGY5!A1722:E4412,5,0)</f>
        <v>285274</v>
      </c>
      <c r="AB1722" s="12">
        <f t="shared" si="2"/>
        <v>5864.257255</v>
      </c>
      <c r="AC1722" s="13">
        <f t="shared" si="3"/>
        <v>0.004267653378</v>
      </c>
      <c r="AD1722" s="13">
        <f t="shared" si="4"/>
        <v>0.001473574153</v>
      </c>
      <c r="AE1722" s="13">
        <f t="shared" si="5"/>
        <v>237.6819369</v>
      </c>
      <c r="AF1722" s="13">
        <f t="shared" si="6"/>
        <v>37.758636</v>
      </c>
    </row>
    <row r="1723">
      <c r="A1723" s="14" t="s">
        <v>134</v>
      </c>
      <c r="B1723" s="15" t="s">
        <v>39</v>
      </c>
      <c r="C1723" s="16" t="s">
        <v>180</v>
      </c>
      <c r="D1723" s="14" t="str">
        <f t="shared" si="1"/>
        <v>Turkey-Europe-2005</v>
      </c>
      <c r="E1723" s="5">
        <v>0.019</v>
      </c>
      <c r="F1723" s="5">
        <v>0.026</v>
      </c>
      <c r="G1723" s="5">
        <v>76.0</v>
      </c>
      <c r="H1723" s="5">
        <v>69.0</v>
      </c>
      <c r="I1723" s="5">
        <v>0.285</v>
      </c>
      <c r="J1723" s="5">
        <v>0.649</v>
      </c>
      <c r="K1723" s="5">
        <v>0.066</v>
      </c>
      <c r="L1723" s="5">
        <v>6.7743052E7</v>
      </c>
      <c r="M1723" s="5">
        <v>0.678</v>
      </c>
      <c r="N1723" s="8">
        <f>VLOOKUP(A1723,TOURISM2!A1723:E4413,4,0)</f>
        <v>20760000000</v>
      </c>
      <c r="O1723" s="8">
        <f>VLOOKUP(A1723,TOURISM2!A1723:E4413,5,0)</f>
        <v>3563000000</v>
      </c>
      <c r="P1723" s="8">
        <f>VLOOKUP(A1723,BUSINESS3!A1723:E4413,4,0)</f>
        <v>0.528</v>
      </c>
      <c r="Q1723" s="9">
        <f>VLOOKUP(A1723,BUSINESS3!A1723:E4413,5,0)</f>
        <v>6</v>
      </c>
      <c r="R1723" s="10">
        <f>VLOOKUP(A1723,BUSINESS3!A1723:I4413,6,0)</f>
        <v>51</v>
      </c>
      <c r="S1723" s="9">
        <f>VLOOKUP(A1723,BUSINESS3!A1723:I4413,7,0)</f>
        <v>254</v>
      </c>
      <c r="T1723" s="9">
        <f>VLOOKUP(A1723,BUSINESS3!A1723:I4413,8,0)</f>
        <v>0.155</v>
      </c>
      <c r="U1723" s="9">
        <f>VLOOKUP(A1723,BUSINESS3!A1723:I4413,9,0)</f>
        <v>0.644</v>
      </c>
      <c r="V1723" s="11">
        <f>VLOOKUP(A1723,'GDP4'!A1723:G4413,4,0)</f>
        <v>483000000000</v>
      </c>
      <c r="W1723" s="9">
        <f>VLOOKUP(A1723,'GDP4'!A1723:G4413,5,0)</f>
        <v>0.054</v>
      </c>
      <c r="X1723" s="9">
        <f>VLOOKUP(A1723,'GDP4'!A1723:G4413,6,0)</f>
        <v>366</v>
      </c>
      <c r="Y1723" s="9">
        <f>VLOOKUP(A1723,'GDP4'!A1723:G4413,7,0)</f>
        <v>0.104</v>
      </c>
      <c r="Z1723" s="9">
        <f>VLOOKUP(A1723,ENERGY5!A1723:E4413,4,0)</f>
        <v>100005</v>
      </c>
      <c r="AA1723" s="9">
        <f>VLOOKUP(A1723,ENERGY5!A1723:E4413,5,0)</f>
        <v>284658</v>
      </c>
      <c r="AB1723" s="12">
        <f t="shared" si="2"/>
        <v>7129.882486</v>
      </c>
      <c r="AC1723" s="13">
        <f t="shared" si="3"/>
        <v>0.004202025028</v>
      </c>
      <c r="AD1723" s="13">
        <f t="shared" si="4"/>
        <v>0.001476239954</v>
      </c>
      <c r="AE1723" s="13">
        <f t="shared" si="5"/>
        <v>306.4520919</v>
      </c>
      <c r="AF1723" s="13">
        <f t="shared" si="6"/>
        <v>52.59579979</v>
      </c>
    </row>
    <row r="1724">
      <c r="A1724" s="5" t="s">
        <v>134</v>
      </c>
      <c r="B1724" s="6" t="s">
        <v>40</v>
      </c>
      <c r="C1724" s="7" t="s">
        <v>180</v>
      </c>
      <c r="D1724" s="5" t="str">
        <f t="shared" si="1"/>
        <v>Turkey-Europe-2006</v>
      </c>
      <c r="E1724" s="5">
        <v>0.019</v>
      </c>
      <c r="F1724" s="5">
        <v>0.024</v>
      </c>
      <c r="G1724" s="5">
        <v>76.0</v>
      </c>
      <c r="H1724" s="5">
        <v>69.0</v>
      </c>
      <c r="I1724" s="5">
        <v>0.281</v>
      </c>
      <c r="J1724" s="5">
        <v>0.652</v>
      </c>
      <c r="K1724" s="5">
        <v>0.067</v>
      </c>
      <c r="L1724" s="5">
        <v>6.8626337E7</v>
      </c>
      <c r="M1724" s="5">
        <v>0.684</v>
      </c>
      <c r="N1724" s="8">
        <f>VLOOKUP(A1724,TOURISM2!A1724:E4414,4,0)</f>
        <v>19137000000</v>
      </c>
      <c r="O1724" s="8">
        <f>VLOOKUP(A1724,TOURISM2!A1724:E4414,5,0)</f>
        <v>3517000000</v>
      </c>
      <c r="P1724" s="8">
        <f>VLOOKUP(A1724,BUSINESS3!A1724:E4414,4,0)</f>
        <v>0.524</v>
      </c>
      <c r="Q1724" s="9">
        <f>VLOOKUP(A1724,BUSINESS3!A1724:E4414,5,0)</f>
        <v>6</v>
      </c>
      <c r="R1724" s="10">
        <f>VLOOKUP(A1724,BUSINESS3!A1724:I4414,6,0)</f>
        <v>51</v>
      </c>
      <c r="S1724" s="9">
        <f>VLOOKUP(A1724,BUSINESS3!A1724:I4414,7,0)</f>
        <v>254</v>
      </c>
      <c r="T1724" s="9">
        <f>VLOOKUP(A1724,BUSINESS3!A1724:I4414,8,0)</f>
        <v>0.182</v>
      </c>
      <c r="U1724" s="9">
        <f>VLOOKUP(A1724,BUSINESS3!A1724:I4414,9,0)</f>
        <v>0.767</v>
      </c>
      <c r="V1724" s="11">
        <f>VLOOKUP(A1724,'GDP4'!A1724:G4414,4,0)</f>
        <v>531000000000</v>
      </c>
      <c r="W1724" s="9">
        <f>VLOOKUP(A1724,'GDP4'!A1724:G4414,5,0)</f>
        <v>0.058</v>
      </c>
      <c r="X1724" s="9">
        <f>VLOOKUP(A1724,'GDP4'!A1724:G4414,6,0)</f>
        <v>422</v>
      </c>
      <c r="Y1724" s="9">
        <f>VLOOKUP(A1724,'GDP4'!A1724:G4414,7,0)</f>
        <v>0.104</v>
      </c>
      <c r="Z1724" s="9">
        <f>VLOOKUP(A1724,ENERGY5!A1724:E4414,4,0)</f>
        <v>93035</v>
      </c>
      <c r="AA1724" s="9">
        <f>VLOOKUP(A1724,ENERGY5!A1724:E4414,5,0)</f>
        <v>261571</v>
      </c>
      <c r="AB1724" s="12">
        <f t="shared" si="2"/>
        <v>7737.55417</v>
      </c>
      <c r="AC1724" s="13">
        <f t="shared" si="3"/>
        <v>0.003811525013</v>
      </c>
      <c r="AD1724" s="13">
        <f t="shared" si="4"/>
        <v>0.001355674863</v>
      </c>
      <c r="AE1724" s="13">
        <f t="shared" si="5"/>
        <v>278.8579551</v>
      </c>
      <c r="AF1724" s="13">
        <f t="shared" si="6"/>
        <v>51.24854617</v>
      </c>
    </row>
    <row r="1725">
      <c r="A1725" s="14" t="s">
        <v>134</v>
      </c>
      <c r="B1725" s="15" t="s">
        <v>41</v>
      </c>
      <c r="C1725" s="16" t="s">
        <v>180</v>
      </c>
      <c r="D1725" s="14" t="str">
        <f t="shared" si="1"/>
        <v>Turkey-Europe-2007</v>
      </c>
      <c r="E1725" s="5">
        <v>0.019</v>
      </c>
      <c r="F1725" s="5">
        <v>0.023</v>
      </c>
      <c r="G1725" s="5">
        <v>77.0</v>
      </c>
      <c r="H1725" s="5">
        <v>70.0</v>
      </c>
      <c r="I1725" s="5">
        <v>0.278</v>
      </c>
      <c r="J1725" s="5">
        <v>0.655</v>
      </c>
      <c r="K1725" s="5">
        <v>0.068</v>
      </c>
      <c r="L1725" s="5">
        <v>6.9496513E7</v>
      </c>
      <c r="M1725" s="5">
        <v>0.69</v>
      </c>
      <c r="N1725" s="8">
        <f>VLOOKUP(A1725,TOURISM2!A1725:E4415,4,0)</f>
        <v>21662000000</v>
      </c>
      <c r="O1725" s="8">
        <f>VLOOKUP(A1725,TOURISM2!A1725:E4415,5,0)</f>
        <v>4254000000</v>
      </c>
      <c r="P1725" s="8">
        <f>VLOOKUP(A1725,BUSINESS3!A1725:E4415,4,0)</f>
        <v>0.443</v>
      </c>
      <c r="Q1725" s="9">
        <f>VLOOKUP(A1725,BUSINESS3!A1725:E4415,5,0)</f>
        <v>6</v>
      </c>
      <c r="R1725" s="10">
        <f>VLOOKUP(A1725,BUSINESS3!A1725:I4415,6,0)</f>
        <v>51</v>
      </c>
      <c r="S1725" s="9">
        <f>VLOOKUP(A1725,BUSINESS3!A1725:I4415,7,0)</f>
        <v>223</v>
      </c>
      <c r="T1725" s="9">
        <f>VLOOKUP(A1725,BUSINESS3!A1725:I4415,8,0)</f>
        <v>0.286</v>
      </c>
      <c r="U1725" s="9">
        <f>VLOOKUP(A1725,BUSINESS3!A1725:I4415,9,0)</f>
        <v>0.892</v>
      </c>
      <c r="V1725" s="11">
        <f>VLOOKUP(A1725,'GDP4'!A1725:G4415,4,0)</f>
        <v>647000000000</v>
      </c>
      <c r="W1725" s="9">
        <f>VLOOKUP(A1725,'GDP4'!A1725:G4415,5,0)</f>
        <v>0.06</v>
      </c>
      <c r="X1725" s="9">
        <f>VLOOKUP(A1725,'GDP4'!A1725:G4415,6,0)</f>
        <v>558</v>
      </c>
      <c r="Y1725" s="9">
        <f>VLOOKUP(A1725,'GDP4'!A1725:G4415,7,0)</f>
        <v>0.104</v>
      </c>
      <c r="Z1725" s="9">
        <f>VLOOKUP(A1725,ENERGY5!A1725:E4415,4,0)</f>
        <v>84379</v>
      </c>
      <c r="AA1725" s="9">
        <f>VLOOKUP(A1725,ENERGY5!A1725:E4415,5,0)</f>
        <v>237369</v>
      </c>
      <c r="AB1725" s="12">
        <f t="shared" si="2"/>
        <v>9309.819616</v>
      </c>
      <c r="AC1725" s="13">
        <f t="shared" si="3"/>
        <v>0.003415552662</v>
      </c>
      <c r="AD1725" s="13">
        <f t="shared" si="4"/>
        <v>0.001214147248</v>
      </c>
      <c r="AE1725" s="13">
        <f t="shared" si="5"/>
        <v>311.699092</v>
      </c>
      <c r="AF1725" s="13">
        <f t="shared" si="6"/>
        <v>61.21170425</v>
      </c>
    </row>
    <row r="1726">
      <c r="A1726" s="5" t="s">
        <v>134</v>
      </c>
      <c r="B1726" s="6" t="s">
        <v>42</v>
      </c>
      <c r="C1726" s="7" t="s">
        <v>180</v>
      </c>
      <c r="D1726" s="5" t="str">
        <f t="shared" si="1"/>
        <v>Turkey-Europe-2008</v>
      </c>
      <c r="E1726" s="5">
        <v>0.018</v>
      </c>
      <c r="F1726" s="5">
        <v>0.022</v>
      </c>
      <c r="G1726" s="5">
        <v>77.0</v>
      </c>
      <c r="H1726" s="5">
        <v>70.0</v>
      </c>
      <c r="I1726" s="5">
        <v>0.274</v>
      </c>
      <c r="J1726" s="5">
        <v>0.657</v>
      </c>
      <c r="K1726" s="5">
        <v>0.069</v>
      </c>
      <c r="L1726" s="5">
        <v>7.0363511E7</v>
      </c>
      <c r="M1726" s="5">
        <v>0.696</v>
      </c>
      <c r="N1726" s="8">
        <f>VLOOKUP(A1726,TOURISM2!A1726:E4416,4,0)</f>
        <v>26446000000</v>
      </c>
      <c r="O1726" s="8">
        <f>VLOOKUP(A1726,TOURISM2!A1726:E4416,5,0)</f>
        <v>4509000000</v>
      </c>
      <c r="P1726" s="8">
        <f>VLOOKUP(A1726,BUSINESS3!A1726:E4416,4,0)</f>
        <v>0.443</v>
      </c>
      <c r="Q1726" s="9">
        <f>VLOOKUP(A1726,BUSINESS3!A1726:E4416,5,0)</f>
        <v>6</v>
      </c>
      <c r="R1726" s="10">
        <f>VLOOKUP(A1726,BUSINESS3!A1726:I4416,6,0)</f>
        <v>51</v>
      </c>
      <c r="S1726" s="9">
        <f>VLOOKUP(A1726,BUSINESS3!A1726:I4416,7,0)</f>
        <v>223</v>
      </c>
      <c r="T1726" s="9">
        <f>VLOOKUP(A1726,BUSINESS3!A1726:I4416,8,0)</f>
        <v>0.344</v>
      </c>
      <c r="U1726" s="9">
        <f>VLOOKUP(A1726,BUSINESS3!A1726:I4416,9,0)</f>
        <v>0.935</v>
      </c>
      <c r="V1726" s="11">
        <f>VLOOKUP(A1726,'GDP4'!A1726:G4416,4,0)</f>
        <v>730000000000</v>
      </c>
      <c r="W1726" s="9">
        <f>VLOOKUP(A1726,'GDP4'!A1726:G4416,5,0)</f>
        <v>0.061</v>
      </c>
      <c r="X1726" s="9">
        <f>VLOOKUP(A1726,'GDP4'!A1726:G4416,6,0)</f>
        <v>628</v>
      </c>
      <c r="Y1726" s="9">
        <f>VLOOKUP(A1726,'GDP4'!A1726:G4416,7,0)</f>
        <v>0.104</v>
      </c>
      <c r="Z1726" s="9">
        <f>VLOOKUP(A1726,ENERGY5!A1726:E4416,4,0)</f>
        <v>80858</v>
      </c>
      <c r="AA1726" s="9">
        <f>VLOOKUP(A1726,ENERGY5!A1726:E4416,5,0)</f>
        <v>225407</v>
      </c>
      <c r="AB1726" s="12">
        <f t="shared" si="2"/>
        <v>10374.69549</v>
      </c>
      <c r="AC1726" s="13">
        <f t="shared" si="3"/>
        <v>0.003203464364</v>
      </c>
      <c r="AD1726" s="13">
        <f t="shared" si="4"/>
        <v>0.00114914675</v>
      </c>
      <c r="AE1726" s="13">
        <f t="shared" si="5"/>
        <v>375.8482149</v>
      </c>
      <c r="AF1726" s="13">
        <f t="shared" si="6"/>
        <v>64.08150952</v>
      </c>
    </row>
    <row r="1727">
      <c r="A1727" s="14" t="s">
        <v>134</v>
      </c>
      <c r="B1727" s="15" t="s">
        <v>43</v>
      </c>
      <c r="C1727" s="16" t="s">
        <v>180</v>
      </c>
      <c r="D1727" s="14" t="str">
        <f t="shared" si="1"/>
        <v>Turkey-Europe-2009</v>
      </c>
      <c r="E1727" s="5">
        <v>0.018</v>
      </c>
      <c r="F1727" s="5">
        <v>0.021</v>
      </c>
      <c r="G1727" s="5">
        <v>77.0</v>
      </c>
      <c r="H1727" s="5">
        <v>70.0</v>
      </c>
      <c r="I1727" s="5">
        <v>0.271</v>
      </c>
      <c r="J1727" s="5">
        <v>0.66</v>
      </c>
      <c r="K1727" s="5">
        <v>0.069</v>
      </c>
      <c r="L1727" s="5">
        <v>7.124108E7</v>
      </c>
      <c r="M1727" s="5">
        <v>0.701</v>
      </c>
      <c r="N1727" s="8">
        <f>VLOOKUP(A1727,TOURISM2!A1727:E4417,4,0)</f>
        <v>26331000000</v>
      </c>
      <c r="O1727" s="8">
        <f>VLOOKUP(A1727,TOURISM2!A1727:E4417,5,0)</f>
        <v>5061000000</v>
      </c>
      <c r="P1727" s="8">
        <f>VLOOKUP(A1727,BUSINESS3!A1727:E4417,4,0)</f>
        <v>0.433</v>
      </c>
      <c r="Q1727" s="9">
        <f>VLOOKUP(A1727,BUSINESS3!A1727:E4417,5,0)</f>
        <v>6</v>
      </c>
      <c r="R1727" s="10">
        <f>VLOOKUP(A1727,BUSINESS3!A1727:I4417,6,0)</f>
        <v>51</v>
      </c>
      <c r="S1727" s="9">
        <f>VLOOKUP(A1727,BUSINESS3!A1727:I4417,7,0)</f>
        <v>223</v>
      </c>
      <c r="T1727" s="9">
        <f>VLOOKUP(A1727,BUSINESS3!A1727:I4417,8,0)</f>
        <v>0.364</v>
      </c>
      <c r="U1727" s="9">
        <f>VLOOKUP(A1727,BUSINESS3!A1727:I4417,9,0)</f>
        <v>0.881</v>
      </c>
      <c r="V1727" s="11">
        <f>VLOOKUP(A1727,'GDP4'!A1727:G4417,4,0)</f>
        <v>615000000000</v>
      </c>
      <c r="W1727" s="9">
        <f>VLOOKUP(A1727,'GDP4'!A1727:G4417,5,0)</f>
        <v>0.067</v>
      </c>
      <c r="X1727" s="9">
        <f>VLOOKUP(A1727,'GDP4'!A1727:G4417,6,0)</f>
        <v>580</v>
      </c>
      <c r="Y1727" s="9">
        <f>VLOOKUP(A1727,'GDP4'!A1727:G4417,7,0)</f>
        <v>0.104</v>
      </c>
      <c r="Z1727" s="9">
        <f>VLOOKUP(A1727,ENERGY5!A1727:E4417,4,0)</f>
        <v>77833</v>
      </c>
      <c r="AA1727" s="9">
        <f>VLOOKUP(A1727,ENERGY5!A1727:E4417,5,0)</f>
        <v>218509</v>
      </c>
      <c r="AB1727" s="12">
        <f t="shared" si="2"/>
        <v>8632.659696</v>
      </c>
      <c r="AC1727" s="13">
        <f t="shared" si="3"/>
        <v>0.003067176971</v>
      </c>
      <c r="AD1727" s="13">
        <f t="shared" si="4"/>
        <v>0.00109252976</v>
      </c>
      <c r="AE1727" s="13">
        <f t="shared" si="5"/>
        <v>369.6041666</v>
      </c>
      <c r="AF1727" s="13">
        <f t="shared" si="6"/>
        <v>71.04047272</v>
      </c>
    </row>
    <row r="1728">
      <c r="A1728" s="5" t="s">
        <v>134</v>
      </c>
      <c r="B1728" s="6" t="s">
        <v>44</v>
      </c>
      <c r="C1728" s="7" t="s">
        <v>180</v>
      </c>
      <c r="D1728" s="5" t="str">
        <f t="shared" si="1"/>
        <v>Turkey-Europe-2010</v>
      </c>
      <c r="E1728" s="5">
        <v>0.018</v>
      </c>
      <c r="F1728" s="5">
        <v>0.02</v>
      </c>
      <c r="G1728" s="5">
        <v>78.0</v>
      </c>
      <c r="H1728" s="5">
        <v>71.0</v>
      </c>
      <c r="I1728" s="5">
        <v>0.267</v>
      </c>
      <c r="J1728" s="5">
        <v>0.662</v>
      </c>
      <c r="K1728" s="5">
        <v>0.071</v>
      </c>
      <c r="L1728" s="5">
        <v>7.2137546E7</v>
      </c>
      <c r="M1728" s="5">
        <v>0.707</v>
      </c>
      <c r="N1728" s="8">
        <f>VLOOKUP(A1728,TOURISM2!A1728:E4418,4,0)</f>
        <v>26318000000</v>
      </c>
      <c r="O1728" s="8">
        <f>VLOOKUP(A1728,TOURISM2!A1728:E4418,5,0)</f>
        <v>5817000000</v>
      </c>
      <c r="P1728" s="8">
        <f>VLOOKUP(A1728,BUSINESS3!A1728:E4418,4,0)</f>
        <v>0.433</v>
      </c>
      <c r="Q1728" s="9">
        <f>VLOOKUP(A1728,BUSINESS3!A1728:E4418,5,0)</f>
        <v>6</v>
      </c>
      <c r="R1728" s="10">
        <f>VLOOKUP(A1728,BUSINESS3!A1728:I4418,6,0)</f>
        <v>51</v>
      </c>
      <c r="S1728" s="9">
        <f>VLOOKUP(A1728,BUSINESS3!A1728:I4418,7,0)</f>
        <v>226</v>
      </c>
      <c r="T1728" s="9">
        <f>VLOOKUP(A1728,BUSINESS3!A1728:I4418,8,0)</f>
        <v>0.398</v>
      </c>
      <c r="U1728" s="9">
        <f>VLOOKUP(A1728,BUSINESS3!A1728:I4418,9,0)</f>
        <v>0.856</v>
      </c>
      <c r="V1728" s="11">
        <f>VLOOKUP(A1728,'GDP4'!A1728:G4418,4,0)</f>
        <v>731000000000</v>
      </c>
      <c r="W1728" s="9">
        <f>VLOOKUP(A1728,'GDP4'!A1728:G4418,5,0)</f>
        <v>0.068</v>
      </c>
      <c r="X1728" s="9">
        <f>VLOOKUP(A1728,'GDP4'!A1728:G4418,6,0)</f>
        <v>680</v>
      </c>
      <c r="Y1728" s="9">
        <f>VLOOKUP(A1728,'GDP4'!A1728:G4418,7,0)</f>
        <v>0.104</v>
      </c>
      <c r="Z1728" s="9">
        <f>VLOOKUP(A1728,ENERGY5!A1728:E4418,4,0)</f>
        <v>74248</v>
      </c>
      <c r="AA1728" s="9">
        <f>VLOOKUP(A1728,ENERGY5!A1728:E4418,5,0)</f>
        <v>205678</v>
      </c>
      <c r="AB1728" s="12">
        <f t="shared" si="2"/>
        <v>10133.41929</v>
      </c>
      <c r="AC1728" s="13">
        <f t="shared" si="3"/>
        <v>0.002851192082</v>
      </c>
      <c r="AD1728" s="13">
        <f t="shared" si="4"/>
        <v>0.001029255972</v>
      </c>
      <c r="AE1728" s="13">
        <f t="shared" si="5"/>
        <v>364.8308192</v>
      </c>
      <c r="AF1728" s="13">
        <f t="shared" si="6"/>
        <v>80.63761969</v>
      </c>
    </row>
    <row r="1729">
      <c r="A1729" s="14" t="s">
        <v>134</v>
      </c>
      <c r="B1729" s="15" t="s">
        <v>45</v>
      </c>
      <c r="C1729" s="16" t="s">
        <v>180</v>
      </c>
      <c r="D1729" s="14" t="str">
        <f t="shared" si="1"/>
        <v>Turkey-Europe-2011</v>
      </c>
      <c r="E1729" s="5">
        <v>0.017</v>
      </c>
      <c r="F1729" s="5">
        <v>0.019</v>
      </c>
      <c r="G1729" s="5">
        <v>78.0</v>
      </c>
      <c r="H1729" s="5">
        <v>71.0</v>
      </c>
      <c r="I1729" s="5">
        <v>0.264</v>
      </c>
      <c r="J1729" s="5">
        <v>0.665</v>
      </c>
      <c r="K1729" s="5">
        <v>0.072</v>
      </c>
      <c r="L1729" s="5">
        <v>7.3058638E7</v>
      </c>
      <c r="M1729" s="5">
        <v>0.713</v>
      </c>
      <c r="N1729" s="8">
        <f>VLOOKUP(A1729,TOURISM2!A1729:E4419,4,0)</f>
        <v>30093000000</v>
      </c>
      <c r="O1729" s="8">
        <f>VLOOKUP(A1729,TOURISM2!A1729:E4419,5,0)</f>
        <v>5372000000</v>
      </c>
      <c r="P1729" s="8">
        <f>VLOOKUP(A1729,BUSINESS3!A1729:E4419,4,0)</f>
        <v>0.4</v>
      </c>
      <c r="Q1729" s="9">
        <f>VLOOKUP(A1729,BUSINESS3!A1729:E4419,5,0)</f>
        <v>6</v>
      </c>
      <c r="R1729" s="10">
        <f>VLOOKUP(A1729,BUSINESS3!A1729:I4419,6,0)</f>
        <v>51</v>
      </c>
      <c r="S1729" s="9">
        <f>VLOOKUP(A1729,BUSINESS3!A1729:I4419,7,0)</f>
        <v>226</v>
      </c>
      <c r="T1729" s="9">
        <f>VLOOKUP(A1729,BUSINESS3!A1729:I4419,8,0)</f>
        <v>0.431</v>
      </c>
      <c r="U1729" s="9">
        <f>VLOOKUP(A1729,BUSINESS3!A1729:I4419,9,0)</f>
        <v>0.894</v>
      </c>
      <c r="V1729" s="11">
        <f>VLOOKUP(A1729,'GDP4'!A1729:G4419,4,0)</f>
        <v>775000000000</v>
      </c>
      <c r="W1729" s="9">
        <f>VLOOKUP(A1729,'GDP4'!A1729:G4419,5,0)</f>
        <v>0.061</v>
      </c>
      <c r="X1729" s="9">
        <f>VLOOKUP(A1729,'GDP4'!A1729:G4419,6,0)</f>
        <v>644</v>
      </c>
      <c r="Y1729" s="9">
        <f>VLOOKUP(A1729,'GDP4'!A1729:G4419,7,0)</f>
        <v>0.104</v>
      </c>
      <c r="Z1729" s="9">
        <f>VLOOKUP(A1729,ENERGY5!A1729:E4419,4,0)</f>
        <v>70402</v>
      </c>
      <c r="AA1729" s="9">
        <f>VLOOKUP(A1729,ENERGY5!A1729:E4419,5,0)</f>
        <v>194538</v>
      </c>
      <c r="AB1729" s="12">
        <f t="shared" si="2"/>
        <v>10607.91744</v>
      </c>
      <c r="AC1729" s="13">
        <f t="shared" si="3"/>
        <v>0.002662765216</v>
      </c>
      <c r="AD1729" s="13">
        <f t="shared" si="4"/>
        <v>0.0009636369077</v>
      </c>
      <c r="AE1729" s="13">
        <f t="shared" si="5"/>
        <v>411.9020122</v>
      </c>
      <c r="AF1729" s="13">
        <f t="shared" si="6"/>
        <v>73.52997739</v>
      </c>
    </row>
    <row r="1730">
      <c r="A1730" s="5" t="s">
        <v>134</v>
      </c>
      <c r="B1730" s="6" t="s">
        <v>46</v>
      </c>
      <c r="C1730" s="7" t="s">
        <v>180</v>
      </c>
      <c r="D1730" s="5" t="str">
        <f t="shared" si="1"/>
        <v>Turkey-Europe-2012</v>
      </c>
      <c r="E1730" s="5">
        <v>0.017</v>
      </c>
      <c r="F1730" s="5">
        <v>0.017</v>
      </c>
      <c r="G1730" s="5">
        <v>78.0</v>
      </c>
      <c r="H1730" s="5">
        <v>72.0</v>
      </c>
      <c r="I1730" s="5">
        <v>0.26</v>
      </c>
      <c r="J1730" s="5">
        <v>0.667</v>
      </c>
      <c r="K1730" s="5">
        <v>0.073</v>
      </c>
      <c r="L1730" s="5">
        <v>7.3997128E7</v>
      </c>
      <c r="M1730" s="5">
        <v>0.718</v>
      </c>
      <c r="N1730" s="8">
        <f>VLOOKUP(A1730,TOURISM2!A1730:E4420,4,0)</f>
        <v>32249000000</v>
      </c>
      <c r="O1730" s="8">
        <f>VLOOKUP(A1730,TOURISM2!A1730:E4420,5,0)</f>
        <v>4604000000</v>
      </c>
      <c r="P1730" s="8">
        <f>VLOOKUP(A1730,BUSINESS3!A1730:E4420,4,0)</f>
        <v>0.4</v>
      </c>
      <c r="Q1730" s="9">
        <f>VLOOKUP(A1730,BUSINESS3!A1730:E4420,5,0)</f>
        <v>6</v>
      </c>
      <c r="R1730" s="10">
        <f>VLOOKUP(A1730,BUSINESS3!A1730:I4420,6,0)</f>
        <v>72</v>
      </c>
      <c r="S1730" s="9">
        <f>VLOOKUP(A1730,BUSINESS3!A1730:I4420,7,0)</f>
        <v>226</v>
      </c>
      <c r="T1730" s="9">
        <f>VLOOKUP(A1730,BUSINESS3!A1730:I4420,8,0)</f>
        <v>0.451</v>
      </c>
      <c r="U1730" s="9">
        <f>VLOOKUP(A1730,BUSINESS3!A1730:I4420,9,0)</f>
        <v>0.915</v>
      </c>
      <c r="V1730" s="11">
        <f>VLOOKUP(A1730,'GDP4'!A1730:G4420,4,0)</f>
        <v>789000000000</v>
      </c>
      <c r="W1730" s="9">
        <f>VLOOKUP(A1730,'GDP4'!A1730:G4420,5,0)</f>
        <v>0.063</v>
      </c>
      <c r="X1730" s="9">
        <f>VLOOKUP(A1730,'GDP4'!A1730:G4420,6,0)</f>
        <v>665</v>
      </c>
      <c r="Y1730" s="9">
        <f>VLOOKUP(A1730,'GDP4'!A1730:G4420,7,0)</f>
        <v>0.104</v>
      </c>
      <c r="Z1730" s="9">
        <f>VLOOKUP(A1730,ENERGY5!A1730:E4420,4,0)</f>
        <v>76348</v>
      </c>
      <c r="AA1730" s="9">
        <f>VLOOKUP(A1730,ENERGY5!A1730:E4420,5,0)</f>
        <v>216148</v>
      </c>
      <c r="AB1730" s="12">
        <f t="shared" si="2"/>
        <v>10662.57599</v>
      </c>
      <c r="AC1730" s="13">
        <f t="shared" si="3"/>
        <v>0.002921032287</v>
      </c>
      <c r="AD1730" s="13">
        <f t="shared" si="4"/>
        <v>0.001031769774</v>
      </c>
      <c r="AE1730" s="13">
        <f t="shared" si="5"/>
        <v>435.8142116</v>
      </c>
      <c r="AF1730" s="13">
        <f t="shared" si="6"/>
        <v>62.21863097</v>
      </c>
    </row>
    <row r="1731">
      <c r="A1731" s="14" t="s">
        <v>134</v>
      </c>
      <c r="B1731" s="15" t="s">
        <v>33</v>
      </c>
      <c r="C1731" s="16" t="s">
        <v>181</v>
      </c>
      <c r="D1731" s="14" t="str">
        <f t="shared" si="1"/>
        <v>Ukraine-Europe-2000</v>
      </c>
      <c r="E1731" s="5">
        <v>0.008</v>
      </c>
      <c r="F1731" s="5">
        <v>0.016</v>
      </c>
      <c r="G1731" s="5">
        <v>74.0</v>
      </c>
      <c r="H1731" s="5">
        <v>62.0</v>
      </c>
      <c r="I1731" s="5">
        <v>0.175</v>
      </c>
      <c r="J1731" s="5">
        <v>0.688</v>
      </c>
      <c r="K1731" s="5">
        <v>0.138</v>
      </c>
      <c r="L1731" s="5">
        <v>4.9175848E7</v>
      </c>
      <c r="M1731" s="5">
        <v>0.671</v>
      </c>
      <c r="N1731" s="8">
        <f>VLOOKUP(A1731,TOURISM2!A1731:E4421,4,0)</f>
        <v>563000000</v>
      </c>
      <c r="O1731" s="8">
        <f>VLOOKUP(A1731,TOURISM2!A1731:E4421,5,0)</f>
        <v>561000000</v>
      </c>
      <c r="P1731" s="8">
        <f>VLOOKUP(A1731,BUSINESS3!A1731:E4421,4,0)</f>
        <v>0.428</v>
      </c>
      <c r="Q1731" s="9">
        <f>VLOOKUP(A1731,BUSINESS3!A1731:E4421,5,0)</f>
        <v>22</v>
      </c>
      <c r="R1731" s="10">
        <f>VLOOKUP(A1731,BUSINESS3!A1731:I4421,6,0)</f>
        <v>51</v>
      </c>
      <c r="S1731" s="9">
        <f>VLOOKUP(A1731,BUSINESS3!A1731:I4421,7,0)</f>
        <v>272</v>
      </c>
      <c r="T1731" s="9">
        <f>VLOOKUP(A1731,BUSINESS3!A1731:I4421,8,0)</f>
        <v>0.007</v>
      </c>
      <c r="U1731" s="9">
        <f>VLOOKUP(A1731,BUSINESS3!A1731:I4421,9,0)</f>
        <v>0.017</v>
      </c>
      <c r="V1731" s="11">
        <f>VLOOKUP(A1731,'GDP4'!A1731:G4421,4,0)</f>
        <v>31261527363</v>
      </c>
      <c r="W1731" s="9">
        <f>VLOOKUP(A1731,'GDP4'!A1731:G4421,5,0)</f>
        <v>0.056</v>
      </c>
      <c r="X1731" s="9">
        <f>VLOOKUP(A1731,'GDP4'!A1731:G4421,6,0)</f>
        <v>36</v>
      </c>
      <c r="Y1731" s="9">
        <f>VLOOKUP(A1731,'GDP4'!A1731:G4421,7,0)</f>
        <v>0.415</v>
      </c>
      <c r="Z1731" s="9">
        <f>VLOOKUP(A1731,ENERGY5!A1731:E4421,4,0)</f>
        <v>66039</v>
      </c>
      <c r="AA1731" s="9">
        <f>VLOOKUP(A1731,ENERGY5!A1731:E4421,5,0)</f>
        <v>151236</v>
      </c>
      <c r="AB1731" s="12">
        <f t="shared" si="2"/>
        <v>635.7089635</v>
      </c>
      <c r="AC1731" s="13">
        <f t="shared" si="3"/>
        <v>0.003075412141</v>
      </c>
      <c r="AD1731" s="13">
        <f t="shared" si="4"/>
        <v>0.001342915327</v>
      </c>
      <c r="AE1731" s="13">
        <f t="shared" si="5"/>
        <v>11.44870954</v>
      </c>
      <c r="AF1731" s="13">
        <f t="shared" si="6"/>
        <v>11.40803917</v>
      </c>
    </row>
    <row r="1732">
      <c r="A1732" s="5" t="s">
        <v>134</v>
      </c>
      <c r="B1732" s="6" t="s">
        <v>35</v>
      </c>
      <c r="C1732" s="7" t="s">
        <v>181</v>
      </c>
      <c r="D1732" s="5" t="str">
        <f t="shared" si="1"/>
        <v>Ukraine-Europe-2001</v>
      </c>
      <c r="E1732" s="5">
        <v>0.008</v>
      </c>
      <c r="F1732" s="5">
        <v>0.015</v>
      </c>
      <c r="G1732" s="5">
        <v>74.0</v>
      </c>
      <c r="H1732" s="5">
        <v>63.0</v>
      </c>
      <c r="I1732" s="5">
        <v>0.168</v>
      </c>
      <c r="J1732" s="5">
        <v>0.691</v>
      </c>
      <c r="K1732" s="5">
        <v>0.141</v>
      </c>
      <c r="L1732" s="5">
        <v>4.8683865E7</v>
      </c>
      <c r="M1732" s="5">
        <v>0.672</v>
      </c>
      <c r="N1732" s="8">
        <f>VLOOKUP(A1732,TOURISM2!A1732:E4422,4,0)</f>
        <v>759000000</v>
      </c>
      <c r="O1732" s="8">
        <f>VLOOKUP(A1732,TOURISM2!A1732:E4422,5,0)</f>
        <v>676000000</v>
      </c>
      <c r="P1732" s="8">
        <f>VLOOKUP(A1732,BUSINESS3!A1732:E4422,4,0)</f>
        <v>0.428</v>
      </c>
      <c r="Q1732" s="9">
        <f>VLOOKUP(A1732,BUSINESS3!A1732:E4422,5,0)</f>
        <v>22</v>
      </c>
      <c r="R1732" s="10">
        <f>VLOOKUP(A1732,BUSINESS3!A1732:I4422,6,0)</f>
        <v>51</v>
      </c>
      <c r="S1732" s="9">
        <f>VLOOKUP(A1732,BUSINESS3!A1732:I4422,7,0)</f>
        <v>272</v>
      </c>
      <c r="T1732" s="9">
        <f>VLOOKUP(A1732,BUSINESS3!A1732:I4422,8,0)</f>
        <v>0.012</v>
      </c>
      <c r="U1732" s="9">
        <f>VLOOKUP(A1732,BUSINESS3!A1732:I4422,9,0)</f>
        <v>0.046</v>
      </c>
      <c r="V1732" s="11">
        <f>VLOOKUP(A1732,'GDP4'!A1732:G4422,4,0)</f>
        <v>38009344577</v>
      </c>
      <c r="W1732" s="9">
        <f>VLOOKUP(A1732,'GDP4'!A1732:G4422,5,0)</f>
        <v>0.057</v>
      </c>
      <c r="X1732" s="9">
        <f>VLOOKUP(A1732,'GDP4'!A1732:G4422,6,0)</f>
        <v>44</v>
      </c>
      <c r="Y1732" s="9">
        <f>VLOOKUP(A1732,'GDP4'!A1732:G4422,7,0)</f>
        <v>0.323</v>
      </c>
      <c r="Z1732" s="9">
        <f>VLOOKUP(A1732,ENERGY5!A1732:E4422,4,0)</f>
        <v>126438</v>
      </c>
      <c r="AA1732" s="9">
        <f>VLOOKUP(A1732,ENERGY5!A1732:E4422,5,0)</f>
        <v>151236</v>
      </c>
      <c r="AB1732" s="12">
        <f t="shared" si="2"/>
        <v>780.7380243</v>
      </c>
      <c r="AC1732" s="13">
        <f t="shared" si="3"/>
        <v>0.003106491237</v>
      </c>
      <c r="AD1732" s="13">
        <f t="shared" si="4"/>
        <v>0.002597123297</v>
      </c>
      <c r="AE1732" s="13">
        <f t="shared" si="5"/>
        <v>15.59038092</v>
      </c>
      <c r="AF1732" s="13">
        <f t="shared" si="6"/>
        <v>13.88550395</v>
      </c>
    </row>
    <row r="1733">
      <c r="A1733" s="14" t="s">
        <v>134</v>
      </c>
      <c r="B1733" s="15" t="s">
        <v>36</v>
      </c>
      <c r="C1733" s="16" t="s">
        <v>181</v>
      </c>
      <c r="D1733" s="14" t="str">
        <f t="shared" si="1"/>
        <v>Ukraine-Europe-2002</v>
      </c>
      <c r="E1733" s="5">
        <v>0.009</v>
      </c>
      <c r="F1733" s="5">
        <v>0.014</v>
      </c>
      <c r="G1733" s="5">
        <v>74.0</v>
      </c>
      <c r="H1733" s="5">
        <v>63.0</v>
      </c>
      <c r="I1733" s="5">
        <v>0.162</v>
      </c>
      <c r="J1733" s="5">
        <v>0.692</v>
      </c>
      <c r="K1733" s="5">
        <v>0.145</v>
      </c>
      <c r="L1733" s="5">
        <v>4.82025E7</v>
      </c>
      <c r="M1733" s="5">
        <v>0.673</v>
      </c>
      <c r="N1733" s="8">
        <f>VLOOKUP(A1733,TOURISM2!A1733:E4423,4,0)</f>
        <v>1001000000</v>
      </c>
      <c r="O1733" s="8">
        <f>VLOOKUP(A1733,TOURISM2!A1733:E4423,5,0)</f>
        <v>794000000</v>
      </c>
      <c r="P1733" s="8">
        <f>VLOOKUP(A1733,BUSINESS3!A1733:E4423,4,0)</f>
        <v>0.428</v>
      </c>
      <c r="Q1733" s="9">
        <f>VLOOKUP(A1733,BUSINESS3!A1733:E4423,5,0)</f>
        <v>22</v>
      </c>
      <c r="R1733" s="10">
        <f>VLOOKUP(A1733,BUSINESS3!A1733:I4423,6,0)</f>
        <v>51</v>
      </c>
      <c r="S1733" s="9">
        <f>VLOOKUP(A1733,BUSINESS3!A1733:I4423,7,0)</f>
        <v>272</v>
      </c>
      <c r="T1733" s="9">
        <f>VLOOKUP(A1733,BUSINESS3!A1733:I4423,8,0)</f>
        <v>0.019</v>
      </c>
      <c r="U1733" s="9">
        <f>VLOOKUP(A1733,BUSINESS3!A1733:I4423,9,0)</f>
        <v>0.077</v>
      </c>
      <c r="V1733" s="11">
        <f>VLOOKUP(A1733,'GDP4'!A1733:G4423,4,0)</f>
        <v>42392896031</v>
      </c>
      <c r="W1733" s="9">
        <f>VLOOKUP(A1733,'GDP4'!A1733:G4423,5,0)</f>
        <v>0.063</v>
      </c>
      <c r="X1733" s="9">
        <f>VLOOKUP(A1733,'GDP4'!A1733:G4423,6,0)</f>
        <v>55</v>
      </c>
      <c r="Y1733" s="9">
        <f>VLOOKUP(A1733,'GDP4'!A1733:G4423,7,0)</f>
        <v>0.253</v>
      </c>
      <c r="Z1733" s="9">
        <f>VLOOKUP(A1733,ENERGY5!A1733:E4423,4,0)</f>
        <v>132308</v>
      </c>
      <c r="AA1733" s="9">
        <f>VLOOKUP(A1733,ENERGY5!A1733:E4423,5,0)</f>
        <v>304805</v>
      </c>
      <c r="AB1733" s="12">
        <f t="shared" si="2"/>
        <v>879.4750486</v>
      </c>
      <c r="AC1733" s="13">
        <f t="shared" si="3"/>
        <v>0.006323427208</v>
      </c>
      <c r="AD1733" s="13">
        <f t="shared" si="4"/>
        <v>0.002744836886</v>
      </c>
      <c r="AE1733" s="13">
        <f t="shared" si="5"/>
        <v>20.76655775</v>
      </c>
      <c r="AF1733" s="13">
        <f t="shared" si="6"/>
        <v>16.47217468</v>
      </c>
    </row>
    <row r="1734">
      <c r="A1734" s="5" t="s">
        <v>134</v>
      </c>
      <c r="B1734" s="6" t="s">
        <v>37</v>
      </c>
      <c r="C1734" s="7" t="s">
        <v>181</v>
      </c>
      <c r="D1734" s="5" t="str">
        <f t="shared" si="1"/>
        <v>Ukraine-Europe-2003</v>
      </c>
      <c r="E1734" s="5">
        <v>0.009</v>
      </c>
      <c r="F1734" s="5">
        <v>0.014</v>
      </c>
      <c r="G1734" s="5">
        <v>74.0</v>
      </c>
      <c r="H1734" s="5">
        <v>63.0</v>
      </c>
      <c r="I1734" s="5">
        <v>0.156</v>
      </c>
      <c r="J1734" s="5">
        <v>0.693</v>
      </c>
      <c r="K1734" s="5">
        <v>0.15</v>
      </c>
      <c r="L1734" s="5">
        <v>4.781295E7</v>
      </c>
      <c r="M1734" s="5">
        <v>0.674</v>
      </c>
      <c r="N1734" s="8">
        <f>VLOOKUP(A1734,TOURISM2!A1734:E4424,4,0)</f>
        <v>1204000000</v>
      </c>
      <c r="O1734" s="8">
        <f>VLOOKUP(A1734,TOURISM2!A1734:E4424,5,0)</f>
        <v>953000000</v>
      </c>
      <c r="P1734" s="8">
        <f>VLOOKUP(A1734,BUSINESS3!A1734:E4424,4,0)</f>
        <v>0.428</v>
      </c>
      <c r="Q1734" s="9">
        <f>VLOOKUP(A1734,BUSINESS3!A1734:E4424,5,0)</f>
        <v>40</v>
      </c>
      <c r="R1734" s="10">
        <f>VLOOKUP(A1734,BUSINESS3!A1734:I4424,6,0)</f>
        <v>51</v>
      </c>
      <c r="S1734" s="9">
        <f>VLOOKUP(A1734,BUSINESS3!A1734:I4424,7,0)</f>
        <v>272</v>
      </c>
      <c r="T1734" s="9">
        <f>VLOOKUP(A1734,BUSINESS3!A1734:I4424,8,0)</f>
        <v>0.031</v>
      </c>
      <c r="U1734" s="9">
        <f>VLOOKUP(A1734,BUSINESS3!A1734:I4424,9,0)</f>
        <v>0.136</v>
      </c>
      <c r="V1734" s="11">
        <f>VLOOKUP(A1734,'GDP4'!A1734:G4424,4,0)</f>
        <v>50132953288</v>
      </c>
      <c r="W1734" s="9">
        <f>VLOOKUP(A1734,'GDP4'!A1734:G4424,5,0)</f>
        <v>0.069</v>
      </c>
      <c r="X1734" s="9">
        <f>VLOOKUP(A1734,'GDP4'!A1734:G4424,6,0)</f>
        <v>73</v>
      </c>
      <c r="Y1734" s="9">
        <f>VLOOKUP(A1734,'GDP4'!A1734:G4424,7,0)</f>
        <v>0.179</v>
      </c>
      <c r="Z1734" s="9">
        <f>VLOOKUP(A1734,ENERGY5!A1734:E4424,4,0)</f>
        <v>114420</v>
      </c>
      <c r="AA1734" s="9">
        <f>VLOOKUP(A1734,ENERGY5!A1734:E4424,5,0)</f>
        <v>261813</v>
      </c>
      <c r="AB1734" s="12">
        <f t="shared" si="2"/>
        <v>1048.522488</v>
      </c>
      <c r="AC1734" s="13">
        <f t="shared" si="3"/>
        <v>0.005475775914</v>
      </c>
      <c r="AD1734" s="13">
        <f t="shared" si="4"/>
        <v>0.002393075516</v>
      </c>
      <c r="AE1734" s="13">
        <f t="shared" si="5"/>
        <v>25.18146234</v>
      </c>
      <c r="AF1734" s="13">
        <f t="shared" si="6"/>
        <v>19.93183855</v>
      </c>
    </row>
    <row r="1735">
      <c r="A1735" s="14" t="s">
        <v>134</v>
      </c>
      <c r="B1735" s="15" t="s">
        <v>38</v>
      </c>
      <c r="C1735" s="16" t="s">
        <v>181</v>
      </c>
      <c r="D1735" s="14" t="str">
        <f t="shared" si="1"/>
        <v>Ukraine-Europe-2004</v>
      </c>
      <c r="E1735" s="5">
        <v>0.009</v>
      </c>
      <c r="F1735" s="5">
        <v>0.013</v>
      </c>
      <c r="G1735" s="5">
        <v>74.0</v>
      </c>
      <c r="H1735" s="5">
        <v>63.0</v>
      </c>
      <c r="I1735" s="5">
        <v>0.151</v>
      </c>
      <c r="J1735" s="5">
        <v>0.694</v>
      </c>
      <c r="K1735" s="5">
        <v>0.155</v>
      </c>
      <c r="L1735" s="5">
        <v>4.74516E7</v>
      </c>
      <c r="M1735" s="5">
        <v>0.676</v>
      </c>
      <c r="N1735" s="8">
        <f>VLOOKUP(A1735,TOURISM2!A1735:E4425,4,0)</f>
        <v>2931000000</v>
      </c>
      <c r="O1735" s="8">
        <f>VLOOKUP(A1735,TOURISM2!A1735:E4425,5,0)</f>
        <v>2660000000</v>
      </c>
      <c r="P1735" s="8">
        <f>VLOOKUP(A1735,BUSINESS3!A1735:E4425,4,0)</f>
        <v>0.428</v>
      </c>
      <c r="Q1735" s="9">
        <f>VLOOKUP(A1735,BUSINESS3!A1735:E4425,5,0)</f>
        <v>34</v>
      </c>
      <c r="R1735" s="10">
        <f>VLOOKUP(A1735,BUSINESS3!A1735:I4425,6,0)</f>
        <v>51</v>
      </c>
      <c r="S1735" s="9">
        <f>VLOOKUP(A1735,BUSINESS3!A1735:I4425,7,0)</f>
        <v>272</v>
      </c>
      <c r="T1735" s="9">
        <f>VLOOKUP(A1735,BUSINESS3!A1735:I4425,8,0)</f>
        <v>0.035</v>
      </c>
      <c r="U1735" s="9">
        <f>VLOOKUP(A1735,BUSINESS3!A1735:I4425,9,0)</f>
        <v>0.289</v>
      </c>
      <c r="V1735" s="11">
        <f>VLOOKUP(A1735,'GDP4'!A1735:G4425,4,0)</f>
        <v>64883060726</v>
      </c>
      <c r="W1735" s="9">
        <f>VLOOKUP(A1735,'GDP4'!A1735:G4425,5,0)</f>
        <v>0.066</v>
      </c>
      <c r="X1735" s="9">
        <f>VLOOKUP(A1735,'GDP4'!A1735:G4425,6,0)</f>
        <v>90</v>
      </c>
      <c r="Y1735" s="9">
        <f>VLOOKUP(A1735,'GDP4'!A1735:G4425,7,0)</f>
        <v>0.174</v>
      </c>
      <c r="Z1735" s="9">
        <f>VLOOKUP(A1735,ENERGY5!A1735:E4425,4,0)</f>
        <v>134562</v>
      </c>
      <c r="AA1735" s="9">
        <f>VLOOKUP(A1735,ENERGY5!A1735:E4425,5,0)</f>
        <v>323459</v>
      </c>
      <c r="AB1735" s="12">
        <f t="shared" si="2"/>
        <v>1367.352433</v>
      </c>
      <c r="AC1735" s="13">
        <f t="shared" si="3"/>
        <v>0.006816608924</v>
      </c>
      <c r="AD1735" s="13">
        <f t="shared" si="4"/>
        <v>0.002835773715</v>
      </c>
      <c r="AE1735" s="13">
        <f t="shared" si="5"/>
        <v>61.7682017</v>
      </c>
      <c r="AF1735" s="13">
        <f t="shared" si="6"/>
        <v>56.05711925</v>
      </c>
    </row>
    <row r="1736">
      <c r="A1736" s="5" t="s">
        <v>134</v>
      </c>
      <c r="B1736" s="6" t="s">
        <v>39</v>
      </c>
      <c r="C1736" s="7" t="s">
        <v>181</v>
      </c>
      <c r="D1736" s="5" t="str">
        <f t="shared" si="1"/>
        <v>Ukraine-Europe-2005</v>
      </c>
      <c r="E1736" s="5">
        <v>0.009</v>
      </c>
      <c r="F1736" s="5">
        <v>0.013</v>
      </c>
      <c r="G1736" s="5">
        <v>74.0</v>
      </c>
      <c r="H1736" s="5">
        <v>62.0</v>
      </c>
      <c r="I1736" s="5">
        <v>0.147</v>
      </c>
      <c r="J1736" s="5">
        <v>0.695</v>
      </c>
      <c r="K1736" s="5">
        <v>0.158</v>
      </c>
      <c r="L1736" s="5">
        <v>4.710515E7</v>
      </c>
      <c r="M1736" s="5">
        <v>0.678</v>
      </c>
      <c r="N1736" s="8">
        <f>VLOOKUP(A1736,TOURISM2!A1736:E4426,4,0)</f>
        <v>3542000000</v>
      </c>
      <c r="O1736" s="8">
        <f>VLOOKUP(A1736,TOURISM2!A1736:E4426,5,0)</f>
        <v>3078000000</v>
      </c>
      <c r="P1736" s="8">
        <f>VLOOKUP(A1736,BUSINESS3!A1736:E4426,4,0)</f>
        <v>0.573</v>
      </c>
      <c r="Q1736" s="9">
        <f>VLOOKUP(A1736,BUSINESS3!A1736:E4426,5,0)</f>
        <v>34</v>
      </c>
      <c r="R1736" s="10">
        <f>VLOOKUP(A1736,BUSINESS3!A1736:I4426,6,0)</f>
        <v>51</v>
      </c>
      <c r="S1736" s="9">
        <f>VLOOKUP(A1736,BUSINESS3!A1736:I4426,7,0)</f>
        <v>2085</v>
      </c>
      <c r="T1736" s="9">
        <f>VLOOKUP(A1736,BUSINESS3!A1736:I4426,8,0)</f>
        <v>0.037</v>
      </c>
      <c r="U1736" s="9">
        <f>VLOOKUP(A1736,BUSINESS3!A1736:I4426,9,0)</f>
        <v>0.637</v>
      </c>
      <c r="V1736" s="11">
        <f>VLOOKUP(A1736,'GDP4'!A1736:G4426,4,0)</f>
        <v>86142018069</v>
      </c>
      <c r="W1736" s="9">
        <f>VLOOKUP(A1736,'GDP4'!A1736:G4426,5,0)</f>
        <v>0.064</v>
      </c>
      <c r="X1736" s="9">
        <f>VLOOKUP(A1736,'GDP4'!A1736:G4426,6,0)</f>
        <v>117</v>
      </c>
      <c r="Y1736" s="9">
        <f>VLOOKUP(A1736,'GDP4'!A1736:G4426,7,0)</f>
        <v>0.162</v>
      </c>
      <c r="Z1736" s="9">
        <f>VLOOKUP(A1736,ENERGY5!A1736:E4426,4,0)</f>
        <v>137343</v>
      </c>
      <c r="AA1736" s="9">
        <f>VLOOKUP(A1736,ENERGY5!A1736:E4426,5,0)</f>
        <v>327595</v>
      </c>
      <c r="AB1736" s="12">
        <f t="shared" si="2"/>
        <v>1828.717626</v>
      </c>
      <c r="AC1736" s="13">
        <f t="shared" si="3"/>
        <v>0.006954547433</v>
      </c>
      <c r="AD1736" s="13">
        <f t="shared" si="4"/>
        <v>0.002915668457</v>
      </c>
      <c r="AE1736" s="13">
        <f t="shared" si="5"/>
        <v>75.19347672</v>
      </c>
      <c r="AF1736" s="13">
        <f t="shared" si="6"/>
        <v>65.34317373</v>
      </c>
    </row>
    <row r="1737">
      <c r="A1737" s="14" t="s">
        <v>134</v>
      </c>
      <c r="B1737" s="15" t="s">
        <v>40</v>
      </c>
      <c r="C1737" s="16" t="s">
        <v>181</v>
      </c>
      <c r="D1737" s="14" t="str">
        <f t="shared" si="1"/>
        <v>Ukraine-Europe-2006</v>
      </c>
      <c r="E1737" s="5">
        <v>0.01</v>
      </c>
      <c r="F1737" s="5">
        <v>0.012</v>
      </c>
      <c r="G1737" s="5">
        <v>74.0</v>
      </c>
      <c r="H1737" s="5">
        <v>62.0</v>
      </c>
      <c r="I1737" s="5">
        <v>0.143</v>
      </c>
      <c r="J1737" s="5">
        <v>0.697</v>
      </c>
      <c r="K1737" s="5">
        <v>0.16</v>
      </c>
      <c r="L1737" s="5">
        <v>4.678775E7</v>
      </c>
      <c r="M1737" s="5">
        <v>0.68</v>
      </c>
      <c r="N1737" s="8">
        <f>VLOOKUP(A1737,TOURISM2!A1737:E4427,4,0)</f>
        <v>4018000000</v>
      </c>
      <c r="O1737" s="8">
        <f>VLOOKUP(A1737,TOURISM2!A1737:E4427,5,0)</f>
        <v>3202000000</v>
      </c>
      <c r="P1737" s="8">
        <f>VLOOKUP(A1737,BUSINESS3!A1737:E4427,4,0)</f>
        <v>0.57</v>
      </c>
      <c r="Q1737" s="9">
        <f>VLOOKUP(A1737,BUSINESS3!A1737:E4427,5,0)</f>
        <v>33</v>
      </c>
      <c r="R1737" s="10">
        <f>VLOOKUP(A1737,BUSINESS3!A1737:I4427,6,0)</f>
        <v>51</v>
      </c>
      <c r="S1737" s="9">
        <f>VLOOKUP(A1737,BUSINESS3!A1737:I4427,7,0)</f>
        <v>2085</v>
      </c>
      <c r="T1737" s="9">
        <f>VLOOKUP(A1737,BUSINESS3!A1737:I4427,8,0)</f>
        <v>0.045</v>
      </c>
      <c r="U1737" s="9">
        <f>VLOOKUP(A1737,BUSINESS3!A1737:I4427,9,0)</f>
        <v>1.047</v>
      </c>
      <c r="V1737" s="11">
        <f>VLOOKUP(A1737,'GDP4'!A1737:G4427,4,0)</f>
        <v>108000000000</v>
      </c>
      <c r="W1737" s="9">
        <f>VLOOKUP(A1737,'GDP4'!A1737:G4427,5,0)</f>
        <v>0.064</v>
      </c>
      <c r="X1737" s="9">
        <f>VLOOKUP(A1737,'GDP4'!A1737:G4427,6,0)</f>
        <v>147</v>
      </c>
      <c r="Y1737" s="9">
        <f>VLOOKUP(A1737,'GDP4'!A1737:G4427,7,0)</f>
        <v>0.152</v>
      </c>
      <c r="Z1737" s="9">
        <f>VLOOKUP(A1737,ENERGY5!A1737:E4427,4,0)</f>
        <v>137333</v>
      </c>
      <c r="AA1737" s="9">
        <f>VLOOKUP(A1737,ENERGY5!A1737:E4427,5,0)</f>
        <v>326480</v>
      </c>
      <c r="AB1737" s="12">
        <f t="shared" si="2"/>
        <v>2308.296509</v>
      </c>
      <c r="AC1737" s="13">
        <f t="shared" si="3"/>
        <v>0.006977894855</v>
      </c>
      <c r="AD1737" s="13">
        <f t="shared" si="4"/>
        <v>0.002935234116</v>
      </c>
      <c r="AE1737" s="13">
        <f t="shared" si="5"/>
        <v>85.87717939</v>
      </c>
      <c r="AF1737" s="13">
        <f t="shared" si="6"/>
        <v>68.43671688</v>
      </c>
    </row>
    <row r="1738">
      <c r="A1738" s="5" t="s">
        <v>134</v>
      </c>
      <c r="B1738" s="6" t="s">
        <v>41</v>
      </c>
      <c r="C1738" s="7" t="s">
        <v>181</v>
      </c>
      <c r="D1738" s="5" t="str">
        <f t="shared" si="1"/>
        <v>Ukraine-Europe-2007</v>
      </c>
      <c r="E1738" s="5">
        <v>0.01</v>
      </c>
      <c r="F1738" s="5">
        <v>0.012</v>
      </c>
      <c r="G1738" s="5">
        <v>74.0</v>
      </c>
      <c r="H1738" s="5">
        <v>63.0</v>
      </c>
      <c r="I1738" s="5">
        <v>0.141</v>
      </c>
      <c r="J1738" s="5">
        <v>0.698</v>
      </c>
      <c r="K1738" s="5">
        <v>0.161</v>
      </c>
      <c r="L1738" s="5">
        <v>4.650935E7</v>
      </c>
      <c r="M1738" s="5">
        <v>0.681</v>
      </c>
      <c r="N1738" s="8">
        <f>VLOOKUP(A1738,TOURISM2!A1738:E4428,4,0)</f>
        <v>5320000000</v>
      </c>
      <c r="O1738" s="8">
        <f>VLOOKUP(A1738,TOURISM2!A1738:E4428,5,0)</f>
        <v>4022000000</v>
      </c>
      <c r="P1738" s="8">
        <f>VLOOKUP(A1738,BUSINESS3!A1738:E4428,4,0)</f>
        <v>0.566</v>
      </c>
      <c r="Q1738" s="9">
        <f>VLOOKUP(A1738,BUSINESS3!A1738:E4428,5,0)</f>
        <v>27</v>
      </c>
      <c r="R1738" s="10">
        <f>VLOOKUP(A1738,BUSINESS3!A1738:I4428,6,0)</f>
        <v>51</v>
      </c>
      <c r="S1738" s="9">
        <f>VLOOKUP(A1738,BUSINESS3!A1738:I4428,7,0)</f>
        <v>2085</v>
      </c>
      <c r="T1738" s="9">
        <f>VLOOKUP(A1738,BUSINESS3!A1738:I4428,8,0)</f>
        <v>0.066</v>
      </c>
      <c r="U1738" s="9">
        <f>VLOOKUP(A1738,BUSINESS3!A1738:I4428,9,0)</f>
        <v>1.184</v>
      </c>
      <c r="V1738" s="11">
        <f>VLOOKUP(A1738,'GDP4'!A1738:G4428,4,0)</f>
        <v>143000000000</v>
      </c>
      <c r="W1738" s="9">
        <f>VLOOKUP(A1738,'GDP4'!A1738:G4428,5,0)</f>
        <v>0.064</v>
      </c>
      <c r="X1738" s="9">
        <f>VLOOKUP(A1738,'GDP4'!A1738:G4428,6,0)</f>
        <v>194</v>
      </c>
      <c r="Y1738" s="9">
        <f>VLOOKUP(A1738,'GDP4'!A1738:G4428,7,0)</f>
        <v>0.139</v>
      </c>
      <c r="Z1738" s="9">
        <f>VLOOKUP(A1738,ENERGY5!A1738:E4428,4,0)</f>
        <v>142883</v>
      </c>
      <c r="AA1738" s="9">
        <f>VLOOKUP(A1738,ENERGY5!A1738:E4428,5,0)</f>
        <v>333869</v>
      </c>
      <c r="AB1738" s="12">
        <f t="shared" si="2"/>
        <v>3074.650581</v>
      </c>
      <c r="AC1738" s="13">
        <f t="shared" si="3"/>
        <v>0.007178535069</v>
      </c>
      <c r="AD1738" s="13">
        <f t="shared" si="4"/>
        <v>0.003072134958</v>
      </c>
      <c r="AE1738" s="13">
        <f t="shared" si="5"/>
        <v>114.385602</v>
      </c>
      <c r="AF1738" s="13">
        <f t="shared" si="6"/>
        <v>86.47723522</v>
      </c>
    </row>
    <row r="1739">
      <c r="A1739" s="14" t="s">
        <v>134</v>
      </c>
      <c r="B1739" s="15" t="s">
        <v>42</v>
      </c>
      <c r="C1739" s="16" t="s">
        <v>181</v>
      </c>
      <c r="D1739" s="14" t="str">
        <f t="shared" si="1"/>
        <v>Ukraine-Europe-2008</v>
      </c>
      <c r="E1739" s="5">
        <v>0.011</v>
      </c>
      <c r="F1739" s="5">
        <v>0.011</v>
      </c>
      <c r="G1739" s="5">
        <v>74.0</v>
      </c>
      <c r="H1739" s="5">
        <v>63.0</v>
      </c>
      <c r="I1739" s="5">
        <v>0.139</v>
      </c>
      <c r="J1739" s="5">
        <v>0.7</v>
      </c>
      <c r="K1739" s="5">
        <v>0.16</v>
      </c>
      <c r="L1739" s="5">
        <v>4.62582E7</v>
      </c>
      <c r="M1739" s="5">
        <v>0.683</v>
      </c>
      <c r="N1739" s="8">
        <f>VLOOKUP(A1739,TOURISM2!A1739:E4429,4,0)</f>
        <v>6722000000</v>
      </c>
      <c r="O1739" s="8">
        <f>VLOOKUP(A1739,TOURISM2!A1739:E4429,5,0)</f>
        <v>4585000000</v>
      </c>
      <c r="P1739" s="8">
        <f>VLOOKUP(A1739,BUSINESS3!A1739:E4429,4,0)</f>
        <v>0.572</v>
      </c>
      <c r="Q1739" s="9">
        <f>VLOOKUP(A1739,BUSINESS3!A1739:E4429,5,0)</f>
        <v>27</v>
      </c>
      <c r="R1739" s="10">
        <f>VLOOKUP(A1739,BUSINESS3!A1739:I4429,6,0)</f>
        <v>51</v>
      </c>
      <c r="S1739" s="9">
        <f>VLOOKUP(A1739,BUSINESS3!A1739:I4429,7,0)</f>
        <v>848</v>
      </c>
      <c r="T1739" s="9">
        <f>VLOOKUP(A1739,BUSINESS3!A1739:I4429,8,0)</f>
        <v>0.11</v>
      </c>
      <c r="U1739" s="9">
        <f>VLOOKUP(A1739,BUSINESS3!A1739:I4429,9,0)</f>
        <v>1.198</v>
      </c>
      <c r="V1739" s="11">
        <f>VLOOKUP(A1739,'GDP4'!A1739:G4429,4,0)</f>
        <v>180000000000</v>
      </c>
      <c r="W1739" s="9">
        <f>VLOOKUP(A1739,'GDP4'!A1739:G4429,5,0)</f>
        <v>0.066</v>
      </c>
      <c r="X1739" s="9">
        <f>VLOOKUP(A1739,'GDP4'!A1739:G4429,6,0)</f>
        <v>257</v>
      </c>
      <c r="Y1739" s="9">
        <f>VLOOKUP(A1739,'GDP4'!A1739:G4429,7,0)</f>
        <v>0.175</v>
      </c>
      <c r="Z1739" s="9">
        <f>VLOOKUP(A1739,ENERGY5!A1739:E4429,4,0)</f>
        <v>143843</v>
      </c>
      <c r="AA1739" s="9">
        <f>VLOOKUP(A1739,ENERGY5!A1739:E4429,5,0)</f>
        <v>343121</v>
      </c>
      <c r="AB1739" s="12">
        <f t="shared" si="2"/>
        <v>3891.201992</v>
      </c>
      <c r="AC1739" s="13">
        <f t="shared" si="3"/>
        <v>0.007417517327</v>
      </c>
      <c r="AD1739" s="13">
        <f t="shared" si="4"/>
        <v>0.003109567601</v>
      </c>
      <c r="AE1739" s="13">
        <f t="shared" si="5"/>
        <v>145.3147766</v>
      </c>
      <c r="AF1739" s="13">
        <f t="shared" si="6"/>
        <v>99.11756186</v>
      </c>
    </row>
    <row r="1740">
      <c r="A1740" s="5" t="s">
        <v>134</v>
      </c>
      <c r="B1740" s="6" t="s">
        <v>43</v>
      </c>
      <c r="C1740" s="7" t="s">
        <v>181</v>
      </c>
      <c r="D1740" s="5" t="str">
        <f t="shared" si="1"/>
        <v>Ukraine-Europe-2009</v>
      </c>
      <c r="E1740" s="5">
        <v>0.011</v>
      </c>
      <c r="F1740" s="5">
        <v>0.011</v>
      </c>
      <c r="G1740" s="5">
        <v>75.0</v>
      </c>
      <c r="H1740" s="5">
        <v>64.0</v>
      </c>
      <c r="I1740" s="5">
        <v>0.139</v>
      </c>
      <c r="J1740" s="5">
        <v>0.702</v>
      </c>
      <c r="K1740" s="5">
        <v>0.159</v>
      </c>
      <c r="L1740" s="5">
        <v>4.60533E7</v>
      </c>
      <c r="M1740" s="5">
        <v>0.685</v>
      </c>
      <c r="N1740" s="8">
        <f>VLOOKUP(A1740,TOURISM2!A1740:E4430,4,0)</f>
        <v>4349000000</v>
      </c>
      <c r="O1740" s="8">
        <f>VLOOKUP(A1740,TOURISM2!A1740:E4430,5,0)</f>
        <v>3751000000</v>
      </c>
      <c r="P1740" s="8">
        <f>VLOOKUP(A1740,BUSINESS3!A1740:E4430,4,0)</f>
        <v>0.572</v>
      </c>
      <c r="Q1740" s="9">
        <f>VLOOKUP(A1740,BUSINESS3!A1740:E4430,5,0)</f>
        <v>27</v>
      </c>
      <c r="R1740" s="10">
        <f>VLOOKUP(A1740,BUSINESS3!A1740:I4430,6,0)</f>
        <v>51</v>
      </c>
      <c r="S1740" s="9">
        <f>VLOOKUP(A1740,BUSINESS3!A1740:I4430,7,0)</f>
        <v>736</v>
      </c>
      <c r="T1740" s="9">
        <f>VLOOKUP(A1740,BUSINESS3!A1740:I4430,8,0)</f>
        <v>0.179</v>
      </c>
      <c r="U1740" s="9">
        <f>VLOOKUP(A1740,BUSINESS3!A1740:I4430,9,0)</f>
        <v>1.188</v>
      </c>
      <c r="V1740" s="11">
        <f>VLOOKUP(A1740,'GDP4'!A1740:G4430,4,0)</f>
        <v>117000000000</v>
      </c>
      <c r="W1740" s="9">
        <f>VLOOKUP(A1740,'GDP4'!A1740:G4430,5,0)</f>
        <v>0.078</v>
      </c>
      <c r="X1740" s="9">
        <f>VLOOKUP(A1740,'GDP4'!A1740:G4430,6,0)</f>
        <v>198</v>
      </c>
      <c r="Y1740" s="9">
        <f>VLOOKUP(A1740,'GDP4'!A1740:G4430,7,0)</f>
        <v>0.209</v>
      </c>
      <c r="Z1740" s="9">
        <f>VLOOKUP(A1740,ENERGY5!A1740:E4430,4,0)</f>
        <v>144641</v>
      </c>
      <c r="AA1740" s="9">
        <f>VLOOKUP(A1740,ENERGY5!A1740:E4430,5,0)</f>
        <v>352259</v>
      </c>
      <c r="AB1740" s="12">
        <f t="shared" si="2"/>
        <v>2540.534555</v>
      </c>
      <c r="AC1740" s="13">
        <f t="shared" si="3"/>
        <v>0.007648941553</v>
      </c>
      <c r="AD1740" s="13">
        <f t="shared" si="4"/>
        <v>0.003140730415</v>
      </c>
      <c r="AE1740" s="13">
        <f t="shared" si="5"/>
        <v>94.43405793</v>
      </c>
      <c r="AF1740" s="13">
        <f t="shared" si="6"/>
        <v>81.44910354</v>
      </c>
    </row>
    <row r="1741">
      <c r="A1741" s="14" t="s">
        <v>134</v>
      </c>
      <c r="B1741" s="15" t="s">
        <v>44</v>
      </c>
      <c r="C1741" s="16" t="s">
        <v>181</v>
      </c>
      <c r="D1741" s="14" t="str">
        <f t="shared" si="1"/>
        <v>Ukraine-Europe-2010</v>
      </c>
      <c r="E1741" s="5">
        <v>0.011</v>
      </c>
      <c r="F1741" s="5">
        <v>0.01</v>
      </c>
      <c r="G1741" s="5">
        <v>76.0</v>
      </c>
      <c r="H1741" s="5">
        <v>65.0</v>
      </c>
      <c r="I1741" s="5">
        <v>0.139</v>
      </c>
      <c r="J1741" s="5">
        <v>0.703</v>
      </c>
      <c r="K1741" s="5">
        <v>0.158</v>
      </c>
      <c r="L1741" s="5">
        <v>4.58707E7</v>
      </c>
      <c r="M1741" s="5">
        <v>0.687</v>
      </c>
      <c r="N1741" s="8">
        <f>VLOOKUP(A1741,TOURISM2!A1741:E4431,4,0)</f>
        <v>4696000000</v>
      </c>
      <c r="O1741" s="8">
        <f>VLOOKUP(A1741,TOURISM2!A1741:E4431,5,0)</f>
        <v>4134000000</v>
      </c>
      <c r="P1741" s="8">
        <f>VLOOKUP(A1741,BUSINESS3!A1741:E4431,4,0)</f>
        <v>0.555</v>
      </c>
      <c r="Q1741" s="9">
        <f>VLOOKUP(A1741,BUSINESS3!A1741:E4431,5,0)</f>
        <v>27</v>
      </c>
      <c r="R1741" s="10">
        <f>VLOOKUP(A1741,BUSINESS3!A1741:I4431,6,0)</f>
        <v>51</v>
      </c>
      <c r="S1741" s="9">
        <f>VLOOKUP(A1741,BUSINESS3!A1741:I4431,7,0)</f>
        <v>657</v>
      </c>
      <c r="T1741" s="9">
        <f>VLOOKUP(A1741,BUSINESS3!A1741:I4431,8,0)</f>
        <v>0.233</v>
      </c>
      <c r="U1741" s="9">
        <f>VLOOKUP(A1741,BUSINESS3!A1741:I4431,9,0)</f>
        <v>1.171</v>
      </c>
      <c r="V1741" s="11">
        <f>VLOOKUP(A1741,'GDP4'!A1741:G4431,4,0)</f>
        <v>136000000000</v>
      </c>
      <c r="W1741" s="9">
        <f>VLOOKUP(A1741,'GDP4'!A1741:G4431,5,0)</f>
        <v>0.078</v>
      </c>
      <c r="X1741" s="9">
        <f>VLOOKUP(A1741,'GDP4'!A1741:G4431,6,0)</f>
        <v>231</v>
      </c>
      <c r="Y1741" s="9">
        <f>VLOOKUP(A1741,'GDP4'!A1741:G4431,7,0)</f>
        <v>0.159</v>
      </c>
      <c r="Z1741" s="9">
        <f>VLOOKUP(A1741,ENERGY5!A1741:E4431,4,0)</f>
        <v>135601</v>
      </c>
      <c r="AA1741" s="9">
        <f>VLOOKUP(A1741,ENERGY5!A1741:E4431,5,0)</f>
        <v>318684</v>
      </c>
      <c r="AB1741" s="12">
        <f t="shared" si="2"/>
        <v>2964.855561</v>
      </c>
      <c r="AC1741" s="13">
        <f t="shared" si="3"/>
        <v>0.006947441395</v>
      </c>
      <c r="AD1741" s="13">
        <f t="shared" si="4"/>
        <v>0.002956157198</v>
      </c>
      <c r="AE1741" s="13">
        <f t="shared" si="5"/>
        <v>102.3747185</v>
      </c>
      <c r="AF1741" s="13">
        <f t="shared" si="6"/>
        <v>90.1228889</v>
      </c>
    </row>
    <row r="1742">
      <c r="A1742" s="5" t="s">
        <v>134</v>
      </c>
      <c r="B1742" s="6" t="s">
        <v>45</v>
      </c>
      <c r="C1742" s="7" t="s">
        <v>181</v>
      </c>
      <c r="D1742" s="5" t="str">
        <f t="shared" si="1"/>
        <v>Ukraine-Europe-2011</v>
      </c>
      <c r="E1742" s="5">
        <v>0.011</v>
      </c>
      <c r="F1742" s="5">
        <v>0.01</v>
      </c>
      <c r="G1742" s="5">
        <v>76.0</v>
      </c>
      <c r="H1742" s="5">
        <v>66.0</v>
      </c>
      <c r="I1742" s="5">
        <v>0.14</v>
      </c>
      <c r="J1742" s="5">
        <v>0.704</v>
      </c>
      <c r="K1742" s="5">
        <v>0.156</v>
      </c>
      <c r="L1742" s="5">
        <v>4.57061E7</v>
      </c>
      <c r="M1742" s="5">
        <v>0.689</v>
      </c>
      <c r="N1742" s="8">
        <f>VLOOKUP(A1742,TOURISM2!A1742:E4432,4,0)</f>
        <v>5406000000</v>
      </c>
      <c r="O1742" s="8">
        <f>VLOOKUP(A1742,TOURISM2!A1742:E4432,5,0)</f>
        <v>4829000000</v>
      </c>
      <c r="P1742" s="8">
        <f>VLOOKUP(A1742,BUSINESS3!A1742:E4432,4,0)</f>
        <v>0.571</v>
      </c>
      <c r="Q1742" s="9">
        <f>VLOOKUP(A1742,BUSINESS3!A1742:E4432,5,0)</f>
        <v>24</v>
      </c>
      <c r="R1742" s="10">
        <f>VLOOKUP(A1742,BUSINESS3!A1742:I4432,6,0)</f>
        <v>51</v>
      </c>
      <c r="S1742" s="9">
        <f>VLOOKUP(A1742,BUSINESS3!A1742:I4432,7,0)</f>
        <v>657</v>
      </c>
      <c r="T1742" s="9">
        <f>VLOOKUP(A1742,BUSINESS3!A1742:I4432,8,0)</f>
        <v>0.287</v>
      </c>
      <c r="U1742" s="9">
        <f>VLOOKUP(A1742,BUSINESS3!A1742:I4432,9,0)</f>
        <v>1.213</v>
      </c>
      <c r="V1742" s="11">
        <f>VLOOKUP(A1742,'GDP4'!A1742:G4432,4,0)</f>
        <v>163000000000</v>
      </c>
      <c r="W1742" s="9">
        <f>VLOOKUP(A1742,'GDP4'!A1742:G4432,5,0)</f>
        <v>0.073</v>
      </c>
      <c r="X1742" s="9">
        <f>VLOOKUP(A1742,'GDP4'!A1742:G4432,6,0)</f>
        <v>262</v>
      </c>
      <c r="Y1742" s="9">
        <f>VLOOKUP(A1742,'GDP4'!A1742:G4432,7,0)</f>
        <v>0.159</v>
      </c>
      <c r="Z1742" s="9">
        <f>VLOOKUP(A1742,ENERGY5!A1742:E4432,4,0)</f>
        <v>134096</v>
      </c>
      <c r="AA1742" s="9">
        <f>VLOOKUP(A1742,ENERGY5!A1742:E4432,5,0)</f>
        <v>321651</v>
      </c>
      <c r="AB1742" s="12">
        <f t="shared" si="2"/>
        <v>3566.263584</v>
      </c>
      <c r="AC1742" s="13">
        <f t="shared" si="3"/>
        <v>0.007037375755</v>
      </c>
      <c r="AD1742" s="13">
        <f t="shared" si="4"/>
        <v>0.002933875347</v>
      </c>
      <c r="AE1742" s="13">
        <f t="shared" si="5"/>
        <v>118.2774291</v>
      </c>
      <c r="AF1742" s="13">
        <f t="shared" si="6"/>
        <v>105.6532935</v>
      </c>
    </row>
    <row r="1743">
      <c r="A1743" s="14" t="s">
        <v>134</v>
      </c>
      <c r="B1743" s="15" t="s">
        <v>46</v>
      </c>
      <c r="C1743" s="16" t="s">
        <v>181</v>
      </c>
      <c r="D1743" s="14" t="str">
        <f t="shared" si="1"/>
        <v>Ukraine-Europe-2012</v>
      </c>
      <c r="E1743" s="5">
        <v>0.011</v>
      </c>
      <c r="F1743" s="5">
        <v>0.009</v>
      </c>
      <c r="G1743" s="5">
        <v>76.0</v>
      </c>
      <c r="H1743" s="5">
        <v>66.0</v>
      </c>
      <c r="I1743" s="5">
        <v>0.142</v>
      </c>
      <c r="J1743" s="5">
        <v>0.705</v>
      </c>
      <c r="K1743" s="5">
        <v>0.153</v>
      </c>
      <c r="L1743" s="5">
        <v>4.55933E7</v>
      </c>
      <c r="M1743" s="5">
        <v>0.691</v>
      </c>
      <c r="N1743" s="8">
        <f>VLOOKUP(A1743,TOURISM2!A1743:E4433,4,0)</f>
        <v>5988000000</v>
      </c>
      <c r="O1743" s="8">
        <f>VLOOKUP(A1743,TOURISM2!A1743:E4433,5,0)</f>
        <v>5536000000</v>
      </c>
      <c r="P1743" s="8">
        <f>VLOOKUP(A1743,BUSINESS3!A1743:E4433,4,0)</f>
        <v>0.554</v>
      </c>
      <c r="Q1743" s="9">
        <f>VLOOKUP(A1743,BUSINESS3!A1743:E4433,5,0)</f>
        <v>22</v>
      </c>
      <c r="R1743" s="10">
        <f>VLOOKUP(A1743,BUSINESS3!A1743:I4433,6,0)</f>
        <v>140</v>
      </c>
      <c r="S1743" s="9">
        <f>VLOOKUP(A1743,BUSINESS3!A1743:I4433,7,0)</f>
        <v>491</v>
      </c>
      <c r="T1743" s="9">
        <f>VLOOKUP(A1743,BUSINESS3!A1743:I4433,8,0)</f>
        <v>0.353</v>
      </c>
      <c r="U1743" s="9">
        <f>VLOOKUP(A1743,BUSINESS3!A1743:I4433,9,0)</f>
        <v>1.303</v>
      </c>
      <c r="V1743" s="11">
        <f>VLOOKUP(A1743,'GDP4'!A1743:G4433,4,0)</f>
        <v>177000000000</v>
      </c>
      <c r="W1743" s="9">
        <f>VLOOKUP(A1743,'GDP4'!A1743:G4433,5,0)</f>
        <v>0.076</v>
      </c>
      <c r="X1743" s="9">
        <f>VLOOKUP(A1743,'GDP4'!A1743:G4433,6,0)</f>
        <v>293</v>
      </c>
      <c r="Y1743" s="9">
        <f>VLOOKUP(A1743,'GDP4'!A1743:G4433,7,0)</f>
        <v>0.184</v>
      </c>
      <c r="Z1743" s="9">
        <f>VLOOKUP(A1743,ENERGY5!A1743:E4433,4,0)</f>
        <v>133794</v>
      </c>
      <c r="AA1743" s="9">
        <f>VLOOKUP(A1743,ENERGY5!A1743:E4433,5,0)</f>
        <v>320774</v>
      </c>
      <c r="AB1743" s="12">
        <f t="shared" si="2"/>
        <v>3882.149351</v>
      </c>
      <c r="AC1743" s="13">
        <f t="shared" si="3"/>
        <v>0.007035551276</v>
      </c>
      <c r="AD1743" s="13">
        <f t="shared" si="4"/>
        <v>0.002934510114</v>
      </c>
      <c r="AE1743" s="13">
        <f t="shared" si="5"/>
        <v>131.3350865</v>
      </c>
      <c r="AF1743" s="13">
        <f t="shared" si="6"/>
        <v>121.4213492</v>
      </c>
    </row>
    <row r="1744">
      <c r="A1744" s="5" t="s">
        <v>134</v>
      </c>
      <c r="B1744" s="6" t="s">
        <v>33</v>
      </c>
      <c r="C1744" s="7" t="s">
        <v>182</v>
      </c>
      <c r="D1744" s="5" t="str">
        <f t="shared" si="1"/>
        <v>United Kingdom-Europe-2000</v>
      </c>
      <c r="E1744" s="5">
        <v>0.012</v>
      </c>
      <c r="F1744" s="5">
        <v>0.006</v>
      </c>
      <c r="G1744" s="5">
        <v>80.0</v>
      </c>
      <c r="H1744" s="5">
        <v>75.0</v>
      </c>
      <c r="I1744" s="5">
        <v>0.19</v>
      </c>
      <c r="J1744" s="5">
        <v>0.652</v>
      </c>
      <c r="K1744" s="5">
        <v>0.158</v>
      </c>
      <c r="L1744" s="5">
        <v>5.8892514E7</v>
      </c>
      <c r="M1744" s="5">
        <v>0.787</v>
      </c>
      <c r="N1744" s="8">
        <f>VLOOKUP(A1744,TOURISM2!A1744:E4434,4,0)</f>
        <v>29978000000</v>
      </c>
      <c r="O1744" s="8">
        <f>VLOOKUP(A1744,TOURISM2!A1744:E4434,5,0)</f>
        <v>47009000000</v>
      </c>
      <c r="P1744" s="8">
        <f>VLOOKUP(A1744,BUSINESS3!A1744:E4434,4,0)</f>
        <v>0.428</v>
      </c>
      <c r="Q1744" s="9">
        <f>VLOOKUP(A1744,BUSINESS3!A1744:E4434,5,0)</f>
        <v>22</v>
      </c>
      <c r="R1744" s="10">
        <f>VLOOKUP(A1744,BUSINESS3!A1744:I4434,6,0)</f>
        <v>51</v>
      </c>
      <c r="S1744" s="9">
        <f>VLOOKUP(A1744,BUSINESS3!A1744:I4434,7,0)</f>
        <v>272</v>
      </c>
      <c r="T1744" s="9">
        <f>VLOOKUP(A1744,BUSINESS3!A1744:I4434,8,0)</f>
        <v>0.268</v>
      </c>
      <c r="U1744" s="9">
        <f>VLOOKUP(A1744,BUSINESS3!A1744:I4434,9,0)</f>
        <v>0.737</v>
      </c>
      <c r="V1744" s="11">
        <f>VLOOKUP(A1744,'GDP4'!A1744:G4434,4,0)</f>
        <v>1490000000000</v>
      </c>
      <c r="W1744" s="9">
        <f>VLOOKUP(A1744,'GDP4'!A1744:G4434,5,0)</f>
        <v>0.07</v>
      </c>
      <c r="X1744" s="9">
        <f>VLOOKUP(A1744,'GDP4'!A1744:G4434,6,0)</f>
        <v>1761</v>
      </c>
      <c r="Y1744" s="9">
        <f>VLOOKUP(A1744,'GDP4'!A1744:G4434,7,0)</f>
        <v>0.06</v>
      </c>
      <c r="Z1744" s="9">
        <f>VLOOKUP(A1744,ENERGY5!A1744:E4434,4,0)</f>
        <v>192381</v>
      </c>
      <c r="AA1744" s="9">
        <f>VLOOKUP(A1744,ENERGY5!A1744:E4434,5,0)</f>
        <v>151236</v>
      </c>
      <c r="AB1744" s="12">
        <f t="shared" si="2"/>
        <v>25300.32934</v>
      </c>
      <c r="AC1744" s="13">
        <f t="shared" si="3"/>
        <v>0.002568000408</v>
      </c>
      <c r="AD1744" s="13">
        <f t="shared" si="4"/>
        <v>0.00326664608</v>
      </c>
      <c r="AE1744" s="13">
        <f t="shared" si="5"/>
        <v>509.0290423</v>
      </c>
      <c r="AF1744" s="13">
        <f t="shared" si="6"/>
        <v>798.2169007</v>
      </c>
    </row>
    <row r="1745">
      <c r="A1745" s="14" t="s">
        <v>134</v>
      </c>
      <c r="B1745" s="15" t="s">
        <v>35</v>
      </c>
      <c r="C1745" s="16" t="s">
        <v>182</v>
      </c>
      <c r="D1745" s="14" t="str">
        <f t="shared" si="1"/>
        <v>United Kingdom-Europe-2001</v>
      </c>
      <c r="E1745" s="5">
        <v>0.011</v>
      </c>
      <c r="F1745" s="5">
        <v>0.006</v>
      </c>
      <c r="G1745" s="5">
        <v>80.0</v>
      </c>
      <c r="H1745" s="5">
        <v>76.0</v>
      </c>
      <c r="I1745" s="5">
        <v>0.188</v>
      </c>
      <c r="J1745" s="5">
        <v>0.654</v>
      </c>
      <c r="K1745" s="5">
        <v>0.158</v>
      </c>
      <c r="L1745" s="5">
        <v>5.9119673E7</v>
      </c>
      <c r="M1745" s="5">
        <v>0.788</v>
      </c>
      <c r="N1745" s="8">
        <f>VLOOKUP(A1745,TOURISM2!A1745:E4435,4,0)</f>
        <v>26137000000</v>
      </c>
      <c r="O1745" s="8">
        <f>VLOOKUP(A1745,TOURISM2!A1745:E4435,5,0)</f>
        <v>46410000000</v>
      </c>
      <c r="P1745" s="8">
        <f>VLOOKUP(A1745,BUSINESS3!A1745:E4435,4,0)</f>
        <v>0.428</v>
      </c>
      <c r="Q1745" s="9">
        <f>VLOOKUP(A1745,BUSINESS3!A1745:E4435,5,0)</f>
        <v>22</v>
      </c>
      <c r="R1745" s="10">
        <f>VLOOKUP(A1745,BUSINESS3!A1745:I4435,6,0)</f>
        <v>51</v>
      </c>
      <c r="S1745" s="9">
        <f>VLOOKUP(A1745,BUSINESS3!A1745:I4435,7,0)</f>
        <v>272</v>
      </c>
      <c r="T1745" s="9">
        <f>VLOOKUP(A1745,BUSINESS3!A1745:I4435,8,0)</f>
        <v>0.335</v>
      </c>
      <c r="U1745" s="9">
        <f>VLOOKUP(A1745,BUSINESS3!A1745:I4435,9,0)</f>
        <v>0.782</v>
      </c>
      <c r="V1745" s="11">
        <f>VLOOKUP(A1745,'GDP4'!A1745:G4435,4,0)</f>
        <v>1490000000000</v>
      </c>
      <c r="W1745" s="9">
        <f>VLOOKUP(A1745,'GDP4'!A1745:G4435,5,0)</f>
        <v>0.073</v>
      </c>
      <c r="X1745" s="9">
        <f>VLOOKUP(A1745,'GDP4'!A1745:G4435,6,0)</f>
        <v>1819</v>
      </c>
      <c r="Y1745" s="9">
        <f>VLOOKUP(A1745,'GDP4'!A1745:G4435,7,0)</f>
        <v>0.051</v>
      </c>
      <c r="Z1745" s="9">
        <f>VLOOKUP(A1745,ENERGY5!A1745:E4435,4,0)</f>
        <v>188074</v>
      </c>
      <c r="AA1745" s="9">
        <f>VLOOKUP(A1745,ENERGY5!A1745:E4435,5,0)</f>
        <v>151236</v>
      </c>
      <c r="AB1745" s="12">
        <f t="shared" si="2"/>
        <v>25203.1164</v>
      </c>
      <c r="AC1745" s="13">
        <f t="shared" si="3"/>
        <v>0.002558133229</v>
      </c>
      <c r="AD1745" s="13">
        <f t="shared" si="4"/>
        <v>0.003181242224</v>
      </c>
      <c r="AE1745" s="13">
        <f t="shared" si="5"/>
        <v>442.1032572</v>
      </c>
      <c r="AF1745" s="13">
        <f t="shared" si="6"/>
        <v>785.0178738</v>
      </c>
    </row>
    <row r="1746">
      <c r="A1746" s="5" t="s">
        <v>134</v>
      </c>
      <c r="B1746" s="6" t="s">
        <v>36</v>
      </c>
      <c r="C1746" s="7" t="s">
        <v>182</v>
      </c>
      <c r="D1746" s="5" t="str">
        <f t="shared" si="1"/>
        <v>United Kingdom-Europe-2002</v>
      </c>
      <c r="E1746" s="5">
        <v>0.011</v>
      </c>
      <c r="F1746" s="5">
        <v>0.005</v>
      </c>
      <c r="G1746" s="5">
        <v>81.0</v>
      </c>
      <c r="H1746" s="5">
        <v>76.0</v>
      </c>
      <c r="I1746" s="5">
        <v>0.186</v>
      </c>
      <c r="J1746" s="5">
        <v>0.656</v>
      </c>
      <c r="K1746" s="5">
        <v>0.158</v>
      </c>
      <c r="L1746" s="5">
        <v>5.9370479E7</v>
      </c>
      <c r="M1746" s="5">
        <v>0.79</v>
      </c>
      <c r="N1746" s="8">
        <f>VLOOKUP(A1746,TOURISM2!A1746:E4436,4,0)</f>
        <v>27819000000</v>
      </c>
      <c r="O1746" s="8">
        <f>VLOOKUP(A1746,TOURISM2!A1746:E4436,5,0)</f>
        <v>51125000000</v>
      </c>
      <c r="P1746" s="8">
        <f>VLOOKUP(A1746,BUSINESS3!A1746:E4436,4,0)</f>
        <v>0.428</v>
      </c>
      <c r="Q1746" s="9">
        <f>VLOOKUP(A1746,BUSINESS3!A1746:E4436,5,0)</f>
        <v>22</v>
      </c>
      <c r="R1746" s="10">
        <f>VLOOKUP(A1746,BUSINESS3!A1746:I4436,6,0)</f>
        <v>51</v>
      </c>
      <c r="S1746" s="9">
        <f>VLOOKUP(A1746,BUSINESS3!A1746:I4436,7,0)</f>
        <v>272</v>
      </c>
      <c r="T1746" s="9">
        <f>VLOOKUP(A1746,BUSINESS3!A1746:I4436,8,0)</f>
        <v>0.565</v>
      </c>
      <c r="U1746" s="9">
        <f>VLOOKUP(A1746,BUSINESS3!A1746:I4436,9,0)</f>
        <v>0.828</v>
      </c>
      <c r="V1746" s="11">
        <f>VLOOKUP(A1746,'GDP4'!A1746:G4436,4,0)</f>
        <v>1620000000000</v>
      </c>
      <c r="W1746" s="9">
        <f>VLOOKUP(A1746,'GDP4'!A1746:G4436,5,0)</f>
        <v>0.076</v>
      </c>
      <c r="X1746" s="9">
        <f>VLOOKUP(A1746,'GDP4'!A1746:G4436,6,0)</f>
        <v>2065</v>
      </c>
      <c r="Y1746" s="9">
        <f>VLOOKUP(A1746,'GDP4'!A1746:G4436,7,0)</f>
        <v>0.04</v>
      </c>
      <c r="Z1746" s="9">
        <f>VLOOKUP(A1746,ENERGY5!A1746:E4436,4,0)</f>
        <v>201829</v>
      </c>
      <c r="AA1746" s="9">
        <f>VLOOKUP(A1746,ENERGY5!A1746:E4436,5,0)</f>
        <v>493505</v>
      </c>
      <c r="AB1746" s="12">
        <f t="shared" si="2"/>
        <v>27286.28819</v>
      </c>
      <c r="AC1746" s="13">
        <f t="shared" si="3"/>
        <v>0.008312296082</v>
      </c>
      <c r="AD1746" s="13">
        <f t="shared" si="4"/>
        <v>0.003399484111</v>
      </c>
      <c r="AE1746" s="13">
        <f t="shared" si="5"/>
        <v>468.5662044</v>
      </c>
      <c r="AF1746" s="13">
        <f t="shared" si="6"/>
        <v>861.1181998</v>
      </c>
    </row>
    <row r="1747">
      <c r="A1747" s="14" t="s">
        <v>134</v>
      </c>
      <c r="B1747" s="15" t="s">
        <v>37</v>
      </c>
      <c r="C1747" s="16" t="s">
        <v>182</v>
      </c>
      <c r="D1747" s="14" t="str">
        <f t="shared" si="1"/>
        <v>United Kingdom-Europe-2003</v>
      </c>
      <c r="E1747" s="5">
        <v>0.012</v>
      </c>
      <c r="F1747" s="5">
        <v>0.005</v>
      </c>
      <c r="G1747" s="5">
        <v>81.0</v>
      </c>
      <c r="H1747" s="5">
        <v>76.0</v>
      </c>
      <c r="I1747" s="5">
        <v>0.183</v>
      </c>
      <c r="J1747" s="5">
        <v>0.658</v>
      </c>
      <c r="K1747" s="5">
        <v>0.159</v>
      </c>
      <c r="L1747" s="5">
        <v>5.9647577E7</v>
      </c>
      <c r="M1747" s="5">
        <v>0.793</v>
      </c>
      <c r="N1747" s="8">
        <f>VLOOKUP(A1747,TOURISM2!A1747:E4437,4,0)</f>
        <v>30736000000</v>
      </c>
      <c r="O1747" s="8">
        <f>VLOOKUP(A1747,TOURISM2!A1747:E4437,5,0)</f>
        <v>58627000000</v>
      </c>
      <c r="P1747" s="8">
        <f>VLOOKUP(A1747,BUSINESS3!A1747:E4437,4,0)</f>
        <v>0.428</v>
      </c>
      <c r="Q1747" s="9">
        <f>VLOOKUP(A1747,BUSINESS3!A1747:E4437,5,0)</f>
        <v>13</v>
      </c>
      <c r="R1747" s="10">
        <f>VLOOKUP(A1747,BUSINESS3!A1747:I4437,6,0)</f>
        <v>51</v>
      </c>
      <c r="S1747" s="9">
        <f>VLOOKUP(A1747,BUSINESS3!A1747:I4437,7,0)</f>
        <v>272</v>
      </c>
      <c r="T1747" s="9">
        <f>VLOOKUP(A1747,BUSINESS3!A1747:I4437,8,0)</f>
        <v>0.648</v>
      </c>
      <c r="U1747" s="9">
        <f>VLOOKUP(A1747,BUSINESS3!A1747:I4437,9,0)</f>
        <v>0.909</v>
      </c>
      <c r="V1747" s="11">
        <f>VLOOKUP(A1747,'GDP4'!A1747:G4437,4,0)</f>
        <v>1880000000000</v>
      </c>
      <c r="W1747" s="9">
        <f>VLOOKUP(A1747,'GDP4'!A1747:G4437,5,0)</f>
        <v>0.078</v>
      </c>
      <c r="X1747" s="9">
        <f>VLOOKUP(A1747,'GDP4'!A1747:G4437,6,0)</f>
        <v>2444</v>
      </c>
      <c r="Y1747" s="9">
        <f>VLOOKUP(A1747,'GDP4'!A1747:G4437,7,0)</f>
        <v>0.037</v>
      </c>
      <c r="Z1747" s="9">
        <f>VLOOKUP(A1747,ENERGY5!A1747:E4437,4,0)</f>
        <v>196485</v>
      </c>
      <c r="AA1747" s="9">
        <f>VLOOKUP(A1747,ENERGY5!A1747:E4437,5,0)</f>
        <v>475108</v>
      </c>
      <c r="AB1747" s="12">
        <f t="shared" si="2"/>
        <v>31518.46386</v>
      </c>
      <c r="AC1747" s="13">
        <f t="shared" si="3"/>
        <v>0.007965252302</v>
      </c>
      <c r="AD1747" s="13">
        <f t="shared" si="4"/>
        <v>0.003294098602</v>
      </c>
      <c r="AE1747" s="13">
        <f t="shared" si="5"/>
        <v>515.2933538</v>
      </c>
      <c r="AF1747" s="13">
        <f t="shared" si="6"/>
        <v>982.8898834</v>
      </c>
    </row>
    <row r="1748">
      <c r="A1748" s="5" t="s">
        <v>134</v>
      </c>
      <c r="B1748" s="6" t="s">
        <v>38</v>
      </c>
      <c r="C1748" s="7" t="s">
        <v>182</v>
      </c>
      <c r="D1748" s="5" t="str">
        <f t="shared" si="1"/>
        <v>United Kingdom-Europe-2004</v>
      </c>
      <c r="E1748" s="5">
        <v>0.012</v>
      </c>
      <c r="F1748" s="5">
        <v>0.005</v>
      </c>
      <c r="G1748" s="5">
        <v>81.0</v>
      </c>
      <c r="H1748" s="5">
        <v>77.0</v>
      </c>
      <c r="I1748" s="5">
        <v>0.181</v>
      </c>
      <c r="J1748" s="5">
        <v>0.66</v>
      </c>
      <c r="K1748" s="5">
        <v>0.159</v>
      </c>
      <c r="L1748" s="5">
        <v>5.9987905E7</v>
      </c>
      <c r="M1748" s="5">
        <v>0.796</v>
      </c>
      <c r="N1748" s="8">
        <f>VLOOKUP(A1748,TOURISM2!A1748:E4438,4,0)</f>
        <v>37166000000</v>
      </c>
      <c r="O1748" s="8">
        <f>VLOOKUP(A1748,TOURISM2!A1748:E4438,5,0)</f>
        <v>69076000000</v>
      </c>
      <c r="P1748" s="8">
        <f>VLOOKUP(A1748,BUSINESS3!A1748:E4438,4,0)</f>
        <v>0.428</v>
      </c>
      <c r="Q1748" s="9">
        <f>VLOOKUP(A1748,BUSINESS3!A1748:E4438,5,0)</f>
        <v>13</v>
      </c>
      <c r="R1748" s="10">
        <f>VLOOKUP(A1748,BUSINESS3!A1748:I4438,6,0)</f>
        <v>51</v>
      </c>
      <c r="S1748" s="9">
        <f>VLOOKUP(A1748,BUSINESS3!A1748:I4438,7,0)</f>
        <v>272</v>
      </c>
      <c r="T1748" s="9">
        <f>VLOOKUP(A1748,BUSINESS3!A1748:I4438,8,0)</f>
        <v>0.656</v>
      </c>
      <c r="U1748" s="9">
        <f>VLOOKUP(A1748,BUSINESS3!A1748:I4438,9,0)</f>
        <v>0.995</v>
      </c>
      <c r="V1748" s="11">
        <f>VLOOKUP(A1748,'GDP4'!A1748:G4438,4,0)</f>
        <v>2220000000000</v>
      </c>
      <c r="W1748" s="9">
        <f>VLOOKUP(A1748,'GDP4'!A1748:G4438,5,0)</f>
        <v>0.08</v>
      </c>
      <c r="X1748" s="9">
        <f>VLOOKUP(A1748,'GDP4'!A1748:G4438,6,0)</f>
        <v>2955</v>
      </c>
      <c r="Y1748" s="9">
        <f>VLOOKUP(A1748,'GDP4'!A1748:G4438,7,0)</f>
        <v>0.044</v>
      </c>
      <c r="Z1748" s="9">
        <f>VLOOKUP(A1748,ENERGY5!A1748:E4438,4,0)</f>
        <v>208209</v>
      </c>
      <c r="AA1748" s="9">
        <f>VLOOKUP(A1748,ENERGY5!A1748:E4438,5,0)</f>
        <v>522467</v>
      </c>
      <c r="AB1748" s="12">
        <f t="shared" si="2"/>
        <v>37007.46009</v>
      </c>
      <c r="AC1748" s="13">
        <f t="shared" si="3"/>
        <v>0.008709539031</v>
      </c>
      <c r="AD1748" s="13">
        <f t="shared" si="4"/>
        <v>0.003470849665</v>
      </c>
      <c r="AE1748" s="13">
        <f t="shared" si="5"/>
        <v>619.5582259</v>
      </c>
      <c r="AF1748" s="13">
        <f t="shared" si="6"/>
        <v>1151.49879</v>
      </c>
    </row>
    <row r="1749">
      <c r="A1749" s="14" t="s">
        <v>134</v>
      </c>
      <c r="B1749" s="15" t="s">
        <v>39</v>
      </c>
      <c r="C1749" s="16" t="s">
        <v>182</v>
      </c>
      <c r="D1749" s="14" t="str">
        <f t="shared" si="1"/>
        <v>United Kingdom-Europe-2005</v>
      </c>
      <c r="E1749" s="5">
        <v>0.012</v>
      </c>
      <c r="F1749" s="5">
        <v>0.005</v>
      </c>
      <c r="G1749" s="5">
        <v>81.0</v>
      </c>
      <c r="H1749" s="5">
        <v>77.0</v>
      </c>
      <c r="I1749" s="5">
        <v>0.179</v>
      </c>
      <c r="J1749" s="5">
        <v>0.661</v>
      </c>
      <c r="K1749" s="5">
        <v>0.16</v>
      </c>
      <c r="L1749" s="5">
        <v>6.0401206E7</v>
      </c>
      <c r="M1749" s="5">
        <v>0.799</v>
      </c>
      <c r="N1749" s="8">
        <f>VLOOKUP(A1749,TOURISM2!A1749:E4439,4,0)</f>
        <v>39411000000</v>
      </c>
      <c r="O1749" s="8">
        <f>VLOOKUP(A1749,TOURISM2!A1749:E4439,5,0)</f>
        <v>72993000000</v>
      </c>
      <c r="P1749" s="8">
        <f>VLOOKUP(A1749,BUSINESS3!A1749:E4439,4,0)</f>
        <v>0.347</v>
      </c>
      <c r="Q1749" s="9">
        <f>VLOOKUP(A1749,BUSINESS3!A1749:E4439,5,0)</f>
        <v>13</v>
      </c>
      <c r="R1749" s="10">
        <f>VLOOKUP(A1749,BUSINESS3!A1749:I4439,6,0)</f>
        <v>51</v>
      </c>
      <c r="S1749" s="9">
        <f>VLOOKUP(A1749,BUSINESS3!A1749:I4439,7,0)</f>
        <v>105</v>
      </c>
      <c r="T1749" s="9">
        <f>VLOOKUP(A1749,BUSINESS3!A1749:I4439,8,0)</f>
        <v>0.7</v>
      </c>
      <c r="U1749" s="9">
        <f>VLOOKUP(A1749,BUSINESS3!A1749:I4439,9,0)</f>
        <v>1.086</v>
      </c>
      <c r="V1749" s="11">
        <f>VLOOKUP(A1749,'GDP4'!A1749:G4439,4,0)</f>
        <v>2320000000000</v>
      </c>
      <c r="W1749" s="9">
        <f>VLOOKUP(A1749,'GDP4'!A1749:G4439,5,0)</f>
        <v>0.083</v>
      </c>
      <c r="X1749" s="9">
        <f>VLOOKUP(A1749,'GDP4'!A1749:G4439,6,0)</f>
        <v>3161</v>
      </c>
      <c r="Y1749" s="9">
        <f>VLOOKUP(A1749,'GDP4'!A1749:G4439,7,0)</f>
        <v>0.046</v>
      </c>
      <c r="Z1749" s="9">
        <f>VLOOKUP(A1749,ENERGY5!A1749:E4439,4,0)</f>
        <v>210993</v>
      </c>
      <c r="AA1749" s="9">
        <f>VLOOKUP(A1749,ENERGY5!A1749:E4439,5,0)</f>
        <v>528906</v>
      </c>
      <c r="AB1749" s="12">
        <f t="shared" si="2"/>
        <v>38409.8291</v>
      </c>
      <c r="AC1749" s="13">
        <f t="shared" si="3"/>
        <v>0.008756547013</v>
      </c>
      <c r="AD1749" s="13">
        <f t="shared" si="4"/>
        <v>0.003493191841</v>
      </c>
      <c r="AE1749" s="13">
        <f t="shared" si="5"/>
        <v>652.4869719</v>
      </c>
      <c r="AF1749" s="13">
        <f t="shared" si="6"/>
        <v>1208.469248</v>
      </c>
    </row>
    <row r="1750">
      <c r="A1750" s="5" t="s">
        <v>134</v>
      </c>
      <c r="B1750" s="6" t="s">
        <v>40</v>
      </c>
      <c r="C1750" s="7" t="s">
        <v>182</v>
      </c>
      <c r="D1750" s="5" t="str">
        <f t="shared" si="1"/>
        <v>United Kingdom-Europe-2006</v>
      </c>
      <c r="E1750" s="5">
        <v>0.012</v>
      </c>
      <c r="F1750" s="5">
        <v>0.005</v>
      </c>
      <c r="G1750" s="5">
        <v>81.0</v>
      </c>
      <c r="H1750" s="5">
        <v>77.0</v>
      </c>
      <c r="I1750" s="5">
        <v>0.178</v>
      </c>
      <c r="J1750" s="5">
        <v>0.662</v>
      </c>
      <c r="K1750" s="5">
        <v>0.16</v>
      </c>
      <c r="L1750" s="5">
        <v>6.084682E7</v>
      </c>
      <c r="M1750" s="5">
        <v>0.802</v>
      </c>
      <c r="N1750" s="8">
        <f>VLOOKUP(A1750,TOURISM2!A1750:E4440,4,0)</f>
        <v>43803000000</v>
      </c>
      <c r="O1750" s="8">
        <f>VLOOKUP(A1750,TOURISM2!A1750:E4440,5,0)</f>
        <v>77674000000</v>
      </c>
      <c r="P1750" s="8">
        <f>VLOOKUP(A1750,BUSINESS3!A1750:E4440,4,0)</f>
        <v>0.346</v>
      </c>
      <c r="Q1750" s="9">
        <f>VLOOKUP(A1750,BUSINESS3!A1750:E4440,5,0)</f>
        <v>13</v>
      </c>
      <c r="R1750" s="10">
        <f>VLOOKUP(A1750,BUSINESS3!A1750:I4440,6,0)</f>
        <v>51</v>
      </c>
      <c r="S1750" s="9">
        <f>VLOOKUP(A1750,BUSINESS3!A1750:I4440,7,0)</f>
        <v>105</v>
      </c>
      <c r="T1750" s="9">
        <f>VLOOKUP(A1750,BUSINESS3!A1750:I4440,8,0)</f>
        <v>0.688</v>
      </c>
      <c r="U1750" s="9">
        <f>VLOOKUP(A1750,BUSINESS3!A1750:I4440,9,0)</f>
        <v>1.156</v>
      </c>
      <c r="V1750" s="11">
        <f>VLOOKUP(A1750,'GDP4'!A1750:G4440,4,0)</f>
        <v>2480000000000</v>
      </c>
      <c r="W1750" s="9">
        <f>VLOOKUP(A1750,'GDP4'!A1750:G4440,5,0)</f>
        <v>0.084</v>
      </c>
      <c r="X1750" s="9">
        <f>VLOOKUP(A1750,'GDP4'!A1750:G4440,6,0)</f>
        <v>3423</v>
      </c>
      <c r="Y1750" s="9">
        <f>VLOOKUP(A1750,'GDP4'!A1750:G4440,7,0)</f>
        <v>0.046</v>
      </c>
      <c r="Z1750" s="9">
        <f>VLOOKUP(A1750,ENERGY5!A1750:E4440,4,0)</f>
        <v>218961</v>
      </c>
      <c r="AA1750" s="9">
        <f>VLOOKUP(A1750,ENERGY5!A1750:E4440,5,0)</f>
        <v>542041</v>
      </c>
      <c r="AB1750" s="12">
        <f t="shared" si="2"/>
        <v>40758.08728</v>
      </c>
      <c r="AC1750" s="13">
        <f t="shared" si="3"/>
        <v>0.008908288058</v>
      </c>
      <c r="AD1750" s="13">
        <f t="shared" si="4"/>
        <v>0.003598561108</v>
      </c>
      <c r="AE1750" s="13">
        <f t="shared" si="5"/>
        <v>719.8897165</v>
      </c>
      <c r="AF1750" s="13">
        <f t="shared" si="6"/>
        <v>1276.549867</v>
      </c>
    </row>
    <row r="1751">
      <c r="A1751" s="14" t="s">
        <v>134</v>
      </c>
      <c r="B1751" s="15" t="s">
        <v>41</v>
      </c>
      <c r="C1751" s="16" t="s">
        <v>182</v>
      </c>
      <c r="D1751" s="14" t="str">
        <f t="shared" si="1"/>
        <v>United Kingdom-Europe-2007</v>
      </c>
      <c r="E1751" s="5">
        <v>0.013</v>
      </c>
      <c r="F1751" s="5">
        <v>0.005</v>
      </c>
      <c r="G1751" s="5">
        <v>82.0</v>
      </c>
      <c r="H1751" s="5">
        <v>77.0</v>
      </c>
      <c r="I1751" s="5">
        <v>0.177</v>
      </c>
      <c r="J1751" s="5">
        <v>0.662</v>
      </c>
      <c r="K1751" s="5">
        <v>0.161</v>
      </c>
      <c r="L1751" s="5">
        <v>6.1322463E7</v>
      </c>
      <c r="M1751" s="5">
        <v>0.805</v>
      </c>
      <c r="N1751" s="8">
        <f>VLOOKUP(A1751,TOURISM2!A1751:E4441,4,0)</f>
        <v>48193000000</v>
      </c>
      <c r="O1751" s="8">
        <f>VLOOKUP(A1751,TOURISM2!A1751:E4441,5,0)</f>
        <v>86747000000</v>
      </c>
      <c r="P1751" s="8">
        <f>VLOOKUP(A1751,BUSINESS3!A1751:E4441,4,0)</f>
        <v>0.345</v>
      </c>
      <c r="Q1751" s="9">
        <f>VLOOKUP(A1751,BUSINESS3!A1751:E4441,5,0)</f>
        <v>13</v>
      </c>
      <c r="R1751" s="10">
        <f>VLOOKUP(A1751,BUSINESS3!A1751:I4441,6,0)</f>
        <v>51</v>
      </c>
      <c r="S1751" s="9">
        <f>VLOOKUP(A1751,BUSINESS3!A1751:I4441,7,0)</f>
        <v>105</v>
      </c>
      <c r="T1751" s="9">
        <f>VLOOKUP(A1751,BUSINESS3!A1751:I4441,8,0)</f>
        <v>0.751</v>
      </c>
      <c r="U1751" s="9">
        <f>VLOOKUP(A1751,BUSINESS3!A1751:I4441,9,0)</f>
        <v>1.211</v>
      </c>
      <c r="V1751" s="11">
        <f>VLOOKUP(A1751,'GDP4'!A1751:G4441,4,0)</f>
        <v>2860000000000</v>
      </c>
      <c r="W1751" s="9">
        <f>VLOOKUP(A1751,'GDP4'!A1751:G4441,5,0)</f>
        <v>0.085</v>
      </c>
      <c r="X1751" s="9">
        <f>VLOOKUP(A1751,'GDP4'!A1751:G4441,6,0)</f>
        <v>3953</v>
      </c>
      <c r="Y1751" s="9">
        <f>VLOOKUP(A1751,'GDP4'!A1751:G4441,7,0)</f>
        <v>0.055</v>
      </c>
      <c r="Z1751" s="9">
        <f>VLOOKUP(A1751,ENERGY5!A1751:E4441,4,0)</f>
        <v>222638</v>
      </c>
      <c r="AA1751" s="9">
        <f>VLOOKUP(A1751,ENERGY5!A1751:E4441,5,0)</f>
        <v>541986</v>
      </c>
      <c r="AB1751" s="12">
        <f t="shared" si="2"/>
        <v>46638.70073</v>
      </c>
      <c r="AC1751" s="13">
        <f t="shared" si="3"/>
        <v>0.008838294705</v>
      </c>
      <c r="AD1751" s="13">
        <f t="shared" si="4"/>
        <v>0.003630610858</v>
      </c>
      <c r="AE1751" s="13">
        <f t="shared" si="5"/>
        <v>785.8947218</v>
      </c>
      <c r="AF1751" s="13">
        <f t="shared" si="6"/>
        <v>1414.603976</v>
      </c>
    </row>
    <row r="1752">
      <c r="A1752" s="5" t="s">
        <v>134</v>
      </c>
      <c r="B1752" s="6" t="s">
        <v>42</v>
      </c>
      <c r="C1752" s="7" t="s">
        <v>182</v>
      </c>
      <c r="D1752" s="5" t="str">
        <f t="shared" si="1"/>
        <v>United Kingdom-Europe-2008</v>
      </c>
      <c r="E1752" s="5">
        <v>0.013</v>
      </c>
      <c r="F1752" s="5">
        <v>0.005</v>
      </c>
      <c r="G1752" s="5">
        <v>82.0</v>
      </c>
      <c r="H1752" s="5">
        <v>78.0</v>
      </c>
      <c r="I1752" s="5">
        <v>0.176</v>
      </c>
      <c r="J1752" s="5">
        <v>0.661</v>
      </c>
      <c r="K1752" s="5">
        <v>0.162</v>
      </c>
      <c r="L1752" s="5">
        <v>6.1806995E7</v>
      </c>
      <c r="M1752" s="5">
        <v>0.808</v>
      </c>
      <c r="N1752" s="8">
        <f>VLOOKUP(A1752,TOURISM2!A1752:E4442,4,0)</f>
        <v>46285000000</v>
      </c>
      <c r="O1752" s="8">
        <f>VLOOKUP(A1752,TOURISM2!A1752:E4442,5,0)</f>
        <v>83584000000</v>
      </c>
      <c r="P1752" s="8">
        <f>VLOOKUP(A1752,BUSINESS3!A1752:E4442,4,0)</f>
        <v>0.342</v>
      </c>
      <c r="Q1752" s="9">
        <f>VLOOKUP(A1752,BUSINESS3!A1752:E4442,5,0)</f>
        <v>13</v>
      </c>
      <c r="R1752" s="10">
        <f>VLOOKUP(A1752,BUSINESS3!A1752:I4442,6,0)</f>
        <v>51</v>
      </c>
      <c r="S1752" s="9">
        <f>VLOOKUP(A1752,BUSINESS3!A1752:I4442,7,0)</f>
        <v>105</v>
      </c>
      <c r="T1752" s="9">
        <f>VLOOKUP(A1752,BUSINESS3!A1752:I4442,8,0)</f>
        <v>0.784</v>
      </c>
      <c r="U1752" s="9">
        <f>VLOOKUP(A1752,BUSINESS3!A1752:I4442,9,0)</f>
        <v>1.222</v>
      </c>
      <c r="V1752" s="11">
        <f>VLOOKUP(A1752,'GDP4'!A1752:G4442,4,0)</f>
        <v>2690000000000</v>
      </c>
      <c r="W1752" s="9">
        <f>VLOOKUP(A1752,'GDP4'!A1752:G4442,5,0)</f>
        <v>0.09</v>
      </c>
      <c r="X1752" s="9">
        <f>VLOOKUP(A1752,'GDP4'!A1752:G4442,6,0)</f>
        <v>3875</v>
      </c>
      <c r="Y1752" s="9">
        <f>VLOOKUP(A1752,'GDP4'!A1752:G4442,7,0)</f>
        <v>0.046</v>
      </c>
      <c r="Z1752" s="9">
        <f>VLOOKUP(A1752,ENERGY5!A1752:E4442,4,0)</f>
        <v>221558</v>
      </c>
      <c r="AA1752" s="9">
        <f>VLOOKUP(A1752,ENERGY5!A1752:E4442,5,0)</f>
        <v>540409</v>
      </c>
      <c r="AB1752" s="12">
        <f t="shared" si="2"/>
        <v>43522.58187</v>
      </c>
      <c r="AC1752" s="13">
        <f t="shared" si="3"/>
        <v>0.008743492545</v>
      </c>
      <c r="AD1752" s="13">
        <f t="shared" si="4"/>
        <v>0.003584675165</v>
      </c>
      <c r="AE1752" s="13">
        <f t="shared" si="5"/>
        <v>748.8634579</v>
      </c>
      <c r="AF1752" s="13">
        <f t="shared" si="6"/>
        <v>1352.338841</v>
      </c>
    </row>
    <row r="1753">
      <c r="A1753" s="14" t="s">
        <v>134</v>
      </c>
      <c r="B1753" s="15" t="s">
        <v>43</v>
      </c>
      <c r="C1753" s="16" t="s">
        <v>182</v>
      </c>
      <c r="D1753" s="14" t="str">
        <f t="shared" si="1"/>
        <v>United Kingdom-Europe-2009</v>
      </c>
      <c r="E1753" s="5">
        <v>0.013</v>
      </c>
      <c r="F1753" s="5">
        <v>0.005</v>
      </c>
      <c r="G1753" s="5">
        <v>82.0</v>
      </c>
      <c r="H1753" s="5">
        <v>78.0</v>
      </c>
      <c r="I1753" s="5">
        <v>0.176</v>
      </c>
      <c r="J1753" s="5">
        <v>0.66</v>
      </c>
      <c r="K1753" s="5">
        <v>0.164</v>
      </c>
      <c r="L1753" s="5">
        <v>6.227627E7</v>
      </c>
      <c r="M1753" s="5">
        <v>0.81</v>
      </c>
      <c r="N1753" s="8">
        <f>VLOOKUP(A1753,TOURISM2!A1753:E4443,4,0)</f>
        <v>38564000000</v>
      </c>
      <c r="O1753" s="8">
        <f>VLOOKUP(A1753,TOURISM2!A1753:E4443,5,0)</f>
        <v>61133000000</v>
      </c>
      <c r="P1753" s="8">
        <f>VLOOKUP(A1753,BUSINESS3!A1753:E4443,4,0)</f>
        <v>0.349</v>
      </c>
      <c r="Q1753" s="9">
        <f>VLOOKUP(A1753,BUSINESS3!A1753:E4443,5,0)</f>
        <v>12</v>
      </c>
      <c r="R1753" s="10">
        <f>VLOOKUP(A1753,BUSINESS3!A1753:I4443,6,0)</f>
        <v>51</v>
      </c>
      <c r="S1753" s="9">
        <f>VLOOKUP(A1753,BUSINESS3!A1753:I4443,7,0)</f>
        <v>110</v>
      </c>
      <c r="T1753" s="9">
        <f>VLOOKUP(A1753,BUSINESS3!A1753:I4443,8,0)</f>
        <v>0.836</v>
      </c>
      <c r="U1753" s="9">
        <f>VLOOKUP(A1753,BUSINESS3!A1753:I4443,9,0)</f>
        <v>1.24</v>
      </c>
      <c r="V1753" s="11">
        <f>VLOOKUP(A1753,'GDP4'!A1753:G4443,4,0)</f>
        <v>2210000000000</v>
      </c>
      <c r="W1753" s="9">
        <f>VLOOKUP(A1753,'GDP4'!A1753:G4443,5,0)</f>
        <v>0.099</v>
      </c>
      <c r="X1753" s="9">
        <f>VLOOKUP(A1753,'GDP4'!A1753:G4443,6,0)</f>
        <v>3512</v>
      </c>
      <c r="Y1753" s="9">
        <f>VLOOKUP(A1753,'GDP4'!A1753:G4443,7,0)</f>
        <v>0.006</v>
      </c>
      <c r="Z1753" s="9">
        <f>VLOOKUP(A1753,ENERGY5!A1753:E4443,4,0)</f>
        <v>222080</v>
      </c>
      <c r="AA1753" s="9">
        <f>VLOOKUP(A1753,ENERGY5!A1753:E4443,5,0)</f>
        <v>540640</v>
      </c>
      <c r="AB1753" s="12">
        <f t="shared" si="2"/>
        <v>35487.03222</v>
      </c>
      <c r="AC1753" s="13">
        <f t="shared" si="3"/>
        <v>0.008681316334</v>
      </c>
      <c r="AD1753" s="13">
        <f t="shared" si="4"/>
        <v>0.003566045301</v>
      </c>
      <c r="AE1753" s="13">
        <f t="shared" si="5"/>
        <v>619.2406835</v>
      </c>
      <c r="AF1753" s="13">
        <f t="shared" si="6"/>
        <v>981.6419641</v>
      </c>
    </row>
    <row r="1754">
      <c r="A1754" s="5" t="s">
        <v>134</v>
      </c>
      <c r="B1754" s="6" t="s">
        <v>44</v>
      </c>
      <c r="C1754" s="7" t="s">
        <v>182</v>
      </c>
      <c r="D1754" s="5" t="str">
        <f t="shared" si="1"/>
        <v>United Kingdom-Europe-2010</v>
      </c>
      <c r="E1754" s="5">
        <v>0.013</v>
      </c>
      <c r="F1754" s="5">
        <v>0.004</v>
      </c>
      <c r="G1754" s="5">
        <v>82.0</v>
      </c>
      <c r="H1754" s="5">
        <v>79.0</v>
      </c>
      <c r="I1754" s="5">
        <v>0.176</v>
      </c>
      <c r="J1754" s="5">
        <v>0.659</v>
      </c>
      <c r="K1754" s="5">
        <v>0.166</v>
      </c>
      <c r="L1754" s="5">
        <v>6.2766365E7</v>
      </c>
      <c r="M1754" s="5">
        <v>0.813</v>
      </c>
      <c r="N1754" s="8">
        <f>VLOOKUP(A1754,TOURISM2!A1754:E4444,4,0)</f>
        <v>40746000000</v>
      </c>
      <c r="O1754" s="8">
        <f>VLOOKUP(A1754,TOURISM2!A1754:E4444,5,0)</f>
        <v>61368000000</v>
      </c>
      <c r="P1754" s="8">
        <f>VLOOKUP(A1754,BUSINESS3!A1754:E4444,4,0)</f>
        <v>0.361</v>
      </c>
      <c r="Q1754" s="9">
        <f>VLOOKUP(A1754,BUSINESS3!A1754:E4444,5,0)</f>
        <v>12</v>
      </c>
      <c r="R1754" s="10">
        <f>VLOOKUP(A1754,BUSINESS3!A1754:I4444,6,0)</f>
        <v>51</v>
      </c>
      <c r="S1754" s="9">
        <f>VLOOKUP(A1754,BUSINESS3!A1754:I4444,7,0)</f>
        <v>110</v>
      </c>
      <c r="T1754" s="9">
        <f>VLOOKUP(A1754,BUSINESS3!A1754:I4444,8,0)</f>
        <v>0.85</v>
      </c>
      <c r="U1754" s="9">
        <f>VLOOKUP(A1754,BUSINESS3!A1754:I4444,9,0)</f>
        <v>1.236</v>
      </c>
      <c r="V1754" s="11">
        <f>VLOOKUP(A1754,'GDP4'!A1754:G4444,4,0)</f>
        <v>2300000000000</v>
      </c>
      <c r="W1754" s="9">
        <f>VLOOKUP(A1754,'GDP4'!A1754:G4444,5,0)</f>
        <v>0.096</v>
      </c>
      <c r="X1754" s="9">
        <f>VLOOKUP(A1754,'GDP4'!A1754:G4444,6,0)</f>
        <v>3489</v>
      </c>
      <c r="Y1754" s="9">
        <f>VLOOKUP(A1754,'GDP4'!A1754:G4444,7,0)</f>
        <v>0.005</v>
      </c>
      <c r="Z1754" s="9">
        <f>VLOOKUP(A1754,ENERGY5!A1754:E4444,4,0)</f>
        <v>218306</v>
      </c>
      <c r="AA1754" s="9">
        <f>VLOOKUP(A1754,ENERGY5!A1754:E4444,5,0)</f>
        <v>531939</v>
      </c>
      <c r="AB1754" s="12">
        <f t="shared" si="2"/>
        <v>36643.82986</v>
      </c>
      <c r="AC1754" s="13">
        <f t="shared" si="3"/>
        <v>0.00847490531</v>
      </c>
      <c r="AD1754" s="13">
        <f t="shared" si="4"/>
        <v>0.003478073009</v>
      </c>
      <c r="AE1754" s="13">
        <f t="shared" si="5"/>
        <v>649.1693441</v>
      </c>
      <c r="AF1754" s="13">
        <f t="shared" si="6"/>
        <v>977.7211091</v>
      </c>
    </row>
    <row r="1755">
      <c r="A1755" s="14" t="s">
        <v>134</v>
      </c>
      <c r="B1755" s="15" t="s">
        <v>45</v>
      </c>
      <c r="C1755" s="16" t="s">
        <v>182</v>
      </c>
      <c r="D1755" s="14" t="str">
        <f t="shared" si="1"/>
        <v>United Kingdom-Europe-2011</v>
      </c>
      <c r="E1755" s="5">
        <v>0.013</v>
      </c>
      <c r="F1755" s="5">
        <v>0.004</v>
      </c>
      <c r="G1755" s="5">
        <v>83.0</v>
      </c>
      <c r="H1755" s="5">
        <v>79.0</v>
      </c>
      <c r="I1755" s="5">
        <v>0.175</v>
      </c>
      <c r="J1755" s="5">
        <v>0.656</v>
      </c>
      <c r="K1755" s="5">
        <v>0.169</v>
      </c>
      <c r="L1755" s="5">
        <v>6.3258918E7</v>
      </c>
      <c r="M1755" s="5">
        <v>0.816</v>
      </c>
      <c r="N1755" s="8">
        <f>VLOOKUP(A1755,TOURISM2!A1755:E4445,4,0)</f>
        <v>45940000000</v>
      </c>
      <c r="O1755" s="8">
        <f>VLOOKUP(A1755,TOURISM2!A1755:E4445,5,0)</f>
        <v>64627000000</v>
      </c>
      <c r="P1755" s="8">
        <f>VLOOKUP(A1755,BUSINESS3!A1755:E4445,4,0)</f>
        <v>0.361</v>
      </c>
      <c r="Q1755" s="9">
        <f>VLOOKUP(A1755,BUSINESS3!A1755:E4445,5,0)</f>
        <v>12</v>
      </c>
      <c r="R1755" s="10">
        <f>VLOOKUP(A1755,BUSINESS3!A1755:I4445,6,0)</f>
        <v>51</v>
      </c>
      <c r="S1755" s="9">
        <f>VLOOKUP(A1755,BUSINESS3!A1755:I4445,7,0)</f>
        <v>110</v>
      </c>
      <c r="T1755" s="9">
        <f>VLOOKUP(A1755,BUSINESS3!A1755:I4445,8,0)</f>
        <v>0.854</v>
      </c>
      <c r="U1755" s="9">
        <f>VLOOKUP(A1755,BUSINESS3!A1755:I4445,9,0)</f>
        <v>1.236</v>
      </c>
      <c r="V1755" s="11">
        <f>VLOOKUP(A1755,'GDP4'!A1755:G4445,4,0)</f>
        <v>2460000000000</v>
      </c>
      <c r="W1755" s="9">
        <f>VLOOKUP(A1755,'GDP4'!A1755:G4445,5,0)</f>
        <v>0.094</v>
      </c>
      <c r="X1755" s="9">
        <f>VLOOKUP(A1755,'GDP4'!A1755:G4445,6,0)</f>
        <v>3659</v>
      </c>
      <c r="Y1755" s="9">
        <f>VLOOKUP(A1755,'GDP4'!A1755:G4445,7,0)</f>
        <v>0.005</v>
      </c>
      <c r="Z1755" s="9">
        <f>VLOOKUP(A1755,ENERGY5!A1755:E4445,4,0)</f>
        <v>223770</v>
      </c>
      <c r="AA1755" s="9">
        <f>VLOOKUP(A1755,ENERGY5!A1755:E4445,5,0)</f>
        <v>550552</v>
      </c>
      <c r="AB1755" s="12">
        <f t="shared" si="2"/>
        <v>38887.79761</v>
      </c>
      <c r="AC1755" s="13">
        <f t="shared" si="3"/>
        <v>0.008703152337</v>
      </c>
      <c r="AD1755" s="13">
        <f t="shared" si="4"/>
        <v>0.003537366858</v>
      </c>
      <c r="AE1755" s="13">
        <f t="shared" si="5"/>
        <v>726.2217163</v>
      </c>
      <c r="AF1755" s="13">
        <f t="shared" si="6"/>
        <v>1021.626706</v>
      </c>
    </row>
    <row r="1756">
      <c r="A1756" s="5" t="s">
        <v>134</v>
      </c>
      <c r="B1756" s="6" t="s">
        <v>46</v>
      </c>
      <c r="C1756" s="7" t="s">
        <v>182</v>
      </c>
      <c r="D1756" s="5" t="str">
        <f t="shared" si="1"/>
        <v>United Kingdom-Europe-2012</v>
      </c>
      <c r="E1756" s="5">
        <v>0.013</v>
      </c>
      <c r="F1756" s="5">
        <v>0.004</v>
      </c>
      <c r="G1756" s="5">
        <v>84.0</v>
      </c>
      <c r="H1756" s="5">
        <v>80.0</v>
      </c>
      <c r="I1756" s="5">
        <v>0.175</v>
      </c>
      <c r="J1756" s="5">
        <v>0.653</v>
      </c>
      <c r="K1756" s="5">
        <v>0.172</v>
      </c>
      <c r="L1756" s="5">
        <v>6.3695687E7</v>
      </c>
      <c r="M1756" s="5">
        <v>0.818</v>
      </c>
      <c r="N1756" s="8">
        <f>VLOOKUP(A1756,TOURISM2!A1756:E4446,4,0)</f>
        <v>45966000000</v>
      </c>
      <c r="O1756" s="8">
        <f>VLOOKUP(A1756,TOURISM2!A1756:E4446,5,0)</f>
        <v>66182000000</v>
      </c>
      <c r="P1756" s="8">
        <f>VLOOKUP(A1756,BUSINESS3!A1756:E4446,4,0)</f>
        <v>0.35</v>
      </c>
      <c r="Q1756" s="9">
        <f>VLOOKUP(A1756,BUSINESS3!A1756:E4446,5,0)</f>
        <v>12</v>
      </c>
      <c r="R1756" s="10">
        <f>VLOOKUP(A1756,BUSINESS3!A1756:I4446,6,0)</f>
        <v>11</v>
      </c>
      <c r="S1756" s="9">
        <f>VLOOKUP(A1756,BUSINESS3!A1756:I4446,7,0)</f>
        <v>110</v>
      </c>
      <c r="T1756" s="9">
        <f>VLOOKUP(A1756,BUSINESS3!A1756:I4446,8,0)</f>
        <v>0.875</v>
      </c>
      <c r="U1756" s="9">
        <f>VLOOKUP(A1756,BUSINESS3!A1756:I4446,9,0)</f>
        <v>1.248</v>
      </c>
      <c r="V1756" s="11">
        <f>VLOOKUP(A1756,'GDP4'!A1756:G4446,4,0)</f>
        <v>2460000000000</v>
      </c>
      <c r="W1756" s="9">
        <f>VLOOKUP(A1756,'GDP4'!A1756:G4446,5,0)</f>
        <v>0.094</v>
      </c>
      <c r="X1756" s="9">
        <f>VLOOKUP(A1756,'GDP4'!A1756:G4446,6,0)</f>
        <v>3647</v>
      </c>
      <c r="Y1756" s="9">
        <f>VLOOKUP(A1756,'GDP4'!A1756:G4446,7,0)</f>
        <v>0.005</v>
      </c>
      <c r="Z1756" s="9">
        <f>VLOOKUP(A1756,ENERGY5!A1756:E4446,4,0)</f>
        <v>222940</v>
      </c>
      <c r="AA1756" s="9">
        <f>VLOOKUP(A1756,ENERGY5!A1756:E4446,5,0)</f>
        <v>543662</v>
      </c>
      <c r="AB1756" s="12">
        <f t="shared" si="2"/>
        <v>38621.13929</v>
      </c>
      <c r="AC1756" s="13">
        <f t="shared" si="3"/>
        <v>0.008535303183</v>
      </c>
      <c r="AD1756" s="13">
        <f t="shared" si="4"/>
        <v>0.003500079998</v>
      </c>
      <c r="AE1756" s="13">
        <f t="shared" si="5"/>
        <v>721.6501174</v>
      </c>
      <c r="AF1756" s="13">
        <f t="shared" si="6"/>
        <v>1039.034244</v>
      </c>
    </row>
    <row r="1757">
      <c r="A1757" s="14" t="s">
        <v>183</v>
      </c>
      <c r="B1757" s="15" t="s">
        <v>33</v>
      </c>
      <c r="C1757" s="16" t="s">
        <v>184</v>
      </c>
      <c r="D1757" s="14" t="str">
        <f t="shared" si="1"/>
        <v>Bahrain-Middle East-2000</v>
      </c>
      <c r="E1757" s="5">
        <v>0.021</v>
      </c>
      <c r="F1757" s="5">
        <v>0.011</v>
      </c>
      <c r="G1757" s="5">
        <v>76.0</v>
      </c>
      <c r="H1757" s="5">
        <v>74.0</v>
      </c>
      <c r="I1757" s="5">
        <v>0.308</v>
      </c>
      <c r="J1757" s="5">
        <v>0.667</v>
      </c>
      <c r="K1757" s="5">
        <v>0.024</v>
      </c>
      <c r="L1757" s="5">
        <v>668239.0</v>
      </c>
      <c r="M1757" s="5">
        <v>0.884</v>
      </c>
      <c r="N1757" s="8">
        <f>VLOOKUP(A1757,TOURISM2!A1757:E4447,4,0)</f>
        <v>854000000</v>
      </c>
      <c r="O1757" s="8">
        <f>VLOOKUP(A1757,TOURISM2!A1757:E4447,5,0)</f>
        <v>425000000</v>
      </c>
      <c r="P1757" s="8">
        <f>VLOOKUP(A1757,BUSINESS3!A1757:E4447,4,0)</f>
        <v>0.28</v>
      </c>
      <c r="Q1757" s="9">
        <f>VLOOKUP(A1757,BUSINESS3!A1757:E4447,5,0)</f>
        <v>26</v>
      </c>
      <c r="R1757" s="10">
        <f>VLOOKUP(A1757,BUSINESS3!A1757:I4447,6,0)</f>
        <v>86</v>
      </c>
      <c r="S1757" s="9">
        <f>VLOOKUP(A1757,BUSINESS3!A1757:I4447,7,0)</f>
        <v>167</v>
      </c>
      <c r="T1757" s="9">
        <f>VLOOKUP(A1757,BUSINESS3!A1757:I4447,8,0)</f>
        <v>0.062</v>
      </c>
      <c r="U1757" s="9">
        <f>VLOOKUP(A1757,BUSINESS3!A1757:I4447,9,0)</f>
        <v>0.308</v>
      </c>
      <c r="V1757" s="11">
        <f>VLOOKUP(A1757,'GDP4'!A1757:G4447,4,0)</f>
        <v>9063147901</v>
      </c>
      <c r="W1757" s="9">
        <f>VLOOKUP(A1757,'GDP4'!A1757:G4447,5,0)</f>
        <v>0.035</v>
      </c>
      <c r="X1757" s="9">
        <f>VLOOKUP(A1757,'GDP4'!A1757:G4447,6,0)</f>
        <v>476</v>
      </c>
      <c r="Y1757" s="9">
        <f>VLOOKUP(A1757,'GDP4'!A1757:G4447,7,0)</f>
        <v>0.116</v>
      </c>
      <c r="Z1757" s="9">
        <f>VLOOKUP(A1757,ENERGY5!A1757:E4447,4,0)</f>
        <v>40058</v>
      </c>
      <c r="AA1757" s="9">
        <f>VLOOKUP(A1757,ENERGY5!A1757:E4447,5,0)</f>
        <v>110035</v>
      </c>
      <c r="AB1757" s="12">
        <f t="shared" si="2"/>
        <v>13562.73414</v>
      </c>
      <c r="AC1757" s="13">
        <f t="shared" si="3"/>
        <v>0.1646641396</v>
      </c>
      <c r="AD1757" s="13">
        <f t="shared" si="4"/>
        <v>0.05994561826</v>
      </c>
      <c r="AE1757" s="13">
        <f t="shared" si="5"/>
        <v>1277.98587</v>
      </c>
      <c r="AF1757" s="13">
        <f t="shared" si="6"/>
        <v>635.999994</v>
      </c>
    </row>
    <row r="1758">
      <c r="A1758" s="5" t="s">
        <v>183</v>
      </c>
      <c r="B1758" s="6" t="s">
        <v>35</v>
      </c>
      <c r="C1758" s="7" t="s">
        <v>184</v>
      </c>
      <c r="D1758" s="5" t="str">
        <f t="shared" si="1"/>
        <v>Bahrain-Middle East-2001</v>
      </c>
      <c r="E1758" s="5">
        <v>0.021</v>
      </c>
      <c r="F1758" s="5">
        <v>0.011</v>
      </c>
      <c r="G1758" s="5">
        <v>76.0</v>
      </c>
      <c r="H1758" s="5">
        <v>74.0</v>
      </c>
      <c r="I1758" s="5">
        <v>0.305</v>
      </c>
      <c r="J1758" s="5">
        <v>0.67</v>
      </c>
      <c r="K1758" s="5">
        <v>0.024</v>
      </c>
      <c r="L1758" s="5">
        <v>698749.0</v>
      </c>
      <c r="M1758" s="5">
        <v>0.884</v>
      </c>
      <c r="N1758" s="8">
        <f>VLOOKUP(A1758,TOURISM2!A1758:E4448,4,0)</f>
        <v>886000000</v>
      </c>
      <c r="O1758" s="8">
        <f>VLOOKUP(A1758,TOURISM2!A1758:E4448,5,0)</f>
        <v>423000000</v>
      </c>
      <c r="P1758" s="8">
        <f>VLOOKUP(A1758,BUSINESS3!A1758:E4448,4,0)</f>
        <v>0.28</v>
      </c>
      <c r="Q1758" s="9">
        <f>VLOOKUP(A1758,BUSINESS3!A1758:E4448,5,0)</f>
        <v>26</v>
      </c>
      <c r="R1758" s="10">
        <f>VLOOKUP(A1758,BUSINESS3!A1758:I4448,6,0)</f>
        <v>86</v>
      </c>
      <c r="S1758" s="9">
        <f>VLOOKUP(A1758,BUSINESS3!A1758:I4448,7,0)</f>
        <v>167</v>
      </c>
      <c r="T1758" s="9">
        <f>VLOOKUP(A1758,BUSINESS3!A1758:I4448,8,0)</f>
        <v>0.15</v>
      </c>
      <c r="U1758" s="9">
        <f>VLOOKUP(A1758,BUSINESS3!A1758:I4448,9,0)</f>
        <v>0.429</v>
      </c>
      <c r="V1758" s="11">
        <f>VLOOKUP(A1758,'GDP4'!A1758:G4448,4,0)</f>
        <v>8976446420</v>
      </c>
      <c r="W1758" s="9">
        <f>VLOOKUP(A1758,'GDP4'!A1758:G4448,5,0)</f>
        <v>0.038</v>
      </c>
      <c r="X1758" s="9">
        <f>VLOOKUP(A1758,'GDP4'!A1758:G4448,6,0)</f>
        <v>488</v>
      </c>
      <c r="Y1758" s="9">
        <f>VLOOKUP(A1758,'GDP4'!A1758:G4448,7,0)</f>
        <v>0.107</v>
      </c>
      <c r="Z1758" s="9">
        <f>VLOOKUP(A1758,ENERGY5!A1758:E4448,4,0)</f>
        <v>9506</v>
      </c>
      <c r="AA1758" s="9">
        <f>VLOOKUP(A1758,ENERGY5!A1758:E4448,5,0)</f>
        <v>110035</v>
      </c>
      <c r="AB1758" s="12">
        <f t="shared" si="2"/>
        <v>12846.45333</v>
      </c>
      <c r="AC1758" s="13">
        <f t="shared" si="3"/>
        <v>0.1574742862</v>
      </c>
      <c r="AD1758" s="13">
        <f t="shared" si="4"/>
        <v>0.01360431285</v>
      </c>
      <c r="AE1758" s="13">
        <f t="shared" si="5"/>
        <v>1267.980348</v>
      </c>
      <c r="AF1758" s="13">
        <f t="shared" si="6"/>
        <v>605.3675927</v>
      </c>
    </row>
    <row r="1759">
      <c r="A1759" s="14" t="s">
        <v>183</v>
      </c>
      <c r="B1759" s="15" t="s">
        <v>36</v>
      </c>
      <c r="C1759" s="16" t="s">
        <v>184</v>
      </c>
      <c r="D1759" s="14" t="str">
        <f t="shared" si="1"/>
        <v>Bahrain-Middle East-2002</v>
      </c>
      <c r="E1759" s="5">
        <v>0.02</v>
      </c>
      <c r="F1759" s="5">
        <v>0.01</v>
      </c>
      <c r="G1759" s="5">
        <v>76.0</v>
      </c>
      <c r="H1759" s="5">
        <v>74.0</v>
      </c>
      <c r="I1759" s="5">
        <v>0.301</v>
      </c>
      <c r="J1759" s="5">
        <v>0.675</v>
      </c>
      <c r="K1759" s="5">
        <v>0.024</v>
      </c>
      <c r="L1759" s="5">
        <v>732541.0</v>
      </c>
      <c r="M1759" s="5">
        <v>0.884</v>
      </c>
      <c r="N1759" s="8">
        <f>VLOOKUP(A1759,TOURISM2!A1759:E4449,4,0)</f>
        <v>985000000</v>
      </c>
      <c r="O1759" s="8">
        <f>VLOOKUP(A1759,TOURISM2!A1759:E4449,5,0)</f>
        <v>550000000</v>
      </c>
      <c r="P1759" s="8">
        <f>VLOOKUP(A1759,BUSINESS3!A1759:E4449,4,0)</f>
        <v>0.28</v>
      </c>
      <c r="Q1759" s="9">
        <f>VLOOKUP(A1759,BUSINESS3!A1759:E4449,5,0)</f>
        <v>26</v>
      </c>
      <c r="R1759" s="10">
        <f>VLOOKUP(A1759,BUSINESS3!A1759:I4449,6,0)</f>
        <v>86</v>
      </c>
      <c r="S1759" s="9">
        <f>VLOOKUP(A1759,BUSINESS3!A1759:I4449,7,0)</f>
        <v>167</v>
      </c>
      <c r="T1759" s="9">
        <f>VLOOKUP(A1759,BUSINESS3!A1759:I4449,8,0)</f>
        <v>0.181</v>
      </c>
      <c r="U1759" s="9">
        <f>VLOOKUP(A1759,BUSINESS3!A1759:I4449,9,0)</f>
        <v>0.531</v>
      </c>
      <c r="V1759" s="11">
        <f>VLOOKUP(A1759,'GDP4'!A1759:G4449,4,0)</f>
        <v>9632411109</v>
      </c>
      <c r="W1759" s="9">
        <f>VLOOKUP(A1759,'GDP4'!A1759:G4449,5,0)</f>
        <v>0.039</v>
      </c>
      <c r="X1759" s="9">
        <f>VLOOKUP(A1759,'GDP4'!A1759:G4449,6,0)</f>
        <v>510</v>
      </c>
      <c r="Y1759" s="9">
        <f>VLOOKUP(A1759,'GDP4'!A1759:G4449,7,0)</f>
        <v>0.084</v>
      </c>
      <c r="Z1759" s="9">
        <f>VLOOKUP(A1759,ENERGY5!A1759:E4449,4,0)</f>
        <v>9472</v>
      </c>
      <c r="AA1759" s="9">
        <f>VLOOKUP(A1759,ENERGY5!A1759:E4449,5,0)</f>
        <v>24202</v>
      </c>
      <c r="AB1759" s="12">
        <f t="shared" si="2"/>
        <v>13149.31329</v>
      </c>
      <c r="AC1759" s="13">
        <f t="shared" si="3"/>
        <v>0.03303842379</v>
      </c>
      <c r="AD1759" s="13">
        <f t="shared" si="4"/>
        <v>0.01293033427</v>
      </c>
      <c r="AE1759" s="13">
        <f t="shared" si="5"/>
        <v>1344.634635</v>
      </c>
      <c r="AF1759" s="13">
        <f t="shared" si="6"/>
        <v>750.8112174</v>
      </c>
    </row>
    <row r="1760">
      <c r="A1760" s="5" t="s">
        <v>183</v>
      </c>
      <c r="B1760" s="6" t="s">
        <v>37</v>
      </c>
      <c r="C1760" s="7" t="s">
        <v>184</v>
      </c>
      <c r="D1760" s="5" t="str">
        <f t="shared" si="1"/>
        <v>Bahrain-Middle East-2003</v>
      </c>
      <c r="E1760" s="5">
        <v>0.02</v>
      </c>
      <c r="F1760" s="5">
        <v>0.01</v>
      </c>
      <c r="G1760" s="5">
        <v>76.0</v>
      </c>
      <c r="H1760" s="5">
        <v>74.0</v>
      </c>
      <c r="I1760" s="5">
        <v>0.294</v>
      </c>
      <c r="J1760" s="5">
        <v>0.683</v>
      </c>
      <c r="K1760" s="5">
        <v>0.023</v>
      </c>
      <c r="L1760" s="5">
        <v>772058.0</v>
      </c>
      <c r="M1760" s="5">
        <v>0.884</v>
      </c>
      <c r="N1760" s="8">
        <f>VLOOKUP(A1760,TOURISM2!A1760:E4450,4,0)</f>
        <v>1206000000</v>
      </c>
      <c r="O1760" s="8">
        <f>VLOOKUP(A1760,TOURISM2!A1760:E4450,5,0)</f>
        <v>492000000</v>
      </c>
      <c r="P1760" s="8">
        <f>VLOOKUP(A1760,BUSINESS3!A1760:E4450,4,0)</f>
        <v>0.28</v>
      </c>
      <c r="Q1760" s="9">
        <f>VLOOKUP(A1760,BUSINESS3!A1760:E4450,5,0)</f>
        <v>26</v>
      </c>
      <c r="R1760" s="10">
        <f>VLOOKUP(A1760,BUSINESS3!A1760:I4450,6,0)</f>
        <v>86</v>
      </c>
      <c r="S1760" s="9">
        <f>VLOOKUP(A1760,BUSINESS3!A1760:I4450,7,0)</f>
        <v>167</v>
      </c>
      <c r="T1760" s="9">
        <f>VLOOKUP(A1760,BUSINESS3!A1760:I4450,8,0)</f>
        <v>0.216</v>
      </c>
      <c r="U1760" s="9">
        <f>VLOOKUP(A1760,BUSINESS3!A1760:I4450,9,0)</f>
        <v>0.574</v>
      </c>
      <c r="V1760" s="11">
        <f>VLOOKUP(A1760,'GDP4'!A1760:G4450,4,0)</f>
        <v>11075116594</v>
      </c>
      <c r="W1760" s="9">
        <f>VLOOKUP(A1760,'GDP4'!A1760:G4450,5,0)</f>
        <v>0.037</v>
      </c>
      <c r="X1760" s="9">
        <f>VLOOKUP(A1760,'GDP4'!A1760:G4450,6,0)</f>
        <v>536</v>
      </c>
      <c r="Y1760" s="9">
        <f>VLOOKUP(A1760,'GDP4'!A1760:G4450,7,0)</f>
        <v>0.083</v>
      </c>
      <c r="Z1760" s="9">
        <f>VLOOKUP(A1760,ENERGY5!A1760:E4450,4,0)</f>
        <v>9340</v>
      </c>
      <c r="AA1760" s="9">
        <f>VLOOKUP(A1760,ENERGY5!A1760:E4450,5,0)</f>
        <v>24169</v>
      </c>
      <c r="AB1760" s="12">
        <f t="shared" si="2"/>
        <v>14344.92822</v>
      </c>
      <c r="AC1760" s="13">
        <f t="shared" si="3"/>
        <v>0.03130464292</v>
      </c>
      <c r="AD1760" s="13">
        <f t="shared" si="4"/>
        <v>0.01209753671</v>
      </c>
      <c r="AE1760" s="13">
        <f t="shared" si="5"/>
        <v>1562.058809</v>
      </c>
      <c r="AF1760" s="13">
        <f t="shared" si="6"/>
        <v>637.2578226</v>
      </c>
    </row>
    <row r="1761">
      <c r="A1761" s="14" t="s">
        <v>183</v>
      </c>
      <c r="B1761" s="15" t="s">
        <v>38</v>
      </c>
      <c r="C1761" s="16" t="s">
        <v>184</v>
      </c>
      <c r="D1761" s="14" t="str">
        <f t="shared" si="1"/>
        <v>Bahrain-Middle East-2004</v>
      </c>
      <c r="E1761" s="5">
        <v>0.019</v>
      </c>
      <c r="F1761" s="5">
        <v>0.01</v>
      </c>
      <c r="G1761" s="5">
        <v>76.0</v>
      </c>
      <c r="H1761" s="5">
        <v>75.0</v>
      </c>
      <c r="I1761" s="5">
        <v>0.283</v>
      </c>
      <c r="J1761" s="5">
        <v>0.694</v>
      </c>
      <c r="K1761" s="5">
        <v>0.023</v>
      </c>
      <c r="L1761" s="5">
        <v>820505.0</v>
      </c>
      <c r="M1761" s="5">
        <v>0.884</v>
      </c>
      <c r="N1761" s="8">
        <f>VLOOKUP(A1761,TOURISM2!A1761:E4451,4,0)</f>
        <v>1504000000</v>
      </c>
      <c r="O1761" s="8">
        <f>VLOOKUP(A1761,TOURISM2!A1761:E4451,5,0)</f>
        <v>528000000</v>
      </c>
      <c r="P1761" s="8">
        <f>VLOOKUP(A1761,BUSINESS3!A1761:E4451,4,0)</f>
        <v>0.28</v>
      </c>
      <c r="Q1761" s="9">
        <f>VLOOKUP(A1761,BUSINESS3!A1761:E4451,5,0)</f>
        <v>26</v>
      </c>
      <c r="R1761" s="10">
        <f>VLOOKUP(A1761,BUSINESS3!A1761:I4451,6,0)</f>
        <v>86</v>
      </c>
      <c r="S1761" s="9">
        <f>VLOOKUP(A1761,BUSINESS3!A1761:I4451,7,0)</f>
        <v>167</v>
      </c>
      <c r="T1761" s="9">
        <f>VLOOKUP(A1761,BUSINESS3!A1761:I4451,8,0)</f>
        <v>0.215</v>
      </c>
      <c r="U1761" s="9">
        <f>VLOOKUP(A1761,BUSINESS3!A1761:I4451,9,0)</f>
        <v>0.792</v>
      </c>
      <c r="V1761" s="11">
        <f>VLOOKUP(A1761,'GDP4'!A1761:G4451,4,0)</f>
        <v>13150516509</v>
      </c>
      <c r="W1761" s="9">
        <f>VLOOKUP(A1761,'GDP4'!A1761:G4451,5,0)</f>
        <v>0.039</v>
      </c>
      <c r="X1761" s="9">
        <f>VLOOKUP(A1761,'GDP4'!A1761:G4451,6,0)</f>
        <v>539</v>
      </c>
      <c r="Y1761" s="9">
        <f>VLOOKUP(A1761,'GDP4'!A1761:G4451,7,0)</f>
        <v>0.079</v>
      </c>
      <c r="Z1761" s="9">
        <f>VLOOKUP(A1761,ENERGY5!A1761:E4451,4,0)</f>
        <v>9771</v>
      </c>
      <c r="AA1761" s="9">
        <f>VLOOKUP(A1761,ENERGY5!A1761:E4451,5,0)</f>
        <v>24301</v>
      </c>
      <c r="AB1761" s="12">
        <f t="shared" si="2"/>
        <v>16027.34476</v>
      </c>
      <c r="AC1761" s="13">
        <f t="shared" si="3"/>
        <v>0.02961712604</v>
      </c>
      <c r="AD1761" s="13">
        <f t="shared" si="4"/>
        <v>0.01190851975</v>
      </c>
      <c r="AE1761" s="13">
        <f t="shared" si="5"/>
        <v>1833.017471</v>
      </c>
      <c r="AF1761" s="13">
        <f t="shared" si="6"/>
        <v>643.5061334</v>
      </c>
    </row>
    <row r="1762">
      <c r="A1762" s="5" t="s">
        <v>183</v>
      </c>
      <c r="B1762" s="6" t="s">
        <v>39</v>
      </c>
      <c r="C1762" s="7" t="s">
        <v>184</v>
      </c>
      <c r="D1762" s="5" t="str">
        <f t="shared" si="1"/>
        <v>Bahrain-Middle East-2005</v>
      </c>
      <c r="E1762" s="5">
        <v>0.019</v>
      </c>
      <c r="F1762" s="5">
        <v>0.009</v>
      </c>
      <c r="G1762" s="5">
        <v>76.0</v>
      </c>
      <c r="H1762" s="5">
        <v>75.0</v>
      </c>
      <c r="I1762" s="5">
        <v>0.269</v>
      </c>
      <c r="J1762" s="5">
        <v>0.709</v>
      </c>
      <c r="K1762" s="5">
        <v>0.022</v>
      </c>
      <c r="L1762" s="5">
        <v>879534.0</v>
      </c>
      <c r="M1762" s="5">
        <v>0.884</v>
      </c>
      <c r="N1762" s="8">
        <f>VLOOKUP(A1762,TOURISM2!A1762:E4452,4,0)</f>
        <v>1603000000</v>
      </c>
      <c r="O1762" s="8">
        <f>VLOOKUP(A1762,TOURISM2!A1762:E4452,5,0)</f>
        <v>574000000</v>
      </c>
      <c r="P1762" s="8">
        <f>VLOOKUP(A1762,BUSINESS3!A1762:E4452,4,0)</f>
        <v>0.28</v>
      </c>
      <c r="Q1762" s="9">
        <f>VLOOKUP(A1762,BUSINESS3!A1762:E4452,5,0)</f>
        <v>26</v>
      </c>
      <c r="R1762" s="10">
        <f>VLOOKUP(A1762,BUSINESS3!A1762:I4452,6,0)</f>
        <v>86</v>
      </c>
      <c r="S1762" s="9">
        <f>VLOOKUP(A1762,BUSINESS3!A1762:I4452,7,0)</f>
        <v>167</v>
      </c>
      <c r="T1762" s="9">
        <f>VLOOKUP(A1762,BUSINESS3!A1762:I4452,8,0)</f>
        <v>0.213</v>
      </c>
      <c r="U1762" s="9">
        <f>VLOOKUP(A1762,BUSINESS3!A1762:I4452,9,0)</f>
        <v>0.872</v>
      </c>
      <c r="V1762" s="11">
        <f>VLOOKUP(A1762,'GDP4'!A1762:G4452,4,0)</f>
        <v>15969151306</v>
      </c>
      <c r="W1762" s="9">
        <f>VLOOKUP(A1762,'GDP4'!A1762:G4452,5,0)</f>
        <v>0.037</v>
      </c>
      <c r="X1762" s="9">
        <f>VLOOKUP(A1762,'GDP4'!A1762:G4452,6,0)</f>
        <v>573</v>
      </c>
      <c r="Y1762" s="9">
        <f>VLOOKUP(A1762,'GDP4'!A1762:G4452,7,0)</f>
        <v>0.078</v>
      </c>
      <c r="Z1762" s="9">
        <f>VLOOKUP(A1762,ENERGY5!A1762:E4452,4,0)</f>
        <v>8962</v>
      </c>
      <c r="AA1762" s="9">
        <f>VLOOKUP(A1762,ENERGY5!A1762:E4452,5,0)</f>
        <v>22398</v>
      </c>
      <c r="AB1762" s="12">
        <f t="shared" si="2"/>
        <v>18156.37747</v>
      </c>
      <c r="AC1762" s="13">
        <f t="shared" si="3"/>
        <v>0.025465758</v>
      </c>
      <c r="AD1762" s="13">
        <f t="shared" si="4"/>
        <v>0.01018948671</v>
      </c>
      <c r="AE1762" s="13">
        <f t="shared" si="5"/>
        <v>1822.556035</v>
      </c>
      <c r="AF1762" s="13">
        <f t="shared" si="6"/>
        <v>652.6183183</v>
      </c>
    </row>
    <row r="1763">
      <c r="A1763" s="14" t="s">
        <v>183</v>
      </c>
      <c r="B1763" s="15" t="s">
        <v>40</v>
      </c>
      <c r="C1763" s="16" t="s">
        <v>184</v>
      </c>
      <c r="D1763" s="14" t="str">
        <f t="shared" si="1"/>
        <v>Bahrain-Middle East-2006</v>
      </c>
      <c r="E1763" s="5">
        <v>0.018</v>
      </c>
      <c r="F1763" s="5">
        <v>0.009</v>
      </c>
      <c r="G1763" s="5">
        <v>76.0</v>
      </c>
      <c r="H1763" s="5">
        <v>75.0</v>
      </c>
      <c r="I1763" s="5">
        <v>0.252</v>
      </c>
      <c r="J1763" s="5">
        <v>0.727</v>
      </c>
      <c r="K1763" s="5">
        <v>0.022</v>
      </c>
      <c r="L1763" s="5">
        <v>950951.0</v>
      </c>
      <c r="M1763" s="5">
        <v>0.884</v>
      </c>
      <c r="N1763" s="8">
        <f>VLOOKUP(A1763,TOURISM2!A1763:E4453,4,0)</f>
        <v>1786000000</v>
      </c>
      <c r="O1763" s="8">
        <f>VLOOKUP(A1763,TOURISM2!A1763:E4453,5,0)</f>
        <v>639000000</v>
      </c>
      <c r="P1763" s="8">
        <f>VLOOKUP(A1763,BUSINESS3!A1763:E4453,4,0)</f>
        <v>0.28</v>
      </c>
      <c r="Q1763" s="9">
        <f>VLOOKUP(A1763,BUSINESS3!A1763:E4453,5,0)</f>
        <v>26</v>
      </c>
      <c r="R1763" s="10">
        <f>VLOOKUP(A1763,BUSINESS3!A1763:I4453,6,0)</f>
        <v>86</v>
      </c>
      <c r="S1763" s="9">
        <f>VLOOKUP(A1763,BUSINESS3!A1763:I4453,7,0)</f>
        <v>167</v>
      </c>
      <c r="T1763" s="9">
        <f>VLOOKUP(A1763,BUSINESS3!A1763:I4453,8,0)</f>
        <v>0.282</v>
      </c>
      <c r="U1763" s="9">
        <f>VLOOKUP(A1763,BUSINESS3!A1763:I4453,9,0)</f>
        <v>0.954</v>
      </c>
      <c r="V1763" s="11">
        <f>VLOOKUP(A1763,'GDP4'!A1763:G4453,4,0)</f>
        <v>18505250857</v>
      </c>
      <c r="W1763" s="9">
        <f>VLOOKUP(A1763,'GDP4'!A1763:G4453,5,0)</f>
        <v>0.036</v>
      </c>
      <c r="X1763" s="9">
        <f>VLOOKUP(A1763,'GDP4'!A1763:G4453,6,0)</f>
        <v>599</v>
      </c>
      <c r="Y1763" s="9">
        <f>VLOOKUP(A1763,'GDP4'!A1763:G4453,7,0)</f>
        <v>0.08</v>
      </c>
      <c r="Z1763" s="9">
        <f>VLOOKUP(A1763,ENERGY5!A1763:E4453,4,0)</f>
        <v>8093</v>
      </c>
      <c r="AA1763" s="9">
        <f>VLOOKUP(A1763,ENERGY5!A1763:E4453,5,0)</f>
        <v>19497</v>
      </c>
      <c r="AB1763" s="12">
        <f t="shared" si="2"/>
        <v>19459.73121</v>
      </c>
      <c r="AC1763" s="13">
        <f t="shared" si="3"/>
        <v>0.02050263368</v>
      </c>
      <c r="AD1763" s="13">
        <f t="shared" si="4"/>
        <v>0.008510427982</v>
      </c>
      <c r="AE1763" s="13">
        <f t="shared" si="5"/>
        <v>1878.119903</v>
      </c>
      <c r="AF1763" s="13">
        <f t="shared" si="6"/>
        <v>671.9589127</v>
      </c>
    </row>
    <row r="1764">
      <c r="A1764" s="5" t="s">
        <v>183</v>
      </c>
      <c r="B1764" s="6" t="s">
        <v>41</v>
      </c>
      <c r="C1764" s="7" t="s">
        <v>184</v>
      </c>
      <c r="D1764" s="5" t="str">
        <f t="shared" si="1"/>
        <v>Bahrain-Middle East-2007</v>
      </c>
      <c r="E1764" s="5">
        <v>0.018</v>
      </c>
      <c r="F1764" s="5">
        <v>0.009</v>
      </c>
      <c r="G1764" s="5">
        <v>77.0</v>
      </c>
      <c r="H1764" s="5">
        <v>75.0</v>
      </c>
      <c r="I1764" s="5">
        <v>0.233</v>
      </c>
      <c r="J1764" s="5">
        <v>0.746</v>
      </c>
      <c r="K1764" s="5">
        <v>0.021</v>
      </c>
      <c r="L1764" s="5">
        <v>1032353.0</v>
      </c>
      <c r="M1764" s="5">
        <v>0.884</v>
      </c>
      <c r="N1764" s="8">
        <f>VLOOKUP(A1764,TOURISM2!A1764:E4454,4,0)</f>
        <v>1854000000</v>
      </c>
      <c r="O1764" s="8">
        <f>VLOOKUP(A1764,TOURISM2!A1764:E4454,5,0)</f>
        <v>671000000</v>
      </c>
      <c r="P1764" s="8">
        <f>VLOOKUP(A1764,BUSINESS3!A1764:E4454,4,0)</f>
        <v>0.147</v>
      </c>
      <c r="Q1764" s="9">
        <f>VLOOKUP(A1764,BUSINESS3!A1764:E4454,5,0)</f>
        <v>9</v>
      </c>
      <c r="R1764" s="10">
        <f>VLOOKUP(A1764,BUSINESS3!A1764:I4454,6,0)</f>
        <v>86</v>
      </c>
      <c r="S1764" s="9">
        <f>VLOOKUP(A1764,BUSINESS3!A1764:I4454,7,0)</f>
        <v>36</v>
      </c>
      <c r="T1764" s="9">
        <f>VLOOKUP(A1764,BUSINESS3!A1764:I4454,8,0)</f>
        <v>0.329</v>
      </c>
      <c r="U1764" s="9">
        <f>VLOOKUP(A1764,BUSINESS3!A1764:I4454,9,0)</f>
        <v>1.081</v>
      </c>
      <c r="V1764" s="11">
        <f>VLOOKUP(A1764,'GDP4'!A1764:G4454,4,0)</f>
        <v>21730590263</v>
      </c>
      <c r="W1764" s="9">
        <f>VLOOKUP(A1764,'GDP4'!A1764:G4454,5,0)</f>
        <v>0.036</v>
      </c>
      <c r="X1764" s="9">
        <f>VLOOKUP(A1764,'GDP4'!A1764:G4454,6,0)</f>
        <v>648</v>
      </c>
      <c r="Y1764" s="9">
        <f>VLOOKUP(A1764,'GDP4'!A1764:G4454,7,0)</f>
        <v>0.083</v>
      </c>
      <c r="Z1764" s="9">
        <f>VLOOKUP(A1764,ENERGY5!A1764:E4454,4,0)</f>
        <v>7332</v>
      </c>
      <c r="AA1764" s="9">
        <f>VLOOKUP(A1764,ENERGY5!A1764:E4454,5,0)</f>
        <v>19208</v>
      </c>
      <c r="AB1764" s="12">
        <f t="shared" si="2"/>
        <v>21049.57341</v>
      </c>
      <c r="AC1764" s="13">
        <f t="shared" si="3"/>
        <v>0.01860603883</v>
      </c>
      <c r="AD1764" s="13">
        <f t="shared" si="4"/>
        <v>0.007102221818</v>
      </c>
      <c r="AE1764" s="13">
        <f t="shared" si="5"/>
        <v>1795.897334</v>
      </c>
      <c r="AF1764" s="13">
        <f t="shared" si="6"/>
        <v>649.9714729</v>
      </c>
    </row>
    <row r="1765">
      <c r="A1765" s="14" t="s">
        <v>183</v>
      </c>
      <c r="B1765" s="15" t="s">
        <v>42</v>
      </c>
      <c r="C1765" s="16" t="s">
        <v>184</v>
      </c>
      <c r="D1765" s="14" t="str">
        <f t="shared" si="1"/>
        <v>Bahrain-Middle East-2008</v>
      </c>
      <c r="E1765" s="5">
        <v>0.017</v>
      </c>
      <c r="F1765" s="5">
        <v>0.008</v>
      </c>
      <c r="G1765" s="5">
        <v>77.0</v>
      </c>
      <c r="H1765" s="5">
        <v>75.0</v>
      </c>
      <c r="I1765" s="5">
        <v>0.217</v>
      </c>
      <c r="J1765" s="5">
        <v>0.763</v>
      </c>
      <c r="K1765" s="5">
        <v>0.021</v>
      </c>
      <c r="L1765" s="5">
        <v>1116038.0</v>
      </c>
      <c r="M1765" s="5">
        <v>0.885</v>
      </c>
      <c r="N1765" s="8">
        <f>VLOOKUP(A1765,TOURISM2!A1765:E4455,4,0)</f>
        <v>1927000000</v>
      </c>
      <c r="O1765" s="8">
        <f>VLOOKUP(A1765,TOURISM2!A1765:E4455,5,0)</f>
        <v>704000000</v>
      </c>
      <c r="P1765" s="8">
        <f>VLOOKUP(A1765,BUSINESS3!A1765:E4455,4,0)</f>
        <v>0.135</v>
      </c>
      <c r="Q1765" s="9">
        <f>VLOOKUP(A1765,BUSINESS3!A1765:E4455,5,0)</f>
        <v>9</v>
      </c>
      <c r="R1765" s="10">
        <f>VLOOKUP(A1765,BUSINESS3!A1765:I4455,6,0)</f>
        <v>86</v>
      </c>
      <c r="S1765" s="9">
        <f>VLOOKUP(A1765,BUSINESS3!A1765:I4455,7,0)</f>
        <v>36</v>
      </c>
      <c r="T1765" s="9">
        <f>VLOOKUP(A1765,BUSINESS3!A1765:I4455,8,0)</f>
        <v>0.52</v>
      </c>
      <c r="U1765" s="9">
        <f>VLOOKUP(A1765,BUSINESS3!A1765:I4455,9,0)</f>
        <v>1.291</v>
      </c>
      <c r="V1765" s="11">
        <f>VLOOKUP(A1765,'GDP4'!A1765:G4455,4,0)</f>
        <v>25711147929</v>
      </c>
      <c r="W1765" s="9">
        <f>VLOOKUP(A1765,'GDP4'!A1765:G4455,5,0)</f>
        <v>0.041</v>
      </c>
      <c r="X1765" s="9">
        <f>VLOOKUP(A1765,'GDP4'!A1765:G4455,6,0)</f>
        <v>727</v>
      </c>
      <c r="Y1765" s="9">
        <f>VLOOKUP(A1765,'GDP4'!A1765:G4455,7,0)</f>
        <v>0.082</v>
      </c>
      <c r="Z1765" s="9">
        <f>VLOOKUP(A1765,ENERGY5!A1765:E4455,4,0)</f>
        <v>6970</v>
      </c>
      <c r="AA1765" s="9">
        <f>VLOOKUP(A1765,ENERGY5!A1765:E4455,5,0)</f>
        <v>17510</v>
      </c>
      <c r="AB1765" s="12">
        <f t="shared" si="2"/>
        <v>23037.87857</v>
      </c>
      <c r="AC1765" s="13">
        <f t="shared" si="3"/>
        <v>0.01568942993</v>
      </c>
      <c r="AD1765" s="13">
        <f t="shared" si="4"/>
        <v>0.006245307059</v>
      </c>
      <c r="AE1765" s="13">
        <f t="shared" si="5"/>
        <v>1726.643716</v>
      </c>
      <c r="AF1765" s="13">
        <f t="shared" si="6"/>
        <v>630.8028938</v>
      </c>
    </row>
    <row r="1766">
      <c r="A1766" s="5" t="s">
        <v>183</v>
      </c>
      <c r="B1766" s="6" t="s">
        <v>43</v>
      </c>
      <c r="C1766" s="7" t="s">
        <v>184</v>
      </c>
      <c r="D1766" s="5" t="str">
        <f t="shared" si="1"/>
        <v>Bahrain-Middle East-2009</v>
      </c>
      <c r="E1766" s="5">
        <v>0.017</v>
      </c>
      <c r="F1766" s="5">
        <v>0.007</v>
      </c>
      <c r="G1766" s="5">
        <v>77.0</v>
      </c>
      <c r="H1766" s="5">
        <v>75.0</v>
      </c>
      <c r="I1766" s="5">
        <v>0.205</v>
      </c>
      <c r="J1766" s="5">
        <v>0.775</v>
      </c>
      <c r="K1766" s="5">
        <v>0.02</v>
      </c>
      <c r="L1766" s="5">
        <v>1191539.0</v>
      </c>
      <c r="M1766" s="5">
        <v>0.885</v>
      </c>
      <c r="N1766" s="8">
        <f>VLOOKUP(A1766,TOURISM2!A1766:E4456,4,0)</f>
        <v>1873000000</v>
      </c>
      <c r="O1766" s="8">
        <f>VLOOKUP(A1766,TOURISM2!A1766:E4456,5,0)</f>
        <v>597000000</v>
      </c>
      <c r="P1766" s="8">
        <f>VLOOKUP(A1766,BUSINESS3!A1766:E4456,4,0)</f>
        <v>0.135</v>
      </c>
      <c r="Q1766" s="9">
        <f>VLOOKUP(A1766,BUSINESS3!A1766:E4456,5,0)</f>
        <v>9</v>
      </c>
      <c r="R1766" s="10">
        <f>VLOOKUP(A1766,BUSINESS3!A1766:I4456,6,0)</f>
        <v>86</v>
      </c>
      <c r="S1766" s="9">
        <f>VLOOKUP(A1766,BUSINESS3!A1766:I4456,7,0)</f>
        <v>36</v>
      </c>
      <c r="T1766" s="9">
        <f>VLOOKUP(A1766,BUSINESS3!A1766:I4456,8,0)</f>
        <v>0.53</v>
      </c>
      <c r="U1766" s="9">
        <f>VLOOKUP(A1766,BUSINESS3!A1766:I4456,9,0)</f>
        <v>1.177</v>
      </c>
      <c r="V1766" s="11">
        <f>VLOOKUP(A1766,'GDP4'!A1766:G4456,4,0)</f>
        <v>22938464723</v>
      </c>
      <c r="W1766" s="9">
        <f>VLOOKUP(A1766,'GDP4'!A1766:G4456,5,0)</f>
        <v>0.045</v>
      </c>
      <c r="X1766" s="9">
        <f>VLOOKUP(A1766,'GDP4'!A1766:G4456,6,0)</f>
        <v>729</v>
      </c>
      <c r="Y1766" s="9">
        <f>VLOOKUP(A1766,'GDP4'!A1766:G4456,7,0)</f>
        <v>0.079</v>
      </c>
      <c r="Z1766" s="9">
        <f>VLOOKUP(A1766,ENERGY5!A1766:E4456,4,0)</f>
        <v>6752</v>
      </c>
      <c r="AA1766" s="9">
        <f>VLOOKUP(A1766,ENERGY5!A1766:E4456,5,0)</f>
        <v>16468</v>
      </c>
      <c r="AB1766" s="12">
        <f t="shared" si="2"/>
        <v>19251.12373</v>
      </c>
      <c r="AC1766" s="13">
        <f t="shared" si="3"/>
        <v>0.01382078136</v>
      </c>
      <c r="AD1766" s="13">
        <f t="shared" si="4"/>
        <v>0.005666621067</v>
      </c>
      <c r="AE1766" s="13">
        <f t="shared" si="5"/>
        <v>1571.916656</v>
      </c>
      <c r="AF1766" s="13">
        <f t="shared" si="6"/>
        <v>501.032698</v>
      </c>
    </row>
    <row r="1767">
      <c r="A1767" s="14" t="s">
        <v>183</v>
      </c>
      <c r="B1767" s="15" t="s">
        <v>44</v>
      </c>
      <c r="C1767" s="16" t="s">
        <v>184</v>
      </c>
      <c r="D1767" s="14" t="str">
        <f t="shared" si="1"/>
        <v>Bahrain-Middle East-2010</v>
      </c>
      <c r="E1767" s="5">
        <v>0.016</v>
      </c>
      <c r="F1767" s="5">
        <v>0.007</v>
      </c>
      <c r="G1767" s="5">
        <v>77.0</v>
      </c>
      <c r="H1767" s="5">
        <v>76.0</v>
      </c>
      <c r="I1767" s="5">
        <v>0.199</v>
      </c>
      <c r="J1767" s="5">
        <v>0.781</v>
      </c>
      <c r="K1767" s="5">
        <v>0.02</v>
      </c>
      <c r="L1767" s="5">
        <v>1251513.0</v>
      </c>
      <c r="M1767" s="5">
        <v>0.885</v>
      </c>
      <c r="N1767" s="8">
        <f>VLOOKUP(A1767,TOURISM2!A1767:E4457,4,0)</f>
        <v>2163000000</v>
      </c>
      <c r="O1767" s="8">
        <f>VLOOKUP(A1767,TOURISM2!A1767:E4457,5,0)</f>
        <v>684000000</v>
      </c>
      <c r="P1767" s="8">
        <f>VLOOKUP(A1767,BUSINESS3!A1767:E4457,4,0)</f>
        <v>0.135</v>
      </c>
      <c r="Q1767" s="9">
        <f>VLOOKUP(A1767,BUSINESS3!A1767:E4457,5,0)</f>
        <v>9</v>
      </c>
      <c r="R1767" s="10">
        <f>VLOOKUP(A1767,BUSINESS3!A1767:I4457,6,0)</f>
        <v>86</v>
      </c>
      <c r="S1767" s="9">
        <f>VLOOKUP(A1767,BUSINESS3!A1767:I4457,7,0)</f>
        <v>36</v>
      </c>
      <c r="T1767" s="9">
        <f>VLOOKUP(A1767,BUSINESS3!A1767:I4457,8,0)</f>
        <v>0.55</v>
      </c>
      <c r="U1767" s="9">
        <f>VLOOKUP(A1767,BUSINESS3!A1767:I4457,9,0)</f>
        <v>1.252</v>
      </c>
      <c r="V1767" s="11">
        <f>VLOOKUP(A1767,'GDP4'!A1767:G4457,4,0)</f>
        <v>25713547869</v>
      </c>
      <c r="W1767" s="9">
        <f>VLOOKUP(A1767,'GDP4'!A1767:G4457,5,0)</f>
        <v>0.043</v>
      </c>
      <c r="X1767" s="9">
        <f>VLOOKUP(A1767,'GDP4'!A1767:G4457,6,0)</f>
        <v>747</v>
      </c>
      <c r="Y1767" s="9">
        <f>VLOOKUP(A1767,'GDP4'!A1767:G4457,7,0)</f>
        <v>0.072</v>
      </c>
      <c r="Z1767" s="9">
        <f>VLOOKUP(A1767,ENERGY5!A1767:E4457,4,0)</f>
        <v>6433</v>
      </c>
      <c r="AA1767" s="9">
        <f>VLOOKUP(A1767,ENERGY5!A1767:E4457,5,0)</f>
        <v>15698</v>
      </c>
      <c r="AB1767" s="12">
        <f t="shared" si="2"/>
        <v>20545.96945</v>
      </c>
      <c r="AC1767" s="13">
        <f t="shared" si="3"/>
        <v>0.01254321769</v>
      </c>
      <c r="AD1767" s="13">
        <f t="shared" si="4"/>
        <v>0.005140178328</v>
      </c>
      <c r="AE1767" s="13">
        <f t="shared" si="5"/>
        <v>1728.308056</v>
      </c>
      <c r="AF1767" s="13">
        <f t="shared" si="6"/>
        <v>546.5384698</v>
      </c>
    </row>
    <row r="1768">
      <c r="A1768" s="5" t="s">
        <v>183</v>
      </c>
      <c r="B1768" s="6" t="s">
        <v>45</v>
      </c>
      <c r="C1768" s="7" t="s">
        <v>184</v>
      </c>
      <c r="D1768" s="5" t="str">
        <f t="shared" si="1"/>
        <v>Bahrain-Middle East-2011</v>
      </c>
      <c r="E1768" s="5">
        <v>0.016</v>
      </c>
      <c r="F1768" s="5">
        <v>0.006</v>
      </c>
      <c r="G1768" s="5">
        <v>77.0</v>
      </c>
      <c r="H1768" s="5">
        <v>76.0</v>
      </c>
      <c r="I1768" s="5">
        <v>0.198</v>
      </c>
      <c r="J1768" s="5">
        <v>0.781</v>
      </c>
      <c r="K1768" s="5">
        <v>0.021</v>
      </c>
      <c r="L1768" s="5">
        <v>1292764.0</v>
      </c>
      <c r="M1768" s="5">
        <v>0.886</v>
      </c>
      <c r="N1768" s="8">
        <f>VLOOKUP(A1768,TOURISM2!A1768:E4458,4,0)</f>
        <v>1766000000</v>
      </c>
      <c r="O1768" s="8">
        <f>VLOOKUP(A1768,TOURISM2!A1768:E4458,5,0)</f>
        <v>899000000</v>
      </c>
      <c r="P1768" s="8">
        <f>VLOOKUP(A1768,BUSINESS3!A1768:E4458,4,0)</f>
        <v>0.135</v>
      </c>
      <c r="Q1768" s="9">
        <f>VLOOKUP(A1768,BUSINESS3!A1768:E4458,5,0)</f>
        <v>9</v>
      </c>
      <c r="R1768" s="10">
        <f>VLOOKUP(A1768,BUSINESS3!A1768:I4458,6,0)</f>
        <v>86</v>
      </c>
      <c r="S1768" s="9">
        <f>VLOOKUP(A1768,BUSINESS3!A1768:I4458,7,0)</f>
        <v>36</v>
      </c>
      <c r="T1768" s="9">
        <f>VLOOKUP(A1768,BUSINESS3!A1768:I4458,8,0)</f>
        <v>0.77</v>
      </c>
      <c r="U1768" s="9">
        <f>VLOOKUP(A1768,BUSINESS3!A1768:I4458,9,0)</f>
        <v>1.31</v>
      </c>
      <c r="V1768" s="11">
        <f>VLOOKUP(A1768,'GDP4'!A1768:G4458,4,0)</f>
        <v>29044378668</v>
      </c>
      <c r="W1768" s="9">
        <f>VLOOKUP(A1768,'GDP4'!A1768:G4458,5,0)</f>
        <v>0.038</v>
      </c>
      <c r="X1768" s="9">
        <f>VLOOKUP(A1768,'GDP4'!A1768:G4458,6,0)</f>
        <v>766</v>
      </c>
      <c r="Y1768" s="9">
        <f>VLOOKUP(A1768,'GDP4'!A1768:G4458,7,0)</f>
        <v>0.068</v>
      </c>
      <c r="Z1768" s="9">
        <f>VLOOKUP(A1768,ENERGY5!A1768:E4458,4,0)</f>
        <v>6069</v>
      </c>
      <c r="AA1768" s="9">
        <f>VLOOKUP(A1768,ENERGY5!A1768:E4458,5,0)</f>
        <v>13927</v>
      </c>
      <c r="AB1768" s="12">
        <f t="shared" si="2"/>
        <v>22466.88388</v>
      </c>
      <c r="AC1768" s="13">
        <f t="shared" si="3"/>
        <v>0.01077304133</v>
      </c>
      <c r="AD1768" s="13">
        <f t="shared" si="4"/>
        <v>0.004694592362</v>
      </c>
      <c r="AE1768" s="13">
        <f t="shared" si="5"/>
        <v>1366.065268</v>
      </c>
      <c r="AF1768" s="13">
        <f t="shared" si="6"/>
        <v>695.4092162</v>
      </c>
    </row>
    <row r="1769">
      <c r="A1769" s="14" t="s">
        <v>183</v>
      </c>
      <c r="B1769" s="15" t="s">
        <v>46</v>
      </c>
      <c r="C1769" s="16" t="s">
        <v>184</v>
      </c>
      <c r="D1769" s="14" t="str">
        <f t="shared" si="1"/>
        <v>Bahrain-Middle East-2012</v>
      </c>
      <c r="E1769" s="5">
        <v>0.016</v>
      </c>
      <c r="F1769" s="5">
        <v>0.006</v>
      </c>
      <c r="G1769" s="5">
        <v>77.0</v>
      </c>
      <c r="H1769" s="5">
        <v>76.0</v>
      </c>
      <c r="I1769" s="5">
        <v>0.202</v>
      </c>
      <c r="J1769" s="5">
        <v>0.777</v>
      </c>
      <c r="K1769" s="5">
        <v>0.021</v>
      </c>
      <c r="L1769" s="5">
        <v>1317827.0</v>
      </c>
      <c r="M1769" s="5">
        <v>0.886</v>
      </c>
      <c r="N1769" s="8">
        <f>VLOOKUP(A1769,TOURISM2!A1769:E4459,4,0)</f>
        <v>1742000000</v>
      </c>
      <c r="O1769" s="8">
        <f>VLOOKUP(A1769,TOURISM2!A1769:E4459,5,0)</f>
        <v>889000000</v>
      </c>
      <c r="P1769" s="8">
        <f>VLOOKUP(A1769,BUSINESS3!A1769:E4459,4,0)</f>
        <v>0.135</v>
      </c>
      <c r="Q1769" s="9">
        <f>VLOOKUP(A1769,BUSINESS3!A1769:E4459,5,0)</f>
        <v>9</v>
      </c>
      <c r="R1769" s="10">
        <f>VLOOKUP(A1769,BUSINESS3!A1769:I4459,6,0)</f>
        <v>47</v>
      </c>
      <c r="S1769" s="9">
        <f>VLOOKUP(A1769,BUSINESS3!A1769:I4459,7,0)</f>
        <v>36</v>
      </c>
      <c r="T1769" s="9">
        <f>VLOOKUP(A1769,BUSINESS3!A1769:I4459,8,0)</f>
        <v>0.88</v>
      </c>
      <c r="U1769" s="9">
        <f>VLOOKUP(A1769,BUSINESS3!A1769:I4459,9,0)</f>
        <v>1.612</v>
      </c>
      <c r="V1769" s="11">
        <f>VLOOKUP(A1769,'GDP4'!A1769:G4459,4,0)</f>
        <v>30362317939</v>
      </c>
      <c r="W1769" s="9">
        <f>VLOOKUP(A1769,'GDP4'!A1769:G4459,5,0)</f>
        <v>0.039</v>
      </c>
      <c r="X1769" s="9">
        <f>VLOOKUP(A1769,'GDP4'!A1769:G4459,6,0)</f>
        <v>895</v>
      </c>
      <c r="Y1769" s="9">
        <f>VLOOKUP(A1769,'GDP4'!A1769:G4459,7,0)</f>
        <v>0.06</v>
      </c>
      <c r="Z1769" s="9">
        <f>VLOOKUP(A1769,ENERGY5!A1769:E4459,4,0)</f>
        <v>5865</v>
      </c>
      <c r="AA1769" s="9">
        <f>VLOOKUP(A1769,ENERGY5!A1769:E4459,5,0)</f>
        <v>18643</v>
      </c>
      <c r="AB1769" s="12">
        <f t="shared" si="2"/>
        <v>23039.68422</v>
      </c>
      <c r="AC1769" s="13">
        <f t="shared" si="3"/>
        <v>0.01414677344</v>
      </c>
      <c r="AD1769" s="13">
        <f t="shared" si="4"/>
        <v>0.004450508299</v>
      </c>
      <c r="AE1769" s="13">
        <f t="shared" si="5"/>
        <v>1321.873053</v>
      </c>
      <c r="AF1769" s="13">
        <f t="shared" si="6"/>
        <v>674.5953756</v>
      </c>
    </row>
    <row r="1770">
      <c r="A1770" s="5" t="s">
        <v>183</v>
      </c>
      <c r="B1770" s="6" t="s">
        <v>33</v>
      </c>
      <c r="C1770" s="7" t="s">
        <v>185</v>
      </c>
      <c r="D1770" s="5" t="str">
        <f t="shared" si="1"/>
        <v>Iran-Middle East-2000</v>
      </c>
      <c r="E1770" s="5">
        <v>0.019</v>
      </c>
      <c r="F1770" s="5">
        <v>0.029</v>
      </c>
      <c r="G1770" s="5">
        <v>71.0</v>
      </c>
      <c r="H1770" s="5">
        <v>69.0</v>
      </c>
      <c r="I1770" s="5">
        <v>0.347</v>
      </c>
      <c r="J1770" s="5">
        <v>0.611</v>
      </c>
      <c r="K1770" s="5">
        <v>0.042</v>
      </c>
      <c r="L1770" s="5">
        <v>6.5911052E7</v>
      </c>
      <c r="M1770" s="5">
        <v>0.64</v>
      </c>
      <c r="N1770" s="8">
        <f>VLOOKUP(A1770,TOURISM2!A1770:E4460,4,0)</f>
        <v>677000000</v>
      </c>
      <c r="O1770" s="8">
        <f>VLOOKUP(A1770,TOURISM2!A1770:E4460,5,0)</f>
        <v>671000000</v>
      </c>
      <c r="P1770" s="8">
        <f>VLOOKUP(A1770,BUSINESS3!A1770:E4460,4,0)</f>
        <v>0.28</v>
      </c>
      <c r="Q1770" s="9">
        <f>VLOOKUP(A1770,BUSINESS3!A1770:E4460,5,0)</f>
        <v>26</v>
      </c>
      <c r="R1770" s="10">
        <f>VLOOKUP(A1770,BUSINESS3!A1770:I4460,6,0)</f>
        <v>86</v>
      </c>
      <c r="S1770" s="9">
        <f>VLOOKUP(A1770,BUSINESS3!A1770:I4460,7,0)</f>
        <v>167</v>
      </c>
      <c r="T1770" s="9">
        <f>VLOOKUP(A1770,BUSINESS3!A1770:I4460,8,0)</f>
        <v>0.009</v>
      </c>
      <c r="U1770" s="9">
        <f>VLOOKUP(A1770,BUSINESS3!A1770:I4460,9,0)</f>
        <v>0.015</v>
      </c>
      <c r="V1770" s="11">
        <f>VLOOKUP(A1770,'GDP4'!A1770:G4460,4,0)</f>
        <v>101000000000</v>
      </c>
      <c r="W1770" s="9">
        <f>VLOOKUP(A1770,'GDP4'!A1770:G4460,5,0)</f>
        <v>0.046</v>
      </c>
      <c r="X1770" s="9">
        <f>VLOOKUP(A1770,'GDP4'!A1770:G4460,6,0)</f>
        <v>231</v>
      </c>
      <c r="Y1770" s="9">
        <f>VLOOKUP(A1770,'GDP4'!A1770:G4460,7,0)</f>
        <v>0.102</v>
      </c>
      <c r="Z1770" s="9">
        <f>VLOOKUP(A1770,ENERGY5!A1770:E4460,4,0)</f>
        <v>40058</v>
      </c>
      <c r="AA1770" s="9">
        <f>VLOOKUP(A1770,ENERGY5!A1770:E4460,5,0)</f>
        <v>110035</v>
      </c>
      <c r="AB1770" s="12">
        <f t="shared" si="2"/>
        <v>1532.368198</v>
      </c>
      <c r="AC1770" s="13">
        <f t="shared" si="3"/>
        <v>0.001669446878</v>
      </c>
      <c r="AD1770" s="13">
        <f t="shared" si="4"/>
        <v>0.0006077584682</v>
      </c>
      <c r="AE1770" s="13">
        <f t="shared" si="5"/>
        <v>10.27141852</v>
      </c>
      <c r="AF1770" s="13">
        <f t="shared" si="6"/>
        <v>10.18038674</v>
      </c>
    </row>
    <row r="1771">
      <c r="A1771" s="14" t="s">
        <v>183</v>
      </c>
      <c r="B1771" s="15" t="s">
        <v>35</v>
      </c>
      <c r="C1771" s="16" t="s">
        <v>185</v>
      </c>
      <c r="D1771" s="14" t="str">
        <f t="shared" si="1"/>
        <v>Iran-Middle East-2001</v>
      </c>
      <c r="E1771" s="5">
        <v>0.018</v>
      </c>
      <c r="F1771" s="5">
        <v>0.027</v>
      </c>
      <c r="G1771" s="5">
        <v>71.0</v>
      </c>
      <c r="H1771" s="5">
        <v>69.0</v>
      </c>
      <c r="I1771" s="5">
        <v>0.328</v>
      </c>
      <c r="J1771" s="5">
        <v>0.629</v>
      </c>
      <c r="K1771" s="5">
        <v>0.043</v>
      </c>
      <c r="L1771" s="5">
        <v>6.6857624E7</v>
      </c>
      <c r="M1771" s="5">
        <v>0.648</v>
      </c>
      <c r="N1771" s="8">
        <f>VLOOKUP(A1771,TOURISM2!A1771:E4461,4,0)</f>
        <v>1122000000</v>
      </c>
      <c r="O1771" s="8">
        <f>VLOOKUP(A1771,TOURISM2!A1771:E4461,5,0)</f>
        <v>714000000</v>
      </c>
      <c r="P1771" s="8">
        <f>VLOOKUP(A1771,BUSINESS3!A1771:E4461,4,0)</f>
        <v>0.28</v>
      </c>
      <c r="Q1771" s="9">
        <f>VLOOKUP(A1771,BUSINESS3!A1771:E4461,5,0)</f>
        <v>26</v>
      </c>
      <c r="R1771" s="10">
        <f>VLOOKUP(A1771,BUSINESS3!A1771:I4461,6,0)</f>
        <v>86</v>
      </c>
      <c r="S1771" s="9">
        <f>VLOOKUP(A1771,BUSINESS3!A1771:I4461,7,0)</f>
        <v>167</v>
      </c>
      <c r="T1771" s="9">
        <f>VLOOKUP(A1771,BUSINESS3!A1771:I4461,8,0)</f>
        <v>0.015</v>
      </c>
      <c r="U1771" s="9">
        <f>VLOOKUP(A1771,BUSINESS3!A1771:I4461,9,0)</f>
        <v>0.031</v>
      </c>
      <c r="V1771" s="11">
        <f>VLOOKUP(A1771,'GDP4'!A1771:G4461,4,0)</f>
        <v>115000000000</v>
      </c>
      <c r="W1771" s="9">
        <f>VLOOKUP(A1771,'GDP4'!A1771:G4461,5,0)</f>
        <v>0.051</v>
      </c>
      <c r="X1771" s="9">
        <f>VLOOKUP(A1771,'GDP4'!A1771:G4461,6,0)</f>
        <v>294</v>
      </c>
      <c r="Y1771" s="9">
        <f>VLOOKUP(A1771,'GDP4'!A1771:G4461,7,0)</f>
        <v>0.102</v>
      </c>
      <c r="Z1771" s="9">
        <f>VLOOKUP(A1771,ENERGY5!A1771:E4461,4,0)</f>
        <v>212145</v>
      </c>
      <c r="AA1771" s="9">
        <f>VLOOKUP(A1771,ENERGY5!A1771:E4461,5,0)</f>
        <v>110035</v>
      </c>
      <c r="AB1771" s="12">
        <f t="shared" si="2"/>
        <v>1720.073091</v>
      </c>
      <c r="AC1771" s="13">
        <f t="shared" si="3"/>
        <v>0.001645810805</v>
      </c>
      <c r="AD1771" s="13">
        <f t="shared" si="4"/>
        <v>0.003173086139</v>
      </c>
      <c r="AE1771" s="13">
        <f t="shared" si="5"/>
        <v>16.78193051</v>
      </c>
      <c r="AF1771" s="13">
        <f t="shared" si="6"/>
        <v>10.67941032</v>
      </c>
    </row>
    <row r="1772">
      <c r="A1772" s="5" t="s">
        <v>183</v>
      </c>
      <c r="B1772" s="6" t="s">
        <v>36</v>
      </c>
      <c r="C1772" s="7" t="s">
        <v>185</v>
      </c>
      <c r="D1772" s="5" t="str">
        <f t="shared" si="1"/>
        <v>Iran-Middle East-2002</v>
      </c>
      <c r="E1772" s="5">
        <v>0.018</v>
      </c>
      <c r="F1772" s="5">
        <v>0.026</v>
      </c>
      <c r="G1772" s="5">
        <v>72.0</v>
      </c>
      <c r="H1772" s="5">
        <v>69.0</v>
      </c>
      <c r="I1772" s="5">
        <v>0.308</v>
      </c>
      <c r="J1772" s="5">
        <v>0.647</v>
      </c>
      <c r="K1772" s="5">
        <v>0.045</v>
      </c>
      <c r="L1772" s="5">
        <v>6.7727274E7</v>
      </c>
      <c r="M1772" s="5">
        <v>0.655</v>
      </c>
      <c r="N1772" s="8">
        <f>VLOOKUP(A1772,TOURISM2!A1772:E4462,4,0)</f>
        <v>1607000000</v>
      </c>
      <c r="O1772" s="8">
        <f>VLOOKUP(A1772,TOURISM2!A1772:E4462,5,0)</f>
        <v>3990000000</v>
      </c>
      <c r="P1772" s="8">
        <f>VLOOKUP(A1772,BUSINESS3!A1772:E4462,4,0)</f>
        <v>0.28</v>
      </c>
      <c r="Q1772" s="9">
        <f>VLOOKUP(A1772,BUSINESS3!A1772:E4462,5,0)</f>
        <v>26</v>
      </c>
      <c r="R1772" s="10">
        <f>VLOOKUP(A1772,BUSINESS3!A1772:I4462,6,0)</f>
        <v>86</v>
      </c>
      <c r="S1772" s="9">
        <f>VLOOKUP(A1772,BUSINESS3!A1772:I4462,7,0)</f>
        <v>167</v>
      </c>
      <c r="T1772" s="9">
        <f>VLOOKUP(A1772,BUSINESS3!A1772:I4462,8,0)</f>
        <v>0.046</v>
      </c>
      <c r="U1772" s="9">
        <f>VLOOKUP(A1772,BUSINESS3!A1772:I4462,9,0)</f>
        <v>0.034</v>
      </c>
      <c r="V1772" s="11">
        <f>VLOOKUP(A1772,'GDP4'!A1772:G4462,4,0)</f>
        <v>116000000000</v>
      </c>
      <c r="W1772" s="9">
        <f>VLOOKUP(A1772,'GDP4'!A1772:G4462,5,0)</f>
        <v>0.051</v>
      </c>
      <c r="X1772" s="9">
        <f>VLOOKUP(A1772,'GDP4'!A1772:G4462,6,0)</f>
        <v>102</v>
      </c>
      <c r="Y1772" s="9">
        <f>VLOOKUP(A1772,'GDP4'!A1772:G4462,7,0)</f>
        <v>0.102</v>
      </c>
      <c r="Z1772" s="9">
        <f>VLOOKUP(A1772,ENERGY5!A1772:E4462,4,0)</f>
        <v>210678</v>
      </c>
      <c r="AA1772" s="9">
        <f>VLOOKUP(A1772,ENERGY5!A1772:E4462,5,0)</f>
        <v>571612</v>
      </c>
      <c r="AB1772" s="12">
        <f t="shared" si="2"/>
        <v>1712.751646</v>
      </c>
      <c r="AC1772" s="13">
        <f t="shared" si="3"/>
        <v>0.008439908566</v>
      </c>
      <c r="AD1772" s="13">
        <f t="shared" si="4"/>
        <v>0.003110681821</v>
      </c>
      <c r="AE1772" s="13">
        <f t="shared" si="5"/>
        <v>23.72751633</v>
      </c>
      <c r="AF1772" s="13">
        <f t="shared" si="6"/>
        <v>58.91275057</v>
      </c>
    </row>
    <row r="1773">
      <c r="A1773" s="14" t="s">
        <v>183</v>
      </c>
      <c r="B1773" s="15" t="s">
        <v>37</v>
      </c>
      <c r="C1773" s="16" t="s">
        <v>185</v>
      </c>
      <c r="D1773" s="14" t="str">
        <f t="shared" si="1"/>
        <v>Iran-Middle East-2003</v>
      </c>
      <c r="E1773" s="5">
        <v>0.018</v>
      </c>
      <c r="F1773" s="5">
        <v>0.024</v>
      </c>
      <c r="G1773" s="5">
        <v>72.0</v>
      </c>
      <c r="H1773" s="5">
        <v>70.0</v>
      </c>
      <c r="I1773" s="5">
        <v>0.289</v>
      </c>
      <c r="J1773" s="5">
        <v>0.664</v>
      </c>
      <c r="K1773" s="5">
        <v>0.047</v>
      </c>
      <c r="L1773" s="5">
        <v>6.8543171E7</v>
      </c>
      <c r="M1773" s="5">
        <v>0.662</v>
      </c>
      <c r="N1773" s="8">
        <f>VLOOKUP(A1773,TOURISM2!A1773:E4463,4,0)</f>
        <v>1266000000</v>
      </c>
      <c r="O1773" s="8">
        <f>VLOOKUP(A1773,TOURISM2!A1773:E4463,5,0)</f>
        <v>4120000000</v>
      </c>
      <c r="P1773" s="8">
        <f>VLOOKUP(A1773,BUSINESS3!A1773:E4463,4,0)</f>
        <v>0.28</v>
      </c>
      <c r="Q1773" s="9">
        <f>VLOOKUP(A1773,BUSINESS3!A1773:E4463,5,0)</f>
        <v>29</v>
      </c>
      <c r="R1773" s="10">
        <f>VLOOKUP(A1773,BUSINESS3!A1773:I4463,6,0)</f>
        <v>86</v>
      </c>
      <c r="S1773" s="9">
        <f>VLOOKUP(A1773,BUSINESS3!A1773:I4463,7,0)</f>
        <v>167</v>
      </c>
      <c r="T1773" s="9">
        <f>VLOOKUP(A1773,BUSINESS3!A1773:I4463,8,0)</f>
        <v>0.069</v>
      </c>
      <c r="U1773" s="9">
        <f>VLOOKUP(A1773,BUSINESS3!A1773:I4463,9,0)</f>
        <v>0.05</v>
      </c>
      <c r="V1773" s="11">
        <f>VLOOKUP(A1773,'GDP4'!A1773:G4463,4,0)</f>
        <v>135000000000</v>
      </c>
      <c r="W1773" s="9">
        <f>VLOOKUP(A1773,'GDP4'!A1773:G4463,5,0)</f>
        <v>0.047</v>
      </c>
      <c r="X1773" s="9">
        <f>VLOOKUP(A1773,'GDP4'!A1773:G4463,6,0)</f>
        <v>97</v>
      </c>
      <c r="Y1773" s="9">
        <f>VLOOKUP(A1773,'GDP4'!A1773:G4463,7,0)</f>
        <v>0.102</v>
      </c>
      <c r="Z1773" s="9">
        <f>VLOOKUP(A1773,ENERGY5!A1773:E4463,4,0)</f>
        <v>213423</v>
      </c>
      <c r="AA1773" s="9">
        <f>VLOOKUP(A1773,ENERGY5!A1773:E4463,5,0)</f>
        <v>577483</v>
      </c>
      <c r="AB1773" s="12">
        <f t="shared" si="2"/>
        <v>1969.561636</v>
      </c>
      <c r="AC1773" s="13">
        <f t="shared" si="3"/>
        <v>0.008425098979</v>
      </c>
      <c r="AD1773" s="13">
        <f t="shared" si="4"/>
        <v>0.003113701874</v>
      </c>
      <c r="AE1773" s="13">
        <f t="shared" si="5"/>
        <v>18.47011134</v>
      </c>
      <c r="AF1773" s="13">
        <f t="shared" si="6"/>
        <v>60.10810326</v>
      </c>
    </row>
    <row r="1774">
      <c r="A1774" s="5" t="s">
        <v>183</v>
      </c>
      <c r="B1774" s="6" t="s">
        <v>38</v>
      </c>
      <c r="C1774" s="7" t="s">
        <v>185</v>
      </c>
      <c r="D1774" s="5" t="str">
        <f t="shared" si="1"/>
        <v>Iran-Middle East-2004</v>
      </c>
      <c r="E1774" s="5">
        <v>0.018</v>
      </c>
      <c r="F1774" s="5">
        <v>0.023</v>
      </c>
      <c r="G1774" s="5">
        <v>73.0</v>
      </c>
      <c r="H1774" s="5">
        <v>70.0</v>
      </c>
      <c r="I1774" s="5">
        <v>0.272</v>
      </c>
      <c r="J1774" s="5">
        <v>0.68</v>
      </c>
      <c r="K1774" s="5">
        <v>0.048</v>
      </c>
      <c r="L1774" s="5">
        <v>6.9342126E7</v>
      </c>
      <c r="M1774" s="5">
        <v>0.669</v>
      </c>
      <c r="N1774" s="8">
        <f>VLOOKUP(A1774,TOURISM2!A1774:E4464,4,0)</f>
        <v>1305000000</v>
      </c>
      <c r="O1774" s="8">
        <f>VLOOKUP(A1774,TOURISM2!A1774:E4464,5,0)</f>
        <v>4402000000</v>
      </c>
      <c r="P1774" s="8">
        <f>VLOOKUP(A1774,BUSINESS3!A1774:E4464,4,0)</f>
        <v>0.28</v>
      </c>
      <c r="Q1774" s="9">
        <f>VLOOKUP(A1774,BUSINESS3!A1774:E4464,5,0)</f>
        <v>29</v>
      </c>
      <c r="R1774" s="10">
        <f>VLOOKUP(A1774,BUSINESS3!A1774:I4464,6,0)</f>
        <v>86</v>
      </c>
      <c r="S1774" s="9">
        <f>VLOOKUP(A1774,BUSINESS3!A1774:I4464,7,0)</f>
        <v>167</v>
      </c>
      <c r="T1774" s="9">
        <f>VLOOKUP(A1774,BUSINESS3!A1774:I4464,8,0)</f>
        <v>0.075</v>
      </c>
      <c r="U1774" s="9">
        <f>VLOOKUP(A1774,BUSINESS3!A1774:I4464,9,0)</f>
        <v>0.073</v>
      </c>
      <c r="V1774" s="11">
        <f>VLOOKUP(A1774,'GDP4'!A1774:G4464,4,0)</f>
        <v>163000000000</v>
      </c>
      <c r="W1774" s="9">
        <f>VLOOKUP(A1774,'GDP4'!A1774:G4464,5,0)</f>
        <v>0.047</v>
      </c>
      <c r="X1774" s="9">
        <f>VLOOKUP(A1774,'GDP4'!A1774:G4464,6,0)</f>
        <v>117</v>
      </c>
      <c r="Y1774" s="9">
        <f>VLOOKUP(A1774,'GDP4'!A1774:G4464,7,0)</f>
        <v>0.167</v>
      </c>
      <c r="Z1774" s="9">
        <f>VLOOKUP(A1774,ENERGY5!A1774:E4464,4,0)</f>
        <v>204312</v>
      </c>
      <c r="AA1774" s="9">
        <f>VLOOKUP(A1774,ENERGY5!A1774:E4464,5,0)</f>
        <v>570574</v>
      </c>
      <c r="AB1774" s="12">
        <f t="shared" si="2"/>
        <v>2350.663434</v>
      </c>
      <c r="AC1774" s="13">
        <f t="shared" si="3"/>
        <v>0.00822838919</v>
      </c>
      <c r="AD1774" s="13">
        <f t="shared" si="4"/>
        <v>0.002946434033</v>
      </c>
      <c r="AE1774" s="13">
        <f t="shared" si="5"/>
        <v>18.81972872</v>
      </c>
      <c r="AF1774" s="13">
        <f t="shared" si="6"/>
        <v>63.48233396</v>
      </c>
    </row>
    <row r="1775">
      <c r="A1775" s="14" t="s">
        <v>183</v>
      </c>
      <c r="B1775" s="15" t="s">
        <v>39</v>
      </c>
      <c r="C1775" s="16" t="s">
        <v>185</v>
      </c>
      <c r="D1775" s="14" t="str">
        <f t="shared" si="1"/>
        <v>Iran-Middle East-2005</v>
      </c>
      <c r="E1775" s="5">
        <v>0.018</v>
      </c>
      <c r="F1775" s="5">
        <v>0.022</v>
      </c>
      <c r="G1775" s="5">
        <v>73.0</v>
      </c>
      <c r="H1775" s="5">
        <v>70.0</v>
      </c>
      <c r="I1775" s="5">
        <v>0.258</v>
      </c>
      <c r="J1775" s="5">
        <v>0.693</v>
      </c>
      <c r="K1775" s="5">
        <v>0.049</v>
      </c>
      <c r="L1775" s="5">
        <v>7.0152384E7</v>
      </c>
      <c r="M1775" s="5">
        <v>0.676</v>
      </c>
      <c r="N1775" s="8">
        <f>VLOOKUP(A1775,TOURISM2!A1775:E4465,4,0)</f>
        <v>1025000000</v>
      </c>
      <c r="O1775" s="8">
        <f>VLOOKUP(A1775,TOURISM2!A1775:E4465,5,0)</f>
        <v>4112000000</v>
      </c>
      <c r="P1775" s="8">
        <f>VLOOKUP(A1775,BUSINESS3!A1775:E4465,4,0)</f>
        <v>0.442</v>
      </c>
      <c r="Q1775" s="9">
        <f>VLOOKUP(A1775,BUSINESS3!A1775:E4465,5,0)</f>
        <v>28</v>
      </c>
      <c r="R1775" s="10">
        <f>VLOOKUP(A1775,BUSINESS3!A1775:I4465,6,0)</f>
        <v>86</v>
      </c>
      <c r="S1775" s="9">
        <f>VLOOKUP(A1775,BUSINESS3!A1775:I4465,7,0)</f>
        <v>344</v>
      </c>
      <c r="T1775" s="9">
        <f>VLOOKUP(A1775,BUSINESS3!A1775:I4465,8,0)</f>
        <v>0.081</v>
      </c>
      <c r="U1775" s="9">
        <f>VLOOKUP(A1775,BUSINESS3!A1775:I4465,9,0)</f>
        <v>0.121</v>
      </c>
      <c r="V1775" s="11">
        <f>VLOOKUP(A1775,'GDP4'!A1775:G4465,4,0)</f>
        <v>192000000000</v>
      </c>
      <c r="W1775" s="9">
        <f>VLOOKUP(A1775,'GDP4'!A1775:G4465,5,0)</f>
        <v>0.053</v>
      </c>
      <c r="X1775" s="9">
        <f>VLOOKUP(A1775,'GDP4'!A1775:G4465,6,0)</f>
        <v>156</v>
      </c>
      <c r="Y1775" s="9">
        <f>VLOOKUP(A1775,'GDP4'!A1775:G4465,7,0)</f>
        <v>0.16</v>
      </c>
      <c r="Z1775" s="9">
        <f>VLOOKUP(A1775,ENERGY5!A1775:E4465,4,0)</f>
        <v>190620</v>
      </c>
      <c r="AA1775" s="9">
        <f>VLOOKUP(A1775,ENERGY5!A1775:E4465,5,0)</f>
        <v>539790</v>
      </c>
      <c r="AB1775" s="12">
        <f t="shared" si="2"/>
        <v>2736.899148</v>
      </c>
      <c r="AC1775" s="13">
        <f t="shared" si="3"/>
        <v>0.00769453537</v>
      </c>
      <c r="AD1775" s="13">
        <f t="shared" si="4"/>
        <v>0.002717227685</v>
      </c>
      <c r="AE1775" s="13">
        <f t="shared" si="5"/>
        <v>14.61105014</v>
      </c>
      <c r="AF1775" s="13">
        <f t="shared" si="6"/>
        <v>58.61525675</v>
      </c>
    </row>
    <row r="1776">
      <c r="A1776" s="5" t="s">
        <v>183</v>
      </c>
      <c r="B1776" s="6" t="s">
        <v>40</v>
      </c>
      <c r="C1776" s="7" t="s">
        <v>185</v>
      </c>
      <c r="D1776" s="5" t="str">
        <f t="shared" si="1"/>
        <v>Iran-Middle East-2006</v>
      </c>
      <c r="E1776" s="5">
        <v>0.018</v>
      </c>
      <c r="F1776" s="5">
        <v>0.021</v>
      </c>
      <c r="G1776" s="5">
        <v>74.0</v>
      </c>
      <c r="H1776" s="5">
        <v>70.0</v>
      </c>
      <c r="I1776" s="5">
        <v>0.249</v>
      </c>
      <c r="J1776" s="5">
        <v>0.701</v>
      </c>
      <c r="K1776" s="5">
        <v>0.05</v>
      </c>
      <c r="L1776" s="5">
        <v>7.0976584E7</v>
      </c>
      <c r="M1776" s="5">
        <v>0.682</v>
      </c>
      <c r="N1776" s="8">
        <f>VLOOKUP(A1776,TOURISM2!A1776:E4466,4,0)</f>
        <v>1464000000</v>
      </c>
      <c r="O1776" s="8">
        <f>VLOOKUP(A1776,TOURISM2!A1776:E4466,5,0)</f>
        <v>5066000000</v>
      </c>
      <c r="P1776" s="8">
        <f>VLOOKUP(A1776,BUSINESS3!A1776:E4466,4,0)</f>
        <v>0.442</v>
      </c>
      <c r="Q1776" s="9">
        <f>VLOOKUP(A1776,BUSINESS3!A1776:E4466,5,0)</f>
        <v>28</v>
      </c>
      <c r="R1776" s="10">
        <f>VLOOKUP(A1776,BUSINESS3!A1776:I4466,6,0)</f>
        <v>86</v>
      </c>
      <c r="S1776" s="9">
        <f>VLOOKUP(A1776,BUSINESS3!A1776:I4466,7,0)</f>
        <v>344</v>
      </c>
      <c r="T1776" s="9">
        <f>VLOOKUP(A1776,BUSINESS3!A1776:I4466,8,0)</f>
        <v>0.088</v>
      </c>
      <c r="U1776" s="9">
        <f>VLOOKUP(A1776,BUSINESS3!A1776:I4466,9,0)</f>
        <v>0.217</v>
      </c>
      <c r="V1776" s="11">
        <f>VLOOKUP(A1776,'GDP4'!A1776:G4466,4,0)</f>
        <v>223000000000</v>
      </c>
      <c r="W1776" s="9">
        <f>VLOOKUP(A1776,'GDP4'!A1776:G4466,5,0)</f>
        <v>0.051</v>
      </c>
      <c r="X1776" s="9">
        <f>VLOOKUP(A1776,'GDP4'!A1776:G4466,6,0)</f>
        <v>174</v>
      </c>
      <c r="Y1776" s="9">
        <f>VLOOKUP(A1776,'GDP4'!A1776:G4466,7,0)</f>
        <v>0.14</v>
      </c>
      <c r="Z1776" s="9">
        <f>VLOOKUP(A1776,ENERGY5!A1776:E4466,4,0)</f>
        <v>180242</v>
      </c>
      <c r="AA1776" s="9">
        <f>VLOOKUP(A1776,ENERGY5!A1776:E4466,5,0)</f>
        <v>509889</v>
      </c>
      <c r="AB1776" s="12">
        <f t="shared" si="2"/>
        <v>3141.881272</v>
      </c>
      <c r="AC1776" s="13">
        <f t="shared" si="3"/>
        <v>0.007183904483</v>
      </c>
      <c r="AD1776" s="13">
        <f t="shared" si="4"/>
        <v>0.002539457238</v>
      </c>
      <c r="AE1776" s="13">
        <f t="shared" si="5"/>
        <v>20.62652099</v>
      </c>
      <c r="AF1776" s="13">
        <f t="shared" si="6"/>
        <v>71.37565257</v>
      </c>
    </row>
    <row r="1777">
      <c r="A1777" s="14" t="s">
        <v>183</v>
      </c>
      <c r="B1777" s="15" t="s">
        <v>41</v>
      </c>
      <c r="C1777" s="16" t="s">
        <v>185</v>
      </c>
      <c r="D1777" s="14" t="str">
        <f t="shared" si="1"/>
        <v>Iran-Middle East-2007</v>
      </c>
      <c r="E1777" s="5">
        <v>0.019</v>
      </c>
      <c r="F1777" s="5">
        <v>0.019</v>
      </c>
      <c r="G1777" s="5">
        <v>74.0</v>
      </c>
      <c r="H1777" s="5">
        <v>70.0</v>
      </c>
      <c r="I1777" s="5">
        <v>0.242</v>
      </c>
      <c r="J1777" s="5">
        <v>0.707</v>
      </c>
      <c r="K1777" s="5">
        <v>0.051</v>
      </c>
      <c r="L1777" s="5">
        <v>7.1809219E7</v>
      </c>
      <c r="M1777" s="5">
        <v>0.689</v>
      </c>
      <c r="N1777" s="8">
        <f>VLOOKUP(A1777,TOURISM2!A1777:E4467,4,0)</f>
        <v>1950000000</v>
      </c>
      <c r="O1777" s="8">
        <f>VLOOKUP(A1777,TOURISM2!A1777:E4467,5,0)</f>
        <v>7335000000</v>
      </c>
      <c r="P1777" s="8">
        <f>VLOOKUP(A1777,BUSINESS3!A1777:E4467,4,0)</f>
        <v>0.442</v>
      </c>
      <c r="Q1777" s="9">
        <f>VLOOKUP(A1777,BUSINESS3!A1777:E4467,5,0)</f>
        <v>28</v>
      </c>
      <c r="R1777" s="10">
        <f>VLOOKUP(A1777,BUSINESS3!A1777:I4467,6,0)</f>
        <v>86</v>
      </c>
      <c r="S1777" s="9">
        <f>VLOOKUP(A1777,BUSINESS3!A1777:I4467,7,0)</f>
        <v>344</v>
      </c>
      <c r="T1777" s="9">
        <f>VLOOKUP(A1777,BUSINESS3!A1777:I4467,8,0)</f>
        <v>0.095</v>
      </c>
      <c r="U1777" s="9">
        <f>VLOOKUP(A1777,BUSINESS3!A1777:I4467,9,0)</f>
        <v>0.415</v>
      </c>
      <c r="V1777" s="11">
        <f>VLOOKUP(A1777,'GDP4'!A1777:G4467,4,0)</f>
        <v>286000000000</v>
      </c>
      <c r="W1777" s="9">
        <f>VLOOKUP(A1777,'GDP4'!A1777:G4467,5,0)</f>
        <v>0.051</v>
      </c>
      <c r="X1777" s="9">
        <f>VLOOKUP(A1777,'GDP4'!A1777:G4467,6,0)</f>
        <v>220</v>
      </c>
      <c r="Y1777" s="9">
        <f>VLOOKUP(A1777,'GDP4'!A1777:G4467,7,0)</f>
        <v>0.12</v>
      </c>
      <c r="Z1777" s="9">
        <f>VLOOKUP(A1777,ENERGY5!A1777:E4467,4,0)</f>
        <v>172442</v>
      </c>
      <c r="AA1777" s="9">
        <f>VLOOKUP(A1777,ENERGY5!A1777:E4467,5,0)</f>
        <v>469328</v>
      </c>
      <c r="AB1777" s="12">
        <f t="shared" si="2"/>
        <v>3982.775526</v>
      </c>
      <c r="AC1777" s="13">
        <f t="shared" si="3"/>
        <v>0.00653576249</v>
      </c>
      <c r="AD1777" s="13">
        <f t="shared" si="4"/>
        <v>0.00240139083</v>
      </c>
      <c r="AE1777" s="13">
        <f t="shared" si="5"/>
        <v>27.15528768</v>
      </c>
      <c r="AF1777" s="13">
        <f t="shared" si="6"/>
        <v>102.145659</v>
      </c>
    </row>
    <row r="1778">
      <c r="A1778" s="5" t="s">
        <v>183</v>
      </c>
      <c r="B1778" s="6" t="s">
        <v>42</v>
      </c>
      <c r="C1778" s="7" t="s">
        <v>185</v>
      </c>
      <c r="D1778" s="5" t="str">
        <f t="shared" si="1"/>
        <v>Iran-Middle East-2008</v>
      </c>
      <c r="E1778" s="5">
        <v>0.019</v>
      </c>
      <c r="F1778" s="5">
        <v>0.018</v>
      </c>
      <c r="G1778" s="5">
        <v>74.0</v>
      </c>
      <c r="H1778" s="5">
        <v>71.0</v>
      </c>
      <c r="I1778" s="5">
        <v>0.239</v>
      </c>
      <c r="J1778" s="5">
        <v>0.71</v>
      </c>
      <c r="K1778" s="5">
        <v>0.051</v>
      </c>
      <c r="L1778" s="5">
        <v>7.2660887E7</v>
      </c>
      <c r="M1778" s="5">
        <v>0.695</v>
      </c>
      <c r="N1778" s="8">
        <f>VLOOKUP(A1778,TOURISM2!A1778:E4468,4,0)</f>
        <v>1978000000</v>
      </c>
      <c r="O1778" s="8">
        <f>VLOOKUP(A1778,TOURISM2!A1778:E4468,5,0)</f>
        <v>8270000000</v>
      </c>
      <c r="P1778" s="8">
        <f>VLOOKUP(A1778,BUSINESS3!A1778:E4468,4,0)</f>
        <v>0.442</v>
      </c>
      <c r="Q1778" s="9">
        <f>VLOOKUP(A1778,BUSINESS3!A1778:E4468,5,0)</f>
        <v>28</v>
      </c>
      <c r="R1778" s="10">
        <f>VLOOKUP(A1778,BUSINESS3!A1778:I4468,6,0)</f>
        <v>86</v>
      </c>
      <c r="S1778" s="9">
        <f>VLOOKUP(A1778,BUSINESS3!A1778:I4468,7,0)</f>
        <v>344</v>
      </c>
      <c r="T1778" s="9">
        <f>VLOOKUP(A1778,BUSINESS3!A1778:I4468,8,0)</f>
        <v>0.102</v>
      </c>
      <c r="U1778" s="9">
        <f>VLOOKUP(A1778,BUSINESS3!A1778:I4468,9,0)</f>
        <v>0.592</v>
      </c>
      <c r="V1778" s="11">
        <f>VLOOKUP(A1778,'GDP4'!A1778:G4468,4,0)</f>
        <v>356000000000</v>
      </c>
      <c r="W1778" s="9">
        <f>VLOOKUP(A1778,'GDP4'!A1778:G4468,5,0)</f>
        <v>0.064</v>
      </c>
      <c r="X1778" s="9">
        <f>VLOOKUP(A1778,'GDP4'!A1778:G4468,6,0)</f>
        <v>313</v>
      </c>
      <c r="Y1778" s="9">
        <f>VLOOKUP(A1778,'GDP4'!A1778:G4468,7,0)</f>
        <v>0.12</v>
      </c>
      <c r="Z1778" s="9">
        <f>VLOOKUP(A1778,ENERGY5!A1778:E4468,4,0)</f>
        <v>155548</v>
      </c>
      <c r="AA1778" s="9">
        <f>VLOOKUP(A1778,ENERGY5!A1778:E4468,5,0)</f>
        <v>447480</v>
      </c>
      <c r="AB1778" s="12">
        <f t="shared" si="2"/>
        <v>4899.472257</v>
      </c>
      <c r="AC1778" s="13">
        <f t="shared" si="3"/>
        <v>0.006158471476</v>
      </c>
      <c r="AD1778" s="13">
        <f t="shared" si="4"/>
        <v>0.002140739075</v>
      </c>
      <c r="AE1778" s="13">
        <f t="shared" si="5"/>
        <v>27.22234866</v>
      </c>
      <c r="AF1778" s="13">
        <f t="shared" si="6"/>
        <v>113.816392</v>
      </c>
    </row>
    <row r="1779">
      <c r="A1779" s="14" t="s">
        <v>183</v>
      </c>
      <c r="B1779" s="15" t="s">
        <v>43</v>
      </c>
      <c r="C1779" s="16" t="s">
        <v>185</v>
      </c>
      <c r="D1779" s="14" t="str">
        <f t="shared" si="1"/>
        <v>Iran-Middle East-2009</v>
      </c>
      <c r="E1779" s="5">
        <v>0.019</v>
      </c>
      <c r="F1779" s="5">
        <v>0.017</v>
      </c>
      <c r="G1779" s="5">
        <v>75.0</v>
      </c>
      <c r="H1779" s="5">
        <v>71.0</v>
      </c>
      <c r="I1779" s="5">
        <v>0.237</v>
      </c>
      <c r="J1779" s="5">
        <v>0.712</v>
      </c>
      <c r="K1779" s="5">
        <v>0.051</v>
      </c>
      <c r="L1779" s="5">
        <v>7.3542954E7</v>
      </c>
      <c r="M1779" s="5">
        <v>0.7</v>
      </c>
      <c r="N1779" s="8">
        <f>VLOOKUP(A1779,TOURISM2!A1779:E4469,4,0)</f>
        <v>2259000000</v>
      </c>
      <c r="O1779" s="8">
        <f>VLOOKUP(A1779,TOURISM2!A1779:E4469,5,0)</f>
        <v>8503000000</v>
      </c>
      <c r="P1779" s="8">
        <f>VLOOKUP(A1779,BUSINESS3!A1779:E4469,4,0)</f>
        <v>0.442</v>
      </c>
      <c r="Q1779" s="9">
        <f>VLOOKUP(A1779,BUSINESS3!A1779:E4469,5,0)</f>
        <v>9</v>
      </c>
      <c r="R1779" s="10">
        <f>VLOOKUP(A1779,BUSINESS3!A1779:I4469,6,0)</f>
        <v>86</v>
      </c>
      <c r="S1779" s="9">
        <f>VLOOKUP(A1779,BUSINESS3!A1779:I4469,7,0)</f>
        <v>344</v>
      </c>
      <c r="T1779" s="9">
        <f>VLOOKUP(A1779,BUSINESS3!A1779:I4469,8,0)</f>
        <v>0.111</v>
      </c>
      <c r="U1779" s="9">
        <f>VLOOKUP(A1779,BUSINESS3!A1779:I4469,9,0)</f>
        <v>0.715</v>
      </c>
      <c r="V1779" s="11">
        <f>VLOOKUP(A1779,'GDP4'!A1779:G4469,4,0)</f>
        <v>363000000000</v>
      </c>
      <c r="W1779" s="9">
        <f>VLOOKUP(A1779,'GDP4'!A1779:G4469,5,0)</f>
        <v>0.072</v>
      </c>
      <c r="X1779" s="9">
        <f>VLOOKUP(A1779,'GDP4'!A1779:G4469,6,0)</f>
        <v>357</v>
      </c>
      <c r="Y1779" s="9">
        <f>VLOOKUP(A1779,'GDP4'!A1779:G4469,7,0)</f>
        <v>0.12</v>
      </c>
      <c r="Z1779" s="9">
        <f>VLOOKUP(A1779,ENERGY5!A1779:E4469,4,0)</f>
        <v>142649</v>
      </c>
      <c r="AA1779" s="9">
        <f>VLOOKUP(A1779,ENERGY5!A1779:E4469,5,0)</f>
        <v>418859</v>
      </c>
      <c r="AB1779" s="12">
        <f t="shared" si="2"/>
        <v>4935.890935</v>
      </c>
      <c r="AC1779" s="13">
        <f t="shared" si="3"/>
        <v>0.005695433447</v>
      </c>
      <c r="AD1779" s="13">
        <f t="shared" si="4"/>
        <v>0.001939669163</v>
      </c>
      <c r="AE1779" s="13">
        <f t="shared" si="5"/>
        <v>30.71674276</v>
      </c>
      <c r="AF1779" s="13">
        <f t="shared" si="6"/>
        <v>115.6195058</v>
      </c>
    </row>
    <row r="1780">
      <c r="A1780" s="5" t="s">
        <v>183</v>
      </c>
      <c r="B1780" s="6" t="s">
        <v>44</v>
      </c>
      <c r="C1780" s="7" t="s">
        <v>185</v>
      </c>
      <c r="D1780" s="5" t="str">
        <f t="shared" si="1"/>
        <v>Iran-Middle East-2010</v>
      </c>
      <c r="E1780" s="5">
        <v>0.019</v>
      </c>
      <c r="F1780" s="5">
        <v>0.016</v>
      </c>
      <c r="G1780" s="5">
        <v>75.0</v>
      </c>
      <c r="H1780" s="5">
        <v>71.0</v>
      </c>
      <c r="I1780" s="5">
        <v>0.236</v>
      </c>
      <c r="J1780" s="5">
        <v>0.712</v>
      </c>
      <c r="K1780" s="5">
        <v>0.052</v>
      </c>
      <c r="L1780" s="5">
        <v>7.4462314E7</v>
      </c>
      <c r="M1780" s="5">
        <v>0.706</v>
      </c>
      <c r="N1780" s="8">
        <f>VLOOKUP(A1780,TOURISM2!A1780:E4470,4,0)</f>
        <v>2631000000</v>
      </c>
      <c r="O1780" s="8">
        <f>VLOOKUP(A1780,TOURISM2!A1780:E4470,5,0)</f>
        <v>10570000000</v>
      </c>
      <c r="P1780" s="8">
        <f>VLOOKUP(A1780,BUSINESS3!A1780:E4470,4,0)</f>
        <v>0.441</v>
      </c>
      <c r="Q1780" s="9">
        <f>VLOOKUP(A1780,BUSINESS3!A1780:E4470,5,0)</f>
        <v>11</v>
      </c>
      <c r="R1780" s="10">
        <f>VLOOKUP(A1780,BUSINESS3!A1780:I4470,6,0)</f>
        <v>86</v>
      </c>
      <c r="S1780" s="9">
        <f>VLOOKUP(A1780,BUSINESS3!A1780:I4470,7,0)</f>
        <v>344</v>
      </c>
      <c r="T1780" s="9">
        <f>VLOOKUP(A1780,BUSINESS3!A1780:I4470,8,0)</f>
        <v>0.147</v>
      </c>
      <c r="U1780" s="9">
        <f>VLOOKUP(A1780,BUSINESS3!A1780:I4470,9,0)</f>
        <v>0.726</v>
      </c>
      <c r="V1780" s="11">
        <f>VLOOKUP(A1780,'GDP4'!A1780:G4470,4,0)</f>
        <v>423000000000</v>
      </c>
      <c r="W1780" s="9">
        <f>VLOOKUP(A1780,'GDP4'!A1780:G4470,5,0)</f>
        <v>0.073</v>
      </c>
      <c r="X1780" s="9">
        <f>VLOOKUP(A1780,'GDP4'!A1780:G4470,6,0)</f>
        <v>416</v>
      </c>
      <c r="Y1780" s="9">
        <f>VLOOKUP(A1780,'GDP4'!A1780:G4470,7,0)</f>
        <v>0.12</v>
      </c>
      <c r="Z1780" s="9">
        <f>VLOOKUP(A1780,ENERGY5!A1780:E4470,4,0)</f>
        <v>138011</v>
      </c>
      <c r="AA1780" s="9">
        <f>VLOOKUP(A1780,ENERGY5!A1780:E4470,5,0)</f>
        <v>402178</v>
      </c>
      <c r="AB1780" s="12">
        <f t="shared" si="2"/>
        <v>5680.725958</v>
      </c>
      <c r="AC1780" s="13">
        <f t="shared" si="3"/>
        <v>0.005401094572</v>
      </c>
      <c r="AD1780" s="13">
        <f t="shared" si="4"/>
        <v>0.001853434208</v>
      </c>
      <c r="AE1780" s="13">
        <f t="shared" si="5"/>
        <v>35.33330968</v>
      </c>
      <c r="AF1780" s="13">
        <f t="shared" si="6"/>
        <v>141.9510009</v>
      </c>
    </row>
    <row r="1781">
      <c r="A1781" s="14" t="s">
        <v>183</v>
      </c>
      <c r="B1781" s="15" t="s">
        <v>45</v>
      </c>
      <c r="C1781" s="16" t="s">
        <v>185</v>
      </c>
      <c r="D1781" s="14" t="str">
        <f t="shared" si="1"/>
        <v>Iran-Middle East-2011</v>
      </c>
      <c r="E1781" s="5">
        <v>0.019</v>
      </c>
      <c r="F1781" s="5">
        <v>0.016</v>
      </c>
      <c r="G1781" s="5">
        <v>75.0</v>
      </c>
      <c r="H1781" s="5">
        <v>72.0</v>
      </c>
      <c r="I1781" s="5">
        <v>0.236</v>
      </c>
      <c r="J1781" s="5">
        <v>0.712</v>
      </c>
      <c r="K1781" s="5">
        <v>0.052</v>
      </c>
      <c r="L1781" s="5">
        <v>7.5424285E7</v>
      </c>
      <c r="M1781" s="5">
        <v>0.712</v>
      </c>
      <c r="N1781" s="8">
        <f>VLOOKUP(A1781,TOURISM2!A1781:E4471,4,0)</f>
        <v>2574000000</v>
      </c>
      <c r="O1781" s="8">
        <f>VLOOKUP(A1781,TOURISM2!A1781:E4471,5,0)</f>
        <v>10881000000</v>
      </c>
      <c r="P1781" s="8">
        <f>VLOOKUP(A1781,BUSINESS3!A1781:E4471,4,0)</f>
        <v>0.441</v>
      </c>
      <c r="Q1781" s="9">
        <f>VLOOKUP(A1781,BUSINESS3!A1781:E4471,5,0)</f>
        <v>11</v>
      </c>
      <c r="R1781" s="10">
        <f>VLOOKUP(A1781,BUSINESS3!A1781:I4471,6,0)</f>
        <v>86</v>
      </c>
      <c r="S1781" s="9">
        <f>VLOOKUP(A1781,BUSINESS3!A1781:I4471,7,0)</f>
        <v>344</v>
      </c>
      <c r="T1781" s="9">
        <f>VLOOKUP(A1781,BUSINESS3!A1781:I4471,8,0)</f>
        <v>0.21</v>
      </c>
      <c r="U1781" s="9">
        <f>VLOOKUP(A1781,BUSINESS3!A1781:I4471,9,0)</f>
        <v>0.743</v>
      </c>
      <c r="V1781" s="11">
        <f>VLOOKUP(A1781,'GDP4'!A1781:G4471,4,0)</f>
        <v>528000000000</v>
      </c>
      <c r="W1781" s="9">
        <f>VLOOKUP(A1781,'GDP4'!A1781:G4471,5,0)</f>
        <v>0.068</v>
      </c>
      <c r="X1781" s="9">
        <f>VLOOKUP(A1781,'GDP4'!A1781:G4471,6,0)</f>
        <v>483</v>
      </c>
      <c r="Y1781" s="9">
        <f>VLOOKUP(A1781,'GDP4'!A1781:G4471,7,0)</f>
        <v>0.11</v>
      </c>
      <c r="Z1781" s="9">
        <f>VLOOKUP(A1781,ENERGY5!A1781:E4471,4,0)</f>
        <v>133435</v>
      </c>
      <c r="AA1781" s="9">
        <f>VLOOKUP(A1781,ENERGY5!A1781:E4471,5,0)</f>
        <v>398827</v>
      </c>
      <c r="AB1781" s="12">
        <f t="shared" si="2"/>
        <v>7000.397816</v>
      </c>
      <c r="AC1781" s="13">
        <f t="shared" si="3"/>
        <v>0.005287779659</v>
      </c>
      <c r="AD1781" s="13">
        <f t="shared" si="4"/>
        <v>0.001769125156</v>
      </c>
      <c r="AE1781" s="13">
        <f t="shared" si="5"/>
        <v>34.12693935</v>
      </c>
      <c r="AF1781" s="13">
        <f t="shared" si="6"/>
        <v>144.26388</v>
      </c>
    </row>
    <row r="1782">
      <c r="A1782" s="5" t="s">
        <v>183</v>
      </c>
      <c r="B1782" s="6" t="s">
        <v>46</v>
      </c>
      <c r="C1782" s="7" t="s">
        <v>185</v>
      </c>
      <c r="D1782" s="5" t="str">
        <f t="shared" si="1"/>
        <v>Iran-Middle East-2012</v>
      </c>
      <c r="E1782" s="5">
        <v>0.019</v>
      </c>
      <c r="F1782" s="5">
        <v>0.015</v>
      </c>
      <c r="G1782" s="5">
        <v>76.0</v>
      </c>
      <c r="H1782" s="5">
        <v>72.0</v>
      </c>
      <c r="I1782" s="5">
        <v>0.237</v>
      </c>
      <c r="J1782" s="5">
        <v>0.711</v>
      </c>
      <c r="K1782" s="5">
        <v>0.052</v>
      </c>
      <c r="L1782" s="5">
        <v>7.6424443E7</v>
      </c>
      <c r="M1782" s="5">
        <v>0.718</v>
      </c>
      <c r="N1782" s="8">
        <f>VLOOKUP(A1782,TOURISM2!A1782:E4472,4,0)</f>
        <v>2458974193</v>
      </c>
      <c r="O1782" s="8">
        <f>VLOOKUP(A1782,TOURISM2!A1782:E4472,5,0)</f>
        <v>3659888888</v>
      </c>
      <c r="P1782" s="8">
        <f>VLOOKUP(A1782,BUSINESS3!A1782:E4472,4,0)</f>
        <v>0.441</v>
      </c>
      <c r="Q1782" s="9">
        <f>VLOOKUP(A1782,BUSINESS3!A1782:E4472,5,0)</f>
        <v>16</v>
      </c>
      <c r="R1782" s="10">
        <f>VLOOKUP(A1782,BUSINESS3!A1782:I4472,6,0)</f>
        <v>152</v>
      </c>
      <c r="S1782" s="9">
        <f>VLOOKUP(A1782,BUSINESS3!A1782:I4472,7,0)</f>
        <v>344</v>
      </c>
      <c r="T1782" s="9">
        <f>VLOOKUP(A1782,BUSINESS3!A1782:I4472,8,0)</f>
        <v>0.275</v>
      </c>
      <c r="U1782" s="9">
        <f>VLOOKUP(A1782,BUSINESS3!A1782:I4472,9,0)</f>
        <v>0.761</v>
      </c>
      <c r="V1782" s="11">
        <f>VLOOKUP(A1782,'GDP4'!A1782:G4472,4,0)</f>
        <v>503000000000</v>
      </c>
      <c r="W1782" s="9">
        <f>VLOOKUP(A1782,'GDP4'!A1782:G4472,5,0)</f>
        <v>0.067</v>
      </c>
      <c r="X1782" s="9">
        <f>VLOOKUP(A1782,'GDP4'!A1782:G4472,6,0)</f>
        <v>490</v>
      </c>
      <c r="Y1782" s="9">
        <f>VLOOKUP(A1782,'GDP4'!A1782:G4472,7,0)</f>
        <v>0.11</v>
      </c>
      <c r="Z1782" s="9">
        <f>VLOOKUP(A1782,ENERGY5!A1782:E4472,4,0)</f>
        <v>122983</v>
      </c>
      <c r="AA1782" s="9">
        <f>VLOOKUP(A1782,ENERGY5!A1782:E4472,5,0)</f>
        <v>372703</v>
      </c>
      <c r="AB1782" s="12">
        <f t="shared" si="2"/>
        <v>6581.663932</v>
      </c>
      <c r="AC1782" s="13">
        <f t="shared" si="3"/>
        <v>0.004876751277</v>
      </c>
      <c r="AD1782" s="13">
        <f t="shared" si="4"/>
        <v>0.001609210289</v>
      </c>
      <c r="AE1782" s="13">
        <f t="shared" si="5"/>
        <v>32.17523212</v>
      </c>
      <c r="AF1782" s="13">
        <f t="shared" si="6"/>
        <v>47.88898348</v>
      </c>
    </row>
    <row r="1783">
      <c r="A1783" s="14" t="s">
        <v>183</v>
      </c>
      <c r="B1783" s="15" t="s">
        <v>33</v>
      </c>
      <c r="C1783" s="16" t="s">
        <v>186</v>
      </c>
      <c r="D1783" s="14" t="str">
        <f t="shared" si="1"/>
        <v>Iraq-Middle East-2000</v>
      </c>
      <c r="E1783" s="5">
        <v>0.036</v>
      </c>
      <c r="F1783" s="5">
        <v>0.036</v>
      </c>
      <c r="G1783" s="5">
        <v>73.0</v>
      </c>
      <c r="H1783" s="5">
        <v>69.0</v>
      </c>
      <c r="I1783" s="5">
        <v>0.428</v>
      </c>
      <c r="J1783" s="5">
        <v>0.537</v>
      </c>
      <c r="K1783" s="5">
        <v>0.035</v>
      </c>
      <c r="L1783" s="5">
        <v>2.3801156E7</v>
      </c>
      <c r="M1783" s="5">
        <v>0.685</v>
      </c>
      <c r="N1783" s="8">
        <f>VLOOKUP(A1783,TOURISM2!A1783:E4473,4,0)</f>
        <v>2000000</v>
      </c>
      <c r="O1783" s="8">
        <f>VLOOKUP(A1783,TOURISM2!A1783:E4473,5,0)</f>
        <v>9000000</v>
      </c>
      <c r="P1783" s="8">
        <f>VLOOKUP(A1783,BUSINESS3!A1783:E4473,4,0)</f>
        <v>0.28</v>
      </c>
      <c r="Q1783" s="9">
        <f>VLOOKUP(A1783,BUSINESS3!A1783:E4473,5,0)</f>
        <v>26</v>
      </c>
      <c r="R1783" s="10">
        <f>VLOOKUP(A1783,BUSINESS3!A1783:I4473,6,0)</f>
        <v>86</v>
      </c>
      <c r="S1783" s="9">
        <f>VLOOKUP(A1783,BUSINESS3!A1783:I4473,7,0)</f>
        <v>167</v>
      </c>
      <c r="T1783" s="9">
        <f>VLOOKUP(A1783,BUSINESS3!A1783:I4473,8,0)</f>
        <v>0.239</v>
      </c>
      <c r="U1783" s="9">
        <f>VLOOKUP(A1783,BUSINESS3!A1783:I4473,9,0)</f>
        <v>0.686</v>
      </c>
      <c r="V1783" s="11">
        <f>VLOOKUP(A1783,'GDP4'!A1783:G4473,4,0)</f>
        <v>116877276130</v>
      </c>
      <c r="W1783" s="9">
        <f>VLOOKUP(A1783,'GDP4'!A1783:G4473,5,0)</f>
        <v>0.008</v>
      </c>
      <c r="X1783" s="9">
        <f>VLOOKUP(A1783,'GDP4'!A1783:G4473,6,0)</f>
        <v>7</v>
      </c>
      <c r="Y1783" s="9">
        <f>VLOOKUP(A1783,'GDP4'!A1783:G4473,7,0)</f>
        <v>0.102</v>
      </c>
      <c r="Z1783" s="9">
        <f>VLOOKUP(A1783,ENERGY5!A1783:E4473,4,0)</f>
        <v>40058</v>
      </c>
      <c r="AA1783" s="9">
        <f>VLOOKUP(A1783,ENERGY5!A1783:E4473,5,0)</f>
        <v>110035</v>
      </c>
      <c r="AB1783" s="12">
        <f t="shared" si="2"/>
        <v>4910.571408</v>
      </c>
      <c r="AC1783" s="13">
        <f t="shared" si="3"/>
        <v>0.004623094777</v>
      </c>
      <c r="AD1783" s="13">
        <f t="shared" si="4"/>
        <v>0.001683027497</v>
      </c>
      <c r="AE1783" s="13">
        <f t="shared" si="5"/>
        <v>0.08402953201</v>
      </c>
      <c r="AF1783" s="13">
        <f t="shared" si="6"/>
        <v>0.378132894</v>
      </c>
    </row>
    <row r="1784">
      <c r="A1784" s="5" t="s">
        <v>183</v>
      </c>
      <c r="B1784" s="6" t="s">
        <v>35</v>
      </c>
      <c r="C1784" s="7" t="s">
        <v>186</v>
      </c>
      <c r="D1784" s="5" t="str">
        <f t="shared" si="1"/>
        <v>Iraq-Middle East-2001</v>
      </c>
      <c r="E1784" s="5">
        <v>0.036</v>
      </c>
      <c r="F1784" s="5">
        <v>0.035</v>
      </c>
      <c r="G1784" s="5">
        <v>73.0</v>
      </c>
      <c r="H1784" s="5">
        <v>69.0</v>
      </c>
      <c r="I1784" s="5">
        <v>0.426</v>
      </c>
      <c r="J1784" s="5">
        <v>0.539</v>
      </c>
      <c r="K1784" s="5">
        <v>0.035</v>
      </c>
      <c r="L1784" s="5">
        <v>2.4516842E7</v>
      </c>
      <c r="M1784" s="5">
        <v>0.686</v>
      </c>
      <c r="N1784" s="8">
        <f>VLOOKUP(A1784,TOURISM2!A1784:E4474,4,0)</f>
        <v>15000000</v>
      </c>
      <c r="O1784" s="8">
        <f>VLOOKUP(A1784,TOURISM2!A1784:E4474,5,0)</f>
        <v>31000000</v>
      </c>
      <c r="P1784" s="8">
        <f>VLOOKUP(A1784,BUSINESS3!A1784:E4474,4,0)</f>
        <v>0.28</v>
      </c>
      <c r="Q1784" s="9">
        <f>VLOOKUP(A1784,BUSINESS3!A1784:E4474,5,0)</f>
        <v>26</v>
      </c>
      <c r="R1784" s="10">
        <f>VLOOKUP(A1784,BUSINESS3!A1784:I4474,6,0)</f>
        <v>86</v>
      </c>
      <c r="S1784" s="9">
        <f>VLOOKUP(A1784,BUSINESS3!A1784:I4474,7,0)</f>
        <v>167</v>
      </c>
      <c r="T1784" s="9">
        <f>VLOOKUP(A1784,BUSINESS3!A1784:I4474,8,0)</f>
        <v>0.001</v>
      </c>
      <c r="U1784" s="9">
        <f>VLOOKUP(A1784,BUSINESS3!A1784:I4474,9,0)</f>
        <v>0.686</v>
      </c>
      <c r="V1784" s="11">
        <f>VLOOKUP(A1784,'GDP4'!A1784:G4474,4,0)</f>
        <v>116877276130</v>
      </c>
      <c r="W1784" s="9">
        <f>VLOOKUP(A1784,'GDP4'!A1784:G4474,5,0)</f>
        <v>0.011</v>
      </c>
      <c r="X1784" s="9">
        <f>VLOOKUP(A1784,'GDP4'!A1784:G4474,6,0)</f>
        <v>8</v>
      </c>
      <c r="Y1784" s="9">
        <f>VLOOKUP(A1784,'GDP4'!A1784:G4474,7,0)</f>
        <v>0.102</v>
      </c>
      <c r="Z1784" s="9">
        <f>VLOOKUP(A1784,ENERGY5!A1784:E4474,4,0)</f>
        <v>40220</v>
      </c>
      <c r="AA1784" s="9">
        <f>VLOOKUP(A1784,ENERGY5!A1784:E4474,5,0)</f>
        <v>110035</v>
      </c>
      <c r="AB1784" s="12">
        <f t="shared" si="2"/>
        <v>4767.223941</v>
      </c>
      <c r="AC1784" s="13">
        <f t="shared" si="3"/>
        <v>0.004488139215</v>
      </c>
      <c r="AD1784" s="13">
        <f t="shared" si="4"/>
        <v>0.001640504923</v>
      </c>
      <c r="AE1784" s="13">
        <f t="shared" si="5"/>
        <v>0.6118243124</v>
      </c>
      <c r="AF1784" s="13">
        <f t="shared" si="6"/>
        <v>1.264436912</v>
      </c>
    </row>
    <row r="1785">
      <c r="A1785" s="14" t="s">
        <v>183</v>
      </c>
      <c r="B1785" s="15" t="s">
        <v>36</v>
      </c>
      <c r="C1785" s="16" t="s">
        <v>186</v>
      </c>
      <c r="D1785" s="14" t="str">
        <f t="shared" si="1"/>
        <v>Iraq-Middle East-2002</v>
      </c>
      <c r="E1785" s="5">
        <v>0.035</v>
      </c>
      <c r="F1785" s="5">
        <v>0.035</v>
      </c>
      <c r="G1785" s="5">
        <v>73.0</v>
      </c>
      <c r="H1785" s="5">
        <v>68.0</v>
      </c>
      <c r="I1785" s="5">
        <v>0.424</v>
      </c>
      <c r="J1785" s="5">
        <v>0.541</v>
      </c>
      <c r="K1785" s="5">
        <v>0.035</v>
      </c>
      <c r="L1785" s="5">
        <v>2.5238267E7</v>
      </c>
      <c r="M1785" s="5">
        <v>0.686</v>
      </c>
      <c r="N1785" s="8">
        <f>VLOOKUP(A1785,TOURISM2!A1785:E4475,4,0)</f>
        <v>45000000</v>
      </c>
      <c r="O1785" s="8">
        <f>VLOOKUP(A1785,TOURISM2!A1785:E4475,5,0)</f>
        <v>26000000</v>
      </c>
      <c r="P1785" s="8">
        <f>VLOOKUP(A1785,BUSINESS3!A1785:E4475,4,0)</f>
        <v>0.28</v>
      </c>
      <c r="Q1785" s="9">
        <f>VLOOKUP(A1785,BUSINESS3!A1785:E4475,5,0)</f>
        <v>26</v>
      </c>
      <c r="R1785" s="10">
        <f>VLOOKUP(A1785,BUSINESS3!A1785:I4475,6,0)</f>
        <v>86</v>
      </c>
      <c r="S1785" s="9">
        <f>VLOOKUP(A1785,BUSINESS3!A1785:I4475,7,0)</f>
        <v>167</v>
      </c>
      <c r="T1785" s="9">
        <f>VLOOKUP(A1785,BUSINESS3!A1785:I4475,8,0)</f>
        <v>0.005</v>
      </c>
      <c r="U1785" s="9">
        <f>VLOOKUP(A1785,BUSINESS3!A1785:I4475,9,0)</f>
        <v>0.001</v>
      </c>
      <c r="V1785" s="11">
        <f>VLOOKUP(A1785,'GDP4'!A1785:G4475,4,0)</f>
        <v>116877276130</v>
      </c>
      <c r="W1785" s="9">
        <f>VLOOKUP(A1785,'GDP4'!A1785:G4475,5,0)</f>
        <v>0.014</v>
      </c>
      <c r="X1785" s="9">
        <f>VLOOKUP(A1785,'GDP4'!A1785:G4475,6,0)</f>
        <v>9</v>
      </c>
      <c r="Y1785" s="9">
        <f>VLOOKUP(A1785,'GDP4'!A1785:G4475,7,0)</f>
        <v>0.102</v>
      </c>
      <c r="Z1785" s="9">
        <f>VLOOKUP(A1785,ENERGY5!A1785:E4475,4,0)</f>
        <v>37845</v>
      </c>
      <c r="AA1785" s="9">
        <f>VLOOKUP(A1785,ENERGY5!A1785:E4475,5,0)</f>
        <v>114667</v>
      </c>
      <c r="AB1785" s="12">
        <f t="shared" si="2"/>
        <v>4630.954896</v>
      </c>
      <c r="AC1785" s="13">
        <f t="shared" si="3"/>
        <v>0.004543378513</v>
      </c>
      <c r="AD1785" s="13">
        <f t="shared" si="4"/>
        <v>0.001499508663</v>
      </c>
      <c r="AE1785" s="13">
        <f t="shared" si="5"/>
        <v>1.783006733</v>
      </c>
      <c r="AF1785" s="13">
        <f t="shared" si="6"/>
        <v>1.030181668</v>
      </c>
    </row>
    <row r="1786">
      <c r="A1786" s="5" t="s">
        <v>183</v>
      </c>
      <c r="B1786" s="6" t="s">
        <v>37</v>
      </c>
      <c r="C1786" s="7" t="s">
        <v>186</v>
      </c>
      <c r="D1786" s="5" t="str">
        <f t="shared" si="1"/>
        <v>Iraq-Middle East-2003</v>
      </c>
      <c r="E1786" s="5">
        <v>0.035</v>
      </c>
      <c r="F1786" s="5">
        <v>0.034</v>
      </c>
      <c r="G1786" s="5">
        <v>73.0</v>
      </c>
      <c r="H1786" s="5">
        <v>68.0</v>
      </c>
      <c r="I1786" s="5">
        <v>0.422</v>
      </c>
      <c r="J1786" s="5">
        <v>0.543</v>
      </c>
      <c r="K1786" s="5">
        <v>0.035</v>
      </c>
      <c r="L1786" s="5">
        <v>2.5959531E7</v>
      </c>
      <c r="M1786" s="5">
        <v>0.687</v>
      </c>
      <c r="N1786" s="8">
        <f>VLOOKUP(A1786,TOURISM2!A1786:E4476,4,0)</f>
        <v>2458974193</v>
      </c>
      <c r="O1786" s="8">
        <f>VLOOKUP(A1786,TOURISM2!A1786:E4476,5,0)</f>
        <v>3659888888</v>
      </c>
      <c r="P1786" s="8">
        <f>VLOOKUP(A1786,BUSINESS3!A1786:E4476,4,0)</f>
        <v>0.28</v>
      </c>
      <c r="Q1786" s="9">
        <f>VLOOKUP(A1786,BUSINESS3!A1786:E4476,5,0)</f>
        <v>26</v>
      </c>
      <c r="R1786" s="10">
        <f>VLOOKUP(A1786,BUSINESS3!A1786:I4476,6,0)</f>
        <v>86</v>
      </c>
      <c r="S1786" s="9">
        <f>VLOOKUP(A1786,BUSINESS3!A1786:I4476,7,0)</f>
        <v>167</v>
      </c>
      <c r="T1786" s="9">
        <f>VLOOKUP(A1786,BUSINESS3!A1786:I4476,8,0)</f>
        <v>0.006</v>
      </c>
      <c r="U1786" s="9">
        <f>VLOOKUP(A1786,BUSINESS3!A1786:I4476,9,0)</f>
        <v>0.003</v>
      </c>
      <c r="V1786" s="11">
        <f>VLOOKUP(A1786,'GDP4'!A1786:G4476,4,0)</f>
        <v>116877276130</v>
      </c>
      <c r="W1786" s="9">
        <f>VLOOKUP(A1786,'GDP4'!A1786:G4476,5,0)</f>
        <v>0.044</v>
      </c>
      <c r="X1786" s="9">
        <f>VLOOKUP(A1786,'GDP4'!A1786:G4476,6,0)</f>
        <v>16</v>
      </c>
      <c r="Y1786" s="9">
        <f>VLOOKUP(A1786,'GDP4'!A1786:G4476,7,0)</f>
        <v>0.102</v>
      </c>
      <c r="Z1786" s="9">
        <f>VLOOKUP(A1786,ENERGY5!A1786:E4476,4,0)</f>
        <v>32846</v>
      </c>
      <c r="AA1786" s="9">
        <f>VLOOKUP(A1786,ENERGY5!A1786:E4476,5,0)</f>
        <v>106651</v>
      </c>
      <c r="AB1786" s="12">
        <f t="shared" si="2"/>
        <v>4502.287662</v>
      </c>
      <c r="AC1786" s="13">
        <f t="shared" si="3"/>
        <v>0.004108356195</v>
      </c>
      <c r="AD1786" s="13">
        <f t="shared" si="4"/>
        <v>0.001265277096</v>
      </c>
      <c r="AE1786" s="13">
        <f t="shared" si="5"/>
        <v>94.72336742</v>
      </c>
      <c r="AF1786" s="13">
        <f t="shared" si="6"/>
        <v>140.9843994</v>
      </c>
    </row>
    <row r="1787">
      <c r="A1787" s="14" t="s">
        <v>183</v>
      </c>
      <c r="B1787" s="15" t="s">
        <v>38</v>
      </c>
      <c r="C1787" s="16" t="s">
        <v>186</v>
      </c>
      <c r="D1787" s="14" t="str">
        <f t="shared" si="1"/>
        <v>Iraq-Middle East-2004</v>
      </c>
      <c r="E1787" s="5">
        <v>0.035</v>
      </c>
      <c r="F1787" s="5">
        <v>0.034</v>
      </c>
      <c r="G1787" s="5">
        <v>72.0</v>
      </c>
      <c r="H1787" s="5">
        <v>67.0</v>
      </c>
      <c r="I1787" s="5">
        <v>0.421</v>
      </c>
      <c r="J1787" s="5">
        <v>0.545</v>
      </c>
      <c r="K1787" s="5">
        <v>0.035</v>
      </c>
      <c r="L1787" s="5">
        <v>2.6673536E7</v>
      </c>
      <c r="M1787" s="5">
        <v>0.687</v>
      </c>
      <c r="N1787" s="8">
        <f>VLOOKUP(A1787,TOURISM2!A1787:E4477,4,0)</f>
        <v>2458974193</v>
      </c>
      <c r="O1787" s="8">
        <f>VLOOKUP(A1787,TOURISM2!A1787:E4477,5,0)</f>
        <v>3659888888</v>
      </c>
      <c r="P1787" s="8">
        <f>VLOOKUP(A1787,BUSINESS3!A1787:E4477,4,0)</f>
        <v>0.28</v>
      </c>
      <c r="Q1787" s="9">
        <f>VLOOKUP(A1787,BUSINESS3!A1787:E4477,5,0)</f>
        <v>77</v>
      </c>
      <c r="R1787" s="10">
        <f>VLOOKUP(A1787,BUSINESS3!A1787:I4477,6,0)</f>
        <v>86</v>
      </c>
      <c r="S1787" s="9">
        <f>VLOOKUP(A1787,BUSINESS3!A1787:I4477,7,0)</f>
        <v>167</v>
      </c>
      <c r="T1787" s="9">
        <f>VLOOKUP(A1787,BUSINESS3!A1787:I4477,8,0)</f>
        <v>0.009</v>
      </c>
      <c r="U1787" s="9">
        <f>VLOOKUP(A1787,BUSINESS3!A1787:I4477,9,0)</f>
        <v>0.022</v>
      </c>
      <c r="V1787" s="11">
        <f>VLOOKUP(A1787,'GDP4'!A1787:G4477,4,0)</f>
        <v>36627901762</v>
      </c>
      <c r="W1787" s="9">
        <f>VLOOKUP(A1787,'GDP4'!A1787:G4477,5,0)</f>
        <v>0.056</v>
      </c>
      <c r="X1787" s="9">
        <f>VLOOKUP(A1787,'GDP4'!A1787:G4477,6,0)</f>
        <v>55</v>
      </c>
      <c r="Y1787" s="9">
        <f>VLOOKUP(A1787,'GDP4'!A1787:G4477,7,0)</f>
        <v>0.129</v>
      </c>
      <c r="Z1787" s="9">
        <f>VLOOKUP(A1787,ENERGY5!A1787:E4477,4,0)</f>
        <v>28806</v>
      </c>
      <c r="AA1787" s="9">
        <f>VLOOKUP(A1787,ENERGY5!A1787:E4477,5,0)</f>
        <v>94444</v>
      </c>
      <c r="AB1787" s="12">
        <f t="shared" si="2"/>
        <v>1373.192582</v>
      </c>
      <c r="AC1787" s="13">
        <f t="shared" si="3"/>
        <v>0.003540737906</v>
      </c>
      <c r="AD1787" s="13">
        <f t="shared" si="4"/>
        <v>0.001079946806</v>
      </c>
      <c r="AE1787" s="13">
        <f t="shared" si="5"/>
        <v>92.18778466</v>
      </c>
      <c r="AF1787" s="13">
        <f t="shared" si="6"/>
        <v>137.2104879</v>
      </c>
    </row>
    <row r="1788">
      <c r="A1788" s="5" t="s">
        <v>183</v>
      </c>
      <c r="B1788" s="6" t="s">
        <v>39</v>
      </c>
      <c r="C1788" s="7" t="s">
        <v>186</v>
      </c>
      <c r="D1788" s="5" t="str">
        <f t="shared" si="1"/>
        <v>Iraq-Middle East-2005</v>
      </c>
      <c r="E1788" s="5">
        <v>0.034</v>
      </c>
      <c r="F1788" s="5">
        <v>0.033</v>
      </c>
      <c r="G1788" s="5">
        <v>72.0</v>
      </c>
      <c r="H1788" s="5">
        <v>67.0</v>
      </c>
      <c r="I1788" s="5">
        <v>0.419</v>
      </c>
      <c r="J1788" s="5">
        <v>0.546</v>
      </c>
      <c r="K1788" s="5">
        <v>0.035</v>
      </c>
      <c r="L1788" s="5">
        <v>2.7377045E7</v>
      </c>
      <c r="M1788" s="5">
        <v>0.688</v>
      </c>
      <c r="N1788" s="8">
        <f>VLOOKUP(A1788,TOURISM2!A1788:E4478,4,0)</f>
        <v>186000000</v>
      </c>
      <c r="O1788" s="8">
        <f>VLOOKUP(A1788,TOURISM2!A1788:E4478,5,0)</f>
        <v>627000000</v>
      </c>
      <c r="P1788" s="8">
        <f>VLOOKUP(A1788,BUSINESS3!A1788:E4478,4,0)</f>
        <v>0.242</v>
      </c>
      <c r="Q1788" s="9">
        <f>VLOOKUP(A1788,BUSINESS3!A1788:E4478,5,0)</f>
        <v>32</v>
      </c>
      <c r="R1788" s="10">
        <f>VLOOKUP(A1788,BUSINESS3!A1788:I4478,6,0)</f>
        <v>86</v>
      </c>
      <c r="S1788" s="9">
        <f>VLOOKUP(A1788,BUSINESS3!A1788:I4478,7,0)</f>
        <v>312</v>
      </c>
      <c r="T1788" s="9">
        <f>VLOOKUP(A1788,BUSINESS3!A1788:I4478,8,0)</f>
        <v>0.009</v>
      </c>
      <c r="U1788" s="9">
        <f>VLOOKUP(A1788,BUSINESS3!A1788:I4478,9,0)</f>
        <v>0.056</v>
      </c>
      <c r="V1788" s="11">
        <f>VLOOKUP(A1788,'GDP4'!A1788:G4478,4,0)</f>
        <v>49954890353</v>
      </c>
      <c r="W1788" s="9">
        <f>VLOOKUP(A1788,'GDP4'!A1788:G4478,5,0)</f>
        <v>0.041</v>
      </c>
      <c r="X1788" s="9">
        <f>VLOOKUP(A1788,'GDP4'!A1788:G4478,6,0)</f>
        <v>55</v>
      </c>
      <c r="Y1788" s="9">
        <f>VLOOKUP(A1788,'GDP4'!A1788:G4478,7,0)</f>
        <v>0.137</v>
      </c>
      <c r="Z1788" s="9">
        <f>VLOOKUP(A1788,ENERGY5!A1788:E4478,4,0)</f>
        <v>23696</v>
      </c>
      <c r="AA1788" s="9">
        <f>VLOOKUP(A1788,ENERGY5!A1788:E4478,5,0)</f>
        <v>62834</v>
      </c>
      <c r="AB1788" s="12">
        <f t="shared" si="2"/>
        <v>1824.699866</v>
      </c>
      <c r="AC1788" s="13">
        <f t="shared" si="3"/>
        <v>0.002295134482</v>
      </c>
      <c r="AD1788" s="13">
        <f t="shared" si="4"/>
        <v>0.0008655426471</v>
      </c>
      <c r="AE1788" s="13">
        <f t="shared" si="5"/>
        <v>6.794013013</v>
      </c>
      <c r="AF1788" s="13">
        <f t="shared" si="6"/>
        <v>22.90239871</v>
      </c>
    </row>
    <row r="1789">
      <c r="A1789" s="14" t="s">
        <v>183</v>
      </c>
      <c r="B1789" s="15" t="s">
        <v>40</v>
      </c>
      <c r="C1789" s="16" t="s">
        <v>186</v>
      </c>
      <c r="D1789" s="14" t="str">
        <f t="shared" si="1"/>
        <v>Iraq-Middle East-2006</v>
      </c>
      <c r="E1789" s="5">
        <v>0.034</v>
      </c>
      <c r="F1789" s="5">
        <v>0.033</v>
      </c>
      <c r="G1789" s="5">
        <v>72.0</v>
      </c>
      <c r="H1789" s="5">
        <v>66.0</v>
      </c>
      <c r="I1789" s="5">
        <v>0.418</v>
      </c>
      <c r="J1789" s="5">
        <v>0.547</v>
      </c>
      <c r="K1789" s="5">
        <v>0.034</v>
      </c>
      <c r="L1789" s="5">
        <v>2.8064095E7</v>
      </c>
      <c r="M1789" s="5">
        <v>0.688</v>
      </c>
      <c r="N1789" s="8">
        <f>VLOOKUP(A1789,TOURISM2!A1789:E4479,4,0)</f>
        <v>170000000</v>
      </c>
      <c r="O1789" s="8">
        <f>VLOOKUP(A1789,TOURISM2!A1789:E4479,5,0)</f>
        <v>526000000</v>
      </c>
      <c r="P1789" s="8">
        <f>VLOOKUP(A1789,BUSINESS3!A1789:E4479,4,0)</f>
        <v>0.278</v>
      </c>
      <c r="Q1789" s="9">
        <f>VLOOKUP(A1789,BUSINESS3!A1789:E4479,5,0)</f>
        <v>32</v>
      </c>
      <c r="R1789" s="10">
        <f>VLOOKUP(A1789,BUSINESS3!A1789:I4479,6,0)</f>
        <v>86</v>
      </c>
      <c r="S1789" s="9">
        <f>VLOOKUP(A1789,BUSINESS3!A1789:I4479,7,0)</f>
        <v>312</v>
      </c>
      <c r="T1789" s="9">
        <f>VLOOKUP(A1789,BUSINESS3!A1789:I4479,8,0)</f>
        <v>0.01</v>
      </c>
      <c r="U1789" s="9">
        <f>VLOOKUP(A1789,BUSINESS3!A1789:I4479,9,0)</f>
        <v>0.333</v>
      </c>
      <c r="V1789" s="11">
        <f>VLOOKUP(A1789,'GDP4'!A1789:G4479,4,0)</f>
        <v>65141035028</v>
      </c>
      <c r="W1789" s="9">
        <f>VLOOKUP(A1789,'GDP4'!A1789:G4479,5,0)</f>
        <v>0.03</v>
      </c>
      <c r="X1789" s="9">
        <f>VLOOKUP(A1789,'GDP4'!A1789:G4479,6,0)</f>
        <v>58</v>
      </c>
      <c r="Y1789" s="9">
        <f>VLOOKUP(A1789,'GDP4'!A1789:G4479,7,0)</f>
        <v>0.145</v>
      </c>
      <c r="Z1789" s="9">
        <f>VLOOKUP(A1789,ENERGY5!A1789:E4479,4,0)</f>
        <v>21503</v>
      </c>
      <c r="AA1789" s="9">
        <f>VLOOKUP(A1789,ENERGY5!A1789:E4479,5,0)</f>
        <v>99544</v>
      </c>
      <c r="AB1789" s="12">
        <f t="shared" si="2"/>
        <v>2321.152171</v>
      </c>
      <c r="AC1789" s="13">
        <f t="shared" si="3"/>
        <v>0.003547023341</v>
      </c>
      <c r="AD1789" s="13">
        <f t="shared" si="4"/>
        <v>0.0007662103481</v>
      </c>
      <c r="AE1789" s="13">
        <f t="shared" si="5"/>
        <v>6.057562163</v>
      </c>
      <c r="AF1789" s="13">
        <f t="shared" si="6"/>
        <v>18.74280999</v>
      </c>
    </row>
    <row r="1790">
      <c r="A1790" s="5" t="s">
        <v>183</v>
      </c>
      <c r="B1790" s="6" t="s">
        <v>41</v>
      </c>
      <c r="C1790" s="7" t="s">
        <v>186</v>
      </c>
      <c r="D1790" s="5" t="str">
        <f t="shared" si="1"/>
        <v>Iraq-Middle East-2007</v>
      </c>
      <c r="E1790" s="5">
        <v>0.034</v>
      </c>
      <c r="F1790" s="5">
        <v>0.032</v>
      </c>
      <c r="G1790" s="5">
        <v>72.0</v>
      </c>
      <c r="H1790" s="5">
        <v>66.0</v>
      </c>
      <c r="I1790" s="5">
        <v>0.417</v>
      </c>
      <c r="J1790" s="5">
        <v>0.548</v>
      </c>
      <c r="K1790" s="5">
        <v>0.034</v>
      </c>
      <c r="L1790" s="5">
        <v>2.874063E7</v>
      </c>
      <c r="M1790" s="5">
        <v>0.689</v>
      </c>
      <c r="N1790" s="8">
        <f>VLOOKUP(A1790,TOURISM2!A1790:E4480,4,0)</f>
        <v>555000000</v>
      </c>
      <c r="O1790" s="8">
        <f>VLOOKUP(A1790,TOURISM2!A1790:E4480,5,0)</f>
        <v>705000000</v>
      </c>
      <c r="P1790" s="8">
        <f>VLOOKUP(A1790,BUSINESS3!A1790:E4480,4,0)</f>
        <v>0.278</v>
      </c>
      <c r="Q1790" s="9">
        <f>VLOOKUP(A1790,BUSINESS3!A1790:E4480,5,0)</f>
        <v>32</v>
      </c>
      <c r="R1790" s="10">
        <f>VLOOKUP(A1790,BUSINESS3!A1790:I4480,6,0)</f>
        <v>86</v>
      </c>
      <c r="S1790" s="9">
        <f>VLOOKUP(A1790,BUSINESS3!A1790:I4480,7,0)</f>
        <v>312</v>
      </c>
      <c r="T1790" s="9">
        <f>VLOOKUP(A1790,BUSINESS3!A1790:I4480,8,0)</f>
        <v>0.009</v>
      </c>
      <c r="U1790" s="9">
        <f>VLOOKUP(A1790,BUSINESS3!A1790:I4480,9,0)</f>
        <v>0.488</v>
      </c>
      <c r="V1790" s="11">
        <f>VLOOKUP(A1790,'GDP4'!A1790:G4480,4,0)</f>
        <v>88837727881</v>
      </c>
      <c r="W1790" s="9">
        <f>VLOOKUP(A1790,'GDP4'!A1790:G4480,5,0)</f>
        <v>0.037</v>
      </c>
      <c r="X1790" s="9">
        <f>VLOOKUP(A1790,'GDP4'!A1790:G4480,6,0)</f>
        <v>95</v>
      </c>
      <c r="Y1790" s="9">
        <f>VLOOKUP(A1790,'GDP4'!A1790:G4480,7,0)</f>
        <v>0.195</v>
      </c>
      <c r="Z1790" s="9">
        <f>VLOOKUP(A1790,ENERGY5!A1790:E4480,4,0)</f>
        <v>26866</v>
      </c>
      <c r="AA1790" s="9">
        <f>VLOOKUP(A1790,ENERGY5!A1790:E4480,5,0)</f>
        <v>114770</v>
      </c>
      <c r="AB1790" s="12">
        <f t="shared" si="2"/>
        <v>3091.015329</v>
      </c>
      <c r="AC1790" s="13">
        <f t="shared" si="3"/>
        <v>0.003993301469</v>
      </c>
      <c r="AD1790" s="13">
        <f t="shared" si="4"/>
        <v>0.0009347742203</v>
      </c>
      <c r="AE1790" s="13">
        <f t="shared" si="5"/>
        <v>19.31064142</v>
      </c>
      <c r="AF1790" s="13">
        <f t="shared" si="6"/>
        <v>24.52973369</v>
      </c>
    </row>
    <row r="1791">
      <c r="A1791" s="14" t="s">
        <v>183</v>
      </c>
      <c r="B1791" s="15" t="s">
        <v>42</v>
      </c>
      <c r="C1791" s="16" t="s">
        <v>186</v>
      </c>
      <c r="D1791" s="14" t="str">
        <f t="shared" si="1"/>
        <v>Iraq-Middle East-2008</v>
      </c>
      <c r="E1791" s="5">
        <v>0.033</v>
      </c>
      <c r="F1791" s="5">
        <v>0.031</v>
      </c>
      <c r="G1791" s="5">
        <v>72.0</v>
      </c>
      <c r="H1791" s="5">
        <v>65.0</v>
      </c>
      <c r="I1791" s="5">
        <v>0.416</v>
      </c>
      <c r="J1791" s="5">
        <v>0.549</v>
      </c>
      <c r="K1791" s="5">
        <v>0.034</v>
      </c>
      <c r="L1791" s="5">
        <v>2.9429829E7</v>
      </c>
      <c r="M1791" s="5">
        <v>0.689</v>
      </c>
      <c r="N1791" s="8">
        <f>VLOOKUP(A1791,TOURISM2!A1791:E4481,4,0)</f>
        <v>867000000</v>
      </c>
      <c r="O1791" s="8">
        <f>VLOOKUP(A1791,TOURISM2!A1791:E4481,5,0)</f>
        <v>813000000</v>
      </c>
      <c r="P1791" s="8">
        <f>VLOOKUP(A1791,BUSINESS3!A1791:E4481,4,0)</f>
        <v>0.278</v>
      </c>
      <c r="Q1791" s="9">
        <f>VLOOKUP(A1791,BUSINESS3!A1791:E4481,5,0)</f>
        <v>32</v>
      </c>
      <c r="R1791" s="10">
        <f>VLOOKUP(A1791,BUSINESS3!A1791:I4481,6,0)</f>
        <v>86</v>
      </c>
      <c r="S1791" s="9">
        <f>VLOOKUP(A1791,BUSINESS3!A1791:I4481,7,0)</f>
        <v>312</v>
      </c>
      <c r="T1791" s="9">
        <f>VLOOKUP(A1791,BUSINESS3!A1791:I4481,8,0)</f>
        <v>0.01</v>
      </c>
      <c r="U1791" s="9">
        <f>VLOOKUP(A1791,BUSINESS3!A1791:I4481,9,0)</f>
        <v>0.596</v>
      </c>
      <c r="V1791" s="11">
        <f>VLOOKUP(A1791,'GDP4'!A1791:G4481,4,0)</f>
        <v>132000000000</v>
      </c>
      <c r="W1791" s="9">
        <f>VLOOKUP(A1791,'GDP4'!A1791:G4481,5,0)</f>
        <v>0.039</v>
      </c>
      <c r="X1791" s="9">
        <f>VLOOKUP(A1791,'GDP4'!A1791:G4481,6,0)</f>
        <v>142</v>
      </c>
      <c r="Y1791" s="9">
        <f>VLOOKUP(A1791,'GDP4'!A1791:G4481,7,0)</f>
        <v>0.195</v>
      </c>
      <c r="Z1791" s="9">
        <f>VLOOKUP(A1791,ENERGY5!A1791:E4481,4,0)</f>
        <v>26901</v>
      </c>
      <c r="AA1791" s="9">
        <f>VLOOKUP(A1791,ENERGY5!A1791:E4481,5,0)</f>
        <v>114084</v>
      </c>
      <c r="AB1791" s="12">
        <f t="shared" si="2"/>
        <v>4485.245225</v>
      </c>
      <c r="AC1791" s="13">
        <f t="shared" si="3"/>
        <v>0.003876475123</v>
      </c>
      <c r="AD1791" s="13">
        <f t="shared" si="4"/>
        <v>0.0009140725894</v>
      </c>
      <c r="AE1791" s="13">
        <f t="shared" si="5"/>
        <v>29.45990614</v>
      </c>
      <c r="AF1791" s="13">
        <f t="shared" si="6"/>
        <v>27.62503309</v>
      </c>
    </row>
    <row r="1792">
      <c r="A1792" s="5" t="s">
        <v>183</v>
      </c>
      <c r="B1792" s="6" t="s">
        <v>43</v>
      </c>
      <c r="C1792" s="7" t="s">
        <v>186</v>
      </c>
      <c r="D1792" s="5" t="str">
        <f t="shared" si="1"/>
        <v>Iraq-Middle East-2009</v>
      </c>
      <c r="E1792" s="5">
        <v>0.033</v>
      </c>
      <c r="F1792" s="5">
        <v>0.031</v>
      </c>
      <c r="G1792" s="5">
        <v>72.0</v>
      </c>
      <c r="H1792" s="5">
        <v>65.0</v>
      </c>
      <c r="I1792" s="5">
        <v>0.415</v>
      </c>
      <c r="J1792" s="5">
        <v>0.551</v>
      </c>
      <c r="K1792" s="5">
        <v>0.034</v>
      </c>
      <c r="L1792" s="5">
        <v>3.0163199E7</v>
      </c>
      <c r="M1792" s="5">
        <v>0.69</v>
      </c>
      <c r="N1792" s="8">
        <f>VLOOKUP(A1792,TOURISM2!A1792:E4482,4,0)</f>
        <v>1432000000</v>
      </c>
      <c r="O1792" s="8">
        <f>VLOOKUP(A1792,TOURISM2!A1792:E4482,5,0)</f>
        <v>1221000000</v>
      </c>
      <c r="P1792" s="8">
        <f>VLOOKUP(A1792,BUSINESS3!A1792:E4482,4,0)</f>
        <v>0.278</v>
      </c>
      <c r="Q1792" s="9">
        <f>VLOOKUP(A1792,BUSINESS3!A1792:E4482,5,0)</f>
        <v>32</v>
      </c>
      <c r="R1792" s="10">
        <f>VLOOKUP(A1792,BUSINESS3!A1792:I4482,6,0)</f>
        <v>86</v>
      </c>
      <c r="S1792" s="9">
        <f>VLOOKUP(A1792,BUSINESS3!A1792:I4482,7,0)</f>
        <v>312</v>
      </c>
      <c r="T1792" s="9">
        <f>VLOOKUP(A1792,BUSINESS3!A1792:I4482,8,0)</f>
        <v>0.011</v>
      </c>
      <c r="U1792" s="9">
        <f>VLOOKUP(A1792,BUSINESS3!A1792:I4482,9,0)</f>
        <v>0.667</v>
      </c>
      <c r="V1792" s="11">
        <f>VLOOKUP(A1792,'GDP4'!A1792:G4482,4,0)</f>
        <v>112000000000</v>
      </c>
      <c r="W1792" s="9">
        <f>VLOOKUP(A1792,'GDP4'!A1792:G4482,5,0)</f>
        <v>0.046</v>
      </c>
      <c r="X1792" s="9">
        <f>VLOOKUP(A1792,'GDP4'!A1792:G4482,6,0)</f>
        <v>143</v>
      </c>
      <c r="Y1792" s="9">
        <f>VLOOKUP(A1792,'GDP4'!A1792:G4482,7,0)</f>
        <v>0.156</v>
      </c>
      <c r="Z1792" s="9">
        <f>VLOOKUP(A1792,ENERGY5!A1792:E4482,4,0)</f>
        <v>27086</v>
      </c>
      <c r="AA1792" s="9">
        <f>VLOOKUP(A1792,ENERGY5!A1792:E4482,5,0)</f>
        <v>91118</v>
      </c>
      <c r="AB1792" s="12">
        <f t="shared" si="2"/>
        <v>3713.134008</v>
      </c>
      <c r="AC1792" s="13">
        <f t="shared" si="3"/>
        <v>0.003020833433</v>
      </c>
      <c r="AD1792" s="13">
        <f t="shared" si="4"/>
        <v>0.0008979816763</v>
      </c>
      <c r="AE1792" s="13">
        <f t="shared" si="5"/>
        <v>47.47507053</v>
      </c>
      <c r="AF1792" s="13">
        <f t="shared" si="6"/>
        <v>40.47979128</v>
      </c>
    </row>
    <row r="1793">
      <c r="A1793" s="14" t="s">
        <v>183</v>
      </c>
      <c r="B1793" s="15" t="s">
        <v>44</v>
      </c>
      <c r="C1793" s="16" t="s">
        <v>186</v>
      </c>
      <c r="D1793" s="14" t="str">
        <f t="shared" si="1"/>
        <v>Iraq-Middle East-2010</v>
      </c>
      <c r="E1793" s="5">
        <v>0.032</v>
      </c>
      <c r="F1793" s="5">
        <v>0.03</v>
      </c>
      <c r="G1793" s="5">
        <v>73.0</v>
      </c>
      <c r="H1793" s="5">
        <v>65.0</v>
      </c>
      <c r="I1793" s="5">
        <v>0.412</v>
      </c>
      <c r="J1793" s="5">
        <v>0.554</v>
      </c>
      <c r="K1793" s="5">
        <v>0.034</v>
      </c>
      <c r="L1793" s="5">
        <v>3.096238E7</v>
      </c>
      <c r="M1793" s="5">
        <v>0.69</v>
      </c>
      <c r="N1793" s="8">
        <f>VLOOKUP(A1793,TOURISM2!A1793:E4483,4,0)</f>
        <v>1736000000</v>
      </c>
      <c r="O1793" s="8">
        <f>VLOOKUP(A1793,TOURISM2!A1793:E4483,5,0)</f>
        <v>1675000000</v>
      </c>
      <c r="P1793" s="8">
        <f>VLOOKUP(A1793,BUSINESS3!A1793:E4483,4,0)</f>
        <v>0.278</v>
      </c>
      <c r="Q1793" s="9">
        <f>VLOOKUP(A1793,BUSINESS3!A1793:E4483,5,0)</f>
        <v>32</v>
      </c>
      <c r="R1793" s="10">
        <f>VLOOKUP(A1793,BUSINESS3!A1793:I4483,6,0)</f>
        <v>86</v>
      </c>
      <c r="S1793" s="9">
        <f>VLOOKUP(A1793,BUSINESS3!A1793:I4483,7,0)</f>
        <v>312</v>
      </c>
      <c r="T1793" s="9">
        <f>VLOOKUP(A1793,BUSINESS3!A1793:I4483,8,0)</f>
        <v>0.025</v>
      </c>
      <c r="U1793" s="9">
        <f>VLOOKUP(A1793,BUSINESS3!A1793:I4483,9,0)</f>
        <v>0.751</v>
      </c>
      <c r="V1793" s="11">
        <f>VLOOKUP(A1793,'GDP4'!A1793:G4483,4,0)</f>
        <v>143000000000</v>
      </c>
      <c r="W1793" s="9">
        <f>VLOOKUP(A1793,'GDP4'!A1793:G4483,5,0)</f>
        <v>0.031</v>
      </c>
      <c r="X1793" s="9">
        <f>VLOOKUP(A1793,'GDP4'!A1793:G4483,6,0)</f>
        <v>141</v>
      </c>
      <c r="Y1793" s="9">
        <f>VLOOKUP(A1793,'GDP4'!A1793:G4483,7,0)</f>
        <v>0.133</v>
      </c>
      <c r="Z1793" s="9">
        <f>VLOOKUP(A1793,ENERGY5!A1793:E4483,4,0)</f>
        <v>27981</v>
      </c>
      <c r="AA1793" s="9">
        <f>VLOOKUP(A1793,ENERGY5!A1793:E4483,5,0)</f>
        <v>87260</v>
      </c>
      <c r="AB1793" s="12">
        <f t="shared" si="2"/>
        <v>4618.508009</v>
      </c>
      <c r="AC1793" s="13">
        <f t="shared" si="3"/>
        <v>0.002818258803</v>
      </c>
      <c r="AD1793" s="13">
        <f t="shared" si="4"/>
        <v>0.0009037095986</v>
      </c>
      <c r="AE1793" s="13">
        <f t="shared" si="5"/>
        <v>56.06804128</v>
      </c>
      <c r="AF1793" s="13">
        <f t="shared" si="6"/>
        <v>54.09790849</v>
      </c>
    </row>
    <row r="1794">
      <c r="A1794" s="5" t="s">
        <v>183</v>
      </c>
      <c r="B1794" s="6" t="s">
        <v>45</v>
      </c>
      <c r="C1794" s="7" t="s">
        <v>186</v>
      </c>
      <c r="D1794" s="5" t="str">
        <f t="shared" si="1"/>
        <v>Iraq-Middle East-2011</v>
      </c>
      <c r="E1794" s="5">
        <v>0.032</v>
      </c>
      <c r="F1794" s="5">
        <v>0.029</v>
      </c>
      <c r="G1794" s="5">
        <v>73.0</v>
      </c>
      <c r="H1794" s="5">
        <v>65.0</v>
      </c>
      <c r="I1794" s="5">
        <v>0.409</v>
      </c>
      <c r="J1794" s="5">
        <v>0.558</v>
      </c>
      <c r="K1794" s="5">
        <v>0.033</v>
      </c>
      <c r="L1794" s="5">
        <v>3.176002E7</v>
      </c>
      <c r="M1794" s="5">
        <v>0.691</v>
      </c>
      <c r="N1794" s="8">
        <f>VLOOKUP(A1794,TOURISM2!A1794:E4484,4,0)</f>
        <v>1557000000</v>
      </c>
      <c r="O1794" s="8">
        <f>VLOOKUP(A1794,TOURISM2!A1794:E4484,5,0)</f>
        <v>1879000000</v>
      </c>
      <c r="P1794" s="8">
        <f>VLOOKUP(A1794,BUSINESS3!A1794:E4484,4,0)</f>
        <v>0.278</v>
      </c>
      <c r="Q1794" s="9">
        <f>VLOOKUP(A1794,BUSINESS3!A1794:E4484,5,0)</f>
        <v>32</v>
      </c>
      <c r="R1794" s="10">
        <f>VLOOKUP(A1794,BUSINESS3!A1794:I4484,6,0)</f>
        <v>86</v>
      </c>
      <c r="S1794" s="9">
        <f>VLOOKUP(A1794,BUSINESS3!A1794:I4484,7,0)</f>
        <v>312</v>
      </c>
      <c r="T1794" s="9">
        <f>VLOOKUP(A1794,BUSINESS3!A1794:I4484,8,0)</f>
        <v>0.05</v>
      </c>
      <c r="U1794" s="9">
        <f>VLOOKUP(A1794,BUSINESS3!A1794:I4484,9,0)</f>
        <v>0.802</v>
      </c>
      <c r="V1794" s="11">
        <f>VLOOKUP(A1794,'GDP4'!A1794:G4484,4,0)</f>
        <v>191000000000</v>
      </c>
      <c r="W1794" s="9">
        <f>VLOOKUP(A1794,'GDP4'!A1794:G4484,5,0)</f>
        <v>0.027</v>
      </c>
      <c r="X1794" s="9">
        <f>VLOOKUP(A1794,'GDP4'!A1794:G4484,6,0)</f>
        <v>160</v>
      </c>
      <c r="Y1794" s="9">
        <f>VLOOKUP(A1794,'GDP4'!A1794:G4484,7,0)</f>
        <v>0.136</v>
      </c>
      <c r="Z1794" s="9">
        <f>VLOOKUP(A1794,ENERGY5!A1794:E4484,4,0)</f>
        <v>26935</v>
      </c>
      <c r="AA1794" s="9">
        <f>VLOOKUP(A1794,ENERGY5!A1794:E4484,5,0)</f>
        <v>85342</v>
      </c>
      <c r="AB1794" s="12">
        <f t="shared" si="2"/>
        <v>6013.850117</v>
      </c>
      <c r="AC1794" s="13">
        <f t="shared" si="3"/>
        <v>0.002687088988</v>
      </c>
      <c r="AD1794" s="13">
        <f t="shared" si="4"/>
        <v>0.000848078811</v>
      </c>
      <c r="AE1794" s="13">
        <f t="shared" si="5"/>
        <v>49.0238986</v>
      </c>
      <c r="AF1794" s="13">
        <f t="shared" si="6"/>
        <v>59.16243126</v>
      </c>
    </row>
    <row r="1795">
      <c r="A1795" s="14" t="s">
        <v>183</v>
      </c>
      <c r="B1795" s="15" t="s">
        <v>46</v>
      </c>
      <c r="C1795" s="16" t="s">
        <v>186</v>
      </c>
      <c r="D1795" s="14" t="str">
        <f t="shared" si="1"/>
        <v>Iraq-Middle East-2012</v>
      </c>
      <c r="E1795" s="5">
        <v>0.031</v>
      </c>
      <c r="F1795" s="5">
        <v>0.029</v>
      </c>
      <c r="G1795" s="5">
        <v>73.0</v>
      </c>
      <c r="H1795" s="5">
        <v>66.0</v>
      </c>
      <c r="I1795" s="5">
        <v>0.405</v>
      </c>
      <c r="J1795" s="5">
        <v>0.562</v>
      </c>
      <c r="K1795" s="5">
        <v>0.033</v>
      </c>
      <c r="L1795" s="5">
        <v>3.2578209E7</v>
      </c>
      <c r="M1795" s="5">
        <v>0.692</v>
      </c>
      <c r="N1795" s="8">
        <f>VLOOKUP(A1795,TOURISM2!A1795:E4485,4,0)</f>
        <v>1640000000</v>
      </c>
      <c r="O1795" s="8">
        <f>VLOOKUP(A1795,TOURISM2!A1795:E4485,5,0)</f>
        <v>2363000000</v>
      </c>
      <c r="P1795" s="8">
        <f>VLOOKUP(A1795,BUSINESS3!A1795:E4485,4,0)</f>
        <v>0.278</v>
      </c>
      <c r="Q1795" s="9">
        <f>VLOOKUP(A1795,BUSINESS3!A1795:E4485,5,0)</f>
        <v>29</v>
      </c>
      <c r="R1795" s="10">
        <f>VLOOKUP(A1795,BUSINESS3!A1795:I4485,6,0)</f>
        <v>155</v>
      </c>
      <c r="S1795" s="9">
        <f>VLOOKUP(A1795,BUSINESS3!A1795:I4485,7,0)</f>
        <v>312</v>
      </c>
      <c r="T1795" s="9">
        <f>VLOOKUP(A1795,BUSINESS3!A1795:I4485,8,0)</f>
        <v>0.071</v>
      </c>
      <c r="U1795" s="9">
        <f>VLOOKUP(A1795,BUSINESS3!A1795:I4485,9,0)</f>
        <v>0.816</v>
      </c>
      <c r="V1795" s="11">
        <f>VLOOKUP(A1795,'GDP4'!A1795:G4485,4,0)</f>
        <v>216000000000</v>
      </c>
      <c r="W1795" s="9">
        <f>VLOOKUP(A1795,'GDP4'!A1795:G4485,5,0)</f>
        <v>0.036</v>
      </c>
      <c r="X1795" s="9">
        <f>VLOOKUP(A1795,'GDP4'!A1795:G4485,6,0)</f>
        <v>226</v>
      </c>
      <c r="Y1795" s="9">
        <f>VLOOKUP(A1795,'GDP4'!A1795:G4485,7,0)</f>
        <v>0.13</v>
      </c>
      <c r="Z1795" s="9">
        <f>VLOOKUP(A1795,ENERGY5!A1795:E4485,4,0)</f>
        <v>25937</v>
      </c>
      <c r="AA1795" s="9">
        <f>VLOOKUP(A1795,ENERGY5!A1795:E4485,5,0)</f>
        <v>72445</v>
      </c>
      <c r="AB1795" s="12">
        <f t="shared" si="2"/>
        <v>6630.198732</v>
      </c>
      <c r="AC1795" s="13">
        <f t="shared" si="3"/>
        <v>0.002223725681</v>
      </c>
      <c r="AD1795" s="13">
        <f t="shared" si="4"/>
        <v>0.000796145669</v>
      </c>
      <c r="AE1795" s="13">
        <f t="shared" si="5"/>
        <v>50.34039778</v>
      </c>
      <c r="AF1795" s="13">
        <f t="shared" si="6"/>
        <v>72.53314631</v>
      </c>
    </row>
    <row r="1796">
      <c r="A1796" s="5" t="s">
        <v>183</v>
      </c>
      <c r="B1796" s="6" t="s">
        <v>33</v>
      </c>
      <c r="C1796" s="7" t="s">
        <v>187</v>
      </c>
      <c r="D1796" s="5" t="str">
        <f t="shared" si="1"/>
        <v>Israel-Middle East-2000</v>
      </c>
      <c r="E1796" s="5">
        <v>0.022</v>
      </c>
      <c r="F1796" s="5">
        <v>0.006</v>
      </c>
      <c r="G1796" s="5">
        <v>81.0</v>
      </c>
      <c r="H1796" s="5">
        <v>77.0</v>
      </c>
      <c r="I1796" s="5">
        <v>0.281</v>
      </c>
      <c r="J1796" s="5">
        <v>0.619</v>
      </c>
      <c r="K1796" s="5">
        <v>0.1</v>
      </c>
      <c r="L1796" s="5">
        <v>6289000.0</v>
      </c>
      <c r="M1796" s="5">
        <v>0.912</v>
      </c>
      <c r="N1796" s="8">
        <f>VLOOKUP(A1796,TOURISM2!A1796:E4486,4,0)</f>
        <v>4611000000</v>
      </c>
      <c r="O1796" s="8">
        <f>VLOOKUP(A1796,TOURISM2!A1796:E4486,5,0)</f>
        <v>3733000000</v>
      </c>
      <c r="P1796" s="8">
        <f>VLOOKUP(A1796,BUSINESS3!A1796:E4486,4,0)</f>
        <v>0.28</v>
      </c>
      <c r="Q1796" s="9">
        <f>VLOOKUP(A1796,BUSINESS3!A1796:E4486,5,0)</f>
        <v>26</v>
      </c>
      <c r="R1796" s="10">
        <f>VLOOKUP(A1796,BUSINESS3!A1796:I4486,6,0)</f>
        <v>86</v>
      </c>
      <c r="S1796" s="9">
        <f>VLOOKUP(A1796,BUSINESS3!A1796:I4486,7,0)</f>
        <v>167</v>
      </c>
      <c r="T1796" s="9">
        <f>VLOOKUP(A1796,BUSINESS3!A1796:I4486,8,0)</f>
        <v>0.209</v>
      </c>
      <c r="U1796" s="9">
        <f>VLOOKUP(A1796,BUSINESS3!A1796:I4486,9,0)</f>
        <v>0.732</v>
      </c>
      <c r="V1796" s="11">
        <f>VLOOKUP(A1796,'GDP4'!A1796:G4486,4,0)</f>
        <v>125000000000</v>
      </c>
      <c r="W1796" s="9">
        <f>VLOOKUP(A1796,'GDP4'!A1796:G4486,5,0)</f>
        <v>0.074</v>
      </c>
      <c r="X1796" s="9">
        <f>VLOOKUP(A1796,'GDP4'!A1796:G4486,6,0)</f>
        <v>1454</v>
      </c>
      <c r="Y1796" s="9">
        <f>VLOOKUP(A1796,'GDP4'!A1796:G4486,7,0)</f>
        <v>0.128</v>
      </c>
      <c r="Z1796" s="9">
        <f>VLOOKUP(A1796,ENERGY5!A1796:E4486,4,0)</f>
        <v>24079</v>
      </c>
      <c r="AA1796" s="9">
        <f>VLOOKUP(A1796,ENERGY5!A1796:E4486,5,0)</f>
        <v>110035</v>
      </c>
      <c r="AB1796" s="12">
        <f t="shared" si="2"/>
        <v>19875.97392</v>
      </c>
      <c r="AC1796" s="13">
        <f t="shared" si="3"/>
        <v>0.01749642232</v>
      </c>
      <c r="AD1796" s="13">
        <f t="shared" si="4"/>
        <v>0.003828748609</v>
      </c>
      <c r="AE1796" s="13">
        <f t="shared" si="5"/>
        <v>733.1849261</v>
      </c>
      <c r="AF1796" s="13">
        <f t="shared" si="6"/>
        <v>593.5760852</v>
      </c>
    </row>
    <row r="1797">
      <c r="A1797" s="14" t="s">
        <v>183</v>
      </c>
      <c r="B1797" s="15" t="s">
        <v>35</v>
      </c>
      <c r="C1797" s="16" t="s">
        <v>187</v>
      </c>
      <c r="D1797" s="14" t="str">
        <f t="shared" si="1"/>
        <v>Israel-Middle East-2001</v>
      </c>
      <c r="E1797" s="5">
        <v>0.021</v>
      </c>
      <c r="F1797" s="5">
        <v>0.005</v>
      </c>
      <c r="G1797" s="5">
        <v>81.0</v>
      </c>
      <c r="H1797" s="5">
        <v>78.0</v>
      </c>
      <c r="I1797" s="5">
        <v>0.28</v>
      </c>
      <c r="J1797" s="5">
        <v>0.619</v>
      </c>
      <c r="K1797" s="5">
        <v>0.1</v>
      </c>
      <c r="L1797" s="5">
        <v>6439000.0</v>
      </c>
      <c r="M1797" s="5">
        <v>0.913</v>
      </c>
      <c r="N1797" s="8">
        <f>VLOOKUP(A1797,TOURISM2!A1797:E4487,4,0)</f>
        <v>2854000000</v>
      </c>
      <c r="O1797" s="8">
        <f>VLOOKUP(A1797,TOURISM2!A1797:E4487,5,0)</f>
        <v>3887000000</v>
      </c>
      <c r="P1797" s="8">
        <f>VLOOKUP(A1797,BUSINESS3!A1797:E4487,4,0)</f>
        <v>0.28</v>
      </c>
      <c r="Q1797" s="9">
        <f>VLOOKUP(A1797,BUSINESS3!A1797:E4487,5,0)</f>
        <v>26</v>
      </c>
      <c r="R1797" s="10">
        <f>VLOOKUP(A1797,BUSINESS3!A1797:I4487,6,0)</f>
        <v>86</v>
      </c>
      <c r="S1797" s="9">
        <f>VLOOKUP(A1797,BUSINESS3!A1797:I4487,7,0)</f>
        <v>167</v>
      </c>
      <c r="T1797" s="9">
        <f>VLOOKUP(A1797,BUSINESS3!A1797:I4487,8,0)</f>
        <v>0.174</v>
      </c>
      <c r="U1797" s="9">
        <f>VLOOKUP(A1797,BUSINESS3!A1797:I4487,9,0)</f>
        <v>0.897</v>
      </c>
      <c r="V1797" s="11">
        <f>VLOOKUP(A1797,'GDP4'!A1797:G4487,4,0)</f>
        <v>123000000000</v>
      </c>
      <c r="W1797" s="9">
        <f>VLOOKUP(A1797,'GDP4'!A1797:G4487,5,0)</f>
        <v>0.079</v>
      </c>
      <c r="X1797" s="9">
        <f>VLOOKUP(A1797,'GDP4'!A1797:G4487,6,0)</f>
        <v>1499</v>
      </c>
      <c r="Y1797" s="9">
        <f>VLOOKUP(A1797,'GDP4'!A1797:G4487,7,0)</f>
        <v>0.1</v>
      </c>
      <c r="Z1797" s="9">
        <f>VLOOKUP(A1797,ENERGY5!A1797:E4487,4,0)</f>
        <v>23254</v>
      </c>
      <c r="AA1797" s="9">
        <f>VLOOKUP(A1797,ENERGY5!A1797:E4487,5,0)</f>
        <v>110035</v>
      </c>
      <c r="AB1797" s="12">
        <f t="shared" si="2"/>
        <v>19102.34508</v>
      </c>
      <c r="AC1797" s="13">
        <f t="shared" si="3"/>
        <v>0.01708883367</v>
      </c>
      <c r="AD1797" s="13">
        <f t="shared" si="4"/>
        <v>0.003611430346</v>
      </c>
      <c r="AE1797" s="13">
        <f t="shared" si="5"/>
        <v>443.2365274</v>
      </c>
      <c r="AF1797" s="13">
        <f t="shared" si="6"/>
        <v>603.6651654</v>
      </c>
    </row>
    <row r="1798">
      <c r="A1798" s="5" t="s">
        <v>183</v>
      </c>
      <c r="B1798" s="6" t="s">
        <v>36</v>
      </c>
      <c r="C1798" s="7" t="s">
        <v>187</v>
      </c>
      <c r="D1798" s="5" t="str">
        <f t="shared" si="1"/>
        <v>Israel-Middle East-2002</v>
      </c>
      <c r="E1798" s="5">
        <v>0.021</v>
      </c>
      <c r="F1798" s="5">
        <v>0.005</v>
      </c>
      <c r="G1798" s="5">
        <v>82.0</v>
      </c>
      <c r="H1798" s="5">
        <v>78.0</v>
      </c>
      <c r="I1798" s="5">
        <v>0.28</v>
      </c>
      <c r="J1798" s="5">
        <v>0.62</v>
      </c>
      <c r="K1798" s="5">
        <v>0.1</v>
      </c>
      <c r="L1798" s="5">
        <v>6570000.0</v>
      </c>
      <c r="M1798" s="5">
        <v>0.913</v>
      </c>
      <c r="N1798" s="8">
        <f>VLOOKUP(A1798,TOURISM2!A1798:E4488,4,0)</f>
        <v>2426000000</v>
      </c>
      <c r="O1798" s="8">
        <f>VLOOKUP(A1798,TOURISM2!A1798:E4488,5,0)</f>
        <v>3322000000</v>
      </c>
      <c r="P1798" s="8">
        <f>VLOOKUP(A1798,BUSINESS3!A1798:E4488,4,0)</f>
        <v>0.28</v>
      </c>
      <c r="Q1798" s="9">
        <f>VLOOKUP(A1798,BUSINESS3!A1798:E4488,5,0)</f>
        <v>26</v>
      </c>
      <c r="R1798" s="10">
        <f>VLOOKUP(A1798,BUSINESS3!A1798:I4488,6,0)</f>
        <v>86</v>
      </c>
      <c r="S1798" s="9">
        <f>VLOOKUP(A1798,BUSINESS3!A1798:I4488,7,0)</f>
        <v>167</v>
      </c>
      <c r="T1798" s="9">
        <f>VLOOKUP(A1798,BUSINESS3!A1798:I4488,8,0)</f>
        <v>0.178</v>
      </c>
      <c r="U1798" s="9">
        <f>VLOOKUP(A1798,BUSINESS3!A1798:I4488,9,0)</f>
        <v>1.01</v>
      </c>
      <c r="V1798" s="11">
        <f>VLOOKUP(A1798,'GDP4'!A1798:G4488,4,0)</f>
        <v>113000000000</v>
      </c>
      <c r="W1798" s="9">
        <f>VLOOKUP(A1798,'GDP4'!A1798:G4488,5,0)</f>
        <v>0.078</v>
      </c>
      <c r="X1798" s="9">
        <f>VLOOKUP(A1798,'GDP4'!A1798:G4488,6,0)</f>
        <v>1334</v>
      </c>
      <c r="Y1798" s="9">
        <f>VLOOKUP(A1798,'GDP4'!A1798:G4488,7,0)</f>
        <v>0.099</v>
      </c>
      <c r="Z1798" s="9">
        <f>VLOOKUP(A1798,ENERGY5!A1798:E4488,4,0)</f>
        <v>23195</v>
      </c>
      <c r="AA1798" s="9">
        <f>VLOOKUP(A1798,ENERGY5!A1798:E4488,5,0)</f>
        <v>70656</v>
      </c>
      <c r="AB1798" s="12">
        <f t="shared" si="2"/>
        <v>17199.39117</v>
      </c>
      <c r="AC1798" s="13">
        <f t="shared" si="3"/>
        <v>0.0107543379</v>
      </c>
      <c r="AD1798" s="13">
        <f t="shared" si="4"/>
        <v>0.0035304414</v>
      </c>
      <c r="AE1798" s="13">
        <f t="shared" si="5"/>
        <v>369.2541857</v>
      </c>
      <c r="AF1798" s="13">
        <f t="shared" si="6"/>
        <v>505.6316591</v>
      </c>
    </row>
    <row r="1799">
      <c r="A1799" s="14" t="s">
        <v>183</v>
      </c>
      <c r="B1799" s="15" t="s">
        <v>37</v>
      </c>
      <c r="C1799" s="16" t="s">
        <v>187</v>
      </c>
      <c r="D1799" s="14" t="str">
        <f t="shared" si="1"/>
        <v>Israel-Middle East-2003</v>
      </c>
      <c r="E1799" s="5">
        <v>0.022</v>
      </c>
      <c r="F1799" s="5">
        <v>0.005</v>
      </c>
      <c r="G1799" s="5">
        <v>82.0</v>
      </c>
      <c r="H1799" s="5">
        <v>78.0</v>
      </c>
      <c r="I1799" s="5">
        <v>0.28</v>
      </c>
      <c r="J1799" s="5">
        <v>0.62</v>
      </c>
      <c r="K1799" s="5">
        <v>0.1</v>
      </c>
      <c r="L1799" s="5">
        <v>6689700.0</v>
      </c>
      <c r="M1799" s="5">
        <v>0.914</v>
      </c>
      <c r="N1799" s="8">
        <f>VLOOKUP(A1799,TOURISM2!A1799:E4489,4,0)</f>
        <v>2473000000</v>
      </c>
      <c r="O1799" s="8">
        <f>VLOOKUP(A1799,TOURISM2!A1799:E4489,5,0)</f>
        <v>3341000000</v>
      </c>
      <c r="P1799" s="8">
        <f>VLOOKUP(A1799,BUSINESS3!A1799:E4489,4,0)</f>
        <v>0.28</v>
      </c>
      <c r="Q1799" s="9">
        <f>VLOOKUP(A1799,BUSINESS3!A1799:E4489,5,0)</f>
        <v>20</v>
      </c>
      <c r="R1799" s="10">
        <f>VLOOKUP(A1799,BUSINESS3!A1799:I4489,6,0)</f>
        <v>86</v>
      </c>
      <c r="S1799" s="9">
        <f>VLOOKUP(A1799,BUSINESS3!A1799:I4489,7,0)</f>
        <v>167</v>
      </c>
      <c r="T1799" s="9">
        <f>VLOOKUP(A1799,BUSINESS3!A1799:I4489,8,0)</f>
        <v>0.196</v>
      </c>
      <c r="U1799" s="9">
        <f>VLOOKUP(A1799,BUSINESS3!A1799:I4489,9,0)</f>
        <v>1.042</v>
      </c>
      <c r="V1799" s="11">
        <f>VLOOKUP(A1799,'GDP4'!A1799:G4489,4,0)</f>
        <v>119000000000</v>
      </c>
      <c r="W1799" s="9">
        <f>VLOOKUP(A1799,'GDP4'!A1799:G4489,5,0)</f>
        <v>0.077</v>
      </c>
      <c r="X1799" s="9">
        <f>VLOOKUP(A1799,'GDP4'!A1799:G4489,6,0)</f>
        <v>1364</v>
      </c>
      <c r="Y1799" s="9">
        <f>VLOOKUP(A1799,'GDP4'!A1799:G4489,7,0)</f>
        <v>0.106</v>
      </c>
      <c r="Z1799" s="9">
        <f>VLOOKUP(A1799,ENERGY5!A1799:E4489,4,0)</f>
        <v>21463</v>
      </c>
      <c r="AA1799" s="9">
        <f>VLOOKUP(A1799,ENERGY5!A1799:E4489,5,0)</f>
        <v>67029</v>
      </c>
      <c r="AB1799" s="12">
        <f t="shared" si="2"/>
        <v>17788.54059</v>
      </c>
      <c r="AC1799" s="13">
        <f t="shared" si="3"/>
        <v>0.01001973183</v>
      </c>
      <c r="AD1799" s="13">
        <f t="shared" si="4"/>
        <v>0.003208365099</v>
      </c>
      <c r="AE1799" s="13">
        <f t="shared" si="5"/>
        <v>369.6727805</v>
      </c>
      <c r="AF1799" s="13">
        <f t="shared" si="6"/>
        <v>499.4244884</v>
      </c>
    </row>
    <row r="1800">
      <c r="A1800" s="5" t="s">
        <v>183</v>
      </c>
      <c r="B1800" s="6" t="s">
        <v>38</v>
      </c>
      <c r="C1800" s="7" t="s">
        <v>187</v>
      </c>
      <c r="D1800" s="5" t="str">
        <f t="shared" si="1"/>
        <v>Israel-Middle East-2004</v>
      </c>
      <c r="E1800" s="5">
        <v>0.021</v>
      </c>
      <c r="F1800" s="5">
        <v>0.005</v>
      </c>
      <c r="G1800" s="5">
        <v>82.0</v>
      </c>
      <c r="H1800" s="5">
        <v>78.0</v>
      </c>
      <c r="I1800" s="5">
        <v>0.279</v>
      </c>
      <c r="J1800" s="5">
        <v>0.621</v>
      </c>
      <c r="K1800" s="5">
        <v>0.1</v>
      </c>
      <c r="L1800" s="5">
        <v>6809000.0</v>
      </c>
      <c r="M1800" s="5">
        <v>0.915</v>
      </c>
      <c r="N1800" s="8">
        <f>VLOOKUP(A1800,TOURISM2!A1800:E4490,4,0)</f>
        <v>2908000000</v>
      </c>
      <c r="O1800" s="8">
        <f>VLOOKUP(A1800,TOURISM2!A1800:E4490,5,0)</f>
        <v>3663000000</v>
      </c>
      <c r="P1800" s="8">
        <f>VLOOKUP(A1800,BUSINESS3!A1800:E4490,4,0)</f>
        <v>0.28</v>
      </c>
      <c r="Q1800" s="9">
        <f>VLOOKUP(A1800,BUSINESS3!A1800:E4490,5,0)</f>
        <v>20</v>
      </c>
      <c r="R1800" s="10">
        <f>VLOOKUP(A1800,BUSINESS3!A1800:I4490,6,0)</f>
        <v>86</v>
      </c>
      <c r="S1800" s="9">
        <f>VLOOKUP(A1800,BUSINESS3!A1800:I4490,7,0)</f>
        <v>167</v>
      </c>
      <c r="T1800" s="9">
        <f>VLOOKUP(A1800,BUSINESS3!A1800:I4490,8,0)</f>
        <v>0.228</v>
      </c>
      <c r="U1800" s="9">
        <f>VLOOKUP(A1800,BUSINESS3!A1800:I4490,9,0)</f>
        <v>1.117</v>
      </c>
      <c r="V1800" s="11">
        <f>VLOOKUP(A1800,'GDP4'!A1800:G4490,4,0)</f>
        <v>127000000000</v>
      </c>
      <c r="W1800" s="9">
        <f>VLOOKUP(A1800,'GDP4'!A1800:G4490,5,0)</f>
        <v>0.076</v>
      </c>
      <c r="X1800" s="9">
        <f>VLOOKUP(A1800,'GDP4'!A1800:G4490,6,0)</f>
        <v>1410</v>
      </c>
      <c r="Y1800" s="9">
        <f>VLOOKUP(A1800,'GDP4'!A1800:G4490,7,0)</f>
        <v>0.075</v>
      </c>
      <c r="Z1800" s="9">
        <f>VLOOKUP(A1800,ENERGY5!A1800:E4490,4,0)</f>
        <v>22868</v>
      </c>
      <c r="AA1800" s="9">
        <f>VLOOKUP(A1800,ENERGY5!A1800:E4490,5,0)</f>
        <v>70938</v>
      </c>
      <c r="AB1800" s="12">
        <f t="shared" si="2"/>
        <v>18651.7844</v>
      </c>
      <c r="AC1800" s="13">
        <f t="shared" si="3"/>
        <v>0.01041826994</v>
      </c>
      <c r="AD1800" s="13">
        <f t="shared" si="4"/>
        <v>0.003358496108</v>
      </c>
      <c r="AE1800" s="13">
        <f t="shared" si="5"/>
        <v>427.0818035</v>
      </c>
      <c r="AF1800" s="13">
        <f t="shared" si="6"/>
        <v>537.9644588</v>
      </c>
    </row>
    <row r="1801">
      <c r="A1801" s="14" t="s">
        <v>183</v>
      </c>
      <c r="B1801" s="15" t="s">
        <v>39</v>
      </c>
      <c r="C1801" s="16" t="s">
        <v>187</v>
      </c>
      <c r="D1801" s="14" t="str">
        <f t="shared" si="1"/>
        <v>Israel-Middle East-2005</v>
      </c>
      <c r="E1801" s="5">
        <v>0.021</v>
      </c>
      <c r="F1801" s="5">
        <v>0.005</v>
      </c>
      <c r="G1801" s="5">
        <v>82.0</v>
      </c>
      <c r="H1801" s="5">
        <v>78.0</v>
      </c>
      <c r="I1801" s="5">
        <v>0.279</v>
      </c>
      <c r="J1801" s="5">
        <v>0.621</v>
      </c>
      <c r="K1801" s="5">
        <v>0.1</v>
      </c>
      <c r="L1801" s="5">
        <v>6930100.0</v>
      </c>
      <c r="M1801" s="5">
        <v>0.915</v>
      </c>
      <c r="N1801" s="8">
        <f>VLOOKUP(A1801,TOURISM2!A1801:E4491,4,0)</f>
        <v>3427000000</v>
      </c>
      <c r="O1801" s="8">
        <f>VLOOKUP(A1801,TOURISM2!A1801:E4491,5,0)</f>
        <v>3780000000</v>
      </c>
      <c r="P1801" s="8">
        <f>VLOOKUP(A1801,BUSINESS3!A1801:E4491,4,0)</f>
        <v>0.391</v>
      </c>
      <c r="Q1801" s="9">
        <f>VLOOKUP(A1801,BUSINESS3!A1801:E4491,5,0)</f>
        <v>20</v>
      </c>
      <c r="R1801" s="10">
        <f>VLOOKUP(A1801,BUSINESS3!A1801:I4491,6,0)</f>
        <v>86</v>
      </c>
      <c r="S1801" s="9">
        <f>VLOOKUP(A1801,BUSINESS3!A1801:I4491,7,0)</f>
        <v>230</v>
      </c>
      <c r="T1801" s="9">
        <f>VLOOKUP(A1801,BUSINESS3!A1801:I4491,8,0)</f>
        <v>0.252</v>
      </c>
      <c r="U1801" s="9">
        <f>VLOOKUP(A1801,BUSINESS3!A1801:I4491,9,0)</f>
        <v>1.175</v>
      </c>
      <c r="V1801" s="11">
        <f>VLOOKUP(A1801,'GDP4'!A1801:G4491,4,0)</f>
        <v>134000000000</v>
      </c>
      <c r="W1801" s="9">
        <f>VLOOKUP(A1801,'GDP4'!A1801:G4491,5,0)</f>
        <v>0.077</v>
      </c>
      <c r="X1801" s="9">
        <f>VLOOKUP(A1801,'GDP4'!A1801:G4491,6,0)</f>
        <v>1480</v>
      </c>
      <c r="Y1801" s="9">
        <f>VLOOKUP(A1801,'GDP4'!A1801:G4491,7,0)</f>
        <v>0.068</v>
      </c>
      <c r="Z1801" s="9">
        <f>VLOOKUP(A1801,ENERGY5!A1801:E4491,4,0)</f>
        <v>20700</v>
      </c>
      <c r="AA1801" s="9">
        <f>VLOOKUP(A1801,ENERGY5!A1801:E4491,5,0)</f>
        <v>66424</v>
      </c>
      <c r="AB1801" s="12">
        <f t="shared" si="2"/>
        <v>19335.94032</v>
      </c>
      <c r="AC1801" s="13">
        <f t="shared" si="3"/>
        <v>0.009584854475</v>
      </c>
      <c r="AD1801" s="13">
        <f t="shared" si="4"/>
        <v>0.002986969885</v>
      </c>
      <c r="AE1801" s="13">
        <f t="shared" si="5"/>
        <v>494.5094587</v>
      </c>
      <c r="AF1801" s="13">
        <f t="shared" si="6"/>
        <v>545.4466747</v>
      </c>
    </row>
    <row r="1802">
      <c r="A1802" s="5" t="s">
        <v>183</v>
      </c>
      <c r="B1802" s="6" t="s">
        <v>40</v>
      </c>
      <c r="C1802" s="7" t="s">
        <v>187</v>
      </c>
      <c r="D1802" s="5" t="str">
        <f t="shared" si="1"/>
        <v>Israel-Middle East-2006</v>
      </c>
      <c r="E1802" s="5">
        <v>0.021</v>
      </c>
      <c r="F1802" s="5">
        <v>0.004</v>
      </c>
      <c r="G1802" s="5">
        <v>83.0</v>
      </c>
      <c r="H1802" s="5">
        <v>88.0</v>
      </c>
      <c r="I1802" s="5">
        <v>0.277</v>
      </c>
      <c r="J1802" s="5">
        <v>0.622</v>
      </c>
      <c r="K1802" s="5">
        <v>0.101</v>
      </c>
      <c r="L1802" s="5">
        <v>7053700.0</v>
      </c>
      <c r="M1802" s="5">
        <v>0.916</v>
      </c>
      <c r="N1802" s="8">
        <f>VLOOKUP(A1802,TOURISM2!A1802:E4492,4,0)</f>
        <v>3802000000</v>
      </c>
      <c r="O1802" s="8">
        <f>VLOOKUP(A1802,TOURISM2!A1802:E4492,5,0)</f>
        <v>4085000000</v>
      </c>
      <c r="P1802" s="8">
        <f>VLOOKUP(A1802,BUSINESS3!A1802:E4492,4,0)</f>
        <v>0.382</v>
      </c>
      <c r="Q1802" s="9">
        <f>VLOOKUP(A1802,BUSINESS3!A1802:E4492,5,0)</f>
        <v>20</v>
      </c>
      <c r="R1802" s="10">
        <f>VLOOKUP(A1802,BUSINESS3!A1802:I4492,6,0)</f>
        <v>86</v>
      </c>
      <c r="S1802" s="9">
        <f>VLOOKUP(A1802,BUSINESS3!A1802:I4492,7,0)</f>
        <v>230</v>
      </c>
      <c r="T1802" s="9">
        <f>VLOOKUP(A1802,BUSINESS3!A1802:I4492,8,0)</f>
        <v>0.279</v>
      </c>
      <c r="U1802" s="9">
        <f>VLOOKUP(A1802,BUSINESS3!A1802:I4492,9,0)</f>
        <v>1.243</v>
      </c>
      <c r="V1802" s="11">
        <f>VLOOKUP(A1802,'GDP4'!A1802:G4492,4,0)</f>
        <v>151000000000</v>
      </c>
      <c r="W1802" s="9">
        <f>VLOOKUP(A1802,'GDP4'!A1802:G4492,5,0)</f>
        <v>0.074</v>
      </c>
      <c r="X1802" s="9">
        <f>VLOOKUP(A1802,'GDP4'!A1802:G4492,6,0)</f>
        <v>1524</v>
      </c>
      <c r="Y1802" s="9">
        <f>VLOOKUP(A1802,'GDP4'!A1802:G4492,7,0)</f>
        <v>0.081</v>
      </c>
      <c r="Z1802" s="9">
        <f>VLOOKUP(A1802,ENERGY5!A1802:E4492,4,0)</f>
        <v>20380</v>
      </c>
      <c r="AA1802" s="9">
        <f>VLOOKUP(A1802,ENERGY5!A1802:E4492,5,0)</f>
        <v>65977</v>
      </c>
      <c r="AB1802" s="12">
        <f t="shared" si="2"/>
        <v>21407.20473</v>
      </c>
      <c r="AC1802" s="13">
        <f t="shared" si="3"/>
        <v>0.009353530771</v>
      </c>
      <c r="AD1802" s="13">
        <f t="shared" si="4"/>
        <v>0.002889263791</v>
      </c>
      <c r="AE1802" s="13">
        <f t="shared" si="5"/>
        <v>539.0078966</v>
      </c>
      <c r="AF1802" s="13">
        <f t="shared" si="6"/>
        <v>579.1286842</v>
      </c>
    </row>
    <row r="1803">
      <c r="A1803" s="14" t="s">
        <v>183</v>
      </c>
      <c r="B1803" s="15" t="s">
        <v>41</v>
      </c>
      <c r="C1803" s="16" t="s">
        <v>187</v>
      </c>
      <c r="D1803" s="14" t="str">
        <f t="shared" si="1"/>
        <v>Israel-Middle East-2007</v>
      </c>
      <c r="E1803" s="5">
        <v>0.021</v>
      </c>
      <c r="F1803" s="5">
        <v>0.004</v>
      </c>
      <c r="G1803" s="5">
        <v>82.0</v>
      </c>
      <c r="H1803" s="5">
        <v>88.0</v>
      </c>
      <c r="I1803" s="5">
        <v>0.275</v>
      </c>
      <c r="J1803" s="5">
        <v>0.623</v>
      </c>
      <c r="K1803" s="5">
        <v>0.102</v>
      </c>
      <c r="L1803" s="5">
        <v>7180100.0</v>
      </c>
      <c r="M1803" s="5">
        <v>0.916</v>
      </c>
      <c r="N1803" s="8">
        <f>VLOOKUP(A1803,TOURISM2!A1803:E4493,4,0)</f>
        <v>4405000000</v>
      </c>
      <c r="O1803" s="8">
        <f>VLOOKUP(A1803,TOURISM2!A1803:E4493,5,0)</f>
        <v>4669000000</v>
      </c>
      <c r="P1803" s="8">
        <f>VLOOKUP(A1803,BUSINESS3!A1803:E4493,4,0)</f>
        <v>0.352</v>
      </c>
      <c r="Q1803" s="9">
        <f>VLOOKUP(A1803,BUSINESS3!A1803:E4493,5,0)</f>
        <v>20</v>
      </c>
      <c r="R1803" s="10">
        <f>VLOOKUP(A1803,BUSINESS3!A1803:I4493,6,0)</f>
        <v>86</v>
      </c>
      <c r="S1803" s="9">
        <f>VLOOKUP(A1803,BUSINESS3!A1803:I4493,7,0)</f>
        <v>230</v>
      </c>
      <c r="T1803" s="9">
        <f>VLOOKUP(A1803,BUSINESS3!A1803:I4493,8,0)</f>
        <v>0.481</v>
      </c>
      <c r="U1803" s="9">
        <f>VLOOKUP(A1803,BUSINESS3!A1803:I4493,9,0)</f>
        <v>1.285</v>
      </c>
      <c r="V1803" s="11">
        <f>VLOOKUP(A1803,'GDP4'!A1803:G4493,4,0)</f>
        <v>175000000000</v>
      </c>
      <c r="W1803" s="9">
        <f>VLOOKUP(A1803,'GDP4'!A1803:G4493,5,0)</f>
        <v>0.075</v>
      </c>
      <c r="X1803" s="9">
        <f>VLOOKUP(A1803,'GDP4'!A1803:G4493,6,0)</f>
        <v>1730</v>
      </c>
      <c r="Y1803" s="9">
        <f>VLOOKUP(A1803,'GDP4'!A1803:G4493,7,0)</f>
        <v>0.069</v>
      </c>
      <c r="Z1803" s="9">
        <f>VLOOKUP(A1803,ENERGY5!A1803:E4493,4,0)</f>
        <v>18478</v>
      </c>
      <c r="AA1803" s="9">
        <f>VLOOKUP(A1803,ENERGY5!A1803:E4493,5,0)</f>
        <v>60245</v>
      </c>
      <c r="AB1803" s="12">
        <f t="shared" si="2"/>
        <v>24372.9196</v>
      </c>
      <c r="AC1803" s="13">
        <f t="shared" si="3"/>
        <v>0.008390551664</v>
      </c>
      <c r="AD1803" s="13">
        <f t="shared" si="4"/>
        <v>0.002573501762</v>
      </c>
      <c r="AE1803" s="13">
        <f t="shared" si="5"/>
        <v>613.5012047</v>
      </c>
      <c r="AF1803" s="13">
        <f t="shared" si="6"/>
        <v>650.2694949</v>
      </c>
    </row>
    <row r="1804">
      <c r="A1804" s="5" t="s">
        <v>183</v>
      </c>
      <c r="B1804" s="6" t="s">
        <v>42</v>
      </c>
      <c r="C1804" s="7" t="s">
        <v>187</v>
      </c>
      <c r="D1804" s="5" t="str">
        <f t="shared" si="1"/>
        <v>Israel-Middle East-2008</v>
      </c>
      <c r="E1804" s="5">
        <v>0.022</v>
      </c>
      <c r="F1804" s="5">
        <v>0.004</v>
      </c>
      <c r="G1804" s="5">
        <v>83.0</v>
      </c>
      <c r="H1804" s="5">
        <v>79.0</v>
      </c>
      <c r="I1804" s="5">
        <v>0.274</v>
      </c>
      <c r="J1804" s="5">
        <v>0.624</v>
      </c>
      <c r="K1804" s="5">
        <v>0.103</v>
      </c>
      <c r="L1804" s="5">
        <v>7308800.0</v>
      </c>
      <c r="M1804" s="5">
        <v>0.917</v>
      </c>
      <c r="N1804" s="8">
        <f>VLOOKUP(A1804,TOURISM2!A1804:E4494,4,0)</f>
        <v>5509000000</v>
      </c>
      <c r="O1804" s="8">
        <f>VLOOKUP(A1804,TOURISM2!A1804:E4494,5,0)</f>
        <v>4693000000</v>
      </c>
      <c r="P1804" s="8">
        <f>VLOOKUP(A1804,BUSINESS3!A1804:E4494,4,0)</f>
        <v>0.33</v>
      </c>
      <c r="Q1804" s="9">
        <f>VLOOKUP(A1804,BUSINESS3!A1804:E4494,5,0)</f>
        <v>20</v>
      </c>
      <c r="R1804" s="10">
        <f>VLOOKUP(A1804,BUSINESS3!A1804:I4494,6,0)</f>
        <v>86</v>
      </c>
      <c r="S1804" s="9">
        <f>VLOOKUP(A1804,BUSINESS3!A1804:I4494,7,0)</f>
        <v>230</v>
      </c>
      <c r="T1804" s="9">
        <f>VLOOKUP(A1804,BUSINESS3!A1804:I4494,8,0)</f>
        <v>0.594</v>
      </c>
      <c r="U1804" s="9">
        <f>VLOOKUP(A1804,BUSINESS3!A1804:I4494,9,0)</f>
        <v>1.264</v>
      </c>
      <c r="V1804" s="11">
        <f>VLOOKUP(A1804,'GDP4'!A1804:G4494,4,0)</f>
        <v>213000000000</v>
      </c>
      <c r="W1804" s="9">
        <f>VLOOKUP(A1804,'GDP4'!A1804:G4494,5,0)</f>
        <v>0.076</v>
      </c>
      <c r="X1804" s="9">
        <f>VLOOKUP(A1804,'GDP4'!A1804:G4494,6,0)</f>
        <v>2076</v>
      </c>
      <c r="Y1804" s="9">
        <f>VLOOKUP(A1804,'GDP4'!A1804:G4494,7,0)</f>
        <v>0.066</v>
      </c>
      <c r="Z1804" s="9">
        <f>VLOOKUP(A1804,ENERGY5!A1804:E4494,4,0)</f>
        <v>19241</v>
      </c>
      <c r="AA1804" s="9">
        <f>VLOOKUP(A1804,ENERGY5!A1804:E4494,5,0)</f>
        <v>63201</v>
      </c>
      <c r="AB1804" s="12">
        <f t="shared" si="2"/>
        <v>29142.95096</v>
      </c>
      <c r="AC1804" s="13">
        <f t="shared" si="3"/>
        <v>0.008647247154</v>
      </c>
      <c r="AD1804" s="13">
        <f t="shared" si="4"/>
        <v>0.002632579904</v>
      </c>
      <c r="AE1804" s="13">
        <f t="shared" si="5"/>
        <v>753.7489054</v>
      </c>
      <c r="AF1804" s="13">
        <f t="shared" si="6"/>
        <v>642.1026708</v>
      </c>
    </row>
    <row r="1805">
      <c r="A1805" s="14" t="s">
        <v>183</v>
      </c>
      <c r="B1805" s="15" t="s">
        <v>43</v>
      </c>
      <c r="C1805" s="16" t="s">
        <v>187</v>
      </c>
      <c r="D1805" s="14" t="str">
        <f t="shared" si="1"/>
        <v>Israel-Middle East-2009</v>
      </c>
      <c r="E1805" s="5">
        <v>0.022</v>
      </c>
      <c r="F1805" s="5">
        <v>0.004</v>
      </c>
      <c r="G1805" s="5">
        <v>83.0</v>
      </c>
      <c r="H1805" s="5">
        <v>80.0</v>
      </c>
      <c r="I1805" s="5">
        <v>0.272</v>
      </c>
      <c r="J1805" s="5">
        <v>0.624</v>
      </c>
      <c r="K1805" s="5">
        <v>0.104</v>
      </c>
      <c r="L1805" s="5">
        <v>7485600.0</v>
      </c>
      <c r="M1805" s="5">
        <v>0.918</v>
      </c>
      <c r="N1805" s="8">
        <f>VLOOKUP(A1805,TOURISM2!A1805:E4495,4,0)</f>
        <v>5067000000</v>
      </c>
      <c r="O1805" s="8">
        <f>VLOOKUP(A1805,TOURISM2!A1805:E4495,5,0)</f>
        <v>4241000000</v>
      </c>
      <c r="P1805" s="8">
        <f>VLOOKUP(A1805,BUSINESS3!A1805:E4495,4,0)</f>
        <v>0.319</v>
      </c>
      <c r="Q1805" s="9">
        <f>VLOOKUP(A1805,BUSINESS3!A1805:E4495,5,0)</f>
        <v>20</v>
      </c>
      <c r="R1805" s="10">
        <f>VLOOKUP(A1805,BUSINESS3!A1805:I4495,6,0)</f>
        <v>86</v>
      </c>
      <c r="S1805" s="9">
        <f>VLOOKUP(A1805,BUSINESS3!A1805:I4495,7,0)</f>
        <v>230</v>
      </c>
      <c r="T1805" s="9">
        <f>VLOOKUP(A1805,BUSINESS3!A1805:I4495,8,0)</f>
        <v>0.631</v>
      </c>
      <c r="U1805" s="9">
        <f>VLOOKUP(A1805,BUSINESS3!A1805:I4495,9,0)</f>
        <v>1.24</v>
      </c>
      <c r="V1805" s="11">
        <f>VLOOKUP(A1805,'GDP4'!A1805:G4495,4,0)</f>
        <v>206000000000</v>
      </c>
      <c r="W1805" s="9">
        <f>VLOOKUP(A1805,'GDP4'!A1805:G4495,5,0)</f>
        <v>0.076</v>
      </c>
      <c r="X1805" s="9">
        <f>VLOOKUP(A1805,'GDP4'!A1805:G4495,6,0)</f>
        <v>1973</v>
      </c>
      <c r="Y1805" s="9">
        <f>VLOOKUP(A1805,'GDP4'!A1805:G4495,7,0)</f>
        <v>0.042</v>
      </c>
      <c r="Z1805" s="9">
        <f>VLOOKUP(A1805,ENERGY5!A1805:E4495,4,0)</f>
        <v>19730</v>
      </c>
      <c r="AA1805" s="9">
        <f>VLOOKUP(A1805,ENERGY5!A1805:E4495,5,0)</f>
        <v>65122</v>
      </c>
      <c r="AB1805" s="12">
        <f t="shared" si="2"/>
        <v>27519.50411</v>
      </c>
      <c r="AC1805" s="13">
        <f t="shared" si="3"/>
        <v>0.008699636636</v>
      </c>
      <c r="AD1805" s="13">
        <f t="shared" si="4"/>
        <v>0.002635727263</v>
      </c>
      <c r="AE1805" s="13">
        <f t="shared" si="5"/>
        <v>676.8996473</v>
      </c>
      <c r="AF1805" s="13">
        <f t="shared" si="6"/>
        <v>566.5544512</v>
      </c>
    </row>
    <row r="1806">
      <c r="A1806" s="5" t="s">
        <v>183</v>
      </c>
      <c r="B1806" s="6" t="s">
        <v>44</v>
      </c>
      <c r="C1806" s="7" t="s">
        <v>187</v>
      </c>
      <c r="D1806" s="5" t="str">
        <f t="shared" si="1"/>
        <v>Israel-Middle East-2010</v>
      </c>
      <c r="E1806" s="5">
        <v>0.022</v>
      </c>
      <c r="F1806" s="5">
        <v>0.004</v>
      </c>
      <c r="G1806" s="5">
        <v>84.0</v>
      </c>
      <c r="H1806" s="5">
        <v>80.0</v>
      </c>
      <c r="I1806" s="5">
        <v>0.272</v>
      </c>
      <c r="J1806" s="5">
        <v>0.623</v>
      </c>
      <c r="K1806" s="5">
        <v>0.104</v>
      </c>
      <c r="L1806" s="5">
        <v>7623600.0</v>
      </c>
      <c r="M1806" s="5">
        <v>0.918</v>
      </c>
      <c r="N1806" s="8">
        <f>VLOOKUP(A1806,TOURISM2!A1806:E4496,4,0)</f>
        <v>5824000000</v>
      </c>
      <c r="O1806" s="8">
        <f>VLOOKUP(A1806,TOURISM2!A1806:E4496,5,0)</f>
        <v>4725000000</v>
      </c>
      <c r="P1806" s="8">
        <f>VLOOKUP(A1806,BUSINESS3!A1806:E4496,4,0)</f>
        <v>0.311</v>
      </c>
      <c r="Q1806" s="9">
        <f>VLOOKUP(A1806,BUSINESS3!A1806:E4496,5,0)</f>
        <v>20</v>
      </c>
      <c r="R1806" s="10">
        <f>VLOOKUP(A1806,BUSINESS3!A1806:I4496,6,0)</f>
        <v>86</v>
      </c>
      <c r="S1806" s="9">
        <f>VLOOKUP(A1806,BUSINESS3!A1806:I4496,7,0)</f>
        <v>235</v>
      </c>
      <c r="T1806" s="9">
        <f>VLOOKUP(A1806,BUSINESS3!A1806:I4496,8,0)</f>
        <v>0.675</v>
      </c>
      <c r="U1806" s="9">
        <f>VLOOKUP(A1806,BUSINESS3!A1806:I4496,9,0)</f>
        <v>1.228</v>
      </c>
      <c r="V1806" s="11">
        <f>VLOOKUP(A1806,'GDP4'!A1806:G4496,4,0)</f>
        <v>232000000000</v>
      </c>
      <c r="W1806" s="9">
        <f>VLOOKUP(A1806,'GDP4'!A1806:G4496,5,0)</f>
        <v>0.076</v>
      </c>
      <c r="X1806" s="9">
        <f>VLOOKUP(A1806,'GDP4'!A1806:G4496,6,0)</f>
        <v>2165</v>
      </c>
      <c r="Y1806" s="9">
        <f>VLOOKUP(A1806,'GDP4'!A1806:G4496,7,0)</f>
        <v>0.05</v>
      </c>
      <c r="Z1806" s="9">
        <f>VLOOKUP(A1806,ENERGY5!A1806:E4496,4,0)</f>
        <v>18809</v>
      </c>
      <c r="AA1806" s="9">
        <f>VLOOKUP(A1806,ENERGY5!A1806:E4496,5,0)</f>
        <v>63146</v>
      </c>
      <c r="AB1806" s="12">
        <f t="shared" si="2"/>
        <v>30431.81699</v>
      </c>
      <c r="AC1806" s="13">
        <f t="shared" si="3"/>
        <v>0.008282963429</v>
      </c>
      <c r="AD1806" s="13">
        <f t="shared" si="4"/>
        <v>0.002467207094</v>
      </c>
      <c r="AE1806" s="13">
        <f t="shared" si="5"/>
        <v>763.9435437</v>
      </c>
      <c r="AF1806" s="13">
        <f t="shared" si="6"/>
        <v>619.7859279</v>
      </c>
    </row>
    <row r="1807">
      <c r="A1807" s="14" t="s">
        <v>183</v>
      </c>
      <c r="B1807" s="15" t="s">
        <v>45</v>
      </c>
      <c r="C1807" s="16" t="s">
        <v>187</v>
      </c>
      <c r="D1807" s="14" t="str">
        <f t="shared" si="1"/>
        <v>Israel-Middle East-2011</v>
      </c>
      <c r="E1807" s="5">
        <v>0.021</v>
      </c>
      <c r="F1807" s="5">
        <v>0.003</v>
      </c>
      <c r="G1807" s="5">
        <v>84.0</v>
      </c>
      <c r="H1807" s="5">
        <v>80.0</v>
      </c>
      <c r="I1807" s="5">
        <v>0.273</v>
      </c>
      <c r="J1807" s="5">
        <v>0.622</v>
      </c>
      <c r="K1807" s="5">
        <v>0.105</v>
      </c>
      <c r="L1807" s="5">
        <v>7765800.0</v>
      </c>
      <c r="M1807" s="5">
        <v>0.919</v>
      </c>
      <c r="N1807" s="8">
        <f>VLOOKUP(A1807,TOURISM2!A1807:E4497,4,0)</f>
        <v>6029000000</v>
      </c>
      <c r="O1807" s="8">
        <f>VLOOKUP(A1807,TOURISM2!A1807:E4497,5,0)</f>
        <v>4937000000</v>
      </c>
      <c r="P1807" s="8">
        <f>VLOOKUP(A1807,BUSINESS3!A1807:E4497,4,0)</f>
        <v>0.302</v>
      </c>
      <c r="Q1807" s="9">
        <f>VLOOKUP(A1807,BUSINESS3!A1807:E4497,5,0)</f>
        <v>20</v>
      </c>
      <c r="R1807" s="10">
        <f>VLOOKUP(A1807,BUSINESS3!A1807:I4497,6,0)</f>
        <v>86</v>
      </c>
      <c r="S1807" s="9">
        <f>VLOOKUP(A1807,BUSINESS3!A1807:I4497,7,0)</f>
        <v>235</v>
      </c>
      <c r="T1807" s="9">
        <f>VLOOKUP(A1807,BUSINESS3!A1807:I4497,8,0)</f>
        <v>0.689</v>
      </c>
      <c r="U1807" s="9">
        <f>VLOOKUP(A1807,BUSINESS3!A1807:I4497,9,0)</f>
        <v>1.22</v>
      </c>
      <c r="V1807" s="11">
        <f>VLOOKUP(A1807,'GDP4'!A1807:G4497,4,0)</f>
        <v>258000000000</v>
      </c>
      <c r="W1807" s="9">
        <f>VLOOKUP(A1807,'GDP4'!A1807:G4497,5,0)</f>
        <v>0.076</v>
      </c>
      <c r="X1807" s="9">
        <f>VLOOKUP(A1807,'GDP4'!A1807:G4497,6,0)</f>
        <v>2373</v>
      </c>
      <c r="Y1807" s="9">
        <f>VLOOKUP(A1807,'GDP4'!A1807:G4497,7,0)</f>
        <v>0.06</v>
      </c>
      <c r="Z1807" s="9">
        <f>VLOOKUP(A1807,ENERGY5!A1807:E4497,4,0)</f>
        <v>19143</v>
      </c>
      <c r="AA1807" s="9">
        <f>VLOOKUP(A1807,ENERGY5!A1807:E4497,5,0)</f>
        <v>65749</v>
      </c>
      <c r="AB1807" s="12">
        <f t="shared" si="2"/>
        <v>33222.59136</v>
      </c>
      <c r="AC1807" s="13">
        <f t="shared" si="3"/>
        <v>0.008466481238</v>
      </c>
      <c r="AD1807" s="13">
        <f t="shared" si="4"/>
        <v>0.002465039017</v>
      </c>
      <c r="AE1807" s="13">
        <f t="shared" si="5"/>
        <v>776.3527261</v>
      </c>
      <c r="AF1807" s="13">
        <f t="shared" si="6"/>
        <v>635.7361766</v>
      </c>
    </row>
    <row r="1808">
      <c r="A1808" s="5" t="s">
        <v>183</v>
      </c>
      <c r="B1808" s="6" t="s">
        <v>46</v>
      </c>
      <c r="C1808" s="7" t="s">
        <v>187</v>
      </c>
      <c r="D1808" s="5" t="str">
        <f t="shared" si="1"/>
        <v>Israel-Middle East-2012</v>
      </c>
      <c r="E1808" s="5">
        <v>0.022</v>
      </c>
      <c r="F1808" s="5">
        <v>0.003</v>
      </c>
      <c r="G1808" s="5">
        <v>84.0</v>
      </c>
      <c r="H1808" s="5">
        <v>80.0</v>
      </c>
      <c r="I1808" s="5">
        <v>0.275</v>
      </c>
      <c r="J1808" s="5">
        <v>0.619</v>
      </c>
      <c r="K1808" s="5">
        <v>0.105</v>
      </c>
      <c r="L1808" s="5">
        <v>7910500.0</v>
      </c>
      <c r="M1808" s="5">
        <v>0.919</v>
      </c>
      <c r="N1808" s="8">
        <f>VLOOKUP(A1808,TOURISM2!A1808:E4498,4,0)</f>
        <v>6225000000</v>
      </c>
      <c r="O1808" s="8">
        <f>VLOOKUP(A1808,TOURISM2!A1808:E4498,5,0)</f>
        <v>4851000000</v>
      </c>
      <c r="P1808" s="8">
        <f>VLOOKUP(A1808,BUSINESS3!A1808:E4498,4,0)</f>
        <v>0.29</v>
      </c>
      <c r="Q1808" s="9">
        <f>VLOOKUP(A1808,BUSINESS3!A1808:E4498,5,0)</f>
        <v>21</v>
      </c>
      <c r="R1808" s="10">
        <f>VLOOKUP(A1808,BUSINESS3!A1808:I4498,6,0)</f>
        <v>33</v>
      </c>
      <c r="S1808" s="9">
        <f>VLOOKUP(A1808,BUSINESS3!A1808:I4498,7,0)</f>
        <v>235</v>
      </c>
      <c r="T1808" s="9">
        <f>VLOOKUP(A1808,BUSINESS3!A1808:I4498,8,0)</f>
        <v>0.708</v>
      </c>
      <c r="U1808" s="9">
        <f>VLOOKUP(A1808,BUSINESS3!A1808:I4498,9,0)</f>
        <v>1.207</v>
      </c>
      <c r="V1808" s="11">
        <f>VLOOKUP(A1808,'GDP4'!A1808:G4498,4,0)</f>
        <v>258000000000</v>
      </c>
      <c r="W1808" s="9">
        <f>VLOOKUP(A1808,'GDP4'!A1808:G4498,5,0)</f>
        <v>0.075</v>
      </c>
      <c r="X1808" s="9">
        <f>VLOOKUP(A1808,'GDP4'!A1808:G4498,6,0)</f>
        <v>2289</v>
      </c>
      <c r="Y1808" s="9">
        <f>VLOOKUP(A1808,'GDP4'!A1808:G4498,7,0)</f>
        <v>0.056</v>
      </c>
      <c r="Z1808" s="9">
        <f>VLOOKUP(A1808,ENERGY5!A1808:E4498,4,0)</f>
        <v>18234</v>
      </c>
      <c r="AA1808" s="9">
        <f>VLOOKUP(A1808,ENERGY5!A1808:E4498,5,0)</f>
        <v>62691</v>
      </c>
      <c r="AB1808" s="12">
        <f t="shared" si="2"/>
        <v>32614.87896</v>
      </c>
      <c r="AC1808" s="13">
        <f t="shared" si="3"/>
        <v>0.007925036344</v>
      </c>
      <c r="AD1808" s="13">
        <f t="shared" si="4"/>
        <v>0.002305037608</v>
      </c>
      <c r="AE1808" s="13">
        <f t="shared" si="5"/>
        <v>786.9287656</v>
      </c>
      <c r="AF1808" s="13">
        <f t="shared" si="6"/>
        <v>613.235573</v>
      </c>
    </row>
    <row r="1809">
      <c r="A1809" s="14" t="s">
        <v>183</v>
      </c>
      <c r="B1809" s="15" t="s">
        <v>33</v>
      </c>
      <c r="C1809" s="16" t="s">
        <v>188</v>
      </c>
      <c r="D1809" s="14" t="str">
        <f t="shared" si="1"/>
        <v>Jordan-Middle East-2000</v>
      </c>
      <c r="E1809" s="5">
        <v>0.031</v>
      </c>
      <c r="F1809" s="5">
        <v>0.023</v>
      </c>
      <c r="G1809" s="5">
        <v>73.0</v>
      </c>
      <c r="H1809" s="5">
        <v>70.0</v>
      </c>
      <c r="I1809" s="5">
        <v>0.394</v>
      </c>
      <c r="J1809" s="5">
        <v>0.575</v>
      </c>
      <c r="K1809" s="5">
        <v>0.031</v>
      </c>
      <c r="L1809" s="5">
        <v>4797000.0</v>
      </c>
      <c r="M1809" s="5">
        <v>0.798</v>
      </c>
      <c r="N1809" s="8">
        <f>VLOOKUP(A1809,TOURISM2!A1809:E4499,4,0)</f>
        <v>935000000</v>
      </c>
      <c r="O1809" s="8">
        <f>VLOOKUP(A1809,TOURISM2!A1809:E4499,5,0)</f>
        <v>387000000</v>
      </c>
      <c r="P1809" s="8">
        <f>VLOOKUP(A1809,BUSINESS3!A1809:E4499,4,0)</f>
        <v>0.28</v>
      </c>
      <c r="Q1809" s="9">
        <f>VLOOKUP(A1809,BUSINESS3!A1809:E4499,5,0)</f>
        <v>26</v>
      </c>
      <c r="R1809" s="10">
        <f>VLOOKUP(A1809,BUSINESS3!A1809:I4499,6,0)</f>
        <v>86</v>
      </c>
      <c r="S1809" s="9">
        <f>VLOOKUP(A1809,BUSINESS3!A1809:I4499,7,0)</f>
        <v>167</v>
      </c>
      <c r="T1809" s="9">
        <f>VLOOKUP(A1809,BUSINESS3!A1809:I4499,8,0)</f>
        <v>0.026</v>
      </c>
      <c r="U1809" s="9">
        <f>VLOOKUP(A1809,BUSINESS3!A1809:I4499,9,0)</f>
        <v>0.082</v>
      </c>
      <c r="V1809" s="11">
        <f>VLOOKUP(A1809,'GDP4'!A1809:G4499,4,0)</f>
        <v>8457923945</v>
      </c>
      <c r="W1809" s="9">
        <f>VLOOKUP(A1809,'GDP4'!A1809:G4499,5,0)</f>
        <v>0.097</v>
      </c>
      <c r="X1809" s="9">
        <f>VLOOKUP(A1809,'GDP4'!A1809:G4499,6,0)</f>
        <v>171</v>
      </c>
      <c r="Y1809" s="9">
        <f>VLOOKUP(A1809,'GDP4'!A1809:G4499,7,0)</f>
        <v>0.118</v>
      </c>
      <c r="Z1809" s="9">
        <f>VLOOKUP(A1809,ENERGY5!A1809:E4499,4,0)</f>
        <v>40058</v>
      </c>
      <c r="AA1809" s="9">
        <f>VLOOKUP(A1809,ENERGY5!A1809:E4499,5,0)</f>
        <v>110035</v>
      </c>
      <c r="AB1809" s="12">
        <f t="shared" si="2"/>
        <v>1763.169469</v>
      </c>
      <c r="AC1809" s="13">
        <f t="shared" si="3"/>
        <v>0.02293829477</v>
      </c>
      <c r="AD1809" s="13">
        <f t="shared" si="4"/>
        <v>0.008350635814</v>
      </c>
      <c r="AE1809" s="13">
        <f t="shared" si="5"/>
        <v>194.9134876</v>
      </c>
      <c r="AF1809" s="13">
        <f t="shared" si="6"/>
        <v>80.67542214</v>
      </c>
    </row>
    <row r="1810">
      <c r="A1810" s="5" t="s">
        <v>183</v>
      </c>
      <c r="B1810" s="6" t="s">
        <v>35</v>
      </c>
      <c r="C1810" s="7" t="s">
        <v>188</v>
      </c>
      <c r="D1810" s="5" t="str">
        <f t="shared" si="1"/>
        <v>Jordan-Middle East-2001</v>
      </c>
      <c r="E1810" s="5">
        <v>0.031</v>
      </c>
      <c r="F1810" s="5">
        <v>0.023</v>
      </c>
      <c r="G1810" s="5">
        <v>73.0</v>
      </c>
      <c r="H1810" s="5">
        <v>71.0</v>
      </c>
      <c r="I1810" s="5">
        <v>0.392</v>
      </c>
      <c r="J1810" s="5">
        <v>0.577</v>
      </c>
      <c r="K1810" s="5">
        <v>0.031</v>
      </c>
      <c r="L1810" s="5">
        <v>4917000.0</v>
      </c>
      <c r="M1810" s="5">
        <v>0.801</v>
      </c>
      <c r="N1810" s="8">
        <f>VLOOKUP(A1810,TOURISM2!A1810:E4500,4,0)</f>
        <v>884000000</v>
      </c>
      <c r="O1810" s="8">
        <f>VLOOKUP(A1810,TOURISM2!A1810:E4500,5,0)</f>
        <v>420000000</v>
      </c>
      <c r="P1810" s="8">
        <f>VLOOKUP(A1810,BUSINESS3!A1810:E4500,4,0)</f>
        <v>0.28</v>
      </c>
      <c r="Q1810" s="9">
        <f>VLOOKUP(A1810,BUSINESS3!A1810:E4500,5,0)</f>
        <v>26</v>
      </c>
      <c r="R1810" s="10">
        <f>VLOOKUP(A1810,BUSINESS3!A1810:I4500,6,0)</f>
        <v>86</v>
      </c>
      <c r="S1810" s="9">
        <f>VLOOKUP(A1810,BUSINESS3!A1810:I4500,7,0)</f>
        <v>167</v>
      </c>
      <c r="T1810" s="9">
        <f>VLOOKUP(A1810,BUSINESS3!A1810:I4500,8,0)</f>
        <v>0.047</v>
      </c>
      <c r="U1810" s="9">
        <f>VLOOKUP(A1810,BUSINESS3!A1810:I4500,9,0)</f>
        <v>0.179</v>
      </c>
      <c r="V1810" s="11">
        <f>VLOOKUP(A1810,'GDP4'!A1810:G4500,4,0)</f>
        <v>8972965061</v>
      </c>
      <c r="W1810" s="9">
        <f>VLOOKUP(A1810,'GDP4'!A1810:G4500,5,0)</f>
        <v>0.099</v>
      </c>
      <c r="X1810" s="9">
        <f>VLOOKUP(A1810,'GDP4'!A1810:G4500,6,0)</f>
        <v>184</v>
      </c>
      <c r="Y1810" s="9">
        <f>VLOOKUP(A1810,'GDP4'!A1810:G4500,7,0)</f>
        <v>0.109</v>
      </c>
      <c r="Z1810" s="9">
        <f>VLOOKUP(A1810,ENERGY5!A1810:E4500,4,0)</f>
        <v>7064</v>
      </c>
      <c r="AA1810" s="9">
        <f>VLOOKUP(A1810,ENERGY5!A1810:E4500,5,0)</f>
        <v>110035</v>
      </c>
      <c r="AB1810" s="12">
        <f t="shared" si="2"/>
        <v>1824.886122</v>
      </c>
      <c r="AC1810" s="13">
        <f t="shared" si="3"/>
        <v>0.02237848281</v>
      </c>
      <c r="AD1810" s="13">
        <f t="shared" si="4"/>
        <v>0.001436648363</v>
      </c>
      <c r="AE1810" s="13">
        <f t="shared" si="5"/>
        <v>179.7844214</v>
      </c>
      <c r="AF1810" s="13">
        <f t="shared" si="6"/>
        <v>85.41793777</v>
      </c>
    </row>
    <row r="1811">
      <c r="A1811" s="14" t="s">
        <v>183</v>
      </c>
      <c r="B1811" s="15" t="s">
        <v>36</v>
      </c>
      <c r="C1811" s="16" t="s">
        <v>188</v>
      </c>
      <c r="D1811" s="14" t="str">
        <f t="shared" si="1"/>
        <v>Jordan-Middle East-2002</v>
      </c>
      <c r="E1811" s="5">
        <v>0.031</v>
      </c>
      <c r="F1811" s="5">
        <v>0.022</v>
      </c>
      <c r="G1811" s="5">
        <v>74.0</v>
      </c>
      <c r="H1811" s="5">
        <v>71.0</v>
      </c>
      <c r="I1811" s="5">
        <v>0.39</v>
      </c>
      <c r="J1811" s="5">
        <v>0.579</v>
      </c>
      <c r="K1811" s="5">
        <v>0.031</v>
      </c>
      <c r="L1811" s="5">
        <v>5038000.0</v>
      </c>
      <c r="M1811" s="5">
        <v>0.804</v>
      </c>
      <c r="N1811" s="8">
        <f>VLOOKUP(A1811,TOURISM2!A1811:E4501,4,0)</f>
        <v>1254000000</v>
      </c>
      <c r="O1811" s="8">
        <f>VLOOKUP(A1811,TOURISM2!A1811:E4501,5,0)</f>
        <v>504000000</v>
      </c>
      <c r="P1811" s="8">
        <f>VLOOKUP(A1811,BUSINESS3!A1811:E4501,4,0)</f>
        <v>0.28</v>
      </c>
      <c r="Q1811" s="9">
        <f>VLOOKUP(A1811,BUSINESS3!A1811:E4501,5,0)</f>
        <v>26</v>
      </c>
      <c r="R1811" s="10">
        <f>VLOOKUP(A1811,BUSINESS3!A1811:I4501,6,0)</f>
        <v>86</v>
      </c>
      <c r="S1811" s="9">
        <f>VLOOKUP(A1811,BUSINESS3!A1811:I4501,7,0)</f>
        <v>167</v>
      </c>
      <c r="T1811" s="9">
        <f>VLOOKUP(A1811,BUSINESS3!A1811:I4501,8,0)</f>
        <v>0.06</v>
      </c>
      <c r="U1811" s="9">
        <f>VLOOKUP(A1811,BUSINESS3!A1811:I4501,9,0)</f>
        <v>0.249</v>
      </c>
      <c r="V1811" s="11">
        <f>VLOOKUP(A1811,'GDP4'!A1811:G4501,4,0)</f>
        <v>9580161951</v>
      </c>
      <c r="W1811" s="9">
        <f>VLOOKUP(A1811,'GDP4'!A1811:G4501,5,0)</f>
        <v>0.097</v>
      </c>
      <c r="X1811" s="9">
        <f>VLOOKUP(A1811,'GDP4'!A1811:G4501,6,0)</f>
        <v>189</v>
      </c>
      <c r="Y1811" s="9">
        <f>VLOOKUP(A1811,'GDP4'!A1811:G4501,7,0)</f>
        <v>0.102</v>
      </c>
      <c r="Z1811" s="9">
        <f>VLOOKUP(A1811,ENERGY5!A1811:E4501,4,0)</f>
        <v>7105</v>
      </c>
      <c r="AA1811" s="9">
        <f>VLOOKUP(A1811,ENERGY5!A1811:E4501,5,0)</f>
        <v>20821</v>
      </c>
      <c r="AB1811" s="12">
        <f t="shared" si="2"/>
        <v>1901.580379</v>
      </c>
      <c r="AC1811" s="13">
        <f t="shared" si="3"/>
        <v>0.00413279079</v>
      </c>
      <c r="AD1811" s="13">
        <f t="shared" si="4"/>
        <v>0.001410281858</v>
      </c>
      <c r="AE1811" s="13">
        <f t="shared" si="5"/>
        <v>248.9082969</v>
      </c>
      <c r="AF1811" s="13">
        <f t="shared" si="6"/>
        <v>100.0396983</v>
      </c>
    </row>
    <row r="1812">
      <c r="A1812" s="5" t="s">
        <v>183</v>
      </c>
      <c r="B1812" s="6" t="s">
        <v>37</v>
      </c>
      <c r="C1812" s="7" t="s">
        <v>188</v>
      </c>
      <c r="D1812" s="5" t="str">
        <f t="shared" si="1"/>
        <v>Jordan-Middle East-2003</v>
      </c>
      <c r="E1812" s="5">
        <v>0.03</v>
      </c>
      <c r="F1812" s="5">
        <v>0.022</v>
      </c>
      <c r="G1812" s="5">
        <v>74.0</v>
      </c>
      <c r="H1812" s="5">
        <v>71.0</v>
      </c>
      <c r="I1812" s="5">
        <v>0.387</v>
      </c>
      <c r="J1812" s="5">
        <v>0.582</v>
      </c>
      <c r="K1812" s="5">
        <v>0.031</v>
      </c>
      <c r="L1812" s="5">
        <v>5164000.0</v>
      </c>
      <c r="M1812" s="5">
        <v>0.806</v>
      </c>
      <c r="N1812" s="8">
        <f>VLOOKUP(A1812,TOURISM2!A1812:E4502,4,0)</f>
        <v>1266000000</v>
      </c>
      <c r="O1812" s="8">
        <f>VLOOKUP(A1812,TOURISM2!A1812:E4502,5,0)</f>
        <v>503000000</v>
      </c>
      <c r="P1812" s="8">
        <f>VLOOKUP(A1812,BUSINESS3!A1812:E4502,4,0)</f>
        <v>0.28</v>
      </c>
      <c r="Q1812" s="9">
        <f>VLOOKUP(A1812,BUSINESS3!A1812:E4502,5,0)</f>
        <v>79</v>
      </c>
      <c r="R1812" s="10">
        <f>VLOOKUP(A1812,BUSINESS3!A1812:I4502,6,0)</f>
        <v>86</v>
      </c>
      <c r="S1812" s="9">
        <f>VLOOKUP(A1812,BUSINESS3!A1812:I4502,7,0)</f>
        <v>167</v>
      </c>
      <c r="T1812" s="9">
        <f>VLOOKUP(A1812,BUSINESS3!A1812:I4502,8,0)</f>
        <v>0.085</v>
      </c>
      <c r="U1812" s="9">
        <f>VLOOKUP(A1812,BUSINESS3!A1812:I4502,9,0)</f>
        <v>0.266</v>
      </c>
      <c r="V1812" s="11">
        <f>VLOOKUP(A1812,'GDP4'!A1812:G4502,4,0)</f>
        <v>10193023726</v>
      </c>
      <c r="W1812" s="9">
        <f>VLOOKUP(A1812,'GDP4'!A1812:G4502,5,0)</f>
        <v>0.092</v>
      </c>
      <c r="X1812" s="9">
        <f>VLOOKUP(A1812,'GDP4'!A1812:G4502,6,0)</f>
        <v>187</v>
      </c>
      <c r="Y1812" s="9">
        <f>VLOOKUP(A1812,'GDP4'!A1812:G4502,7,0)</f>
        <v>0.093</v>
      </c>
      <c r="Z1812" s="9">
        <f>VLOOKUP(A1812,ENERGY5!A1812:E4502,4,0)</f>
        <v>7458</v>
      </c>
      <c r="AA1812" s="9">
        <f>VLOOKUP(A1812,ENERGY5!A1812:E4502,5,0)</f>
        <v>21254</v>
      </c>
      <c r="AB1812" s="12">
        <f t="shared" si="2"/>
        <v>1973.862069</v>
      </c>
      <c r="AC1812" s="13">
        <f t="shared" si="3"/>
        <v>0.004115801704</v>
      </c>
      <c r="AD1812" s="13">
        <f t="shared" si="4"/>
        <v>0.00144422928</v>
      </c>
      <c r="AE1812" s="13">
        <f t="shared" si="5"/>
        <v>245.1587916</v>
      </c>
      <c r="AF1812" s="13">
        <f t="shared" si="6"/>
        <v>97.40511232</v>
      </c>
    </row>
    <row r="1813">
      <c r="A1813" s="14" t="s">
        <v>183</v>
      </c>
      <c r="B1813" s="15" t="s">
        <v>38</v>
      </c>
      <c r="C1813" s="16" t="s">
        <v>188</v>
      </c>
      <c r="D1813" s="14" t="str">
        <f t="shared" si="1"/>
        <v>Jordan-Middle East-2004</v>
      </c>
      <c r="E1813" s="5">
        <v>0.03</v>
      </c>
      <c r="F1813" s="5">
        <v>0.021</v>
      </c>
      <c r="G1813" s="5">
        <v>74.0</v>
      </c>
      <c r="H1813" s="5">
        <v>71.0</v>
      </c>
      <c r="I1813" s="5">
        <v>0.383</v>
      </c>
      <c r="J1813" s="5">
        <v>0.585</v>
      </c>
      <c r="K1813" s="5">
        <v>0.032</v>
      </c>
      <c r="L1813" s="5">
        <v>5290000.0</v>
      </c>
      <c r="M1813" s="5">
        <v>0.809</v>
      </c>
      <c r="N1813" s="8">
        <f>VLOOKUP(A1813,TOURISM2!A1813:E4503,4,0)</f>
        <v>1621000000</v>
      </c>
      <c r="O1813" s="8">
        <f>VLOOKUP(A1813,TOURISM2!A1813:E4503,5,0)</f>
        <v>585000000</v>
      </c>
      <c r="P1813" s="8">
        <f>VLOOKUP(A1813,BUSINESS3!A1813:E4503,4,0)</f>
        <v>0.28</v>
      </c>
      <c r="Q1813" s="9">
        <f>VLOOKUP(A1813,BUSINESS3!A1813:E4503,5,0)</f>
        <v>26</v>
      </c>
      <c r="R1813" s="10">
        <f>VLOOKUP(A1813,BUSINESS3!A1813:I4503,6,0)</f>
        <v>86</v>
      </c>
      <c r="S1813" s="9">
        <f>VLOOKUP(A1813,BUSINESS3!A1813:I4503,7,0)</f>
        <v>167</v>
      </c>
      <c r="T1813" s="9">
        <f>VLOOKUP(A1813,BUSINESS3!A1813:I4503,8,0)</f>
        <v>0.117</v>
      </c>
      <c r="U1813" s="9">
        <f>VLOOKUP(A1813,BUSINESS3!A1813:I4503,9,0)</f>
        <v>0.319</v>
      </c>
      <c r="V1813" s="11">
        <f>VLOOKUP(A1813,'GDP4'!A1813:G4503,4,0)</f>
        <v>11407566660</v>
      </c>
      <c r="W1813" s="9">
        <f>VLOOKUP(A1813,'GDP4'!A1813:G4503,5,0)</f>
        <v>0.091</v>
      </c>
      <c r="X1813" s="9">
        <f>VLOOKUP(A1813,'GDP4'!A1813:G4503,6,0)</f>
        <v>203</v>
      </c>
      <c r="Y1813" s="9">
        <f>VLOOKUP(A1813,'GDP4'!A1813:G4503,7,0)</f>
        <v>0.083</v>
      </c>
      <c r="Z1813" s="9">
        <f>VLOOKUP(A1813,ENERGY5!A1813:E4503,4,0)</f>
        <v>7069</v>
      </c>
      <c r="AA1813" s="9">
        <f>VLOOKUP(A1813,ENERGY5!A1813:E4503,5,0)</f>
        <v>20763</v>
      </c>
      <c r="AB1813" s="12">
        <f t="shared" si="2"/>
        <v>2156.439822</v>
      </c>
      <c r="AC1813" s="13">
        <f t="shared" si="3"/>
        <v>0.003924952741</v>
      </c>
      <c r="AD1813" s="13">
        <f t="shared" si="4"/>
        <v>0.001336294896</v>
      </c>
      <c r="AE1813" s="13">
        <f t="shared" si="5"/>
        <v>306.4272212</v>
      </c>
      <c r="AF1813" s="13">
        <f t="shared" si="6"/>
        <v>110.5860113</v>
      </c>
    </row>
    <row r="1814">
      <c r="A1814" s="5" t="s">
        <v>183</v>
      </c>
      <c r="B1814" s="6" t="s">
        <v>39</v>
      </c>
      <c r="C1814" s="7" t="s">
        <v>188</v>
      </c>
      <c r="D1814" s="5" t="str">
        <f t="shared" si="1"/>
        <v>Jordan-Middle East-2005</v>
      </c>
      <c r="E1814" s="5">
        <v>0.03</v>
      </c>
      <c r="F1814" s="5">
        <v>0.02</v>
      </c>
      <c r="G1814" s="5">
        <v>74.0</v>
      </c>
      <c r="H1814" s="5">
        <v>71.0</v>
      </c>
      <c r="I1814" s="5">
        <v>0.379</v>
      </c>
      <c r="J1814" s="5">
        <v>0.589</v>
      </c>
      <c r="K1814" s="5">
        <v>0.032</v>
      </c>
      <c r="L1814" s="5">
        <v>5411000.0</v>
      </c>
      <c r="M1814" s="5">
        <v>0.812</v>
      </c>
      <c r="N1814" s="8">
        <f>VLOOKUP(A1814,TOURISM2!A1814:E4504,4,0)</f>
        <v>1759000000</v>
      </c>
      <c r="O1814" s="8">
        <f>VLOOKUP(A1814,TOURISM2!A1814:E4504,5,0)</f>
        <v>653000000</v>
      </c>
      <c r="P1814" s="8">
        <f>VLOOKUP(A1814,BUSINESS3!A1814:E4504,4,0)</f>
        <v>0.311</v>
      </c>
      <c r="Q1814" s="9">
        <f>VLOOKUP(A1814,BUSINESS3!A1814:E4504,5,0)</f>
        <v>16</v>
      </c>
      <c r="R1814" s="10">
        <f>VLOOKUP(A1814,BUSINESS3!A1814:I4504,6,0)</f>
        <v>86</v>
      </c>
      <c r="S1814" s="9">
        <f>VLOOKUP(A1814,BUSINESS3!A1814:I4504,7,0)</f>
        <v>136</v>
      </c>
      <c r="T1814" s="9">
        <f>VLOOKUP(A1814,BUSINESS3!A1814:I4504,8,0)</f>
        <v>0.129</v>
      </c>
      <c r="U1814" s="9">
        <f>VLOOKUP(A1814,BUSINESS3!A1814:I4504,9,0)</f>
        <v>0.599</v>
      </c>
      <c r="V1814" s="11">
        <f>VLOOKUP(A1814,'GDP4'!A1814:G4504,4,0)</f>
        <v>12582876895</v>
      </c>
      <c r="W1814" s="9">
        <f>VLOOKUP(A1814,'GDP4'!A1814:G4504,5,0)</f>
        <v>0.089</v>
      </c>
      <c r="X1814" s="9">
        <f>VLOOKUP(A1814,'GDP4'!A1814:G4504,6,0)</f>
        <v>213</v>
      </c>
      <c r="Y1814" s="9">
        <f>VLOOKUP(A1814,'GDP4'!A1814:G4504,7,0)</f>
        <v>0.076</v>
      </c>
      <c r="Z1814" s="9">
        <f>VLOOKUP(A1814,ENERGY5!A1814:E4504,4,0)</f>
        <v>7209</v>
      </c>
      <c r="AA1814" s="9">
        <f>VLOOKUP(A1814,ENERGY5!A1814:E4504,5,0)</f>
        <v>21540</v>
      </c>
      <c r="AB1814" s="12">
        <f t="shared" si="2"/>
        <v>2325.42541</v>
      </c>
      <c r="AC1814" s="13">
        <f t="shared" si="3"/>
        <v>0.003980779893</v>
      </c>
      <c r="AD1814" s="13">
        <f t="shared" si="4"/>
        <v>0.001332286084</v>
      </c>
      <c r="AE1814" s="13">
        <f t="shared" si="5"/>
        <v>325.0785437</v>
      </c>
      <c r="AF1814" s="13">
        <f t="shared" si="6"/>
        <v>120.6800961</v>
      </c>
    </row>
    <row r="1815">
      <c r="A1815" s="14" t="s">
        <v>183</v>
      </c>
      <c r="B1815" s="15" t="s">
        <v>40</v>
      </c>
      <c r="C1815" s="16" t="s">
        <v>188</v>
      </c>
      <c r="D1815" s="14" t="str">
        <f t="shared" si="1"/>
        <v>Jordan-Middle East-2006</v>
      </c>
      <c r="E1815" s="5">
        <v>0.03</v>
      </c>
      <c r="F1815" s="5">
        <v>0.02</v>
      </c>
      <c r="G1815" s="5">
        <v>74.0</v>
      </c>
      <c r="H1815" s="5">
        <v>71.0</v>
      </c>
      <c r="I1815" s="5">
        <v>0.374</v>
      </c>
      <c r="J1815" s="5">
        <v>0.594</v>
      </c>
      <c r="K1815" s="5">
        <v>0.032</v>
      </c>
      <c r="L1815" s="5">
        <v>5536000.0</v>
      </c>
      <c r="M1815" s="5">
        <v>0.814</v>
      </c>
      <c r="N1815" s="8">
        <f>VLOOKUP(A1815,TOURISM2!A1815:E4505,4,0)</f>
        <v>2426000000</v>
      </c>
      <c r="O1815" s="8">
        <f>VLOOKUP(A1815,TOURISM2!A1815:E4505,5,0)</f>
        <v>956000000</v>
      </c>
      <c r="P1815" s="8">
        <f>VLOOKUP(A1815,BUSINESS3!A1815:E4505,4,0)</f>
        <v>0.311</v>
      </c>
      <c r="Q1815" s="9">
        <f>VLOOKUP(A1815,BUSINESS3!A1815:E4505,5,0)</f>
        <v>16</v>
      </c>
      <c r="R1815" s="10">
        <f>VLOOKUP(A1815,BUSINESS3!A1815:I4505,6,0)</f>
        <v>86</v>
      </c>
      <c r="S1815" s="9">
        <f>VLOOKUP(A1815,BUSINESS3!A1815:I4505,7,0)</f>
        <v>136</v>
      </c>
      <c r="T1815" s="9">
        <f>VLOOKUP(A1815,BUSINESS3!A1815:I4505,8,0)</f>
        <v>0.139</v>
      </c>
      <c r="U1815" s="9">
        <f>VLOOKUP(A1815,BUSINESS3!A1815:I4505,9,0)</f>
        <v>0.8</v>
      </c>
      <c r="V1815" s="11">
        <f>VLOOKUP(A1815,'GDP4'!A1815:G4505,4,0)</f>
        <v>15056937190</v>
      </c>
      <c r="W1815" s="9">
        <f>VLOOKUP(A1815,'GDP4'!A1815:G4505,5,0)</f>
        <v>0.081</v>
      </c>
      <c r="X1815" s="9">
        <f>VLOOKUP(A1815,'GDP4'!A1815:G4505,6,0)</f>
        <v>224</v>
      </c>
      <c r="Y1815" s="9">
        <f>VLOOKUP(A1815,'GDP4'!A1815:G4505,7,0)</f>
        <v>0.082</v>
      </c>
      <c r="Z1815" s="9">
        <f>VLOOKUP(A1815,ENERGY5!A1815:E4505,4,0)</f>
        <v>6853</v>
      </c>
      <c r="AA1815" s="9">
        <f>VLOOKUP(A1815,ENERGY5!A1815:E4505,5,0)</f>
        <v>20733</v>
      </c>
      <c r="AB1815" s="12">
        <f t="shared" si="2"/>
        <v>2719.822469</v>
      </c>
      <c r="AC1815" s="13">
        <f t="shared" si="3"/>
        <v>0.003745122832</v>
      </c>
      <c r="AD1815" s="13">
        <f t="shared" si="4"/>
        <v>0.001237897399</v>
      </c>
      <c r="AE1815" s="13">
        <f t="shared" si="5"/>
        <v>438.2225434</v>
      </c>
      <c r="AF1815" s="13">
        <f t="shared" si="6"/>
        <v>172.6878613</v>
      </c>
    </row>
    <row r="1816">
      <c r="A1816" s="5" t="s">
        <v>183</v>
      </c>
      <c r="B1816" s="6" t="s">
        <v>41</v>
      </c>
      <c r="C1816" s="7" t="s">
        <v>188</v>
      </c>
      <c r="D1816" s="5" t="str">
        <f t="shared" si="1"/>
        <v>Jordan-Middle East-2007</v>
      </c>
      <c r="E1816" s="5">
        <v>0.03</v>
      </c>
      <c r="F1816" s="5">
        <v>0.019</v>
      </c>
      <c r="G1816" s="5">
        <v>75.0</v>
      </c>
      <c r="H1816" s="5">
        <v>71.0</v>
      </c>
      <c r="I1816" s="5">
        <v>0.368</v>
      </c>
      <c r="J1816" s="5">
        <v>0.6</v>
      </c>
      <c r="K1816" s="5">
        <v>0.033</v>
      </c>
      <c r="L1816" s="5">
        <v>5661000.0</v>
      </c>
      <c r="M1816" s="5">
        <v>0.817</v>
      </c>
      <c r="N1816" s="8">
        <f>VLOOKUP(A1816,TOURISM2!A1816:E4506,4,0)</f>
        <v>2754000000</v>
      </c>
      <c r="O1816" s="8">
        <f>VLOOKUP(A1816,TOURISM2!A1816:E4506,5,0)</f>
        <v>1024000000</v>
      </c>
      <c r="P1816" s="8">
        <f>VLOOKUP(A1816,BUSINESS3!A1816:E4506,4,0)</f>
        <v>0.311</v>
      </c>
      <c r="Q1816" s="9">
        <f>VLOOKUP(A1816,BUSINESS3!A1816:E4506,5,0)</f>
        <v>13</v>
      </c>
      <c r="R1816" s="10">
        <f>VLOOKUP(A1816,BUSINESS3!A1816:I4506,6,0)</f>
        <v>86</v>
      </c>
      <c r="S1816" s="9">
        <f>VLOOKUP(A1816,BUSINESS3!A1816:I4506,7,0)</f>
        <v>136</v>
      </c>
      <c r="T1816" s="9">
        <f>VLOOKUP(A1816,BUSINESS3!A1816:I4506,8,0)</f>
        <v>0.2</v>
      </c>
      <c r="U1816" s="9">
        <f>VLOOKUP(A1816,BUSINESS3!A1816:I4506,9,0)</f>
        <v>0.844</v>
      </c>
      <c r="V1816" s="11">
        <f>VLOOKUP(A1816,'GDP4'!A1816:G4506,4,0)</f>
        <v>17110610000</v>
      </c>
      <c r="W1816" s="9">
        <f>VLOOKUP(A1816,'GDP4'!A1816:G4506,5,0)</f>
        <v>0.083</v>
      </c>
      <c r="X1816" s="9">
        <f>VLOOKUP(A1816,'GDP4'!A1816:G4506,6,0)</f>
        <v>252</v>
      </c>
      <c r="Y1816" s="9">
        <f>VLOOKUP(A1816,'GDP4'!A1816:G4506,7,0)</f>
        <v>0.087</v>
      </c>
      <c r="Z1816" s="9">
        <f>VLOOKUP(A1816,ENERGY5!A1816:E4506,4,0)</f>
        <v>6677</v>
      </c>
      <c r="AA1816" s="9">
        <f>VLOOKUP(A1816,ENERGY5!A1816:E4506,5,0)</f>
        <v>21027</v>
      </c>
      <c r="AB1816" s="12">
        <f t="shared" si="2"/>
        <v>3022.541954</v>
      </c>
      <c r="AC1816" s="13">
        <f t="shared" si="3"/>
        <v>0.00371436142</v>
      </c>
      <c r="AD1816" s="13">
        <f t="shared" si="4"/>
        <v>0.001179473591</v>
      </c>
      <c r="AE1816" s="13">
        <f t="shared" si="5"/>
        <v>486.4864865</v>
      </c>
      <c r="AF1816" s="13">
        <f t="shared" si="6"/>
        <v>180.8867691</v>
      </c>
    </row>
    <row r="1817">
      <c r="A1817" s="14" t="s">
        <v>183</v>
      </c>
      <c r="B1817" s="15" t="s">
        <v>42</v>
      </c>
      <c r="C1817" s="16" t="s">
        <v>188</v>
      </c>
      <c r="D1817" s="14" t="str">
        <f t="shared" si="1"/>
        <v>Jordan-Middle East-2008</v>
      </c>
      <c r="E1817" s="5">
        <v>0.03</v>
      </c>
      <c r="F1817" s="5">
        <v>0.019</v>
      </c>
      <c r="G1817" s="5">
        <v>75.0</v>
      </c>
      <c r="H1817" s="5">
        <v>72.0</v>
      </c>
      <c r="I1817" s="5">
        <v>0.362</v>
      </c>
      <c r="J1817" s="5">
        <v>0.605</v>
      </c>
      <c r="K1817" s="5">
        <v>0.033</v>
      </c>
      <c r="L1817" s="5">
        <v>5786000.0</v>
      </c>
      <c r="M1817" s="5">
        <v>0.82</v>
      </c>
      <c r="N1817" s="8">
        <f>VLOOKUP(A1817,TOURISM2!A1817:E4507,4,0)</f>
        <v>3539000000</v>
      </c>
      <c r="O1817" s="8">
        <f>VLOOKUP(A1817,TOURISM2!A1817:E4507,5,0)</f>
        <v>1140000000</v>
      </c>
      <c r="P1817" s="8">
        <f>VLOOKUP(A1817,BUSINESS3!A1817:E4507,4,0)</f>
        <v>0.311</v>
      </c>
      <c r="Q1817" s="9">
        <f>VLOOKUP(A1817,BUSINESS3!A1817:E4507,5,0)</f>
        <v>13</v>
      </c>
      <c r="R1817" s="10">
        <f>VLOOKUP(A1817,BUSINESS3!A1817:I4507,6,0)</f>
        <v>86</v>
      </c>
      <c r="S1817" s="9">
        <f>VLOOKUP(A1817,BUSINESS3!A1817:I4507,7,0)</f>
        <v>136</v>
      </c>
      <c r="T1817" s="9">
        <f>VLOOKUP(A1817,BUSINESS3!A1817:I4507,8,0)</f>
        <v>0.23</v>
      </c>
      <c r="U1817" s="9">
        <f>VLOOKUP(A1817,BUSINESS3!A1817:I4507,9,0)</f>
        <v>0.899</v>
      </c>
      <c r="V1817" s="11">
        <f>VLOOKUP(A1817,'GDP4'!A1817:G4507,4,0)</f>
        <v>21971835256</v>
      </c>
      <c r="W1817" s="9">
        <f>VLOOKUP(A1817,'GDP4'!A1817:G4507,5,0)</f>
        <v>0.088</v>
      </c>
      <c r="X1817" s="9">
        <f>VLOOKUP(A1817,'GDP4'!A1817:G4507,6,0)</f>
        <v>326</v>
      </c>
      <c r="Y1817" s="9">
        <f>VLOOKUP(A1817,'GDP4'!A1817:G4507,7,0)</f>
        <v>0.09</v>
      </c>
      <c r="Z1817" s="9">
        <f>VLOOKUP(A1817,ENERGY5!A1817:E4507,4,0)</f>
        <v>6219</v>
      </c>
      <c r="AA1817" s="9">
        <f>VLOOKUP(A1817,ENERGY5!A1817:E4507,5,0)</f>
        <v>19241</v>
      </c>
      <c r="AB1817" s="12">
        <f t="shared" si="2"/>
        <v>3797.413629</v>
      </c>
      <c r="AC1817" s="13">
        <f t="shared" si="3"/>
        <v>0.003325440719</v>
      </c>
      <c r="AD1817" s="13">
        <f t="shared" si="4"/>
        <v>0.001074835811</v>
      </c>
      <c r="AE1817" s="13">
        <f t="shared" si="5"/>
        <v>611.6488075</v>
      </c>
      <c r="AF1817" s="13">
        <f t="shared" si="6"/>
        <v>197.0273073</v>
      </c>
    </row>
    <row r="1818">
      <c r="A1818" s="5" t="s">
        <v>183</v>
      </c>
      <c r="B1818" s="6" t="s">
        <v>43</v>
      </c>
      <c r="C1818" s="7" t="s">
        <v>188</v>
      </c>
      <c r="D1818" s="5" t="str">
        <f t="shared" si="1"/>
        <v>Jordan-Middle East-2009</v>
      </c>
      <c r="E1818" s="5">
        <v>0.029</v>
      </c>
      <c r="F1818" s="5">
        <v>0.018</v>
      </c>
      <c r="G1818" s="5">
        <v>75.0</v>
      </c>
      <c r="H1818" s="5">
        <v>72.0</v>
      </c>
      <c r="I1818" s="5">
        <v>0.356</v>
      </c>
      <c r="J1818" s="5">
        <v>0.61</v>
      </c>
      <c r="K1818" s="5">
        <v>0.034</v>
      </c>
      <c r="L1818" s="5">
        <v>5915000.0</v>
      </c>
      <c r="M1818" s="5">
        <v>0.822</v>
      </c>
      <c r="N1818" s="8">
        <f>VLOOKUP(A1818,TOURISM2!A1818:E4508,4,0)</f>
        <v>3472000000</v>
      </c>
      <c r="O1818" s="8">
        <f>VLOOKUP(A1818,TOURISM2!A1818:E4508,5,0)</f>
        <v>1202000000</v>
      </c>
      <c r="P1818" s="8">
        <f>VLOOKUP(A1818,BUSINESS3!A1818:E4508,4,0)</f>
        <v>0.311</v>
      </c>
      <c r="Q1818" s="9">
        <f>VLOOKUP(A1818,BUSINESS3!A1818:E4508,5,0)</f>
        <v>12</v>
      </c>
      <c r="R1818" s="10">
        <f>VLOOKUP(A1818,BUSINESS3!A1818:I4508,6,0)</f>
        <v>86</v>
      </c>
      <c r="S1818" s="9">
        <f>VLOOKUP(A1818,BUSINESS3!A1818:I4508,7,0)</f>
        <v>136</v>
      </c>
      <c r="T1818" s="9">
        <f>VLOOKUP(A1818,BUSINESS3!A1818:I4508,8,0)</f>
        <v>0.26</v>
      </c>
      <c r="U1818" s="9">
        <f>VLOOKUP(A1818,BUSINESS3!A1818:I4508,9,0)</f>
        <v>0.973</v>
      </c>
      <c r="V1818" s="11">
        <f>VLOOKUP(A1818,'GDP4'!A1818:G4508,4,0)</f>
        <v>23818322918</v>
      </c>
      <c r="W1818" s="9">
        <f>VLOOKUP(A1818,'GDP4'!A1818:G4508,5,0)</f>
        <v>0.095</v>
      </c>
      <c r="X1818" s="9">
        <f>VLOOKUP(A1818,'GDP4'!A1818:G4508,6,0)</f>
        <v>368</v>
      </c>
      <c r="Y1818" s="9">
        <f>VLOOKUP(A1818,'GDP4'!A1818:G4508,7,0)</f>
        <v>0.092</v>
      </c>
      <c r="Z1818" s="9">
        <f>VLOOKUP(A1818,ENERGY5!A1818:E4508,4,0)</f>
        <v>5176</v>
      </c>
      <c r="AA1818" s="9">
        <f>VLOOKUP(A1818,ENERGY5!A1818:E4508,5,0)</f>
        <v>17470</v>
      </c>
      <c r="AB1818" s="12">
        <f t="shared" si="2"/>
        <v>4026.766343</v>
      </c>
      <c r="AC1818" s="13">
        <f t="shared" si="3"/>
        <v>0.00295350803</v>
      </c>
      <c r="AD1818" s="13">
        <f t="shared" si="4"/>
        <v>0.0008750633981</v>
      </c>
      <c r="AE1818" s="13">
        <f t="shared" si="5"/>
        <v>586.9822485</v>
      </c>
      <c r="AF1818" s="13">
        <f t="shared" si="6"/>
        <v>203.2121724</v>
      </c>
    </row>
    <row r="1819">
      <c r="A1819" s="14" t="s">
        <v>183</v>
      </c>
      <c r="B1819" s="15" t="s">
        <v>44</v>
      </c>
      <c r="C1819" s="16" t="s">
        <v>188</v>
      </c>
      <c r="D1819" s="14" t="str">
        <f t="shared" si="1"/>
        <v>Jordan-Middle East-2010</v>
      </c>
      <c r="E1819" s="5">
        <v>0.029</v>
      </c>
      <c r="F1819" s="5">
        <v>0.018</v>
      </c>
      <c r="G1819" s="5">
        <v>75.0</v>
      </c>
      <c r="H1819" s="5">
        <v>72.0</v>
      </c>
      <c r="I1819" s="5">
        <v>0.351</v>
      </c>
      <c r="J1819" s="5">
        <v>0.615</v>
      </c>
      <c r="K1819" s="5">
        <v>0.034</v>
      </c>
      <c r="L1819" s="5">
        <v>6046000.0</v>
      </c>
      <c r="M1819" s="5">
        <v>0.825</v>
      </c>
      <c r="N1819" s="8">
        <f>VLOOKUP(A1819,TOURISM2!A1819:E4509,4,0)</f>
        <v>4390000000</v>
      </c>
      <c r="O1819" s="8">
        <f>VLOOKUP(A1819,TOURISM2!A1819:E4509,5,0)</f>
        <v>1736000000</v>
      </c>
      <c r="P1819" s="8">
        <f>VLOOKUP(A1819,BUSINESS3!A1819:E4509,4,0)</f>
        <v>0.312</v>
      </c>
      <c r="Q1819" s="9">
        <f>VLOOKUP(A1819,BUSINESS3!A1819:E4509,5,0)</f>
        <v>12</v>
      </c>
      <c r="R1819" s="10">
        <f>VLOOKUP(A1819,BUSINESS3!A1819:I4509,6,0)</f>
        <v>86</v>
      </c>
      <c r="S1819" s="9">
        <f>VLOOKUP(A1819,BUSINESS3!A1819:I4509,7,0)</f>
        <v>136</v>
      </c>
      <c r="T1819" s="9">
        <f>VLOOKUP(A1819,BUSINESS3!A1819:I4509,8,0)</f>
        <v>0.272</v>
      </c>
      <c r="U1819" s="9">
        <f>VLOOKUP(A1819,BUSINESS3!A1819:I4509,9,0)</f>
        <v>1.026</v>
      </c>
      <c r="V1819" s="11">
        <f>VLOOKUP(A1819,'GDP4'!A1819:G4509,4,0)</f>
        <v>26425379367</v>
      </c>
      <c r="W1819" s="9">
        <f>VLOOKUP(A1819,'GDP4'!A1819:G4509,5,0)</f>
        <v>0.085</v>
      </c>
      <c r="X1819" s="9">
        <f>VLOOKUP(A1819,'GDP4'!A1819:G4509,6,0)</f>
        <v>361</v>
      </c>
      <c r="Y1819" s="9">
        <f>VLOOKUP(A1819,'GDP4'!A1819:G4509,7,0)</f>
        <v>0.09</v>
      </c>
      <c r="Z1819" s="9">
        <f>VLOOKUP(A1819,ENERGY5!A1819:E4509,4,0)</f>
        <v>5060</v>
      </c>
      <c r="AA1819" s="9">
        <f>VLOOKUP(A1819,ENERGY5!A1819:E4509,5,0)</f>
        <v>16887</v>
      </c>
      <c r="AB1819" s="12">
        <f t="shared" si="2"/>
        <v>4370.721033</v>
      </c>
      <c r="AC1819" s="13">
        <f t="shared" si="3"/>
        <v>0.002793086338</v>
      </c>
      <c r="AD1819" s="13">
        <f t="shared" si="4"/>
        <v>0.0008369169699</v>
      </c>
      <c r="AE1819" s="13">
        <f t="shared" si="5"/>
        <v>726.0999008</v>
      </c>
      <c r="AF1819" s="13">
        <f t="shared" si="6"/>
        <v>287.1319881</v>
      </c>
    </row>
    <row r="1820">
      <c r="A1820" s="5" t="s">
        <v>183</v>
      </c>
      <c r="B1820" s="6" t="s">
        <v>45</v>
      </c>
      <c r="C1820" s="7" t="s">
        <v>188</v>
      </c>
      <c r="D1820" s="5" t="str">
        <f t="shared" si="1"/>
        <v>Jordan-Middle East-2011</v>
      </c>
      <c r="E1820" s="5">
        <v>0.028</v>
      </c>
      <c r="F1820" s="5">
        <v>0.017</v>
      </c>
      <c r="G1820" s="5">
        <v>75.0</v>
      </c>
      <c r="H1820" s="5">
        <v>72.0</v>
      </c>
      <c r="I1820" s="5">
        <v>0.346</v>
      </c>
      <c r="J1820" s="5">
        <v>0.62</v>
      </c>
      <c r="K1820" s="5">
        <v>0.034</v>
      </c>
      <c r="L1820" s="5">
        <v>6181000.0</v>
      </c>
      <c r="M1820" s="5">
        <v>0.827</v>
      </c>
      <c r="N1820" s="8">
        <f>VLOOKUP(A1820,TOURISM2!A1820:E4510,4,0)</f>
        <v>3860000000</v>
      </c>
      <c r="O1820" s="8">
        <f>VLOOKUP(A1820,TOURISM2!A1820:E4510,5,0)</f>
        <v>1280000000</v>
      </c>
      <c r="P1820" s="8">
        <f>VLOOKUP(A1820,BUSINESS3!A1820:E4510,4,0)</f>
        <v>0.277</v>
      </c>
      <c r="Q1820" s="9">
        <f>VLOOKUP(A1820,BUSINESS3!A1820:E4510,5,0)</f>
        <v>12</v>
      </c>
      <c r="R1820" s="10">
        <f>VLOOKUP(A1820,BUSINESS3!A1820:I4510,6,0)</f>
        <v>86</v>
      </c>
      <c r="S1820" s="9">
        <f>VLOOKUP(A1820,BUSINESS3!A1820:I4510,7,0)</f>
        <v>151</v>
      </c>
      <c r="T1820" s="9">
        <f>VLOOKUP(A1820,BUSINESS3!A1820:I4510,8,0)</f>
        <v>0.349</v>
      </c>
      <c r="U1820" s="9">
        <f>VLOOKUP(A1820,BUSINESS3!A1820:I4510,9,0)</f>
        <v>1.112</v>
      </c>
      <c r="V1820" s="11">
        <f>VLOOKUP(A1820,'GDP4'!A1820:G4510,4,0)</f>
        <v>28840197019</v>
      </c>
      <c r="W1820" s="9">
        <f>VLOOKUP(A1820,'GDP4'!A1820:G4510,5,0)</f>
        <v>0.088</v>
      </c>
      <c r="X1820" s="9">
        <f>VLOOKUP(A1820,'GDP4'!A1820:G4510,6,0)</f>
        <v>386</v>
      </c>
      <c r="Y1820" s="9">
        <f>VLOOKUP(A1820,'GDP4'!A1820:G4510,7,0)</f>
        <v>0.087</v>
      </c>
      <c r="Z1820" s="9">
        <f>VLOOKUP(A1820,ENERGY5!A1820:E4510,4,0)</f>
        <v>4818</v>
      </c>
      <c r="AA1820" s="9">
        <f>VLOOKUP(A1820,ENERGY5!A1820:E4510,5,0)</f>
        <v>16003</v>
      </c>
      <c r="AB1820" s="12">
        <f t="shared" si="2"/>
        <v>4665.94354</v>
      </c>
      <c r="AC1820" s="13">
        <f t="shared" si="3"/>
        <v>0.002589063258</v>
      </c>
      <c r="AD1820" s="13">
        <f t="shared" si="4"/>
        <v>0.0007794855201</v>
      </c>
      <c r="AE1820" s="13">
        <f t="shared" si="5"/>
        <v>624.4944184</v>
      </c>
      <c r="AF1820" s="13">
        <f t="shared" si="6"/>
        <v>207.086232</v>
      </c>
    </row>
    <row r="1821">
      <c r="A1821" s="14" t="s">
        <v>183</v>
      </c>
      <c r="B1821" s="15" t="s">
        <v>46</v>
      </c>
      <c r="C1821" s="16" t="s">
        <v>188</v>
      </c>
      <c r="D1821" s="14" t="str">
        <f t="shared" si="1"/>
        <v>Jordan-Middle East-2012</v>
      </c>
      <c r="E1821" s="5">
        <v>0.028</v>
      </c>
      <c r="F1821" s="5">
        <v>0.017</v>
      </c>
      <c r="G1821" s="5">
        <v>75.0</v>
      </c>
      <c r="H1821" s="5">
        <v>72.0</v>
      </c>
      <c r="I1821" s="5">
        <v>0.341</v>
      </c>
      <c r="J1821" s="5">
        <v>0.624</v>
      </c>
      <c r="K1821" s="5">
        <v>0.035</v>
      </c>
      <c r="L1821" s="5">
        <v>6318000.0</v>
      </c>
      <c r="M1821" s="5">
        <v>0.83</v>
      </c>
      <c r="N1821" s="8">
        <f>VLOOKUP(A1821,TOURISM2!A1821:E4511,4,0)</f>
        <v>4485000000</v>
      </c>
      <c r="O1821" s="8">
        <f>VLOOKUP(A1821,TOURISM2!A1821:E4511,5,0)</f>
        <v>1257000000</v>
      </c>
      <c r="P1821" s="8">
        <f>VLOOKUP(A1821,BUSINESS3!A1821:E4511,4,0)</f>
        <v>0.281</v>
      </c>
      <c r="Q1821" s="9">
        <f>VLOOKUP(A1821,BUSINESS3!A1821:E4511,5,0)</f>
        <v>12</v>
      </c>
      <c r="R1821" s="10">
        <f>VLOOKUP(A1821,BUSINESS3!A1821:I4511,6,0)</f>
        <v>119</v>
      </c>
      <c r="S1821" s="9">
        <f>VLOOKUP(A1821,BUSINESS3!A1821:I4511,7,0)</f>
        <v>151</v>
      </c>
      <c r="T1821" s="9">
        <f>VLOOKUP(A1821,BUSINESS3!A1821:I4511,8,0)</f>
        <v>0.41</v>
      </c>
      <c r="U1821" s="9">
        <f>VLOOKUP(A1821,BUSINESS3!A1821:I4511,9,0)</f>
        <v>1.282</v>
      </c>
      <c r="V1821" s="11">
        <f>VLOOKUP(A1821,'GDP4'!A1821:G4511,4,0)</f>
        <v>31015239496</v>
      </c>
      <c r="W1821" s="9">
        <f>VLOOKUP(A1821,'GDP4'!A1821:G4511,5,0)</f>
        <v>0.098</v>
      </c>
      <c r="X1821" s="9">
        <f>VLOOKUP(A1821,'GDP4'!A1821:G4511,6,0)</f>
        <v>388</v>
      </c>
      <c r="Y1821" s="9">
        <f>VLOOKUP(A1821,'GDP4'!A1821:G4511,7,0)</f>
        <v>0.088</v>
      </c>
      <c r="Z1821" s="9">
        <f>VLOOKUP(A1821,ENERGY5!A1821:E4511,4,0)</f>
        <v>4864</v>
      </c>
      <c r="AA1821" s="9">
        <f>VLOOKUP(A1821,ENERGY5!A1821:E4511,5,0)</f>
        <v>15508</v>
      </c>
      <c r="AB1821" s="12">
        <f t="shared" si="2"/>
        <v>4909.028094</v>
      </c>
      <c r="AC1821" s="13">
        <f t="shared" si="3"/>
        <v>0.002454574232</v>
      </c>
      <c r="AD1821" s="13">
        <f t="shared" si="4"/>
        <v>0.000769863881</v>
      </c>
      <c r="AE1821" s="13">
        <f t="shared" si="5"/>
        <v>709.8765432</v>
      </c>
      <c r="AF1821" s="13">
        <f t="shared" si="6"/>
        <v>198.9553656</v>
      </c>
    </row>
    <row r="1822">
      <c r="A1822" s="5" t="s">
        <v>183</v>
      </c>
      <c r="B1822" s="6" t="s">
        <v>33</v>
      </c>
      <c r="C1822" s="7" t="s">
        <v>189</v>
      </c>
      <c r="D1822" s="5" t="str">
        <f t="shared" si="1"/>
        <v>Kuwait-Middle East-2000</v>
      </c>
      <c r="E1822" s="5">
        <v>0.024</v>
      </c>
      <c r="F1822" s="5">
        <v>0.011</v>
      </c>
      <c r="G1822" s="5">
        <v>74.0</v>
      </c>
      <c r="H1822" s="5">
        <v>72.0</v>
      </c>
      <c r="I1822" s="5">
        <v>0.257</v>
      </c>
      <c r="J1822" s="5">
        <v>0.712</v>
      </c>
      <c r="K1822" s="5">
        <v>0.031</v>
      </c>
      <c r="L1822" s="5">
        <v>1906231.0</v>
      </c>
      <c r="M1822" s="5">
        <v>0.981</v>
      </c>
      <c r="N1822" s="8">
        <f>VLOOKUP(A1822,TOURISM2!A1822:E4512,4,0)</f>
        <v>394000000</v>
      </c>
      <c r="O1822" s="8">
        <f>VLOOKUP(A1822,TOURISM2!A1822:E4512,5,0)</f>
        <v>2852000000</v>
      </c>
      <c r="P1822" s="8">
        <f>VLOOKUP(A1822,BUSINESS3!A1822:E4512,4,0)</f>
        <v>0.28</v>
      </c>
      <c r="Q1822" s="9">
        <f>VLOOKUP(A1822,BUSINESS3!A1822:E4512,5,0)</f>
        <v>26</v>
      </c>
      <c r="R1822" s="10">
        <f>VLOOKUP(A1822,BUSINESS3!A1822:I4512,6,0)</f>
        <v>86</v>
      </c>
      <c r="S1822" s="9">
        <f>VLOOKUP(A1822,BUSINESS3!A1822:I4512,7,0)</f>
        <v>167</v>
      </c>
      <c r="T1822" s="9">
        <f>VLOOKUP(A1822,BUSINESS3!A1822:I4512,8,0)</f>
        <v>0.067</v>
      </c>
      <c r="U1822" s="9">
        <f>VLOOKUP(A1822,BUSINESS3!A1822:I4512,9,0)</f>
        <v>0.25</v>
      </c>
      <c r="V1822" s="11">
        <f>VLOOKUP(A1822,'GDP4'!A1822:G4512,4,0)</f>
        <v>37718011469</v>
      </c>
      <c r="W1822" s="9">
        <f>VLOOKUP(A1822,'GDP4'!A1822:G4512,5,0)</f>
        <v>0.025</v>
      </c>
      <c r="X1822" s="9">
        <f>VLOOKUP(A1822,'GDP4'!A1822:G4512,6,0)</f>
        <v>494</v>
      </c>
      <c r="Y1822" s="9">
        <f>VLOOKUP(A1822,'GDP4'!A1822:G4512,7,0)</f>
        <v>0.089</v>
      </c>
      <c r="Z1822" s="9">
        <f>VLOOKUP(A1822,ENERGY5!A1822:E4512,4,0)</f>
        <v>40058</v>
      </c>
      <c r="AA1822" s="9">
        <f>VLOOKUP(A1822,ENERGY5!A1822:E4512,5,0)</f>
        <v>110035</v>
      </c>
      <c r="AB1822" s="12">
        <f t="shared" si="2"/>
        <v>19786.69504</v>
      </c>
      <c r="AC1822" s="13">
        <f t="shared" si="3"/>
        <v>0.05772385403</v>
      </c>
      <c r="AD1822" s="13">
        <f t="shared" si="4"/>
        <v>0.02101424224</v>
      </c>
      <c r="AE1822" s="13">
        <f t="shared" si="5"/>
        <v>206.6905847</v>
      </c>
      <c r="AF1822" s="13">
        <f t="shared" si="6"/>
        <v>1496.14606</v>
      </c>
    </row>
    <row r="1823">
      <c r="A1823" s="14" t="s">
        <v>183</v>
      </c>
      <c r="B1823" s="15" t="s">
        <v>35</v>
      </c>
      <c r="C1823" s="16" t="s">
        <v>189</v>
      </c>
      <c r="D1823" s="14" t="str">
        <f t="shared" si="1"/>
        <v>Kuwait-Middle East-2001</v>
      </c>
      <c r="E1823" s="5">
        <v>0.023</v>
      </c>
      <c r="F1823" s="5">
        <v>0.011</v>
      </c>
      <c r="G1823" s="5">
        <v>74.0</v>
      </c>
      <c r="H1823" s="5">
        <v>73.0</v>
      </c>
      <c r="I1823" s="5">
        <v>0.257</v>
      </c>
      <c r="J1823" s="5">
        <v>0.711</v>
      </c>
      <c r="K1823" s="5">
        <v>0.033</v>
      </c>
      <c r="L1823" s="5">
        <v>1980604.0</v>
      </c>
      <c r="M1823" s="5">
        <v>0.981</v>
      </c>
      <c r="N1823" s="8">
        <f>VLOOKUP(A1823,TOURISM2!A1823:E4513,4,0)</f>
        <v>286000000</v>
      </c>
      <c r="O1823" s="8">
        <f>VLOOKUP(A1823,TOURISM2!A1823:E4513,5,0)</f>
        <v>3207000000</v>
      </c>
      <c r="P1823" s="8">
        <f>VLOOKUP(A1823,BUSINESS3!A1823:E4513,4,0)</f>
        <v>0.28</v>
      </c>
      <c r="Q1823" s="9">
        <f>VLOOKUP(A1823,BUSINESS3!A1823:E4513,5,0)</f>
        <v>26</v>
      </c>
      <c r="R1823" s="10">
        <f>VLOOKUP(A1823,BUSINESS3!A1823:I4513,6,0)</f>
        <v>86</v>
      </c>
      <c r="S1823" s="9">
        <f>VLOOKUP(A1823,BUSINESS3!A1823:I4513,7,0)</f>
        <v>167</v>
      </c>
      <c r="T1823" s="9">
        <f>VLOOKUP(A1823,BUSINESS3!A1823:I4513,8,0)</f>
        <v>0.086</v>
      </c>
      <c r="U1823" s="9">
        <f>VLOOKUP(A1823,BUSINESS3!A1823:I4513,9,0)</f>
        <v>0.443</v>
      </c>
      <c r="V1823" s="11">
        <f>VLOOKUP(A1823,'GDP4'!A1823:G4513,4,0)</f>
        <v>34890773740</v>
      </c>
      <c r="W1823" s="9">
        <f>VLOOKUP(A1823,'GDP4'!A1823:G4513,5,0)</f>
        <v>0.036</v>
      </c>
      <c r="X1823" s="9">
        <f>VLOOKUP(A1823,'GDP4'!A1823:G4513,6,0)</f>
        <v>634</v>
      </c>
      <c r="Y1823" s="9">
        <f>VLOOKUP(A1823,'GDP4'!A1823:G4513,7,0)</f>
        <v>0.079</v>
      </c>
      <c r="Z1823" s="9">
        <f>VLOOKUP(A1823,ENERGY5!A1823:E4513,4,0)</f>
        <v>32523</v>
      </c>
      <c r="AA1823" s="9">
        <f>VLOOKUP(A1823,ENERGY5!A1823:E4513,5,0)</f>
        <v>110035</v>
      </c>
      <c r="AB1823" s="12">
        <f t="shared" si="2"/>
        <v>17616.22906</v>
      </c>
      <c r="AC1823" s="13">
        <f t="shared" si="3"/>
        <v>0.05555628485</v>
      </c>
      <c r="AD1823" s="13">
        <f t="shared" si="4"/>
        <v>0.01642074842</v>
      </c>
      <c r="AE1823" s="13">
        <f t="shared" si="5"/>
        <v>144.400395</v>
      </c>
      <c r="AF1823" s="13">
        <f t="shared" si="6"/>
        <v>1619.203031</v>
      </c>
    </row>
    <row r="1824">
      <c r="A1824" s="5" t="s">
        <v>183</v>
      </c>
      <c r="B1824" s="6" t="s">
        <v>36</v>
      </c>
      <c r="C1824" s="7" t="s">
        <v>189</v>
      </c>
      <c r="D1824" s="5" t="str">
        <f t="shared" si="1"/>
        <v>Kuwait-Middle East-2002</v>
      </c>
      <c r="E1824" s="5">
        <v>0.022</v>
      </c>
      <c r="F1824" s="5">
        <v>0.011</v>
      </c>
      <c r="G1824" s="5">
        <v>74.0</v>
      </c>
      <c r="H1824" s="5">
        <v>73.0</v>
      </c>
      <c r="I1824" s="5">
        <v>0.256</v>
      </c>
      <c r="J1824" s="5">
        <v>0.71</v>
      </c>
      <c r="K1824" s="5">
        <v>0.034</v>
      </c>
      <c r="L1824" s="5">
        <v>2048232.0</v>
      </c>
      <c r="M1824" s="5">
        <v>0.981</v>
      </c>
      <c r="N1824" s="8">
        <f>VLOOKUP(A1824,TOURISM2!A1824:E4514,4,0)</f>
        <v>320000000</v>
      </c>
      <c r="O1824" s="8">
        <f>VLOOKUP(A1824,TOURISM2!A1824:E4514,5,0)</f>
        <v>3412000000</v>
      </c>
      <c r="P1824" s="8">
        <f>VLOOKUP(A1824,BUSINESS3!A1824:E4514,4,0)</f>
        <v>0.28</v>
      </c>
      <c r="Q1824" s="9">
        <f>VLOOKUP(A1824,BUSINESS3!A1824:E4514,5,0)</f>
        <v>26</v>
      </c>
      <c r="R1824" s="10">
        <f>VLOOKUP(A1824,BUSINESS3!A1824:I4514,6,0)</f>
        <v>86</v>
      </c>
      <c r="S1824" s="9">
        <f>VLOOKUP(A1824,BUSINESS3!A1824:I4514,7,0)</f>
        <v>167</v>
      </c>
      <c r="T1824" s="9">
        <f>VLOOKUP(A1824,BUSINESS3!A1824:I4514,8,0)</f>
        <v>0.102</v>
      </c>
      <c r="U1824" s="9">
        <f>VLOOKUP(A1824,BUSINESS3!A1824:I4514,9,0)</f>
        <v>0.599</v>
      </c>
      <c r="V1824" s="11">
        <f>VLOOKUP(A1824,'GDP4'!A1824:G4514,4,0)</f>
        <v>38138801497</v>
      </c>
      <c r="W1824" s="9">
        <f>VLOOKUP(A1824,'GDP4'!A1824:G4514,5,0)</f>
        <v>0.036</v>
      </c>
      <c r="X1824" s="9">
        <f>VLOOKUP(A1824,'GDP4'!A1824:G4514,6,0)</f>
        <v>661</v>
      </c>
      <c r="Y1824" s="9">
        <f>VLOOKUP(A1824,'GDP4'!A1824:G4514,7,0)</f>
        <v>0.065</v>
      </c>
      <c r="Z1824" s="9">
        <f>VLOOKUP(A1824,ENERGY5!A1824:E4514,4,0)</f>
        <v>32586</v>
      </c>
      <c r="AA1824" s="9">
        <f>VLOOKUP(A1824,ENERGY5!A1824:E4514,5,0)</f>
        <v>93696</v>
      </c>
      <c r="AB1824" s="12">
        <f t="shared" si="2"/>
        <v>18620.35233</v>
      </c>
      <c r="AC1824" s="13">
        <f t="shared" si="3"/>
        <v>0.04574481797</v>
      </c>
      <c r="AD1824" s="13">
        <f t="shared" si="4"/>
        <v>0.01590933058</v>
      </c>
      <c r="AE1824" s="13">
        <f t="shared" si="5"/>
        <v>156.2323018</v>
      </c>
      <c r="AF1824" s="13">
        <f t="shared" si="6"/>
        <v>1665.826918</v>
      </c>
    </row>
    <row r="1825">
      <c r="A1825" s="14" t="s">
        <v>183</v>
      </c>
      <c r="B1825" s="15" t="s">
        <v>37</v>
      </c>
      <c r="C1825" s="16" t="s">
        <v>189</v>
      </c>
      <c r="D1825" s="14" t="str">
        <f t="shared" si="1"/>
        <v>Kuwait-Middle East-2003</v>
      </c>
      <c r="E1825" s="5">
        <v>0.022</v>
      </c>
      <c r="F1825" s="5">
        <v>0.01</v>
      </c>
      <c r="G1825" s="5">
        <v>75.0</v>
      </c>
      <c r="H1825" s="5">
        <v>73.0</v>
      </c>
      <c r="I1825" s="5">
        <v>0.256</v>
      </c>
      <c r="J1825" s="5">
        <v>0.71</v>
      </c>
      <c r="K1825" s="5">
        <v>0.034</v>
      </c>
      <c r="L1825" s="5">
        <v>2116353.0</v>
      </c>
      <c r="M1825" s="5">
        <v>0.982</v>
      </c>
      <c r="N1825" s="8">
        <f>VLOOKUP(A1825,TOURISM2!A1825:E4515,4,0)</f>
        <v>328000000</v>
      </c>
      <c r="O1825" s="8">
        <f>VLOOKUP(A1825,TOURISM2!A1825:E4515,5,0)</f>
        <v>3750000000</v>
      </c>
      <c r="P1825" s="8">
        <f>VLOOKUP(A1825,BUSINESS3!A1825:E4515,4,0)</f>
        <v>0.28</v>
      </c>
      <c r="Q1825" s="9">
        <f>VLOOKUP(A1825,BUSINESS3!A1825:E4515,5,0)</f>
        <v>35</v>
      </c>
      <c r="R1825" s="10">
        <f>VLOOKUP(A1825,BUSINESS3!A1825:I4515,6,0)</f>
        <v>86</v>
      </c>
      <c r="S1825" s="9">
        <f>VLOOKUP(A1825,BUSINESS3!A1825:I4515,7,0)</f>
        <v>167</v>
      </c>
      <c r="T1825" s="9">
        <f>VLOOKUP(A1825,BUSINESS3!A1825:I4515,8,0)</f>
        <v>0.224</v>
      </c>
      <c r="U1825" s="9">
        <f>VLOOKUP(A1825,BUSINESS3!A1825:I4515,9,0)</f>
        <v>0.671</v>
      </c>
      <c r="V1825" s="11">
        <f>VLOOKUP(A1825,'GDP4'!A1825:G4515,4,0)</f>
        <v>47875837662</v>
      </c>
      <c r="W1825" s="9">
        <f>VLOOKUP(A1825,'GDP4'!A1825:G4515,5,0)</f>
        <v>0.032</v>
      </c>
      <c r="X1825" s="9">
        <f>VLOOKUP(A1825,'GDP4'!A1825:G4515,6,0)</f>
        <v>728</v>
      </c>
      <c r="Y1825" s="9">
        <f>VLOOKUP(A1825,'GDP4'!A1825:G4515,7,0)</f>
        <v>0.054</v>
      </c>
      <c r="Z1825" s="9">
        <f>VLOOKUP(A1825,ENERGY5!A1825:E4515,4,0)</f>
        <v>30815</v>
      </c>
      <c r="AA1825" s="9">
        <f>VLOOKUP(A1825,ENERGY5!A1825:E4515,5,0)</f>
        <v>81869</v>
      </c>
      <c r="AB1825" s="12">
        <f t="shared" si="2"/>
        <v>22621.85829</v>
      </c>
      <c r="AC1825" s="13">
        <f t="shared" si="3"/>
        <v>0.03868400026</v>
      </c>
      <c r="AD1825" s="13">
        <f t="shared" si="4"/>
        <v>0.01456042541</v>
      </c>
      <c r="AE1825" s="13">
        <f t="shared" si="5"/>
        <v>154.9835968</v>
      </c>
      <c r="AF1825" s="13">
        <f t="shared" si="6"/>
        <v>1771.916122</v>
      </c>
    </row>
    <row r="1826">
      <c r="A1826" s="5" t="s">
        <v>183</v>
      </c>
      <c r="B1826" s="6" t="s">
        <v>38</v>
      </c>
      <c r="C1826" s="7" t="s">
        <v>189</v>
      </c>
      <c r="D1826" s="5" t="str">
        <f t="shared" si="1"/>
        <v>Kuwait-Middle East-2004</v>
      </c>
      <c r="E1826" s="5">
        <v>0.021</v>
      </c>
      <c r="F1826" s="5">
        <v>0.01</v>
      </c>
      <c r="G1826" s="5">
        <v>75.0</v>
      </c>
      <c r="H1826" s="5">
        <v>73.0</v>
      </c>
      <c r="I1826" s="5">
        <v>0.255</v>
      </c>
      <c r="J1826" s="5">
        <v>0.711</v>
      </c>
      <c r="K1826" s="5">
        <v>0.034</v>
      </c>
      <c r="L1826" s="5">
        <v>2196466.0</v>
      </c>
      <c r="M1826" s="5">
        <v>0.982</v>
      </c>
      <c r="N1826" s="8">
        <f>VLOOKUP(A1826,TOURISM2!A1826:E4516,4,0)</f>
        <v>398000000</v>
      </c>
      <c r="O1826" s="8">
        <f>VLOOKUP(A1826,TOURISM2!A1826:E4516,5,0)</f>
        <v>4147000000</v>
      </c>
      <c r="P1826" s="8">
        <f>VLOOKUP(A1826,BUSINESS3!A1826:E4516,4,0)</f>
        <v>0.28</v>
      </c>
      <c r="Q1826" s="9">
        <f>VLOOKUP(A1826,BUSINESS3!A1826:E4516,5,0)</f>
        <v>35</v>
      </c>
      <c r="R1826" s="10">
        <f>VLOOKUP(A1826,BUSINESS3!A1826:I4516,6,0)</f>
        <v>86</v>
      </c>
      <c r="S1826" s="9">
        <f>VLOOKUP(A1826,BUSINESS3!A1826:I4516,7,0)</f>
        <v>167</v>
      </c>
      <c r="T1826" s="9">
        <f>VLOOKUP(A1826,BUSINESS3!A1826:I4516,8,0)</f>
        <v>0.229</v>
      </c>
      <c r="U1826" s="9">
        <f>VLOOKUP(A1826,BUSINESS3!A1826:I4516,9,0)</f>
        <v>0.808</v>
      </c>
      <c r="V1826" s="11">
        <f>VLOOKUP(A1826,'GDP4'!A1826:G4516,4,0)</f>
        <v>59440511982</v>
      </c>
      <c r="W1826" s="9">
        <f>VLOOKUP(A1826,'GDP4'!A1826:G4516,5,0)</f>
        <v>0.027</v>
      </c>
      <c r="X1826" s="9">
        <f>VLOOKUP(A1826,'GDP4'!A1826:G4516,6,0)</f>
        <v>743</v>
      </c>
      <c r="Y1826" s="9">
        <f>VLOOKUP(A1826,'GDP4'!A1826:G4516,7,0)</f>
        <v>0.056</v>
      </c>
      <c r="Z1826" s="9">
        <f>VLOOKUP(A1826,ENERGY5!A1826:E4516,4,0)</f>
        <v>28843</v>
      </c>
      <c r="AA1826" s="9">
        <f>VLOOKUP(A1826,ENERGY5!A1826:E4516,5,0)</f>
        <v>79959</v>
      </c>
      <c r="AB1826" s="12">
        <f t="shared" si="2"/>
        <v>27061.88577</v>
      </c>
      <c r="AC1826" s="13">
        <f t="shared" si="3"/>
        <v>0.03640347722</v>
      </c>
      <c r="AD1826" s="13">
        <f t="shared" si="4"/>
        <v>0.01313154859</v>
      </c>
      <c r="AE1826" s="13">
        <f t="shared" si="5"/>
        <v>181.2001643</v>
      </c>
      <c r="AF1826" s="13">
        <f t="shared" si="6"/>
        <v>1888.032867</v>
      </c>
    </row>
    <row r="1827">
      <c r="A1827" s="14" t="s">
        <v>183</v>
      </c>
      <c r="B1827" s="15" t="s">
        <v>39</v>
      </c>
      <c r="C1827" s="16" t="s">
        <v>189</v>
      </c>
      <c r="D1827" s="14" t="str">
        <f t="shared" si="1"/>
        <v>Kuwait-Middle East-2005</v>
      </c>
      <c r="E1827" s="5">
        <v>0.021</v>
      </c>
      <c r="F1827" s="5">
        <v>0.01</v>
      </c>
      <c r="G1827" s="5">
        <v>75.0</v>
      </c>
      <c r="H1827" s="5">
        <v>73.0</v>
      </c>
      <c r="I1827" s="5">
        <v>0.255</v>
      </c>
      <c r="J1827" s="5">
        <v>0.712</v>
      </c>
      <c r="K1827" s="5">
        <v>0.033</v>
      </c>
      <c r="L1827" s="5">
        <v>2296314.0</v>
      </c>
      <c r="M1827" s="5">
        <v>0.982</v>
      </c>
      <c r="N1827" s="8">
        <f>VLOOKUP(A1827,TOURISM2!A1827:E4517,4,0)</f>
        <v>413000000</v>
      </c>
      <c r="O1827" s="8">
        <f>VLOOKUP(A1827,TOURISM2!A1827:E4517,5,0)</f>
        <v>4997000000</v>
      </c>
      <c r="P1827" s="8">
        <f>VLOOKUP(A1827,BUSINESS3!A1827:E4517,4,0)</f>
        <v>0.107</v>
      </c>
      <c r="Q1827" s="9">
        <f>VLOOKUP(A1827,BUSINESS3!A1827:E4517,5,0)</f>
        <v>35</v>
      </c>
      <c r="R1827" s="10">
        <f>VLOOKUP(A1827,BUSINESS3!A1827:I4517,6,0)</f>
        <v>86</v>
      </c>
      <c r="S1827" s="9">
        <f>VLOOKUP(A1827,BUSINESS3!A1827:I4517,7,0)</f>
        <v>98</v>
      </c>
      <c r="T1827" s="9">
        <f>VLOOKUP(A1827,BUSINESS3!A1827:I4517,8,0)</f>
        <v>0.259</v>
      </c>
      <c r="U1827" s="9">
        <f>VLOOKUP(A1827,BUSINESS3!A1827:I4517,9,0)</f>
        <v>0.602</v>
      </c>
      <c r="V1827" s="11">
        <f>VLOOKUP(A1827,'GDP4'!A1827:G4517,4,0)</f>
        <v>80797945205</v>
      </c>
      <c r="W1827" s="9">
        <f>VLOOKUP(A1827,'GDP4'!A1827:G4517,5,0)</f>
        <v>0.024</v>
      </c>
      <c r="X1827" s="9">
        <f>VLOOKUP(A1827,'GDP4'!A1827:G4517,6,0)</f>
        <v>834</v>
      </c>
      <c r="Y1827" s="9">
        <f>VLOOKUP(A1827,'GDP4'!A1827:G4517,7,0)</f>
        <v>0.075</v>
      </c>
      <c r="Z1827" s="9">
        <f>VLOOKUP(A1827,ENERGY5!A1827:E4517,4,0)</f>
        <v>26389</v>
      </c>
      <c r="AA1827" s="9">
        <f>VLOOKUP(A1827,ENERGY5!A1827:E4517,5,0)</f>
        <v>75236</v>
      </c>
      <c r="AB1827" s="12">
        <f t="shared" si="2"/>
        <v>35185.93067</v>
      </c>
      <c r="AC1827" s="13">
        <f t="shared" si="3"/>
        <v>0.03276381192</v>
      </c>
      <c r="AD1827" s="13">
        <f t="shared" si="4"/>
        <v>0.01149189527</v>
      </c>
      <c r="AE1827" s="13">
        <f t="shared" si="5"/>
        <v>179.8534521</v>
      </c>
      <c r="AF1827" s="13">
        <f t="shared" si="6"/>
        <v>2176.096126</v>
      </c>
    </row>
    <row r="1828">
      <c r="A1828" s="5" t="s">
        <v>183</v>
      </c>
      <c r="B1828" s="6" t="s">
        <v>40</v>
      </c>
      <c r="C1828" s="7" t="s">
        <v>189</v>
      </c>
      <c r="D1828" s="5" t="str">
        <f t="shared" si="1"/>
        <v>Kuwait-Middle East-2006</v>
      </c>
      <c r="E1828" s="5">
        <v>0.021</v>
      </c>
      <c r="F1828" s="5">
        <v>0.01</v>
      </c>
      <c r="G1828" s="5">
        <v>75.0</v>
      </c>
      <c r="H1828" s="5">
        <v>73.0</v>
      </c>
      <c r="I1828" s="5">
        <v>0.255</v>
      </c>
      <c r="J1828" s="5">
        <v>0.715</v>
      </c>
      <c r="K1828" s="5">
        <v>0.031</v>
      </c>
      <c r="L1828" s="5">
        <v>2417445.0</v>
      </c>
      <c r="M1828" s="5">
        <v>0.982</v>
      </c>
      <c r="N1828" s="8">
        <f>VLOOKUP(A1828,TOURISM2!A1828:E4518,4,0)</f>
        <v>508000000</v>
      </c>
      <c r="O1828" s="8">
        <f>VLOOKUP(A1828,TOURISM2!A1828:E4518,5,0)</f>
        <v>6074000000</v>
      </c>
      <c r="P1828" s="8">
        <f>VLOOKUP(A1828,BUSINESS3!A1828:E4518,4,0)</f>
        <v>0.107</v>
      </c>
      <c r="Q1828" s="9">
        <f>VLOOKUP(A1828,BUSINESS3!A1828:E4518,5,0)</f>
        <v>35</v>
      </c>
      <c r="R1828" s="10">
        <f>VLOOKUP(A1828,BUSINESS3!A1828:I4518,6,0)</f>
        <v>86</v>
      </c>
      <c r="S1828" s="9">
        <f>VLOOKUP(A1828,BUSINESS3!A1828:I4518,7,0)</f>
        <v>98</v>
      </c>
      <c r="T1828" s="9">
        <f>VLOOKUP(A1828,BUSINESS3!A1828:I4518,8,0)</f>
        <v>0.288</v>
      </c>
      <c r="U1828" s="9">
        <f>VLOOKUP(A1828,BUSINESS3!A1828:I4518,9,0)</f>
        <v>0.488</v>
      </c>
      <c r="V1828" s="11">
        <f>VLOOKUP(A1828,'GDP4'!A1828:G4518,4,0)</f>
        <v>102000000000</v>
      </c>
      <c r="W1828" s="9">
        <f>VLOOKUP(A1828,'GDP4'!A1828:G4518,5,0)</f>
        <v>0.022</v>
      </c>
      <c r="X1828" s="9">
        <f>VLOOKUP(A1828,'GDP4'!A1828:G4518,6,0)</f>
        <v>943</v>
      </c>
      <c r="Y1828" s="9">
        <f>VLOOKUP(A1828,'GDP4'!A1828:G4518,7,0)</f>
        <v>0.086</v>
      </c>
      <c r="Z1828" s="9">
        <f>VLOOKUP(A1828,ENERGY5!A1828:E4518,4,0)</f>
        <v>25780</v>
      </c>
      <c r="AA1828" s="9">
        <f>VLOOKUP(A1828,ENERGY5!A1828:E4518,5,0)</f>
        <v>73769</v>
      </c>
      <c r="AB1828" s="12">
        <f t="shared" si="2"/>
        <v>42193.3074</v>
      </c>
      <c r="AC1828" s="13">
        <f t="shared" si="3"/>
        <v>0.03051527543</v>
      </c>
      <c r="AD1828" s="13">
        <f t="shared" si="4"/>
        <v>0.01066415161</v>
      </c>
      <c r="AE1828" s="13">
        <f t="shared" si="5"/>
        <v>210.1392172</v>
      </c>
      <c r="AF1828" s="13">
        <f t="shared" si="6"/>
        <v>2512.570089</v>
      </c>
    </row>
    <row r="1829">
      <c r="A1829" s="14" t="s">
        <v>183</v>
      </c>
      <c r="B1829" s="15" t="s">
        <v>41</v>
      </c>
      <c r="C1829" s="16" t="s">
        <v>189</v>
      </c>
      <c r="D1829" s="14" t="str">
        <f t="shared" si="1"/>
        <v>Kuwait-Middle East-2007</v>
      </c>
      <c r="E1829" s="5">
        <v>0.021</v>
      </c>
      <c r="F1829" s="5">
        <v>0.01</v>
      </c>
      <c r="G1829" s="5">
        <v>75.0</v>
      </c>
      <c r="H1829" s="5">
        <v>73.0</v>
      </c>
      <c r="I1829" s="5">
        <v>0.254</v>
      </c>
      <c r="J1829" s="5">
        <v>0.718</v>
      </c>
      <c r="K1829" s="5">
        <v>0.028</v>
      </c>
      <c r="L1829" s="5">
        <v>2554920.0</v>
      </c>
      <c r="M1829" s="5">
        <v>0.982</v>
      </c>
      <c r="N1829" s="8">
        <f>VLOOKUP(A1829,TOURISM2!A1829:E4519,4,0)</f>
        <v>530000000</v>
      </c>
      <c r="O1829" s="8">
        <f>VLOOKUP(A1829,TOURISM2!A1829:E4519,5,0)</f>
        <v>7267000000</v>
      </c>
      <c r="P1829" s="8">
        <f>VLOOKUP(A1829,BUSINESS3!A1829:E4519,4,0)</f>
        <v>0.107</v>
      </c>
      <c r="Q1829" s="9">
        <f>VLOOKUP(A1829,BUSINESS3!A1829:E4519,5,0)</f>
        <v>35</v>
      </c>
      <c r="R1829" s="10">
        <f>VLOOKUP(A1829,BUSINESS3!A1829:I4519,6,0)</f>
        <v>86</v>
      </c>
      <c r="S1829" s="9">
        <f>VLOOKUP(A1829,BUSINESS3!A1829:I4519,7,0)</f>
        <v>98</v>
      </c>
      <c r="T1829" s="9">
        <f>VLOOKUP(A1829,BUSINESS3!A1829:I4519,8,0)</f>
        <v>0.348</v>
      </c>
      <c r="U1829" s="9">
        <f>VLOOKUP(A1829,BUSINESS3!A1829:I4519,9,0)</f>
        <v>0.558</v>
      </c>
      <c r="V1829" s="11">
        <f>VLOOKUP(A1829,'GDP4'!A1829:G4519,4,0)</f>
        <v>115000000000</v>
      </c>
      <c r="W1829" s="9">
        <f>VLOOKUP(A1829,'GDP4'!A1829:G4519,5,0)</f>
        <v>0.021</v>
      </c>
      <c r="X1829" s="9">
        <f>VLOOKUP(A1829,'GDP4'!A1829:G4519,6,0)</f>
        <v>954</v>
      </c>
      <c r="Y1829" s="9">
        <f>VLOOKUP(A1829,'GDP4'!A1829:G4519,7,0)</f>
        <v>0.085</v>
      </c>
      <c r="Z1829" s="9">
        <f>VLOOKUP(A1829,ENERGY5!A1829:E4519,4,0)</f>
        <v>26399</v>
      </c>
      <c r="AA1829" s="9">
        <f>VLOOKUP(A1829,ENERGY5!A1829:E4519,5,0)</f>
        <v>71547</v>
      </c>
      <c r="AB1829" s="12">
        <f t="shared" si="2"/>
        <v>45011.19409</v>
      </c>
      <c r="AC1829" s="13">
        <f t="shared" si="3"/>
        <v>0.02800361655</v>
      </c>
      <c r="AD1829" s="13">
        <f t="shared" si="4"/>
        <v>0.01033261315</v>
      </c>
      <c r="AE1829" s="13">
        <f t="shared" si="5"/>
        <v>207.4428945</v>
      </c>
      <c r="AF1829" s="13">
        <f t="shared" si="6"/>
        <v>2844.316065</v>
      </c>
    </row>
    <row r="1830">
      <c r="A1830" s="5" t="s">
        <v>183</v>
      </c>
      <c r="B1830" s="6" t="s">
        <v>42</v>
      </c>
      <c r="C1830" s="7" t="s">
        <v>189</v>
      </c>
      <c r="D1830" s="5" t="str">
        <f t="shared" si="1"/>
        <v>Kuwait-Middle East-2008</v>
      </c>
      <c r="E1830" s="5">
        <v>0.021</v>
      </c>
      <c r="F1830" s="5">
        <v>0.01</v>
      </c>
      <c r="G1830" s="5">
        <v>75.0</v>
      </c>
      <c r="H1830" s="5">
        <v>73.0</v>
      </c>
      <c r="I1830" s="5">
        <v>0.254</v>
      </c>
      <c r="J1830" s="5">
        <v>0.721</v>
      </c>
      <c r="K1830" s="5">
        <v>0.025</v>
      </c>
      <c r="L1830" s="5">
        <v>2702221.0</v>
      </c>
      <c r="M1830" s="5">
        <v>0.982</v>
      </c>
      <c r="N1830" s="8">
        <f>VLOOKUP(A1830,TOURISM2!A1830:E4520,4,0)</f>
        <v>610000000</v>
      </c>
      <c r="O1830" s="8">
        <f>VLOOKUP(A1830,TOURISM2!A1830:E4520,5,0)</f>
        <v>8341000000</v>
      </c>
      <c r="P1830" s="8">
        <f>VLOOKUP(A1830,BUSINESS3!A1830:E4520,4,0)</f>
        <v>0.107</v>
      </c>
      <c r="Q1830" s="9">
        <f>VLOOKUP(A1830,BUSINESS3!A1830:E4520,5,0)</f>
        <v>35</v>
      </c>
      <c r="R1830" s="10">
        <f>VLOOKUP(A1830,BUSINESS3!A1830:I4520,6,0)</f>
        <v>86</v>
      </c>
      <c r="S1830" s="9">
        <f>VLOOKUP(A1830,BUSINESS3!A1830:I4520,7,0)</f>
        <v>98</v>
      </c>
      <c r="T1830" s="9">
        <f>VLOOKUP(A1830,BUSINESS3!A1830:I4520,8,0)</f>
        <v>0.42</v>
      </c>
      <c r="U1830" s="9">
        <f>VLOOKUP(A1830,BUSINESS3!A1830:I4520,9,0)</f>
        <v>0.555</v>
      </c>
      <c r="V1830" s="11">
        <f>VLOOKUP(A1830,'GDP4'!A1830:G4520,4,0)</f>
        <v>147000000000</v>
      </c>
      <c r="W1830" s="9">
        <f>VLOOKUP(A1830,'GDP4'!A1830:G4520,5,0)</f>
        <v>0.019</v>
      </c>
      <c r="X1830" s="9">
        <f>VLOOKUP(A1830,'GDP4'!A1830:G4520,6,0)</f>
        <v>1049</v>
      </c>
      <c r="Y1830" s="9">
        <f>VLOOKUP(A1830,'GDP4'!A1830:G4520,7,0)</f>
        <v>0.076</v>
      </c>
      <c r="Z1830" s="9">
        <f>VLOOKUP(A1830,ENERGY5!A1830:E4520,4,0)</f>
        <v>23469</v>
      </c>
      <c r="AA1830" s="9">
        <f>VLOOKUP(A1830,ENERGY5!A1830:E4520,5,0)</f>
        <v>63534</v>
      </c>
      <c r="AB1830" s="12">
        <f t="shared" si="2"/>
        <v>54399.69566</v>
      </c>
      <c r="AC1830" s="13">
        <f t="shared" si="3"/>
        <v>0.0235117705</v>
      </c>
      <c r="AD1830" s="13">
        <f t="shared" si="4"/>
        <v>0.008685077941</v>
      </c>
      <c r="AE1830" s="13">
        <f t="shared" si="5"/>
        <v>225.7402337</v>
      </c>
      <c r="AF1830" s="13">
        <f t="shared" si="6"/>
        <v>3086.720146</v>
      </c>
    </row>
    <row r="1831">
      <c r="A1831" s="14" t="s">
        <v>183</v>
      </c>
      <c r="B1831" s="15" t="s">
        <v>43</v>
      </c>
      <c r="C1831" s="16" t="s">
        <v>189</v>
      </c>
      <c r="D1831" s="14" t="str">
        <f t="shared" si="1"/>
        <v>Kuwait-Middle East-2009</v>
      </c>
      <c r="E1831" s="5">
        <v>0.021</v>
      </c>
      <c r="F1831" s="5">
        <v>0.01</v>
      </c>
      <c r="G1831" s="5">
        <v>75.0</v>
      </c>
      <c r="H1831" s="5">
        <v>73.0</v>
      </c>
      <c r="I1831" s="5">
        <v>0.253</v>
      </c>
      <c r="J1831" s="5">
        <v>0.724</v>
      </c>
      <c r="K1831" s="5">
        <v>0.023</v>
      </c>
      <c r="L1831" s="5">
        <v>2850102.0</v>
      </c>
      <c r="M1831" s="5">
        <v>0.982</v>
      </c>
      <c r="N1831" s="8">
        <f>VLOOKUP(A1831,TOURISM2!A1831:E4521,4,0)</f>
        <v>660000000</v>
      </c>
      <c r="O1831" s="8">
        <f>VLOOKUP(A1831,TOURISM2!A1831:E4521,5,0)</f>
        <v>6799000000</v>
      </c>
      <c r="P1831" s="8">
        <f>VLOOKUP(A1831,BUSINESS3!A1831:E4521,4,0)</f>
        <v>0.107</v>
      </c>
      <c r="Q1831" s="9">
        <f>VLOOKUP(A1831,BUSINESS3!A1831:E4521,5,0)</f>
        <v>35</v>
      </c>
      <c r="R1831" s="10">
        <f>VLOOKUP(A1831,BUSINESS3!A1831:I4521,6,0)</f>
        <v>86</v>
      </c>
      <c r="S1831" s="9">
        <f>VLOOKUP(A1831,BUSINESS3!A1831:I4521,7,0)</f>
        <v>98</v>
      </c>
      <c r="T1831" s="9">
        <f>VLOOKUP(A1831,BUSINESS3!A1831:I4521,8,0)</f>
        <v>0.508</v>
      </c>
      <c r="U1831" s="9">
        <f>VLOOKUP(A1831,BUSINESS3!A1831:I4521,9,0)</f>
        <v>0.919</v>
      </c>
      <c r="V1831" s="11">
        <f>VLOOKUP(A1831,'GDP4'!A1831:G4521,4,0)</f>
        <v>106000000000</v>
      </c>
      <c r="W1831" s="9">
        <f>VLOOKUP(A1831,'GDP4'!A1831:G4521,5,0)</f>
        <v>0.039</v>
      </c>
      <c r="X1831" s="9">
        <f>VLOOKUP(A1831,'GDP4'!A1831:G4521,6,0)</f>
        <v>1463</v>
      </c>
      <c r="Y1831" s="9">
        <f>VLOOKUP(A1831,'GDP4'!A1831:G4521,7,0)</f>
        <v>0.062</v>
      </c>
      <c r="Z1831" s="9">
        <f>VLOOKUP(A1831,ENERGY5!A1831:E4521,4,0)</f>
        <v>22001</v>
      </c>
      <c r="AA1831" s="9">
        <f>VLOOKUP(A1831,ENERGY5!A1831:E4521,5,0)</f>
        <v>61657</v>
      </c>
      <c r="AB1831" s="12">
        <f t="shared" si="2"/>
        <v>37191.65139</v>
      </c>
      <c r="AC1831" s="13">
        <f t="shared" si="3"/>
        <v>0.02163326084</v>
      </c>
      <c r="AD1831" s="13">
        <f t="shared" si="4"/>
        <v>0.007719372851</v>
      </c>
      <c r="AE1831" s="13">
        <f t="shared" si="5"/>
        <v>231.5706596</v>
      </c>
      <c r="AF1831" s="13">
        <f t="shared" si="6"/>
        <v>2385.528658</v>
      </c>
    </row>
    <row r="1832">
      <c r="A1832" s="5" t="s">
        <v>183</v>
      </c>
      <c r="B1832" s="6" t="s">
        <v>44</v>
      </c>
      <c r="C1832" s="7" t="s">
        <v>189</v>
      </c>
      <c r="D1832" s="5" t="str">
        <f t="shared" si="1"/>
        <v>Kuwait-Middle East-2010</v>
      </c>
      <c r="E1832" s="5">
        <v>0.021</v>
      </c>
      <c r="F1832" s="5">
        <v>0.009</v>
      </c>
      <c r="G1832" s="5">
        <v>75.0</v>
      </c>
      <c r="H1832" s="5">
        <v>73.0</v>
      </c>
      <c r="I1832" s="5">
        <v>0.252</v>
      </c>
      <c r="J1832" s="5">
        <v>0.726</v>
      </c>
      <c r="K1832" s="5">
        <v>0.021</v>
      </c>
      <c r="L1832" s="5">
        <v>2991580.0</v>
      </c>
      <c r="M1832" s="5">
        <v>0.983</v>
      </c>
      <c r="N1832" s="8">
        <f>VLOOKUP(A1832,TOURISM2!A1832:E4522,4,0)</f>
        <v>574000000</v>
      </c>
      <c r="O1832" s="8">
        <f>VLOOKUP(A1832,TOURISM2!A1832:E4522,5,0)</f>
        <v>7106000000</v>
      </c>
      <c r="P1832" s="8">
        <f>VLOOKUP(A1832,BUSINESS3!A1832:E4522,4,0)</f>
        <v>0.107</v>
      </c>
      <c r="Q1832" s="9">
        <f>VLOOKUP(A1832,BUSINESS3!A1832:E4522,5,0)</f>
        <v>35</v>
      </c>
      <c r="R1832" s="10">
        <f>VLOOKUP(A1832,BUSINESS3!A1832:I4522,6,0)</f>
        <v>86</v>
      </c>
      <c r="S1832" s="9">
        <f>VLOOKUP(A1832,BUSINESS3!A1832:I4522,7,0)</f>
        <v>98</v>
      </c>
      <c r="T1832" s="9">
        <f>VLOOKUP(A1832,BUSINESS3!A1832:I4522,8,0)</f>
        <v>0.614</v>
      </c>
      <c r="U1832" s="9">
        <f>VLOOKUP(A1832,BUSINESS3!A1832:I4522,9,0)</f>
        <v>1.33</v>
      </c>
      <c r="V1832" s="11">
        <f>VLOOKUP(A1832,'GDP4'!A1832:G4522,4,0)</f>
        <v>120000000000</v>
      </c>
      <c r="W1832" s="9">
        <f>VLOOKUP(A1832,'GDP4'!A1832:G4522,5,0)</f>
        <v>0.028</v>
      </c>
      <c r="X1832" s="9">
        <f>VLOOKUP(A1832,'GDP4'!A1832:G4522,6,0)</f>
        <v>1116</v>
      </c>
      <c r="Y1832" s="9">
        <f>VLOOKUP(A1832,'GDP4'!A1832:G4522,7,0)</f>
        <v>0.049</v>
      </c>
      <c r="Z1832" s="9">
        <f>VLOOKUP(A1832,ENERGY5!A1832:E4522,4,0)</f>
        <v>20639</v>
      </c>
      <c r="AA1832" s="9">
        <f>VLOOKUP(A1832,ENERGY5!A1832:E4522,5,0)</f>
        <v>52753</v>
      </c>
      <c r="AB1832" s="12">
        <f t="shared" si="2"/>
        <v>40112.58265</v>
      </c>
      <c r="AC1832" s="13">
        <f t="shared" si="3"/>
        <v>0.0176338256</v>
      </c>
      <c r="AD1832" s="13">
        <f t="shared" si="4"/>
        <v>0.006899029944</v>
      </c>
      <c r="AE1832" s="13">
        <f t="shared" si="5"/>
        <v>191.8718537</v>
      </c>
      <c r="AF1832" s="13">
        <f t="shared" si="6"/>
        <v>2375.333436</v>
      </c>
    </row>
    <row r="1833">
      <c r="A1833" s="14" t="s">
        <v>183</v>
      </c>
      <c r="B1833" s="15" t="s">
        <v>45</v>
      </c>
      <c r="C1833" s="16" t="s">
        <v>189</v>
      </c>
      <c r="D1833" s="14" t="str">
        <f t="shared" si="1"/>
        <v>Kuwait-Middle East-2011</v>
      </c>
      <c r="E1833" s="5">
        <v>0.021</v>
      </c>
      <c r="F1833" s="5">
        <v>0.009</v>
      </c>
      <c r="G1833" s="5">
        <v>75.0</v>
      </c>
      <c r="H1833" s="5">
        <v>73.0</v>
      </c>
      <c r="I1833" s="5">
        <v>0.251</v>
      </c>
      <c r="J1833" s="5">
        <v>0.728</v>
      </c>
      <c r="K1833" s="5">
        <v>0.021</v>
      </c>
      <c r="L1833" s="5">
        <v>3124705.0</v>
      </c>
      <c r="M1833" s="5">
        <v>0.983</v>
      </c>
      <c r="N1833" s="8">
        <f>VLOOKUP(A1833,TOURISM2!A1833:E4523,4,0)</f>
        <v>644000000</v>
      </c>
      <c r="O1833" s="8">
        <f>VLOOKUP(A1833,TOURISM2!A1833:E4523,5,0)</f>
        <v>9179000000</v>
      </c>
      <c r="P1833" s="8">
        <f>VLOOKUP(A1833,BUSINESS3!A1833:E4523,4,0)</f>
        <v>0.107</v>
      </c>
      <c r="Q1833" s="9">
        <f>VLOOKUP(A1833,BUSINESS3!A1833:E4523,5,0)</f>
        <v>32</v>
      </c>
      <c r="R1833" s="10">
        <f>VLOOKUP(A1833,BUSINESS3!A1833:I4523,6,0)</f>
        <v>86</v>
      </c>
      <c r="S1833" s="9">
        <f>VLOOKUP(A1833,BUSINESS3!A1833:I4523,7,0)</f>
        <v>98</v>
      </c>
      <c r="T1833" s="9">
        <f>VLOOKUP(A1833,BUSINESS3!A1833:I4523,8,0)</f>
        <v>0.658</v>
      </c>
      <c r="U1833" s="9">
        <f>VLOOKUP(A1833,BUSINESS3!A1833:I4523,9,0)</f>
        <v>1.579</v>
      </c>
      <c r="V1833" s="11">
        <f>VLOOKUP(A1833,'GDP4'!A1833:G4523,4,0)</f>
        <v>161000000000</v>
      </c>
      <c r="W1833" s="9">
        <f>VLOOKUP(A1833,'GDP4'!A1833:G4523,5,0)</f>
        <v>0.026</v>
      </c>
      <c r="X1833" s="9">
        <f>VLOOKUP(A1833,'GDP4'!A1833:G4523,6,0)</f>
        <v>1349</v>
      </c>
      <c r="Y1833" s="9">
        <f>VLOOKUP(A1833,'GDP4'!A1833:G4523,7,0)</f>
        <v>0.052</v>
      </c>
      <c r="Z1833" s="9">
        <f>VLOOKUP(A1833,ENERGY5!A1833:E4523,4,0)</f>
        <v>20067</v>
      </c>
      <c r="AA1833" s="9">
        <f>VLOOKUP(A1833,ENERGY5!A1833:E4523,5,0)</f>
        <v>55122</v>
      </c>
      <c r="AB1833" s="12">
        <f t="shared" si="2"/>
        <v>51524.86395</v>
      </c>
      <c r="AC1833" s="13">
        <f t="shared" si="3"/>
        <v>0.01764070528</v>
      </c>
      <c r="AD1833" s="13">
        <f t="shared" si="4"/>
        <v>0.006422046241</v>
      </c>
      <c r="AE1833" s="13">
        <f t="shared" si="5"/>
        <v>206.0994558</v>
      </c>
      <c r="AF1833" s="13">
        <f t="shared" si="6"/>
        <v>2937.557305</v>
      </c>
    </row>
    <row r="1834">
      <c r="A1834" s="5" t="s">
        <v>183</v>
      </c>
      <c r="B1834" s="6" t="s">
        <v>46</v>
      </c>
      <c r="C1834" s="7" t="s">
        <v>189</v>
      </c>
      <c r="D1834" s="5" t="str">
        <f t="shared" si="1"/>
        <v>Kuwait-Middle East-2012</v>
      </c>
      <c r="E1834" s="5">
        <v>0.021</v>
      </c>
      <c r="F1834" s="5">
        <v>0.009</v>
      </c>
      <c r="G1834" s="5">
        <v>75.0</v>
      </c>
      <c r="H1834" s="5">
        <v>73.0</v>
      </c>
      <c r="I1834" s="5">
        <v>0.249</v>
      </c>
      <c r="J1834" s="5">
        <v>0.729</v>
      </c>
      <c r="K1834" s="5">
        <v>0.022</v>
      </c>
      <c r="L1834" s="5">
        <v>3250496.0</v>
      </c>
      <c r="M1834" s="5">
        <v>0.983</v>
      </c>
      <c r="N1834" s="8">
        <f>VLOOKUP(A1834,TOURISM2!A1834:E4524,4,0)</f>
        <v>780000000</v>
      </c>
      <c r="O1834" s="8">
        <f>VLOOKUP(A1834,TOURISM2!A1834:E4524,5,0)</f>
        <v>9821000000</v>
      </c>
      <c r="P1834" s="8">
        <f>VLOOKUP(A1834,BUSINESS3!A1834:E4524,4,0)</f>
        <v>0.124</v>
      </c>
      <c r="Q1834" s="9">
        <f>VLOOKUP(A1834,BUSINESS3!A1834:E4524,5,0)</f>
        <v>32</v>
      </c>
      <c r="R1834" s="10">
        <f>VLOOKUP(A1834,BUSINESS3!A1834:I4524,6,0)</f>
        <v>101</v>
      </c>
      <c r="S1834" s="9">
        <f>VLOOKUP(A1834,BUSINESS3!A1834:I4524,7,0)</f>
        <v>98</v>
      </c>
      <c r="T1834" s="9">
        <f>VLOOKUP(A1834,BUSINESS3!A1834:I4524,8,0)</f>
        <v>0.705</v>
      </c>
      <c r="U1834" s="9">
        <f>VLOOKUP(A1834,BUSINESS3!A1834:I4524,9,0)</f>
        <v>1.569</v>
      </c>
      <c r="V1834" s="11">
        <f>VLOOKUP(A1834,'GDP4'!A1834:G4524,4,0)</f>
        <v>183000000000</v>
      </c>
      <c r="W1834" s="9">
        <f>VLOOKUP(A1834,'GDP4'!A1834:G4524,5,0)</f>
        <v>0.025</v>
      </c>
      <c r="X1834" s="9">
        <f>VLOOKUP(A1834,'GDP4'!A1834:G4524,6,0)</f>
        <v>1428</v>
      </c>
      <c r="Y1834" s="9">
        <f>VLOOKUP(A1834,'GDP4'!A1834:G4524,7,0)</f>
        <v>0.05</v>
      </c>
      <c r="Z1834" s="9">
        <f>VLOOKUP(A1834,ENERGY5!A1834:E4524,4,0)</f>
        <v>18805</v>
      </c>
      <c r="AA1834" s="9">
        <f>VLOOKUP(A1834,ENERGY5!A1834:E4524,5,0)</f>
        <v>55181</v>
      </c>
      <c r="AB1834" s="12">
        <f t="shared" si="2"/>
        <v>56299.1002</v>
      </c>
      <c r="AC1834" s="13">
        <f t="shared" si="3"/>
        <v>0.0169761784</v>
      </c>
      <c r="AD1834" s="13">
        <f t="shared" si="4"/>
        <v>0.005785270925</v>
      </c>
      <c r="AE1834" s="13">
        <f t="shared" si="5"/>
        <v>239.9633779</v>
      </c>
      <c r="AF1834" s="13">
        <f t="shared" si="6"/>
        <v>3021.385044</v>
      </c>
    </row>
    <row r="1835">
      <c r="A1835" s="14" t="s">
        <v>183</v>
      </c>
      <c r="B1835" s="15" t="s">
        <v>33</v>
      </c>
      <c r="C1835" s="16" t="s">
        <v>190</v>
      </c>
      <c r="D1835" s="14" t="str">
        <f t="shared" si="1"/>
        <v>Lebanon-Middle East-2000</v>
      </c>
      <c r="E1835" s="5">
        <v>0.019</v>
      </c>
      <c r="F1835" s="5">
        <v>0.017</v>
      </c>
      <c r="G1835" s="5">
        <v>76.0</v>
      </c>
      <c r="H1835" s="5">
        <v>73.0</v>
      </c>
      <c r="I1835" s="5">
        <v>0.286</v>
      </c>
      <c r="J1835" s="5">
        <v>0.643</v>
      </c>
      <c r="K1835" s="5">
        <v>0.071</v>
      </c>
      <c r="L1835" s="5">
        <v>3235380.0</v>
      </c>
      <c r="M1835" s="5">
        <v>0.86</v>
      </c>
      <c r="N1835" s="8">
        <f>VLOOKUP(A1835,TOURISM2!A1835:E4525,4,0)</f>
        <v>742000000</v>
      </c>
      <c r="O1835" s="8">
        <f>VLOOKUP(A1835,TOURISM2!A1835:E4525,5,0)</f>
        <v>3659888888</v>
      </c>
      <c r="P1835" s="8">
        <f>VLOOKUP(A1835,BUSINESS3!A1835:E4525,4,0)</f>
        <v>0.28</v>
      </c>
      <c r="Q1835" s="9">
        <f>VLOOKUP(A1835,BUSINESS3!A1835:E4525,5,0)</f>
        <v>26</v>
      </c>
      <c r="R1835" s="10">
        <f>VLOOKUP(A1835,BUSINESS3!A1835:I4525,6,0)</f>
        <v>86</v>
      </c>
      <c r="S1835" s="9">
        <f>VLOOKUP(A1835,BUSINESS3!A1835:I4525,7,0)</f>
        <v>167</v>
      </c>
      <c r="T1835" s="9">
        <f>VLOOKUP(A1835,BUSINESS3!A1835:I4525,8,0)</f>
        <v>0.08</v>
      </c>
      <c r="U1835" s="9">
        <f>VLOOKUP(A1835,BUSINESS3!A1835:I4525,9,0)</f>
        <v>0.23</v>
      </c>
      <c r="V1835" s="11">
        <f>VLOOKUP(A1835,'GDP4'!A1835:G4525,4,0)</f>
        <v>17260364842</v>
      </c>
      <c r="W1835" s="9">
        <f>VLOOKUP(A1835,'GDP4'!A1835:G4525,5,0)</f>
        <v>0.109</v>
      </c>
      <c r="X1835" s="9">
        <f>VLOOKUP(A1835,'GDP4'!A1835:G4525,6,0)</f>
        <v>579</v>
      </c>
      <c r="Y1835" s="9">
        <f>VLOOKUP(A1835,'GDP4'!A1835:G4525,7,0)</f>
        <v>0.182</v>
      </c>
      <c r="Z1835" s="9">
        <f>VLOOKUP(A1835,ENERGY5!A1835:E4525,4,0)</f>
        <v>40058</v>
      </c>
      <c r="AA1835" s="9">
        <f>VLOOKUP(A1835,ENERGY5!A1835:E4525,5,0)</f>
        <v>110035</v>
      </c>
      <c r="AB1835" s="12">
        <f t="shared" si="2"/>
        <v>5334.880243</v>
      </c>
      <c r="AC1835" s="13">
        <f t="shared" si="3"/>
        <v>0.03400991537</v>
      </c>
      <c r="AD1835" s="13">
        <f t="shared" si="4"/>
        <v>0.01238123497</v>
      </c>
      <c r="AE1835" s="13">
        <f t="shared" si="5"/>
        <v>229.3393666</v>
      </c>
      <c r="AF1835" s="13">
        <f t="shared" si="6"/>
        <v>1131.208355</v>
      </c>
    </row>
    <row r="1836">
      <c r="A1836" s="5" t="s">
        <v>183</v>
      </c>
      <c r="B1836" s="6" t="s">
        <v>35</v>
      </c>
      <c r="C1836" s="7" t="s">
        <v>190</v>
      </c>
      <c r="D1836" s="5" t="str">
        <f t="shared" si="1"/>
        <v>Lebanon-Middle East-2001</v>
      </c>
      <c r="E1836" s="5">
        <v>0.018</v>
      </c>
      <c r="F1836" s="5">
        <v>0.016</v>
      </c>
      <c r="G1836" s="5">
        <v>77.0</v>
      </c>
      <c r="H1836" s="5">
        <v>73.0</v>
      </c>
      <c r="I1836" s="5">
        <v>0.285</v>
      </c>
      <c r="J1836" s="5">
        <v>0.644</v>
      </c>
      <c r="K1836" s="5">
        <v>0.072</v>
      </c>
      <c r="L1836" s="5">
        <v>3357600.0</v>
      </c>
      <c r="M1836" s="5">
        <v>0.861</v>
      </c>
      <c r="N1836" s="8">
        <f>VLOOKUP(A1836,TOURISM2!A1836:E4526,4,0)</f>
        <v>837000000</v>
      </c>
      <c r="O1836" s="8">
        <f>VLOOKUP(A1836,TOURISM2!A1836:E4526,5,0)</f>
        <v>3659888888</v>
      </c>
      <c r="P1836" s="8">
        <f>VLOOKUP(A1836,BUSINESS3!A1836:E4526,4,0)</f>
        <v>0.28</v>
      </c>
      <c r="Q1836" s="9">
        <f>VLOOKUP(A1836,BUSINESS3!A1836:E4526,5,0)</f>
        <v>26</v>
      </c>
      <c r="R1836" s="10">
        <f>VLOOKUP(A1836,BUSINESS3!A1836:I4526,6,0)</f>
        <v>86</v>
      </c>
      <c r="S1836" s="9">
        <f>VLOOKUP(A1836,BUSINESS3!A1836:I4526,7,0)</f>
        <v>167</v>
      </c>
      <c r="T1836" s="9">
        <f>VLOOKUP(A1836,BUSINESS3!A1836:I4526,8,0)</f>
        <v>0.068</v>
      </c>
      <c r="U1836" s="9">
        <f>VLOOKUP(A1836,BUSINESS3!A1836:I4526,9,0)</f>
        <v>0.228</v>
      </c>
      <c r="V1836" s="11">
        <f>VLOOKUP(A1836,'GDP4'!A1836:G4526,4,0)</f>
        <v>17649751244</v>
      </c>
      <c r="W1836" s="9">
        <f>VLOOKUP(A1836,'GDP4'!A1836:G4526,5,0)</f>
        <v>0.109</v>
      </c>
      <c r="X1836" s="9">
        <f>VLOOKUP(A1836,'GDP4'!A1836:G4526,6,0)</f>
        <v>571</v>
      </c>
      <c r="Y1836" s="9">
        <f>VLOOKUP(A1836,'GDP4'!A1836:G4526,7,0)</f>
        <v>0.172</v>
      </c>
      <c r="Z1836" s="9">
        <f>VLOOKUP(A1836,ENERGY5!A1836:E4526,4,0)</f>
        <v>6349</v>
      </c>
      <c r="AA1836" s="9">
        <f>VLOOKUP(A1836,ENERGY5!A1836:E4526,5,0)</f>
        <v>110035</v>
      </c>
      <c r="AB1836" s="12">
        <f t="shared" si="2"/>
        <v>5256.656911</v>
      </c>
      <c r="AC1836" s="13">
        <f t="shared" si="3"/>
        <v>0.03277192042</v>
      </c>
      <c r="AD1836" s="13">
        <f t="shared" si="4"/>
        <v>0.001890934</v>
      </c>
      <c r="AE1836" s="13">
        <f t="shared" si="5"/>
        <v>249.2852037</v>
      </c>
      <c r="AF1836" s="13">
        <f t="shared" si="6"/>
        <v>1090.031239</v>
      </c>
    </row>
    <row r="1837">
      <c r="A1837" s="14" t="s">
        <v>183</v>
      </c>
      <c r="B1837" s="15" t="s">
        <v>36</v>
      </c>
      <c r="C1837" s="16" t="s">
        <v>190</v>
      </c>
      <c r="D1837" s="14" t="str">
        <f t="shared" si="1"/>
        <v>Lebanon-Middle East-2002</v>
      </c>
      <c r="E1837" s="5">
        <v>0.017</v>
      </c>
      <c r="F1837" s="5">
        <v>0.015</v>
      </c>
      <c r="G1837" s="5">
        <v>77.0</v>
      </c>
      <c r="H1837" s="5">
        <v>74.0</v>
      </c>
      <c r="I1837" s="5">
        <v>0.284</v>
      </c>
      <c r="J1837" s="5">
        <v>0.643</v>
      </c>
      <c r="K1837" s="5">
        <v>0.072</v>
      </c>
      <c r="L1837" s="5">
        <v>3515604.0</v>
      </c>
      <c r="M1837" s="5">
        <v>0.862</v>
      </c>
      <c r="N1837" s="8">
        <f>VLOOKUP(A1837,TOURISM2!A1837:E4527,4,0)</f>
        <v>4284000000</v>
      </c>
      <c r="O1837" s="8">
        <f>VLOOKUP(A1837,TOURISM2!A1837:E4527,5,0)</f>
        <v>2683000000</v>
      </c>
      <c r="P1837" s="8">
        <f>VLOOKUP(A1837,BUSINESS3!A1837:E4527,4,0)</f>
        <v>0.28</v>
      </c>
      <c r="Q1837" s="9">
        <f>VLOOKUP(A1837,BUSINESS3!A1837:E4527,5,0)</f>
        <v>26</v>
      </c>
      <c r="R1837" s="10">
        <f>VLOOKUP(A1837,BUSINESS3!A1837:I4527,6,0)</f>
        <v>86</v>
      </c>
      <c r="S1837" s="9">
        <f>VLOOKUP(A1837,BUSINESS3!A1837:I4527,7,0)</f>
        <v>167</v>
      </c>
      <c r="T1837" s="9">
        <f>VLOOKUP(A1837,BUSINESS3!A1837:I4527,8,0)</f>
        <v>0.07</v>
      </c>
      <c r="U1837" s="9">
        <f>VLOOKUP(A1837,BUSINESS3!A1837:I4527,9,0)</f>
        <v>0.22</v>
      </c>
      <c r="V1837" s="11">
        <f>VLOOKUP(A1837,'GDP4'!A1837:G4527,4,0)</f>
        <v>19152238806</v>
      </c>
      <c r="W1837" s="9">
        <f>VLOOKUP(A1837,'GDP4'!A1837:G4527,5,0)</f>
        <v>0.1</v>
      </c>
      <c r="X1837" s="9">
        <f>VLOOKUP(A1837,'GDP4'!A1837:G4527,6,0)</f>
        <v>546</v>
      </c>
      <c r="Y1837" s="9">
        <f>VLOOKUP(A1837,'GDP4'!A1837:G4527,7,0)</f>
        <v>0.166</v>
      </c>
      <c r="Z1837" s="9">
        <f>VLOOKUP(A1837,ENERGY5!A1837:E4527,4,0)</f>
        <v>6382</v>
      </c>
      <c r="AA1837" s="9">
        <f>VLOOKUP(A1837,ENERGY5!A1837:E4527,5,0)</f>
        <v>20403</v>
      </c>
      <c r="AB1837" s="12">
        <f t="shared" si="2"/>
        <v>5447.780468</v>
      </c>
      <c r="AC1837" s="13">
        <f t="shared" si="3"/>
        <v>0.005803554667</v>
      </c>
      <c r="AD1837" s="13">
        <f t="shared" si="4"/>
        <v>0.001815335288</v>
      </c>
      <c r="AE1837" s="13">
        <f t="shared" si="5"/>
        <v>1218.567279</v>
      </c>
      <c r="AF1837" s="13">
        <f t="shared" si="6"/>
        <v>763.1690031</v>
      </c>
    </row>
    <row r="1838">
      <c r="A1838" s="5" t="s">
        <v>183</v>
      </c>
      <c r="B1838" s="6" t="s">
        <v>37</v>
      </c>
      <c r="C1838" s="7" t="s">
        <v>190</v>
      </c>
      <c r="D1838" s="5" t="str">
        <f t="shared" si="1"/>
        <v>Lebanon-Middle East-2003</v>
      </c>
      <c r="E1838" s="5">
        <v>0.016</v>
      </c>
      <c r="F1838" s="5">
        <v>0.014</v>
      </c>
      <c r="G1838" s="5">
        <v>78.0</v>
      </c>
      <c r="H1838" s="5">
        <v>74.0</v>
      </c>
      <c r="I1838" s="5">
        <v>0.284</v>
      </c>
      <c r="J1838" s="5">
        <v>0.643</v>
      </c>
      <c r="K1838" s="5">
        <v>0.073</v>
      </c>
      <c r="L1838" s="5">
        <v>3690110.0</v>
      </c>
      <c r="M1838" s="5">
        <v>0.863</v>
      </c>
      <c r="N1838" s="8">
        <f>VLOOKUP(A1838,TOURISM2!A1838:E4528,4,0)</f>
        <v>6782000000</v>
      </c>
      <c r="O1838" s="8">
        <f>VLOOKUP(A1838,TOURISM2!A1838:E4528,5,0)</f>
        <v>3319000000</v>
      </c>
      <c r="P1838" s="8">
        <f>VLOOKUP(A1838,BUSINESS3!A1838:E4528,4,0)</f>
        <v>0.28</v>
      </c>
      <c r="Q1838" s="9">
        <f>VLOOKUP(A1838,BUSINESS3!A1838:E4528,5,0)</f>
        <v>46</v>
      </c>
      <c r="R1838" s="10">
        <f>VLOOKUP(A1838,BUSINESS3!A1838:I4528,6,0)</f>
        <v>86</v>
      </c>
      <c r="S1838" s="9">
        <f>VLOOKUP(A1838,BUSINESS3!A1838:I4528,7,0)</f>
        <v>167</v>
      </c>
      <c r="T1838" s="9">
        <f>VLOOKUP(A1838,BUSINESS3!A1838:I4528,8,0)</f>
        <v>0.08</v>
      </c>
      <c r="U1838" s="9">
        <f>VLOOKUP(A1838,BUSINESS3!A1838:I4528,9,0)</f>
        <v>0.216</v>
      </c>
      <c r="V1838" s="11">
        <f>VLOOKUP(A1838,'GDP4'!A1838:G4528,4,0)</f>
        <v>20082918740</v>
      </c>
      <c r="W1838" s="9">
        <f>VLOOKUP(A1838,'GDP4'!A1838:G4528,5,0)</f>
        <v>0.093</v>
      </c>
      <c r="X1838" s="9">
        <f>VLOOKUP(A1838,'GDP4'!A1838:G4528,6,0)</f>
        <v>498</v>
      </c>
      <c r="Y1838" s="9">
        <f>VLOOKUP(A1838,'GDP4'!A1838:G4528,7,0)</f>
        <v>0.134</v>
      </c>
      <c r="Z1838" s="9">
        <f>VLOOKUP(A1838,ENERGY5!A1838:E4528,4,0)</f>
        <v>6652</v>
      </c>
      <c r="AA1838" s="9">
        <f>VLOOKUP(A1838,ENERGY5!A1838:E4528,5,0)</f>
        <v>20917</v>
      </c>
      <c r="AB1838" s="12">
        <f t="shared" si="2"/>
        <v>5442.363165</v>
      </c>
      <c r="AC1838" s="13">
        <f t="shared" si="3"/>
        <v>0.005668394709</v>
      </c>
      <c r="AD1838" s="13">
        <f t="shared" si="4"/>
        <v>0.001802656289</v>
      </c>
      <c r="AE1838" s="13">
        <f t="shared" si="5"/>
        <v>1837.885591</v>
      </c>
      <c r="AF1838" s="13">
        <f t="shared" si="6"/>
        <v>899.4311823</v>
      </c>
    </row>
    <row r="1839">
      <c r="A1839" s="14" t="s">
        <v>183</v>
      </c>
      <c r="B1839" s="15" t="s">
        <v>38</v>
      </c>
      <c r="C1839" s="16" t="s">
        <v>190</v>
      </c>
      <c r="D1839" s="14" t="str">
        <f t="shared" si="1"/>
        <v>Lebanon-Middle East-2004</v>
      </c>
      <c r="E1839" s="5">
        <v>0.015</v>
      </c>
      <c r="F1839" s="5">
        <v>0.013</v>
      </c>
      <c r="G1839" s="5">
        <v>78.0</v>
      </c>
      <c r="H1839" s="5">
        <v>75.0</v>
      </c>
      <c r="I1839" s="5">
        <v>0.283</v>
      </c>
      <c r="J1839" s="5">
        <v>0.644</v>
      </c>
      <c r="K1839" s="5">
        <v>0.074</v>
      </c>
      <c r="L1839" s="5">
        <v>3853582.0</v>
      </c>
      <c r="M1839" s="5">
        <v>0.865</v>
      </c>
      <c r="N1839" s="8">
        <f>VLOOKUP(A1839,TOURISM2!A1839:E4529,4,0)</f>
        <v>5931000000</v>
      </c>
      <c r="O1839" s="8">
        <f>VLOOKUP(A1839,TOURISM2!A1839:E4529,5,0)</f>
        <v>3719000000</v>
      </c>
      <c r="P1839" s="8">
        <f>VLOOKUP(A1839,BUSINESS3!A1839:E4529,4,0)</f>
        <v>0.28</v>
      </c>
      <c r="Q1839" s="9">
        <f>VLOOKUP(A1839,BUSINESS3!A1839:E4529,5,0)</f>
        <v>46</v>
      </c>
      <c r="R1839" s="10">
        <f>VLOOKUP(A1839,BUSINESS3!A1839:I4529,6,0)</f>
        <v>86</v>
      </c>
      <c r="S1839" s="9">
        <f>VLOOKUP(A1839,BUSINESS3!A1839:I4529,7,0)</f>
        <v>167</v>
      </c>
      <c r="T1839" s="9">
        <f>VLOOKUP(A1839,BUSINESS3!A1839:I4529,8,0)</f>
        <v>0.09</v>
      </c>
      <c r="U1839" s="9">
        <f>VLOOKUP(A1839,BUSINESS3!A1839:I4529,9,0)</f>
        <v>0.23</v>
      </c>
      <c r="V1839" s="11">
        <f>VLOOKUP(A1839,'GDP4'!A1839:G4529,4,0)</f>
        <v>20955223881</v>
      </c>
      <c r="W1839" s="9">
        <f>VLOOKUP(A1839,'GDP4'!A1839:G4529,5,0)</f>
        <v>0.082</v>
      </c>
      <c r="X1839" s="9">
        <f>VLOOKUP(A1839,'GDP4'!A1839:G4529,6,0)</f>
        <v>458</v>
      </c>
      <c r="Y1839" s="9">
        <f>VLOOKUP(A1839,'GDP4'!A1839:G4529,7,0)</f>
        <v>0.108</v>
      </c>
      <c r="Z1839" s="9">
        <f>VLOOKUP(A1839,ENERGY5!A1839:E4529,4,0)</f>
        <v>5426</v>
      </c>
      <c r="AA1839" s="9">
        <f>VLOOKUP(A1839,ENERGY5!A1839:E4529,5,0)</f>
        <v>16656</v>
      </c>
      <c r="AB1839" s="12">
        <f t="shared" si="2"/>
        <v>5437.855969</v>
      </c>
      <c r="AC1839" s="13">
        <f t="shared" si="3"/>
        <v>0.004322212425</v>
      </c>
      <c r="AD1839" s="13">
        <f t="shared" si="4"/>
        <v>0.001408040623</v>
      </c>
      <c r="AE1839" s="13">
        <f t="shared" si="5"/>
        <v>1539.087529</v>
      </c>
      <c r="AF1839" s="13">
        <f t="shared" si="6"/>
        <v>965.0761292</v>
      </c>
    </row>
    <row r="1840">
      <c r="A1840" s="5" t="s">
        <v>183</v>
      </c>
      <c r="B1840" s="6" t="s">
        <v>39</v>
      </c>
      <c r="C1840" s="7" t="s">
        <v>190</v>
      </c>
      <c r="D1840" s="5" t="str">
        <f t="shared" si="1"/>
        <v>Lebanon-Middle East-2005</v>
      </c>
      <c r="E1840" s="5">
        <v>0.014</v>
      </c>
      <c r="F1840" s="5">
        <v>0.012</v>
      </c>
      <c r="G1840" s="5">
        <v>79.0</v>
      </c>
      <c r="H1840" s="5">
        <v>75.0</v>
      </c>
      <c r="I1840" s="5">
        <v>0.279</v>
      </c>
      <c r="J1840" s="5">
        <v>0.646</v>
      </c>
      <c r="K1840" s="5">
        <v>0.075</v>
      </c>
      <c r="L1840" s="5">
        <v>3986865.0</v>
      </c>
      <c r="M1840" s="5">
        <v>0.866</v>
      </c>
      <c r="N1840" s="8">
        <f>VLOOKUP(A1840,TOURISM2!A1840:E4530,4,0)</f>
        <v>5969000000</v>
      </c>
      <c r="O1840" s="8">
        <f>VLOOKUP(A1840,TOURISM2!A1840:E4530,5,0)</f>
        <v>3565000000</v>
      </c>
      <c r="P1840" s="8">
        <f>VLOOKUP(A1840,BUSINESS3!A1840:E4530,4,0)</f>
        <v>0.354</v>
      </c>
      <c r="Q1840" s="9">
        <f>VLOOKUP(A1840,BUSINESS3!A1840:E4530,5,0)</f>
        <v>46</v>
      </c>
      <c r="R1840" s="10">
        <f>VLOOKUP(A1840,BUSINESS3!A1840:I4530,6,0)</f>
        <v>86</v>
      </c>
      <c r="S1840" s="9">
        <f>VLOOKUP(A1840,BUSINESS3!A1840:I4530,7,0)</f>
        <v>180</v>
      </c>
      <c r="T1840" s="9">
        <f>VLOOKUP(A1840,BUSINESS3!A1840:I4530,8,0)</f>
        <v>0.101</v>
      </c>
      <c r="U1840" s="9">
        <f>VLOOKUP(A1840,BUSINESS3!A1840:I4530,9,0)</f>
        <v>0.249</v>
      </c>
      <c r="V1840" s="11">
        <f>VLOOKUP(A1840,'GDP4'!A1840:G4530,4,0)</f>
        <v>21287562189</v>
      </c>
      <c r="W1840" s="9">
        <f>VLOOKUP(A1840,'GDP4'!A1840:G4530,5,0)</f>
        <v>0.078</v>
      </c>
      <c r="X1840" s="9">
        <f>VLOOKUP(A1840,'GDP4'!A1840:G4530,6,0)</f>
        <v>420</v>
      </c>
      <c r="Y1840" s="9">
        <f>VLOOKUP(A1840,'GDP4'!A1840:G4530,7,0)</f>
        <v>0.106</v>
      </c>
      <c r="Z1840" s="9">
        <f>VLOOKUP(A1840,ENERGY5!A1840:E4530,4,0)</f>
        <v>4206</v>
      </c>
      <c r="AA1840" s="9">
        <f>VLOOKUP(A1840,ENERGY5!A1840:E4530,5,0)</f>
        <v>14972</v>
      </c>
      <c r="AB1840" s="12">
        <f t="shared" si="2"/>
        <v>5339.42388</v>
      </c>
      <c r="AC1840" s="13">
        <f t="shared" si="3"/>
        <v>0.00375533157</v>
      </c>
      <c r="AD1840" s="13">
        <f t="shared" si="4"/>
        <v>0.001054964239</v>
      </c>
      <c r="AE1840" s="13">
        <f t="shared" si="5"/>
        <v>1497.16632</v>
      </c>
      <c r="AF1840" s="13">
        <f t="shared" si="6"/>
        <v>894.1862842</v>
      </c>
    </row>
    <row r="1841">
      <c r="A1841" s="14" t="s">
        <v>183</v>
      </c>
      <c r="B1841" s="15" t="s">
        <v>40</v>
      </c>
      <c r="C1841" s="16" t="s">
        <v>190</v>
      </c>
      <c r="D1841" s="14" t="str">
        <f t="shared" si="1"/>
        <v>Lebanon-Middle East-2006</v>
      </c>
      <c r="E1841" s="5">
        <v>0.014</v>
      </c>
      <c r="F1841" s="5">
        <v>0.011</v>
      </c>
      <c r="G1841" s="5">
        <v>80.0</v>
      </c>
      <c r="H1841" s="5">
        <v>76.0</v>
      </c>
      <c r="I1841" s="5">
        <v>0.274</v>
      </c>
      <c r="J1841" s="5">
        <v>0.65</v>
      </c>
      <c r="K1841" s="5">
        <v>0.076</v>
      </c>
      <c r="L1841" s="5">
        <v>4079823.0</v>
      </c>
      <c r="M1841" s="5">
        <v>0.867</v>
      </c>
      <c r="N1841" s="8">
        <f>VLOOKUP(A1841,TOURISM2!A1841:E4531,4,0)</f>
        <v>5457000000</v>
      </c>
      <c r="O1841" s="8">
        <f>VLOOKUP(A1841,TOURISM2!A1841:E4531,5,0)</f>
        <v>3783000000</v>
      </c>
      <c r="P1841" s="8">
        <f>VLOOKUP(A1841,BUSINESS3!A1841:E4531,4,0)</f>
        <v>0.354</v>
      </c>
      <c r="Q1841" s="9">
        <f>VLOOKUP(A1841,BUSINESS3!A1841:E4531,5,0)</f>
        <v>46</v>
      </c>
      <c r="R1841" s="10">
        <f>VLOOKUP(A1841,BUSINESS3!A1841:I4531,6,0)</f>
        <v>86</v>
      </c>
      <c r="S1841" s="9">
        <f>VLOOKUP(A1841,BUSINESS3!A1841:I4531,7,0)</f>
        <v>180</v>
      </c>
      <c r="T1841" s="9">
        <f>VLOOKUP(A1841,BUSINESS3!A1841:I4531,8,0)</f>
        <v>0.15</v>
      </c>
      <c r="U1841" s="9">
        <f>VLOOKUP(A1841,BUSINESS3!A1841:I4531,9,0)</f>
        <v>0.271</v>
      </c>
      <c r="V1841" s="11">
        <f>VLOOKUP(A1841,'GDP4'!A1841:G4531,4,0)</f>
        <v>21796351575</v>
      </c>
      <c r="W1841" s="9">
        <f>VLOOKUP(A1841,'GDP4'!A1841:G4531,5,0)</f>
        <v>0.081</v>
      </c>
      <c r="X1841" s="9">
        <f>VLOOKUP(A1841,'GDP4'!A1841:G4531,6,0)</f>
        <v>443</v>
      </c>
      <c r="Y1841" s="9">
        <f>VLOOKUP(A1841,'GDP4'!A1841:G4531,7,0)</f>
        <v>0.103</v>
      </c>
      <c r="Z1841" s="9">
        <f>VLOOKUP(A1841,ENERGY5!A1841:E4531,4,0)</f>
        <v>4774</v>
      </c>
      <c r="AA1841" s="9">
        <f>VLOOKUP(A1841,ENERGY5!A1841:E4531,5,0)</f>
        <v>14499</v>
      </c>
      <c r="AB1841" s="12">
        <f t="shared" si="2"/>
        <v>5342.474802</v>
      </c>
      <c r="AC1841" s="13">
        <f t="shared" si="3"/>
        <v>0.003553830644</v>
      </c>
      <c r="AD1841" s="13">
        <f t="shared" si="4"/>
        <v>0.001170148803</v>
      </c>
      <c r="AE1841" s="13">
        <f t="shared" si="5"/>
        <v>1337.558026</v>
      </c>
      <c r="AF1841" s="13">
        <f t="shared" si="6"/>
        <v>927.2461085</v>
      </c>
    </row>
    <row r="1842">
      <c r="A1842" s="5" t="s">
        <v>183</v>
      </c>
      <c r="B1842" s="6" t="s">
        <v>41</v>
      </c>
      <c r="C1842" s="7" t="s">
        <v>190</v>
      </c>
      <c r="D1842" s="5" t="str">
        <f t="shared" si="1"/>
        <v>Lebanon-Middle East-2007</v>
      </c>
      <c r="E1842" s="5">
        <v>0.013</v>
      </c>
      <c r="F1842" s="5">
        <v>0.011</v>
      </c>
      <c r="G1842" s="5">
        <v>80.0</v>
      </c>
      <c r="H1842" s="5">
        <v>76.0</v>
      </c>
      <c r="I1842" s="5">
        <v>0.266</v>
      </c>
      <c r="J1842" s="5">
        <v>0.655</v>
      </c>
      <c r="K1842" s="5">
        <v>0.078</v>
      </c>
      <c r="L1842" s="5">
        <v>4139813.0</v>
      </c>
      <c r="M1842" s="5">
        <v>0.868</v>
      </c>
      <c r="N1842" s="8">
        <f>VLOOKUP(A1842,TOURISM2!A1842:E4532,4,0)</f>
        <v>5796000000</v>
      </c>
      <c r="O1842" s="8">
        <f>VLOOKUP(A1842,TOURISM2!A1842:E4532,5,0)</f>
        <v>3914000000</v>
      </c>
      <c r="P1842" s="8">
        <f>VLOOKUP(A1842,BUSINESS3!A1842:E4532,4,0)</f>
        <v>0.354</v>
      </c>
      <c r="Q1842" s="9">
        <f>VLOOKUP(A1842,BUSINESS3!A1842:E4532,5,0)</f>
        <v>46</v>
      </c>
      <c r="R1842" s="10">
        <f>VLOOKUP(A1842,BUSINESS3!A1842:I4532,6,0)</f>
        <v>86</v>
      </c>
      <c r="S1842" s="9">
        <f>VLOOKUP(A1842,BUSINESS3!A1842:I4532,7,0)</f>
        <v>180</v>
      </c>
      <c r="T1842" s="9">
        <f>VLOOKUP(A1842,BUSINESS3!A1842:I4532,8,0)</f>
        <v>0.187</v>
      </c>
      <c r="U1842" s="9">
        <f>VLOOKUP(A1842,BUSINESS3!A1842:I4532,9,0)</f>
        <v>0.304</v>
      </c>
      <c r="V1842" s="11">
        <f>VLOOKUP(A1842,'GDP4'!A1842:G4532,4,0)</f>
        <v>24577114428</v>
      </c>
      <c r="W1842" s="9">
        <f>VLOOKUP(A1842,'GDP4'!A1842:G4532,5,0)</f>
        <v>0.08</v>
      </c>
      <c r="X1842" s="9">
        <f>VLOOKUP(A1842,'GDP4'!A1842:G4532,6,0)</f>
        <v>480</v>
      </c>
      <c r="Y1842" s="9">
        <f>VLOOKUP(A1842,'GDP4'!A1842:G4532,7,0)</f>
        <v>0.103</v>
      </c>
      <c r="Z1842" s="9">
        <f>VLOOKUP(A1842,ENERGY5!A1842:E4532,4,0)</f>
        <v>5023</v>
      </c>
      <c r="AA1842" s="9">
        <f>VLOOKUP(A1842,ENERGY5!A1842:E4532,5,0)</f>
        <v>16245</v>
      </c>
      <c r="AB1842" s="12">
        <f t="shared" si="2"/>
        <v>5936.769228</v>
      </c>
      <c r="AC1842" s="13">
        <f t="shared" si="3"/>
        <v>0.003924090291</v>
      </c>
      <c r="AD1842" s="13">
        <f t="shared" si="4"/>
        <v>0.00121333983</v>
      </c>
      <c r="AE1842" s="13">
        <f t="shared" si="5"/>
        <v>1400.06324</v>
      </c>
      <c r="AF1842" s="13">
        <f t="shared" si="6"/>
        <v>945.4533333</v>
      </c>
    </row>
    <row r="1843">
      <c r="A1843" s="14" t="s">
        <v>183</v>
      </c>
      <c r="B1843" s="15" t="s">
        <v>42</v>
      </c>
      <c r="C1843" s="16" t="s">
        <v>190</v>
      </c>
      <c r="D1843" s="14" t="str">
        <f t="shared" si="1"/>
        <v>Lebanon-Middle East-2008</v>
      </c>
      <c r="E1843" s="5">
        <v>0.013</v>
      </c>
      <c r="F1843" s="5">
        <v>0.01</v>
      </c>
      <c r="G1843" s="5">
        <v>81.0</v>
      </c>
      <c r="H1843" s="5">
        <v>76.0</v>
      </c>
      <c r="I1843" s="5">
        <v>0.257</v>
      </c>
      <c r="J1843" s="5">
        <v>0.662</v>
      </c>
      <c r="K1843" s="5">
        <v>0.081</v>
      </c>
      <c r="L1843" s="5">
        <v>4186088.0</v>
      </c>
      <c r="M1843" s="5">
        <v>0.869</v>
      </c>
      <c r="N1843" s="8">
        <f>VLOOKUP(A1843,TOURISM2!A1843:E4533,4,0)</f>
        <v>6317000000</v>
      </c>
      <c r="O1843" s="8">
        <f>VLOOKUP(A1843,TOURISM2!A1843:E4533,5,0)</f>
        <v>4297000000</v>
      </c>
      <c r="P1843" s="8">
        <f>VLOOKUP(A1843,BUSINESS3!A1843:E4533,4,0)</f>
        <v>0.36</v>
      </c>
      <c r="Q1843" s="9">
        <f>VLOOKUP(A1843,BUSINESS3!A1843:E4533,5,0)</f>
        <v>11</v>
      </c>
      <c r="R1843" s="10">
        <f>VLOOKUP(A1843,BUSINESS3!A1843:I4533,6,0)</f>
        <v>86</v>
      </c>
      <c r="S1843" s="9">
        <f>VLOOKUP(A1843,BUSINESS3!A1843:I4533,7,0)</f>
        <v>180</v>
      </c>
      <c r="T1843" s="9">
        <f>VLOOKUP(A1843,BUSINESS3!A1843:I4533,8,0)</f>
        <v>0.225</v>
      </c>
      <c r="U1843" s="9">
        <f>VLOOKUP(A1843,BUSINESS3!A1843:I4533,9,0)</f>
        <v>0.341</v>
      </c>
      <c r="V1843" s="11">
        <f>VLOOKUP(A1843,'GDP4'!A1843:G4533,4,0)</f>
        <v>28829850746</v>
      </c>
      <c r="W1843" s="9">
        <f>VLOOKUP(A1843,'GDP4'!A1843:G4533,5,0)</f>
        <v>0.075</v>
      </c>
      <c r="X1843" s="9">
        <f>VLOOKUP(A1843,'GDP4'!A1843:G4533,6,0)</f>
        <v>529</v>
      </c>
      <c r="Y1843" s="9">
        <f>VLOOKUP(A1843,'GDP4'!A1843:G4533,7,0)</f>
        <v>0.1</v>
      </c>
      <c r="Z1843" s="9">
        <f>VLOOKUP(A1843,ENERGY5!A1843:E4533,4,0)</f>
        <v>5271</v>
      </c>
      <c r="AA1843" s="9">
        <f>VLOOKUP(A1843,ENERGY5!A1843:E4533,5,0)</f>
        <v>16835</v>
      </c>
      <c r="AB1843" s="12">
        <f t="shared" si="2"/>
        <v>6887.062753</v>
      </c>
      <c r="AC1843" s="13">
        <f t="shared" si="3"/>
        <v>0.004021654585</v>
      </c>
      <c r="AD1843" s="13">
        <f t="shared" si="4"/>
        <v>0.001259170854</v>
      </c>
      <c r="AE1843" s="13">
        <f t="shared" si="5"/>
        <v>1509.046155</v>
      </c>
      <c r="AF1843" s="13">
        <f t="shared" si="6"/>
        <v>1026.495382</v>
      </c>
    </row>
    <row r="1844">
      <c r="A1844" s="5" t="s">
        <v>183</v>
      </c>
      <c r="B1844" s="6" t="s">
        <v>43</v>
      </c>
      <c r="C1844" s="7" t="s">
        <v>190</v>
      </c>
      <c r="D1844" s="5" t="str">
        <f t="shared" si="1"/>
        <v>Lebanon-Middle East-2009</v>
      </c>
      <c r="E1844" s="5">
        <v>0.013</v>
      </c>
      <c r="F1844" s="5">
        <v>0.009</v>
      </c>
      <c r="G1844" s="5">
        <v>81.0</v>
      </c>
      <c r="H1844" s="5">
        <v>77.0</v>
      </c>
      <c r="I1844" s="5">
        <v>0.247</v>
      </c>
      <c r="J1844" s="5">
        <v>0.67</v>
      </c>
      <c r="K1844" s="5">
        <v>0.083</v>
      </c>
      <c r="L1844" s="5">
        <v>4246924.0</v>
      </c>
      <c r="M1844" s="5">
        <v>0.871</v>
      </c>
      <c r="N1844" s="8">
        <f>VLOOKUP(A1844,TOURISM2!A1844:E4534,4,0)</f>
        <v>7157000000</v>
      </c>
      <c r="O1844" s="8">
        <f>VLOOKUP(A1844,TOURISM2!A1844:E4534,5,0)</f>
        <v>4928000000</v>
      </c>
      <c r="P1844" s="8">
        <f>VLOOKUP(A1844,BUSINESS3!A1844:E4534,4,0)</f>
        <v>0.302</v>
      </c>
      <c r="Q1844" s="9">
        <f>VLOOKUP(A1844,BUSINESS3!A1844:E4534,5,0)</f>
        <v>9</v>
      </c>
      <c r="R1844" s="10">
        <f>VLOOKUP(A1844,BUSINESS3!A1844:I4534,6,0)</f>
        <v>86</v>
      </c>
      <c r="S1844" s="9">
        <f>VLOOKUP(A1844,BUSINESS3!A1844:I4534,7,0)</f>
        <v>180</v>
      </c>
      <c r="T1844" s="9">
        <f>VLOOKUP(A1844,BUSINESS3!A1844:I4534,8,0)</f>
        <v>0.301</v>
      </c>
      <c r="U1844" s="9">
        <f>VLOOKUP(A1844,BUSINESS3!A1844:I4534,9,0)</f>
        <v>0.563</v>
      </c>
      <c r="V1844" s="11">
        <f>VLOOKUP(A1844,'GDP4'!A1844:G4534,4,0)</f>
        <v>35139635158</v>
      </c>
      <c r="W1844" s="9">
        <f>VLOOKUP(A1844,'GDP4'!A1844:G4534,5,0)</f>
        <v>0.074</v>
      </c>
      <c r="X1844" s="9">
        <f>VLOOKUP(A1844,'GDP4'!A1844:G4534,6,0)</f>
        <v>604</v>
      </c>
      <c r="Y1844" s="9">
        <f>VLOOKUP(A1844,'GDP4'!A1844:G4534,7,0)</f>
        <v>0.096</v>
      </c>
      <c r="Z1844" s="9">
        <f>VLOOKUP(A1844,ENERGY5!A1844:E4534,4,0)</f>
        <v>5220</v>
      </c>
      <c r="AA1844" s="9">
        <f>VLOOKUP(A1844,ENERGY5!A1844:E4534,5,0)</f>
        <v>18221</v>
      </c>
      <c r="AB1844" s="12">
        <f t="shared" si="2"/>
        <v>8274.137978</v>
      </c>
      <c r="AC1844" s="13">
        <f t="shared" si="3"/>
        <v>0.004290399357</v>
      </c>
      <c r="AD1844" s="13">
        <f t="shared" si="4"/>
        <v>0.001229124891</v>
      </c>
      <c r="AE1844" s="13">
        <f t="shared" si="5"/>
        <v>1685.219703</v>
      </c>
      <c r="AF1844" s="13">
        <f t="shared" si="6"/>
        <v>1160.369246</v>
      </c>
    </row>
    <row r="1845">
      <c r="A1845" s="14" t="s">
        <v>183</v>
      </c>
      <c r="B1845" s="15" t="s">
        <v>44</v>
      </c>
      <c r="C1845" s="16" t="s">
        <v>190</v>
      </c>
      <c r="D1845" s="14" t="str">
        <f t="shared" si="1"/>
        <v>Lebanon-Middle East-2010</v>
      </c>
      <c r="E1845" s="5">
        <v>0.013</v>
      </c>
      <c r="F1845" s="5">
        <v>0.009</v>
      </c>
      <c r="G1845" s="5">
        <v>81.0</v>
      </c>
      <c r="H1845" s="5">
        <v>77.0</v>
      </c>
      <c r="I1845" s="5">
        <v>0.237</v>
      </c>
      <c r="J1845" s="5">
        <v>0.678</v>
      </c>
      <c r="K1845" s="5">
        <v>0.084</v>
      </c>
      <c r="L1845" s="5">
        <v>4341092.0</v>
      </c>
      <c r="M1845" s="5">
        <v>0.872</v>
      </c>
      <c r="N1845" s="8">
        <f>VLOOKUP(A1845,TOURISM2!A1845:E4535,4,0)</f>
        <v>8026000000</v>
      </c>
      <c r="O1845" s="8">
        <f>VLOOKUP(A1845,TOURISM2!A1845:E4535,5,0)</f>
        <v>4868000000</v>
      </c>
      <c r="P1845" s="8">
        <f>VLOOKUP(A1845,BUSINESS3!A1845:E4535,4,0)</f>
        <v>0.302</v>
      </c>
      <c r="Q1845" s="9">
        <f>VLOOKUP(A1845,BUSINESS3!A1845:E4535,5,0)</f>
        <v>9</v>
      </c>
      <c r="R1845" s="10">
        <f>VLOOKUP(A1845,BUSINESS3!A1845:I4535,6,0)</f>
        <v>86</v>
      </c>
      <c r="S1845" s="9">
        <f>VLOOKUP(A1845,BUSINESS3!A1845:I4535,7,0)</f>
        <v>180</v>
      </c>
      <c r="T1845" s="9">
        <f>VLOOKUP(A1845,BUSINESS3!A1845:I4535,8,0)</f>
        <v>0.437</v>
      </c>
      <c r="U1845" s="9">
        <f>VLOOKUP(A1845,BUSINESS3!A1845:I4535,9,0)</f>
        <v>0.66</v>
      </c>
      <c r="V1845" s="11">
        <f>VLOOKUP(A1845,'GDP4'!A1845:G4535,4,0)</f>
        <v>38009950249</v>
      </c>
      <c r="W1845" s="9">
        <f>VLOOKUP(A1845,'GDP4'!A1845:G4535,5,0)</f>
        <v>0.072</v>
      </c>
      <c r="X1845" s="9">
        <f>VLOOKUP(A1845,'GDP4'!A1845:G4535,6,0)</f>
        <v>620</v>
      </c>
      <c r="Y1845" s="9">
        <f>VLOOKUP(A1845,'GDP4'!A1845:G4535,7,0)</f>
        <v>0.083</v>
      </c>
      <c r="Z1845" s="9">
        <f>VLOOKUP(A1845,ENERGY5!A1845:E4535,4,0)</f>
        <v>5220</v>
      </c>
      <c r="AA1845" s="9">
        <f>VLOOKUP(A1845,ENERGY5!A1845:E4535,5,0)</f>
        <v>16039</v>
      </c>
      <c r="AB1845" s="12">
        <f t="shared" si="2"/>
        <v>8755.849968</v>
      </c>
      <c r="AC1845" s="13">
        <f t="shared" si="3"/>
        <v>0.003694692488</v>
      </c>
      <c r="AD1845" s="13">
        <f t="shared" si="4"/>
        <v>0.001202462422</v>
      </c>
      <c r="AE1845" s="13">
        <f t="shared" si="5"/>
        <v>1848.843563</v>
      </c>
      <c r="AF1845" s="13">
        <f t="shared" si="6"/>
        <v>1121.376833</v>
      </c>
    </row>
    <row r="1846">
      <c r="A1846" s="5" t="s">
        <v>183</v>
      </c>
      <c r="B1846" s="6" t="s">
        <v>45</v>
      </c>
      <c r="C1846" s="7" t="s">
        <v>190</v>
      </c>
      <c r="D1846" s="5" t="str">
        <f t="shared" si="1"/>
        <v>Lebanon-Middle East-2011</v>
      </c>
      <c r="E1846" s="5">
        <v>0.013</v>
      </c>
      <c r="F1846" s="5">
        <v>0.009</v>
      </c>
      <c r="G1846" s="5">
        <v>82.0</v>
      </c>
      <c r="H1846" s="5">
        <v>77.0</v>
      </c>
      <c r="I1846" s="5">
        <v>0.227</v>
      </c>
      <c r="J1846" s="5">
        <v>0.688</v>
      </c>
      <c r="K1846" s="5">
        <v>0.085</v>
      </c>
      <c r="L1846" s="5">
        <v>4382790.0</v>
      </c>
      <c r="M1846" s="5">
        <v>0.873</v>
      </c>
      <c r="N1846" s="8">
        <f>VLOOKUP(A1846,TOURISM2!A1846:E4536,4,0)</f>
        <v>6797000000</v>
      </c>
      <c r="O1846" s="8">
        <f>VLOOKUP(A1846,TOURISM2!A1846:E4536,5,0)</f>
        <v>4440000000</v>
      </c>
      <c r="P1846" s="8">
        <f>VLOOKUP(A1846,BUSINESS3!A1846:E4536,4,0)</f>
        <v>0.302</v>
      </c>
      <c r="Q1846" s="9">
        <f>VLOOKUP(A1846,BUSINESS3!A1846:E4536,5,0)</f>
        <v>9</v>
      </c>
      <c r="R1846" s="10">
        <f>VLOOKUP(A1846,BUSINESS3!A1846:I4536,6,0)</f>
        <v>86</v>
      </c>
      <c r="S1846" s="9">
        <f>VLOOKUP(A1846,BUSINESS3!A1846:I4536,7,0)</f>
        <v>180</v>
      </c>
      <c r="T1846" s="9">
        <f>VLOOKUP(A1846,BUSINESS3!A1846:I4536,8,0)</f>
        <v>0.52</v>
      </c>
      <c r="U1846" s="9">
        <f>VLOOKUP(A1846,BUSINESS3!A1846:I4536,9,0)</f>
        <v>0.772</v>
      </c>
      <c r="V1846" s="11">
        <f>VLOOKUP(A1846,'GDP4'!A1846:G4536,4,0)</f>
        <v>40078938640</v>
      </c>
      <c r="W1846" s="9">
        <f>VLOOKUP(A1846,'GDP4'!A1846:G4536,5,0)</f>
        <v>0.074</v>
      </c>
      <c r="X1846" s="9">
        <f>VLOOKUP(A1846,'GDP4'!A1846:G4536,6,0)</f>
        <v>646</v>
      </c>
      <c r="Y1846" s="9">
        <f>VLOOKUP(A1846,'GDP4'!A1846:G4536,7,0)</f>
        <v>0.075</v>
      </c>
      <c r="Z1846" s="9">
        <f>VLOOKUP(A1846,ENERGY5!A1846:E4536,4,0)</f>
        <v>5258</v>
      </c>
      <c r="AA1846" s="9">
        <f>VLOOKUP(A1846,ENERGY5!A1846:E4536,5,0)</f>
        <v>16208</v>
      </c>
      <c r="AB1846" s="12">
        <f t="shared" si="2"/>
        <v>9144.617616</v>
      </c>
      <c r="AC1846" s="13">
        <f t="shared" si="3"/>
        <v>0.003698100981</v>
      </c>
      <c r="AD1846" s="13">
        <f t="shared" si="4"/>
        <v>0.001199692433</v>
      </c>
      <c r="AE1846" s="13">
        <f t="shared" si="5"/>
        <v>1550.838621</v>
      </c>
      <c r="AF1846" s="13">
        <f t="shared" si="6"/>
        <v>1013.053329</v>
      </c>
    </row>
    <row r="1847">
      <c r="A1847" s="14" t="s">
        <v>183</v>
      </c>
      <c r="B1847" s="15" t="s">
        <v>46</v>
      </c>
      <c r="C1847" s="16" t="s">
        <v>190</v>
      </c>
      <c r="D1847" s="14" t="str">
        <f t="shared" si="1"/>
        <v>Lebanon-Middle East-2012</v>
      </c>
      <c r="E1847" s="5">
        <v>0.013</v>
      </c>
      <c r="F1847" s="5">
        <v>0.008</v>
      </c>
      <c r="G1847" s="5">
        <v>82.0</v>
      </c>
      <c r="H1847" s="5">
        <v>78.0</v>
      </c>
      <c r="I1847" s="5">
        <v>0.216</v>
      </c>
      <c r="J1847" s="5">
        <v>0.698</v>
      </c>
      <c r="K1847" s="5">
        <v>0.086</v>
      </c>
      <c r="L1847" s="5">
        <v>4424888.0</v>
      </c>
      <c r="M1847" s="5">
        <v>0.874</v>
      </c>
      <c r="N1847" s="8">
        <f>VLOOKUP(A1847,TOURISM2!A1847:E4537,4,0)</f>
        <v>6298000000</v>
      </c>
      <c r="O1847" s="8">
        <f>VLOOKUP(A1847,TOURISM2!A1847:E4537,5,0)</f>
        <v>4125000000</v>
      </c>
      <c r="P1847" s="8">
        <f>VLOOKUP(A1847,BUSINESS3!A1847:E4537,4,0)</f>
        <v>0.302</v>
      </c>
      <c r="Q1847" s="9">
        <f>VLOOKUP(A1847,BUSINESS3!A1847:E4537,5,0)</f>
        <v>9</v>
      </c>
      <c r="R1847" s="10">
        <f>VLOOKUP(A1847,BUSINESS3!A1847:I4537,6,0)</f>
        <v>105</v>
      </c>
      <c r="S1847" s="9">
        <f>VLOOKUP(A1847,BUSINESS3!A1847:I4537,7,0)</f>
        <v>180</v>
      </c>
      <c r="T1847" s="9">
        <f>VLOOKUP(A1847,BUSINESS3!A1847:I4537,8,0)</f>
        <v>0.612</v>
      </c>
      <c r="U1847" s="9">
        <f>VLOOKUP(A1847,BUSINESS3!A1847:I4537,9,0)</f>
        <v>0.808</v>
      </c>
      <c r="V1847" s="11">
        <f>VLOOKUP(A1847,'GDP4'!A1847:G4537,4,0)</f>
        <v>43205095854</v>
      </c>
      <c r="W1847" s="9">
        <f>VLOOKUP(A1847,'GDP4'!A1847:G4537,5,0)</f>
        <v>0.076</v>
      </c>
      <c r="X1847" s="9">
        <f>VLOOKUP(A1847,'GDP4'!A1847:G4537,6,0)</f>
        <v>675</v>
      </c>
      <c r="Y1847" s="9">
        <f>VLOOKUP(A1847,'GDP4'!A1847:G4537,7,0)</f>
        <v>0.072</v>
      </c>
      <c r="Z1847" s="9">
        <f>VLOOKUP(A1847,ENERGY5!A1847:E4537,4,0)</f>
        <v>4907</v>
      </c>
      <c r="AA1847" s="9">
        <f>VLOOKUP(A1847,ENERGY5!A1847:E4537,5,0)</f>
        <v>15354</v>
      </c>
      <c r="AB1847" s="12">
        <f t="shared" si="2"/>
        <v>9764.110607</v>
      </c>
      <c r="AC1847" s="13">
        <f t="shared" si="3"/>
        <v>0.003469918335</v>
      </c>
      <c r="AD1847" s="13">
        <f t="shared" si="4"/>
        <v>0.001108954622</v>
      </c>
      <c r="AE1847" s="13">
        <f t="shared" si="5"/>
        <v>1423.312861</v>
      </c>
      <c r="AF1847" s="13">
        <f t="shared" si="6"/>
        <v>932.2269852</v>
      </c>
    </row>
    <row r="1848">
      <c r="A1848" s="5" t="s">
        <v>183</v>
      </c>
      <c r="B1848" s="6" t="s">
        <v>33</v>
      </c>
      <c r="C1848" s="7" t="s">
        <v>191</v>
      </c>
      <c r="D1848" s="5" t="str">
        <f t="shared" si="1"/>
        <v>Oman-Middle East-2000</v>
      </c>
      <c r="E1848" s="5">
        <v>0.024</v>
      </c>
      <c r="F1848" s="5">
        <v>0.014</v>
      </c>
      <c r="G1848" s="5">
        <v>74.0</v>
      </c>
      <c r="H1848" s="5">
        <v>70.0</v>
      </c>
      <c r="I1848" s="5">
        <v>0.372</v>
      </c>
      <c r="J1848" s="5">
        <v>0.605</v>
      </c>
      <c r="K1848" s="5">
        <v>0.023</v>
      </c>
      <c r="L1848" s="5">
        <v>2192535.0</v>
      </c>
      <c r="M1848" s="5">
        <v>0.716</v>
      </c>
      <c r="N1848" s="8">
        <f>VLOOKUP(A1848,TOURISM2!A1848:E4538,4,0)</f>
        <v>377000000</v>
      </c>
      <c r="O1848" s="8">
        <f>VLOOKUP(A1848,TOURISM2!A1848:E4538,5,0)</f>
        <v>629000000</v>
      </c>
      <c r="P1848" s="8">
        <f>VLOOKUP(A1848,BUSINESS3!A1848:E4538,4,0)</f>
        <v>0.28</v>
      </c>
      <c r="Q1848" s="9">
        <f>VLOOKUP(A1848,BUSINESS3!A1848:E4538,5,0)</f>
        <v>26</v>
      </c>
      <c r="R1848" s="10">
        <f>VLOOKUP(A1848,BUSINESS3!A1848:I4538,6,0)</f>
        <v>86</v>
      </c>
      <c r="S1848" s="9">
        <f>VLOOKUP(A1848,BUSINESS3!A1848:I4538,7,0)</f>
        <v>167</v>
      </c>
      <c r="T1848" s="9">
        <f>VLOOKUP(A1848,BUSINESS3!A1848:I4538,8,0)</f>
        <v>0.035</v>
      </c>
      <c r="U1848" s="9">
        <f>VLOOKUP(A1848,BUSINESS3!A1848:I4538,9,0)</f>
        <v>0.074</v>
      </c>
      <c r="V1848" s="11">
        <f>VLOOKUP(A1848,'GDP4'!A1848:G4538,4,0)</f>
        <v>19867880550</v>
      </c>
      <c r="W1848" s="9">
        <f>VLOOKUP(A1848,'GDP4'!A1848:G4538,5,0)</f>
        <v>0.031</v>
      </c>
      <c r="X1848" s="9">
        <f>VLOOKUP(A1848,'GDP4'!A1848:G4538,6,0)</f>
        <v>264</v>
      </c>
      <c r="Y1848" s="9">
        <f>VLOOKUP(A1848,'GDP4'!A1848:G4538,7,0)</f>
        <v>0.101</v>
      </c>
      <c r="Z1848" s="9">
        <f>VLOOKUP(A1848,ENERGY5!A1848:E4538,4,0)</f>
        <v>40058</v>
      </c>
      <c r="AA1848" s="9">
        <f>VLOOKUP(A1848,ENERGY5!A1848:E4538,5,0)</f>
        <v>110035</v>
      </c>
      <c r="AB1848" s="12">
        <f t="shared" si="2"/>
        <v>9061.60246</v>
      </c>
      <c r="AC1848" s="13">
        <f t="shared" si="3"/>
        <v>0.05018619999</v>
      </c>
      <c r="AD1848" s="13">
        <f t="shared" si="4"/>
        <v>0.01827017585</v>
      </c>
      <c r="AE1848" s="13">
        <f t="shared" si="5"/>
        <v>171.9470841</v>
      </c>
      <c r="AF1848" s="13">
        <f t="shared" si="6"/>
        <v>286.8825355</v>
      </c>
    </row>
    <row r="1849">
      <c r="A1849" s="14" t="s">
        <v>183</v>
      </c>
      <c r="B1849" s="15" t="s">
        <v>35</v>
      </c>
      <c r="C1849" s="16" t="s">
        <v>191</v>
      </c>
      <c r="D1849" s="14" t="str">
        <f t="shared" si="1"/>
        <v>Oman-Middle East-2001</v>
      </c>
      <c r="E1849" s="5">
        <v>0.023</v>
      </c>
      <c r="F1849" s="5">
        <v>0.013</v>
      </c>
      <c r="G1849" s="5">
        <v>75.0</v>
      </c>
      <c r="H1849" s="5">
        <v>71.0</v>
      </c>
      <c r="I1849" s="5">
        <v>0.369</v>
      </c>
      <c r="J1849" s="5">
        <v>0.607</v>
      </c>
      <c r="K1849" s="5">
        <v>0.024</v>
      </c>
      <c r="L1849" s="5">
        <v>2239025.0</v>
      </c>
      <c r="M1849" s="5">
        <v>0.715</v>
      </c>
      <c r="N1849" s="8">
        <f>VLOOKUP(A1849,TOURISM2!A1849:E4539,4,0)</f>
        <v>538000000</v>
      </c>
      <c r="O1849" s="8">
        <f>VLOOKUP(A1849,TOURISM2!A1849:E4539,5,0)</f>
        <v>703000000</v>
      </c>
      <c r="P1849" s="8">
        <f>VLOOKUP(A1849,BUSINESS3!A1849:E4539,4,0)</f>
        <v>0.28</v>
      </c>
      <c r="Q1849" s="9">
        <f>VLOOKUP(A1849,BUSINESS3!A1849:E4539,5,0)</f>
        <v>26</v>
      </c>
      <c r="R1849" s="10">
        <f>VLOOKUP(A1849,BUSINESS3!A1849:I4539,6,0)</f>
        <v>86</v>
      </c>
      <c r="S1849" s="9">
        <f>VLOOKUP(A1849,BUSINESS3!A1849:I4539,7,0)</f>
        <v>167</v>
      </c>
      <c r="T1849" s="9">
        <f>VLOOKUP(A1849,BUSINESS3!A1849:I4539,8,0)</f>
        <v>0.059</v>
      </c>
      <c r="U1849" s="9">
        <f>VLOOKUP(A1849,BUSINESS3!A1849:I4539,9,0)</f>
        <v>0.144</v>
      </c>
      <c r="V1849" s="11">
        <f>VLOOKUP(A1849,'GDP4'!A1849:G4539,4,0)</f>
        <v>19949284975</v>
      </c>
      <c r="W1849" s="9">
        <f>VLOOKUP(A1849,'GDP4'!A1849:G4539,5,0)</f>
        <v>0.031</v>
      </c>
      <c r="X1849" s="9">
        <f>VLOOKUP(A1849,'GDP4'!A1849:G4539,6,0)</f>
        <v>263</v>
      </c>
      <c r="Y1849" s="9">
        <f>VLOOKUP(A1849,'GDP4'!A1849:G4539,7,0)</f>
        <v>0.092</v>
      </c>
      <c r="Z1849" s="9">
        <f>VLOOKUP(A1849,ENERGY5!A1849:E4539,4,0)</f>
        <v>25276</v>
      </c>
      <c r="AA1849" s="9">
        <f>VLOOKUP(A1849,ENERGY5!A1849:E4539,5,0)</f>
        <v>110035</v>
      </c>
      <c r="AB1849" s="12">
        <f t="shared" si="2"/>
        <v>8909.808946</v>
      </c>
      <c r="AC1849" s="13">
        <f t="shared" si="3"/>
        <v>0.04914415873</v>
      </c>
      <c r="AD1849" s="13">
        <f t="shared" si="4"/>
        <v>0.01128884224</v>
      </c>
      <c r="AE1849" s="13">
        <f t="shared" si="5"/>
        <v>240.283159</v>
      </c>
      <c r="AF1849" s="13">
        <f t="shared" si="6"/>
        <v>313.9759494</v>
      </c>
    </row>
    <row r="1850">
      <c r="A1850" s="5" t="s">
        <v>183</v>
      </c>
      <c r="B1850" s="6" t="s">
        <v>36</v>
      </c>
      <c r="C1850" s="7" t="s">
        <v>191</v>
      </c>
      <c r="D1850" s="5" t="str">
        <f t="shared" si="1"/>
        <v>Oman-Middle East-2002</v>
      </c>
      <c r="E1850" s="5">
        <v>0.023</v>
      </c>
      <c r="F1850" s="5">
        <v>0.013</v>
      </c>
      <c r="G1850" s="5">
        <v>75.0</v>
      </c>
      <c r="H1850" s="5">
        <v>71.0</v>
      </c>
      <c r="I1850" s="5">
        <v>0.366</v>
      </c>
      <c r="J1850" s="5">
        <v>0.609</v>
      </c>
      <c r="K1850" s="5">
        <v>0.024</v>
      </c>
      <c r="L1850" s="5">
        <v>2308409.0</v>
      </c>
      <c r="M1850" s="5">
        <v>0.715</v>
      </c>
      <c r="N1850" s="8">
        <f>VLOOKUP(A1850,TOURISM2!A1850:E4540,4,0)</f>
        <v>539000000</v>
      </c>
      <c r="O1850" s="8">
        <f>VLOOKUP(A1850,TOURISM2!A1850:E4540,5,0)</f>
        <v>702000000</v>
      </c>
      <c r="P1850" s="8">
        <f>VLOOKUP(A1850,BUSINESS3!A1850:E4540,4,0)</f>
        <v>0.28</v>
      </c>
      <c r="Q1850" s="9">
        <f>VLOOKUP(A1850,BUSINESS3!A1850:E4540,5,0)</f>
        <v>26</v>
      </c>
      <c r="R1850" s="10">
        <f>VLOOKUP(A1850,BUSINESS3!A1850:I4540,6,0)</f>
        <v>86</v>
      </c>
      <c r="S1850" s="9">
        <f>VLOOKUP(A1850,BUSINESS3!A1850:I4540,7,0)</f>
        <v>167</v>
      </c>
      <c r="T1850" s="9">
        <f>VLOOKUP(A1850,BUSINESS3!A1850:I4540,8,0)</f>
        <v>0.069</v>
      </c>
      <c r="U1850" s="9">
        <f>VLOOKUP(A1850,BUSINESS3!A1850:I4540,9,0)</f>
        <v>0.201</v>
      </c>
      <c r="V1850" s="11">
        <f>VLOOKUP(A1850,'GDP4'!A1850:G4540,4,0)</f>
        <v>20049414986</v>
      </c>
      <c r="W1850" s="9">
        <f>VLOOKUP(A1850,'GDP4'!A1850:G4540,5,0)</f>
        <v>0.032</v>
      </c>
      <c r="X1850" s="9">
        <f>VLOOKUP(A1850,'GDP4'!A1850:G4540,6,0)</f>
        <v>278</v>
      </c>
      <c r="Y1850" s="9">
        <f>VLOOKUP(A1850,'GDP4'!A1850:G4540,7,0)</f>
        <v>0.085</v>
      </c>
      <c r="Z1850" s="9">
        <f>VLOOKUP(A1850,ENERGY5!A1850:E4540,4,0)</f>
        <v>23158</v>
      </c>
      <c r="AA1850" s="9">
        <f>VLOOKUP(A1850,ENERGY5!A1850:E4540,5,0)</f>
        <v>57202</v>
      </c>
      <c r="AB1850" s="12">
        <f t="shared" si="2"/>
        <v>8685.382437</v>
      </c>
      <c r="AC1850" s="13">
        <f t="shared" si="3"/>
        <v>0.02477983754</v>
      </c>
      <c r="AD1850" s="13">
        <f t="shared" si="4"/>
        <v>0.01003201772</v>
      </c>
      <c r="AE1850" s="13">
        <f t="shared" si="5"/>
        <v>233.4941512</v>
      </c>
      <c r="AF1850" s="13">
        <f t="shared" si="6"/>
        <v>304.105555</v>
      </c>
    </row>
    <row r="1851">
      <c r="A1851" s="14" t="s">
        <v>183</v>
      </c>
      <c r="B1851" s="15" t="s">
        <v>37</v>
      </c>
      <c r="C1851" s="16" t="s">
        <v>191</v>
      </c>
      <c r="D1851" s="14" t="str">
        <f t="shared" si="1"/>
        <v>Oman-Middle East-2003</v>
      </c>
      <c r="E1851" s="5">
        <v>0.022</v>
      </c>
      <c r="F1851" s="5">
        <v>0.012</v>
      </c>
      <c r="G1851" s="5">
        <v>76.0</v>
      </c>
      <c r="H1851" s="5">
        <v>72.0</v>
      </c>
      <c r="I1851" s="5">
        <v>0.364</v>
      </c>
      <c r="J1851" s="5">
        <v>0.612</v>
      </c>
      <c r="K1851" s="5">
        <v>0.025</v>
      </c>
      <c r="L1851" s="5">
        <v>2389121.0</v>
      </c>
      <c r="M1851" s="5">
        <v>0.715</v>
      </c>
      <c r="N1851" s="8">
        <f>VLOOKUP(A1851,TOURISM2!A1851:E4541,4,0)</f>
        <v>546000000</v>
      </c>
      <c r="O1851" s="8">
        <f>VLOOKUP(A1851,TOURISM2!A1851:E4541,5,0)</f>
        <v>804000000</v>
      </c>
      <c r="P1851" s="8">
        <f>VLOOKUP(A1851,BUSINESS3!A1851:E4541,4,0)</f>
        <v>0.28</v>
      </c>
      <c r="Q1851" s="9">
        <f>VLOOKUP(A1851,BUSINESS3!A1851:E4541,5,0)</f>
        <v>35</v>
      </c>
      <c r="R1851" s="10">
        <f>VLOOKUP(A1851,BUSINESS3!A1851:I4541,6,0)</f>
        <v>86</v>
      </c>
      <c r="S1851" s="9">
        <f>VLOOKUP(A1851,BUSINESS3!A1851:I4541,7,0)</f>
        <v>167</v>
      </c>
      <c r="T1851" s="9">
        <f>VLOOKUP(A1851,BUSINESS3!A1851:I4541,8,0)</f>
        <v>0.073</v>
      </c>
      <c r="U1851" s="9">
        <f>VLOOKUP(A1851,BUSINESS3!A1851:I4541,9,0)</f>
        <v>0.249</v>
      </c>
      <c r="V1851" s="11">
        <f>VLOOKUP(A1851,'GDP4'!A1851:G4541,4,0)</f>
        <v>21542262852</v>
      </c>
      <c r="W1851" s="9">
        <f>VLOOKUP(A1851,'GDP4'!A1851:G4541,5,0)</f>
        <v>0.032</v>
      </c>
      <c r="X1851" s="9">
        <f>VLOOKUP(A1851,'GDP4'!A1851:G4541,6,0)</f>
        <v>294</v>
      </c>
      <c r="Y1851" s="9">
        <f>VLOOKUP(A1851,'GDP4'!A1851:G4541,7,0)</f>
        <v>0.082</v>
      </c>
      <c r="Z1851" s="9">
        <f>VLOOKUP(A1851,ENERGY5!A1851:E4541,4,0)</f>
        <v>18279</v>
      </c>
      <c r="AA1851" s="9">
        <f>VLOOKUP(A1851,ENERGY5!A1851:E4541,5,0)</f>
        <v>40264</v>
      </c>
      <c r="AB1851" s="12">
        <f t="shared" si="2"/>
        <v>9016.815327</v>
      </c>
      <c r="AC1851" s="13">
        <f t="shared" si="3"/>
        <v>0.01685306018</v>
      </c>
      <c r="AD1851" s="13">
        <f t="shared" si="4"/>
        <v>0.007650931033</v>
      </c>
      <c r="AE1851" s="13">
        <f t="shared" si="5"/>
        <v>228.5359343</v>
      </c>
      <c r="AF1851" s="13">
        <f t="shared" si="6"/>
        <v>336.5254418</v>
      </c>
    </row>
    <row r="1852">
      <c r="A1852" s="5" t="s">
        <v>183</v>
      </c>
      <c r="B1852" s="6" t="s">
        <v>38</v>
      </c>
      <c r="C1852" s="7" t="s">
        <v>191</v>
      </c>
      <c r="D1852" s="5" t="str">
        <f t="shared" si="1"/>
        <v>Oman-Middle East-2004</v>
      </c>
      <c r="E1852" s="5">
        <v>0.022</v>
      </c>
      <c r="F1852" s="5">
        <v>0.011</v>
      </c>
      <c r="G1852" s="5">
        <v>76.0</v>
      </c>
      <c r="H1852" s="5">
        <v>72.0</v>
      </c>
      <c r="I1852" s="5">
        <v>0.359</v>
      </c>
      <c r="J1852" s="5">
        <v>0.616</v>
      </c>
      <c r="K1852" s="5">
        <v>0.025</v>
      </c>
      <c r="L1852" s="5">
        <v>2464001.0</v>
      </c>
      <c r="M1852" s="5">
        <v>0.718</v>
      </c>
      <c r="N1852" s="8">
        <f>VLOOKUP(A1852,TOURISM2!A1852:E4542,4,0)</f>
        <v>601000000</v>
      </c>
      <c r="O1852" s="8">
        <f>VLOOKUP(A1852,TOURISM2!A1852:E4542,5,0)</f>
        <v>823000000</v>
      </c>
      <c r="P1852" s="8">
        <f>VLOOKUP(A1852,BUSINESS3!A1852:E4542,4,0)</f>
        <v>0.28</v>
      </c>
      <c r="Q1852" s="9">
        <f>VLOOKUP(A1852,BUSINESS3!A1852:E4542,5,0)</f>
        <v>35</v>
      </c>
      <c r="R1852" s="10">
        <f>VLOOKUP(A1852,BUSINESS3!A1852:I4542,6,0)</f>
        <v>86</v>
      </c>
      <c r="S1852" s="9">
        <f>VLOOKUP(A1852,BUSINESS3!A1852:I4542,7,0)</f>
        <v>167</v>
      </c>
      <c r="T1852" s="9">
        <f>VLOOKUP(A1852,BUSINESS3!A1852:I4542,8,0)</f>
        <v>0.068</v>
      </c>
      <c r="U1852" s="9">
        <f>VLOOKUP(A1852,BUSINESS3!A1852:I4542,9,0)</f>
        <v>0.327</v>
      </c>
      <c r="V1852" s="11">
        <f>VLOOKUP(A1852,'GDP4'!A1852:G4542,4,0)</f>
        <v>24673602280</v>
      </c>
      <c r="W1852" s="9">
        <f>VLOOKUP(A1852,'GDP4'!A1852:G4542,5,0)</f>
        <v>0.03</v>
      </c>
      <c r="X1852" s="9">
        <f>VLOOKUP(A1852,'GDP4'!A1852:G4542,6,0)</f>
        <v>310</v>
      </c>
      <c r="Y1852" s="9">
        <f>VLOOKUP(A1852,'GDP4'!A1852:G4542,7,0)</f>
        <v>0.076</v>
      </c>
      <c r="Z1852" s="9">
        <f>VLOOKUP(A1852,ENERGY5!A1852:E4542,4,0)</f>
        <v>18679</v>
      </c>
      <c r="AA1852" s="9">
        <f>VLOOKUP(A1852,ENERGY5!A1852:E4542,5,0)</f>
        <v>41067</v>
      </c>
      <c r="AB1852" s="12">
        <f t="shared" si="2"/>
        <v>10013.63322</v>
      </c>
      <c r="AC1852" s="13">
        <f t="shared" si="3"/>
        <v>0.01666679518</v>
      </c>
      <c r="AD1852" s="13">
        <f t="shared" si="4"/>
        <v>0.00758075991</v>
      </c>
      <c r="AE1852" s="13">
        <f t="shared" si="5"/>
        <v>243.9122387</v>
      </c>
      <c r="AF1852" s="13">
        <f t="shared" si="6"/>
        <v>334.0096047</v>
      </c>
    </row>
    <row r="1853">
      <c r="A1853" s="14" t="s">
        <v>183</v>
      </c>
      <c r="B1853" s="15" t="s">
        <v>39</v>
      </c>
      <c r="C1853" s="16" t="s">
        <v>191</v>
      </c>
      <c r="D1853" s="14" t="str">
        <f t="shared" si="1"/>
        <v>Oman-Middle East-2005</v>
      </c>
      <c r="E1853" s="5">
        <v>0.022</v>
      </c>
      <c r="F1853" s="5">
        <v>0.011</v>
      </c>
      <c r="G1853" s="5">
        <v>77.0</v>
      </c>
      <c r="H1853" s="5">
        <v>72.0</v>
      </c>
      <c r="I1853" s="5">
        <v>0.351</v>
      </c>
      <c r="J1853" s="5">
        <v>0.624</v>
      </c>
      <c r="K1853" s="5">
        <v>0.025</v>
      </c>
      <c r="L1853" s="5">
        <v>2522325.0</v>
      </c>
      <c r="M1853" s="5">
        <v>0.724</v>
      </c>
      <c r="N1853" s="8">
        <f>VLOOKUP(A1853,TOURISM2!A1853:E4543,4,0)</f>
        <v>627000000</v>
      </c>
      <c r="O1853" s="8">
        <f>VLOOKUP(A1853,TOURISM2!A1853:E4543,5,0)</f>
        <v>863000000</v>
      </c>
      <c r="P1853" s="8">
        <f>VLOOKUP(A1853,BUSINESS3!A1853:E4543,4,0)</f>
        <v>0.195</v>
      </c>
      <c r="Q1853" s="9">
        <f>VLOOKUP(A1853,BUSINESS3!A1853:E4543,5,0)</f>
        <v>35</v>
      </c>
      <c r="R1853" s="10">
        <f>VLOOKUP(A1853,BUSINESS3!A1853:I4543,6,0)</f>
        <v>86</v>
      </c>
      <c r="S1853" s="9">
        <f>VLOOKUP(A1853,BUSINESS3!A1853:I4543,7,0)</f>
        <v>52</v>
      </c>
      <c r="T1853" s="9">
        <f>VLOOKUP(A1853,BUSINESS3!A1853:I4543,8,0)</f>
        <v>0.067</v>
      </c>
      <c r="U1853" s="9">
        <f>VLOOKUP(A1853,BUSINESS3!A1853:I4543,9,0)</f>
        <v>0.529</v>
      </c>
      <c r="V1853" s="11">
        <f>VLOOKUP(A1853,'GDP4'!A1853:G4543,4,0)</f>
        <v>30905071771</v>
      </c>
      <c r="W1853" s="9">
        <f>VLOOKUP(A1853,'GDP4'!A1853:G4543,5,0)</f>
        <v>0.026</v>
      </c>
      <c r="X1853" s="9">
        <f>VLOOKUP(A1853,'GDP4'!A1853:G4543,6,0)</f>
        <v>331</v>
      </c>
      <c r="Y1853" s="9">
        <f>VLOOKUP(A1853,'GDP4'!A1853:G4543,7,0)</f>
        <v>0.071</v>
      </c>
      <c r="Z1853" s="9">
        <f>VLOOKUP(A1853,ENERGY5!A1853:E4543,4,0)</f>
        <v>17583</v>
      </c>
      <c r="AA1853" s="9">
        <f>VLOOKUP(A1853,ENERGY5!A1853:E4543,5,0)</f>
        <v>44587</v>
      </c>
      <c r="AB1853" s="12">
        <f t="shared" si="2"/>
        <v>12252.61288</v>
      </c>
      <c r="AC1853" s="13">
        <f t="shared" si="3"/>
        <v>0.01767694488</v>
      </c>
      <c r="AD1853" s="13">
        <f t="shared" si="4"/>
        <v>0.006970949422</v>
      </c>
      <c r="AE1853" s="13">
        <f t="shared" si="5"/>
        <v>248.580179</v>
      </c>
      <c r="AF1853" s="13">
        <f t="shared" si="6"/>
        <v>342.1446483</v>
      </c>
    </row>
    <row r="1854">
      <c r="A1854" s="5" t="s">
        <v>183</v>
      </c>
      <c r="B1854" s="6" t="s">
        <v>40</v>
      </c>
      <c r="C1854" s="7" t="s">
        <v>191</v>
      </c>
      <c r="D1854" s="5" t="str">
        <f t="shared" si="1"/>
        <v>Oman-Middle East-2006</v>
      </c>
      <c r="E1854" s="5">
        <v>0.022</v>
      </c>
      <c r="F1854" s="5">
        <v>0.011</v>
      </c>
      <c r="G1854" s="5">
        <v>77.0</v>
      </c>
      <c r="H1854" s="5">
        <v>73.0</v>
      </c>
      <c r="I1854" s="5">
        <v>0.34</v>
      </c>
      <c r="J1854" s="5">
        <v>0.635</v>
      </c>
      <c r="K1854" s="5">
        <v>0.025</v>
      </c>
      <c r="L1854" s="5">
        <v>2554905.0</v>
      </c>
      <c r="M1854" s="5">
        <v>0.73</v>
      </c>
      <c r="N1854" s="8">
        <f>VLOOKUP(A1854,TOURISM2!A1854:E4544,4,0)</f>
        <v>749000000</v>
      </c>
      <c r="O1854" s="8">
        <f>VLOOKUP(A1854,TOURISM2!A1854:E4544,5,0)</f>
        <v>894000000</v>
      </c>
      <c r="P1854" s="8">
        <f>VLOOKUP(A1854,BUSINESS3!A1854:E4544,4,0)</f>
        <v>0.203</v>
      </c>
      <c r="Q1854" s="9">
        <f>VLOOKUP(A1854,BUSINESS3!A1854:E4544,5,0)</f>
        <v>35</v>
      </c>
      <c r="R1854" s="10">
        <f>VLOOKUP(A1854,BUSINESS3!A1854:I4544,6,0)</f>
        <v>86</v>
      </c>
      <c r="S1854" s="9">
        <f>VLOOKUP(A1854,BUSINESS3!A1854:I4544,7,0)</f>
        <v>52</v>
      </c>
      <c r="T1854" s="9">
        <f>VLOOKUP(A1854,BUSINESS3!A1854:I4544,8,0)</f>
        <v>0.083</v>
      </c>
      <c r="U1854" s="9">
        <f>VLOOKUP(A1854,BUSINESS3!A1854:I4544,9,0)</f>
        <v>0.712</v>
      </c>
      <c r="V1854" s="11">
        <f>VLOOKUP(A1854,'GDP4'!A1854:G4544,4,0)</f>
        <v>36803641389</v>
      </c>
      <c r="W1854" s="9">
        <f>VLOOKUP(A1854,'GDP4'!A1854:G4544,5,0)</f>
        <v>0.023</v>
      </c>
      <c r="X1854" s="9">
        <f>VLOOKUP(A1854,'GDP4'!A1854:G4544,6,0)</f>
        <v>346</v>
      </c>
      <c r="Y1854" s="9">
        <f>VLOOKUP(A1854,'GDP4'!A1854:G4544,7,0)</f>
        <v>0.074</v>
      </c>
      <c r="Z1854" s="9">
        <f>VLOOKUP(A1854,ENERGY5!A1854:E4544,4,0)</f>
        <v>15183</v>
      </c>
      <c r="AA1854" s="9">
        <f>VLOOKUP(A1854,ENERGY5!A1854:E4544,5,0)</f>
        <v>39604</v>
      </c>
      <c r="AB1854" s="12">
        <f t="shared" si="2"/>
        <v>14405.09193</v>
      </c>
      <c r="AC1854" s="13">
        <f t="shared" si="3"/>
        <v>0.01550116345</v>
      </c>
      <c r="AD1854" s="13">
        <f t="shared" si="4"/>
        <v>0.005942686714</v>
      </c>
      <c r="AE1854" s="13">
        <f t="shared" si="5"/>
        <v>293.1615853</v>
      </c>
      <c r="AF1854" s="13">
        <f t="shared" si="6"/>
        <v>349.9151632</v>
      </c>
    </row>
    <row r="1855">
      <c r="A1855" s="14" t="s">
        <v>183</v>
      </c>
      <c r="B1855" s="15" t="s">
        <v>41</v>
      </c>
      <c r="C1855" s="16" t="s">
        <v>191</v>
      </c>
      <c r="D1855" s="14" t="str">
        <f t="shared" si="1"/>
        <v>Oman-Middle East-2007</v>
      </c>
      <c r="E1855" s="5">
        <v>0.022</v>
      </c>
      <c r="F1855" s="5">
        <v>0.01</v>
      </c>
      <c r="G1855" s="5">
        <v>77.0</v>
      </c>
      <c r="H1855" s="5">
        <v>73.0</v>
      </c>
      <c r="I1855" s="5">
        <v>0.327</v>
      </c>
      <c r="J1855" s="5">
        <v>0.649</v>
      </c>
      <c r="K1855" s="5">
        <v>0.024</v>
      </c>
      <c r="L1855" s="5">
        <v>2569739.0</v>
      </c>
      <c r="M1855" s="5">
        <v>0.735</v>
      </c>
      <c r="N1855" s="8">
        <f>VLOOKUP(A1855,TOURISM2!A1855:E4545,4,0)</f>
        <v>905000000</v>
      </c>
      <c r="O1855" s="8">
        <f>VLOOKUP(A1855,TOURISM2!A1855:E4545,5,0)</f>
        <v>952000000</v>
      </c>
      <c r="P1855" s="8">
        <f>VLOOKUP(A1855,BUSINESS3!A1855:E4545,4,0)</f>
        <v>0.12</v>
      </c>
      <c r="Q1855" s="9">
        <f>VLOOKUP(A1855,BUSINESS3!A1855:E4545,5,0)</f>
        <v>35</v>
      </c>
      <c r="R1855" s="10">
        <f>VLOOKUP(A1855,BUSINESS3!A1855:I4545,6,0)</f>
        <v>86</v>
      </c>
      <c r="S1855" s="9">
        <f>VLOOKUP(A1855,BUSINESS3!A1855:I4545,7,0)</f>
        <v>62</v>
      </c>
      <c r="T1855" s="9">
        <f>VLOOKUP(A1855,BUSINESS3!A1855:I4545,8,0)</f>
        <v>0.167</v>
      </c>
      <c r="U1855" s="9">
        <f>VLOOKUP(A1855,BUSINESS3!A1855:I4545,9,0)</f>
        <v>0.973</v>
      </c>
      <c r="V1855" s="11">
        <f>VLOOKUP(A1855,'GDP4'!A1855:G4545,4,0)</f>
        <v>41901170689</v>
      </c>
      <c r="W1855" s="9">
        <f>VLOOKUP(A1855,'GDP4'!A1855:G4545,5,0)</f>
        <v>0.025</v>
      </c>
      <c r="X1855" s="9">
        <f>VLOOKUP(A1855,'GDP4'!A1855:G4545,6,0)</f>
        <v>403</v>
      </c>
      <c r="Y1855" s="9">
        <f>VLOOKUP(A1855,'GDP4'!A1855:G4545,7,0)</f>
        <v>0.073</v>
      </c>
      <c r="Z1855" s="9">
        <f>VLOOKUP(A1855,ENERGY5!A1855:E4545,4,0)</f>
        <v>10772</v>
      </c>
      <c r="AA1855" s="9">
        <f>VLOOKUP(A1855,ENERGY5!A1855:E4545,5,0)</f>
        <v>29893</v>
      </c>
      <c r="AB1855" s="12">
        <f t="shared" si="2"/>
        <v>16305.61341</v>
      </c>
      <c r="AC1855" s="13">
        <f t="shared" si="3"/>
        <v>0.01163269888</v>
      </c>
      <c r="AD1855" s="13">
        <f t="shared" si="4"/>
        <v>0.0041918654</v>
      </c>
      <c r="AE1855" s="13">
        <f t="shared" si="5"/>
        <v>352.1758435</v>
      </c>
      <c r="AF1855" s="13">
        <f t="shared" si="6"/>
        <v>370.4656387</v>
      </c>
    </row>
    <row r="1856">
      <c r="A1856" s="5" t="s">
        <v>183</v>
      </c>
      <c r="B1856" s="6" t="s">
        <v>42</v>
      </c>
      <c r="C1856" s="7" t="s">
        <v>191</v>
      </c>
      <c r="D1856" s="5" t="str">
        <f t="shared" si="1"/>
        <v>Oman-Middle East-2008</v>
      </c>
      <c r="E1856" s="5">
        <v>0.022</v>
      </c>
      <c r="F1856" s="5">
        <v>0.01</v>
      </c>
      <c r="G1856" s="5">
        <v>78.0</v>
      </c>
      <c r="H1856" s="5">
        <v>73.0</v>
      </c>
      <c r="I1856" s="5">
        <v>0.311</v>
      </c>
      <c r="J1856" s="5">
        <v>0.665</v>
      </c>
      <c r="K1856" s="5">
        <v>0.024</v>
      </c>
      <c r="L1856" s="5">
        <v>2593523.0</v>
      </c>
      <c r="M1856" s="5">
        <v>0.741</v>
      </c>
      <c r="N1856" s="8">
        <f>VLOOKUP(A1856,TOURISM2!A1856:E4546,4,0)</f>
        <v>1105000000</v>
      </c>
      <c r="O1856" s="8">
        <f>VLOOKUP(A1856,TOURISM2!A1856:E4546,5,0)</f>
        <v>1197000000</v>
      </c>
      <c r="P1856" s="8">
        <f>VLOOKUP(A1856,BUSINESS3!A1856:E4546,4,0)</f>
        <v>0.216</v>
      </c>
      <c r="Q1856" s="9">
        <f>VLOOKUP(A1856,BUSINESS3!A1856:E4546,5,0)</f>
        <v>14</v>
      </c>
      <c r="R1856" s="10">
        <f>VLOOKUP(A1856,BUSINESS3!A1856:I4546,6,0)</f>
        <v>86</v>
      </c>
      <c r="S1856" s="9">
        <f>VLOOKUP(A1856,BUSINESS3!A1856:I4546,7,0)</f>
        <v>62</v>
      </c>
      <c r="T1856" s="9">
        <f>VLOOKUP(A1856,BUSINESS3!A1856:I4546,8,0)</f>
        <v>0.2</v>
      </c>
      <c r="U1856" s="9">
        <f>VLOOKUP(A1856,BUSINESS3!A1856:I4546,9,0)</f>
        <v>1.241</v>
      </c>
      <c r="V1856" s="11">
        <f>VLOOKUP(A1856,'GDP4'!A1856:G4546,4,0)</f>
        <v>60743823637</v>
      </c>
      <c r="W1856" s="9">
        <f>VLOOKUP(A1856,'GDP4'!A1856:G4546,5,0)</f>
        <v>0.021</v>
      </c>
      <c r="X1856" s="9">
        <f>VLOOKUP(A1856,'GDP4'!A1856:G4546,6,0)</f>
        <v>473</v>
      </c>
      <c r="Y1856" s="9">
        <f>VLOOKUP(A1856,'GDP4'!A1856:G4546,7,0)</f>
        <v>0.071</v>
      </c>
      <c r="Z1856" s="9">
        <f>VLOOKUP(A1856,ENERGY5!A1856:E4546,4,0)</f>
        <v>9603</v>
      </c>
      <c r="AA1856" s="9">
        <f>VLOOKUP(A1856,ENERGY5!A1856:E4546,5,0)</f>
        <v>27987</v>
      </c>
      <c r="AB1856" s="12">
        <f t="shared" si="2"/>
        <v>23421.35529</v>
      </c>
      <c r="AC1856" s="13">
        <f t="shared" si="3"/>
        <v>0.01079111309</v>
      </c>
      <c r="AD1856" s="13">
        <f t="shared" si="4"/>
        <v>0.003702685498</v>
      </c>
      <c r="AE1856" s="13">
        <f t="shared" si="5"/>
        <v>426.0613845</v>
      </c>
      <c r="AF1856" s="13">
        <f t="shared" si="6"/>
        <v>461.5343685</v>
      </c>
    </row>
    <row r="1857">
      <c r="A1857" s="14" t="s">
        <v>183</v>
      </c>
      <c r="B1857" s="15" t="s">
        <v>43</v>
      </c>
      <c r="C1857" s="16" t="s">
        <v>191</v>
      </c>
      <c r="D1857" s="14" t="str">
        <f t="shared" si="1"/>
        <v>Oman-Middle East-2009</v>
      </c>
      <c r="E1857" s="5">
        <v>0.022</v>
      </c>
      <c r="F1857" s="5">
        <v>0.01</v>
      </c>
      <c r="G1857" s="5">
        <v>78.0</v>
      </c>
      <c r="H1857" s="5">
        <v>74.0</v>
      </c>
      <c r="I1857" s="5">
        <v>0.292</v>
      </c>
      <c r="J1857" s="5">
        <v>0.683</v>
      </c>
      <c r="K1857" s="5">
        <v>0.024</v>
      </c>
      <c r="L1857" s="5">
        <v>2663224.0</v>
      </c>
      <c r="M1857" s="5">
        <v>0.746</v>
      </c>
      <c r="N1857" s="8">
        <f>VLOOKUP(A1857,TOURISM2!A1857:E4547,4,0)</f>
        <v>1092000000</v>
      </c>
      <c r="O1857" s="8">
        <f>VLOOKUP(A1857,TOURISM2!A1857:E4547,5,0)</f>
        <v>1295000000</v>
      </c>
      <c r="P1857" s="8">
        <f>VLOOKUP(A1857,BUSINESS3!A1857:E4547,4,0)</f>
        <v>0.216</v>
      </c>
      <c r="Q1857" s="9">
        <f>VLOOKUP(A1857,BUSINESS3!A1857:E4547,5,0)</f>
        <v>12</v>
      </c>
      <c r="R1857" s="10">
        <f>VLOOKUP(A1857,BUSINESS3!A1857:I4547,6,0)</f>
        <v>86</v>
      </c>
      <c r="S1857" s="9">
        <f>VLOOKUP(A1857,BUSINESS3!A1857:I4547,7,0)</f>
        <v>62</v>
      </c>
      <c r="T1857" s="9">
        <f>VLOOKUP(A1857,BUSINESS3!A1857:I4547,8,0)</f>
        <v>0.268</v>
      </c>
      <c r="U1857" s="9">
        <f>VLOOKUP(A1857,BUSINESS3!A1857:I4547,9,0)</f>
        <v>1.491</v>
      </c>
      <c r="V1857" s="11">
        <f>VLOOKUP(A1857,'GDP4'!A1857:G4547,4,0)</f>
        <v>48242913263</v>
      </c>
      <c r="W1857" s="9">
        <f>VLOOKUP(A1857,'GDP4'!A1857:G4547,5,0)</f>
        <v>0.03</v>
      </c>
      <c r="X1857" s="9">
        <f>VLOOKUP(A1857,'GDP4'!A1857:G4547,6,0)</f>
        <v>511</v>
      </c>
      <c r="Y1857" s="9">
        <f>VLOOKUP(A1857,'GDP4'!A1857:G4547,7,0)</f>
        <v>0.074</v>
      </c>
      <c r="Z1857" s="9">
        <f>VLOOKUP(A1857,ENERGY5!A1857:E4547,4,0)</f>
        <v>9350</v>
      </c>
      <c r="AA1857" s="9">
        <f>VLOOKUP(A1857,ENERGY5!A1857:E4547,5,0)</f>
        <v>32391</v>
      </c>
      <c r="AB1857" s="12">
        <f t="shared" si="2"/>
        <v>18114.47827</v>
      </c>
      <c r="AC1857" s="13">
        <f t="shared" si="3"/>
        <v>0.01216232656</v>
      </c>
      <c r="AD1857" s="13">
        <f t="shared" si="4"/>
        <v>0.00351078242</v>
      </c>
      <c r="AE1857" s="13">
        <f t="shared" si="5"/>
        <v>410.0293479</v>
      </c>
      <c r="AF1857" s="13">
        <f t="shared" si="6"/>
        <v>486.2527523</v>
      </c>
    </row>
    <row r="1858">
      <c r="A1858" s="5" t="s">
        <v>183</v>
      </c>
      <c r="B1858" s="6" t="s">
        <v>44</v>
      </c>
      <c r="C1858" s="7" t="s">
        <v>191</v>
      </c>
      <c r="D1858" s="5" t="str">
        <f t="shared" si="1"/>
        <v>Oman-Middle East-2010</v>
      </c>
      <c r="E1858" s="5">
        <v>0.022</v>
      </c>
      <c r="F1858" s="5">
        <v>0.01</v>
      </c>
      <c r="G1858" s="5">
        <v>78.0</v>
      </c>
      <c r="H1858" s="5">
        <v>74.0</v>
      </c>
      <c r="I1858" s="5">
        <v>0.274</v>
      </c>
      <c r="J1858" s="5">
        <v>0.701</v>
      </c>
      <c r="K1858" s="5">
        <v>0.025</v>
      </c>
      <c r="L1858" s="5">
        <v>2802768.0</v>
      </c>
      <c r="M1858" s="5">
        <v>0.752</v>
      </c>
      <c r="N1858" s="8">
        <f>VLOOKUP(A1858,TOURISM2!A1858:E4548,4,0)</f>
        <v>1246000000</v>
      </c>
      <c r="O1858" s="8">
        <f>VLOOKUP(A1858,TOURISM2!A1858:E4548,5,0)</f>
        <v>1768000000</v>
      </c>
      <c r="P1858" s="8">
        <f>VLOOKUP(A1858,BUSINESS3!A1858:E4548,4,0)</f>
        <v>0.216</v>
      </c>
      <c r="Q1858" s="9">
        <f>VLOOKUP(A1858,BUSINESS3!A1858:E4548,5,0)</f>
        <v>12</v>
      </c>
      <c r="R1858" s="10">
        <f>VLOOKUP(A1858,BUSINESS3!A1858:I4548,6,0)</f>
        <v>86</v>
      </c>
      <c r="S1858" s="9">
        <f>VLOOKUP(A1858,BUSINESS3!A1858:I4548,7,0)</f>
        <v>62</v>
      </c>
      <c r="T1858" s="9">
        <f>VLOOKUP(A1858,BUSINESS3!A1858:I4548,8,0)</f>
        <v>0.358</v>
      </c>
      <c r="U1858" s="9">
        <f>VLOOKUP(A1858,BUSINESS3!A1858:I4548,9,0)</f>
        <v>1.643</v>
      </c>
      <c r="V1858" s="11">
        <f>VLOOKUP(A1858,'GDP4'!A1858:G4548,4,0)</f>
        <v>58813004375</v>
      </c>
      <c r="W1858" s="9">
        <f>VLOOKUP(A1858,'GDP4'!A1858:G4548,5,0)</f>
        <v>0.028</v>
      </c>
      <c r="X1858" s="9">
        <f>VLOOKUP(A1858,'GDP4'!A1858:G4548,6,0)</f>
        <v>582</v>
      </c>
      <c r="Y1858" s="9">
        <f>VLOOKUP(A1858,'GDP4'!A1858:G4548,7,0)</f>
        <v>0.068</v>
      </c>
      <c r="Z1858" s="9">
        <f>VLOOKUP(A1858,ENERGY5!A1858:E4548,4,0)</f>
        <v>8818</v>
      </c>
      <c r="AA1858" s="9">
        <f>VLOOKUP(A1858,ENERGY5!A1858:E4548,5,0)</f>
        <v>25471</v>
      </c>
      <c r="AB1858" s="12">
        <f t="shared" si="2"/>
        <v>20983.90034</v>
      </c>
      <c r="AC1858" s="13">
        <f t="shared" si="3"/>
        <v>0.009087801773</v>
      </c>
      <c r="AD1858" s="13">
        <f t="shared" si="4"/>
        <v>0.003146175495</v>
      </c>
      <c r="AE1858" s="13">
        <f t="shared" si="5"/>
        <v>444.5605202</v>
      </c>
      <c r="AF1858" s="13">
        <f t="shared" si="6"/>
        <v>630.8049757</v>
      </c>
    </row>
    <row r="1859">
      <c r="A1859" s="14" t="s">
        <v>183</v>
      </c>
      <c r="B1859" s="15" t="s">
        <v>45</v>
      </c>
      <c r="C1859" s="16" t="s">
        <v>191</v>
      </c>
      <c r="D1859" s="14" t="str">
        <f t="shared" si="1"/>
        <v>Oman-Middle East-2011</v>
      </c>
      <c r="E1859" s="5">
        <v>0.022</v>
      </c>
      <c r="F1859" s="5">
        <v>0.01</v>
      </c>
      <c r="G1859" s="5">
        <v>79.0</v>
      </c>
      <c r="H1859" s="5">
        <v>74.0</v>
      </c>
      <c r="I1859" s="5">
        <v>0.257</v>
      </c>
      <c r="J1859" s="5">
        <v>0.717</v>
      </c>
      <c r="K1859" s="5">
        <v>0.026</v>
      </c>
      <c r="L1859" s="5">
        <v>3024774.0</v>
      </c>
      <c r="M1859" s="5">
        <v>0.757</v>
      </c>
      <c r="N1859" s="8">
        <f>VLOOKUP(A1859,TOURISM2!A1859:E4549,4,0)</f>
        <v>1612000000</v>
      </c>
      <c r="O1859" s="8">
        <f>VLOOKUP(A1859,TOURISM2!A1859:E4549,5,0)</f>
        <v>1982000000</v>
      </c>
      <c r="P1859" s="8">
        <f>VLOOKUP(A1859,BUSINESS3!A1859:E4549,4,0)</f>
        <v>0.22</v>
      </c>
      <c r="Q1859" s="9">
        <f>VLOOKUP(A1859,BUSINESS3!A1859:E4549,5,0)</f>
        <v>8</v>
      </c>
      <c r="R1859" s="10">
        <f>VLOOKUP(A1859,BUSINESS3!A1859:I4549,6,0)</f>
        <v>86</v>
      </c>
      <c r="S1859" s="9">
        <f>VLOOKUP(A1859,BUSINESS3!A1859:I4549,7,0)</f>
        <v>62</v>
      </c>
      <c r="T1859" s="9">
        <f>VLOOKUP(A1859,BUSINESS3!A1859:I4549,8,0)</f>
        <v>0.48</v>
      </c>
      <c r="U1859" s="9">
        <f>VLOOKUP(A1859,BUSINESS3!A1859:I4549,9,0)</f>
        <v>1.59</v>
      </c>
      <c r="V1859" s="11">
        <f>VLOOKUP(A1859,'GDP4'!A1859:G4549,4,0)</f>
        <v>69971912138</v>
      </c>
      <c r="W1859" s="9">
        <f>VLOOKUP(A1859,'GDP4'!A1859:G4549,5,0)</f>
        <v>0.024</v>
      </c>
      <c r="X1859" s="9">
        <f>VLOOKUP(A1859,'GDP4'!A1859:G4549,6,0)</f>
        <v>610</v>
      </c>
      <c r="Y1859" s="9">
        <f>VLOOKUP(A1859,'GDP4'!A1859:G4549,7,0)</f>
        <v>0.062</v>
      </c>
      <c r="Z1859" s="9">
        <f>VLOOKUP(A1859,ENERGY5!A1859:E4549,4,0)</f>
        <v>8420</v>
      </c>
      <c r="AA1859" s="9">
        <f>VLOOKUP(A1859,ENERGY5!A1859:E4549,5,0)</f>
        <v>20286</v>
      </c>
      <c r="AB1859" s="12">
        <f t="shared" si="2"/>
        <v>23132.9389</v>
      </c>
      <c r="AC1859" s="13">
        <f t="shared" si="3"/>
        <v>0.006706616759</v>
      </c>
      <c r="AD1859" s="13">
        <f t="shared" si="4"/>
        <v>0.002783679045</v>
      </c>
      <c r="AE1859" s="13">
        <f t="shared" si="5"/>
        <v>532.9323778</v>
      </c>
      <c r="AF1859" s="13">
        <f t="shared" si="6"/>
        <v>655.2555662</v>
      </c>
    </row>
    <row r="1860">
      <c r="A1860" s="5" t="s">
        <v>183</v>
      </c>
      <c r="B1860" s="6" t="s">
        <v>46</v>
      </c>
      <c r="C1860" s="7" t="s">
        <v>191</v>
      </c>
      <c r="D1860" s="5" t="str">
        <f t="shared" si="1"/>
        <v>Oman-Middle East-2012</v>
      </c>
      <c r="E1860" s="5">
        <v>0.021</v>
      </c>
      <c r="F1860" s="5">
        <v>0.01</v>
      </c>
      <c r="G1860" s="5">
        <v>79.0</v>
      </c>
      <c r="H1860" s="5">
        <v>75.0</v>
      </c>
      <c r="I1860" s="5">
        <v>0.242</v>
      </c>
      <c r="J1860" s="5">
        <v>0.731</v>
      </c>
      <c r="K1860" s="5">
        <v>0.028</v>
      </c>
      <c r="L1860" s="5">
        <v>3314001.0</v>
      </c>
      <c r="M1860" s="5">
        <v>0.762</v>
      </c>
      <c r="N1860" s="8">
        <f>VLOOKUP(A1860,TOURISM2!A1860:E4550,4,0)</f>
        <v>1779000000</v>
      </c>
      <c r="O1860" s="8">
        <f>VLOOKUP(A1860,TOURISM2!A1860:E4550,5,0)</f>
        <v>2184000000</v>
      </c>
      <c r="P1860" s="8">
        <f>VLOOKUP(A1860,BUSINESS3!A1860:E4550,4,0)</f>
        <v>0.22</v>
      </c>
      <c r="Q1860" s="9">
        <f>VLOOKUP(A1860,BUSINESS3!A1860:E4550,5,0)</f>
        <v>8</v>
      </c>
      <c r="R1860" s="10">
        <f>VLOOKUP(A1860,BUSINESS3!A1860:I4550,6,0)</f>
        <v>44</v>
      </c>
      <c r="S1860" s="9">
        <f>VLOOKUP(A1860,BUSINESS3!A1860:I4550,7,0)</f>
        <v>62</v>
      </c>
      <c r="T1860" s="9">
        <f>VLOOKUP(A1860,BUSINESS3!A1860:I4550,8,0)</f>
        <v>0.6</v>
      </c>
      <c r="U1860" s="9">
        <f>VLOOKUP(A1860,BUSINESS3!A1860:I4550,9,0)</f>
        <v>1.593</v>
      </c>
      <c r="V1860" s="11">
        <f>VLOOKUP(A1860,'GDP4'!A1860:G4550,4,0)</f>
        <v>78289467471</v>
      </c>
      <c r="W1860" s="9">
        <f>VLOOKUP(A1860,'GDP4'!A1860:G4550,5,0)</f>
        <v>0.026</v>
      </c>
      <c r="X1860" s="9">
        <f>VLOOKUP(A1860,'GDP4'!A1860:G4550,6,0)</f>
        <v>690</v>
      </c>
      <c r="Y1860" s="9">
        <f>VLOOKUP(A1860,'GDP4'!A1860:G4550,7,0)</f>
        <v>0.057</v>
      </c>
      <c r="Z1860" s="9">
        <f>VLOOKUP(A1860,ENERGY5!A1860:E4550,4,0)</f>
        <v>8083</v>
      </c>
      <c r="AA1860" s="9">
        <f>VLOOKUP(A1860,ENERGY5!A1860:E4550,5,0)</f>
        <v>21896</v>
      </c>
      <c r="AB1860" s="12">
        <f t="shared" si="2"/>
        <v>23623.85149</v>
      </c>
      <c r="AC1860" s="13">
        <f t="shared" si="3"/>
        <v>0.00660711931</v>
      </c>
      <c r="AD1860" s="13">
        <f t="shared" si="4"/>
        <v>0.002439045734</v>
      </c>
      <c r="AE1860" s="13">
        <f t="shared" si="5"/>
        <v>536.8133564</v>
      </c>
      <c r="AF1860" s="13">
        <f t="shared" si="6"/>
        <v>659.0221307</v>
      </c>
    </row>
    <row r="1861">
      <c r="A1861" s="14" t="s">
        <v>183</v>
      </c>
      <c r="B1861" s="15" t="s">
        <v>33</v>
      </c>
      <c r="C1861" s="16" t="s">
        <v>192</v>
      </c>
      <c r="D1861" s="14" t="str">
        <f t="shared" si="1"/>
        <v>Qatar-Middle East-2000</v>
      </c>
      <c r="E1861" s="5">
        <v>0.019</v>
      </c>
      <c r="F1861" s="5">
        <v>0.011</v>
      </c>
      <c r="G1861" s="5">
        <v>78.0</v>
      </c>
      <c r="H1861" s="5">
        <v>76.0</v>
      </c>
      <c r="I1861" s="5">
        <v>0.259</v>
      </c>
      <c r="J1861" s="5">
        <v>0.724</v>
      </c>
      <c r="K1861" s="5">
        <v>0.017</v>
      </c>
      <c r="L1861" s="5">
        <v>593693.0</v>
      </c>
      <c r="M1861" s="5">
        <v>0.963</v>
      </c>
      <c r="N1861" s="8">
        <f>VLOOKUP(A1861,TOURISM2!A1861:E4551,4,0)</f>
        <v>128000000</v>
      </c>
      <c r="O1861" s="8">
        <f>VLOOKUP(A1861,TOURISM2!A1861:E4551,5,0)</f>
        <v>307000000</v>
      </c>
      <c r="P1861" s="8">
        <f>VLOOKUP(A1861,BUSINESS3!A1861:E4551,4,0)</f>
        <v>0.28</v>
      </c>
      <c r="Q1861" s="9">
        <f>VLOOKUP(A1861,BUSINESS3!A1861:E4551,5,0)</f>
        <v>26</v>
      </c>
      <c r="R1861" s="10">
        <f>VLOOKUP(A1861,BUSINESS3!A1861:I4551,6,0)</f>
        <v>86</v>
      </c>
      <c r="S1861" s="9">
        <f>VLOOKUP(A1861,BUSINESS3!A1861:I4551,7,0)</f>
        <v>167</v>
      </c>
      <c r="T1861" s="9">
        <f>VLOOKUP(A1861,BUSINESS3!A1861:I4551,8,0)</f>
        <v>0.049</v>
      </c>
      <c r="U1861" s="9">
        <f>VLOOKUP(A1861,BUSINESS3!A1861:I4551,9,0)</f>
        <v>0.204</v>
      </c>
      <c r="V1861" s="11">
        <f>VLOOKUP(A1861,'GDP4'!A1861:G4551,4,0)</f>
        <v>17759889598</v>
      </c>
      <c r="W1861" s="9">
        <f>VLOOKUP(A1861,'GDP4'!A1861:G4551,5,0)</f>
        <v>0.022</v>
      </c>
      <c r="X1861" s="9">
        <f>VLOOKUP(A1861,'GDP4'!A1861:G4551,6,0)</f>
        <v>652</v>
      </c>
      <c r="Y1861" s="9">
        <f>VLOOKUP(A1861,'GDP4'!A1861:G4551,7,0)</f>
        <v>0.102</v>
      </c>
      <c r="Z1861" s="9">
        <f>VLOOKUP(A1861,ENERGY5!A1861:E4551,4,0)</f>
        <v>40058</v>
      </c>
      <c r="AA1861" s="9">
        <f>VLOOKUP(A1861,ENERGY5!A1861:E4551,5,0)</f>
        <v>110035</v>
      </c>
      <c r="AB1861" s="12">
        <f t="shared" si="2"/>
        <v>29914.26478</v>
      </c>
      <c r="AC1861" s="13">
        <f t="shared" si="3"/>
        <v>0.1853398979</v>
      </c>
      <c r="AD1861" s="13">
        <f t="shared" si="4"/>
        <v>0.06747258263</v>
      </c>
      <c r="AE1861" s="13">
        <f t="shared" si="5"/>
        <v>215.5996449</v>
      </c>
      <c r="AF1861" s="13">
        <f t="shared" si="6"/>
        <v>517.1022734</v>
      </c>
    </row>
    <row r="1862">
      <c r="A1862" s="5" t="s">
        <v>183</v>
      </c>
      <c r="B1862" s="6" t="s">
        <v>35</v>
      </c>
      <c r="C1862" s="7" t="s">
        <v>192</v>
      </c>
      <c r="D1862" s="5" t="str">
        <f t="shared" si="1"/>
        <v>Qatar-Middle East-2001</v>
      </c>
      <c r="E1862" s="5">
        <v>0.019</v>
      </c>
      <c r="F1862" s="5">
        <v>0.01</v>
      </c>
      <c r="G1862" s="5">
        <v>78.0</v>
      </c>
      <c r="H1862" s="5">
        <v>76.0</v>
      </c>
      <c r="I1862" s="5">
        <v>0.263</v>
      </c>
      <c r="J1862" s="5">
        <v>0.72</v>
      </c>
      <c r="K1862" s="5">
        <v>0.017</v>
      </c>
      <c r="L1862" s="5">
        <v>611808.0</v>
      </c>
      <c r="M1862" s="5">
        <v>0.965</v>
      </c>
      <c r="N1862" s="8">
        <f>VLOOKUP(A1862,TOURISM2!A1862:E4552,4,0)</f>
        <v>272000000</v>
      </c>
      <c r="O1862" s="8">
        <f>VLOOKUP(A1862,TOURISM2!A1862:E4552,5,0)</f>
        <v>366000000</v>
      </c>
      <c r="P1862" s="8">
        <f>VLOOKUP(A1862,BUSINESS3!A1862:E4552,4,0)</f>
        <v>0.28</v>
      </c>
      <c r="Q1862" s="9">
        <f>VLOOKUP(A1862,BUSINESS3!A1862:E4552,5,0)</f>
        <v>26</v>
      </c>
      <c r="R1862" s="10">
        <f>VLOOKUP(A1862,BUSINESS3!A1862:I4552,6,0)</f>
        <v>86</v>
      </c>
      <c r="S1862" s="9">
        <f>VLOOKUP(A1862,BUSINESS3!A1862:I4552,7,0)</f>
        <v>167</v>
      </c>
      <c r="T1862" s="9">
        <f>VLOOKUP(A1862,BUSINESS3!A1862:I4552,8,0)</f>
        <v>0.062</v>
      </c>
      <c r="U1862" s="9">
        <f>VLOOKUP(A1862,BUSINESS3!A1862:I4552,9,0)</f>
        <v>0.291</v>
      </c>
      <c r="V1862" s="11">
        <f>VLOOKUP(A1862,'GDP4'!A1862:G4552,4,0)</f>
        <v>17538461033</v>
      </c>
      <c r="W1862" s="9">
        <f>VLOOKUP(A1862,'GDP4'!A1862:G4552,5,0)</f>
        <v>0.026</v>
      </c>
      <c r="X1862" s="9">
        <f>VLOOKUP(A1862,'GDP4'!A1862:G4552,6,0)</f>
        <v>732</v>
      </c>
      <c r="Y1862" s="9">
        <f>VLOOKUP(A1862,'GDP4'!A1862:G4552,7,0)</f>
        <v>0.102</v>
      </c>
      <c r="Z1862" s="9">
        <f>VLOOKUP(A1862,ENERGY5!A1862:E4552,4,0)</f>
        <v>33285</v>
      </c>
      <c r="AA1862" s="9">
        <f>VLOOKUP(A1862,ENERGY5!A1862:E4552,5,0)</f>
        <v>110035</v>
      </c>
      <c r="AB1862" s="12">
        <f t="shared" si="2"/>
        <v>28666.60951</v>
      </c>
      <c r="AC1862" s="13">
        <f t="shared" si="3"/>
        <v>0.1798521758</v>
      </c>
      <c r="AD1862" s="13">
        <f t="shared" si="4"/>
        <v>0.05440432292</v>
      </c>
      <c r="AE1862" s="13">
        <f t="shared" si="5"/>
        <v>444.5839218</v>
      </c>
      <c r="AF1862" s="13">
        <f t="shared" si="6"/>
        <v>598.2268947</v>
      </c>
    </row>
    <row r="1863">
      <c r="A1863" s="14" t="s">
        <v>183</v>
      </c>
      <c r="B1863" s="15" t="s">
        <v>36</v>
      </c>
      <c r="C1863" s="16" t="s">
        <v>192</v>
      </c>
      <c r="D1863" s="14" t="str">
        <f t="shared" si="1"/>
        <v>Qatar-Middle East-2002</v>
      </c>
      <c r="E1863" s="5">
        <v>0.018</v>
      </c>
      <c r="F1863" s="5">
        <v>0.01</v>
      </c>
      <c r="G1863" s="5">
        <v>78.0</v>
      </c>
      <c r="H1863" s="5">
        <v>76.0</v>
      </c>
      <c r="I1863" s="5">
        <v>0.268</v>
      </c>
      <c r="J1863" s="5">
        <v>0.716</v>
      </c>
      <c r="K1863" s="5">
        <v>0.016</v>
      </c>
      <c r="L1863" s="5">
        <v>629745.0</v>
      </c>
      <c r="M1863" s="5">
        <v>0.967</v>
      </c>
      <c r="N1863" s="8">
        <f>VLOOKUP(A1863,TOURISM2!A1863:E4553,4,0)</f>
        <v>285000000</v>
      </c>
      <c r="O1863" s="8">
        <f>VLOOKUP(A1863,TOURISM2!A1863:E4553,5,0)</f>
        <v>423000000</v>
      </c>
      <c r="P1863" s="8">
        <f>VLOOKUP(A1863,BUSINESS3!A1863:E4553,4,0)</f>
        <v>0.28</v>
      </c>
      <c r="Q1863" s="9">
        <f>VLOOKUP(A1863,BUSINESS3!A1863:E4553,5,0)</f>
        <v>26</v>
      </c>
      <c r="R1863" s="10">
        <f>VLOOKUP(A1863,BUSINESS3!A1863:I4553,6,0)</f>
        <v>86</v>
      </c>
      <c r="S1863" s="9">
        <f>VLOOKUP(A1863,BUSINESS3!A1863:I4553,7,0)</f>
        <v>167</v>
      </c>
      <c r="T1863" s="9">
        <f>VLOOKUP(A1863,BUSINESS3!A1863:I4553,8,0)</f>
        <v>0.102</v>
      </c>
      <c r="U1863" s="9">
        <f>VLOOKUP(A1863,BUSINESS3!A1863:I4553,9,0)</f>
        <v>0.424</v>
      </c>
      <c r="V1863" s="11">
        <f>VLOOKUP(A1863,'GDP4'!A1863:G4553,4,0)</f>
        <v>19363735706</v>
      </c>
      <c r="W1863" s="9">
        <f>VLOOKUP(A1863,'GDP4'!A1863:G4553,5,0)</f>
        <v>0.027</v>
      </c>
      <c r="X1863" s="9">
        <f>VLOOKUP(A1863,'GDP4'!A1863:G4553,6,0)</f>
        <v>833</v>
      </c>
      <c r="Y1863" s="9">
        <f>VLOOKUP(A1863,'GDP4'!A1863:G4553,7,0)</f>
        <v>0.102</v>
      </c>
      <c r="Z1863" s="9">
        <f>VLOOKUP(A1863,ENERGY5!A1863:E4553,4,0)</f>
        <v>28973</v>
      </c>
      <c r="AA1863" s="9">
        <f>VLOOKUP(A1863,ENERGY5!A1863:E4553,5,0)</f>
        <v>70531</v>
      </c>
      <c r="AB1863" s="12">
        <f t="shared" si="2"/>
        <v>30748.53426</v>
      </c>
      <c r="AC1863" s="13">
        <f t="shared" si="3"/>
        <v>0.1119993013</v>
      </c>
      <c r="AD1863" s="13">
        <f t="shared" si="4"/>
        <v>0.04600751098</v>
      </c>
      <c r="AE1863" s="13">
        <f t="shared" si="5"/>
        <v>452.5641331</v>
      </c>
      <c r="AF1863" s="13">
        <f t="shared" si="6"/>
        <v>671.7004502</v>
      </c>
    </row>
    <row r="1864">
      <c r="A1864" s="5" t="s">
        <v>183</v>
      </c>
      <c r="B1864" s="6" t="s">
        <v>37</v>
      </c>
      <c r="C1864" s="7" t="s">
        <v>192</v>
      </c>
      <c r="D1864" s="5" t="str">
        <f t="shared" si="1"/>
        <v>Qatar-Middle East-2003</v>
      </c>
      <c r="E1864" s="5">
        <v>0.017</v>
      </c>
      <c r="F1864" s="5">
        <v>0.01</v>
      </c>
      <c r="G1864" s="5">
        <v>78.0</v>
      </c>
      <c r="H1864" s="5">
        <v>76.0</v>
      </c>
      <c r="I1864" s="5">
        <v>0.269</v>
      </c>
      <c r="J1864" s="5">
        <v>0.716</v>
      </c>
      <c r="K1864" s="5">
        <v>0.015</v>
      </c>
      <c r="L1864" s="5">
        <v>660238.0</v>
      </c>
      <c r="M1864" s="5">
        <v>0.969</v>
      </c>
      <c r="N1864" s="8">
        <f>VLOOKUP(A1864,TOURISM2!A1864:E4554,4,0)</f>
        <v>369000000</v>
      </c>
      <c r="O1864" s="8">
        <f>VLOOKUP(A1864,TOURISM2!A1864:E4554,5,0)</f>
        <v>471000000</v>
      </c>
      <c r="P1864" s="8">
        <f>VLOOKUP(A1864,BUSINESS3!A1864:E4554,4,0)</f>
        <v>0.28</v>
      </c>
      <c r="Q1864" s="9">
        <f>VLOOKUP(A1864,BUSINESS3!A1864:E4554,5,0)</f>
        <v>26</v>
      </c>
      <c r="R1864" s="10">
        <f>VLOOKUP(A1864,BUSINESS3!A1864:I4554,6,0)</f>
        <v>86</v>
      </c>
      <c r="S1864" s="9">
        <f>VLOOKUP(A1864,BUSINESS3!A1864:I4554,7,0)</f>
        <v>167</v>
      </c>
      <c r="T1864" s="9">
        <f>VLOOKUP(A1864,BUSINESS3!A1864:I4554,8,0)</f>
        <v>0.192</v>
      </c>
      <c r="U1864" s="9">
        <f>VLOOKUP(A1864,BUSINESS3!A1864:I4554,9,0)</f>
        <v>0.57</v>
      </c>
      <c r="V1864" s="11">
        <f>VLOOKUP(A1864,'GDP4'!A1864:G4554,4,0)</f>
        <v>23533790531</v>
      </c>
      <c r="W1864" s="9">
        <f>VLOOKUP(A1864,'GDP4'!A1864:G4554,5,0)</f>
        <v>0.041</v>
      </c>
      <c r="X1864" s="9">
        <f>VLOOKUP(A1864,'GDP4'!A1864:G4554,6,0)</f>
        <v>1476</v>
      </c>
      <c r="Y1864" s="9">
        <f>VLOOKUP(A1864,'GDP4'!A1864:G4554,7,0)</f>
        <v>0.102</v>
      </c>
      <c r="Z1864" s="9">
        <f>VLOOKUP(A1864,ENERGY5!A1864:E4554,4,0)</f>
        <v>24942</v>
      </c>
      <c r="AA1864" s="9">
        <f>VLOOKUP(A1864,ENERGY5!A1864:E4554,5,0)</f>
        <v>66120</v>
      </c>
      <c r="AB1864" s="12">
        <f t="shared" si="2"/>
        <v>35644.40479</v>
      </c>
      <c r="AC1864" s="13">
        <f t="shared" si="3"/>
        <v>0.100145705</v>
      </c>
      <c r="AD1864" s="13">
        <f t="shared" si="4"/>
        <v>0.03777728637</v>
      </c>
      <c r="AE1864" s="13">
        <f t="shared" si="5"/>
        <v>558.8893702</v>
      </c>
      <c r="AF1864" s="13">
        <f t="shared" si="6"/>
        <v>713.3791148</v>
      </c>
    </row>
    <row r="1865">
      <c r="A1865" s="14" t="s">
        <v>183</v>
      </c>
      <c r="B1865" s="15" t="s">
        <v>38</v>
      </c>
      <c r="C1865" s="16" t="s">
        <v>192</v>
      </c>
      <c r="D1865" s="14" t="str">
        <f t="shared" si="1"/>
        <v>Qatar-Middle East-2004</v>
      </c>
      <c r="E1865" s="5">
        <v>0.016</v>
      </c>
      <c r="F1865" s="5">
        <v>0.009</v>
      </c>
      <c r="G1865" s="5">
        <v>78.0</v>
      </c>
      <c r="H1865" s="5">
        <v>76.0</v>
      </c>
      <c r="I1865" s="5">
        <v>0.259</v>
      </c>
      <c r="J1865" s="5">
        <v>0.727</v>
      </c>
      <c r="K1865" s="5">
        <v>0.014</v>
      </c>
      <c r="L1865" s="5">
        <v>720383.0</v>
      </c>
      <c r="M1865" s="5">
        <v>0.971</v>
      </c>
      <c r="N1865" s="8">
        <f>VLOOKUP(A1865,TOURISM2!A1865:E4555,4,0)</f>
        <v>498000000</v>
      </c>
      <c r="O1865" s="8">
        <f>VLOOKUP(A1865,TOURISM2!A1865:E4555,5,0)</f>
        <v>691000000</v>
      </c>
      <c r="P1865" s="8">
        <f>VLOOKUP(A1865,BUSINESS3!A1865:E4555,4,0)</f>
        <v>0.28</v>
      </c>
      <c r="Q1865" s="9">
        <f>VLOOKUP(A1865,BUSINESS3!A1865:E4555,5,0)</f>
        <v>26</v>
      </c>
      <c r="R1865" s="10">
        <f>VLOOKUP(A1865,BUSINESS3!A1865:I4555,6,0)</f>
        <v>86</v>
      </c>
      <c r="S1865" s="9">
        <f>VLOOKUP(A1865,BUSINESS3!A1865:I4555,7,0)</f>
        <v>167</v>
      </c>
      <c r="T1865" s="9">
        <f>VLOOKUP(A1865,BUSINESS3!A1865:I4555,8,0)</f>
        <v>0.207</v>
      </c>
      <c r="U1865" s="9">
        <f>VLOOKUP(A1865,BUSINESS3!A1865:I4555,9,0)</f>
        <v>0.681</v>
      </c>
      <c r="V1865" s="11">
        <f>VLOOKUP(A1865,'GDP4'!A1865:G4555,4,0)</f>
        <v>31734065019</v>
      </c>
      <c r="W1865" s="9">
        <f>VLOOKUP(A1865,'GDP4'!A1865:G4555,5,0)</f>
        <v>0.036</v>
      </c>
      <c r="X1865" s="9">
        <f>VLOOKUP(A1865,'GDP4'!A1865:G4555,6,0)</f>
        <v>1589</v>
      </c>
      <c r="Y1865" s="9">
        <f>VLOOKUP(A1865,'GDP4'!A1865:G4555,7,0)</f>
        <v>0.07</v>
      </c>
      <c r="Z1865" s="9">
        <f>VLOOKUP(A1865,ENERGY5!A1865:E4555,4,0)</f>
        <v>23642</v>
      </c>
      <c r="AA1865" s="9">
        <f>VLOOKUP(A1865,ENERGY5!A1865:E4555,5,0)</f>
        <v>67997</v>
      </c>
      <c r="AB1865" s="12">
        <f t="shared" si="2"/>
        <v>44051.65727</v>
      </c>
      <c r="AC1865" s="13">
        <f t="shared" si="3"/>
        <v>0.09439006751</v>
      </c>
      <c r="AD1865" s="13">
        <f t="shared" si="4"/>
        <v>0.03281865341</v>
      </c>
      <c r="AE1865" s="13">
        <f t="shared" si="5"/>
        <v>691.298934</v>
      </c>
      <c r="AF1865" s="13">
        <f t="shared" si="6"/>
        <v>959.2119747</v>
      </c>
    </row>
    <row r="1866">
      <c r="A1866" s="5" t="s">
        <v>183</v>
      </c>
      <c r="B1866" s="6" t="s">
        <v>39</v>
      </c>
      <c r="C1866" s="7" t="s">
        <v>192</v>
      </c>
      <c r="D1866" s="5" t="str">
        <f t="shared" si="1"/>
        <v>Qatar-Middle East-2005</v>
      </c>
      <c r="E1866" s="5">
        <v>0.015</v>
      </c>
      <c r="F1866" s="5">
        <v>0.009</v>
      </c>
      <c r="G1866" s="5">
        <v>78.0</v>
      </c>
      <c r="H1866" s="5">
        <v>77.0</v>
      </c>
      <c r="I1866" s="5">
        <v>0.237</v>
      </c>
      <c r="J1866" s="5">
        <v>0.749</v>
      </c>
      <c r="K1866" s="5">
        <v>0.014</v>
      </c>
      <c r="L1866" s="5">
        <v>821159.0</v>
      </c>
      <c r="M1866" s="5">
        <v>0.974</v>
      </c>
      <c r="N1866" s="8">
        <f>VLOOKUP(A1866,TOURISM2!A1866:E4556,4,0)</f>
        <v>760000000</v>
      </c>
      <c r="O1866" s="8">
        <f>VLOOKUP(A1866,TOURISM2!A1866:E4556,5,0)</f>
        <v>1759000000</v>
      </c>
      <c r="P1866" s="8">
        <f>VLOOKUP(A1866,BUSINESS3!A1866:E4556,4,0)</f>
        <v>0.28</v>
      </c>
      <c r="Q1866" s="9">
        <f>VLOOKUP(A1866,BUSINESS3!A1866:E4556,5,0)</f>
        <v>26</v>
      </c>
      <c r="R1866" s="10">
        <f>VLOOKUP(A1866,BUSINESS3!A1866:I4556,6,0)</f>
        <v>86</v>
      </c>
      <c r="S1866" s="9">
        <f>VLOOKUP(A1866,BUSINESS3!A1866:I4556,7,0)</f>
        <v>167</v>
      </c>
      <c r="T1866" s="9">
        <f>VLOOKUP(A1866,BUSINESS3!A1866:I4556,8,0)</f>
        <v>0.247</v>
      </c>
      <c r="U1866" s="9">
        <f>VLOOKUP(A1866,BUSINESS3!A1866:I4556,9,0)</f>
        <v>0.873</v>
      </c>
      <c r="V1866" s="11">
        <f>VLOOKUP(A1866,'GDP4'!A1866:G4556,4,0)</f>
        <v>44530493222</v>
      </c>
      <c r="W1866" s="9">
        <f>VLOOKUP(A1866,'GDP4'!A1866:G4556,5,0)</f>
        <v>0.03</v>
      </c>
      <c r="X1866" s="9">
        <f>VLOOKUP(A1866,'GDP4'!A1866:G4556,6,0)</f>
        <v>1634</v>
      </c>
      <c r="Y1866" s="9">
        <f>VLOOKUP(A1866,'GDP4'!A1866:G4556,7,0)</f>
        <v>0.067</v>
      </c>
      <c r="Z1866" s="9">
        <f>VLOOKUP(A1866,ENERGY5!A1866:E4556,4,0)</f>
        <v>22790</v>
      </c>
      <c r="AA1866" s="9">
        <f>VLOOKUP(A1866,ENERGY5!A1866:E4556,5,0)</f>
        <v>67242</v>
      </c>
      <c r="AB1866" s="12">
        <f t="shared" si="2"/>
        <v>54228.83171</v>
      </c>
      <c r="AC1866" s="13">
        <f t="shared" si="3"/>
        <v>0.08188669917</v>
      </c>
      <c r="AD1866" s="13">
        <f t="shared" si="4"/>
        <v>0.02775345579</v>
      </c>
      <c r="AE1866" s="13">
        <f t="shared" si="5"/>
        <v>925.5211232</v>
      </c>
      <c r="AF1866" s="13">
        <f t="shared" si="6"/>
        <v>2142.094284</v>
      </c>
    </row>
    <row r="1867">
      <c r="A1867" s="14" t="s">
        <v>183</v>
      </c>
      <c r="B1867" s="15" t="s">
        <v>40</v>
      </c>
      <c r="C1867" s="16" t="s">
        <v>192</v>
      </c>
      <c r="D1867" s="14" t="str">
        <f t="shared" si="1"/>
        <v>Qatar-Middle East-2006</v>
      </c>
      <c r="E1867" s="5">
        <v>0.014</v>
      </c>
      <c r="F1867" s="5">
        <v>0.009</v>
      </c>
      <c r="G1867" s="5">
        <v>78.0</v>
      </c>
      <c r="H1867" s="5">
        <v>77.0</v>
      </c>
      <c r="I1867" s="5">
        <v>0.21</v>
      </c>
      <c r="J1867" s="5">
        <v>0.778</v>
      </c>
      <c r="K1867" s="5">
        <v>0.013</v>
      </c>
      <c r="L1867" s="5">
        <v>967602.0</v>
      </c>
      <c r="M1867" s="5">
        <v>0.978</v>
      </c>
      <c r="N1867" s="8">
        <f>VLOOKUP(A1867,TOURISM2!A1867:E4557,4,0)</f>
        <v>874000000</v>
      </c>
      <c r="O1867" s="8">
        <f>VLOOKUP(A1867,TOURISM2!A1867:E4557,5,0)</f>
        <v>3751000000</v>
      </c>
      <c r="P1867" s="8">
        <f>VLOOKUP(A1867,BUSINESS3!A1867:E4557,4,0)</f>
        <v>0.28</v>
      </c>
      <c r="Q1867" s="9">
        <f>VLOOKUP(A1867,BUSINESS3!A1867:E4557,5,0)</f>
        <v>26</v>
      </c>
      <c r="R1867" s="10">
        <f>VLOOKUP(A1867,BUSINESS3!A1867:I4557,6,0)</f>
        <v>86</v>
      </c>
      <c r="S1867" s="9">
        <f>VLOOKUP(A1867,BUSINESS3!A1867:I4557,7,0)</f>
        <v>167</v>
      </c>
      <c r="T1867" s="9">
        <f>VLOOKUP(A1867,BUSINESS3!A1867:I4557,8,0)</f>
        <v>0.29</v>
      </c>
      <c r="U1867" s="9">
        <f>VLOOKUP(A1867,BUSINESS3!A1867:I4557,9,0)</f>
        <v>0.951</v>
      </c>
      <c r="V1867" s="11">
        <f>VLOOKUP(A1867,'GDP4'!A1867:G4557,4,0)</f>
        <v>60882141103</v>
      </c>
      <c r="W1867" s="9">
        <f>VLOOKUP(A1867,'GDP4'!A1867:G4557,5,0)</f>
        <v>0.026</v>
      </c>
      <c r="X1867" s="9">
        <f>VLOOKUP(A1867,'GDP4'!A1867:G4557,6,0)</f>
        <v>1625</v>
      </c>
      <c r="Y1867" s="9">
        <f>VLOOKUP(A1867,'GDP4'!A1867:G4557,7,0)</f>
        <v>0.072</v>
      </c>
      <c r="Z1867" s="9">
        <f>VLOOKUP(A1867,ENERGY5!A1867:E4557,4,0)</f>
        <v>19606</v>
      </c>
      <c r="AA1867" s="9">
        <f>VLOOKUP(A1867,ENERGY5!A1867:E4557,5,0)</f>
        <v>56736</v>
      </c>
      <c r="AB1867" s="12">
        <f t="shared" si="2"/>
        <v>62920.64413</v>
      </c>
      <c r="AC1867" s="13">
        <f t="shared" si="3"/>
        <v>0.05863567872</v>
      </c>
      <c r="AD1867" s="13">
        <f t="shared" si="4"/>
        <v>0.02026246329</v>
      </c>
      <c r="AE1867" s="13">
        <f t="shared" si="5"/>
        <v>903.2639453</v>
      </c>
      <c r="AF1867" s="13">
        <f t="shared" si="6"/>
        <v>3876.593889</v>
      </c>
    </row>
    <row r="1868">
      <c r="A1868" s="5" t="s">
        <v>183</v>
      </c>
      <c r="B1868" s="6" t="s">
        <v>41</v>
      </c>
      <c r="C1868" s="7" t="s">
        <v>192</v>
      </c>
      <c r="D1868" s="5" t="str">
        <f t="shared" si="1"/>
        <v>Qatar-Middle East-2007</v>
      </c>
      <c r="E1868" s="5">
        <v>0.013</v>
      </c>
      <c r="F1868" s="5">
        <v>0.008</v>
      </c>
      <c r="G1868" s="5">
        <v>79.0</v>
      </c>
      <c r="H1868" s="5">
        <v>77.0</v>
      </c>
      <c r="I1868" s="5">
        <v>0.183</v>
      </c>
      <c r="J1868" s="5">
        <v>0.805</v>
      </c>
      <c r="K1868" s="5">
        <v>0.012</v>
      </c>
      <c r="L1868" s="5">
        <v>1152459.0</v>
      </c>
      <c r="M1868" s="5">
        <v>0.98</v>
      </c>
      <c r="N1868" s="8">
        <f>VLOOKUP(A1868,TOURISM2!A1868:E4558,4,0)</f>
        <v>2458974193</v>
      </c>
      <c r="O1868" s="8">
        <f>VLOOKUP(A1868,TOURISM2!A1868:E4558,5,0)</f>
        <v>3659888888</v>
      </c>
      <c r="P1868" s="8">
        <f>VLOOKUP(A1868,BUSINESS3!A1868:E4558,4,0)</f>
        <v>0.113</v>
      </c>
      <c r="Q1868" s="9">
        <f>VLOOKUP(A1868,BUSINESS3!A1868:E4558,5,0)</f>
        <v>7</v>
      </c>
      <c r="R1868" s="10">
        <f>VLOOKUP(A1868,BUSINESS3!A1868:I4558,6,0)</f>
        <v>86</v>
      </c>
      <c r="S1868" s="9">
        <f>VLOOKUP(A1868,BUSINESS3!A1868:I4558,7,0)</f>
        <v>36</v>
      </c>
      <c r="T1868" s="9">
        <f>VLOOKUP(A1868,BUSINESS3!A1868:I4558,8,0)</f>
        <v>0.37</v>
      </c>
      <c r="U1868" s="9">
        <f>VLOOKUP(A1868,BUSINESS3!A1868:I4558,9,0)</f>
        <v>1.097</v>
      </c>
      <c r="V1868" s="11">
        <f>VLOOKUP(A1868,'GDP4'!A1868:G4558,4,0)</f>
        <v>79712085615</v>
      </c>
      <c r="W1868" s="9">
        <f>VLOOKUP(A1868,'GDP4'!A1868:G4558,5,0)</f>
        <v>0.023</v>
      </c>
      <c r="X1868" s="9">
        <f>VLOOKUP(A1868,'GDP4'!A1868:G4558,6,0)</f>
        <v>1600</v>
      </c>
      <c r="Y1868" s="9">
        <f>VLOOKUP(A1868,'GDP4'!A1868:G4558,7,0)</f>
        <v>0.074</v>
      </c>
      <c r="Z1868" s="9">
        <f>VLOOKUP(A1868,ENERGY5!A1868:E4558,4,0)</f>
        <v>16638</v>
      </c>
      <c r="AA1868" s="9">
        <f>VLOOKUP(A1868,ENERGY5!A1868:E4558,5,0)</f>
        <v>51881</v>
      </c>
      <c r="AB1868" s="12">
        <f t="shared" si="2"/>
        <v>69166.96005</v>
      </c>
      <c r="AC1868" s="13">
        <f t="shared" si="3"/>
        <v>0.04501765356</v>
      </c>
      <c r="AD1868" s="13">
        <f t="shared" si="4"/>
        <v>0.01443695611</v>
      </c>
      <c r="AE1868" s="13">
        <f t="shared" si="5"/>
        <v>2133.676073</v>
      </c>
      <c r="AF1868" s="13">
        <f t="shared" si="6"/>
        <v>3175.721555</v>
      </c>
    </row>
    <row r="1869">
      <c r="A1869" s="14" t="s">
        <v>183</v>
      </c>
      <c r="B1869" s="15" t="s">
        <v>42</v>
      </c>
      <c r="C1869" s="16" t="s">
        <v>192</v>
      </c>
      <c r="D1869" s="14" t="str">
        <f t="shared" si="1"/>
        <v>Qatar-Middle East-2008</v>
      </c>
      <c r="E1869" s="5">
        <v>0.013</v>
      </c>
      <c r="F1869" s="5">
        <v>0.008</v>
      </c>
      <c r="G1869" s="5">
        <v>79.0</v>
      </c>
      <c r="H1869" s="5">
        <v>77.0</v>
      </c>
      <c r="I1869" s="5">
        <v>0.161</v>
      </c>
      <c r="J1869" s="5">
        <v>0.827</v>
      </c>
      <c r="K1869" s="5">
        <v>0.012</v>
      </c>
      <c r="L1869" s="5">
        <v>1359114.0</v>
      </c>
      <c r="M1869" s="5">
        <v>0.983</v>
      </c>
      <c r="N1869" s="8">
        <f>VLOOKUP(A1869,TOURISM2!A1869:E4559,4,0)</f>
        <v>2458974193</v>
      </c>
      <c r="O1869" s="8">
        <f>VLOOKUP(A1869,TOURISM2!A1869:E4559,5,0)</f>
        <v>3659888888</v>
      </c>
      <c r="P1869" s="8">
        <f>VLOOKUP(A1869,BUSINESS3!A1869:E4559,4,0)</f>
        <v>0.113</v>
      </c>
      <c r="Q1869" s="9">
        <f>VLOOKUP(A1869,BUSINESS3!A1869:E4559,5,0)</f>
        <v>7</v>
      </c>
      <c r="R1869" s="10">
        <f>VLOOKUP(A1869,BUSINESS3!A1869:I4559,6,0)</f>
        <v>86</v>
      </c>
      <c r="S1869" s="9">
        <f>VLOOKUP(A1869,BUSINESS3!A1869:I4559,7,0)</f>
        <v>36</v>
      </c>
      <c r="T1869" s="9">
        <f>VLOOKUP(A1869,BUSINESS3!A1869:I4559,8,0)</f>
        <v>0.443</v>
      </c>
      <c r="U1869" s="9">
        <f>VLOOKUP(A1869,BUSINESS3!A1869:I4559,9,0)</f>
        <v>1.052</v>
      </c>
      <c r="V1869" s="11">
        <f>VLOOKUP(A1869,'GDP4'!A1869:G4559,4,0)</f>
        <v>115000000000</v>
      </c>
      <c r="W1869" s="9">
        <f>VLOOKUP(A1869,'GDP4'!A1869:G4559,5,0)</f>
        <v>0.019</v>
      </c>
      <c r="X1869" s="9">
        <f>VLOOKUP(A1869,'GDP4'!A1869:G4559,6,0)</f>
        <v>1590</v>
      </c>
      <c r="Y1869" s="9">
        <f>VLOOKUP(A1869,'GDP4'!A1869:G4559,7,0)</f>
        <v>0.068</v>
      </c>
      <c r="Z1869" s="9">
        <f>VLOOKUP(A1869,ENERGY5!A1869:E4559,4,0)</f>
        <v>16648</v>
      </c>
      <c r="AA1869" s="9">
        <f>VLOOKUP(A1869,ENERGY5!A1869:E4559,5,0)</f>
        <v>44393</v>
      </c>
      <c r="AB1869" s="12">
        <f t="shared" si="2"/>
        <v>84613.94703</v>
      </c>
      <c r="AC1869" s="13">
        <f t="shared" si="3"/>
        <v>0.03266319087</v>
      </c>
      <c r="AD1869" s="13">
        <f t="shared" si="4"/>
        <v>0.01224915644</v>
      </c>
      <c r="AE1869" s="13">
        <f t="shared" si="5"/>
        <v>1809.247931</v>
      </c>
      <c r="AF1869" s="13">
        <f t="shared" si="6"/>
        <v>2692.849083</v>
      </c>
    </row>
    <row r="1870">
      <c r="A1870" s="5" t="s">
        <v>183</v>
      </c>
      <c r="B1870" s="6" t="s">
        <v>43</v>
      </c>
      <c r="C1870" s="7" t="s">
        <v>192</v>
      </c>
      <c r="D1870" s="5" t="str">
        <f t="shared" si="1"/>
        <v>Qatar-Middle East-2009</v>
      </c>
      <c r="E1870" s="5">
        <v>0.012</v>
      </c>
      <c r="F1870" s="5">
        <v>0.008</v>
      </c>
      <c r="G1870" s="5">
        <v>79.0</v>
      </c>
      <c r="H1870" s="5">
        <v>77.0</v>
      </c>
      <c r="I1870" s="5">
        <v>0.146</v>
      </c>
      <c r="J1870" s="5">
        <v>0.843</v>
      </c>
      <c r="K1870" s="5">
        <v>0.011</v>
      </c>
      <c r="L1870" s="5">
        <v>1564082.0</v>
      </c>
      <c r="M1870" s="5">
        <v>0.985</v>
      </c>
      <c r="N1870" s="8">
        <f>VLOOKUP(A1870,TOURISM2!A1870:E4560,4,0)</f>
        <v>2458974193</v>
      </c>
      <c r="O1870" s="8">
        <f>VLOOKUP(A1870,TOURISM2!A1870:E4560,5,0)</f>
        <v>3659888888</v>
      </c>
      <c r="P1870" s="8">
        <f>VLOOKUP(A1870,BUSINESS3!A1870:E4560,4,0)</f>
        <v>0.113</v>
      </c>
      <c r="Q1870" s="9">
        <f>VLOOKUP(A1870,BUSINESS3!A1870:E4560,5,0)</f>
        <v>7</v>
      </c>
      <c r="R1870" s="10">
        <f>VLOOKUP(A1870,BUSINESS3!A1870:I4560,6,0)</f>
        <v>86</v>
      </c>
      <c r="S1870" s="9">
        <f>VLOOKUP(A1870,BUSINESS3!A1870:I4560,7,0)</f>
        <v>36</v>
      </c>
      <c r="T1870" s="9">
        <f>VLOOKUP(A1870,BUSINESS3!A1870:I4560,8,0)</f>
        <v>0.531</v>
      </c>
      <c r="U1870" s="9">
        <f>VLOOKUP(A1870,BUSINESS3!A1870:I4560,9,0)</f>
        <v>1.246</v>
      </c>
      <c r="V1870" s="11">
        <f>VLOOKUP(A1870,'GDP4'!A1870:G4560,4,0)</f>
        <v>97798348830</v>
      </c>
      <c r="W1870" s="9">
        <f>VLOOKUP(A1870,'GDP4'!A1870:G4560,5,0)</f>
        <v>0.026</v>
      </c>
      <c r="X1870" s="9">
        <f>VLOOKUP(A1870,'GDP4'!A1870:G4560,6,0)</f>
        <v>1647</v>
      </c>
      <c r="Y1870" s="9">
        <f>VLOOKUP(A1870,'GDP4'!A1870:G4560,7,0)</f>
        <v>0.07</v>
      </c>
      <c r="Z1870" s="9">
        <f>VLOOKUP(A1870,ENERGY5!A1870:E4560,4,0)</f>
        <v>14185</v>
      </c>
      <c r="AA1870" s="9">
        <f>VLOOKUP(A1870,ENERGY5!A1870:E4560,5,0)</f>
        <v>36157</v>
      </c>
      <c r="AB1870" s="12">
        <f t="shared" si="2"/>
        <v>62527.63527</v>
      </c>
      <c r="AC1870" s="13">
        <f t="shared" si="3"/>
        <v>0.02311707442</v>
      </c>
      <c r="AD1870" s="13">
        <f t="shared" si="4"/>
        <v>0.009069217599</v>
      </c>
      <c r="AE1870" s="13">
        <f t="shared" si="5"/>
        <v>1572.151711</v>
      </c>
      <c r="AF1870" s="13">
        <f t="shared" si="6"/>
        <v>2339.959726</v>
      </c>
    </row>
    <row r="1871">
      <c r="A1871" s="14" t="s">
        <v>183</v>
      </c>
      <c r="B1871" s="15" t="s">
        <v>44</v>
      </c>
      <c r="C1871" s="16" t="s">
        <v>192</v>
      </c>
      <c r="D1871" s="14" t="str">
        <f t="shared" si="1"/>
        <v>Qatar-Middle East-2010</v>
      </c>
      <c r="E1871" s="5">
        <v>0.012</v>
      </c>
      <c r="F1871" s="5">
        <v>0.008</v>
      </c>
      <c r="G1871" s="5">
        <v>79.0</v>
      </c>
      <c r="H1871" s="5">
        <v>77.0</v>
      </c>
      <c r="I1871" s="5">
        <v>0.137</v>
      </c>
      <c r="J1871" s="5">
        <v>0.852</v>
      </c>
      <c r="K1871" s="5">
        <v>0.011</v>
      </c>
      <c r="L1871" s="5">
        <v>1749713.0</v>
      </c>
      <c r="M1871" s="5">
        <v>0.987</v>
      </c>
      <c r="N1871" s="8">
        <f>VLOOKUP(A1871,TOURISM2!A1871:E4561,4,0)</f>
        <v>2458974193</v>
      </c>
      <c r="O1871" s="8">
        <f>VLOOKUP(A1871,TOURISM2!A1871:E4561,5,0)</f>
        <v>3659888888</v>
      </c>
      <c r="P1871" s="8">
        <f>VLOOKUP(A1871,BUSINESS3!A1871:E4561,4,0)</f>
        <v>0.113</v>
      </c>
      <c r="Q1871" s="9">
        <f>VLOOKUP(A1871,BUSINESS3!A1871:E4561,5,0)</f>
        <v>10</v>
      </c>
      <c r="R1871" s="10">
        <f>VLOOKUP(A1871,BUSINESS3!A1871:I4561,6,0)</f>
        <v>86</v>
      </c>
      <c r="S1871" s="9">
        <f>VLOOKUP(A1871,BUSINESS3!A1871:I4561,7,0)</f>
        <v>36</v>
      </c>
      <c r="T1871" s="9">
        <f>VLOOKUP(A1871,BUSINESS3!A1871:I4561,8,0)</f>
        <v>0.69</v>
      </c>
      <c r="U1871" s="9">
        <f>VLOOKUP(A1871,BUSINESS3!A1871:I4561,9,0)</f>
        <v>1.25</v>
      </c>
      <c r="V1871" s="11">
        <f>VLOOKUP(A1871,'GDP4'!A1871:G4561,4,0)</f>
        <v>125000000000</v>
      </c>
      <c r="W1871" s="9">
        <f>VLOOKUP(A1871,'GDP4'!A1871:G4561,5,0)</f>
        <v>0.021</v>
      </c>
      <c r="X1871" s="9">
        <f>VLOOKUP(A1871,'GDP4'!A1871:G4561,6,0)</f>
        <v>1496</v>
      </c>
      <c r="Y1871" s="9">
        <f>VLOOKUP(A1871,'GDP4'!A1871:G4561,7,0)</f>
        <v>0.073</v>
      </c>
      <c r="Z1871" s="9">
        <f>VLOOKUP(A1871,ENERGY5!A1871:E4561,4,0)</f>
        <v>13711</v>
      </c>
      <c r="AA1871" s="9">
        <f>VLOOKUP(A1871,ENERGY5!A1871:E4561,5,0)</f>
        <v>28482</v>
      </c>
      <c r="AB1871" s="12">
        <f t="shared" si="2"/>
        <v>71440.28764</v>
      </c>
      <c r="AC1871" s="13">
        <f t="shared" si="3"/>
        <v>0.01627809818</v>
      </c>
      <c r="AD1871" s="13">
        <f t="shared" si="4"/>
        <v>0.00783614227</v>
      </c>
      <c r="AE1871" s="13">
        <f t="shared" si="5"/>
        <v>1405.358589</v>
      </c>
      <c r="AF1871" s="13">
        <f t="shared" si="6"/>
        <v>2091.708119</v>
      </c>
    </row>
    <row r="1872">
      <c r="A1872" s="5" t="s">
        <v>183</v>
      </c>
      <c r="B1872" s="6" t="s">
        <v>45</v>
      </c>
      <c r="C1872" s="7" t="s">
        <v>192</v>
      </c>
      <c r="D1872" s="5" t="str">
        <f t="shared" si="1"/>
        <v>Qatar-Middle East-2011</v>
      </c>
      <c r="E1872" s="5">
        <v>0.011</v>
      </c>
      <c r="F1872" s="5">
        <v>0.007</v>
      </c>
      <c r="G1872" s="5">
        <v>79.0</v>
      </c>
      <c r="H1872" s="5">
        <v>77.0</v>
      </c>
      <c r="I1872" s="5">
        <v>0.134</v>
      </c>
      <c r="J1872" s="5">
        <v>0.856</v>
      </c>
      <c r="K1872" s="5">
        <v>0.01</v>
      </c>
      <c r="L1872" s="5">
        <v>1910902.0</v>
      </c>
      <c r="M1872" s="5">
        <v>0.988</v>
      </c>
      <c r="N1872" s="8">
        <f>VLOOKUP(A1872,TOURISM2!A1872:E4562,4,0)</f>
        <v>4463000000</v>
      </c>
      <c r="O1872" s="8">
        <f>VLOOKUP(A1872,TOURISM2!A1872:E4562,5,0)</f>
        <v>7813000000</v>
      </c>
      <c r="P1872" s="8">
        <f>VLOOKUP(A1872,BUSINESS3!A1872:E4562,4,0)</f>
        <v>0.113</v>
      </c>
      <c r="Q1872" s="9">
        <f>VLOOKUP(A1872,BUSINESS3!A1872:E4562,5,0)</f>
        <v>9</v>
      </c>
      <c r="R1872" s="10">
        <f>VLOOKUP(A1872,BUSINESS3!A1872:I4562,6,0)</f>
        <v>86</v>
      </c>
      <c r="S1872" s="9">
        <f>VLOOKUP(A1872,BUSINESS3!A1872:I4562,7,0)</f>
        <v>36</v>
      </c>
      <c r="T1872" s="9">
        <f>VLOOKUP(A1872,BUSINESS3!A1872:I4562,8,0)</f>
        <v>0.69</v>
      </c>
      <c r="U1872" s="9">
        <f>VLOOKUP(A1872,BUSINESS3!A1872:I4562,9,0)</f>
        <v>1.205</v>
      </c>
      <c r="V1872" s="11">
        <f>VLOOKUP(A1872,'GDP4'!A1872:G4562,4,0)</f>
        <v>170000000000</v>
      </c>
      <c r="W1872" s="9">
        <f>VLOOKUP(A1872,'GDP4'!A1872:G4562,5,0)</f>
        <v>0.019</v>
      </c>
      <c r="X1872" s="9">
        <f>VLOOKUP(A1872,'GDP4'!A1872:G4562,6,0)</f>
        <v>1738</v>
      </c>
      <c r="Y1872" s="9">
        <f>VLOOKUP(A1872,'GDP4'!A1872:G4562,7,0)</f>
        <v>0.055</v>
      </c>
      <c r="Z1872" s="9">
        <f>VLOOKUP(A1872,ENERGY5!A1872:E4562,4,0)</f>
        <v>12452</v>
      </c>
      <c r="AA1872" s="9">
        <f>VLOOKUP(A1872,ENERGY5!A1872:E4562,5,0)</f>
        <v>30363</v>
      </c>
      <c r="AB1872" s="12">
        <f t="shared" si="2"/>
        <v>88963.2226</v>
      </c>
      <c r="AC1872" s="13">
        <f t="shared" si="3"/>
        <v>0.01588935487</v>
      </c>
      <c r="AD1872" s="13">
        <f t="shared" si="4"/>
        <v>0.006516294399</v>
      </c>
      <c r="AE1872" s="13">
        <f t="shared" si="5"/>
        <v>2335.54625</v>
      </c>
      <c r="AF1872" s="13">
        <f t="shared" si="6"/>
        <v>4088.645048</v>
      </c>
    </row>
    <row r="1873">
      <c r="A1873" s="14" t="s">
        <v>183</v>
      </c>
      <c r="B1873" s="15" t="s">
        <v>46</v>
      </c>
      <c r="C1873" s="16" t="s">
        <v>192</v>
      </c>
      <c r="D1873" s="14" t="str">
        <f t="shared" si="1"/>
        <v>Qatar-Middle East-2012</v>
      </c>
      <c r="E1873" s="5">
        <v>0.011</v>
      </c>
      <c r="F1873" s="5">
        <v>0.007</v>
      </c>
      <c r="G1873" s="5">
        <v>79.0</v>
      </c>
      <c r="H1873" s="5">
        <v>78.0</v>
      </c>
      <c r="I1873" s="5">
        <v>0.133</v>
      </c>
      <c r="J1873" s="5">
        <v>0.857</v>
      </c>
      <c r="K1873" s="5">
        <v>0.01</v>
      </c>
      <c r="L1873" s="5">
        <v>2050514.0</v>
      </c>
      <c r="M1873" s="5">
        <v>0.989</v>
      </c>
      <c r="N1873" s="8">
        <f>VLOOKUP(A1873,TOURISM2!A1873:E4563,4,0)</f>
        <v>7220000000</v>
      </c>
      <c r="O1873" s="8">
        <f>VLOOKUP(A1873,TOURISM2!A1873:E4563,5,0)</f>
        <v>10702000000</v>
      </c>
      <c r="P1873" s="8">
        <f>VLOOKUP(A1873,BUSINESS3!A1873:E4563,4,0)</f>
        <v>0.113</v>
      </c>
      <c r="Q1873" s="9">
        <f>VLOOKUP(A1873,BUSINESS3!A1873:E4563,5,0)</f>
        <v>9</v>
      </c>
      <c r="R1873" s="10">
        <f>VLOOKUP(A1873,BUSINESS3!A1873:I4563,6,0)</f>
        <v>45</v>
      </c>
      <c r="S1873" s="9">
        <f>VLOOKUP(A1873,BUSINESS3!A1873:I4563,7,0)</f>
        <v>48</v>
      </c>
      <c r="T1873" s="9">
        <f>VLOOKUP(A1873,BUSINESS3!A1873:I4563,8,0)</f>
        <v>0.693</v>
      </c>
      <c r="U1873" s="9">
        <f>VLOOKUP(A1873,BUSINESS3!A1873:I4563,9,0)</f>
        <v>1.269</v>
      </c>
      <c r="V1873" s="11">
        <f>VLOOKUP(A1873,'GDP4'!A1873:G4563,4,0)</f>
        <v>190000000000</v>
      </c>
      <c r="W1873" s="9">
        <f>VLOOKUP(A1873,'GDP4'!A1873:G4563,5,0)</f>
        <v>0.022</v>
      </c>
      <c r="X1873" s="9">
        <f>VLOOKUP(A1873,'GDP4'!A1873:G4563,6,0)</f>
        <v>2029</v>
      </c>
      <c r="Y1873" s="9">
        <f>VLOOKUP(A1873,'GDP4'!A1873:G4563,7,0)</f>
        <v>0.054</v>
      </c>
      <c r="Z1873" s="9">
        <f>VLOOKUP(A1873,ENERGY5!A1873:E4563,4,0)</f>
        <v>10876</v>
      </c>
      <c r="AA1873" s="9">
        <f>VLOOKUP(A1873,ENERGY5!A1873:E4563,5,0)</f>
        <v>34730</v>
      </c>
      <c r="AB1873" s="12">
        <f t="shared" si="2"/>
        <v>92659.69411</v>
      </c>
      <c r="AC1873" s="13">
        <f t="shared" si="3"/>
        <v>0.01693721672</v>
      </c>
      <c r="AD1873" s="13">
        <f t="shared" si="4"/>
        <v>0.005304035964</v>
      </c>
      <c r="AE1873" s="13">
        <f t="shared" si="5"/>
        <v>3521.068376</v>
      </c>
      <c r="AF1873" s="13">
        <f t="shared" si="6"/>
        <v>5219.179191</v>
      </c>
    </row>
    <row r="1874">
      <c r="A1874" s="5" t="s">
        <v>183</v>
      </c>
      <c r="B1874" s="6" t="s">
        <v>33</v>
      </c>
      <c r="C1874" s="7" t="s">
        <v>193</v>
      </c>
      <c r="D1874" s="5" t="str">
        <f t="shared" si="1"/>
        <v>Saudi Arabia-Middle East-2000</v>
      </c>
      <c r="E1874" s="5">
        <v>0.027</v>
      </c>
      <c r="F1874" s="5">
        <v>0.019</v>
      </c>
      <c r="G1874" s="5">
        <v>74.0</v>
      </c>
      <c r="H1874" s="5">
        <v>71.0</v>
      </c>
      <c r="I1874" s="5">
        <v>0.384</v>
      </c>
      <c r="J1874" s="5">
        <v>0.581</v>
      </c>
      <c r="K1874" s="5">
        <v>0.035</v>
      </c>
      <c r="L1874" s="5">
        <v>2.0144584E7</v>
      </c>
      <c r="M1874" s="5">
        <v>0.798</v>
      </c>
      <c r="N1874" s="8">
        <f>VLOOKUP(A1874,TOURISM2!A1874:E4564,4,0)</f>
        <v>2458974193</v>
      </c>
      <c r="O1874" s="8">
        <f>VLOOKUP(A1874,TOURISM2!A1874:E4564,5,0)</f>
        <v>3659888888</v>
      </c>
      <c r="P1874" s="8">
        <f>VLOOKUP(A1874,BUSINESS3!A1874:E4564,4,0)</f>
        <v>0.28</v>
      </c>
      <c r="Q1874" s="9">
        <f>VLOOKUP(A1874,BUSINESS3!A1874:E4564,5,0)</f>
        <v>26</v>
      </c>
      <c r="R1874" s="10">
        <f>VLOOKUP(A1874,BUSINESS3!A1874:I4564,6,0)</f>
        <v>86</v>
      </c>
      <c r="S1874" s="9">
        <f>VLOOKUP(A1874,BUSINESS3!A1874:I4564,7,0)</f>
        <v>167</v>
      </c>
      <c r="T1874" s="9">
        <f>VLOOKUP(A1874,BUSINESS3!A1874:I4564,8,0)</f>
        <v>0.022</v>
      </c>
      <c r="U1874" s="9">
        <f>VLOOKUP(A1874,BUSINESS3!A1874:I4564,9,0)</f>
        <v>0.068</v>
      </c>
      <c r="V1874" s="11">
        <f>VLOOKUP(A1874,'GDP4'!A1874:G4564,4,0)</f>
        <v>188000000000</v>
      </c>
      <c r="W1874" s="9">
        <f>VLOOKUP(A1874,'GDP4'!A1874:G4564,5,0)</f>
        <v>0.042</v>
      </c>
      <c r="X1874" s="9">
        <f>VLOOKUP(A1874,'GDP4'!A1874:G4564,6,0)</f>
        <v>398</v>
      </c>
      <c r="Y1874" s="9">
        <f>VLOOKUP(A1874,'GDP4'!A1874:G4564,7,0)</f>
        <v>0.102</v>
      </c>
      <c r="Z1874" s="9">
        <f>VLOOKUP(A1874,ENERGY5!A1874:E4564,4,0)</f>
        <v>40058</v>
      </c>
      <c r="AA1874" s="9">
        <f>VLOOKUP(A1874,ENERGY5!A1874:E4564,5,0)</f>
        <v>110035</v>
      </c>
      <c r="AB1874" s="12">
        <f t="shared" si="2"/>
        <v>9332.533251</v>
      </c>
      <c r="AC1874" s="13">
        <f t="shared" si="3"/>
        <v>0.005462262214</v>
      </c>
      <c r="AD1874" s="13">
        <f t="shared" si="4"/>
        <v>0.001988524558</v>
      </c>
      <c r="AE1874" s="13">
        <f t="shared" si="5"/>
        <v>122.0662682</v>
      </c>
      <c r="AF1874" s="13">
        <f t="shared" si="6"/>
        <v>181.6810359</v>
      </c>
    </row>
    <row r="1875">
      <c r="A1875" s="14" t="s">
        <v>183</v>
      </c>
      <c r="B1875" s="15" t="s">
        <v>35</v>
      </c>
      <c r="C1875" s="16" t="s">
        <v>193</v>
      </c>
      <c r="D1875" s="14" t="str">
        <f t="shared" si="1"/>
        <v>Saudi Arabia-Middle East-2001</v>
      </c>
      <c r="E1875" s="5">
        <v>0.026</v>
      </c>
      <c r="F1875" s="5">
        <v>0.019</v>
      </c>
      <c r="G1875" s="5">
        <v>75.0</v>
      </c>
      <c r="H1875" s="5">
        <v>71.0</v>
      </c>
      <c r="I1875" s="5">
        <v>0.376</v>
      </c>
      <c r="J1875" s="5">
        <v>0.589</v>
      </c>
      <c r="K1875" s="5">
        <v>0.035</v>
      </c>
      <c r="L1875" s="5">
        <v>2.0891594E7</v>
      </c>
      <c r="M1875" s="5">
        <v>0.801</v>
      </c>
      <c r="N1875" s="8">
        <f>VLOOKUP(A1875,TOURISM2!A1875:E4565,4,0)</f>
        <v>2458974193</v>
      </c>
      <c r="O1875" s="8">
        <f>VLOOKUP(A1875,TOURISM2!A1875:E4565,5,0)</f>
        <v>3659888888</v>
      </c>
      <c r="P1875" s="8">
        <f>VLOOKUP(A1875,BUSINESS3!A1875:E4565,4,0)</f>
        <v>0.28</v>
      </c>
      <c r="Q1875" s="9">
        <f>VLOOKUP(A1875,BUSINESS3!A1875:E4565,5,0)</f>
        <v>26</v>
      </c>
      <c r="R1875" s="10">
        <f>VLOOKUP(A1875,BUSINESS3!A1875:I4565,6,0)</f>
        <v>86</v>
      </c>
      <c r="S1875" s="9">
        <f>VLOOKUP(A1875,BUSINESS3!A1875:I4565,7,0)</f>
        <v>167</v>
      </c>
      <c r="T1875" s="9">
        <f>VLOOKUP(A1875,BUSINESS3!A1875:I4565,8,0)</f>
        <v>0.047</v>
      </c>
      <c r="U1875" s="9">
        <f>VLOOKUP(A1875,BUSINESS3!A1875:I4565,9,0)</f>
        <v>0.121</v>
      </c>
      <c r="V1875" s="11">
        <f>VLOOKUP(A1875,'GDP4'!A1875:G4565,4,0)</f>
        <v>183000000000</v>
      </c>
      <c r="W1875" s="9">
        <f>VLOOKUP(A1875,'GDP4'!A1875:G4565,5,0)</f>
        <v>0.045</v>
      </c>
      <c r="X1875" s="9">
        <f>VLOOKUP(A1875,'GDP4'!A1875:G4565,6,0)</f>
        <v>397</v>
      </c>
      <c r="Y1875" s="9">
        <f>VLOOKUP(A1875,'GDP4'!A1875:G4565,7,0)</f>
        <v>0.102</v>
      </c>
      <c r="Z1875" s="9">
        <f>VLOOKUP(A1875,ENERGY5!A1875:E4565,4,0)</f>
        <v>187070</v>
      </c>
      <c r="AA1875" s="9">
        <f>VLOOKUP(A1875,ENERGY5!A1875:E4565,5,0)</f>
        <v>110035</v>
      </c>
      <c r="AB1875" s="12">
        <f t="shared" si="2"/>
        <v>8759.503942</v>
      </c>
      <c r="AC1875" s="13">
        <f t="shared" si="3"/>
        <v>0.005266950909</v>
      </c>
      <c r="AD1875" s="13">
        <f t="shared" si="4"/>
        <v>0.008954319139</v>
      </c>
      <c r="AE1875" s="13">
        <f t="shared" si="5"/>
        <v>117.7016073</v>
      </c>
      <c r="AF1875" s="13">
        <f t="shared" si="6"/>
        <v>175.1847603</v>
      </c>
    </row>
    <row r="1876">
      <c r="A1876" s="5" t="s">
        <v>183</v>
      </c>
      <c r="B1876" s="6" t="s">
        <v>36</v>
      </c>
      <c r="C1876" s="7" t="s">
        <v>193</v>
      </c>
      <c r="D1876" s="5" t="str">
        <f t="shared" si="1"/>
        <v>Saudi Arabia-Middle East-2002</v>
      </c>
      <c r="E1876" s="5">
        <v>0.025</v>
      </c>
      <c r="F1876" s="5">
        <v>0.018</v>
      </c>
      <c r="G1876" s="5">
        <v>75.0</v>
      </c>
      <c r="H1876" s="5">
        <v>71.0</v>
      </c>
      <c r="I1876" s="5">
        <v>0.368</v>
      </c>
      <c r="J1876" s="5">
        <v>0.598</v>
      </c>
      <c r="K1876" s="5">
        <v>0.034</v>
      </c>
      <c r="L1876" s="5">
        <v>2.1825217E7</v>
      </c>
      <c r="M1876" s="5">
        <v>0.803</v>
      </c>
      <c r="N1876" s="8">
        <f>VLOOKUP(A1876,TOURISM2!A1876:E4566,4,0)</f>
        <v>2458974193</v>
      </c>
      <c r="O1876" s="8">
        <f>VLOOKUP(A1876,TOURISM2!A1876:E4566,5,0)</f>
        <v>7370000000</v>
      </c>
      <c r="P1876" s="8">
        <f>VLOOKUP(A1876,BUSINESS3!A1876:E4566,4,0)</f>
        <v>0.28</v>
      </c>
      <c r="Q1876" s="9">
        <f>VLOOKUP(A1876,BUSINESS3!A1876:E4566,5,0)</f>
        <v>26</v>
      </c>
      <c r="R1876" s="10">
        <f>VLOOKUP(A1876,BUSINESS3!A1876:I4566,6,0)</f>
        <v>86</v>
      </c>
      <c r="S1876" s="9">
        <f>VLOOKUP(A1876,BUSINESS3!A1876:I4566,7,0)</f>
        <v>167</v>
      </c>
      <c r="T1876" s="9">
        <f>VLOOKUP(A1876,BUSINESS3!A1876:I4566,8,0)</f>
        <v>0.064</v>
      </c>
      <c r="U1876" s="9">
        <f>VLOOKUP(A1876,BUSINESS3!A1876:I4566,9,0)</f>
        <v>0.229</v>
      </c>
      <c r="V1876" s="11">
        <f>VLOOKUP(A1876,'GDP4'!A1876:G4566,4,0)</f>
        <v>189000000000</v>
      </c>
      <c r="W1876" s="9">
        <f>VLOOKUP(A1876,'GDP4'!A1876:G4566,5,0)</f>
        <v>0.043</v>
      </c>
      <c r="X1876" s="9">
        <f>VLOOKUP(A1876,'GDP4'!A1876:G4566,6,0)</f>
        <v>375</v>
      </c>
      <c r="Y1876" s="9">
        <f>VLOOKUP(A1876,'GDP4'!A1876:G4566,7,0)</f>
        <v>0.102</v>
      </c>
      <c r="Z1876" s="9">
        <f>VLOOKUP(A1876,ENERGY5!A1876:E4566,4,0)</f>
        <v>192004</v>
      </c>
      <c r="AA1876" s="9">
        <f>VLOOKUP(A1876,ENERGY5!A1876:E4566,5,0)</f>
        <v>464481</v>
      </c>
      <c r="AB1876" s="12">
        <f t="shared" si="2"/>
        <v>8659.707713</v>
      </c>
      <c r="AC1876" s="13">
        <f t="shared" si="3"/>
        <v>0.02128185026</v>
      </c>
      <c r="AD1876" s="13">
        <f t="shared" si="4"/>
        <v>0.008797346666</v>
      </c>
      <c r="AE1876" s="13">
        <f t="shared" si="5"/>
        <v>112.666655</v>
      </c>
      <c r="AF1876" s="13">
        <f t="shared" si="6"/>
        <v>337.6827823</v>
      </c>
    </row>
    <row r="1877">
      <c r="A1877" s="14" t="s">
        <v>183</v>
      </c>
      <c r="B1877" s="15" t="s">
        <v>37</v>
      </c>
      <c r="C1877" s="16" t="s">
        <v>193</v>
      </c>
      <c r="D1877" s="14" t="str">
        <f t="shared" si="1"/>
        <v>Saudi Arabia-Middle East-2003</v>
      </c>
      <c r="E1877" s="5">
        <v>0.024</v>
      </c>
      <c r="F1877" s="5">
        <v>0.018</v>
      </c>
      <c r="G1877" s="5">
        <v>75.0</v>
      </c>
      <c r="H1877" s="5">
        <v>72.0</v>
      </c>
      <c r="I1877" s="5">
        <v>0.359</v>
      </c>
      <c r="J1877" s="5">
        <v>0.608</v>
      </c>
      <c r="K1877" s="5">
        <v>0.033</v>
      </c>
      <c r="L1877" s="5">
        <v>2.2852333E7</v>
      </c>
      <c r="M1877" s="5">
        <v>0.805</v>
      </c>
      <c r="N1877" s="8">
        <f>VLOOKUP(A1877,TOURISM2!A1877:E4567,4,0)</f>
        <v>3418000000</v>
      </c>
      <c r="O1877" s="8">
        <f>VLOOKUP(A1877,TOURISM2!A1877:E4567,5,0)</f>
        <v>4165000000</v>
      </c>
      <c r="P1877" s="8">
        <f>VLOOKUP(A1877,BUSINESS3!A1877:E4567,4,0)</f>
        <v>0.28</v>
      </c>
      <c r="Q1877" s="9">
        <f>VLOOKUP(A1877,BUSINESS3!A1877:E4567,5,0)</f>
        <v>74</v>
      </c>
      <c r="R1877" s="10">
        <f>VLOOKUP(A1877,BUSINESS3!A1877:I4567,6,0)</f>
        <v>86</v>
      </c>
      <c r="S1877" s="9">
        <f>VLOOKUP(A1877,BUSINESS3!A1877:I4567,7,0)</f>
        <v>167</v>
      </c>
      <c r="T1877" s="9">
        <f>VLOOKUP(A1877,BUSINESS3!A1877:I4567,8,0)</f>
        <v>0.08</v>
      </c>
      <c r="U1877" s="9">
        <f>VLOOKUP(A1877,BUSINESS3!A1877:I4567,9,0)</f>
        <v>0.317</v>
      </c>
      <c r="V1877" s="11">
        <f>VLOOKUP(A1877,'GDP4'!A1877:G4567,4,0)</f>
        <v>215000000000</v>
      </c>
      <c r="W1877" s="9">
        <f>VLOOKUP(A1877,'GDP4'!A1877:G4567,5,0)</f>
        <v>0.04</v>
      </c>
      <c r="X1877" s="9">
        <f>VLOOKUP(A1877,'GDP4'!A1877:G4567,6,0)</f>
        <v>384</v>
      </c>
      <c r="Y1877" s="9">
        <f>VLOOKUP(A1877,'GDP4'!A1877:G4567,7,0)</f>
        <v>0.102</v>
      </c>
      <c r="Z1877" s="9">
        <f>VLOOKUP(A1877,ENERGY5!A1877:E4567,4,0)</f>
        <v>175675</v>
      </c>
      <c r="AA1877" s="9">
        <f>VLOOKUP(A1877,ENERGY5!A1877:E4567,5,0)</f>
        <v>431027</v>
      </c>
      <c r="AB1877" s="12">
        <f t="shared" si="2"/>
        <v>9408.229786</v>
      </c>
      <c r="AC1877" s="13">
        <f t="shared" si="3"/>
        <v>0.01886140028</v>
      </c>
      <c r="AD1877" s="13">
        <f t="shared" si="4"/>
        <v>0.007687398919</v>
      </c>
      <c r="AE1877" s="13">
        <f t="shared" si="5"/>
        <v>149.568974</v>
      </c>
      <c r="AF1877" s="13">
        <f t="shared" si="6"/>
        <v>182.2571026</v>
      </c>
    </row>
    <row r="1878">
      <c r="A1878" s="5" t="s">
        <v>183</v>
      </c>
      <c r="B1878" s="6" t="s">
        <v>38</v>
      </c>
      <c r="C1878" s="7" t="s">
        <v>193</v>
      </c>
      <c r="D1878" s="5" t="str">
        <f t="shared" si="1"/>
        <v>Saudi Arabia-Middle East-2004</v>
      </c>
      <c r="E1878" s="5">
        <v>0.024</v>
      </c>
      <c r="F1878" s="5">
        <v>0.017</v>
      </c>
      <c r="G1878" s="5">
        <v>76.0</v>
      </c>
      <c r="H1878" s="5">
        <v>72.0</v>
      </c>
      <c r="I1878" s="5">
        <v>0.351</v>
      </c>
      <c r="J1878" s="5">
        <v>0.617</v>
      </c>
      <c r="K1878" s="5">
        <v>0.032</v>
      </c>
      <c r="L1878" s="5">
        <v>2.3839231E7</v>
      </c>
      <c r="M1878" s="5">
        <v>0.808</v>
      </c>
      <c r="N1878" s="8">
        <f>VLOOKUP(A1878,TOURISM2!A1878:E4568,4,0)</f>
        <v>6486000000</v>
      </c>
      <c r="O1878" s="8">
        <f>VLOOKUP(A1878,TOURISM2!A1878:E4568,5,0)</f>
        <v>4428000000</v>
      </c>
      <c r="P1878" s="8">
        <f>VLOOKUP(A1878,BUSINESS3!A1878:E4568,4,0)</f>
        <v>0.28</v>
      </c>
      <c r="Q1878" s="9">
        <f>VLOOKUP(A1878,BUSINESS3!A1878:E4568,5,0)</f>
        <v>74</v>
      </c>
      <c r="R1878" s="10">
        <f>VLOOKUP(A1878,BUSINESS3!A1878:I4568,6,0)</f>
        <v>86</v>
      </c>
      <c r="S1878" s="9">
        <f>VLOOKUP(A1878,BUSINESS3!A1878:I4568,7,0)</f>
        <v>167</v>
      </c>
      <c r="T1878" s="9">
        <f>VLOOKUP(A1878,BUSINESS3!A1878:I4568,8,0)</f>
        <v>0.102</v>
      </c>
      <c r="U1878" s="9">
        <f>VLOOKUP(A1878,BUSINESS3!A1878:I4568,9,0)</f>
        <v>0.385</v>
      </c>
      <c r="V1878" s="11">
        <f>VLOOKUP(A1878,'GDP4'!A1878:G4568,4,0)</f>
        <v>259000000000</v>
      </c>
      <c r="W1878" s="9">
        <f>VLOOKUP(A1878,'GDP4'!A1878:G4568,5,0)</f>
        <v>0.037</v>
      </c>
      <c r="X1878" s="9">
        <f>VLOOKUP(A1878,'GDP4'!A1878:G4568,6,0)</f>
        <v>399</v>
      </c>
      <c r="Y1878" s="9">
        <f>VLOOKUP(A1878,'GDP4'!A1878:G4568,7,0)</f>
        <v>0.102</v>
      </c>
      <c r="Z1878" s="9">
        <f>VLOOKUP(A1878,ENERGY5!A1878:E4568,4,0)</f>
        <v>154076</v>
      </c>
      <c r="AA1878" s="9">
        <f>VLOOKUP(A1878,ENERGY5!A1878:E4568,5,0)</f>
        <v>418240</v>
      </c>
      <c r="AB1878" s="12">
        <f t="shared" si="2"/>
        <v>10864.44441</v>
      </c>
      <c r="AC1878" s="13">
        <f t="shared" si="3"/>
        <v>0.01754419008</v>
      </c>
      <c r="AD1878" s="13">
        <f t="shared" si="4"/>
        <v>0.006463127942</v>
      </c>
      <c r="AE1878" s="13">
        <f t="shared" si="5"/>
        <v>272.0725346</v>
      </c>
      <c r="AF1878" s="13">
        <f t="shared" si="6"/>
        <v>185.7442465</v>
      </c>
    </row>
    <row r="1879">
      <c r="A1879" s="14" t="s">
        <v>183</v>
      </c>
      <c r="B1879" s="15" t="s">
        <v>39</v>
      </c>
      <c r="C1879" s="16" t="s">
        <v>193</v>
      </c>
      <c r="D1879" s="14" t="str">
        <f t="shared" si="1"/>
        <v>Saudi Arabia-Middle East-2005</v>
      </c>
      <c r="E1879" s="5">
        <v>0.023</v>
      </c>
      <c r="F1879" s="5">
        <v>0.017</v>
      </c>
      <c r="G1879" s="5">
        <v>76.0</v>
      </c>
      <c r="H1879" s="5">
        <v>72.0</v>
      </c>
      <c r="I1879" s="5">
        <v>0.343</v>
      </c>
      <c r="J1879" s="5">
        <v>0.626</v>
      </c>
      <c r="K1879" s="5">
        <v>0.031</v>
      </c>
      <c r="L1879" s="5">
        <v>2.4690067E7</v>
      </c>
      <c r="M1879" s="5">
        <v>0.81</v>
      </c>
      <c r="N1879" s="8">
        <f>VLOOKUP(A1879,TOURISM2!A1879:E4569,4,0)</f>
        <v>4626000000</v>
      </c>
      <c r="O1879" s="8">
        <f>VLOOKUP(A1879,TOURISM2!A1879:E4569,5,0)</f>
        <v>9087000000</v>
      </c>
      <c r="P1879" s="8">
        <f>VLOOKUP(A1879,BUSINESS3!A1879:E4569,4,0)</f>
        <v>0.145</v>
      </c>
      <c r="Q1879" s="9">
        <f>VLOOKUP(A1879,BUSINESS3!A1879:E4569,5,0)</f>
        <v>67</v>
      </c>
      <c r="R1879" s="10">
        <f>VLOOKUP(A1879,BUSINESS3!A1879:I4569,6,0)</f>
        <v>86</v>
      </c>
      <c r="S1879" s="9">
        <f>VLOOKUP(A1879,BUSINESS3!A1879:I4569,7,0)</f>
        <v>69</v>
      </c>
      <c r="T1879" s="9">
        <f>VLOOKUP(A1879,BUSINESS3!A1879:I4569,8,0)</f>
        <v>0.127</v>
      </c>
      <c r="U1879" s="9">
        <f>VLOOKUP(A1879,BUSINESS3!A1879:I4569,9,0)</f>
        <v>0.574</v>
      </c>
      <c r="V1879" s="11">
        <f>VLOOKUP(A1879,'GDP4'!A1879:G4569,4,0)</f>
        <v>328000000000</v>
      </c>
      <c r="W1879" s="9">
        <f>VLOOKUP(A1879,'GDP4'!A1879:G4569,5,0)</f>
        <v>0.035</v>
      </c>
      <c r="X1879" s="9">
        <f>VLOOKUP(A1879,'GDP4'!A1879:G4569,6,0)</f>
        <v>466</v>
      </c>
      <c r="Y1879" s="9">
        <f>VLOOKUP(A1879,'GDP4'!A1879:G4569,7,0)</f>
        <v>0.102</v>
      </c>
      <c r="Z1879" s="9">
        <f>VLOOKUP(A1879,ENERGY5!A1879:E4569,4,0)</f>
        <v>144109</v>
      </c>
      <c r="AA1879" s="9">
        <f>VLOOKUP(A1879,ENERGY5!A1879:E4569,5,0)</f>
        <v>393535</v>
      </c>
      <c r="AB1879" s="12">
        <f t="shared" si="2"/>
        <v>13284.69461</v>
      </c>
      <c r="AC1879" s="13">
        <f t="shared" si="3"/>
        <v>0.01593900089</v>
      </c>
      <c r="AD1879" s="13">
        <f t="shared" si="4"/>
        <v>0.005836719682</v>
      </c>
      <c r="AE1879" s="13">
        <f t="shared" si="5"/>
        <v>187.3627965</v>
      </c>
      <c r="AF1879" s="13">
        <f t="shared" si="6"/>
        <v>368.0427437</v>
      </c>
    </row>
    <row r="1880">
      <c r="A1880" s="5" t="s">
        <v>183</v>
      </c>
      <c r="B1880" s="6" t="s">
        <v>40</v>
      </c>
      <c r="C1880" s="7" t="s">
        <v>193</v>
      </c>
      <c r="D1880" s="5" t="str">
        <f t="shared" si="1"/>
        <v>Saudi Arabia-Middle East-2006</v>
      </c>
      <c r="E1880" s="5">
        <v>0.023</v>
      </c>
      <c r="F1880" s="5">
        <v>0.016</v>
      </c>
      <c r="G1880" s="5">
        <v>76.0</v>
      </c>
      <c r="H1880" s="5">
        <v>72.0</v>
      </c>
      <c r="I1880" s="5">
        <v>0.335</v>
      </c>
      <c r="J1880" s="5">
        <v>0.634</v>
      </c>
      <c r="K1880" s="5">
        <v>0.03</v>
      </c>
      <c r="L1880" s="5">
        <v>2.5371936E7</v>
      </c>
      <c r="M1880" s="5">
        <v>0.812</v>
      </c>
      <c r="N1880" s="8">
        <f>VLOOKUP(A1880,TOURISM2!A1880:E4570,4,0)</f>
        <v>4769000000</v>
      </c>
      <c r="O1880" s="8">
        <f>VLOOKUP(A1880,TOURISM2!A1880:E4570,5,0)</f>
        <v>12979000000</v>
      </c>
      <c r="P1880" s="8">
        <f>VLOOKUP(A1880,BUSINESS3!A1880:E4570,4,0)</f>
        <v>0.145</v>
      </c>
      <c r="Q1880" s="9">
        <f>VLOOKUP(A1880,BUSINESS3!A1880:E4570,5,0)</f>
        <v>42</v>
      </c>
      <c r="R1880" s="10">
        <f>VLOOKUP(A1880,BUSINESS3!A1880:I4570,6,0)</f>
        <v>86</v>
      </c>
      <c r="S1880" s="9">
        <f>VLOOKUP(A1880,BUSINESS3!A1880:I4570,7,0)</f>
        <v>79</v>
      </c>
      <c r="T1880" s="9">
        <f>VLOOKUP(A1880,BUSINESS3!A1880:I4570,8,0)</f>
        <v>0.195</v>
      </c>
      <c r="U1880" s="9">
        <f>VLOOKUP(A1880,BUSINESS3!A1880:I4570,9,0)</f>
        <v>0.776</v>
      </c>
      <c r="V1880" s="11">
        <f>VLOOKUP(A1880,'GDP4'!A1880:G4570,4,0)</f>
        <v>377000000000</v>
      </c>
      <c r="W1880" s="9">
        <f>VLOOKUP(A1880,'GDP4'!A1880:G4570,5,0)</f>
        <v>0.037</v>
      </c>
      <c r="X1880" s="9">
        <f>VLOOKUP(A1880,'GDP4'!A1880:G4570,6,0)</f>
        <v>537</v>
      </c>
      <c r="Y1880" s="9">
        <f>VLOOKUP(A1880,'GDP4'!A1880:G4570,7,0)</f>
        <v>0.102</v>
      </c>
      <c r="Z1880" s="9">
        <f>VLOOKUP(A1880,ENERGY5!A1880:E4570,4,0)</f>
        <v>158214</v>
      </c>
      <c r="AA1880" s="9">
        <f>VLOOKUP(A1880,ENERGY5!A1880:E4570,5,0)</f>
        <v>432739</v>
      </c>
      <c r="AB1880" s="12">
        <f t="shared" si="2"/>
        <v>14858.93706</v>
      </c>
      <c r="AC1880" s="13">
        <f t="shared" si="3"/>
        <v>0.01705581316</v>
      </c>
      <c r="AD1880" s="13">
        <f t="shared" si="4"/>
        <v>0.006235787446</v>
      </c>
      <c r="AE1880" s="13">
        <f t="shared" si="5"/>
        <v>187.9635831</v>
      </c>
      <c r="AF1880" s="13">
        <f t="shared" si="6"/>
        <v>511.5494537</v>
      </c>
    </row>
    <row r="1881">
      <c r="A1881" s="14" t="s">
        <v>183</v>
      </c>
      <c r="B1881" s="15" t="s">
        <v>41</v>
      </c>
      <c r="C1881" s="16" t="s">
        <v>193</v>
      </c>
      <c r="D1881" s="14" t="str">
        <f t="shared" si="1"/>
        <v>Saudi Arabia-Middle East-2007</v>
      </c>
      <c r="E1881" s="5">
        <v>0.022</v>
      </c>
      <c r="F1881" s="5">
        <v>0.016</v>
      </c>
      <c r="G1881" s="5">
        <v>76.0</v>
      </c>
      <c r="H1881" s="5">
        <v>73.0</v>
      </c>
      <c r="I1881" s="5">
        <v>0.328</v>
      </c>
      <c r="J1881" s="5">
        <v>0.642</v>
      </c>
      <c r="K1881" s="5">
        <v>0.03</v>
      </c>
      <c r="L1881" s="5">
        <v>2.5915624E7</v>
      </c>
      <c r="M1881" s="5">
        <v>0.814</v>
      </c>
      <c r="N1881" s="8">
        <f>VLOOKUP(A1881,TOURISM2!A1881:E4571,4,0)</f>
        <v>6907000000</v>
      </c>
      <c r="O1881" s="8">
        <f>VLOOKUP(A1881,TOURISM2!A1881:E4571,5,0)</f>
        <v>21031000000</v>
      </c>
      <c r="P1881" s="8">
        <f>VLOOKUP(A1881,BUSINESS3!A1881:E4571,4,0)</f>
        <v>0.145</v>
      </c>
      <c r="Q1881" s="9">
        <f>VLOOKUP(A1881,BUSINESS3!A1881:E4571,5,0)</f>
        <v>20</v>
      </c>
      <c r="R1881" s="10">
        <f>VLOOKUP(A1881,BUSINESS3!A1881:I4571,6,0)</f>
        <v>86</v>
      </c>
      <c r="S1881" s="9">
        <f>VLOOKUP(A1881,BUSINESS3!A1881:I4571,7,0)</f>
        <v>79</v>
      </c>
      <c r="T1881" s="9">
        <f>VLOOKUP(A1881,BUSINESS3!A1881:I4571,8,0)</f>
        <v>0.3</v>
      </c>
      <c r="U1881" s="9">
        <f>VLOOKUP(A1881,BUSINESS3!A1881:I4571,9,0)</f>
        <v>1.096</v>
      </c>
      <c r="V1881" s="11">
        <f>VLOOKUP(A1881,'GDP4'!A1881:G4571,4,0)</f>
        <v>416000000000</v>
      </c>
      <c r="W1881" s="9">
        <f>VLOOKUP(A1881,'GDP4'!A1881:G4571,5,0)</f>
        <v>0.037</v>
      </c>
      <c r="X1881" s="9">
        <f>VLOOKUP(A1881,'GDP4'!A1881:G4571,6,0)</f>
        <v>566</v>
      </c>
      <c r="Y1881" s="9">
        <f>VLOOKUP(A1881,'GDP4'!A1881:G4571,7,0)</f>
        <v>0.102</v>
      </c>
      <c r="Z1881" s="9">
        <f>VLOOKUP(A1881,ENERGY5!A1881:E4571,4,0)</f>
        <v>145540</v>
      </c>
      <c r="AA1881" s="9">
        <f>VLOOKUP(A1881,ENERGY5!A1881:E4571,5,0)</f>
        <v>397642</v>
      </c>
      <c r="AB1881" s="12">
        <f t="shared" si="2"/>
        <v>16052.09275</v>
      </c>
      <c r="AC1881" s="13">
        <f t="shared" si="3"/>
        <v>0.01534371698</v>
      </c>
      <c r="AD1881" s="13">
        <f t="shared" si="4"/>
        <v>0.005615917255</v>
      </c>
      <c r="AE1881" s="13">
        <f t="shared" si="5"/>
        <v>266.518761</v>
      </c>
      <c r="AF1881" s="13">
        <f t="shared" si="6"/>
        <v>811.5181791</v>
      </c>
    </row>
    <row r="1882">
      <c r="A1882" s="5" t="s">
        <v>183</v>
      </c>
      <c r="B1882" s="6" t="s">
        <v>42</v>
      </c>
      <c r="C1882" s="7" t="s">
        <v>193</v>
      </c>
      <c r="D1882" s="5" t="str">
        <f t="shared" si="1"/>
        <v>Saudi Arabia-Middle East-2008</v>
      </c>
      <c r="E1882" s="5">
        <v>0.022</v>
      </c>
      <c r="F1882" s="5">
        <v>0.016</v>
      </c>
      <c r="G1882" s="5">
        <v>76.0</v>
      </c>
      <c r="H1882" s="5">
        <v>73.0</v>
      </c>
      <c r="I1882" s="5">
        <v>0.32</v>
      </c>
      <c r="J1882" s="5">
        <v>0.65</v>
      </c>
      <c r="K1882" s="5">
        <v>0.03</v>
      </c>
      <c r="L1882" s="5">
        <v>2.6366358E7</v>
      </c>
      <c r="M1882" s="5">
        <v>0.816</v>
      </c>
      <c r="N1882" s="8">
        <f>VLOOKUP(A1882,TOURISM2!A1882:E4572,4,0)</f>
        <v>6775000000</v>
      </c>
      <c r="O1882" s="8">
        <f>VLOOKUP(A1882,TOURISM2!A1882:E4572,5,0)</f>
        <v>16005000000</v>
      </c>
      <c r="P1882" s="8">
        <f>VLOOKUP(A1882,BUSINESS3!A1882:E4572,4,0)</f>
        <v>0.145</v>
      </c>
      <c r="Q1882" s="9">
        <f>VLOOKUP(A1882,BUSINESS3!A1882:E4572,5,0)</f>
        <v>20</v>
      </c>
      <c r="R1882" s="10">
        <f>VLOOKUP(A1882,BUSINESS3!A1882:I4572,6,0)</f>
        <v>86</v>
      </c>
      <c r="S1882" s="9">
        <f>VLOOKUP(A1882,BUSINESS3!A1882:I4572,7,0)</f>
        <v>79</v>
      </c>
      <c r="T1882" s="9">
        <f>VLOOKUP(A1882,BUSINESS3!A1882:I4572,8,0)</f>
        <v>0.36</v>
      </c>
      <c r="U1882" s="9">
        <f>VLOOKUP(A1882,BUSINESS3!A1882:I4572,9,0)</f>
        <v>1.365</v>
      </c>
      <c r="V1882" s="11">
        <f>VLOOKUP(A1882,'GDP4'!A1882:G4572,4,0)</f>
        <v>520000000000</v>
      </c>
      <c r="W1882" s="9">
        <f>VLOOKUP(A1882,'GDP4'!A1882:G4572,5,0)</f>
        <v>0.031</v>
      </c>
      <c r="X1882" s="9">
        <f>VLOOKUP(A1882,'GDP4'!A1882:G4572,6,0)</f>
        <v>566</v>
      </c>
      <c r="Y1882" s="9">
        <f>VLOOKUP(A1882,'GDP4'!A1882:G4572,7,0)</f>
        <v>0.102</v>
      </c>
      <c r="Z1882" s="9">
        <f>VLOOKUP(A1882,ENERGY5!A1882:E4572,4,0)</f>
        <v>143706</v>
      </c>
      <c r="AA1882" s="9">
        <f>VLOOKUP(A1882,ENERGY5!A1882:E4572,5,0)</f>
        <v>395834</v>
      </c>
      <c r="AB1882" s="12">
        <f t="shared" si="2"/>
        <v>19722.10193</v>
      </c>
      <c r="AC1882" s="13">
        <f t="shared" si="3"/>
        <v>0.01501284326</v>
      </c>
      <c r="AD1882" s="13">
        <f t="shared" si="4"/>
        <v>0.005450354577</v>
      </c>
      <c r="AE1882" s="13">
        <f t="shared" si="5"/>
        <v>256.9562319</v>
      </c>
      <c r="AF1882" s="13">
        <f t="shared" si="6"/>
        <v>607.0235411</v>
      </c>
    </row>
    <row r="1883">
      <c r="A1883" s="14" t="s">
        <v>183</v>
      </c>
      <c r="B1883" s="15" t="s">
        <v>43</v>
      </c>
      <c r="C1883" s="16" t="s">
        <v>193</v>
      </c>
      <c r="D1883" s="14" t="str">
        <f t="shared" si="1"/>
        <v>Saudi Arabia-Middle East-2009</v>
      </c>
      <c r="E1883" s="5">
        <v>0.021</v>
      </c>
      <c r="F1883" s="5">
        <v>0.015</v>
      </c>
      <c r="G1883" s="5">
        <v>77.0</v>
      </c>
      <c r="H1883" s="5">
        <v>73.0</v>
      </c>
      <c r="I1883" s="5">
        <v>0.313</v>
      </c>
      <c r="J1883" s="5">
        <v>0.657</v>
      </c>
      <c r="K1883" s="5">
        <v>0.03</v>
      </c>
      <c r="L1883" s="5">
        <v>2.6796375E7</v>
      </c>
      <c r="M1883" s="5">
        <v>0.819</v>
      </c>
      <c r="N1883" s="8">
        <f>VLOOKUP(A1883,TOURISM2!A1883:E4573,4,0)</f>
        <v>6744000000</v>
      </c>
      <c r="O1883" s="8">
        <f>VLOOKUP(A1883,TOURISM2!A1883:E4573,5,0)</f>
        <v>21312000000</v>
      </c>
      <c r="P1883" s="8">
        <f>VLOOKUP(A1883,BUSINESS3!A1883:E4573,4,0)</f>
        <v>0.145</v>
      </c>
      <c r="Q1883" s="9">
        <f>VLOOKUP(A1883,BUSINESS3!A1883:E4573,5,0)</f>
        <v>21</v>
      </c>
      <c r="R1883" s="10">
        <f>VLOOKUP(A1883,BUSINESS3!A1883:I4573,6,0)</f>
        <v>86</v>
      </c>
      <c r="S1883" s="9">
        <f>VLOOKUP(A1883,BUSINESS3!A1883:I4573,7,0)</f>
        <v>79</v>
      </c>
      <c r="T1883" s="9">
        <f>VLOOKUP(A1883,BUSINESS3!A1883:I4573,8,0)</f>
        <v>0.38</v>
      </c>
      <c r="U1883" s="9">
        <f>VLOOKUP(A1883,BUSINESS3!A1883:I4573,9,0)</f>
        <v>1.674</v>
      </c>
      <c r="V1883" s="11">
        <f>VLOOKUP(A1883,'GDP4'!A1883:G4573,4,0)</f>
        <v>429000000000</v>
      </c>
      <c r="W1883" s="9">
        <f>VLOOKUP(A1883,'GDP4'!A1883:G4573,5,0)</f>
        <v>0.041</v>
      </c>
      <c r="X1883" s="9">
        <f>VLOOKUP(A1883,'GDP4'!A1883:G4573,6,0)</f>
        <v>582</v>
      </c>
      <c r="Y1883" s="9">
        <f>VLOOKUP(A1883,'GDP4'!A1883:G4573,7,0)</f>
        <v>0.102</v>
      </c>
      <c r="Z1883" s="9">
        <f>VLOOKUP(A1883,ENERGY5!A1883:E4573,4,0)</f>
        <v>121382</v>
      </c>
      <c r="AA1883" s="9">
        <f>VLOOKUP(A1883,ENERGY5!A1883:E4573,5,0)</f>
        <v>327272</v>
      </c>
      <c r="AB1883" s="12">
        <f t="shared" si="2"/>
        <v>16009.62817</v>
      </c>
      <c r="AC1883" s="13">
        <f t="shared" si="3"/>
        <v>0.01221329378</v>
      </c>
      <c r="AD1883" s="13">
        <f t="shared" si="4"/>
        <v>0.00452979181</v>
      </c>
      <c r="AE1883" s="13">
        <f t="shared" si="5"/>
        <v>251.675833</v>
      </c>
      <c r="AF1883" s="13">
        <f t="shared" si="6"/>
        <v>795.3314581</v>
      </c>
    </row>
    <row r="1884">
      <c r="A1884" s="5" t="s">
        <v>183</v>
      </c>
      <c r="B1884" s="6" t="s">
        <v>44</v>
      </c>
      <c r="C1884" s="7" t="s">
        <v>193</v>
      </c>
      <c r="D1884" s="5" t="str">
        <f t="shared" si="1"/>
        <v>Saudi Arabia-Middle East-2010</v>
      </c>
      <c r="E1884" s="5">
        <v>0.021</v>
      </c>
      <c r="F1884" s="5">
        <v>0.015</v>
      </c>
      <c r="G1884" s="5">
        <v>77.0</v>
      </c>
      <c r="H1884" s="5">
        <v>73.0</v>
      </c>
      <c r="I1884" s="5">
        <v>0.307</v>
      </c>
      <c r="J1884" s="5">
        <v>0.663</v>
      </c>
      <c r="K1884" s="5">
        <v>0.03</v>
      </c>
      <c r="L1884" s="5">
        <v>2.7258387E7</v>
      </c>
      <c r="M1884" s="5">
        <v>0.821</v>
      </c>
      <c r="N1884" s="8">
        <f>VLOOKUP(A1884,TOURISM2!A1884:E4574,4,0)</f>
        <v>7536000000</v>
      </c>
      <c r="O1884" s="8">
        <f>VLOOKUP(A1884,TOURISM2!A1884:E4574,5,0)</f>
        <v>22076000000</v>
      </c>
      <c r="P1884" s="8">
        <f>VLOOKUP(A1884,BUSINESS3!A1884:E4574,4,0)</f>
        <v>0.145</v>
      </c>
      <c r="Q1884" s="9">
        <f>VLOOKUP(A1884,BUSINESS3!A1884:E4574,5,0)</f>
        <v>21</v>
      </c>
      <c r="R1884" s="10">
        <f>VLOOKUP(A1884,BUSINESS3!A1884:I4574,6,0)</f>
        <v>86</v>
      </c>
      <c r="S1884" s="9">
        <f>VLOOKUP(A1884,BUSINESS3!A1884:I4574,7,0)</f>
        <v>79</v>
      </c>
      <c r="T1884" s="9">
        <f>VLOOKUP(A1884,BUSINESS3!A1884:I4574,8,0)</f>
        <v>0.41</v>
      </c>
      <c r="U1884" s="9">
        <f>VLOOKUP(A1884,BUSINESS3!A1884:I4574,9,0)</f>
        <v>1.892</v>
      </c>
      <c r="V1884" s="11">
        <f>VLOOKUP(A1884,'GDP4'!A1884:G4574,4,0)</f>
        <v>527000000000</v>
      </c>
      <c r="W1884" s="9">
        <f>VLOOKUP(A1884,'GDP4'!A1884:G4574,5,0)</f>
        <v>0.04</v>
      </c>
      <c r="X1884" s="9">
        <f>VLOOKUP(A1884,'GDP4'!A1884:G4574,6,0)</f>
        <v>663</v>
      </c>
      <c r="Y1884" s="9">
        <f>VLOOKUP(A1884,'GDP4'!A1884:G4574,7,0)</f>
        <v>0.102</v>
      </c>
      <c r="Z1884" s="9">
        <f>VLOOKUP(A1884,ENERGY5!A1884:E4574,4,0)</f>
        <v>116953</v>
      </c>
      <c r="AA1884" s="9">
        <f>VLOOKUP(A1884,ENERGY5!A1884:E4574,5,0)</f>
        <v>326407</v>
      </c>
      <c r="AB1884" s="12">
        <f t="shared" si="2"/>
        <v>19333.49908</v>
      </c>
      <c r="AC1884" s="13">
        <f t="shared" si="3"/>
        <v>0.01197455301</v>
      </c>
      <c r="AD1884" s="13">
        <f t="shared" si="4"/>
        <v>0.004290532672</v>
      </c>
      <c r="AE1884" s="13">
        <f t="shared" si="5"/>
        <v>276.4653683</v>
      </c>
      <c r="AF1884" s="13">
        <f t="shared" si="6"/>
        <v>809.8791759</v>
      </c>
    </row>
    <row r="1885">
      <c r="A1885" s="14" t="s">
        <v>183</v>
      </c>
      <c r="B1885" s="15" t="s">
        <v>45</v>
      </c>
      <c r="C1885" s="16" t="s">
        <v>193</v>
      </c>
      <c r="D1885" s="14" t="str">
        <f t="shared" si="1"/>
        <v>Saudi Arabia-Middle East-2011</v>
      </c>
      <c r="E1885" s="5">
        <v>0.02</v>
      </c>
      <c r="F1885" s="5">
        <v>0.014</v>
      </c>
      <c r="G1885" s="5">
        <v>77.0</v>
      </c>
      <c r="H1885" s="5">
        <v>74.0</v>
      </c>
      <c r="I1885" s="5">
        <v>0.302</v>
      </c>
      <c r="J1885" s="5">
        <v>0.669</v>
      </c>
      <c r="K1885" s="5">
        <v>0.029</v>
      </c>
      <c r="L1885" s="5">
        <v>2.7761728E7</v>
      </c>
      <c r="M1885" s="5">
        <v>0.823</v>
      </c>
      <c r="N1885" s="8">
        <f>VLOOKUP(A1885,TOURISM2!A1885:E4575,4,0)</f>
        <v>9317000000</v>
      </c>
      <c r="O1885" s="8">
        <f>VLOOKUP(A1885,TOURISM2!A1885:E4575,5,0)</f>
        <v>18202000000</v>
      </c>
      <c r="P1885" s="8">
        <f>VLOOKUP(A1885,BUSINESS3!A1885:E4575,4,0)</f>
        <v>0.145</v>
      </c>
      <c r="Q1885" s="9">
        <f>VLOOKUP(A1885,BUSINESS3!A1885:E4575,5,0)</f>
        <v>21</v>
      </c>
      <c r="R1885" s="10">
        <f>VLOOKUP(A1885,BUSINESS3!A1885:I4575,6,0)</f>
        <v>86</v>
      </c>
      <c r="S1885" s="9">
        <f>VLOOKUP(A1885,BUSINESS3!A1885:I4575,7,0)</f>
        <v>79</v>
      </c>
      <c r="T1885" s="9">
        <f>VLOOKUP(A1885,BUSINESS3!A1885:I4575,8,0)</f>
        <v>0.475</v>
      </c>
      <c r="U1885" s="9">
        <f>VLOOKUP(A1885,BUSINESS3!A1885:I4575,9,0)</f>
        <v>1.935</v>
      </c>
      <c r="V1885" s="11">
        <f>VLOOKUP(A1885,'GDP4'!A1885:G4575,4,0)</f>
        <v>670000000000</v>
      </c>
      <c r="W1885" s="9">
        <f>VLOOKUP(A1885,'GDP4'!A1885:G4575,5,0)</f>
        <v>0.035</v>
      </c>
      <c r="X1885" s="9">
        <f>VLOOKUP(A1885,'GDP4'!A1885:G4575,6,0)</f>
        <v>721</v>
      </c>
      <c r="Y1885" s="9">
        <f>VLOOKUP(A1885,'GDP4'!A1885:G4575,7,0)</f>
        <v>0.102</v>
      </c>
      <c r="Z1885" s="9">
        <f>VLOOKUP(A1885,ENERGY5!A1885:E4575,4,0)</f>
        <v>106657</v>
      </c>
      <c r="AA1885" s="9">
        <f>VLOOKUP(A1885,ENERGY5!A1885:E4575,5,0)</f>
        <v>297214</v>
      </c>
      <c r="AB1885" s="12">
        <f t="shared" si="2"/>
        <v>24133.9444</v>
      </c>
      <c r="AC1885" s="13">
        <f t="shared" si="3"/>
        <v>0.01070588978</v>
      </c>
      <c r="AD1885" s="13">
        <f t="shared" si="4"/>
        <v>0.003841871803</v>
      </c>
      <c r="AE1885" s="13">
        <f t="shared" si="5"/>
        <v>335.6059104</v>
      </c>
      <c r="AF1885" s="13">
        <f t="shared" si="6"/>
        <v>655.6508298</v>
      </c>
    </row>
    <row r="1886">
      <c r="A1886" s="5" t="s">
        <v>183</v>
      </c>
      <c r="B1886" s="6" t="s">
        <v>46</v>
      </c>
      <c r="C1886" s="7" t="s">
        <v>193</v>
      </c>
      <c r="D1886" s="5" t="str">
        <f t="shared" si="1"/>
        <v>Saudi Arabia-Middle East-2012</v>
      </c>
      <c r="E1886" s="5">
        <v>0.02</v>
      </c>
      <c r="F1886" s="5">
        <v>0.014</v>
      </c>
      <c r="G1886" s="5">
        <v>77.0</v>
      </c>
      <c r="H1886" s="5">
        <v>74.0</v>
      </c>
      <c r="I1886" s="5">
        <v>0.297</v>
      </c>
      <c r="J1886" s="5">
        <v>0.674</v>
      </c>
      <c r="K1886" s="5">
        <v>0.029</v>
      </c>
      <c r="L1886" s="5">
        <v>2.8287855E7</v>
      </c>
      <c r="M1886" s="5">
        <v>0.825</v>
      </c>
      <c r="N1886" s="8">
        <f>VLOOKUP(A1886,TOURISM2!A1886:E4576,4,0)</f>
        <v>8400000000</v>
      </c>
      <c r="O1886" s="8">
        <f>VLOOKUP(A1886,TOURISM2!A1886:E4576,5,0)</f>
        <v>17986000000</v>
      </c>
      <c r="P1886" s="8">
        <f>VLOOKUP(A1886,BUSINESS3!A1886:E4576,4,0)</f>
        <v>0.145</v>
      </c>
      <c r="Q1886" s="9">
        <f>VLOOKUP(A1886,BUSINESS3!A1886:E4576,5,0)</f>
        <v>21</v>
      </c>
      <c r="R1886" s="10">
        <f>VLOOKUP(A1886,BUSINESS3!A1886:I4576,6,0)</f>
        <v>22</v>
      </c>
      <c r="S1886" s="9">
        <f>VLOOKUP(A1886,BUSINESS3!A1886:I4576,7,0)</f>
        <v>72</v>
      </c>
      <c r="T1886" s="9">
        <f>VLOOKUP(A1886,BUSINESS3!A1886:I4576,8,0)</f>
        <v>0.54</v>
      </c>
      <c r="U1886" s="9">
        <f>VLOOKUP(A1886,BUSINESS3!A1886:I4576,9,0)</f>
        <v>1.874</v>
      </c>
      <c r="V1886" s="11">
        <f>VLOOKUP(A1886,'GDP4'!A1886:G4576,4,0)</f>
        <v>734000000000</v>
      </c>
      <c r="W1886" s="9">
        <f>VLOOKUP(A1886,'GDP4'!A1886:G4576,5,0)</f>
        <v>0.032</v>
      </c>
      <c r="X1886" s="9">
        <f>VLOOKUP(A1886,'GDP4'!A1886:G4576,6,0)</f>
        <v>795</v>
      </c>
      <c r="Y1886" s="9">
        <f>VLOOKUP(A1886,'GDP4'!A1886:G4576,7,0)</f>
        <v>0.102</v>
      </c>
      <c r="Z1886" s="9">
        <f>VLOOKUP(A1886,ENERGY5!A1886:E4576,4,0)</f>
        <v>101325</v>
      </c>
      <c r="AA1886" s="9">
        <f>VLOOKUP(A1886,ENERGY5!A1886:E4576,5,0)</f>
        <v>296935</v>
      </c>
      <c r="AB1886" s="12">
        <f t="shared" si="2"/>
        <v>25947.53119</v>
      </c>
      <c r="AC1886" s="13">
        <f t="shared" si="3"/>
        <v>0.0104969076</v>
      </c>
      <c r="AD1886" s="13">
        <f t="shared" si="4"/>
        <v>0.003581925883</v>
      </c>
      <c r="AE1886" s="13">
        <f t="shared" si="5"/>
        <v>296.9472235</v>
      </c>
      <c r="AF1886" s="13">
        <f t="shared" si="6"/>
        <v>635.8205668</v>
      </c>
    </row>
    <row r="1887">
      <c r="A1887" s="14" t="s">
        <v>183</v>
      </c>
      <c r="B1887" s="15" t="s">
        <v>33</v>
      </c>
      <c r="C1887" s="16" t="s">
        <v>194</v>
      </c>
      <c r="D1887" s="14" t="str">
        <f t="shared" si="1"/>
        <v>Syria-Middle East-2000</v>
      </c>
      <c r="E1887" s="5">
        <v>0.03</v>
      </c>
      <c r="F1887" s="5">
        <v>0.02</v>
      </c>
      <c r="G1887" s="5">
        <v>75.0</v>
      </c>
      <c r="H1887" s="5">
        <v>72.0</v>
      </c>
      <c r="I1887" s="5">
        <v>0.408</v>
      </c>
      <c r="J1887" s="5">
        <v>0.558</v>
      </c>
      <c r="K1887" s="5">
        <v>0.034</v>
      </c>
      <c r="L1887" s="5">
        <v>1.6371208E7</v>
      </c>
      <c r="M1887" s="5">
        <v>0.519</v>
      </c>
      <c r="N1887" s="8">
        <f>VLOOKUP(A1887,TOURISM2!A1887:E4577,4,0)</f>
        <v>1082000000</v>
      </c>
      <c r="O1887" s="8">
        <f>VLOOKUP(A1887,TOURISM2!A1887:E4577,5,0)</f>
        <v>669000000</v>
      </c>
      <c r="P1887" s="8">
        <f>VLOOKUP(A1887,BUSINESS3!A1887:E4577,4,0)</f>
        <v>0.28</v>
      </c>
      <c r="Q1887" s="9">
        <f>VLOOKUP(A1887,BUSINESS3!A1887:E4577,5,0)</f>
        <v>26</v>
      </c>
      <c r="R1887" s="10">
        <f>VLOOKUP(A1887,BUSINESS3!A1887:I4577,6,0)</f>
        <v>86</v>
      </c>
      <c r="S1887" s="9">
        <f>VLOOKUP(A1887,BUSINESS3!A1887:I4577,7,0)</f>
        <v>167</v>
      </c>
      <c r="T1887" s="9">
        <f>VLOOKUP(A1887,BUSINESS3!A1887:I4577,8,0)</f>
        <v>0.002</v>
      </c>
      <c r="U1887" s="9">
        <f>VLOOKUP(A1887,BUSINESS3!A1887:I4577,9,0)</f>
        <v>0.002</v>
      </c>
      <c r="V1887" s="11">
        <f>VLOOKUP(A1887,'GDP4'!A1887:G4577,4,0)</f>
        <v>19325894913</v>
      </c>
      <c r="W1887" s="9">
        <f>VLOOKUP(A1887,'GDP4'!A1887:G4577,5,0)</f>
        <v>0.049</v>
      </c>
      <c r="X1887" s="9">
        <f>VLOOKUP(A1887,'GDP4'!A1887:G4577,6,0)</f>
        <v>59</v>
      </c>
      <c r="Y1887" s="9">
        <f>VLOOKUP(A1887,'GDP4'!A1887:G4577,7,0)</f>
        <v>0.09</v>
      </c>
      <c r="Z1887" s="9">
        <f>VLOOKUP(A1887,ENERGY5!A1887:E4577,4,0)</f>
        <v>40058</v>
      </c>
      <c r="AA1887" s="9">
        <f>VLOOKUP(A1887,ENERGY5!A1887:E4577,5,0)</f>
        <v>110035</v>
      </c>
      <c r="AB1887" s="12">
        <f t="shared" si="2"/>
        <v>1180.48069</v>
      </c>
      <c r="AC1887" s="13">
        <f t="shared" si="3"/>
        <v>0.006721251114</v>
      </c>
      <c r="AD1887" s="13">
        <f t="shared" si="4"/>
        <v>0.002446856701</v>
      </c>
      <c r="AE1887" s="13">
        <f t="shared" si="5"/>
        <v>66.09164089</v>
      </c>
      <c r="AF1887" s="13">
        <f t="shared" si="6"/>
        <v>40.86442491</v>
      </c>
    </row>
    <row r="1888">
      <c r="A1888" s="5" t="s">
        <v>183</v>
      </c>
      <c r="B1888" s="6" t="s">
        <v>35</v>
      </c>
      <c r="C1888" s="7" t="s">
        <v>194</v>
      </c>
      <c r="D1888" s="5" t="str">
        <f t="shared" si="1"/>
        <v>Syria-Middle East-2001</v>
      </c>
      <c r="E1888" s="5">
        <v>0.03</v>
      </c>
      <c r="F1888" s="5">
        <v>0.019</v>
      </c>
      <c r="G1888" s="5">
        <v>75.0</v>
      </c>
      <c r="H1888" s="5">
        <v>72.0</v>
      </c>
      <c r="I1888" s="5">
        <v>0.404</v>
      </c>
      <c r="J1888" s="5">
        <v>0.563</v>
      </c>
      <c r="K1888" s="5">
        <v>0.034</v>
      </c>
      <c r="L1888" s="5">
        <v>1.6700984E7</v>
      </c>
      <c r="M1888" s="5">
        <v>0.523</v>
      </c>
      <c r="N1888" s="8">
        <f>VLOOKUP(A1888,TOURISM2!A1888:E4578,4,0)</f>
        <v>1150000000</v>
      </c>
      <c r="O1888" s="8">
        <f>VLOOKUP(A1888,TOURISM2!A1888:E4578,5,0)</f>
        <v>670000000</v>
      </c>
      <c r="P1888" s="8">
        <f>VLOOKUP(A1888,BUSINESS3!A1888:E4578,4,0)</f>
        <v>0.28</v>
      </c>
      <c r="Q1888" s="9">
        <f>VLOOKUP(A1888,BUSINESS3!A1888:E4578,5,0)</f>
        <v>26</v>
      </c>
      <c r="R1888" s="10">
        <f>VLOOKUP(A1888,BUSINESS3!A1888:I4578,6,0)</f>
        <v>86</v>
      </c>
      <c r="S1888" s="9">
        <f>VLOOKUP(A1888,BUSINESS3!A1888:I4578,7,0)</f>
        <v>167</v>
      </c>
      <c r="T1888" s="9">
        <f>VLOOKUP(A1888,BUSINESS3!A1888:I4578,8,0)</f>
        <v>0.004</v>
      </c>
      <c r="U1888" s="9">
        <f>VLOOKUP(A1888,BUSINESS3!A1888:I4578,9,0)</f>
        <v>0.012</v>
      </c>
      <c r="V1888" s="11">
        <f>VLOOKUP(A1888,'GDP4'!A1888:G4578,4,0)</f>
        <v>21099833784</v>
      </c>
      <c r="W1888" s="9">
        <f>VLOOKUP(A1888,'GDP4'!A1888:G4578,5,0)</f>
        <v>0.049</v>
      </c>
      <c r="X1888" s="9">
        <f>VLOOKUP(A1888,'GDP4'!A1888:G4578,6,0)</f>
        <v>58</v>
      </c>
      <c r="Y1888" s="9">
        <f>VLOOKUP(A1888,'GDP4'!A1888:G4578,7,0)</f>
        <v>0.09</v>
      </c>
      <c r="Z1888" s="9">
        <f>VLOOKUP(A1888,ENERGY5!A1888:E4578,4,0)</f>
        <v>19986</v>
      </c>
      <c r="AA1888" s="9">
        <f>VLOOKUP(A1888,ENERGY5!A1888:E4578,5,0)</f>
        <v>110035</v>
      </c>
      <c r="AB1888" s="12">
        <f t="shared" si="2"/>
        <v>1263.388659</v>
      </c>
      <c r="AC1888" s="13">
        <f t="shared" si="3"/>
        <v>0.006588533945</v>
      </c>
      <c r="AD1888" s="13">
        <f t="shared" si="4"/>
        <v>0.001196695955</v>
      </c>
      <c r="AE1888" s="13">
        <f t="shared" si="5"/>
        <v>68.85821817</v>
      </c>
      <c r="AF1888" s="13">
        <f t="shared" si="6"/>
        <v>40.11739668</v>
      </c>
    </row>
    <row r="1889">
      <c r="A1889" s="14" t="s">
        <v>183</v>
      </c>
      <c r="B1889" s="15" t="s">
        <v>36</v>
      </c>
      <c r="C1889" s="16" t="s">
        <v>194</v>
      </c>
      <c r="D1889" s="14" t="str">
        <f t="shared" si="1"/>
        <v>Syria-Middle East-2002</v>
      </c>
      <c r="E1889" s="5">
        <v>0.029</v>
      </c>
      <c r="F1889" s="5">
        <v>0.018</v>
      </c>
      <c r="G1889" s="5">
        <v>76.0</v>
      </c>
      <c r="H1889" s="5">
        <v>72.0</v>
      </c>
      <c r="I1889" s="5">
        <v>0.4</v>
      </c>
      <c r="J1889" s="5">
        <v>0.567</v>
      </c>
      <c r="K1889" s="5">
        <v>0.034</v>
      </c>
      <c r="L1889" s="5">
        <v>1.6994676E7</v>
      </c>
      <c r="M1889" s="5">
        <v>0.527</v>
      </c>
      <c r="N1889" s="8">
        <f>VLOOKUP(A1889,TOURISM2!A1889:E4579,4,0)</f>
        <v>970000000</v>
      </c>
      <c r="O1889" s="8">
        <f>VLOOKUP(A1889,TOURISM2!A1889:E4579,5,0)</f>
        <v>760000000</v>
      </c>
      <c r="P1889" s="8">
        <f>VLOOKUP(A1889,BUSINESS3!A1889:E4579,4,0)</f>
        <v>0.28</v>
      </c>
      <c r="Q1889" s="9">
        <f>VLOOKUP(A1889,BUSINESS3!A1889:E4579,5,0)</f>
        <v>26</v>
      </c>
      <c r="R1889" s="10">
        <f>VLOOKUP(A1889,BUSINESS3!A1889:I4579,6,0)</f>
        <v>86</v>
      </c>
      <c r="S1889" s="9">
        <f>VLOOKUP(A1889,BUSINESS3!A1889:I4579,7,0)</f>
        <v>167</v>
      </c>
      <c r="T1889" s="9">
        <f>VLOOKUP(A1889,BUSINESS3!A1889:I4579,8,0)</f>
        <v>0.021</v>
      </c>
      <c r="U1889" s="9">
        <f>VLOOKUP(A1889,BUSINESS3!A1889:I4579,9,0)</f>
        <v>0.024</v>
      </c>
      <c r="V1889" s="11">
        <f>VLOOKUP(A1889,'GDP4'!A1889:G4579,4,0)</f>
        <v>21582248882</v>
      </c>
      <c r="W1889" s="9">
        <f>VLOOKUP(A1889,'GDP4'!A1889:G4579,5,0)</f>
        <v>0.049</v>
      </c>
      <c r="X1889" s="9">
        <f>VLOOKUP(A1889,'GDP4'!A1889:G4579,6,0)</f>
        <v>57</v>
      </c>
      <c r="Y1889" s="9">
        <f>VLOOKUP(A1889,'GDP4'!A1889:G4579,7,0)</f>
        <v>0.09</v>
      </c>
      <c r="Z1889" s="9">
        <f>VLOOKUP(A1889,ENERGY5!A1889:E4579,4,0)</f>
        <v>21649</v>
      </c>
      <c r="AA1889" s="9">
        <f>VLOOKUP(A1889,ENERGY5!A1889:E4579,5,0)</f>
        <v>61859</v>
      </c>
      <c r="AB1889" s="12">
        <f t="shared" si="2"/>
        <v>1269.941768</v>
      </c>
      <c r="AC1889" s="13">
        <f t="shared" si="3"/>
        <v>0.003639904638</v>
      </c>
      <c r="AD1889" s="13">
        <f t="shared" si="4"/>
        <v>0.001273869534</v>
      </c>
      <c r="AE1889" s="13">
        <f t="shared" si="5"/>
        <v>57.07669861</v>
      </c>
      <c r="AF1889" s="13">
        <f t="shared" si="6"/>
        <v>44.71988757</v>
      </c>
    </row>
    <row r="1890">
      <c r="A1890" s="5" t="s">
        <v>183</v>
      </c>
      <c r="B1890" s="6" t="s">
        <v>37</v>
      </c>
      <c r="C1890" s="7" t="s">
        <v>194</v>
      </c>
      <c r="D1890" s="5" t="str">
        <f t="shared" si="1"/>
        <v>Syria-Middle East-2003</v>
      </c>
      <c r="E1890" s="5">
        <v>0.028</v>
      </c>
      <c r="F1890" s="5">
        <v>0.018</v>
      </c>
      <c r="G1890" s="5">
        <v>76.0</v>
      </c>
      <c r="H1890" s="5">
        <v>72.0</v>
      </c>
      <c r="I1890" s="5">
        <v>0.396</v>
      </c>
      <c r="J1890" s="5">
        <v>0.57</v>
      </c>
      <c r="K1890" s="5">
        <v>0.034</v>
      </c>
      <c r="L1890" s="5">
        <v>1.7298476E7</v>
      </c>
      <c r="M1890" s="5">
        <v>0.53</v>
      </c>
      <c r="N1890" s="8">
        <f>VLOOKUP(A1890,TOURISM2!A1890:E4580,4,0)</f>
        <v>877000000</v>
      </c>
      <c r="O1890" s="8">
        <f>VLOOKUP(A1890,TOURISM2!A1890:E4580,5,0)</f>
        <v>734000000</v>
      </c>
      <c r="P1890" s="8">
        <f>VLOOKUP(A1890,BUSINESS3!A1890:E4580,4,0)</f>
        <v>0.28</v>
      </c>
      <c r="Q1890" s="9">
        <f>VLOOKUP(A1890,BUSINESS3!A1890:E4580,5,0)</f>
        <v>43</v>
      </c>
      <c r="R1890" s="10">
        <f>VLOOKUP(A1890,BUSINESS3!A1890:I4580,6,0)</f>
        <v>86</v>
      </c>
      <c r="S1890" s="9">
        <f>VLOOKUP(A1890,BUSINESS3!A1890:I4580,7,0)</f>
        <v>167</v>
      </c>
      <c r="T1890" s="9">
        <f>VLOOKUP(A1890,BUSINESS3!A1890:I4580,8,0)</f>
        <v>0.034</v>
      </c>
      <c r="U1890" s="9">
        <f>VLOOKUP(A1890,BUSINESS3!A1890:I4580,9,0)</f>
        <v>0.069</v>
      </c>
      <c r="V1890" s="11">
        <f>VLOOKUP(A1890,'GDP4'!A1890:G4580,4,0)</f>
        <v>21828144686</v>
      </c>
      <c r="W1890" s="9">
        <f>VLOOKUP(A1890,'GDP4'!A1890:G4580,5,0)</f>
        <v>0.051</v>
      </c>
      <c r="X1890" s="9">
        <f>VLOOKUP(A1890,'GDP4'!A1890:G4580,6,0)</f>
        <v>60</v>
      </c>
      <c r="Y1890" s="9">
        <f>VLOOKUP(A1890,'GDP4'!A1890:G4580,7,0)</f>
        <v>0.075</v>
      </c>
      <c r="Z1890" s="9">
        <f>VLOOKUP(A1890,ENERGY5!A1890:E4580,4,0)</f>
        <v>21233</v>
      </c>
      <c r="AA1890" s="9">
        <f>VLOOKUP(A1890,ENERGY5!A1890:E4580,5,0)</f>
        <v>62112</v>
      </c>
      <c r="AB1890" s="12">
        <f t="shared" si="2"/>
        <v>1261.853627</v>
      </c>
      <c r="AC1890" s="13">
        <f t="shared" si="3"/>
        <v>0.003590605323</v>
      </c>
      <c r="AD1890" s="13">
        <f t="shared" si="4"/>
        <v>0.00122744917</v>
      </c>
      <c r="AE1890" s="13">
        <f t="shared" si="5"/>
        <v>50.69810774</v>
      </c>
      <c r="AF1890" s="13">
        <f t="shared" si="6"/>
        <v>42.43148356</v>
      </c>
    </row>
    <row r="1891">
      <c r="A1891" s="14" t="s">
        <v>183</v>
      </c>
      <c r="B1891" s="15" t="s">
        <v>38</v>
      </c>
      <c r="C1891" s="16" t="s">
        <v>194</v>
      </c>
      <c r="D1891" s="14" t="str">
        <f t="shared" si="1"/>
        <v>Syria-Middle East-2004</v>
      </c>
      <c r="E1891" s="5">
        <v>0.028</v>
      </c>
      <c r="F1891" s="5">
        <v>0.017</v>
      </c>
      <c r="G1891" s="5">
        <v>76.0</v>
      </c>
      <c r="H1891" s="5">
        <v>73.0</v>
      </c>
      <c r="I1891" s="5">
        <v>0.392</v>
      </c>
      <c r="J1891" s="5">
        <v>0.575</v>
      </c>
      <c r="K1891" s="5">
        <v>0.034</v>
      </c>
      <c r="L1891" s="5">
        <v>1.7676012E7</v>
      </c>
      <c r="M1891" s="5">
        <v>0.534</v>
      </c>
      <c r="N1891" s="8">
        <f>VLOOKUP(A1891,TOURISM2!A1891:E4581,4,0)</f>
        <v>1883000000</v>
      </c>
      <c r="O1891" s="8">
        <f>VLOOKUP(A1891,TOURISM2!A1891:E4581,5,0)</f>
        <v>688000000</v>
      </c>
      <c r="P1891" s="8">
        <f>VLOOKUP(A1891,BUSINESS3!A1891:E4581,4,0)</f>
        <v>0.28</v>
      </c>
      <c r="Q1891" s="9">
        <f>VLOOKUP(A1891,BUSINESS3!A1891:E4581,5,0)</f>
        <v>43</v>
      </c>
      <c r="R1891" s="10">
        <f>VLOOKUP(A1891,BUSINESS3!A1891:I4581,6,0)</f>
        <v>86</v>
      </c>
      <c r="S1891" s="9">
        <f>VLOOKUP(A1891,BUSINESS3!A1891:I4581,7,0)</f>
        <v>167</v>
      </c>
      <c r="T1891" s="9">
        <f>VLOOKUP(A1891,BUSINESS3!A1891:I4581,8,0)</f>
        <v>0.043</v>
      </c>
      <c r="U1891" s="9">
        <f>VLOOKUP(A1891,BUSINESS3!A1891:I4581,9,0)</f>
        <v>0.133</v>
      </c>
      <c r="V1891" s="11">
        <f>VLOOKUP(A1891,'GDP4'!A1891:G4581,4,0)</f>
        <v>25086930693</v>
      </c>
      <c r="W1891" s="9">
        <f>VLOOKUP(A1891,'GDP4'!A1891:G4581,5,0)</f>
        <v>0.045</v>
      </c>
      <c r="X1891" s="9">
        <f>VLOOKUP(A1891,'GDP4'!A1891:G4581,6,0)</f>
        <v>61</v>
      </c>
      <c r="Y1891" s="9">
        <f>VLOOKUP(A1891,'GDP4'!A1891:G4581,7,0)</f>
        <v>0.075</v>
      </c>
      <c r="Z1891" s="9">
        <f>VLOOKUP(A1891,ENERGY5!A1891:E4581,4,0)</f>
        <v>23052</v>
      </c>
      <c r="AA1891" s="9">
        <f>VLOOKUP(A1891,ENERGY5!A1891:E4581,5,0)</f>
        <v>67700</v>
      </c>
      <c r="AB1891" s="12">
        <f t="shared" si="2"/>
        <v>1419.264181</v>
      </c>
      <c r="AC1891" s="13">
        <f t="shared" si="3"/>
        <v>0.003830049448</v>
      </c>
      <c r="AD1891" s="13">
        <f t="shared" si="4"/>
        <v>0.001304140323</v>
      </c>
      <c r="AE1891" s="13">
        <f t="shared" si="5"/>
        <v>106.5285541</v>
      </c>
      <c r="AF1891" s="13">
        <f t="shared" si="6"/>
        <v>38.9228068</v>
      </c>
    </row>
    <row r="1892">
      <c r="A1892" s="5" t="s">
        <v>183</v>
      </c>
      <c r="B1892" s="6" t="s">
        <v>39</v>
      </c>
      <c r="C1892" s="7" t="s">
        <v>194</v>
      </c>
      <c r="D1892" s="5" t="str">
        <f t="shared" si="1"/>
        <v>Syria-Middle East-2005</v>
      </c>
      <c r="E1892" s="5">
        <v>0.027</v>
      </c>
      <c r="F1892" s="5">
        <v>0.016</v>
      </c>
      <c r="G1892" s="5">
        <v>77.0</v>
      </c>
      <c r="H1892" s="5">
        <v>73.0</v>
      </c>
      <c r="I1892" s="5">
        <v>0.386</v>
      </c>
      <c r="J1892" s="5">
        <v>0.58</v>
      </c>
      <c r="K1892" s="5">
        <v>0.034</v>
      </c>
      <c r="L1892" s="5">
        <v>1.8167367E7</v>
      </c>
      <c r="M1892" s="5">
        <v>0.538</v>
      </c>
      <c r="N1892" s="8">
        <f>VLOOKUP(A1892,TOURISM2!A1892:E4582,4,0)</f>
        <v>2035000000</v>
      </c>
      <c r="O1892" s="8">
        <f>VLOOKUP(A1892,TOURISM2!A1892:E4582,5,0)</f>
        <v>584000000</v>
      </c>
      <c r="P1892" s="8">
        <f>VLOOKUP(A1892,BUSINESS3!A1892:E4582,4,0)</f>
        <v>0.433</v>
      </c>
      <c r="Q1892" s="9">
        <f>VLOOKUP(A1892,BUSINESS3!A1892:E4582,5,0)</f>
        <v>43</v>
      </c>
      <c r="R1892" s="10">
        <f>VLOOKUP(A1892,BUSINESS3!A1892:I4582,6,0)</f>
        <v>86</v>
      </c>
      <c r="S1892" s="9">
        <f>VLOOKUP(A1892,BUSINESS3!A1892:I4582,7,0)</f>
        <v>336</v>
      </c>
      <c r="T1892" s="9">
        <f>VLOOKUP(A1892,BUSINESS3!A1892:I4582,8,0)</f>
        <v>0.056</v>
      </c>
      <c r="U1892" s="9">
        <f>VLOOKUP(A1892,BUSINESS3!A1892:I4582,9,0)</f>
        <v>0.162</v>
      </c>
      <c r="V1892" s="11">
        <f>VLOOKUP(A1892,'GDP4'!A1892:G4582,4,0)</f>
        <v>28858965517</v>
      </c>
      <c r="W1892" s="9">
        <f>VLOOKUP(A1892,'GDP4'!A1892:G4582,5,0)</f>
        <v>0.041</v>
      </c>
      <c r="X1892" s="9">
        <f>VLOOKUP(A1892,'GDP4'!A1892:G4582,6,0)</f>
        <v>63</v>
      </c>
      <c r="Y1892" s="9">
        <f>VLOOKUP(A1892,'GDP4'!A1892:G4582,7,0)</f>
        <v>0.08</v>
      </c>
      <c r="Z1892" s="9">
        <f>VLOOKUP(A1892,ENERGY5!A1892:E4582,4,0)</f>
        <v>22803</v>
      </c>
      <c r="AA1892" s="9">
        <f>VLOOKUP(A1892,ENERGY5!A1892:E4582,5,0)</f>
        <v>57429</v>
      </c>
      <c r="AB1892" s="12">
        <f t="shared" si="2"/>
        <v>1588.505672</v>
      </c>
      <c r="AC1892" s="13">
        <f t="shared" si="3"/>
        <v>0.003161107496</v>
      </c>
      <c r="AD1892" s="13">
        <f t="shared" si="4"/>
        <v>0.001255162622</v>
      </c>
      <c r="AE1892" s="13">
        <f t="shared" si="5"/>
        <v>112.0140304</v>
      </c>
      <c r="AF1892" s="13">
        <f t="shared" si="6"/>
        <v>32.14554977</v>
      </c>
    </row>
    <row r="1893">
      <c r="A1893" s="14" t="s">
        <v>183</v>
      </c>
      <c r="B1893" s="15" t="s">
        <v>40</v>
      </c>
      <c r="C1893" s="16" t="s">
        <v>194</v>
      </c>
      <c r="D1893" s="14" t="str">
        <f t="shared" si="1"/>
        <v>Syria-Middle East-2006</v>
      </c>
      <c r="E1893" s="5">
        <v>0.027</v>
      </c>
      <c r="F1893" s="5">
        <v>0.015</v>
      </c>
      <c r="G1893" s="5">
        <v>77.0</v>
      </c>
      <c r="H1893" s="5">
        <v>73.0</v>
      </c>
      <c r="I1893" s="5">
        <v>0.38</v>
      </c>
      <c r="J1893" s="5">
        <v>0.585</v>
      </c>
      <c r="K1893" s="5">
        <v>0.034</v>
      </c>
      <c r="L1893" s="5">
        <v>1.8804914E7</v>
      </c>
      <c r="M1893" s="5">
        <v>0.542</v>
      </c>
      <c r="N1893" s="8">
        <f>VLOOKUP(A1893,TOURISM2!A1893:E4583,4,0)</f>
        <v>2113000000</v>
      </c>
      <c r="O1893" s="8">
        <f>VLOOKUP(A1893,TOURISM2!A1893:E4583,5,0)</f>
        <v>585000000</v>
      </c>
      <c r="P1893" s="8">
        <f>VLOOKUP(A1893,BUSINESS3!A1893:E4583,4,0)</f>
        <v>0.433</v>
      </c>
      <c r="Q1893" s="9">
        <f>VLOOKUP(A1893,BUSINESS3!A1893:E4583,5,0)</f>
        <v>43</v>
      </c>
      <c r="R1893" s="10">
        <f>VLOOKUP(A1893,BUSINESS3!A1893:I4583,6,0)</f>
        <v>86</v>
      </c>
      <c r="S1893" s="9">
        <f>VLOOKUP(A1893,BUSINESS3!A1893:I4583,7,0)</f>
        <v>336</v>
      </c>
      <c r="T1893" s="9">
        <f>VLOOKUP(A1893,BUSINESS3!A1893:I4583,8,0)</f>
        <v>0.078</v>
      </c>
      <c r="U1893" s="9">
        <f>VLOOKUP(A1893,BUSINESS3!A1893:I4583,9,0)</f>
        <v>0.249</v>
      </c>
      <c r="V1893" s="11">
        <f>VLOOKUP(A1893,'GDP4'!A1893:G4583,4,0)</f>
        <v>33332844575</v>
      </c>
      <c r="W1893" s="9">
        <f>VLOOKUP(A1893,'GDP4'!A1893:G4583,5,0)</f>
        <v>0.038</v>
      </c>
      <c r="X1893" s="9">
        <f>VLOOKUP(A1893,'GDP4'!A1893:G4583,6,0)</f>
        <v>66</v>
      </c>
      <c r="Y1893" s="9">
        <f>VLOOKUP(A1893,'GDP4'!A1893:G4583,7,0)</f>
        <v>0.08</v>
      </c>
      <c r="Z1893" s="9">
        <f>VLOOKUP(A1893,ENERGY5!A1893:E4583,4,0)</f>
        <v>21630</v>
      </c>
      <c r="AA1893" s="9">
        <f>VLOOKUP(A1893,ENERGY5!A1893:E4583,5,0)</f>
        <v>53590</v>
      </c>
      <c r="AB1893" s="12">
        <f t="shared" si="2"/>
        <v>1772.560331</v>
      </c>
      <c r="AC1893" s="13">
        <f t="shared" si="3"/>
        <v>0.002849787029</v>
      </c>
      <c r="AD1893" s="13">
        <f t="shared" si="4"/>
        <v>0.001150231264</v>
      </c>
      <c r="AE1893" s="13">
        <f t="shared" si="5"/>
        <v>112.3642469</v>
      </c>
      <c r="AF1893" s="13">
        <f t="shared" si="6"/>
        <v>31.10888994</v>
      </c>
    </row>
    <row r="1894">
      <c r="A1894" s="5" t="s">
        <v>183</v>
      </c>
      <c r="B1894" s="6" t="s">
        <v>41</v>
      </c>
      <c r="C1894" s="7" t="s">
        <v>194</v>
      </c>
      <c r="D1894" s="5" t="str">
        <f t="shared" si="1"/>
        <v>Syria-Middle East-2007</v>
      </c>
      <c r="E1894" s="5">
        <v>0.026</v>
      </c>
      <c r="F1894" s="5">
        <v>0.015</v>
      </c>
      <c r="G1894" s="5">
        <v>77.0</v>
      </c>
      <c r="H1894" s="5">
        <v>73.0</v>
      </c>
      <c r="I1894" s="5">
        <v>0.373</v>
      </c>
      <c r="J1894" s="5">
        <v>0.592</v>
      </c>
      <c r="K1894" s="5">
        <v>0.035</v>
      </c>
      <c r="L1894" s="5">
        <v>1.9561477E7</v>
      </c>
      <c r="M1894" s="5">
        <v>0.545</v>
      </c>
      <c r="N1894" s="8">
        <f>VLOOKUP(A1894,TOURISM2!A1894:E4584,4,0)</f>
        <v>2972000000</v>
      </c>
      <c r="O1894" s="8">
        <f>VLOOKUP(A1894,TOURISM2!A1894:E4584,5,0)</f>
        <v>710000000</v>
      </c>
      <c r="P1894" s="8">
        <f>VLOOKUP(A1894,BUSINESS3!A1894:E4584,4,0)</f>
        <v>0.433</v>
      </c>
      <c r="Q1894" s="9">
        <f>VLOOKUP(A1894,BUSINESS3!A1894:E4584,5,0)</f>
        <v>43</v>
      </c>
      <c r="R1894" s="10">
        <f>VLOOKUP(A1894,BUSINESS3!A1894:I4584,6,0)</f>
        <v>86</v>
      </c>
      <c r="S1894" s="9">
        <f>VLOOKUP(A1894,BUSINESS3!A1894:I4584,7,0)</f>
        <v>336</v>
      </c>
      <c r="T1894" s="9">
        <f>VLOOKUP(A1894,BUSINESS3!A1894:I4584,8,0)</f>
        <v>0.115</v>
      </c>
      <c r="U1894" s="9">
        <f>VLOOKUP(A1894,BUSINESS3!A1894:I4584,9,0)</f>
        <v>0.319</v>
      </c>
      <c r="V1894" s="11">
        <f>VLOOKUP(A1894,'GDP4'!A1894:G4584,4,0)</f>
        <v>40405006007</v>
      </c>
      <c r="W1894" s="9">
        <f>VLOOKUP(A1894,'GDP4'!A1894:G4584,5,0)</f>
        <v>0.038</v>
      </c>
      <c r="X1894" s="9">
        <f>VLOOKUP(A1894,'GDP4'!A1894:G4584,6,0)</f>
        <v>79</v>
      </c>
      <c r="Y1894" s="9">
        <f>VLOOKUP(A1894,'GDP4'!A1894:G4584,7,0)</f>
        <v>0.102</v>
      </c>
      <c r="Z1894" s="9">
        <f>VLOOKUP(A1894,ENERGY5!A1894:E4584,4,0)</f>
        <v>20792</v>
      </c>
      <c r="AA1894" s="9">
        <f>VLOOKUP(A1894,ENERGY5!A1894:E4584,5,0)</f>
        <v>50634</v>
      </c>
      <c r="AB1894" s="12">
        <f t="shared" si="2"/>
        <v>2065.539632</v>
      </c>
      <c r="AC1894" s="13">
        <f t="shared" si="3"/>
        <v>0.002588454849</v>
      </c>
      <c r="AD1894" s="13">
        <f t="shared" si="4"/>
        <v>0.001062905424</v>
      </c>
      <c r="AE1894" s="13">
        <f t="shared" si="5"/>
        <v>151.9312678</v>
      </c>
      <c r="AF1894" s="13">
        <f t="shared" si="6"/>
        <v>36.29582776</v>
      </c>
    </row>
    <row r="1895">
      <c r="A1895" s="14" t="s">
        <v>183</v>
      </c>
      <c r="B1895" s="15" t="s">
        <v>42</v>
      </c>
      <c r="C1895" s="16" t="s">
        <v>194</v>
      </c>
      <c r="D1895" s="14" t="str">
        <f t="shared" si="1"/>
        <v>Syria-Middle East-2008</v>
      </c>
      <c r="E1895" s="5">
        <v>0.026</v>
      </c>
      <c r="F1895" s="5">
        <v>0.014</v>
      </c>
      <c r="G1895" s="5">
        <v>77.0</v>
      </c>
      <c r="H1895" s="5">
        <v>73.0</v>
      </c>
      <c r="I1895" s="5">
        <v>0.367</v>
      </c>
      <c r="J1895" s="5">
        <v>0.598</v>
      </c>
      <c r="K1895" s="5">
        <v>0.036</v>
      </c>
      <c r="L1895" s="5">
        <v>2.0346056E7</v>
      </c>
      <c r="M1895" s="5">
        <v>0.549</v>
      </c>
      <c r="N1895" s="8">
        <f>VLOOKUP(A1895,TOURISM2!A1895:E4585,4,0)</f>
        <v>3176000000</v>
      </c>
      <c r="O1895" s="8">
        <f>VLOOKUP(A1895,TOURISM2!A1895:E4585,5,0)</f>
        <v>912000000</v>
      </c>
      <c r="P1895" s="8">
        <f>VLOOKUP(A1895,BUSINESS3!A1895:E4585,4,0)</f>
        <v>0.398</v>
      </c>
      <c r="Q1895" s="9">
        <f>VLOOKUP(A1895,BUSINESS3!A1895:E4585,5,0)</f>
        <v>16</v>
      </c>
      <c r="R1895" s="10">
        <f>VLOOKUP(A1895,BUSINESS3!A1895:I4585,6,0)</f>
        <v>86</v>
      </c>
      <c r="S1895" s="9">
        <f>VLOOKUP(A1895,BUSINESS3!A1895:I4585,7,0)</f>
        <v>336</v>
      </c>
      <c r="T1895" s="9">
        <f>VLOOKUP(A1895,BUSINESS3!A1895:I4585,8,0)</f>
        <v>0.14</v>
      </c>
      <c r="U1895" s="9">
        <f>VLOOKUP(A1895,BUSINESS3!A1895:I4585,9,0)</f>
        <v>0.347</v>
      </c>
      <c r="V1895" s="11">
        <f>VLOOKUP(A1895,'GDP4'!A1895:G4585,4,0)</f>
        <v>116877276130</v>
      </c>
      <c r="W1895" s="9">
        <f>VLOOKUP(A1895,'GDP4'!A1895:G4585,5,0)</f>
        <v>0.034</v>
      </c>
      <c r="X1895" s="9">
        <f>VLOOKUP(A1895,'GDP4'!A1895:G4585,6,0)</f>
        <v>90</v>
      </c>
      <c r="Y1895" s="9">
        <f>VLOOKUP(A1895,'GDP4'!A1895:G4585,7,0)</f>
        <v>0.102</v>
      </c>
      <c r="Z1895" s="9">
        <f>VLOOKUP(A1895,ENERGY5!A1895:E4585,4,0)</f>
        <v>17937</v>
      </c>
      <c r="AA1895" s="9">
        <f>VLOOKUP(A1895,ENERGY5!A1895:E4585,5,0)</f>
        <v>51111</v>
      </c>
      <c r="AB1895" s="12">
        <f t="shared" si="2"/>
        <v>5744.468418</v>
      </c>
      <c r="AC1895" s="13">
        <f t="shared" si="3"/>
        <v>0.002512083914</v>
      </c>
      <c r="AD1895" s="13">
        <f t="shared" si="4"/>
        <v>0.0008815959221</v>
      </c>
      <c r="AE1895" s="13">
        <f t="shared" si="5"/>
        <v>156.0990494</v>
      </c>
      <c r="AF1895" s="13">
        <f t="shared" si="6"/>
        <v>44.82441216</v>
      </c>
    </row>
    <row r="1896">
      <c r="A1896" s="5" t="s">
        <v>183</v>
      </c>
      <c r="B1896" s="6" t="s">
        <v>43</v>
      </c>
      <c r="C1896" s="7" t="s">
        <v>194</v>
      </c>
      <c r="D1896" s="5" t="str">
        <f t="shared" si="1"/>
        <v>Syria-Middle East-2009</v>
      </c>
      <c r="E1896" s="5">
        <v>0.025</v>
      </c>
      <c r="F1896" s="5">
        <v>0.014</v>
      </c>
      <c r="G1896" s="5">
        <v>77.0</v>
      </c>
      <c r="H1896" s="5">
        <v>73.0</v>
      </c>
      <c r="I1896" s="5">
        <v>0.361</v>
      </c>
      <c r="J1896" s="5">
        <v>0.602</v>
      </c>
      <c r="K1896" s="5">
        <v>0.036</v>
      </c>
      <c r="L1896" s="5">
        <v>2.1031546E7</v>
      </c>
      <c r="M1896" s="5">
        <v>0.553</v>
      </c>
      <c r="N1896" s="8">
        <f>VLOOKUP(A1896,TOURISM2!A1896:E4586,4,0)</f>
        <v>3781000000</v>
      </c>
      <c r="O1896" s="8">
        <f>VLOOKUP(A1896,TOURISM2!A1896:E4586,5,0)</f>
        <v>980000000</v>
      </c>
      <c r="P1896" s="8">
        <f>VLOOKUP(A1896,BUSINESS3!A1896:E4586,4,0)</f>
        <v>0.397</v>
      </c>
      <c r="Q1896" s="9">
        <f>VLOOKUP(A1896,BUSINESS3!A1896:E4586,5,0)</f>
        <v>15</v>
      </c>
      <c r="R1896" s="10">
        <f>VLOOKUP(A1896,BUSINESS3!A1896:I4586,6,0)</f>
        <v>86</v>
      </c>
      <c r="S1896" s="9">
        <f>VLOOKUP(A1896,BUSINESS3!A1896:I4586,7,0)</f>
        <v>336</v>
      </c>
      <c r="T1896" s="9">
        <f>VLOOKUP(A1896,BUSINESS3!A1896:I4586,8,0)</f>
        <v>0.173</v>
      </c>
      <c r="U1896" s="9">
        <f>VLOOKUP(A1896,BUSINESS3!A1896:I4586,9,0)</f>
        <v>0.477</v>
      </c>
      <c r="V1896" s="11">
        <f>VLOOKUP(A1896,'GDP4'!A1896:G4586,4,0)</f>
        <v>116877276130</v>
      </c>
      <c r="W1896" s="9">
        <f>VLOOKUP(A1896,'GDP4'!A1896:G4586,5,0)</f>
        <v>0.035</v>
      </c>
      <c r="X1896" s="9">
        <f>VLOOKUP(A1896,'GDP4'!A1896:G4586,6,0)</f>
        <v>95</v>
      </c>
      <c r="Y1896" s="9">
        <f>VLOOKUP(A1896,'GDP4'!A1896:G4586,7,0)</f>
        <v>0.1</v>
      </c>
      <c r="Z1896" s="9">
        <f>VLOOKUP(A1896,ENERGY5!A1896:E4586,4,0)</f>
        <v>16543</v>
      </c>
      <c r="AA1896" s="9">
        <f>VLOOKUP(A1896,ENERGY5!A1896:E4586,5,0)</f>
        <v>54286</v>
      </c>
      <c r="AB1896" s="12">
        <f t="shared" si="2"/>
        <v>5557.23655</v>
      </c>
      <c r="AC1896" s="13">
        <f t="shared" si="3"/>
        <v>0.00258117021</v>
      </c>
      <c r="AD1896" s="13">
        <f t="shared" si="4"/>
        <v>0.0007865803113</v>
      </c>
      <c r="AE1896" s="13">
        <f t="shared" si="5"/>
        <v>179.7775589</v>
      </c>
      <c r="AF1896" s="13">
        <f t="shared" si="6"/>
        <v>46.59666959</v>
      </c>
    </row>
    <row r="1897">
      <c r="A1897" s="14" t="s">
        <v>183</v>
      </c>
      <c r="B1897" s="15" t="s">
        <v>44</v>
      </c>
      <c r="C1897" s="16" t="s">
        <v>194</v>
      </c>
      <c r="D1897" s="14" t="str">
        <f t="shared" si="1"/>
        <v>Syria-Middle East-2010</v>
      </c>
      <c r="E1897" s="5">
        <v>0.025</v>
      </c>
      <c r="F1897" s="5">
        <v>0.013</v>
      </c>
      <c r="G1897" s="5">
        <v>78.0</v>
      </c>
      <c r="H1897" s="5">
        <v>72.0</v>
      </c>
      <c r="I1897" s="5">
        <v>0.357</v>
      </c>
      <c r="J1897" s="5">
        <v>0.605</v>
      </c>
      <c r="K1897" s="5">
        <v>0.037</v>
      </c>
      <c r="L1897" s="5">
        <v>2.1532647E7</v>
      </c>
      <c r="M1897" s="5">
        <v>0.557</v>
      </c>
      <c r="N1897" s="8">
        <f>VLOOKUP(A1897,TOURISM2!A1897:E4587,4,0)</f>
        <v>6308000000</v>
      </c>
      <c r="O1897" s="8">
        <f>VLOOKUP(A1897,TOURISM2!A1897:E4587,5,0)</f>
        <v>1598000000</v>
      </c>
      <c r="P1897" s="8">
        <f>VLOOKUP(A1897,BUSINESS3!A1897:E4587,4,0)</f>
        <v>0.397</v>
      </c>
      <c r="Q1897" s="9">
        <f>VLOOKUP(A1897,BUSINESS3!A1897:E4587,5,0)</f>
        <v>13</v>
      </c>
      <c r="R1897" s="10">
        <f>VLOOKUP(A1897,BUSINESS3!A1897:I4587,6,0)</f>
        <v>86</v>
      </c>
      <c r="S1897" s="9">
        <f>VLOOKUP(A1897,BUSINESS3!A1897:I4587,7,0)</f>
        <v>336</v>
      </c>
      <c r="T1897" s="9">
        <f>VLOOKUP(A1897,BUSINESS3!A1897:I4587,8,0)</f>
        <v>0.207</v>
      </c>
      <c r="U1897" s="9">
        <f>VLOOKUP(A1897,BUSINESS3!A1897:I4587,9,0)</f>
        <v>0.543</v>
      </c>
      <c r="V1897" s="11">
        <f>VLOOKUP(A1897,'GDP4'!A1897:G4587,4,0)</f>
        <v>116877276130</v>
      </c>
      <c r="W1897" s="9">
        <f>VLOOKUP(A1897,'GDP4'!A1897:G4587,5,0)</f>
        <v>0.034</v>
      </c>
      <c r="X1897" s="9">
        <f>VLOOKUP(A1897,'GDP4'!A1897:G4587,6,0)</f>
        <v>97</v>
      </c>
      <c r="Y1897" s="9">
        <f>VLOOKUP(A1897,'GDP4'!A1897:G4587,7,0)</f>
        <v>0.099</v>
      </c>
      <c r="Z1897" s="9">
        <f>VLOOKUP(A1897,ENERGY5!A1897:E4587,4,0)</f>
        <v>16735</v>
      </c>
      <c r="AA1897" s="9">
        <f>VLOOKUP(A1897,ENERGY5!A1897:E4587,5,0)</f>
        <v>39068</v>
      </c>
      <c r="AB1897" s="12">
        <f t="shared" si="2"/>
        <v>5427.910286</v>
      </c>
      <c r="AC1897" s="13">
        <f t="shared" si="3"/>
        <v>0.001814361235</v>
      </c>
      <c r="AD1897" s="13">
        <f t="shared" si="4"/>
        <v>0.0007771919542</v>
      </c>
      <c r="AE1897" s="13">
        <f t="shared" si="5"/>
        <v>292.9505137</v>
      </c>
      <c r="AF1897" s="13">
        <f t="shared" si="6"/>
        <v>74.21289171</v>
      </c>
    </row>
    <row r="1898">
      <c r="A1898" s="5" t="s">
        <v>183</v>
      </c>
      <c r="B1898" s="6" t="s">
        <v>45</v>
      </c>
      <c r="C1898" s="7" t="s">
        <v>194</v>
      </c>
      <c r="D1898" s="5" t="str">
        <f t="shared" si="1"/>
        <v>Syria-Middle East-2011</v>
      </c>
      <c r="E1898" s="5">
        <v>0.025</v>
      </c>
      <c r="F1898" s="5">
        <v>0.013</v>
      </c>
      <c r="G1898" s="5">
        <v>78.0</v>
      </c>
      <c r="H1898" s="5">
        <v>72.0</v>
      </c>
      <c r="I1898" s="5">
        <v>0.355</v>
      </c>
      <c r="J1898" s="5">
        <v>0.607</v>
      </c>
      <c r="K1898" s="5">
        <v>0.038</v>
      </c>
      <c r="L1898" s="5">
        <v>2.1961676E7</v>
      </c>
      <c r="M1898" s="5">
        <v>0.561</v>
      </c>
      <c r="N1898" s="8">
        <f>VLOOKUP(A1898,TOURISM2!A1898:E4588,4,0)</f>
        <v>2458974193</v>
      </c>
      <c r="O1898" s="8">
        <f>VLOOKUP(A1898,TOURISM2!A1898:E4588,5,0)</f>
        <v>3659888888</v>
      </c>
      <c r="P1898" s="8">
        <f>VLOOKUP(A1898,BUSINESS3!A1898:E4588,4,0)</f>
        <v>0.397</v>
      </c>
      <c r="Q1898" s="9">
        <f>VLOOKUP(A1898,BUSINESS3!A1898:E4588,5,0)</f>
        <v>13</v>
      </c>
      <c r="R1898" s="10">
        <f>VLOOKUP(A1898,BUSINESS3!A1898:I4588,6,0)</f>
        <v>86</v>
      </c>
      <c r="S1898" s="9">
        <f>VLOOKUP(A1898,BUSINESS3!A1898:I4588,7,0)</f>
        <v>336</v>
      </c>
      <c r="T1898" s="9">
        <f>VLOOKUP(A1898,BUSINESS3!A1898:I4588,8,0)</f>
        <v>0.225</v>
      </c>
      <c r="U1898" s="9">
        <f>VLOOKUP(A1898,BUSINESS3!A1898:I4588,9,0)</f>
        <v>0.592</v>
      </c>
      <c r="V1898" s="11">
        <f>VLOOKUP(A1898,'GDP4'!A1898:G4588,4,0)</f>
        <v>116877276130</v>
      </c>
      <c r="W1898" s="9">
        <f>VLOOKUP(A1898,'GDP4'!A1898:G4588,5,0)</f>
        <v>0.034</v>
      </c>
      <c r="X1898" s="9">
        <f>VLOOKUP(A1898,'GDP4'!A1898:G4588,6,0)</f>
        <v>102</v>
      </c>
      <c r="Y1898" s="9">
        <f>VLOOKUP(A1898,'GDP4'!A1898:G4588,7,0)</f>
        <v>0.102</v>
      </c>
      <c r="Z1898" s="9">
        <f>VLOOKUP(A1898,ENERGY5!A1898:E4588,4,0)</f>
        <v>15638</v>
      </c>
      <c r="AA1898" s="9">
        <f>VLOOKUP(A1898,ENERGY5!A1898:E4588,5,0)</f>
        <v>48786</v>
      </c>
      <c r="AB1898" s="12">
        <f t="shared" si="2"/>
        <v>5321.874165</v>
      </c>
      <c r="AC1898" s="13">
        <f t="shared" si="3"/>
        <v>0.00222141516</v>
      </c>
      <c r="AD1898" s="13">
        <f t="shared" si="4"/>
        <v>0.0007120585879</v>
      </c>
      <c r="AE1898" s="13">
        <f t="shared" si="5"/>
        <v>111.9666</v>
      </c>
      <c r="AF1898" s="13">
        <f t="shared" si="6"/>
        <v>166.6488882</v>
      </c>
    </row>
    <row r="1899">
      <c r="A1899" s="14" t="s">
        <v>183</v>
      </c>
      <c r="B1899" s="15" t="s">
        <v>46</v>
      </c>
      <c r="C1899" s="16" t="s">
        <v>194</v>
      </c>
      <c r="D1899" s="14" t="str">
        <f t="shared" si="1"/>
        <v>Syria-Middle East-2012</v>
      </c>
      <c r="E1899" s="5">
        <v>0.024</v>
      </c>
      <c r="F1899" s="5">
        <v>0.012</v>
      </c>
      <c r="G1899" s="5">
        <v>78.0</v>
      </c>
      <c r="H1899" s="5">
        <v>72.0</v>
      </c>
      <c r="I1899" s="5">
        <v>0.354</v>
      </c>
      <c r="J1899" s="5">
        <v>0.607</v>
      </c>
      <c r="K1899" s="5">
        <v>0.039</v>
      </c>
      <c r="L1899" s="5">
        <v>2.2399254E7</v>
      </c>
      <c r="M1899" s="5">
        <v>0.565</v>
      </c>
      <c r="N1899" s="8">
        <f>VLOOKUP(A1899,TOURISM2!A1899:E4589,4,0)</f>
        <v>2458974193</v>
      </c>
      <c r="O1899" s="8">
        <f>VLOOKUP(A1899,TOURISM2!A1899:E4589,5,0)</f>
        <v>3659888888</v>
      </c>
      <c r="P1899" s="8">
        <f>VLOOKUP(A1899,BUSINESS3!A1899:E4589,4,0)</f>
        <v>0.397</v>
      </c>
      <c r="Q1899" s="9">
        <f>VLOOKUP(A1899,BUSINESS3!A1899:E4589,5,0)</f>
        <v>13</v>
      </c>
      <c r="R1899" s="10">
        <f>VLOOKUP(A1899,BUSINESS3!A1899:I4589,6,0)</f>
        <v>147</v>
      </c>
      <c r="S1899" s="9">
        <f>VLOOKUP(A1899,BUSINESS3!A1899:I4589,7,0)</f>
        <v>336</v>
      </c>
      <c r="T1899" s="9">
        <f>VLOOKUP(A1899,BUSINESS3!A1899:I4589,8,0)</f>
        <v>0.243</v>
      </c>
      <c r="U1899" s="9">
        <f>VLOOKUP(A1899,BUSINESS3!A1899:I4589,9,0)</f>
        <v>0.593</v>
      </c>
      <c r="V1899" s="11">
        <f>VLOOKUP(A1899,'GDP4'!A1899:G4589,4,0)</f>
        <v>116877276130</v>
      </c>
      <c r="W1899" s="9">
        <f>VLOOKUP(A1899,'GDP4'!A1899:G4589,5,0)</f>
        <v>0.034</v>
      </c>
      <c r="X1899" s="9">
        <f>VLOOKUP(A1899,'GDP4'!A1899:G4589,6,0)</f>
        <v>105</v>
      </c>
      <c r="Y1899" s="9">
        <f>VLOOKUP(A1899,'GDP4'!A1899:G4589,7,0)</f>
        <v>0.102</v>
      </c>
      <c r="Z1899" s="9">
        <f>VLOOKUP(A1899,ENERGY5!A1899:E4589,4,0)</f>
        <v>15765</v>
      </c>
      <c r="AA1899" s="9">
        <f>VLOOKUP(A1899,ENERGY5!A1899:E4589,5,0)</f>
        <v>51048</v>
      </c>
      <c r="AB1899" s="12">
        <f t="shared" si="2"/>
        <v>5217.909317</v>
      </c>
      <c r="AC1899" s="13">
        <f t="shared" si="3"/>
        <v>0.00227900447</v>
      </c>
      <c r="AD1899" s="13">
        <f t="shared" si="4"/>
        <v>0.0007038180825</v>
      </c>
      <c r="AE1899" s="13">
        <f t="shared" si="5"/>
        <v>109.7792897</v>
      </c>
      <c r="AF1899" s="13">
        <f t="shared" si="6"/>
        <v>163.3933384</v>
      </c>
    </row>
    <row r="1900">
      <c r="A1900" s="5" t="s">
        <v>183</v>
      </c>
      <c r="B1900" s="6" t="s">
        <v>33</v>
      </c>
      <c r="C1900" s="7" t="s">
        <v>195</v>
      </c>
      <c r="D1900" s="5" t="str">
        <f t="shared" si="1"/>
        <v>United Arab Emirates-Middle East-2000</v>
      </c>
      <c r="E1900" s="5">
        <v>0.017</v>
      </c>
      <c r="F1900" s="5">
        <v>0.01</v>
      </c>
      <c r="G1900" s="5">
        <v>75.0</v>
      </c>
      <c r="H1900" s="5">
        <v>73.0</v>
      </c>
      <c r="I1900" s="5">
        <v>0.254</v>
      </c>
      <c r="J1900" s="5">
        <v>0.736</v>
      </c>
      <c r="K1900" s="5">
        <v>0.01</v>
      </c>
      <c r="L1900" s="5">
        <v>3026352.0</v>
      </c>
      <c r="M1900" s="5">
        <v>0.802</v>
      </c>
      <c r="N1900" s="8">
        <f>VLOOKUP(A1900,TOURISM2!A1900:E4590,4,0)</f>
        <v>1063000000</v>
      </c>
      <c r="O1900" s="8">
        <f>VLOOKUP(A1900,TOURISM2!A1900:E4590,5,0)</f>
        <v>3019000000</v>
      </c>
      <c r="P1900" s="8">
        <f>VLOOKUP(A1900,BUSINESS3!A1900:E4590,4,0)</f>
        <v>0.28</v>
      </c>
      <c r="Q1900" s="9">
        <f>VLOOKUP(A1900,BUSINESS3!A1900:E4590,5,0)</f>
        <v>26</v>
      </c>
      <c r="R1900" s="10">
        <f>VLOOKUP(A1900,BUSINESS3!A1900:I4590,6,0)</f>
        <v>86</v>
      </c>
      <c r="S1900" s="9">
        <f>VLOOKUP(A1900,BUSINESS3!A1900:I4590,7,0)</f>
        <v>167</v>
      </c>
      <c r="T1900" s="9">
        <f>VLOOKUP(A1900,BUSINESS3!A1900:I4590,8,0)</f>
        <v>0.236</v>
      </c>
      <c r="U1900" s="9">
        <f>VLOOKUP(A1900,BUSINESS3!A1900:I4590,9,0)</f>
        <v>0.472</v>
      </c>
      <c r="V1900" s="11">
        <f>VLOOKUP(A1900,'GDP4'!A1900:G4590,4,0)</f>
        <v>104000000000</v>
      </c>
      <c r="W1900" s="9">
        <f>VLOOKUP(A1900,'GDP4'!A1900:G4590,5,0)</f>
        <v>0.022</v>
      </c>
      <c r="X1900" s="9">
        <f>VLOOKUP(A1900,'GDP4'!A1900:G4590,6,0)</f>
        <v>752</v>
      </c>
      <c r="Y1900" s="9">
        <f>VLOOKUP(A1900,'GDP4'!A1900:G4590,7,0)</f>
        <v>0.097</v>
      </c>
      <c r="Z1900" s="9">
        <f>VLOOKUP(A1900,ENERGY5!A1900:E4590,4,0)</f>
        <v>40058</v>
      </c>
      <c r="AA1900" s="9">
        <f>VLOOKUP(A1900,ENERGY5!A1900:E4590,5,0)</f>
        <v>110035</v>
      </c>
      <c r="AB1900" s="12">
        <f t="shared" si="2"/>
        <v>34364.80621</v>
      </c>
      <c r="AC1900" s="13">
        <f t="shared" si="3"/>
        <v>0.03635895626</v>
      </c>
      <c r="AD1900" s="13">
        <f t="shared" si="4"/>
        <v>0.01323639815</v>
      </c>
      <c r="AE1900" s="13">
        <f t="shared" si="5"/>
        <v>351.2479712</v>
      </c>
      <c r="AF1900" s="13">
        <f t="shared" si="6"/>
        <v>997.5706725</v>
      </c>
    </row>
    <row r="1901">
      <c r="A1901" s="14" t="s">
        <v>183</v>
      </c>
      <c r="B1901" s="15" t="s">
        <v>35</v>
      </c>
      <c r="C1901" s="16" t="s">
        <v>195</v>
      </c>
      <c r="D1901" s="14" t="str">
        <f t="shared" si="1"/>
        <v>United Arab Emirates-Middle East-2001</v>
      </c>
      <c r="E1901" s="5">
        <v>0.016</v>
      </c>
      <c r="F1901" s="5">
        <v>0.009</v>
      </c>
      <c r="G1901" s="5">
        <v>76.0</v>
      </c>
      <c r="H1901" s="5">
        <v>74.0</v>
      </c>
      <c r="I1901" s="5">
        <v>0.249</v>
      </c>
      <c r="J1901" s="5">
        <v>0.741</v>
      </c>
      <c r="K1901" s="5">
        <v>0.01</v>
      </c>
      <c r="L1901" s="5">
        <v>3132104.0</v>
      </c>
      <c r="M1901" s="5">
        <v>0.807</v>
      </c>
      <c r="N1901" s="8">
        <f>VLOOKUP(A1901,TOURISM2!A1901:E4591,4,0)</f>
        <v>1200000000</v>
      </c>
      <c r="O1901" s="8">
        <f>VLOOKUP(A1901,TOURISM2!A1901:E4591,5,0)</f>
        <v>3321000000</v>
      </c>
      <c r="P1901" s="8">
        <f>VLOOKUP(A1901,BUSINESS3!A1901:E4591,4,0)</f>
        <v>0.28</v>
      </c>
      <c r="Q1901" s="9">
        <f>VLOOKUP(A1901,BUSINESS3!A1901:E4591,5,0)</f>
        <v>26</v>
      </c>
      <c r="R1901" s="10">
        <f>VLOOKUP(A1901,BUSINESS3!A1901:I4591,6,0)</f>
        <v>86</v>
      </c>
      <c r="S1901" s="9">
        <f>VLOOKUP(A1901,BUSINESS3!A1901:I4591,7,0)</f>
        <v>167</v>
      </c>
      <c r="T1901" s="9">
        <f>VLOOKUP(A1901,BUSINESS3!A1901:I4591,8,0)</f>
        <v>0.263</v>
      </c>
      <c r="U1901" s="9">
        <f>VLOOKUP(A1901,BUSINESS3!A1901:I4591,9,0)</f>
        <v>0.61</v>
      </c>
      <c r="V1901" s="11">
        <f>VLOOKUP(A1901,'GDP4'!A1901:G4591,4,0)</f>
        <v>103000000000</v>
      </c>
      <c r="W1901" s="9">
        <f>VLOOKUP(A1901,'GDP4'!A1901:G4591,5,0)</f>
        <v>0.025</v>
      </c>
      <c r="X1901" s="9">
        <f>VLOOKUP(A1901,'GDP4'!A1901:G4591,6,0)</f>
        <v>815</v>
      </c>
      <c r="Y1901" s="9">
        <f>VLOOKUP(A1901,'GDP4'!A1901:G4591,7,0)</f>
        <v>0.081</v>
      </c>
      <c r="Z1901" s="9">
        <f>VLOOKUP(A1901,ENERGY5!A1901:E4591,4,0)</f>
        <v>66108</v>
      </c>
      <c r="AA1901" s="9">
        <f>VLOOKUP(A1901,ENERGY5!A1901:E4591,5,0)</f>
        <v>110035</v>
      </c>
      <c r="AB1901" s="12">
        <f t="shared" si="2"/>
        <v>32885.24264</v>
      </c>
      <c r="AC1901" s="13">
        <f t="shared" si="3"/>
        <v>0.03513133664</v>
      </c>
      <c r="AD1901" s="13">
        <f t="shared" si="4"/>
        <v>0.02110657884</v>
      </c>
      <c r="AE1901" s="13">
        <f t="shared" si="5"/>
        <v>383.1290404</v>
      </c>
      <c r="AF1901" s="13">
        <f t="shared" si="6"/>
        <v>1060.309619</v>
      </c>
    </row>
    <row r="1902">
      <c r="A1902" s="5" t="s">
        <v>183</v>
      </c>
      <c r="B1902" s="6" t="s">
        <v>36</v>
      </c>
      <c r="C1902" s="7" t="s">
        <v>195</v>
      </c>
      <c r="D1902" s="5" t="str">
        <f t="shared" si="1"/>
        <v>United Arab Emirates-Middle East-2002</v>
      </c>
      <c r="E1902" s="5">
        <v>0.016</v>
      </c>
      <c r="F1902" s="5">
        <v>0.009</v>
      </c>
      <c r="G1902" s="5">
        <v>76.0</v>
      </c>
      <c r="H1902" s="5">
        <v>74.0</v>
      </c>
      <c r="I1902" s="5">
        <v>0.243</v>
      </c>
      <c r="J1902" s="5">
        <v>0.746</v>
      </c>
      <c r="K1902" s="5">
        <v>0.01</v>
      </c>
      <c r="L1902" s="5">
        <v>3223969.0</v>
      </c>
      <c r="M1902" s="5">
        <v>0.811</v>
      </c>
      <c r="N1902" s="8">
        <f>VLOOKUP(A1902,TOURISM2!A1902:E4592,4,0)</f>
        <v>1332000000</v>
      </c>
      <c r="O1902" s="8">
        <f>VLOOKUP(A1902,TOURISM2!A1902:E4592,5,0)</f>
        <v>3651000000</v>
      </c>
      <c r="P1902" s="8">
        <f>VLOOKUP(A1902,BUSINESS3!A1902:E4592,4,0)</f>
        <v>0.28</v>
      </c>
      <c r="Q1902" s="9">
        <f>VLOOKUP(A1902,BUSINESS3!A1902:E4592,5,0)</f>
        <v>26</v>
      </c>
      <c r="R1902" s="10">
        <f>VLOOKUP(A1902,BUSINESS3!A1902:I4592,6,0)</f>
        <v>86</v>
      </c>
      <c r="S1902" s="9">
        <f>VLOOKUP(A1902,BUSINESS3!A1902:I4592,7,0)</f>
        <v>167</v>
      </c>
      <c r="T1902" s="9">
        <f>VLOOKUP(A1902,BUSINESS3!A1902:I4592,8,0)</f>
        <v>0.283</v>
      </c>
      <c r="U1902" s="9">
        <f>VLOOKUP(A1902,BUSINESS3!A1902:I4592,9,0)</f>
        <v>0.753</v>
      </c>
      <c r="V1902" s="11">
        <f>VLOOKUP(A1902,'GDP4'!A1902:G4592,4,0)</f>
        <v>110000000000</v>
      </c>
      <c r="W1902" s="9">
        <f>VLOOKUP(A1902,'GDP4'!A1902:G4592,5,0)</f>
        <v>0.027</v>
      </c>
      <c r="X1902" s="9">
        <f>VLOOKUP(A1902,'GDP4'!A1902:G4592,6,0)</f>
        <v>917</v>
      </c>
      <c r="Y1902" s="9">
        <f>VLOOKUP(A1902,'GDP4'!A1902:G4592,7,0)</f>
        <v>0.102</v>
      </c>
      <c r="Z1902" s="9">
        <f>VLOOKUP(A1902,ENERGY5!A1902:E4592,4,0)</f>
        <v>63099</v>
      </c>
      <c r="AA1902" s="9">
        <f>VLOOKUP(A1902,ENERGY5!A1902:E4592,5,0)</f>
        <v>167597</v>
      </c>
      <c r="AB1902" s="12">
        <f t="shared" si="2"/>
        <v>34119.43477</v>
      </c>
      <c r="AC1902" s="13">
        <f t="shared" si="3"/>
        <v>0.05198468099</v>
      </c>
      <c r="AD1902" s="13">
        <f t="shared" si="4"/>
        <v>0.01957183831</v>
      </c>
      <c r="AE1902" s="13">
        <f t="shared" si="5"/>
        <v>413.1553374</v>
      </c>
      <c r="AF1902" s="13">
        <f t="shared" si="6"/>
        <v>1132.455058</v>
      </c>
    </row>
    <row r="1903">
      <c r="A1903" s="14" t="s">
        <v>183</v>
      </c>
      <c r="B1903" s="15" t="s">
        <v>37</v>
      </c>
      <c r="C1903" s="16" t="s">
        <v>195</v>
      </c>
      <c r="D1903" s="14" t="str">
        <f t="shared" si="1"/>
        <v>United Arab Emirates-Middle East-2003</v>
      </c>
      <c r="E1903" s="5">
        <v>0.016</v>
      </c>
      <c r="F1903" s="5">
        <v>0.009</v>
      </c>
      <c r="G1903" s="5">
        <v>76.0</v>
      </c>
      <c r="H1903" s="5">
        <v>74.0</v>
      </c>
      <c r="I1903" s="5">
        <v>0.234</v>
      </c>
      <c r="J1903" s="5">
        <v>0.756</v>
      </c>
      <c r="K1903" s="5">
        <v>0.01</v>
      </c>
      <c r="L1903" s="5">
        <v>3369254.0</v>
      </c>
      <c r="M1903" s="5">
        <v>0.815</v>
      </c>
      <c r="N1903" s="8">
        <f>VLOOKUP(A1903,TOURISM2!A1903:E4593,4,0)</f>
        <v>1438000000</v>
      </c>
      <c r="O1903" s="8">
        <f>VLOOKUP(A1903,TOURISM2!A1903:E4593,5,0)</f>
        <v>3956000000</v>
      </c>
      <c r="P1903" s="8">
        <f>VLOOKUP(A1903,BUSINESS3!A1903:E4593,4,0)</f>
        <v>0.28</v>
      </c>
      <c r="Q1903" s="9">
        <f>VLOOKUP(A1903,BUSINESS3!A1903:E4593,5,0)</f>
        <v>19</v>
      </c>
      <c r="R1903" s="10">
        <f>VLOOKUP(A1903,BUSINESS3!A1903:I4593,6,0)</f>
        <v>86</v>
      </c>
      <c r="S1903" s="9">
        <f>VLOOKUP(A1903,BUSINESS3!A1903:I4593,7,0)</f>
        <v>167</v>
      </c>
      <c r="T1903" s="9">
        <f>VLOOKUP(A1903,BUSINESS3!A1903:I4593,8,0)</f>
        <v>0.295</v>
      </c>
      <c r="U1903" s="9">
        <f>VLOOKUP(A1903,BUSINESS3!A1903:I4593,9,0)</f>
        <v>0.882</v>
      </c>
      <c r="V1903" s="11">
        <f>VLOOKUP(A1903,'GDP4'!A1903:G4593,4,0)</f>
        <v>124000000000</v>
      </c>
      <c r="W1903" s="9">
        <f>VLOOKUP(A1903,'GDP4'!A1903:G4593,5,0)</f>
        <v>0.026</v>
      </c>
      <c r="X1903" s="9">
        <f>VLOOKUP(A1903,'GDP4'!A1903:G4593,6,0)</f>
        <v>968</v>
      </c>
      <c r="Y1903" s="9">
        <f>VLOOKUP(A1903,'GDP4'!A1903:G4593,7,0)</f>
        <v>0.102</v>
      </c>
      <c r="Z1903" s="9">
        <f>VLOOKUP(A1903,ENERGY5!A1903:E4593,4,0)</f>
        <v>60672</v>
      </c>
      <c r="AA1903" s="9">
        <f>VLOOKUP(A1903,ENERGY5!A1903:E4593,5,0)</f>
        <v>162602</v>
      </c>
      <c r="AB1903" s="12">
        <f t="shared" si="2"/>
        <v>36803.39921</v>
      </c>
      <c r="AC1903" s="13">
        <f t="shared" si="3"/>
        <v>0.04826053482</v>
      </c>
      <c r="AD1903" s="13">
        <f t="shared" si="4"/>
        <v>0.01800754707</v>
      </c>
      <c r="AE1903" s="13">
        <f t="shared" si="5"/>
        <v>426.8007102</v>
      </c>
      <c r="AF1903" s="13">
        <f t="shared" si="6"/>
        <v>1174.147155</v>
      </c>
    </row>
    <row r="1904">
      <c r="A1904" s="5" t="s">
        <v>183</v>
      </c>
      <c r="B1904" s="6" t="s">
        <v>38</v>
      </c>
      <c r="C1904" s="7" t="s">
        <v>195</v>
      </c>
      <c r="D1904" s="5" t="str">
        <f t="shared" si="1"/>
        <v>United Arab Emirates-Middle East-2004</v>
      </c>
      <c r="E1904" s="5">
        <v>0.016</v>
      </c>
      <c r="F1904" s="5">
        <v>0.009</v>
      </c>
      <c r="G1904" s="5">
        <v>76.0</v>
      </c>
      <c r="H1904" s="5">
        <v>74.0</v>
      </c>
      <c r="I1904" s="5">
        <v>0.219</v>
      </c>
      <c r="J1904" s="5">
        <v>0.771</v>
      </c>
      <c r="K1904" s="5">
        <v>0.009</v>
      </c>
      <c r="L1904" s="5">
        <v>3658658.0</v>
      </c>
      <c r="M1904" s="5">
        <v>0.819</v>
      </c>
      <c r="N1904" s="8">
        <f>VLOOKUP(A1904,TOURISM2!A1904:E4594,4,0)</f>
        <v>1593000000</v>
      </c>
      <c r="O1904" s="8">
        <f>VLOOKUP(A1904,TOURISM2!A1904:E4594,5,0)</f>
        <v>4472000000</v>
      </c>
      <c r="P1904" s="8">
        <f>VLOOKUP(A1904,BUSINESS3!A1904:E4594,4,0)</f>
        <v>0.28</v>
      </c>
      <c r="Q1904" s="9">
        <f>VLOOKUP(A1904,BUSINESS3!A1904:E4594,5,0)</f>
        <v>19</v>
      </c>
      <c r="R1904" s="10">
        <f>VLOOKUP(A1904,BUSINESS3!A1904:I4594,6,0)</f>
        <v>86</v>
      </c>
      <c r="S1904" s="9">
        <f>VLOOKUP(A1904,BUSINESS3!A1904:I4594,7,0)</f>
        <v>167</v>
      </c>
      <c r="T1904" s="9">
        <f>VLOOKUP(A1904,BUSINESS3!A1904:I4594,8,0)</f>
        <v>0.301</v>
      </c>
      <c r="U1904" s="9">
        <f>VLOOKUP(A1904,BUSINESS3!A1904:I4594,9,0)</f>
        <v>1.007</v>
      </c>
      <c r="V1904" s="11">
        <f>VLOOKUP(A1904,'GDP4'!A1904:G4594,4,0)</f>
        <v>148000000000</v>
      </c>
      <c r="W1904" s="9">
        <f>VLOOKUP(A1904,'GDP4'!A1904:G4594,5,0)</f>
        <v>0.025</v>
      </c>
      <c r="X1904" s="9">
        <f>VLOOKUP(A1904,'GDP4'!A1904:G4594,6,0)</f>
        <v>995</v>
      </c>
      <c r="Y1904" s="9">
        <f>VLOOKUP(A1904,'GDP4'!A1904:G4594,7,0)</f>
        <v>0.102</v>
      </c>
      <c r="Z1904" s="9">
        <f>VLOOKUP(A1904,ENERGY5!A1904:E4594,4,0)</f>
        <v>58347</v>
      </c>
      <c r="AA1904" s="9">
        <f>VLOOKUP(A1904,ENERGY5!A1904:E4594,5,0)</f>
        <v>158935</v>
      </c>
      <c r="AB1904" s="12">
        <f t="shared" si="2"/>
        <v>40451.99087</v>
      </c>
      <c r="AC1904" s="13">
        <f t="shared" si="3"/>
        <v>0.04344079168</v>
      </c>
      <c r="AD1904" s="13">
        <f t="shared" si="4"/>
        <v>0.01594765075</v>
      </c>
      <c r="AE1904" s="13">
        <f t="shared" si="5"/>
        <v>435.4055503</v>
      </c>
      <c r="AF1904" s="13">
        <f t="shared" si="6"/>
        <v>1222.306102</v>
      </c>
    </row>
    <row r="1905">
      <c r="A1905" s="14" t="s">
        <v>183</v>
      </c>
      <c r="B1905" s="15" t="s">
        <v>39</v>
      </c>
      <c r="C1905" s="16" t="s">
        <v>195</v>
      </c>
      <c r="D1905" s="14" t="str">
        <f t="shared" si="1"/>
        <v>United Arab Emirates-Middle East-2005</v>
      </c>
      <c r="E1905" s="5">
        <v>0.016</v>
      </c>
      <c r="F1905" s="5">
        <v>0.008</v>
      </c>
      <c r="G1905" s="5">
        <v>77.0</v>
      </c>
      <c r="H1905" s="5">
        <v>75.0</v>
      </c>
      <c r="I1905" s="5">
        <v>0.2</v>
      </c>
      <c r="J1905" s="5">
        <v>0.791</v>
      </c>
      <c r="K1905" s="5">
        <v>0.008</v>
      </c>
      <c r="L1905" s="5">
        <v>4148883.0</v>
      </c>
      <c r="M1905" s="5">
        <v>0.823</v>
      </c>
      <c r="N1905" s="8">
        <f>VLOOKUP(A1905,TOURISM2!A1905:E4595,4,0)</f>
        <v>3218000000</v>
      </c>
      <c r="O1905" s="8">
        <f>VLOOKUP(A1905,TOURISM2!A1905:E4595,5,0)</f>
        <v>6186000000</v>
      </c>
      <c r="P1905" s="8">
        <f>VLOOKUP(A1905,BUSINESS3!A1905:E4595,4,0)</f>
        <v>0.144</v>
      </c>
      <c r="Q1905" s="9">
        <f>VLOOKUP(A1905,BUSINESS3!A1905:E4595,5,0)</f>
        <v>19</v>
      </c>
      <c r="R1905" s="10">
        <f>VLOOKUP(A1905,BUSINESS3!A1905:I4595,6,0)</f>
        <v>86</v>
      </c>
      <c r="S1905" s="9">
        <f>VLOOKUP(A1905,BUSINESS3!A1905:I4595,7,0)</f>
        <v>12</v>
      </c>
      <c r="T1905" s="9">
        <f>VLOOKUP(A1905,BUSINESS3!A1905:I4595,8,0)</f>
        <v>0.4</v>
      </c>
      <c r="U1905" s="9">
        <f>VLOOKUP(A1905,BUSINESS3!A1905:I4595,9,0)</f>
        <v>1.093</v>
      </c>
      <c r="V1905" s="11">
        <f>VLOOKUP(A1905,'GDP4'!A1905:G4595,4,0)</f>
        <v>181000000000</v>
      </c>
      <c r="W1905" s="9">
        <f>VLOOKUP(A1905,'GDP4'!A1905:G4595,5,0)</f>
        <v>0.023</v>
      </c>
      <c r="X1905" s="9">
        <f>VLOOKUP(A1905,'GDP4'!A1905:G4595,6,0)</f>
        <v>1030</v>
      </c>
      <c r="Y1905" s="9">
        <f>VLOOKUP(A1905,'GDP4'!A1905:G4595,7,0)</f>
        <v>0.102</v>
      </c>
      <c r="Z1905" s="9">
        <f>VLOOKUP(A1905,ENERGY5!A1905:E4595,4,0)</f>
        <v>51975</v>
      </c>
      <c r="AA1905" s="9">
        <f>VLOOKUP(A1905,ENERGY5!A1905:E4595,5,0)</f>
        <v>139405</v>
      </c>
      <c r="AB1905" s="12">
        <f t="shared" si="2"/>
        <v>43626.20011</v>
      </c>
      <c r="AC1905" s="13">
        <f t="shared" si="3"/>
        <v>0.03360061009</v>
      </c>
      <c r="AD1905" s="13">
        <f t="shared" si="4"/>
        <v>0.01252746824</v>
      </c>
      <c r="AE1905" s="13">
        <f t="shared" si="5"/>
        <v>775.6304528</v>
      </c>
      <c r="AF1905" s="13">
        <f t="shared" si="6"/>
        <v>1491.003723</v>
      </c>
    </row>
    <row r="1906">
      <c r="A1906" s="5" t="s">
        <v>183</v>
      </c>
      <c r="B1906" s="6" t="s">
        <v>40</v>
      </c>
      <c r="C1906" s="7" t="s">
        <v>195</v>
      </c>
      <c r="D1906" s="5" t="str">
        <f t="shared" si="1"/>
        <v>United Arab Emirates-Middle East-2006</v>
      </c>
      <c r="E1906" s="5">
        <v>0.016</v>
      </c>
      <c r="F1906" s="5">
        <v>0.008</v>
      </c>
      <c r="G1906" s="5">
        <v>77.0</v>
      </c>
      <c r="H1906" s="5">
        <v>75.0</v>
      </c>
      <c r="I1906" s="5">
        <v>0.18</v>
      </c>
      <c r="J1906" s="5">
        <v>0.813</v>
      </c>
      <c r="K1906" s="5">
        <v>0.007</v>
      </c>
      <c r="L1906" s="5">
        <v>4875639.0</v>
      </c>
      <c r="M1906" s="5">
        <v>0.826</v>
      </c>
      <c r="N1906" s="8">
        <f>VLOOKUP(A1906,TOURISM2!A1906:E4596,4,0)</f>
        <v>4972000000</v>
      </c>
      <c r="O1906" s="8">
        <f>VLOOKUP(A1906,TOURISM2!A1906:E4596,5,0)</f>
        <v>8827000000</v>
      </c>
      <c r="P1906" s="8">
        <f>VLOOKUP(A1906,BUSINESS3!A1906:E4596,4,0)</f>
        <v>0.144</v>
      </c>
      <c r="Q1906" s="9">
        <f>VLOOKUP(A1906,BUSINESS3!A1906:E4596,5,0)</f>
        <v>19</v>
      </c>
      <c r="R1906" s="10">
        <f>VLOOKUP(A1906,BUSINESS3!A1906:I4596,6,0)</f>
        <v>86</v>
      </c>
      <c r="S1906" s="9">
        <f>VLOOKUP(A1906,BUSINESS3!A1906:I4596,7,0)</f>
        <v>12</v>
      </c>
      <c r="T1906" s="9">
        <f>VLOOKUP(A1906,BUSINESS3!A1906:I4596,8,0)</f>
        <v>0.52</v>
      </c>
      <c r="U1906" s="9">
        <f>VLOOKUP(A1906,BUSINESS3!A1906:I4596,9,0)</f>
        <v>1.132</v>
      </c>
      <c r="V1906" s="11">
        <f>VLOOKUP(A1906,'GDP4'!A1906:G4596,4,0)</f>
        <v>222000000000</v>
      </c>
      <c r="W1906" s="9">
        <f>VLOOKUP(A1906,'GDP4'!A1906:G4596,5,0)</f>
        <v>0.023</v>
      </c>
      <c r="X1906" s="9">
        <f>VLOOKUP(A1906,'GDP4'!A1906:G4596,6,0)</f>
        <v>1109</v>
      </c>
      <c r="Y1906" s="9">
        <f>VLOOKUP(A1906,'GDP4'!A1906:G4596,7,0)</f>
        <v>0.102</v>
      </c>
      <c r="Z1906" s="9">
        <f>VLOOKUP(A1906,ENERGY5!A1906:E4596,4,0)</f>
        <v>45911</v>
      </c>
      <c r="AA1906" s="9">
        <f>VLOOKUP(A1906,ENERGY5!A1906:E4596,5,0)</f>
        <v>123875</v>
      </c>
      <c r="AB1906" s="12">
        <f t="shared" si="2"/>
        <v>45532.49328</v>
      </c>
      <c r="AC1906" s="13">
        <f t="shared" si="3"/>
        <v>0.02540692615</v>
      </c>
      <c r="AD1906" s="13">
        <f t="shared" si="4"/>
        <v>0.009416406752</v>
      </c>
      <c r="AE1906" s="13">
        <f t="shared" si="5"/>
        <v>1019.763768</v>
      </c>
      <c r="AF1906" s="13">
        <f t="shared" si="6"/>
        <v>1810.429361</v>
      </c>
    </row>
    <row r="1907">
      <c r="A1907" s="14" t="s">
        <v>183</v>
      </c>
      <c r="B1907" s="15" t="s">
        <v>41</v>
      </c>
      <c r="C1907" s="16" t="s">
        <v>195</v>
      </c>
      <c r="D1907" s="14" t="str">
        <f t="shared" si="1"/>
        <v>United Arab Emirates-Middle East-2007</v>
      </c>
      <c r="E1907" s="5">
        <v>0.016</v>
      </c>
      <c r="F1907" s="5">
        <v>0.008</v>
      </c>
      <c r="G1907" s="5">
        <v>77.0</v>
      </c>
      <c r="H1907" s="5">
        <v>75.0</v>
      </c>
      <c r="I1907" s="5">
        <v>0.162</v>
      </c>
      <c r="J1907" s="5">
        <v>0.833</v>
      </c>
      <c r="K1907" s="5">
        <v>0.005</v>
      </c>
      <c r="L1907" s="5">
        <v>5797347.0</v>
      </c>
      <c r="M1907" s="5">
        <v>0.83</v>
      </c>
      <c r="N1907" s="8">
        <f>VLOOKUP(A1907,TOURISM2!A1907:E4597,4,0)</f>
        <v>6072000000</v>
      </c>
      <c r="O1907" s="8">
        <f>VLOOKUP(A1907,TOURISM2!A1907:E4597,5,0)</f>
        <v>11273000000</v>
      </c>
      <c r="P1907" s="8">
        <f>VLOOKUP(A1907,BUSINESS3!A1907:E4597,4,0)</f>
        <v>0.144</v>
      </c>
      <c r="Q1907" s="9">
        <f>VLOOKUP(A1907,BUSINESS3!A1907:E4597,5,0)</f>
        <v>18</v>
      </c>
      <c r="R1907" s="10">
        <f>VLOOKUP(A1907,BUSINESS3!A1907:I4597,6,0)</f>
        <v>86</v>
      </c>
      <c r="S1907" s="9">
        <f>VLOOKUP(A1907,BUSINESS3!A1907:I4597,7,0)</f>
        <v>12</v>
      </c>
      <c r="T1907" s="9">
        <f>VLOOKUP(A1907,BUSINESS3!A1907:I4597,8,0)</f>
        <v>0.61</v>
      </c>
      <c r="U1907" s="9">
        <f>VLOOKUP(A1907,BUSINESS3!A1907:I4597,9,0)</f>
        <v>1.334</v>
      </c>
      <c r="V1907" s="11">
        <f>VLOOKUP(A1907,'GDP4'!A1907:G4597,4,0)</f>
        <v>258000000000</v>
      </c>
      <c r="W1907" s="9">
        <f>VLOOKUP(A1907,'GDP4'!A1907:G4597,5,0)</f>
        <v>0.025</v>
      </c>
      <c r="X1907" s="9">
        <f>VLOOKUP(A1907,'GDP4'!A1907:G4597,6,0)</f>
        <v>1184</v>
      </c>
      <c r="Y1907" s="9">
        <f>VLOOKUP(A1907,'GDP4'!A1907:G4597,7,0)</f>
        <v>0.102</v>
      </c>
      <c r="Z1907" s="9">
        <f>VLOOKUP(A1907,ENERGY5!A1907:E4597,4,0)</f>
        <v>43231</v>
      </c>
      <c r="AA1907" s="9">
        <f>VLOOKUP(A1907,ENERGY5!A1907:E4597,5,0)</f>
        <v>116149</v>
      </c>
      <c r="AB1907" s="12">
        <f t="shared" si="2"/>
        <v>44503.11496</v>
      </c>
      <c r="AC1907" s="13">
        <f t="shared" si="3"/>
        <v>0.02003485387</v>
      </c>
      <c r="AD1907" s="13">
        <f t="shared" si="4"/>
        <v>0.007457031639</v>
      </c>
      <c r="AE1907" s="13">
        <f t="shared" si="5"/>
        <v>1047.375636</v>
      </c>
      <c r="AF1907" s="13">
        <f t="shared" si="6"/>
        <v>1944.510135</v>
      </c>
    </row>
    <row r="1908">
      <c r="A1908" s="5" t="s">
        <v>183</v>
      </c>
      <c r="B1908" s="6" t="s">
        <v>42</v>
      </c>
      <c r="C1908" s="7" t="s">
        <v>195</v>
      </c>
      <c r="D1908" s="5" t="str">
        <f t="shared" si="1"/>
        <v>United Arab Emirates-Middle East-2008</v>
      </c>
      <c r="E1908" s="5">
        <v>0.016</v>
      </c>
      <c r="F1908" s="5">
        <v>0.008</v>
      </c>
      <c r="G1908" s="5">
        <v>77.0</v>
      </c>
      <c r="H1908" s="5">
        <v>75.0</v>
      </c>
      <c r="I1908" s="5">
        <v>0.149</v>
      </c>
      <c r="J1908" s="5">
        <v>0.847</v>
      </c>
      <c r="K1908" s="5">
        <v>0.004</v>
      </c>
      <c r="L1908" s="5">
        <v>6798635.0</v>
      </c>
      <c r="M1908" s="5">
        <v>0.834</v>
      </c>
      <c r="N1908" s="8">
        <f>VLOOKUP(A1908,TOURISM2!A1908:E4598,4,0)</f>
        <v>7162000000</v>
      </c>
      <c r="O1908" s="8">
        <f>VLOOKUP(A1908,TOURISM2!A1908:E4598,5,0)</f>
        <v>13288000000</v>
      </c>
      <c r="P1908" s="8">
        <f>VLOOKUP(A1908,BUSINESS3!A1908:E4598,4,0)</f>
        <v>0.144</v>
      </c>
      <c r="Q1908" s="9">
        <f>VLOOKUP(A1908,BUSINESS3!A1908:E4598,5,0)</f>
        <v>18</v>
      </c>
      <c r="R1908" s="10">
        <f>VLOOKUP(A1908,BUSINESS3!A1908:I4598,6,0)</f>
        <v>86</v>
      </c>
      <c r="S1908" s="9">
        <f>VLOOKUP(A1908,BUSINESS3!A1908:I4598,7,0)</f>
        <v>12</v>
      </c>
      <c r="T1908" s="9">
        <f>VLOOKUP(A1908,BUSINESS3!A1908:I4598,8,0)</f>
        <v>0.63</v>
      </c>
      <c r="U1908" s="9">
        <f>VLOOKUP(A1908,BUSINESS3!A1908:I4598,9,0)</f>
        <v>1.376</v>
      </c>
      <c r="V1908" s="11">
        <f>VLOOKUP(A1908,'GDP4'!A1908:G4598,4,0)</f>
        <v>315000000000</v>
      </c>
      <c r="W1908" s="9">
        <f>VLOOKUP(A1908,'GDP4'!A1908:G4598,5,0)</f>
        <v>0.027</v>
      </c>
      <c r="X1908" s="9">
        <f>VLOOKUP(A1908,'GDP4'!A1908:G4598,6,0)</f>
        <v>1353</v>
      </c>
      <c r="Y1908" s="9">
        <f>VLOOKUP(A1908,'GDP4'!A1908:G4598,7,0)</f>
        <v>0.102</v>
      </c>
      <c r="Z1908" s="9">
        <f>VLOOKUP(A1908,ENERGY5!A1908:E4598,4,0)</f>
        <v>42310</v>
      </c>
      <c r="AA1908" s="9">
        <f>VLOOKUP(A1908,ENERGY5!A1908:E4598,5,0)</f>
        <v>113241</v>
      </c>
      <c r="AB1908" s="12">
        <f t="shared" si="2"/>
        <v>46332.83005</v>
      </c>
      <c r="AC1908" s="13">
        <f t="shared" si="3"/>
        <v>0.01665643177</v>
      </c>
      <c r="AD1908" s="13">
        <f t="shared" si="4"/>
        <v>0.006223308061</v>
      </c>
      <c r="AE1908" s="13">
        <f t="shared" si="5"/>
        <v>1053.446758</v>
      </c>
      <c r="AF1908" s="13">
        <f t="shared" si="6"/>
        <v>1954.509986</v>
      </c>
    </row>
    <row r="1909">
      <c r="A1909" s="14" t="s">
        <v>183</v>
      </c>
      <c r="B1909" s="15" t="s">
        <v>43</v>
      </c>
      <c r="C1909" s="16" t="s">
        <v>195</v>
      </c>
      <c r="D1909" s="14" t="str">
        <f t="shared" si="1"/>
        <v>United Arab Emirates-Middle East-2009</v>
      </c>
      <c r="E1909" s="5">
        <v>0.016</v>
      </c>
      <c r="F1909" s="5">
        <v>0.008</v>
      </c>
      <c r="G1909" s="5">
        <v>77.0</v>
      </c>
      <c r="H1909" s="5">
        <v>75.0</v>
      </c>
      <c r="I1909" s="5">
        <v>0.141</v>
      </c>
      <c r="J1909" s="5">
        <v>0.855</v>
      </c>
      <c r="K1909" s="5">
        <v>0.004</v>
      </c>
      <c r="L1909" s="5">
        <v>7718319.0</v>
      </c>
      <c r="M1909" s="5">
        <v>0.837</v>
      </c>
      <c r="N1909" s="8">
        <f>VLOOKUP(A1909,TOURISM2!A1909:E4599,4,0)</f>
        <v>7352000000</v>
      </c>
      <c r="O1909" s="8">
        <f>VLOOKUP(A1909,TOURISM2!A1909:E4599,5,0)</f>
        <v>10347000000</v>
      </c>
      <c r="P1909" s="8">
        <f>VLOOKUP(A1909,BUSINESS3!A1909:E4599,4,0)</f>
        <v>0.141</v>
      </c>
      <c r="Q1909" s="9">
        <f>VLOOKUP(A1909,BUSINESS3!A1909:E4599,5,0)</f>
        <v>15</v>
      </c>
      <c r="R1909" s="10">
        <f>VLOOKUP(A1909,BUSINESS3!A1909:I4599,6,0)</f>
        <v>86</v>
      </c>
      <c r="S1909" s="9">
        <f>VLOOKUP(A1909,BUSINESS3!A1909:I4599,7,0)</f>
        <v>12</v>
      </c>
      <c r="T1909" s="9">
        <f>VLOOKUP(A1909,BUSINESS3!A1909:I4599,8,0)</f>
        <v>0.64</v>
      </c>
      <c r="U1909" s="9">
        <f>VLOOKUP(A1909,BUSINESS3!A1909:I4599,9,0)</f>
        <v>1.383</v>
      </c>
      <c r="V1909" s="11">
        <f>VLOOKUP(A1909,'GDP4'!A1909:G4599,4,0)</f>
        <v>255000000000</v>
      </c>
      <c r="W1909" s="9">
        <f>VLOOKUP(A1909,'GDP4'!A1909:G4599,5,0)</f>
        <v>0.034</v>
      </c>
      <c r="X1909" s="9">
        <f>VLOOKUP(A1909,'GDP4'!A1909:G4599,6,0)</f>
        <v>1336</v>
      </c>
      <c r="Y1909" s="9">
        <f>VLOOKUP(A1909,'GDP4'!A1909:G4599,7,0)</f>
        <v>0.102</v>
      </c>
      <c r="Z1909" s="9">
        <f>VLOOKUP(A1909,ENERGY5!A1909:E4599,4,0)</f>
        <v>40190</v>
      </c>
      <c r="AA1909" s="9">
        <f>VLOOKUP(A1909,ENERGY5!A1909:E4599,5,0)</f>
        <v>106842</v>
      </c>
      <c r="AB1909" s="12">
        <f t="shared" si="2"/>
        <v>33038.28204</v>
      </c>
      <c r="AC1909" s="13">
        <f t="shared" si="3"/>
        <v>0.01384265149</v>
      </c>
      <c r="AD1909" s="13">
        <f t="shared" si="4"/>
        <v>0.005207092373</v>
      </c>
      <c r="AE1909" s="13">
        <f t="shared" si="5"/>
        <v>952.5390179</v>
      </c>
      <c r="AF1909" s="13">
        <f t="shared" si="6"/>
        <v>1340.576879</v>
      </c>
    </row>
    <row r="1910">
      <c r="A1910" s="5" t="s">
        <v>183</v>
      </c>
      <c r="B1910" s="6" t="s">
        <v>44</v>
      </c>
      <c r="C1910" s="7" t="s">
        <v>195</v>
      </c>
      <c r="D1910" s="5" t="str">
        <f t="shared" si="1"/>
        <v>United Arab Emirates-Middle East-2010</v>
      </c>
      <c r="E1910" s="5">
        <v>0.016</v>
      </c>
      <c r="F1910" s="5">
        <v>0.008</v>
      </c>
      <c r="G1910" s="5">
        <v>78.0</v>
      </c>
      <c r="H1910" s="5">
        <v>76.0</v>
      </c>
      <c r="I1910" s="5">
        <v>0.139</v>
      </c>
      <c r="J1910" s="5">
        <v>0.858</v>
      </c>
      <c r="K1910" s="5">
        <v>0.003</v>
      </c>
      <c r="L1910" s="5">
        <v>8441537.0</v>
      </c>
      <c r="M1910" s="5">
        <v>0.841</v>
      </c>
      <c r="N1910" s="8">
        <f>VLOOKUP(A1910,TOURISM2!A1910:E4600,4,0)</f>
        <v>8577000000</v>
      </c>
      <c r="O1910" s="8">
        <f>VLOOKUP(A1910,TOURISM2!A1910:E4600,5,0)</f>
        <v>11818000000</v>
      </c>
      <c r="P1910" s="8">
        <f>VLOOKUP(A1910,BUSINESS3!A1910:E4600,4,0)</f>
        <v>0.141</v>
      </c>
      <c r="Q1910" s="9">
        <f>VLOOKUP(A1910,BUSINESS3!A1910:E4600,5,0)</f>
        <v>15</v>
      </c>
      <c r="R1910" s="10">
        <f>VLOOKUP(A1910,BUSINESS3!A1910:I4600,6,0)</f>
        <v>86</v>
      </c>
      <c r="S1910" s="9">
        <f>VLOOKUP(A1910,BUSINESS3!A1910:I4600,7,0)</f>
        <v>12</v>
      </c>
      <c r="T1910" s="9">
        <f>VLOOKUP(A1910,BUSINESS3!A1910:I4600,8,0)</f>
        <v>0.68</v>
      </c>
      <c r="U1910" s="9">
        <f>VLOOKUP(A1910,BUSINESS3!A1910:I4600,9,0)</f>
        <v>1.294</v>
      </c>
      <c r="V1910" s="11">
        <f>VLOOKUP(A1910,'GDP4'!A1910:G4600,4,0)</f>
        <v>287000000000</v>
      </c>
      <c r="W1910" s="9">
        <f>VLOOKUP(A1910,'GDP4'!A1910:G4600,5,0)</f>
        <v>0.032</v>
      </c>
      <c r="X1910" s="9">
        <f>VLOOKUP(A1910,'GDP4'!A1910:G4600,6,0)</f>
        <v>1283</v>
      </c>
      <c r="Y1910" s="9">
        <f>VLOOKUP(A1910,'GDP4'!A1910:G4600,7,0)</f>
        <v>0.102</v>
      </c>
      <c r="Z1910" s="9">
        <f>VLOOKUP(A1910,ENERGY5!A1910:E4600,4,0)</f>
        <v>40578</v>
      </c>
      <c r="AA1910" s="9">
        <f>VLOOKUP(A1910,ENERGY5!A1910:E4600,5,0)</f>
        <v>84704</v>
      </c>
      <c r="AB1910" s="12">
        <f t="shared" si="2"/>
        <v>33998.54789</v>
      </c>
      <c r="AC1910" s="13">
        <f t="shared" si="3"/>
        <v>0.01003419164</v>
      </c>
      <c r="AD1910" s="13">
        <f t="shared" si="4"/>
        <v>0.004806944517</v>
      </c>
      <c r="AE1910" s="13">
        <f t="shared" si="5"/>
        <v>1016.047196</v>
      </c>
      <c r="AF1910" s="13">
        <f t="shared" si="6"/>
        <v>1399.982017</v>
      </c>
    </row>
    <row r="1911">
      <c r="A1911" s="14" t="s">
        <v>183</v>
      </c>
      <c r="B1911" s="15" t="s">
        <v>45</v>
      </c>
      <c r="C1911" s="16" t="s">
        <v>195</v>
      </c>
      <c r="D1911" s="14" t="str">
        <f t="shared" si="1"/>
        <v>United Arab Emirates-Middle East-2011</v>
      </c>
      <c r="E1911" s="5">
        <v>0.016</v>
      </c>
      <c r="F1911" s="5">
        <v>0.007</v>
      </c>
      <c r="G1911" s="5">
        <v>78.0</v>
      </c>
      <c r="H1911" s="5">
        <v>76.0</v>
      </c>
      <c r="I1911" s="5">
        <v>0.14</v>
      </c>
      <c r="J1911" s="5">
        <v>0.857</v>
      </c>
      <c r="K1911" s="5">
        <v>0.003</v>
      </c>
      <c r="L1911" s="5">
        <v>8925096.0</v>
      </c>
      <c r="M1911" s="5">
        <v>0.844</v>
      </c>
      <c r="N1911" s="8">
        <f>VLOOKUP(A1911,TOURISM2!A1911:E4601,4,0)</f>
        <v>2458974193</v>
      </c>
      <c r="O1911" s="8">
        <f>VLOOKUP(A1911,TOURISM2!A1911:E4601,5,0)</f>
        <v>3659888888</v>
      </c>
      <c r="P1911" s="8">
        <f>VLOOKUP(A1911,BUSINESS3!A1911:E4601,4,0)</f>
        <v>0.141</v>
      </c>
      <c r="Q1911" s="9">
        <f>VLOOKUP(A1911,BUSINESS3!A1911:E4601,5,0)</f>
        <v>13</v>
      </c>
      <c r="R1911" s="10">
        <f>VLOOKUP(A1911,BUSINESS3!A1911:I4601,6,0)</f>
        <v>86</v>
      </c>
      <c r="S1911" s="9">
        <f>VLOOKUP(A1911,BUSINESS3!A1911:I4601,7,0)</f>
        <v>12</v>
      </c>
      <c r="T1911" s="9">
        <f>VLOOKUP(A1911,BUSINESS3!A1911:I4601,8,0)</f>
        <v>0.78</v>
      </c>
      <c r="U1911" s="9">
        <f>VLOOKUP(A1911,BUSINESS3!A1911:I4601,9,0)</f>
        <v>1.314</v>
      </c>
      <c r="V1911" s="11">
        <f>VLOOKUP(A1911,'GDP4'!A1911:G4601,4,0)</f>
        <v>349000000000</v>
      </c>
      <c r="W1911" s="9">
        <f>VLOOKUP(A1911,'GDP4'!A1911:G4601,5,0)</f>
        <v>0.031</v>
      </c>
      <c r="X1911" s="9">
        <f>VLOOKUP(A1911,'GDP4'!A1911:G4601,6,0)</f>
        <v>1375</v>
      </c>
      <c r="Y1911" s="9">
        <f>VLOOKUP(A1911,'GDP4'!A1911:G4601,7,0)</f>
        <v>0.102</v>
      </c>
      <c r="Z1911" s="9">
        <f>VLOOKUP(A1911,ENERGY5!A1911:E4601,4,0)</f>
        <v>37365</v>
      </c>
      <c r="AA1911" s="9">
        <f>VLOOKUP(A1911,ENERGY5!A1911:E4601,5,0)</f>
        <v>101415</v>
      </c>
      <c r="AB1911" s="12">
        <f t="shared" si="2"/>
        <v>39103.22085</v>
      </c>
      <c r="AC1911" s="13">
        <f t="shared" si="3"/>
        <v>0.01136290299</v>
      </c>
      <c r="AD1911" s="13">
        <f t="shared" si="4"/>
        <v>0.00418650959</v>
      </c>
      <c r="AE1911" s="13">
        <f t="shared" si="5"/>
        <v>275.5123522</v>
      </c>
      <c r="AF1911" s="13">
        <f t="shared" si="6"/>
        <v>410.0671733</v>
      </c>
    </row>
    <row r="1912">
      <c r="A1912" s="5" t="s">
        <v>183</v>
      </c>
      <c r="B1912" s="6" t="s">
        <v>46</v>
      </c>
      <c r="C1912" s="7" t="s">
        <v>195</v>
      </c>
      <c r="D1912" s="5" t="str">
        <f t="shared" si="1"/>
        <v>United Arab Emirates-Middle East-2012</v>
      </c>
      <c r="E1912" s="5">
        <v>0.015</v>
      </c>
      <c r="F1912" s="5">
        <v>0.007</v>
      </c>
      <c r="G1912" s="5">
        <v>78.0</v>
      </c>
      <c r="H1912" s="5">
        <v>76.0</v>
      </c>
      <c r="I1912" s="5">
        <v>0.144</v>
      </c>
      <c r="J1912" s="5">
        <v>0.852</v>
      </c>
      <c r="K1912" s="5">
        <v>0.004</v>
      </c>
      <c r="L1912" s="5">
        <v>9205651.0</v>
      </c>
      <c r="M1912" s="5">
        <v>0.847</v>
      </c>
      <c r="N1912" s="8">
        <f>VLOOKUP(A1912,TOURISM2!A1912:E4602,4,0)</f>
        <v>2458974193</v>
      </c>
      <c r="O1912" s="8">
        <f>VLOOKUP(A1912,TOURISM2!A1912:E4602,5,0)</f>
        <v>3659888888</v>
      </c>
      <c r="P1912" s="8">
        <f>VLOOKUP(A1912,BUSINESS3!A1912:E4602,4,0)</f>
        <v>0.149</v>
      </c>
      <c r="Q1912" s="9">
        <f>VLOOKUP(A1912,BUSINESS3!A1912:E4602,5,0)</f>
        <v>8</v>
      </c>
      <c r="R1912" s="10">
        <f>VLOOKUP(A1912,BUSINESS3!A1912:I4602,6,0)</f>
        <v>26</v>
      </c>
      <c r="S1912" s="9">
        <f>VLOOKUP(A1912,BUSINESS3!A1912:I4602,7,0)</f>
        <v>12</v>
      </c>
      <c r="T1912" s="9">
        <f>VLOOKUP(A1912,BUSINESS3!A1912:I4602,8,0)</f>
        <v>0.85</v>
      </c>
      <c r="U1912" s="9">
        <f>VLOOKUP(A1912,BUSINESS3!A1912:I4602,9,0)</f>
        <v>1.496</v>
      </c>
      <c r="V1912" s="11">
        <f>VLOOKUP(A1912,'GDP4'!A1912:G4602,4,0)</f>
        <v>384000000000</v>
      </c>
      <c r="W1912" s="9">
        <f>VLOOKUP(A1912,'GDP4'!A1912:G4602,5,0)</f>
        <v>0.028</v>
      </c>
      <c r="X1912" s="9">
        <f>VLOOKUP(A1912,'GDP4'!A1912:G4602,6,0)</f>
        <v>1343</v>
      </c>
      <c r="Y1912" s="9">
        <f>VLOOKUP(A1912,'GDP4'!A1912:G4602,7,0)</f>
        <v>0.102</v>
      </c>
      <c r="Z1912" s="9">
        <f>VLOOKUP(A1912,ENERGY5!A1912:E4602,4,0)</f>
        <v>33944</v>
      </c>
      <c r="AA1912" s="9">
        <f>VLOOKUP(A1912,ENERGY5!A1912:E4602,5,0)</f>
        <v>112562</v>
      </c>
      <c r="AB1912" s="12">
        <f t="shared" si="2"/>
        <v>41713.50837</v>
      </c>
      <c r="AC1912" s="13">
        <f t="shared" si="3"/>
        <v>0.0122274894</v>
      </c>
      <c r="AD1912" s="13">
        <f t="shared" si="4"/>
        <v>0.003687300333</v>
      </c>
      <c r="AE1912" s="13">
        <f t="shared" si="5"/>
        <v>267.1157307</v>
      </c>
      <c r="AF1912" s="13">
        <f t="shared" si="6"/>
        <v>397.5698066</v>
      </c>
    </row>
    <row r="1913">
      <c r="A1913" s="14" t="s">
        <v>183</v>
      </c>
      <c r="B1913" s="15" t="s">
        <v>33</v>
      </c>
      <c r="C1913" s="16" t="s">
        <v>196</v>
      </c>
      <c r="D1913" s="14" t="str">
        <f t="shared" si="1"/>
        <v>Yemen-Middle East-2000</v>
      </c>
      <c r="E1913" s="5">
        <v>0.039</v>
      </c>
      <c r="F1913" s="5">
        <v>0.069</v>
      </c>
      <c r="G1913" s="5">
        <v>62.0</v>
      </c>
      <c r="H1913" s="5">
        <v>59.0</v>
      </c>
      <c r="I1913" s="5">
        <v>0.486</v>
      </c>
      <c r="J1913" s="5">
        <v>0.485</v>
      </c>
      <c r="K1913" s="5">
        <v>0.029</v>
      </c>
      <c r="L1913" s="5">
        <v>1.7522537E7</v>
      </c>
      <c r="M1913" s="5">
        <v>0.263</v>
      </c>
      <c r="N1913" s="8">
        <f>VLOOKUP(A1913,TOURISM2!A1913:E4603,4,0)</f>
        <v>73000000</v>
      </c>
      <c r="O1913" s="8">
        <f>VLOOKUP(A1913,TOURISM2!A1913:E4603,5,0)</f>
        <v>127000000</v>
      </c>
      <c r="P1913" s="8">
        <f>VLOOKUP(A1913,BUSINESS3!A1913:E4603,4,0)</f>
        <v>0.28</v>
      </c>
      <c r="Q1913" s="9">
        <f>VLOOKUP(A1913,BUSINESS3!A1913:E4603,5,0)</f>
        <v>26</v>
      </c>
      <c r="R1913" s="10">
        <f>VLOOKUP(A1913,BUSINESS3!A1913:I4603,6,0)</f>
        <v>86</v>
      </c>
      <c r="S1913" s="9">
        <f>VLOOKUP(A1913,BUSINESS3!A1913:I4603,7,0)</f>
        <v>167</v>
      </c>
      <c r="T1913" s="9">
        <f>VLOOKUP(A1913,BUSINESS3!A1913:I4603,8,0)</f>
        <v>0.001</v>
      </c>
      <c r="U1913" s="9">
        <f>VLOOKUP(A1913,BUSINESS3!A1913:I4603,9,0)</f>
        <v>0.002</v>
      </c>
      <c r="V1913" s="11">
        <f>VLOOKUP(A1913,'GDP4'!A1913:G4603,4,0)</f>
        <v>9636342275</v>
      </c>
      <c r="W1913" s="9">
        <f>VLOOKUP(A1913,'GDP4'!A1913:G4603,5,0)</f>
        <v>0.041</v>
      </c>
      <c r="X1913" s="9">
        <f>VLOOKUP(A1913,'GDP4'!A1913:G4603,6,0)</f>
        <v>25</v>
      </c>
      <c r="Y1913" s="9">
        <f>VLOOKUP(A1913,'GDP4'!A1913:G4603,7,0)</f>
        <v>0.195</v>
      </c>
      <c r="Z1913" s="9">
        <f>VLOOKUP(A1913,ENERGY5!A1913:E4603,4,0)</f>
        <v>40058</v>
      </c>
      <c r="AA1913" s="9">
        <f>VLOOKUP(A1913,ENERGY5!A1913:E4603,5,0)</f>
        <v>110035</v>
      </c>
      <c r="AB1913" s="12">
        <f t="shared" si="2"/>
        <v>549.9399017</v>
      </c>
      <c r="AC1913" s="13">
        <f t="shared" si="3"/>
        <v>0.006279627202</v>
      </c>
      <c r="AD1913" s="13">
        <f t="shared" si="4"/>
        <v>0.002286084487</v>
      </c>
      <c r="AE1913" s="13">
        <f t="shared" si="5"/>
        <v>4.166063396</v>
      </c>
      <c r="AF1913" s="13">
        <f t="shared" si="6"/>
        <v>7.247808922</v>
      </c>
    </row>
    <row r="1914">
      <c r="A1914" s="5" t="s">
        <v>183</v>
      </c>
      <c r="B1914" s="6" t="s">
        <v>35</v>
      </c>
      <c r="C1914" s="7" t="s">
        <v>196</v>
      </c>
      <c r="D1914" s="5" t="str">
        <f t="shared" si="1"/>
        <v>Yemen-Middle East-2001</v>
      </c>
      <c r="E1914" s="5">
        <v>0.039</v>
      </c>
      <c r="F1914" s="5">
        <v>0.067</v>
      </c>
      <c r="G1914" s="5">
        <v>62.0</v>
      </c>
      <c r="H1914" s="5">
        <v>59.0</v>
      </c>
      <c r="I1914" s="5">
        <v>0.481</v>
      </c>
      <c r="J1914" s="5">
        <v>0.491</v>
      </c>
      <c r="K1914" s="5">
        <v>0.028</v>
      </c>
      <c r="L1914" s="5">
        <v>1.8029989E7</v>
      </c>
      <c r="M1914" s="5">
        <v>0.268</v>
      </c>
      <c r="N1914" s="8">
        <f>VLOOKUP(A1914,TOURISM2!A1914:E4604,4,0)</f>
        <v>38000000</v>
      </c>
      <c r="O1914" s="8">
        <f>VLOOKUP(A1914,TOURISM2!A1914:E4604,5,0)</f>
        <v>136000000</v>
      </c>
      <c r="P1914" s="8">
        <f>VLOOKUP(A1914,BUSINESS3!A1914:E4604,4,0)</f>
        <v>0.28</v>
      </c>
      <c r="Q1914" s="9">
        <f>VLOOKUP(A1914,BUSINESS3!A1914:E4604,5,0)</f>
        <v>26</v>
      </c>
      <c r="R1914" s="10">
        <f>VLOOKUP(A1914,BUSINESS3!A1914:I4604,6,0)</f>
        <v>86</v>
      </c>
      <c r="S1914" s="9">
        <f>VLOOKUP(A1914,BUSINESS3!A1914:I4604,7,0)</f>
        <v>167</v>
      </c>
      <c r="T1914" s="9">
        <f>VLOOKUP(A1914,BUSINESS3!A1914:I4604,8,0)</f>
        <v>0.001</v>
      </c>
      <c r="U1914" s="9">
        <f>VLOOKUP(A1914,BUSINESS3!A1914:I4604,9,0)</f>
        <v>0.008</v>
      </c>
      <c r="V1914" s="11">
        <f>VLOOKUP(A1914,'GDP4'!A1914:G4604,4,0)</f>
        <v>9854042165</v>
      </c>
      <c r="W1914" s="9">
        <f>VLOOKUP(A1914,'GDP4'!A1914:G4604,5,0)</f>
        <v>0.043</v>
      </c>
      <c r="X1914" s="9">
        <f>VLOOKUP(A1914,'GDP4'!A1914:G4604,6,0)</f>
        <v>27</v>
      </c>
      <c r="Y1914" s="9">
        <f>VLOOKUP(A1914,'GDP4'!A1914:G4604,7,0)</f>
        <v>0.175</v>
      </c>
      <c r="Z1914" s="9">
        <f>VLOOKUP(A1914,ENERGY5!A1914:E4604,4,0)</f>
        <v>7260</v>
      </c>
      <c r="AA1914" s="9">
        <f>VLOOKUP(A1914,ENERGY5!A1914:E4604,5,0)</f>
        <v>110035</v>
      </c>
      <c r="AB1914" s="12">
        <f t="shared" si="2"/>
        <v>546.5362272</v>
      </c>
      <c r="AC1914" s="13">
        <f t="shared" si="3"/>
        <v>0.006102887805</v>
      </c>
      <c r="AD1914" s="13">
        <f t="shared" si="4"/>
        <v>0.0004026624753</v>
      </c>
      <c r="AE1914" s="13">
        <f t="shared" si="5"/>
        <v>2.107599733</v>
      </c>
      <c r="AF1914" s="13">
        <f t="shared" si="6"/>
        <v>7.542988518</v>
      </c>
    </row>
    <row r="1915">
      <c r="A1915" s="14" t="s">
        <v>183</v>
      </c>
      <c r="B1915" s="15" t="s">
        <v>36</v>
      </c>
      <c r="C1915" s="16" t="s">
        <v>196</v>
      </c>
      <c r="D1915" s="14" t="str">
        <f t="shared" si="1"/>
        <v>Yemen-Middle East-2002</v>
      </c>
      <c r="E1915" s="5">
        <v>0.038</v>
      </c>
      <c r="F1915" s="5">
        <v>0.064</v>
      </c>
      <c r="G1915" s="5">
        <v>62.0</v>
      </c>
      <c r="H1915" s="5">
        <v>60.0</v>
      </c>
      <c r="I1915" s="5">
        <v>0.476</v>
      </c>
      <c r="J1915" s="5">
        <v>0.497</v>
      </c>
      <c r="K1915" s="5">
        <v>0.028</v>
      </c>
      <c r="L1915" s="5">
        <v>1.8551068E7</v>
      </c>
      <c r="M1915" s="5">
        <v>0.273</v>
      </c>
      <c r="N1915" s="8">
        <f>VLOOKUP(A1915,TOURISM2!A1915:E4605,4,0)</f>
        <v>38000000</v>
      </c>
      <c r="O1915" s="8">
        <f>VLOOKUP(A1915,TOURISM2!A1915:E4605,5,0)</f>
        <v>135000000</v>
      </c>
      <c r="P1915" s="8">
        <f>VLOOKUP(A1915,BUSINESS3!A1915:E4605,4,0)</f>
        <v>0.28</v>
      </c>
      <c r="Q1915" s="9">
        <f>VLOOKUP(A1915,BUSINESS3!A1915:E4605,5,0)</f>
        <v>26</v>
      </c>
      <c r="R1915" s="10">
        <f>VLOOKUP(A1915,BUSINESS3!A1915:I4605,6,0)</f>
        <v>86</v>
      </c>
      <c r="S1915" s="9">
        <f>VLOOKUP(A1915,BUSINESS3!A1915:I4605,7,0)</f>
        <v>167</v>
      </c>
      <c r="T1915" s="9">
        <f>VLOOKUP(A1915,BUSINESS3!A1915:I4605,8,0)</f>
        <v>0.005</v>
      </c>
      <c r="U1915" s="9">
        <f>VLOOKUP(A1915,BUSINESS3!A1915:I4605,9,0)</f>
        <v>0.026</v>
      </c>
      <c r="V1915" s="11">
        <f>VLOOKUP(A1915,'GDP4'!A1915:G4605,4,0)</f>
        <v>10693278292</v>
      </c>
      <c r="W1915" s="9">
        <f>VLOOKUP(A1915,'GDP4'!A1915:G4605,5,0)</f>
        <v>0.042</v>
      </c>
      <c r="X1915" s="9">
        <f>VLOOKUP(A1915,'GDP4'!A1915:G4605,6,0)</f>
        <v>27</v>
      </c>
      <c r="Y1915" s="9">
        <f>VLOOKUP(A1915,'GDP4'!A1915:G4605,7,0)</f>
        <v>0.177</v>
      </c>
      <c r="Z1915" s="9">
        <f>VLOOKUP(A1915,ENERGY5!A1915:E4605,4,0)</f>
        <v>8360</v>
      </c>
      <c r="AA1915" s="9">
        <f>VLOOKUP(A1915,ENERGY5!A1915:E4605,5,0)</f>
        <v>21852</v>
      </c>
      <c r="AB1915" s="12">
        <f t="shared" si="2"/>
        <v>576.4238637</v>
      </c>
      <c r="AC1915" s="13">
        <f t="shared" si="3"/>
        <v>0.001177937572</v>
      </c>
      <c r="AD1915" s="13">
        <f t="shared" si="4"/>
        <v>0.0004506479088</v>
      </c>
      <c r="AE1915" s="13">
        <f t="shared" si="5"/>
        <v>2.048399585</v>
      </c>
      <c r="AF1915" s="13">
        <f t="shared" si="6"/>
        <v>7.277209053</v>
      </c>
    </row>
    <row r="1916">
      <c r="A1916" s="5" t="s">
        <v>183</v>
      </c>
      <c r="B1916" s="6" t="s">
        <v>37</v>
      </c>
      <c r="C1916" s="7" t="s">
        <v>196</v>
      </c>
      <c r="D1916" s="5" t="str">
        <f t="shared" si="1"/>
        <v>Yemen-Middle East-2003</v>
      </c>
      <c r="E1916" s="5">
        <v>0.037</v>
      </c>
      <c r="F1916" s="5">
        <v>0.061</v>
      </c>
      <c r="G1916" s="5">
        <v>63.0</v>
      </c>
      <c r="H1916" s="5">
        <v>60.0</v>
      </c>
      <c r="I1916" s="5">
        <v>0.47</v>
      </c>
      <c r="J1916" s="5">
        <v>0.503</v>
      </c>
      <c r="K1916" s="5">
        <v>0.027</v>
      </c>
      <c r="L1916" s="5">
        <v>1.9081306E7</v>
      </c>
      <c r="M1916" s="5">
        <v>0.278</v>
      </c>
      <c r="N1916" s="8">
        <f>VLOOKUP(A1916,TOURISM2!A1916:E4606,4,0)</f>
        <v>139000000</v>
      </c>
      <c r="O1916" s="8">
        <f>VLOOKUP(A1916,TOURISM2!A1916:E4606,5,0)</f>
        <v>134000000</v>
      </c>
      <c r="P1916" s="8">
        <f>VLOOKUP(A1916,BUSINESS3!A1916:E4606,4,0)</f>
        <v>0.28</v>
      </c>
      <c r="Q1916" s="9">
        <f>VLOOKUP(A1916,BUSINESS3!A1916:E4606,5,0)</f>
        <v>72</v>
      </c>
      <c r="R1916" s="10">
        <f>VLOOKUP(A1916,BUSINESS3!A1916:I4606,6,0)</f>
        <v>86</v>
      </c>
      <c r="S1916" s="9">
        <f>VLOOKUP(A1916,BUSINESS3!A1916:I4606,7,0)</f>
        <v>167</v>
      </c>
      <c r="T1916" s="9">
        <f>VLOOKUP(A1916,BUSINESS3!A1916:I4606,8,0)</f>
        <v>0.006</v>
      </c>
      <c r="U1916" s="9">
        <f>VLOOKUP(A1916,BUSINESS3!A1916:I4606,9,0)</f>
        <v>0.035</v>
      </c>
      <c r="V1916" s="11">
        <f>VLOOKUP(A1916,'GDP4'!A1916:G4606,4,0)</f>
        <v>11777768087</v>
      </c>
      <c r="W1916" s="9">
        <f>VLOOKUP(A1916,'GDP4'!A1916:G4606,5,0)</f>
        <v>0.05</v>
      </c>
      <c r="X1916" s="9">
        <f>VLOOKUP(A1916,'GDP4'!A1916:G4606,6,0)</f>
        <v>35</v>
      </c>
      <c r="Y1916" s="9">
        <f>VLOOKUP(A1916,'GDP4'!A1916:G4606,7,0)</f>
        <v>0.18</v>
      </c>
      <c r="Z1916" s="9">
        <f>VLOOKUP(A1916,ENERGY5!A1916:E4606,4,0)</f>
        <v>7764</v>
      </c>
      <c r="AA1916" s="9">
        <f>VLOOKUP(A1916,ENERGY5!A1916:E4606,5,0)</f>
        <v>23058</v>
      </c>
      <c r="AB1916" s="12">
        <f t="shared" si="2"/>
        <v>617.2411934</v>
      </c>
      <c r="AC1916" s="13">
        <f t="shared" si="3"/>
        <v>0.001208407852</v>
      </c>
      <c r="AD1916" s="13">
        <f t="shared" si="4"/>
        <v>0.0004068903879</v>
      </c>
      <c r="AE1916" s="13">
        <f t="shared" si="5"/>
        <v>7.284616682</v>
      </c>
      <c r="AF1916" s="13">
        <f t="shared" si="6"/>
        <v>7.022580111</v>
      </c>
    </row>
    <row r="1917">
      <c r="A1917" s="14" t="s">
        <v>183</v>
      </c>
      <c r="B1917" s="15" t="s">
        <v>38</v>
      </c>
      <c r="C1917" s="16" t="s">
        <v>196</v>
      </c>
      <c r="D1917" s="14" t="str">
        <f t="shared" si="1"/>
        <v>Yemen-Middle East-2004</v>
      </c>
      <c r="E1917" s="5">
        <v>0.036</v>
      </c>
      <c r="F1917" s="5">
        <v>0.059</v>
      </c>
      <c r="G1917" s="5">
        <v>63.0</v>
      </c>
      <c r="H1917" s="5">
        <v>60.0</v>
      </c>
      <c r="I1917" s="5">
        <v>0.463</v>
      </c>
      <c r="J1917" s="5">
        <v>0.51</v>
      </c>
      <c r="K1917" s="5">
        <v>0.027</v>
      </c>
      <c r="L1917" s="5">
        <v>1.9612696E7</v>
      </c>
      <c r="M1917" s="5">
        <v>0.284</v>
      </c>
      <c r="N1917" s="8">
        <f>VLOOKUP(A1917,TOURISM2!A1917:E4607,4,0)</f>
        <v>139000000</v>
      </c>
      <c r="O1917" s="8">
        <f>VLOOKUP(A1917,TOURISM2!A1917:E4607,5,0)</f>
        <v>183000000</v>
      </c>
      <c r="P1917" s="8">
        <f>VLOOKUP(A1917,BUSINESS3!A1917:E4607,4,0)</f>
        <v>0.28</v>
      </c>
      <c r="Q1917" s="9">
        <f>VLOOKUP(A1917,BUSINESS3!A1917:E4607,5,0)</f>
        <v>63</v>
      </c>
      <c r="R1917" s="10">
        <f>VLOOKUP(A1917,BUSINESS3!A1917:I4607,6,0)</f>
        <v>86</v>
      </c>
      <c r="S1917" s="9">
        <f>VLOOKUP(A1917,BUSINESS3!A1917:I4607,7,0)</f>
        <v>167</v>
      </c>
      <c r="T1917" s="9">
        <f>VLOOKUP(A1917,BUSINESS3!A1917:I4607,8,0)</f>
        <v>0.009</v>
      </c>
      <c r="U1917" s="9">
        <f>VLOOKUP(A1917,BUSINESS3!A1917:I4607,9,0)</f>
        <v>0.075</v>
      </c>
      <c r="V1917" s="11">
        <f>VLOOKUP(A1917,'GDP4'!A1917:G4607,4,0)</f>
        <v>13873500888</v>
      </c>
      <c r="W1917" s="9">
        <f>VLOOKUP(A1917,'GDP4'!A1917:G4607,5,0)</f>
        <v>0.049</v>
      </c>
      <c r="X1917" s="9">
        <f>VLOOKUP(A1917,'GDP4'!A1917:G4607,6,0)</f>
        <v>38</v>
      </c>
      <c r="Y1917" s="9">
        <f>VLOOKUP(A1917,'GDP4'!A1917:G4607,7,0)</f>
        <v>0.185</v>
      </c>
      <c r="Z1917" s="9">
        <f>VLOOKUP(A1917,ENERGY5!A1917:E4607,4,0)</f>
        <v>7208</v>
      </c>
      <c r="AA1917" s="9">
        <f>VLOOKUP(A1917,ENERGY5!A1917:E4607,5,0)</f>
        <v>22207</v>
      </c>
      <c r="AB1917" s="12">
        <f t="shared" si="2"/>
        <v>707.3734732</v>
      </c>
      <c r="AC1917" s="13">
        <f t="shared" si="3"/>
        <v>0.001132276766</v>
      </c>
      <c r="AD1917" s="13">
        <f t="shared" si="4"/>
        <v>0.000367517041</v>
      </c>
      <c r="AE1917" s="13">
        <f t="shared" si="5"/>
        <v>7.087245935</v>
      </c>
      <c r="AF1917" s="13">
        <f t="shared" si="6"/>
        <v>9.330690691</v>
      </c>
    </row>
    <row r="1918">
      <c r="A1918" s="5" t="s">
        <v>183</v>
      </c>
      <c r="B1918" s="6" t="s">
        <v>39</v>
      </c>
      <c r="C1918" s="7" t="s">
        <v>196</v>
      </c>
      <c r="D1918" s="5" t="str">
        <f t="shared" si="1"/>
        <v>Yemen-Middle East-2005</v>
      </c>
      <c r="E1918" s="5">
        <v>0.035</v>
      </c>
      <c r="F1918" s="5">
        <v>0.056</v>
      </c>
      <c r="G1918" s="5">
        <v>63.0</v>
      </c>
      <c r="H1918" s="5">
        <v>60.0</v>
      </c>
      <c r="I1918" s="5">
        <v>0.457</v>
      </c>
      <c r="J1918" s="5">
        <v>0.517</v>
      </c>
      <c r="K1918" s="5">
        <v>0.026</v>
      </c>
      <c r="L1918" s="5">
        <v>2.0139661E7</v>
      </c>
      <c r="M1918" s="5">
        <v>0.289</v>
      </c>
      <c r="N1918" s="8">
        <f>VLOOKUP(A1918,TOURISM2!A1918:E4608,4,0)</f>
        <v>181000000</v>
      </c>
      <c r="O1918" s="8">
        <f>VLOOKUP(A1918,TOURISM2!A1918:E4608,5,0)</f>
        <v>224000000</v>
      </c>
      <c r="P1918" s="8">
        <f>VLOOKUP(A1918,BUSINESS3!A1918:E4608,4,0)</f>
        <v>1.952</v>
      </c>
      <c r="Q1918" s="9">
        <f>VLOOKUP(A1918,BUSINESS3!A1918:E4608,5,0)</f>
        <v>63</v>
      </c>
      <c r="R1918" s="10">
        <f>VLOOKUP(A1918,BUSINESS3!A1918:I4608,6,0)</f>
        <v>86</v>
      </c>
      <c r="S1918" s="9">
        <f>VLOOKUP(A1918,BUSINESS3!A1918:I4608,7,0)</f>
        <v>248</v>
      </c>
      <c r="T1918" s="9">
        <f>VLOOKUP(A1918,BUSINESS3!A1918:I4608,8,0)</f>
        <v>0.01</v>
      </c>
      <c r="U1918" s="9">
        <f>VLOOKUP(A1918,BUSINESS3!A1918:I4608,9,0)</f>
        <v>0.113</v>
      </c>
      <c r="V1918" s="11">
        <f>VLOOKUP(A1918,'GDP4'!A1918:G4608,4,0)</f>
        <v>16753787028</v>
      </c>
      <c r="W1918" s="9">
        <f>VLOOKUP(A1918,'GDP4'!A1918:G4608,5,0)</f>
        <v>0.046</v>
      </c>
      <c r="X1918" s="9">
        <f>VLOOKUP(A1918,'GDP4'!A1918:G4608,6,0)</f>
        <v>42</v>
      </c>
      <c r="Y1918" s="9">
        <f>VLOOKUP(A1918,'GDP4'!A1918:G4608,7,0)</f>
        <v>0.18</v>
      </c>
      <c r="Z1918" s="9">
        <f>VLOOKUP(A1918,ENERGY5!A1918:E4608,4,0)</f>
        <v>7014</v>
      </c>
      <c r="AA1918" s="9">
        <f>VLOOKUP(A1918,ENERGY5!A1918:E4608,5,0)</f>
        <v>21712</v>
      </c>
      <c r="AB1918" s="12">
        <f t="shared" si="2"/>
        <v>831.8802897</v>
      </c>
      <c r="AC1918" s="13">
        <f t="shared" si="3"/>
        <v>0.001078071771</v>
      </c>
      <c r="AD1918" s="13">
        <f t="shared" si="4"/>
        <v>0.000348268027</v>
      </c>
      <c r="AE1918" s="13">
        <f t="shared" si="5"/>
        <v>8.987241642</v>
      </c>
      <c r="AF1918" s="13">
        <f t="shared" si="6"/>
        <v>11.1223322</v>
      </c>
    </row>
    <row r="1919">
      <c r="A1919" s="14" t="s">
        <v>183</v>
      </c>
      <c r="B1919" s="15" t="s">
        <v>40</v>
      </c>
      <c r="C1919" s="16" t="s">
        <v>196</v>
      </c>
      <c r="D1919" s="14" t="str">
        <f t="shared" si="1"/>
        <v>Yemen-Middle East-2006</v>
      </c>
      <c r="E1919" s="5">
        <v>0.035</v>
      </c>
      <c r="F1919" s="5">
        <v>0.054</v>
      </c>
      <c r="G1919" s="5">
        <v>63.0</v>
      </c>
      <c r="H1919" s="5">
        <v>60.0</v>
      </c>
      <c r="I1919" s="5">
        <v>0.449</v>
      </c>
      <c r="J1919" s="5">
        <v>0.524</v>
      </c>
      <c r="K1919" s="5">
        <v>0.026</v>
      </c>
      <c r="L1919" s="5">
        <v>2.0661714E7</v>
      </c>
      <c r="M1919" s="5">
        <v>0.295</v>
      </c>
      <c r="N1919" s="8">
        <f>VLOOKUP(A1919,TOURISM2!A1919:E4609,4,0)</f>
        <v>181000000</v>
      </c>
      <c r="O1919" s="8">
        <f>VLOOKUP(A1919,TOURISM2!A1919:E4609,5,0)</f>
        <v>225000000</v>
      </c>
      <c r="P1919" s="8">
        <f>VLOOKUP(A1919,BUSINESS3!A1919:E4609,4,0)</f>
        <v>0.479</v>
      </c>
      <c r="Q1919" s="9">
        <f>VLOOKUP(A1919,BUSINESS3!A1919:E4609,5,0)</f>
        <v>63</v>
      </c>
      <c r="R1919" s="10">
        <f>VLOOKUP(A1919,BUSINESS3!A1919:I4609,6,0)</f>
        <v>86</v>
      </c>
      <c r="S1919" s="9">
        <f>VLOOKUP(A1919,BUSINESS3!A1919:I4609,7,0)</f>
        <v>248</v>
      </c>
      <c r="T1919" s="9">
        <f>VLOOKUP(A1919,BUSINESS3!A1919:I4609,8,0)</f>
        <v>0.012</v>
      </c>
      <c r="U1919" s="9">
        <f>VLOOKUP(A1919,BUSINESS3!A1919:I4609,9,0)</f>
        <v>0.144</v>
      </c>
      <c r="V1919" s="11">
        <f>VLOOKUP(A1919,'GDP4'!A1919:G4609,4,0)</f>
        <v>19081726103</v>
      </c>
      <c r="W1919" s="9">
        <f>VLOOKUP(A1919,'GDP4'!A1919:G4609,5,0)</f>
        <v>0.048</v>
      </c>
      <c r="X1919" s="9">
        <f>VLOOKUP(A1919,'GDP4'!A1919:G4609,6,0)</f>
        <v>52</v>
      </c>
      <c r="Y1919" s="9">
        <f>VLOOKUP(A1919,'GDP4'!A1919:G4609,7,0)</f>
        <v>0.18</v>
      </c>
      <c r="Z1919" s="9">
        <f>VLOOKUP(A1919,ENERGY5!A1919:E4609,4,0)</f>
        <v>7054</v>
      </c>
      <c r="AA1919" s="9">
        <f>VLOOKUP(A1919,ENERGY5!A1919:E4609,5,0)</f>
        <v>20796</v>
      </c>
      <c r="AB1919" s="12">
        <f t="shared" si="2"/>
        <v>923.5306472</v>
      </c>
      <c r="AC1919" s="13">
        <f t="shared" si="3"/>
        <v>0.001006499267</v>
      </c>
      <c r="AD1919" s="13">
        <f t="shared" si="4"/>
        <v>0.0003414043966</v>
      </c>
      <c r="AE1919" s="13">
        <f t="shared" si="5"/>
        <v>8.760163847</v>
      </c>
      <c r="AF1919" s="13">
        <f t="shared" si="6"/>
        <v>10.88970644</v>
      </c>
    </row>
    <row r="1920">
      <c r="A1920" s="5" t="s">
        <v>183</v>
      </c>
      <c r="B1920" s="6" t="s">
        <v>41</v>
      </c>
      <c r="C1920" s="7" t="s">
        <v>196</v>
      </c>
      <c r="D1920" s="5" t="str">
        <f t="shared" si="1"/>
        <v>Yemen-Middle East-2007</v>
      </c>
      <c r="E1920" s="5">
        <v>0.034</v>
      </c>
      <c r="F1920" s="5">
        <v>0.052</v>
      </c>
      <c r="G1920" s="5">
        <v>63.0</v>
      </c>
      <c r="H1920" s="5">
        <v>61.0</v>
      </c>
      <c r="I1920" s="5">
        <v>0.442</v>
      </c>
      <c r="J1920" s="5">
        <v>0.532</v>
      </c>
      <c r="K1920" s="5">
        <v>0.026</v>
      </c>
      <c r="L1920" s="5">
        <v>2.1182162E7</v>
      </c>
      <c r="M1920" s="5">
        <v>0.3</v>
      </c>
      <c r="N1920" s="8">
        <f>VLOOKUP(A1920,TOURISM2!A1920:E4610,4,0)</f>
        <v>425000000</v>
      </c>
      <c r="O1920" s="8">
        <f>VLOOKUP(A1920,TOURISM2!A1920:E4610,5,0)</f>
        <v>247000000</v>
      </c>
      <c r="P1920" s="8">
        <f>VLOOKUP(A1920,BUSINESS3!A1920:E4610,4,0)</f>
        <v>0.479</v>
      </c>
      <c r="Q1920" s="9">
        <f>VLOOKUP(A1920,BUSINESS3!A1920:E4610,5,0)</f>
        <v>63</v>
      </c>
      <c r="R1920" s="10">
        <f>VLOOKUP(A1920,BUSINESS3!A1920:I4610,6,0)</f>
        <v>86</v>
      </c>
      <c r="S1920" s="9">
        <f>VLOOKUP(A1920,BUSINESS3!A1920:I4610,7,0)</f>
        <v>248</v>
      </c>
      <c r="T1920" s="9">
        <f>VLOOKUP(A1920,BUSINESS3!A1920:I4610,8,0)</f>
        <v>0.05</v>
      </c>
      <c r="U1920" s="9">
        <f>VLOOKUP(A1920,BUSINESS3!A1920:I4610,9,0)</f>
        <v>0.205</v>
      </c>
      <c r="V1920" s="11">
        <f>VLOOKUP(A1920,'GDP4'!A1920:G4610,4,0)</f>
        <v>25633674564</v>
      </c>
      <c r="W1920" s="9">
        <f>VLOOKUP(A1920,'GDP4'!A1920:G4610,5,0)</f>
        <v>0.049</v>
      </c>
      <c r="X1920" s="9">
        <f>VLOOKUP(A1920,'GDP4'!A1920:G4610,6,0)</f>
        <v>57</v>
      </c>
      <c r="Y1920" s="9">
        <f>VLOOKUP(A1920,'GDP4'!A1920:G4610,7,0)</f>
        <v>0.18</v>
      </c>
      <c r="Z1920" s="9">
        <f>VLOOKUP(A1920,ENERGY5!A1920:E4610,4,0)</f>
        <v>6589</v>
      </c>
      <c r="AA1920" s="9">
        <f>VLOOKUP(A1920,ENERGY5!A1920:E4610,5,0)</f>
        <v>20044</v>
      </c>
      <c r="AB1920" s="12">
        <f t="shared" si="2"/>
        <v>1210.153834</v>
      </c>
      <c r="AC1920" s="13">
        <f t="shared" si="3"/>
        <v>0.0009462679022</v>
      </c>
      <c r="AD1920" s="13">
        <f t="shared" si="4"/>
        <v>0.0003110636204</v>
      </c>
      <c r="AE1920" s="13">
        <f t="shared" si="5"/>
        <v>20.06405201</v>
      </c>
      <c r="AF1920" s="13">
        <f t="shared" si="6"/>
        <v>11.66075493</v>
      </c>
    </row>
    <row r="1921">
      <c r="A1921" s="14" t="s">
        <v>183</v>
      </c>
      <c r="B1921" s="15" t="s">
        <v>42</v>
      </c>
      <c r="C1921" s="16" t="s">
        <v>196</v>
      </c>
      <c r="D1921" s="14" t="str">
        <f t="shared" si="1"/>
        <v>Yemen-Middle East-2008</v>
      </c>
      <c r="E1921" s="5">
        <v>0.033</v>
      </c>
      <c r="F1921" s="5">
        <v>0.05</v>
      </c>
      <c r="G1921" s="5">
        <v>63.0</v>
      </c>
      <c r="H1921" s="5">
        <v>61.0</v>
      </c>
      <c r="I1921" s="5">
        <v>0.434</v>
      </c>
      <c r="J1921" s="5">
        <v>0.539</v>
      </c>
      <c r="K1921" s="5">
        <v>0.027</v>
      </c>
      <c r="L1921" s="5">
        <v>2.1703571E7</v>
      </c>
      <c r="M1921" s="5">
        <v>0.306</v>
      </c>
      <c r="N1921" s="8">
        <f>VLOOKUP(A1921,TOURISM2!A1921:E4611,4,0)</f>
        <v>886000000</v>
      </c>
      <c r="O1921" s="8">
        <f>VLOOKUP(A1921,TOURISM2!A1921:E4611,5,0)</f>
        <v>246000000</v>
      </c>
      <c r="P1921" s="8">
        <f>VLOOKUP(A1921,BUSINESS3!A1921:E4611,4,0)</f>
        <v>0.478</v>
      </c>
      <c r="Q1921" s="9">
        <f>VLOOKUP(A1921,BUSINESS3!A1921:E4611,5,0)</f>
        <v>13</v>
      </c>
      <c r="R1921" s="10">
        <f>VLOOKUP(A1921,BUSINESS3!A1921:I4611,6,0)</f>
        <v>86</v>
      </c>
      <c r="S1921" s="9">
        <f>VLOOKUP(A1921,BUSINESS3!A1921:I4611,7,0)</f>
        <v>248</v>
      </c>
      <c r="T1921" s="9">
        <f>VLOOKUP(A1921,BUSINESS3!A1921:I4611,8,0)</f>
        <v>0.069</v>
      </c>
      <c r="U1921" s="9">
        <f>VLOOKUP(A1921,BUSINESS3!A1921:I4611,9,0)</f>
        <v>0.297</v>
      </c>
      <c r="V1921" s="11">
        <f>VLOOKUP(A1921,'GDP4'!A1921:G4611,4,0)</f>
        <v>30397203369</v>
      </c>
      <c r="W1921" s="9">
        <f>VLOOKUP(A1921,'GDP4'!A1921:G4611,5,0)</f>
        <v>0.051</v>
      </c>
      <c r="X1921" s="9">
        <f>VLOOKUP(A1921,'GDP4'!A1921:G4611,6,0)</f>
        <v>69</v>
      </c>
      <c r="Y1921" s="9">
        <f>VLOOKUP(A1921,'GDP4'!A1921:G4611,7,0)</f>
        <v>0.18</v>
      </c>
      <c r="Z1921" s="9">
        <f>VLOOKUP(A1921,ENERGY5!A1921:E4611,4,0)</f>
        <v>6186</v>
      </c>
      <c r="AA1921" s="9">
        <f>VLOOKUP(A1921,ENERGY5!A1921:E4611,5,0)</f>
        <v>18881</v>
      </c>
      <c r="AB1921" s="12">
        <f t="shared" si="2"/>
        <v>1400.562302</v>
      </c>
      <c r="AC1921" s="13">
        <f t="shared" si="3"/>
        <v>0.0008699490052</v>
      </c>
      <c r="AD1921" s="13">
        <f t="shared" si="4"/>
        <v>0.0002850222205</v>
      </c>
      <c r="AE1921" s="13">
        <f t="shared" si="5"/>
        <v>40.8227752</v>
      </c>
      <c r="AF1921" s="13">
        <f t="shared" si="6"/>
        <v>11.33454029</v>
      </c>
    </row>
    <row r="1922">
      <c r="A1922" s="5" t="s">
        <v>183</v>
      </c>
      <c r="B1922" s="6" t="s">
        <v>43</v>
      </c>
      <c r="C1922" s="7" t="s">
        <v>196</v>
      </c>
      <c r="D1922" s="5" t="str">
        <f t="shared" si="1"/>
        <v>Yemen-Middle East-2009</v>
      </c>
      <c r="E1922" s="5">
        <v>0.033</v>
      </c>
      <c r="F1922" s="5">
        <v>0.048</v>
      </c>
      <c r="G1922" s="5">
        <v>64.0</v>
      </c>
      <c r="H1922" s="5">
        <v>61.0</v>
      </c>
      <c r="I1922" s="5">
        <v>0.427</v>
      </c>
      <c r="J1922" s="5">
        <v>0.547</v>
      </c>
      <c r="K1922" s="5">
        <v>0.027</v>
      </c>
      <c r="L1922" s="5">
        <v>2.2229625E7</v>
      </c>
      <c r="M1922" s="5">
        <v>0.312</v>
      </c>
      <c r="N1922" s="8">
        <f>VLOOKUP(A1922,TOURISM2!A1922:E4612,4,0)</f>
        <v>899000000</v>
      </c>
      <c r="O1922" s="8">
        <f>VLOOKUP(A1922,TOURISM2!A1922:E4612,5,0)</f>
        <v>277000000</v>
      </c>
      <c r="P1922" s="8">
        <f>VLOOKUP(A1922,BUSINESS3!A1922:E4612,4,0)</f>
        <v>0.478</v>
      </c>
      <c r="Q1922" s="9">
        <f>VLOOKUP(A1922,BUSINESS3!A1922:E4612,5,0)</f>
        <v>12</v>
      </c>
      <c r="R1922" s="10">
        <f>VLOOKUP(A1922,BUSINESS3!A1922:I4612,6,0)</f>
        <v>86</v>
      </c>
      <c r="S1922" s="9">
        <f>VLOOKUP(A1922,BUSINESS3!A1922:I4612,7,0)</f>
        <v>248</v>
      </c>
      <c r="T1922" s="9">
        <f>VLOOKUP(A1922,BUSINESS3!A1922:I4612,8,0)</f>
        <v>0.1</v>
      </c>
      <c r="U1922" s="9">
        <f>VLOOKUP(A1922,BUSINESS3!A1922:I4612,9,0)</f>
        <v>0.374</v>
      </c>
      <c r="V1922" s="11">
        <f>VLOOKUP(A1922,'GDP4'!A1922:G4612,4,0)</f>
        <v>27838718233</v>
      </c>
      <c r="W1922" s="9">
        <f>VLOOKUP(A1922,'GDP4'!A1922:G4612,5,0)</f>
        <v>0.053</v>
      </c>
      <c r="X1922" s="9">
        <f>VLOOKUP(A1922,'GDP4'!A1922:G4612,6,0)</f>
        <v>65</v>
      </c>
      <c r="Y1922" s="9">
        <f>VLOOKUP(A1922,'GDP4'!A1922:G4612,7,0)</f>
        <v>0.18</v>
      </c>
      <c r="Z1922" s="9">
        <f>VLOOKUP(A1922,ENERGY5!A1922:E4612,4,0)</f>
        <v>5667</v>
      </c>
      <c r="AA1922" s="9">
        <f>VLOOKUP(A1922,ENERGY5!A1922:E4612,5,0)</f>
        <v>17305</v>
      </c>
      <c r="AB1922" s="12">
        <f t="shared" si="2"/>
        <v>1252.32514</v>
      </c>
      <c r="AC1922" s="13">
        <f t="shared" si="3"/>
        <v>0.0007784656736</v>
      </c>
      <c r="AD1922" s="13">
        <f t="shared" si="4"/>
        <v>0.0002549300764</v>
      </c>
      <c r="AE1922" s="13">
        <f t="shared" si="5"/>
        <v>40.44152792</v>
      </c>
      <c r="AF1922" s="13">
        <f t="shared" si="6"/>
        <v>12.46084898</v>
      </c>
    </row>
    <row r="1923">
      <c r="A1923" s="14" t="s">
        <v>183</v>
      </c>
      <c r="B1923" s="15" t="s">
        <v>44</v>
      </c>
      <c r="C1923" s="16" t="s">
        <v>196</v>
      </c>
      <c r="D1923" s="14" t="str">
        <f t="shared" si="1"/>
        <v>Yemen-Middle East-2010</v>
      </c>
      <c r="E1923" s="5">
        <v>0.032</v>
      </c>
      <c r="F1923" s="5">
        <v>0.046</v>
      </c>
      <c r="G1923" s="5">
        <v>64.0</v>
      </c>
      <c r="H1923" s="5">
        <v>61.0</v>
      </c>
      <c r="I1923" s="5">
        <v>0.42</v>
      </c>
      <c r="J1923" s="5">
        <v>0.553</v>
      </c>
      <c r="K1923" s="5">
        <v>0.027</v>
      </c>
      <c r="L1923" s="5">
        <v>2.2763008E7</v>
      </c>
      <c r="M1923" s="5">
        <v>0.317</v>
      </c>
      <c r="N1923" s="8">
        <f>VLOOKUP(A1923,TOURISM2!A1923:E4613,4,0)</f>
        <v>1161000000</v>
      </c>
      <c r="O1923" s="8">
        <f>VLOOKUP(A1923,TOURISM2!A1923:E4613,5,0)</f>
        <v>252000000</v>
      </c>
      <c r="P1923" s="8">
        <f>VLOOKUP(A1923,BUSINESS3!A1923:E4613,4,0)</f>
        <v>0.478</v>
      </c>
      <c r="Q1923" s="9">
        <f>VLOOKUP(A1923,BUSINESS3!A1923:E4613,5,0)</f>
        <v>12</v>
      </c>
      <c r="R1923" s="10">
        <f>VLOOKUP(A1923,BUSINESS3!A1923:I4613,6,0)</f>
        <v>86</v>
      </c>
      <c r="S1923" s="9">
        <f>VLOOKUP(A1923,BUSINESS3!A1923:I4613,7,0)</f>
        <v>248</v>
      </c>
      <c r="T1923" s="9">
        <f>VLOOKUP(A1923,BUSINESS3!A1923:I4613,8,0)</f>
        <v>0.124</v>
      </c>
      <c r="U1923" s="9">
        <f>VLOOKUP(A1923,BUSINESS3!A1923:I4613,9,0)</f>
        <v>0.487</v>
      </c>
      <c r="V1923" s="11">
        <f>VLOOKUP(A1923,'GDP4'!A1923:G4613,4,0)</f>
        <v>31743751169</v>
      </c>
      <c r="W1923" s="9">
        <f>VLOOKUP(A1923,'GDP4'!A1923:G4613,5,0)</f>
        <v>0.051</v>
      </c>
      <c r="X1923" s="9">
        <f>VLOOKUP(A1923,'GDP4'!A1923:G4613,6,0)</f>
        <v>66</v>
      </c>
      <c r="Y1923" s="9">
        <f>VLOOKUP(A1923,'GDP4'!A1923:G4613,7,0)</f>
        <v>0.238</v>
      </c>
      <c r="Z1923" s="9">
        <f>VLOOKUP(A1923,ENERGY5!A1923:E4613,4,0)</f>
        <v>5100</v>
      </c>
      <c r="AA1923" s="9">
        <f>VLOOKUP(A1923,ENERGY5!A1923:E4613,5,0)</f>
        <v>15764</v>
      </c>
      <c r="AB1923" s="12">
        <f t="shared" si="2"/>
        <v>1394.532356</v>
      </c>
      <c r="AC1923" s="13">
        <f t="shared" si="3"/>
        <v>0.0006925271036</v>
      </c>
      <c r="AD1923" s="13">
        <f t="shared" si="4"/>
        <v>0.0002240477181</v>
      </c>
      <c r="AE1923" s="13">
        <f t="shared" si="5"/>
        <v>51.00380407</v>
      </c>
      <c r="AF1923" s="13">
        <f t="shared" si="6"/>
        <v>11.07059313</v>
      </c>
    </row>
    <row r="1924">
      <c r="A1924" s="5" t="s">
        <v>183</v>
      </c>
      <c r="B1924" s="6" t="s">
        <v>45</v>
      </c>
      <c r="C1924" s="7" t="s">
        <v>196</v>
      </c>
      <c r="D1924" s="5" t="str">
        <f t="shared" si="1"/>
        <v>Yemen-Middle East-2011</v>
      </c>
      <c r="E1924" s="5">
        <v>0.032</v>
      </c>
      <c r="F1924" s="5">
        <v>0.044</v>
      </c>
      <c r="G1924" s="5">
        <v>64.0</v>
      </c>
      <c r="H1924" s="5">
        <v>61.0</v>
      </c>
      <c r="I1924" s="5">
        <v>0.413</v>
      </c>
      <c r="J1924" s="5">
        <v>0.559</v>
      </c>
      <c r="K1924" s="5">
        <v>0.028</v>
      </c>
      <c r="L1924" s="5">
        <v>2.3304206E7</v>
      </c>
      <c r="M1924" s="5">
        <v>0.323</v>
      </c>
      <c r="N1924" s="8">
        <f>VLOOKUP(A1924,TOURISM2!A1924:E4614,4,0)</f>
        <v>780000000</v>
      </c>
      <c r="O1924" s="8">
        <f>VLOOKUP(A1924,TOURISM2!A1924:E4614,5,0)</f>
        <v>258000000</v>
      </c>
      <c r="P1924" s="8">
        <f>VLOOKUP(A1924,BUSINESS3!A1924:E4614,4,0)</f>
        <v>0.327</v>
      </c>
      <c r="Q1924" s="9">
        <f>VLOOKUP(A1924,BUSINESS3!A1924:E4614,5,0)</f>
        <v>12</v>
      </c>
      <c r="R1924" s="10">
        <f>VLOOKUP(A1924,BUSINESS3!A1924:I4614,6,0)</f>
        <v>86</v>
      </c>
      <c r="S1924" s="9">
        <f>VLOOKUP(A1924,BUSINESS3!A1924:I4614,7,0)</f>
        <v>248</v>
      </c>
      <c r="T1924" s="9">
        <f>VLOOKUP(A1924,BUSINESS3!A1924:I4614,8,0)</f>
        <v>0.149</v>
      </c>
      <c r="U1924" s="9">
        <f>VLOOKUP(A1924,BUSINESS3!A1924:I4614,9,0)</f>
        <v>0.501</v>
      </c>
      <c r="V1924" s="11">
        <f>VLOOKUP(A1924,'GDP4'!A1924:G4614,4,0)</f>
        <v>29207296703</v>
      </c>
      <c r="W1924" s="9">
        <f>VLOOKUP(A1924,'GDP4'!A1924:G4614,5,0)</f>
        <v>0.05</v>
      </c>
      <c r="X1924" s="9">
        <f>VLOOKUP(A1924,'GDP4'!A1924:G4614,6,0)</f>
        <v>63</v>
      </c>
      <c r="Y1924" s="9">
        <f>VLOOKUP(A1924,'GDP4'!A1924:G4614,7,0)</f>
        <v>0.25</v>
      </c>
      <c r="Z1924" s="9">
        <f>VLOOKUP(A1924,ENERGY5!A1924:E4614,4,0)</f>
        <v>5265</v>
      </c>
      <c r="AA1924" s="9">
        <f>VLOOKUP(A1924,ENERGY5!A1924:E4614,5,0)</f>
        <v>16252</v>
      </c>
      <c r="AB1924" s="12">
        <f t="shared" si="2"/>
        <v>1253.305807</v>
      </c>
      <c r="AC1924" s="13">
        <f t="shared" si="3"/>
        <v>0.0006973848412</v>
      </c>
      <c r="AD1924" s="13">
        <f t="shared" si="4"/>
        <v>0.0002259248824</v>
      </c>
      <c r="AE1924" s="13">
        <f t="shared" si="5"/>
        <v>33.47035295</v>
      </c>
      <c r="AF1924" s="13">
        <f t="shared" si="6"/>
        <v>11.0709629</v>
      </c>
    </row>
    <row r="1925">
      <c r="A1925" s="14" t="s">
        <v>183</v>
      </c>
      <c r="B1925" s="15" t="s">
        <v>46</v>
      </c>
      <c r="C1925" s="16" t="s">
        <v>196</v>
      </c>
      <c r="D1925" s="14" t="str">
        <f t="shared" si="1"/>
        <v>Yemen-Middle East-2012</v>
      </c>
      <c r="E1925" s="5">
        <v>0.031</v>
      </c>
      <c r="F1925" s="5">
        <v>0.042</v>
      </c>
      <c r="G1925" s="5">
        <v>64.0</v>
      </c>
      <c r="H1925" s="5">
        <v>62.0</v>
      </c>
      <c r="I1925" s="5">
        <v>0.407</v>
      </c>
      <c r="J1925" s="5">
        <v>0.565</v>
      </c>
      <c r="K1925" s="5">
        <v>0.028</v>
      </c>
      <c r="L1925" s="5">
        <v>2.3852409E7</v>
      </c>
      <c r="M1925" s="5">
        <v>0.329</v>
      </c>
      <c r="N1925" s="8">
        <f>VLOOKUP(A1925,TOURISM2!A1925:E4615,4,0)</f>
        <v>1057000000</v>
      </c>
      <c r="O1925" s="8">
        <f>VLOOKUP(A1925,TOURISM2!A1925:E4615,5,0)</f>
        <v>3659888888</v>
      </c>
      <c r="P1925" s="8">
        <f>VLOOKUP(A1925,BUSINESS3!A1925:E4615,4,0)</f>
        <v>0.327</v>
      </c>
      <c r="Q1925" s="9">
        <f>VLOOKUP(A1925,BUSINESS3!A1925:E4615,5,0)</f>
        <v>40</v>
      </c>
      <c r="R1925" s="10">
        <f>VLOOKUP(A1925,BUSINESS3!A1925:I4615,6,0)</f>
        <v>129</v>
      </c>
      <c r="S1925" s="9">
        <f>VLOOKUP(A1925,BUSINESS3!A1925:I4615,7,0)</f>
        <v>248</v>
      </c>
      <c r="T1925" s="9">
        <f>VLOOKUP(A1925,BUSINESS3!A1925:I4615,8,0)</f>
        <v>0.174</v>
      </c>
      <c r="U1925" s="9">
        <f>VLOOKUP(A1925,BUSINESS3!A1925:I4615,9,0)</f>
        <v>0.583</v>
      </c>
      <c r="V1925" s="11">
        <f>VLOOKUP(A1925,'GDP4'!A1925:G4615,4,0)</f>
        <v>31992801303</v>
      </c>
      <c r="W1925" s="9">
        <f>VLOOKUP(A1925,'GDP4'!A1925:G4615,5,0)</f>
        <v>0.055</v>
      </c>
      <c r="X1925" s="9">
        <f>VLOOKUP(A1925,'GDP4'!A1925:G4615,6,0)</f>
        <v>71</v>
      </c>
      <c r="Y1925" s="9">
        <f>VLOOKUP(A1925,'GDP4'!A1925:G4615,7,0)</f>
        <v>0.245</v>
      </c>
      <c r="Z1925" s="9">
        <f>VLOOKUP(A1925,ENERGY5!A1925:E4615,4,0)</f>
        <v>4747</v>
      </c>
      <c r="AA1925" s="9">
        <f>VLOOKUP(A1925,ENERGY5!A1925:E4615,5,0)</f>
        <v>14639</v>
      </c>
      <c r="AB1925" s="12">
        <f t="shared" si="2"/>
        <v>1341.281768</v>
      </c>
      <c r="AC1925" s="13">
        <f t="shared" si="3"/>
        <v>0.0006137325584</v>
      </c>
      <c r="AD1925" s="13">
        <f t="shared" si="4"/>
        <v>0.0001990155376</v>
      </c>
      <c r="AE1925" s="13">
        <f t="shared" si="5"/>
        <v>44.31418227</v>
      </c>
      <c r="AF1925" s="13">
        <f t="shared" si="6"/>
        <v>153.4389624</v>
      </c>
    </row>
    <row r="1926">
      <c r="A1926" s="5" t="s">
        <v>197</v>
      </c>
      <c r="B1926" s="6" t="s">
        <v>33</v>
      </c>
      <c r="C1926" s="7" t="s">
        <v>198</v>
      </c>
      <c r="D1926" s="5" t="str">
        <f t="shared" si="1"/>
        <v>American Samoa-Oceania-2000</v>
      </c>
      <c r="E1926" s="5">
        <v>0.023</v>
      </c>
      <c r="F1926" s="5">
        <v>0.025</v>
      </c>
      <c r="G1926" s="5">
        <v>73.0</v>
      </c>
      <c r="H1926" s="5">
        <v>69.0</v>
      </c>
      <c r="I1926" s="5">
        <v>0.327</v>
      </c>
      <c r="J1926" s="5">
        <v>0.613</v>
      </c>
      <c r="K1926" s="5">
        <v>0.059</v>
      </c>
      <c r="L1926" s="5">
        <v>57522.0</v>
      </c>
      <c r="M1926" s="5">
        <v>0.886</v>
      </c>
      <c r="N1926" s="8">
        <f>VLOOKUP(A1926,TOURISM2!A1926:E4616,4,0)</f>
        <v>2484360526</v>
      </c>
      <c r="O1926" s="8">
        <f>VLOOKUP(A1926,TOURISM2!A1926:E4616,5,0)</f>
        <v>2053410869</v>
      </c>
      <c r="P1926" s="8">
        <f>VLOOKUP(A1926,BUSINESS3!A1926:E4616,4,0)</f>
        <v>0.365</v>
      </c>
      <c r="Q1926" s="9">
        <f>VLOOKUP(A1926,BUSINESS3!A1926:E4616,5,0)</f>
        <v>28</v>
      </c>
      <c r="R1926" s="10">
        <f>VLOOKUP(A1926,BUSINESS3!A1926:I4616,6,0)</f>
        <v>76</v>
      </c>
      <c r="S1926" s="9">
        <f>VLOOKUP(A1926,BUSINESS3!A1926:I4616,7,0)</f>
        <v>144</v>
      </c>
      <c r="T1926" s="9">
        <f>VLOOKUP(A1926,BUSINESS3!A1926:I4616,8,0)</f>
        <v>0.205</v>
      </c>
      <c r="U1926" s="9">
        <f>VLOOKUP(A1926,BUSINESS3!A1926:I4616,9,0)</f>
        <v>0.035</v>
      </c>
      <c r="V1926" s="11">
        <f>VLOOKUP(A1926,'GDP4'!A1926:G4616,4,0)</f>
        <v>84263461548</v>
      </c>
      <c r="W1926" s="9">
        <f>VLOOKUP(A1926,'GDP4'!A1926:G4616,5,0)</f>
        <v>0.078</v>
      </c>
      <c r="X1926" s="9">
        <f>VLOOKUP(A1926,'GDP4'!A1926:G4616,6,0)</f>
        <v>676</v>
      </c>
      <c r="Y1926" s="9">
        <f>VLOOKUP(A1926,'GDP4'!A1926:G4616,7,0)</f>
        <v>0.104</v>
      </c>
      <c r="Z1926" s="9">
        <f>VLOOKUP(A1926,ENERGY5!A1926:E4616,4,0)</f>
        <v>32359</v>
      </c>
      <c r="AA1926" s="9">
        <f>VLOOKUP(A1926,ENERGY5!A1926:E4616,5,0)</f>
        <v>30970</v>
      </c>
      <c r="AB1926" s="12">
        <f t="shared" si="2"/>
        <v>1464891.025</v>
      </c>
      <c r="AC1926" s="13">
        <f t="shared" si="3"/>
        <v>0.5384026981</v>
      </c>
      <c r="AD1926" s="13">
        <f t="shared" si="4"/>
        <v>0.5625499809</v>
      </c>
      <c r="AE1926" s="13">
        <f t="shared" si="5"/>
        <v>43189.74525</v>
      </c>
      <c r="AF1926" s="13">
        <f t="shared" si="6"/>
        <v>35697.83507</v>
      </c>
    </row>
    <row r="1927">
      <c r="A1927" s="14" t="s">
        <v>197</v>
      </c>
      <c r="B1927" s="15" t="s">
        <v>35</v>
      </c>
      <c r="C1927" s="16" t="s">
        <v>198</v>
      </c>
      <c r="D1927" s="14" t="str">
        <f t="shared" si="1"/>
        <v>American Samoa-Oceania-2001</v>
      </c>
      <c r="E1927" s="5">
        <v>0.023</v>
      </c>
      <c r="F1927" s="5">
        <v>0.025</v>
      </c>
      <c r="G1927" s="5">
        <v>73.0</v>
      </c>
      <c r="H1927" s="5">
        <v>69.0</v>
      </c>
      <c r="I1927" s="5">
        <v>0.327</v>
      </c>
      <c r="J1927" s="5">
        <v>0.613</v>
      </c>
      <c r="K1927" s="5">
        <v>0.059</v>
      </c>
      <c r="L1927" s="5">
        <v>58176.0</v>
      </c>
      <c r="M1927" s="5">
        <v>0.885</v>
      </c>
      <c r="N1927" s="8">
        <f>VLOOKUP(A1927,TOURISM2!A1927:E4617,4,0)</f>
        <v>2484360526</v>
      </c>
      <c r="O1927" s="8">
        <f>VLOOKUP(A1927,TOURISM2!A1927:E4617,5,0)</f>
        <v>2053410869</v>
      </c>
      <c r="P1927" s="8">
        <f>VLOOKUP(A1927,BUSINESS3!A1927:E4617,4,0)</f>
        <v>0.365</v>
      </c>
      <c r="Q1927" s="9">
        <f>VLOOKUP(A1927,BUSINESS3!A1927:E4617,5,0)</f>
        <v>28</v>
      </c>
      <c r="R1927" s="10">
        <f>VLOOKUP(A1927,BUSINESS3!A1927:I4617,6,0)</f>
        <v>76</v>
      </c>
      <c r="S1927" s="9">
        <f>VLOOKUP(A1927,BUSINESS3!A1927:I4617,7,0)</f>
        <v>144</v>
      </c>
      <c r="T1927" s="9">
        <f>VLOOKUP(A1927,BUSINESS3!A1927:I4617,8,0)</f>
        <v>0.205</v>
      </c>
      <c r="U1927" s="9">
        <f>VLOOKUP(A1927,BUSINESS3!A1927:I4617,9,0)</f>
        <v>0.037</v>
      </c>
      <c r="V1927" s="11">
        <f>VLOOKUP(A1927,'GDP4'!A1927:G4617,4,0)</f>
        <v>84263461548</v>
      </c>
      <c r="W1927" s="9">
        <f>VLOOKUP(A1927,'GDP4'!A1927:G4617,5,0)</f>
        <v>0.078</v>
      </c>
      <c r="X1927" s="9">
        <f>VLOOKUP(A1927,'GDP4'!A1927:G4617,6,0)</f>
        <v>676</v>
      </c>
      <c r="Y1927" s="9">
        <f>VLOOKUP(A1927,'GDP4'!A1927:G4617,7,0)</f>
        <v>0.104</v>
      </c>
      <c r="Z1927" s="9">
        <f>VLOOKUP(A1927,ENERGY5!A1927:E4617,4,0)</f>
        <v>32359</v>
      </c>
      <c r="AA1927" s="9">
        <f>VLOOKUP(A1927,ENERGY5!A1927:E4617,5,0)</f>
        <v>30970</v>
      </c>
      <c r="AB1927" s="12">
        <f t="shared" si="2"/>
        <v>1448423.088</v>
      </c>
      <c r="AC1927" s="13">
        <f t="shared" si="3"/>
        <v>0.53235011</v>
      </c>
      <c r="AD1927" s="13">
        <f t="shared" si="4"/>
        <v>0.5562259351</v>
      </c>
      <c r="AE1927" s="13">
        <f t="shared" si="5"/>
        <v>42704.21696</v>
      </c>
      <c r="AF1927" s="13">
        <f t="shared" si="6"/>
        <v>35296.52896</v>
      </c>
    </row>
    <row r="1928">
      <c r="A1928" s="5" t="s">
        <v>197</v>
      </c>
      <c r="B1928" s="6" t="s">
        <v>36</v>
      </c>
      <c r="C1928" s="7" t="s">
        <v>198</v>
      </c>
      <c r="D1928" s="5" t="str">
        <f t="shared" si="1"/>
        <v>American Samoa-Oceania-2002</v>
      </c>
      <c r="E1928" s="5">
        <v>0.023</v>
      </c>
      <c r="F1928" s="5">
        <v>0.025</v>
      </c>
      <c r="G1928" s="5">
        <v>73.0</v>
      </c>
      <c r="H1928" s="5">
        <v>69.0</v>
      </c>
      <c r="I1928" s="5">
        <v>0.327</v>
      </c>
      <c r="J1928" s="5">
        <v>0.613</v>
      </c>
      <c r="K1928" s="5">
        <v>0.059</v>
      </c>
      <c r="L1928" s="5">
        <v>58729.0</v>
      </c>
      <c r="M1928" s="5">
        <v>0.884</v>
      </c>
      <c r="N1928" s="8">
        <f>VLOOKUP(A1928,TOURISM2!A1928:E4618,4,0)</f>
        <v>2484360526</v>
      </c>
      <c r="O1928" s="8">
        <f>VLOOKUP(A1928,TOURISM2!A1928:E4618,5,0)</f>
        <v>2053410869</v>
      </c>
      <c r="P1928" s="8">
        <f>VLOOKUP(A1928,BUSINESS3!A1928:E4618,4,0)</f>
        <v>0.365</v>
      </c>
      <c r="Q1928" s="9">
        <f>VLOOKUP(A1928,BUSINESS3!A1928:E4618,5,0)</f>
        <v>28</v>
      </c>
      <c r="R1928" s="10">
        <f>VLOOKUP(A1928,BUSINESS3!A1928:I4618,6,0)</f>
        <v>76</v>
      </c>
      <c r="S1928" s="9">
        <f>VLOOKUP(A1928,BUSINESS3!A1928:I4618,7,0)</f>
        <v>144</v>
      </c>
      <c r="T1928" s="9">
        <f>VLOOKUP(A1928,BUSINESS3!A1928:I4618,8,0)</f>
        <v>0.205</v>
      </c>
      <c r="U1928" s="9">
        <f>VLOOKUP(A1928,BUSINESS3!A1928:I4618,9,0)</f>
        <v>0.035</v>
      </c>
      <c r="V1928" s="11">
        <f>VLOOKUP(A1928,'GDP4'!A1928:G4618,4,0)</f>
        <v>84263461548</v>
      </c>
      <c r="W1928" s="9">
        <f>VLOOKUP(A1928,'GDP4'!A1928:G4618,5,0)</f>
        <v>0.078</v>
      </c>
      <c r="X1928" s="9">
        <f>VLOOKUP(A1928,'GDP4'!A1928:G4618,6,0)</f>
        <v>676</v>
      </c>
      <c r="Y1928" s="9">
        <f>VLOOKUP(A1928,'GDP4'!A1928:G4618,7,0)</f>
        <v>0.104</v>
      </c>
      <c r="Z1928" s="9">
        <f>VLOOKUP(A1928,ENERGY5!A1928:E4618,4,0)</f>
        <v>32359</v>
      </c>
      <c r="AA1928" s="9">
        <f>VLOOKUP(A1928,ENERGY5!A1928:E4618,5,0)</f>
        <v>30970</v>
      </c>
      <c r="AB1928" s="12">
        <f t="shared" si="2"/>
        <v>1434784.545</v>
      </c>
      <c r="AC1928" s="13">
        <f t="shared" si="3"/>
        <v>0.5273374313</v>
      </c>
      <c r="AD1928" s="13">
        <f t="shared" si="4"/>
        <v>0.5509884384</v>
      </c>
      <c r="AE1928" s="13">
        <f t="shared" si="5"/>
        <v>42302.10843</v>
      </c>
      <c r="AF1928" s="13">
        <f t="shared" si="6"/>
        <v>34964.1722</v>
      </c>
    </row>
    <row r="1929">
      <c r="A1929" s="14" t="s">
        <v>197</v>
      </c>
      <c r="B1929" s="15" t="s">
        <v>37</v>
      </c>
      <c r="C1929" s="16" t="s">
        <v>198</v>
      </c>
      <c r="D1929" s="14" t="str">
        <f t="shared" si="1"/>
        <v>American Samoa-Oceania-2003</v>
      </c>
      <c r="E1929" s="5">
        <v>0.023</v>
      </c>
      <c r="F1929" s="5">
        <v>0.025</v>
      </c>
      <c r="G1929" s="5">
        <v>73.0</v>
      </c>
      <c r="H1929" s="5">
        <v>69.0</v>
      </c>
      <c r="I1929" s="5">
        <v>0.327</v>
      </c>
      <c r="J1929" s="5">
        <v>0.613</v>
      </c>
      <c r="K1929" s="5">
        <v>0.059</v>
      </c>
      <c r="L1929" s="5">
        <v>59117.0</v>
      </c>
      <c r="M1929" s="5">
        <v>0.883</v>
      </c>
      <c r="N1929" s="8">
        <f>VLOOKUP(A1929,TOURISM2!A1929:E4619,4,0)</f>
        <v>2484360526</v>
      </c>
      <c r="O1929" s="8">
        <f>VLOOKUP(A1929,TOURISM2!A1929:E4619,5,0)</f>
        <v>2053410869</v>
      </c>
      <c r="P1929" s="8">
        <f>VLOOKUP(A1929,BUSINESS3!A1929:E4619,4,0)</f>
        <v>0.365</v>
      </c>
      <c r="Q1929" s="9">
        <f>VLOOKUP(A1929,BUSINESS3!A1929:E4619,5,0)</f>
        <v>28</v>
      </c>
      <c r="R1929" s="10">
        <f>VLOOKUP(A1929,BUSINESS3!A1929:I4619,6,0)</f>
        <v>76</v>
      </c>
      <c r="S1929" s="9">
        <f>VLOOKUP(A1929,BUSINESS3!A1929:I4619,7,0)</f>
        <v>144</v>
      </c>
      <c r="T1929" s="9">
        <f>VLOOKUP(A1929,BUSINESS3!A1929:I4619,8,0)</f>
        <v>0.205</v>
      </c>
      <c r="U1929" s="9">
        <f>VLOOKUP(A1929,BUSINESS3!A1929:I4619,9,0)</f>
        <v>0.036</v>
      </c>
      <c r="V1929" s="11">
        <f>VLOOKUP(A1929,'GDP4'!A1929:G4619,4,0)</f>
        <v>84263461548</v>
      </c>
      <c r="W1929" s="9">
        <f>VLOOKUP(A1929,'GDP4'!A1929:G4619,5,0)</f>
        <v>0.078</v>
      </c>
      <c r="X1929" s="9">
        <f>VLOOKUP(A1929,'GDP4'!A1929:G4619,6,0)</f>
        <v>676</v>
      </c>
      <c r="Y1929" s="9">
        <f>VLOOKUP(A1929,'GDP4'!A1929:G4619,7,0)</f>
        <v>0.104</v>
      </c>
      <c r="Z1929" s="9">
        <f>VLOOKUP(A1929,ENERGY5!A1929:E4619,4,0)</f>
        <v>32359</v>
      </c>
      <c r="AA1929" s="9">
        <f>VLOOKUP(A1929,ENERGY5!A1929:E4619,5,0)</f>
        <v>30970</v>
      </c>
      <c r="AB1929" s="12">
        <f t="shared" si="2"/>
        <v>1425367.687</v>
      </c>
      <c r="AC1929" s="13">
        <f t="shared" si="3"/>
        <v>0.5238763807</v>
      </c>
      <c r="AD1929" s="13">
        <f t="shared" si="4"/>
        <v>0.5473721603</v>
      </c>
      <c r="AE1929" s="13">
        <f t="shared" si="5"/>
        <v>42024.46887</v>
      </c>
      <c r="AF1929" s="13">
        <f t="shared" si="6"/>
        <v>34734.69339</v>
      </c>
    </row>
    <row r="1930">
      <c r="A1930" s="5" t="s">
        <v>197</v>
      </c>
      <c r="B1930" s="6" t="s">
        <v>38</v>
      </c>
      <c r="C1930" s="7" t="s">
        <v>198</v>
      </c>
      <c r="D1930" s="5" t="str">
        <f t="shared" si="1"/>
        <v>American Samoa-Oceania-2004</v>
      </c>
      <c r="E1930" s="5">
        <v>0.023</v>
      </c>
      <c r="F1930" s="5">
        <v>0.025</v>
      </c>
      <c r="G1930" s="5">
        <v>73.0</v>
      </c>
      <c r="H1930" s="5">
        <v>69.0</v>
      </c>
      <c r="I1930" s="5">
        <v>0.327</v>
      </c>
      <c r="J1930" s="5">
        <v>0.613</v>
      </c>
      <c r="K1930" s="5">
        <v>0.059</v>
      </c>
      <c r="L1930" s="5">
        <v>59262.0</v>
      </c>
      <c r="M1930" s="5">
        <v>0.882</v>
      </c>
      <c r="N1930" s="8">
        <f>VLOOKUP(A1930,TOURISM2!A1930:E4620,4,0)</f>
        <v>2484360526</v>
      </c>
      <c r="O1930" s="8">
        <f>VLOOKUP(A1930,TOURISM2!A1930:E4620,5,0)</f>
        <v>2053410869</v>
      </c>
      <c r="P1930" s="8">
        <f>VLOOKUP(A1930,BUSINESS3!A1930:E4620,4,0)</f>
        <v>0.365</v>
      </c>
      <c r="Q1930" s="9">
        <f>VLOOKUP(A1930,BUSINESS3!A1930:E4620,5,0)</f>
        <v>28</v>
      </c>
      <c r="R1930" s="10">
        <f>VLOOKUP(A1930,BUSINESS3!A1930:I4620,6,0)</f>
        <v>76</v>
      </c>
      <c r="S1930" s="9">
        <f>VLOOKUP(A1930,BUSINESS3!A1930:I4620,7,0)</f>
        <v>144</v>
      </c>
      <c r="T1930" s="9">
        <f>VLOOKUP(A1930,BUSINESS3!A1930:I4620,8,0)</f>
        <v>0.205</v>
      </c>
      <c r="U1930" s="9">
        <f>VLOOKUP(A1930,BUSINESS3!A1930:I4620,9,0)</f>
        <v>0.038</v>
      </c>
      <c r="V1930" s="11">
        <f>VLOOKUP(A1930,'GDP4'!A1930:G4620,4,0)</f>
        <v>84263461548</v>
      </c>
      <c r="W1930" s="9">
        <f>VLOOKUP(A1930,'GDP4'!A1930:G4620,5,0)</f>
        <v>0.078</v>
      </c>
      <c r="X1930" s="9">
        <f>VLOOKUP(A1930,'GDP4'!A1930:G4620,6,0)</f>
        <v>676</v>
      </c>
      <c r="Y1930" s="9">
        <f>VLOOKUP(A1930,'GDP4'!A1930:G4620,7,0)</f>
        <v>0.104</v>
      </c>
      <c r="Z1930" s="9">
        <f>VLOOKUP(A1930,ENERGY5!A1930:E4620,4,0)</f>
        <v>32359</v>
      </c>
      <c r="AA1930" s="9">
        <f>VLOOKUP(A1930,ENERGY5!A1930:E4620,5,0)</f>
        <v>30970</v>
      </c>
      <c r="AB1930" s="12">
        <f t="shared" si="2"/>
        <v>1421880.152</v>
      </c>
      <c r="AC1930" s="13">
        <f t="shared" si="3"/>
        <v>0.52259458</v>
      </c>
      <c r="AD1930" s="13">
        <f t="shared" si="4"/>
        <v>0.546032871</v>
      </c>
      <c r="AE1930" s="13">
        <f t="shared" si="5"/>
        <v>41921.645</v>
      </c>
      <c r="AF1930" s="13">
        <f t="shared" si="6"/>
        <v>34649.70587</v>
      </c>
    </row>
    <row r="1931">
      <c r="A1931" s="14" t="s">
        <v>197</v>
      </c>
      <c r="B1931" s="15" t="s">
        <v>39</v>
      </c>
      <c r="C1931" s="16" t="s">
        <v>198</v>
      </c>
      <c r="D1931" s="14" t="str">
        <f t="shared" si="1"/>
        <v>American Samoa-Oceania-2005</v>
      </c>
      <c r="E1931" s="5">
        <v>0.023</v>
      </c>
      <c r="F1931" s="5">
        <v>0.025</v>
      </c>
      <c r="G1931" s="5">
        <v>73.0</v>
      </c>
      <c r="H1931" s="5">
        <v>69.0</v>
      </c>
      <c r="I1931" s="5">
        <v>0.327</v>
      </c>
      <c r="J1931" s="5">
        <v>0.613</v>
      </c>
      <c r="K1931" s="5">
        <v>0.059</v>
      </c>
      <c r="L1931" s="5">
        <v>59117.0</v>
      </c>
      <c r="M1931" s="5">
        <v>0.881</v>
      </c>
      <c r="N1931" s="8">
        <f>VLOOKUP(A1931,TOURISM2!A1931:E4621,4,0)</f>
        <v>2484360526</v>
      </c>
      <c r="O1931" s="8">
        <f>VLOOKUP(A1931,TOURISM2!A1931:E4621,5,0)</f>
        <v>2053410869</v>
      </c>
      <c r="P1931" s="8">
        <f>VLOOKUP(A1931,BUSINESS3!A1931:E4621,4,0)</f>
        <v>0.365</v>
      </c>
      <c r="Q1931" s="9">
        <f>VLOOKUP(A1931,BUSINESS3!A1931:E4621,5,0)</f>
        <v>28</v>
      </c>
      <c r="R1931" s="10">
        <f>VLOOKUP(A1931,BUSINESS3!A1931:I4621,6,0)</f>
        <v>76</v>
      </c>
      <c r="S1931" s="9">
        <f>VLOOKUP(A1931,BUSINESS3!A1931:I4621,7,0)</f>
        <v>144</v>
      </c>
      <c r="T1931" s="9">
        <f>VLOOKUP(A1931,BUSINESS3!A1931:I4621,8,0)</f>
        <v>0.205</v>
      </c>
      <c r="U1931" s="9">
        <f>VLOOKUP(A1931,BUSINESS3!A1931:I4621,9,0)</f>
        <v>0.359</v>
      </c>
      <c r="V1931" s="11">
        <f>VLOOKUP(A1931,'GDP4'!A1931:G4621,4,0)</f>
        <v>84263461548</v>
      </c>
      <c r="W1931" s="9">
        <f>VLOOKUP(A1931,'GDP4'!A1931:G4621,5,0)</f>
        <v>0.078</v>
      </c>
      <c r="X1931" s="9">
        <f>VLOOKUP(A1931,'GDP4'!A1931:G4621,6,0)</f>
        <v>676</v>
      </c>
      <c r="Y1931" s="9">
        <f>VLOOKUP(A1931,'GDP4'!A1931:G4621,7,0)</f>
        <v>0.104</v>
      </c>
      <c r="Z1931" s="9">
        <f>VLOOKUP(A1931,ENERGY5!A1931:E4621,4,0)</f>
        <v>32359</v>
      </c>
      <c r="AA1931" s="9">
        <f>VLOOKUP(A1931,ENERGY5!A1931:E4621,5,0)</f>
        <v>30970</v>
      </c>
      <c r="AB1931" s="12">
        <f t="shared" si="2"/>
        <v>1425367.687</v>
      </c>
      <c r="AC1931" s="13">
        <f t="shared" si="3"/>
        <v>0.5238763807</v>
      </c>
      <c r="AD1931" s="13">
        <f t="shared" si="4"/>
        <v>0.5473721603</v>
      </c>
      <c r="AE1931" s="13">
        <f t="shared" si="5"/>
        <v>42024.46887</v>
      </c>
      <c r="AF1931" s="13">
        <f t="shared" si="6"/>
        <v>34734.69339</v>
      </c>
    </row>
    <row r="1932">
      <c r="A1932" s="5" t="s">
        <v>197</v>
      </c>
      <c r="B1932" s="6" t="s">
        <v>40</v>
      </c>
      <c r="C1932" s="7" t="s">
        <v>198</v>
      </c>
      <c r="D1932" s="5" t="str">
        <f t="shared" si="1"/>
        <v>American Samoa-Oceania-2006</v>
      </c>
      <c r="E1932" s="5">
        <v>0.022</v>
      </c>
      <c r="F1932" s="5">
        <v>0.025</v>
      </c>
      <c r="G1932" s="5">
        <v>73.0</v>
      </c>
      <c r="H1932" s="5">
        <v>69.0</v>
      </c>
      <c r="I1932" s="5">
        <v>0.327</v>
      </c>
      <c r="J1932" s="5">
        <v>0.613</v>
      </c>
      <c r="K1932" s="5">
        <v>0.059</v>
      </c>
      <c r="L1932" s="5">
        <v>58652.0</v>
      </c>
      <c r="M1932" s="5">
        <v>0.88</v>
      </c>
      <c r="N1932" s="8">
        <f>VLOOKUP(A1932,TOURISM2!A1932:E4622,4,0)</f>
        <v>2484360526</v>
      </c>
      <c r="O1932" s="8">
        <f>VLOOKUP(A1932,TOURISM2!A1932:E4622,5,0)</f>
        <v>2053410869</v>
      </c>
      <c r="P1932" s="8">
        <f>VLOOKUP(A1932,BUSINESS3!A1932:E4622,4,0)</f>
        <v>0.365</v>
      </c>
      <c r="Q1932" s="9">
        <f>VLOOKUP(A1932,BUSINESS3!A1932:E4622,5,0)</f>
        <v>28</v>
      </c>
      <c r="R1932" s="10">
        <f>VLOOKUP(A1932,BUSINESS3!A1932:I4622,6,0)</f>
        <v>76</v>
      </c>
      <c r="S1932" s="9">
        <f>VLOOKUP(A1932,BUSINESS3!A1932:I4622,7,0)</f>
        <v>144</v>
      </c>
      <c r="T1932" s="9">
        <f>VLOOKUP(A1932,BUSINESS3!A1932:I4622,8,0)</f>
        <v>0.205</v>
      </c>
      <c r="U1932" s="9">
        <f>VLOOKUP(A1932,BUSINESS3!A1932:I4622,9,0)</f>
        <v>0.359</v>
      </c>
      <c r="V1932" s="11">
        <f>VLOOKUP(A1932,'GDP4'!A1932:G4622,4,0)</f>
        <v>84263461548</v>
      </c>
      <c r="W1932" s="9">
        <f>VLOOKUP(A1932,'GDP4'!A1932:G4622,5,0)</f>
        <v>0.078</v>
      </c>
      <c r="X1932" s="9">
        <f>VLOOKUP(A1932,'GDP4'!A1932:G4622,6,0)</f>
        <v>676</v>
      </c>
      <c r="Y1932" s="9">
        <f>VLOOKUP(A1932,'GDP4'!A1932:G4622,7,0)</f>
        <v>0.104</v>
      </c>
      <c r="Z1932" s="9">
        <f>VLOOKUP(A1932,ENERGY5!A1932:E4622,4,0)</f>
        <v>32359</v>
      </c>
      <c r="AA1932" s="9">
        <f>VLOOKUP(A1932,ENERGY5!A1932:E4622,5,0)</f>
        <v>30970</v>
      </c>
      <c r="AB1932" s="12">
        <f t="shared" si="2"/>
        <v>1436668.171</v>
      </c>
      <c r="AC1932" s="13">
        <f t="shared" si="3"/>
        <v>0.5280297347</v>
      </c>
      <c r="AD1932" s="13">
        <f t="shared" si="4"/>
        <v>0.5517117916</v>
      </c>
      <c r="AE1932" s="13">
        <f t="shared" si="5"/>
        <v>42357.64383</v>
      </c>
      <c r="AF1932" s="13">
        <f t="shared" si="6"/>
        <v>35010.07415</v>
      </c>
    </row>
    <row r="1933">
      <c r="A1933" s="14" t="s">
        <v>197</v>
      </c>
      <c r="B1933" s="15" t="s">
        <v>41</v>
      </c>
      <c r="C1933" s="16" t="s">
        <v>198</v>
      </c>
      <c r="D1933" s="14" t="str">
        <f t="shared" si="1"/>
        <v>American Samoa-Oceania-2007</v>
      </c>
      <c r="E1933" s="5">
        <v>0.023</v>
      </c>
      <c r="F1933" s="5">
        <v>0.025</v>
      </c>
      <c r="G1933" s="5">
        <v>73.0</v>
      </c>
      <c r="H1933" s="5">
        <v>69.0</v>
      </c>
      <c r="I1933" s="5">
        <v>0.327</v>
      </c>
      <c r="J1933" s="5">
        <v>0.613</v>
      </c>
      <c r="K1933" s="5">
        <v>0.059</v>
      </c>
      <c r="L1933" s="5">
        <v>57919.0</v>
      </c>
      <c r="M1933" s="5">
        <v>0.879</v>
      </c>
      <c r="N1933" s="8">
        <f>VLOOKUP(A1933,TOURISM2!A1933:E4623,4,0)</f>
        <v>2484360526</v>
      </c>
      <c r="O1933" s="8">
        <f>VLOOKUP(A1933,TOURISM2!A1933:E4623,5,0)</f>
        <v>2053410869</v>
      </c>
      <c r="P1933" s="8">
        <f>VLOOKUP(A1933,BUSINESS3!A1933:E4623,4,0)</f>
        <v>0.365</v>
      </c>
      <c r="Q1933" s="9">
        <f>VLOOKUP(A1933,BUSINESS3!A1933:E4623,5,0)</f>
        <v>28</v>
      </c>
      <c r="R1933" s="10">
        <f>VLOOKUP(A1933,BUSINESS3!A1933:I4623,6,0)</f>
        <v>76</v>
      </c>
      <c r="S1933" s="9">
        <f>VLOOKUP(A1933,BUSINESS3!A1933:I4623,7,0)</f>
        <v>144</v>
      </c>
      <c r="T1933" s="9">
        <f>VLOOKUP(A1933,BUSINESS3!A1933:I4623,8,0)</f>
        <v>0.205</v>
      </c>
      <c r="U1933" s="9">
        <f>VLOOKUP(A1933,BUSINESS3!A1933:I4623,9,0)</f>
        <v>0.359</v>
      </c>
      <c r="V1933" s="11">
        <f>VLOOKUP(A1933,'GDP4'!A1933:G4623,4,0)</f>
        <v>84263461548</v>
      </c>
      <c r="W1933" s="9">
        <f>VLOOKUP(A1933,'GDP4'!A1933:G4623,5,0)</f>
        <v>0.078</v>
      </c>
      <c r="X1933" s="9">
        <f>VLOOKUP(A1933,'GDP4'!A1933:G4623,6,0)</f>
        <v>676</v>
      </c>
      <c r="Y1933" s="9">
        <f>VLOOKUP(A1933,'GDP4'!A1933:G4623,7,0)</f>
        <v>0.104</v>
      </c>
      <c r="Z1933" s="9">
        <f>VLOOKUP(A1933,ENERGY5!A1933:E4623,4,0)</f>
        <v>32359</v>
      </c>
      <c r="AA1933" s="9">
        <f>VLOOKUP(A1933,ENERGY5!A1933:E4623,5,0)</f>
        <v>30970</v>
      </c>
      <c r="AB1933" s="12">
        <f t="shared" si="2"/>
        <v>1454850.076</v>
      </c>
      <c r="AC1933" s="13">
        <f t="shared" si="3"/>
        <v>0.5347122706</v>
      </c>
      <c r="AD1933" s="13">
        <f t="shared" si="4"/>
        <v>0.5586940382</v>
      </c>
      <c r="AE1933" s="13">
        <f t="shared" si="5"/>
        <v>42893.70545</v>
      </c>
      <c r="AF1933" s="13">
        <f t="shared" si="6"/>
        <v>35453.14783</v>
      </c>
    </row>
    <row r="1934">
      <c r="A1934" s="5" t="s">
        <v>197</v>
      </c>
      <c r="B1934" s="6" t="s">
        <v>42</v>
      </c>
      <c r="C1934" s="7" t="s">
        <v>198</v>
      </c>
      <c r="D1934" s="5" t="str">
        <f t="shared" si="1"/>
        <v>American Samoa-Oceania-2008</v>
      </c>
      <c r="E1934" s="5">
        <v>0.023</v>
      </c>
      <c r="F1934" s="5">
        <v>0.025</v>
      </c>
      <c r="G1934" s="5">
        <v>73.0</v>
      </c>
      <c r="H1934" s="5">
        <v>69.0</v>
      </c>
      <c r="I1934" s="5">
        <v>0.327</v>
      </c>
      <c r="J1934" s="5">
        <v>0.613</v>
      </c>
      <c r="K1934" s="5">
        <v>0.059</v>
      </c>
      <c r="L1934" s="5">
        <v>57053.0</v>
      </c>
      <c r="M1934" s="5">
        <v>0.878</v>
      </c>
      <c r="N1934" s="8">
        <f>VLOOKUP(A1934,TOURISM2!A1934:E4624,4,0)</f>
        <v>2484360526</v>
      </c>
      <c r="O1934" s="8">
        <f>VLOOKUP(A1934,TOURISM2!A1934:E4624,5,0)</f>
        <v>2053410869</v>
      </c>
      <c r="P1934" s="8">
        <f>VLOOKUP(A1934,BUSINESS3!A1934:E4624,4,0)</f>
        <v>0.365</v>
      </c>
      <c r="Q1934" s="9">
        <f>VLOOKUP(A1934,BUSINESS3!A1934:E4624,5,0)</f>
        <v>28</v>
      </c>
      <c r="R1934" s="10">
        <f>VLOOKUP(A1934,BUSINESS3!A1934:I4624,6,0)</f>
        <v>76</v>
      </c>
      <c r="S1934" s="9">
        <f>VLOOKUP(A1934,BUSINESS3!A1934:I4624,7,0)</f>
        <v>144</v>
      </c>
      <c r="T1934" s="9">
        <f>VLOOKUP(A1934,BUSINESS3!A1934:I4624,8,0)</f>
        <v>0.205</v>
      </c>
      <c r="U1934" s="9">
        <f>VLOOKUP(A1934,BUSINESS3!A1934:I4624,9,0)</f>
        <v>0.359</v>
      </c>
      <c r="V1934" s="11">
        <f>VLOOKUP(A1934,'GDP4'!A1934:G4624,4,0)</f>
        <v>84263461548</v>
      </c>
      <c r="W1934" s="9">
        <f>VLOOKUP(A1934,'GDP4'!A1934:G4624,5,0)</f>
        <v>0.078</v>
      </c>
      <c r="X1934" s="9">
        <f>VLOOKUP(A1934,'GDP4'!A1934:G4624,6,0)</f>
        <v>676</v>
      </c>
      <c r="Y1934" s="9">
        <f>VLOOKUP(A1934,'GDP4'!A1934:G4624,7,0)</f>
        <v>0.104</v>
      </c>
      <c r="Z1934" s="9">
        <f>VLOOKUP(A1934,ENERGY5!A1934:E4624,4,0)</f>
        <v>32359</v>
      </c>
      <c r="AA1934" s="9">
        <f>VLOOKUP(A1934,ENERGY5!A1934:E4624,5,0)</f>
        <v>30970</v>
      </c>
      <c r="AB1934" s="12">
        <f t="shared" si="2"/>
        <v>1476933.054</v>
      </c>
      <c r="AC1934" s="13">
        <f t="shared" si="3"/>
        <v>0.542828598</v>
      </c>
      <c r="AD1934" s="13">
        <f t="shared" si="4"/>
        <v>0.5671743817</v>
      </c>
      <c r="AE1934" s="13">
        <f t="shared" si="5"/>
        <v>43544.78338</v>
      </c>
      <c r="AF1934" s="13">
        <f t="shared" si="6"/>
        <v>35991.28651</v>
      </c>
    </row>
    <row r="1935">
      <c r="A1935" s="14" t="s">
        <v>197</v>
      </c>
      <c r="B1935" s="15" t="s">
        <v>43</v>
      </c>
      <c r="C1935" s="16" t="s">
        <v>198</v>
      </c>
      <c r="D1935" s="14" t="str">
        <f t="shared" si="1"/>
        <v>American Samoa-Oceania-2009</v>
      </c>
      <c r="E1935" s="5">
        <v>0.023</v>
      </c>
      <c r="F1935" s="5">
        <v>0.025</v>
      </c>
      <c r="G1935" s="5">
        <v>73.0</v>
      </c>
      <c r="H1935" s="5">
        <v>69.0</v>
      </c>
      <c r="I1935" s="5">
        <v>0.327</v>
      </c>
      <c r="J1935" s="5">
        <v>0.613</v>
      </c>
      <c r="K1935" s="5">
        <v>0.059</v>
      </c>
      <c r="L1935" s="5">
        <v>56245.0</v>
      </c>
      <c r="M1935" s="5">
        <v>0.877</v>
      </c>
      <c r="N1935" s="8">
        <f>VLOOKUP(A1935,TOURISM2!A1935:E4625,4,0)</f>
        <v>2484360526</v>
      </c>
      <c r="O1935" s="8">
        <f>VLOOKUP(A1935,TOURISM2!A1935:E4625,5,0)</f>
        <v>2053410869</v>
      </c>
      <c r="P1935" s="8">
        <f>VLOOKUP(A1935,BUSINESS3!A1935:E4625,4,0)</f>
        <v>0.365</v>
      </c>
      <c r="Q1935" s="9">
        <f>VLOOKUP(A1935,BUSINESS3!A1935:E4625,5,0)</f>
        <v>28</v>
      </c>
      <c r="R1935" s="10">
        <f>VLOOKUP(A1935,BUSINESS3!A1935:I4625,6,0)</f>
        <v>76</v>
      </c>
      <c r="S1935" s="9">
        <f>VLOOKUP(A1935,BUSINESS3!A1935:I4625,7,0)</f>
        <v>144</v>
      </c>
      <c r="T1935" s="9">
        <f>VLOOKUP(A1935,BUSINESS3!A1935:I4625,8,0)</f>
        <v>0.205</v>
      </c>
      <c r="U1935" s="9">
        <f>VLOOKUP(A1935,BUSINESS3!A1935:I4625,9,0)</f>
        <v>0.359</v>
      </c>
      <c r="V1935" s="11">
        <f>VLOOKUP(A1935,'GDP4'!A1935:G4625,4,0)</f>
        <v>84263461548</v>
      </c>
      <c r="W1935" s="9">
        <f>VLOOKUP(A1935,'GDP4'!A1935:G4625,5,0)</f>
        <v>0.078</v>
      </c>
      <c r="X1935" s="9">
        <f>VLOOKUP(A1935,'GDP4'!A1935:G4625,6,0)</f>
        <v>676</v>
      </c>
      <c r="Y1935" s="9">
        <f>VLOOKUP(A1935,'GDP4'!A1935:G4625,7,0)</f>
        <v>0.104</v>
      </c>
      <c r="Z1935" s="9">
        <f>VLOOKUP(A1935,ENERGY5!A1935:E4625,4,0)</f>
        <v>32359</v>
      </c>
      <c r="AA1935" s="9">
        <f>VLOOKUP(A1935,ENERGY5!A1935:E4625,5,0)</f>
        <v>30970</v>
      </c>
      <c r="AB1935" s="12">
        <f t="shared" si="2"/>
        <v>1498150.263</v>
      </c>
      <c r="AC1935" s="13">
        <f t="shared" si="3"/>
        <v>0.5506267224</v>
      </c>
      <c r="AD1935" s="13">
        <f t="shared" si="4"/>
        <v>0.5753222509</v>
      </c>
      <c r="AE1935" s="13">
        <f t="shared" si="5"/>
        <v>44170.3356</v>
      </c>
      <c r="AF1935" s="13">
        <f t="shared" si="6"/>
        <v>36508.3273</v>
      </c>
    </row>
    <row r="1936">
      <c r="A1936" s="5" t="s">
        <v>197</v>
      </c>
      <c r="B1936" s="6" t="s">
        <v>44</v>
      </c>
      <c r="C1936" s="7" t="s">
        <v>198</v>
      </c>
      <c r="D1936" s="5" t="str">
        <f t="shared" si="1"/>
        <v>American Samoa-Oceania-2010</v>
      </c>
      <c r="E1936" s="5">
        <v>0.019</v>
      </c>
      <c r="F1936" s="5">
        <v>0.025</v>
      </c>
      <c r="G1936" s="5">
        <v>73.0</v>
      </c>
      <c r="H1936" s="5">
        <v>69.0</v>
      </c>
      <c r="I1936" s="5">
        <v>0.327</v>
      </c>
      <c r="J1936" s="5">
        <v>0.613</v>
      </c>
      <c r="K1936" s="5">
        <v>0.059</v>
      </c>
      <c r="L1936" s="5">
        <v>55636.0</v>
      </c>
      <c r="M1936" s="5">
        <v>0.876</v>
      </c>
      <c r="N1936" s="8">
        <f>VLOOKUP(A1936,TOURISM2!A1936:E4626,4,0)</f>
        <v>2484360526</v>
      </c>
      <c r="O1936" s="8">
        <f>VLOOKUP(A1936,TOURISM2!A1936:E4626,5,0)</f>
        <v>2053410869</v>
      </c>
      <c r="P1936" s="8">
        <f>VLOOKUP(A1936,BUSINESS3!A1936:E4626,4,0)</f>
        <v>0.365</v>
      </c>
      <c r="Q1936" s="9">
        <f>VLOOKUP(A1936,BUSINESS3!A1936:E4626,5,0)</f>
        <v>28</v>
      </c>
      <c r="R1936" s="10">
        <f>VLOOKUP(A1936,BUSINESS3!A1936:I4626,6,0)</f>
        <v>76</v>
      </c>
      <c r="S1936" s="9">
        <f>VLOOKUP(A1936,BUSINESS3!A1936:I4626,7,0)</f>
        <v>144</v>
      </c>
      <c r="T1936" s="9">
        <f>VLOOKUP(A1936,BUSINESS3!A1936:I4626,8,0)</f>
        <v>0.205</v>
      </c>
      <c r="U1936" s="9">
        <f>VLOOKUP(A1936,BUSINESS3!A1936:I4626,9,0)</f>
        <v>0.359</v>
      </c>
      <c r="V1936" s="11">
        <f>VLOOKUP(A1936,'GDP4'!A1936:G4626,4,0)</f>
        <v>84263461548</v>
      </c>
      <c r="W1936" s="9">
        <f>VLOOKUP(A1936,'GDP4'!A1936:G4626,5,0)</f>
        <v>0.078</v>
      </c>
      <c r="X1936" s="9">
        <f>VLOOKUP(A1936,'GDP4'!A1936:G4626,6,0)</f>
        <v>676</v>
      </c>
      <c r="Y1936" s="9">
        <f>VLOOKUP(A1936,'GDP4'!A1936:G4626,7,0)</f>
        <v>0.104</v>
      </c>
      <c r="Z1936" s="9">
        <f>VLOOKUP(A1936,ENERGY5!A1936:E4626,4,0)</f>
        <v>32359</v>
      </c>
      <c r="AA1936" s="9">
        <f>VLOOKUP(A1936,ENERGY5!A1936:E4626,5,0)</f>
        <v>30970</v>
      </c>
      <c r="AB1936" s="12">
        <f t="shared" si="2"/>
        <v>1514549.241</v>
      </c>
      <c r="AC1936" s="13">
        <f t="shared" si="3"/>
        <v>0.5566539651</v>
      </c>
      <c r="AD1936" s="13">
        <f t="shared" si="4"/>
        <v>0.5816198145</v>
      </c>
      <c r="AE1936" s="13">
        <f t="shared" si="5"/>
        <v>44653.83072</v>
      </c>
      <c r="AF1936" s="13">
        <f t="shared" si="6"/>
        <v>36907.95293</v>
      </c>
    </row>
    <row r="1937">
      <c r="A1937" s="14" t="s">
        <v>197</v>
      </c>
      <c r="B1937" s="15" t="s">
        <v>45</v>
      </c>
      <c r="C1937" s="16" t="s">
        <v>198</v>
      </c>
      <c r="D1937" s="14" t="str">
        <f t="shared" si="1"/>
        <v>American Samoa-Oceania-2011</v>
      </c>
      <c r="E1937" s="5">
        <v>0.023</v>
      </c>
      <c r="F1937" s="5">
        <v>0.025</v>
      </c>
      <c r="G1937" s="5">
        <v>73.0</v>
      </c>
      <c r="H1937" s="5">
        <v>69.0</v>
      </c>
      <c r="I1937" s="5">
        <v>0.327</v>
      </c>
      <c r="J1937" s="5">
        <v>0.613</v>
      </c>
      <c r="K1937" s="5">
        <v>0.059</v>
      </c>
      <c r="L1937" s="5">
        <v>55274.0</v>
      </c>
      <c r="M1937" s="5">
        <v>0.875</v>
      </c>
      <c r="N1937" s="8">
        <f>VLOOKUP(A1937,TOURISM2!A1937:E4627,4,0)</f>
        <v>2484360526</v>
      </c>
      <c r="O1937" s="8">
        <f>VLOOKUP(A1937,TOURISM2!A1937:E4627,5,0)</f>
        <v>2053410869</v>
      </c>
      <c r="P1937" s="8">
        <f>VLOOKUP(A1937,BUSINESS3!A1937:E4627,4,0)</f>
        <v>0.365</v>
      </c>
      <c r="Q1937" s="9">
        <f>VLOOKUP(A1937,BUSINESS3!A1937:E4627,5,0)</f>
        <v>28</v>
      </c>
      <c r="R1937" s="10">
        <f>VLOOKUP(A1937,BUSINESS3!A1937:I4627,6,0)</f>
        <v>76</v>
      </c>
      <c r="S1937" s="9">
        <f>VLOOKUP(A1937,BUSINESS3!A1937:I4627,7,0)</f>
        <v>144</v>
      </c>
      <c r="T1937" s="9">
        <f>VLOOKUP(A1937,BUSINESS3!A1937:I4627,8,0)</f>
        <v>0.205</v>
      </c>
      <c r="U1937" s="9">
        <f>VLOOKUP(A1937,BUSINESS3!A1937:I4627,9,0)</f>
        <v>0.359</v>
      </c>
      <c r="V1937" s="11">
        <f>VLOOKUP(A1937,'GDP4'!A1937:G4627,4,0)</f>
        <v>84263461548</v>
      </c>
      <c r="W1937" s="9">
        <f>VLOOKUP(A1937,'GDP4'!A1937:G4627,5,0)</f>
        <v>0.078</v>
      </c>
      <c r="X1937" s="9">
        <f>VLOOKUP(A1937,'GDP4'!A1937:G4627,6,0)</f>
        <v>676</v>
      </c>
      <c r="Y1937" s="9">
        <f>VLOOKUP(A1937,'GDP4'!A1937:G4627,7,0)</f>
        <v>0.104</v>
      </c>
      <c r="Z1937" s="9">
        <f>VLOOKUP(A1937,ENERGY5!A1937:E4627,4,0)</f>
        <v>32359</v>
      </c>
      <c r="AA1937" s="9">
        <f>VLOOKUP(A1937,ENERGY5!A1937:E4627,5,0)</f>
        <v>30970</v>
      </c>
      <c r="AB1937" s="12">
        <f t="shared" si="2"/>
        <v>1524468.313</v>
      </c>
      <c r="AC1937" s="13">
        <f t="shared" si="3"/>
        <v>0.5602995984</v>
      </c>
      <c r="AD1937" s="13">
        <f t="shared" si="4"/>
        <v>0.5854289539</v>
      </c>
      <c r="AE1937" s="13">
        <f t="shared" si="5"/>
        <v>44946.2772</v>
      </c>
      <c r="AF1937" s="13">
        <f t="shared" si="6"/>
        <v>37149.67017</v>
      </c>
    </row>
    <row r="1938">
      <c r="A1938" s="5" t="s">
        <v>197</v>
      </c>
      <c r="B1938" s="6" t="s">
        <v>46</v>
      </c>
      <c r="C1938" s="7" t="s">
        <v>198</v>
      </c>
      <c r="D1938" s="5" t="str">
        <f t="shared" si="1"/>
        <v>American Samoa-Oceania-2012</v>
      </c>
      <c r="E1938" s="5">
        <v>0.023</v>
      </c>
      <c r="F1938" s="5">
        <v>0.025</v>
      </c>
      <c r="G1938" s="5">
        <v>73.0</v>
      </c>
      <c r="H1938" s="5">
        <v>69.0</v>
      </c>
      <c r="I1938" s="5">
        <v>0.327</v>
      </c>
      <c r="J1938" s="5">
        <v>0.613</v>
      </c>
      <c r="K1938" s="5">
        <v>0.059</v>
      </c>
      <c r="L1938" s="5">
        <v>55128.0</v>
      </c>
      <c r="M1938" s="5">
        <v>0.874</v>
      </c>
      <c r="N1938" s="8">
        <f>VLOOKUP(A1938,TOURISM2!A1938:E4628,4,0)</f>
        <v>2484360526</v>
      </c>
      <c r="O1938" s="8">
        <f>VLOOKUP(A1938,TOURISM2!A1938:E4628,5,0)</f>
        <v>2053410869</v>
      </c>
      <c r="P1938" s="8">
        <f>VLOOKUP(A1938,BUSINESS3!A1938:E4628,4,0)</f>
        <v>0.365</v>
      </c>
      <c r="Q1938" s="9">
        <f>VLOOKUP(A1938,BUSINESS3!A1938:E4628,5,0)</f>
        <v>28</v>
      </c>
      <c r="R1938" s="10">
        <f>VLOOKUP(A1938,BUSINESS3!A1938:I4628,6,0)</f>
        <v>76</v>
      </c>
      <c r="S1938" s="9">
        <f>VLOOKUP(A1938,BUSINESS3!A1938:I4628,7,0)</f>
        <v>144</v>
      </c>
      <c r="T1938" s="9">
        <f>VLOOKUP(A1938,BUSINESS3!A1938:I4628,8,0)</f>
        <v>0.205</v>
      </c>
      <c r="U1938" s="9">
        <f>VLOOKUP(A1938,BUSINESS3!A1938:I4628,9,0)</f>
        <v>0.359</v>
      </c>
      <c r="V1938" s="11">
        <f>VLOOKUP(A1938,'GDP4'!A1938:G4628,4,0)</f>
        <v>84263461548</v>
      </c>
      <c r="W1938" s="9">
        <f>VLOOKUP(A1938,'GDP4'!A1938:G4628,5,0)</f>
        <v>0.078</v>
      </c>
      <c r="X1938" s="9">
        <f>VLOOKUP(A1938,'GDP4'!A1938:G4628,6,0)</f>
        <v>676</v>
      </c>
      <c r="Y1938" s="9">
        <f>VLOOKUP(A1938,'GDP4'!A1938:G4628,7,0)</f>
        <v>0.104</v>
      </c>
      <c r="Z1938" s="9">
        <f>VLOOKUP(A1938,ENERGY5!A1938:E4628,4,0)</f>
        <v>32359</v>
      </c>
      <c r="AA1938" s="9">
        <f>VLOOKUP(A1938,ENERGY5!A1938:E4628,5,0)</f>
        <v>30970</v>
      </c>
      <c r="AB1938" s="12">
        <f t="shared" si="2"/>
        <v>1528505.688</v>
      </c>
      <c r="AC1938" s="13">
        <f t="shared" si="3"/>
        <v>0.5617834857</v>
      </c>
      <c r="AD1938" s="13">
        <f t="shared" si="4"/>
        <v>0.5869793934</v>
      </c>
      <c r="AE1938" s="13">
        <f t="shared" si="5"/>
        <v>45065.31211</v>
      </c>
      <c r="AF1938" s="13">
        <f t="shared" si="6"/>
        <v>37248.05669</v>
      </c>
    </row>
    <row r="1939">
      <c r="A1939" s="14" t="s">
        <v>197</v>
      </c>
      <c r="B1939" s="15" t="s">
        <v>33</v>
      </c>
      <c r="C1939" s="16" t="s">
        <v>199</v>
      </c>
      <c r="D1939" s="14" t="str">
        <f t="shared" si="1"/>
        <v>Australia-Oceania-2000</v>
      </c>
      <c r="E1939" s="5">
        <v>0.013</v>
      </c>
      <c r="F1939" s="5">
        <v>0.005</v>
      </c>
      <c r="G1939" s="5">
        <v>82.0</v>
      </c>
      <c r="H1939" s="5">
        <v>77.0</v>
      </c>
      <c r="I1939" s="5">
        <v>0.207</v>
      </c>
      <c r="J1939" s="5">
        <v>0.669</v>
      </c>
      <c r="K1939" s="5">
        <v>0.124</v>
      </c>
      <c r="L1939" s="5">
        <v>1.9153E7</v>
      </c>
      <c r="M1939" s="5">
        <v>0.872</v>
      </c>
      <c r="N1939" s="8">
        <f>VLOOKUP(A1939,TOURISM2!A1939:E4629,4,0)</f>
        <v>13016000000</v>
      </c>
      <c r="O1939" s="8">
        <f>VLOOKUP(A1939,TOURISM2!A1939:E4629,5,0)</f>
        <v>8780000000</v>
      </c>
      <c r="P1939" s="8">
        <f>VLOOKUP(A1939,BUSINESS3!A1939:E4629,4,0)</f>
        <v>0.365</v>
      </c>
      <c r="Q1939" s="9">
        <f>VLOOKUP(A1939,BUSINESS3!A1939:E4629,5,0)</f>
        <v>28</v>
      </c>
      <c r="R1939" s="10">
        <f>VLOOKUP(A1939,BUSINESS3!A1939:I4629,6,0)</f>
        <v>76</v>
      </c>
      <c r="S1939" s="9">
        <f>VLOOKUP(A1939,BUSINESS3!A1939:I4629,7,0)</f>
        <v>144</v>
      </c>
      <c r="T1939" s="9">
        <f>VLOOKUP(A1939,BUSINESS3!A1939:I4629,8,0)</f>
        <v>0.468</v>
      </c>
      <c r="U1939" s="9">
        <f>VLOOKUP(A1939,BUSINESS3!A1939:I4629,9,0)</f>
        <v>0.445</v>
      </c>
      <c r="V1939" s="11">
        <f>VLOOKUP(A1939,'GDP4'!A1939:G4629,4,0)</f>
        <v>415000000000</v>
      </c>
      <c r="W1939" s="9">
        <f>VLOOKUP(A1939,'GDP4'!A1939:G4629,5,0)</f>
        <v>0.081</v>
      </c>
      <c r="X1939" s="9">
        <f>VLOOKUP(A1939,'GDP4'!A1939:G4629,6,0)</f>
        <v>1713</v>
      </c>
      <c r="Y1939" s="9">
        <f>VLOOKUP(A1939,'GDP4'!A1939:G4629,7,0)</f>
        <v>0.093</v>
      </c>
      <c r="Z1939" s="9">
        <f>VLOOKUP(A1939,ENERGY5!A1939:E4629,4,0)</f>
        <v>133681</v>
      </c>
      <c r="AA1939" s="9">
        <f>VLOOKUP(A1939,ENERGY5!A1939:E4629,5,0)</f>
        <v>30970</v>
      </c>
      <c r="AB1939" s="12">
        <f t="shared" si="2"/>
        <v>21667.62387</v>
      </c>
      <c r="AC1939" s="13">
        <f t="shared" si="3"/>
        <v>0.001616979063</v>
      </c>
      <c r="AD1939" s="13">
        <f t="shared" si="4"/>
        <v>0.006979637655</v>
      </c>
      <c r="AE1939" s="13">
        <f t="shared" si="5"/>
        <v>679.5802224</v>
      </c>
      <c r="AF1939" s="13">
        <f t="shared" si="6"/>
        <v>458.4138255</v>
      </c>
    </row>
    <row r="1940">
      <c r="A1940" s="5" t="s">
        <v>197</v>
      </c>
      <c r="B1940" s="6" t="s">
        <v>35</v>
      </c>
      <c r="C1940" s="7" t="s">
        <v>199</v>
      </c>
      <c r="D1940" s="5" t="str">
        <f t="shared" si="1"/>
        <v>Australia-Oceania-2001</v>
      </c>
      <c r="E1940" s="5">
        <v>0.013</v>
      </c>
      <c r="F1940" s="5">
        <v>0.005</v>
      </c>
      <c r="G1940" s="5">
        <v>82.0</v>
      </c>
      <c r="H1940" s="5">
        <v>77.0</v>
      </c>
      <c r="I1940" s="5">
        <v>0.206</v>
      </c>
      <c r="J1940" s="5">
        <v>0.669</v>
      </c>
      <c r="K1940" s="5">
        <v>0.125</v>
      </c>
      <c r="L1940" s="5">
        <v>1.9413E7</v>
      </c>
      <c r="M1940" s="5">
        <v>0.874</v>
      </c>
      <c r="N1940" s="8">
        <f>VLOOKUP(A1940,TOURISM2!A1940:E4630,4,0)</f>
        <v>12804000000</v>
      </c>
      <c r="O1940" s="8">
        <f>VLOOKUP(A1940,TOURISM2!A1940:E4630,5,0)</f>
        <v>8053000000</v>
      </c>
      <c r="P1940" s="8">
        <f>VLOOKUP(A1940,BUSINESS3!A1940:E4630,4,0)</f>
        <v>0.365</v>
      </c>
      <c r="Q1940" s="9">
        <f>VLOOKUP(A1940,BUSINESS3!A1940:E4630,5,0)</f>
        <v>28</v>
      </c>
      <c r="R1940" s="10">
        <f>VLOOKUP(A1940,BUSINESS3!A1940:I4630,6,0)</f>
        <v>76</v>
      </c>
      <c r="S1940" s="9">
        <f>VLOOKUP(A1940,BUSINESS3!A1940:I4630,7,0)</f>
        <v>144</v>
      </c>
      <c r="T1940" s="9">
        <f>VLOOKUP(A1940,BUSINESS3!A1940:I4630,8,0)</f>
        <v>0.527</v>
      </c>
      <c r="U1940" s="9">
        <f>VLOOKUP(A1940,BUSINESS3!A1940:I4630,9,0)</f>
        <v>0.571</v>
      </c>
      <c r="V1940" s="11">
        <f>VLOOKUP(A1940,'GDP4'!A1940:G4630,4,0)</f>
        <v>379000000000</v>
      </c>
      <c r="W1940" s="9">
        <f>VLOOKUP(A1940,'GDP4'!A1940:G4630,5,0)</f>
        <v>0.082</v>
      </c>
      <c r="X1940" s="9">
        <f>VLOOKUP(A1940,'GDP4'!A1940:G4630,6,0)</f>
        <v>1632</v>
      </c>
      <c r="Y1940" s="9">
        <f>VLOOKUP(A1940,'GDP4'!A1940:G4630,7,0)</f>
        <v>0.087</v>
      </c>
      <c r="Z1940" s="9">
        <f>VLOOKUP(A1940,ENERGY5!A1940:E4630,4,0)</f>
        <v>122888</v>
      </c>
      <c r="AA1940" s="9">
        <f>VLOOKUP(A1940,ENERGY5!A1940:E4630,5,0)</f>
        <v>30970</v>
      </c>
      <c r="AB1940" s="12">
        <f t="shared" si="2"/>
        <v>19523.00005</v>
      </c>
      <c r="AC1940" s="13">
        <f t="shared" si="3"/>
        <v>0.001595322722</v>
      </c>
      <c r="AD1940" s="13">
        <f t="shared" si="4"/>
        <v>0.006330191109</v>
      </c>
      <c r="AE1940" s="13">
        <f t="shared" si="5"/>
        <v>659.5580281</v>
      </c>
      <c r="AF1940" s="13">
        <f t="shared" si="6"/>
        <v>414.8251172</v>
      </c>
    </row>
    <row r="1941">
      <c r="A1941" s="14" t="s">
        <v>197</v>
      </c>
      <c r="B1941" s="15" t="s">
        <v>36</v>
      </c>
      <c r="C1941" s="16" t="s">
        <v>199</v>
      </c>
      <c r="D1941" s="14" t="str">
        <f t="shared" si="1"/>
        <v>Australia-Oceania-2002</v>
      </c>
      <c r="E1941" s="5">
        <v>0.013</v>
      </c>
      <c r="F1941" s="5">
        <v>0.005</v>
      </c>
      <c r="G1941" s="5">
        <v>83.0</v>
      </c>
      <c r="H1941" s="5">
        <v>77.0</v>
      </c>
      <c r="I1941" s="5">
        <v>0.204</v>
      </c>
      <c r="J1941" s="5">
        <v>0.67</v>
      </c>
      <c r="K1941" s="5">
        <v>0.126</v>
      </c>
      <c r="L1941" s="5">
        <v>1.96514E7</v>
      </c>
      <c r="M1941" s="5">
        <v>0.875</v>
      </c>
      <c r="N1941" s="8">
        <f>VLOOKUP(A1941,TOURISM2!A1941:E4631,4,0)</f>
        <v>13624000000</v>
      </c>
      <c r="O1941" s="8">
        <f>VLOOKUP(A1941,TOURISM2!A1941:E4631,5,0)</f>
        <v>8494000000</v>
      </c>
      <c r="P1941" s="8">
        <f>VLOOKUP(A1941,BUSINESS3!A1941:E4631,4,0)</f>
        <v>0.365</v>
      </c>
      <c r="Q1941" s="9">
        <f>VLOOKUP(A1941,BUSINESS3!A1941:E4631,5,0)</f>
        <v>28</v>
      </c>
      <c r="R1941" s="10">
        <f>VLOOKUP(A1941,BUSINESS3!A1941:I4631,6,0)</f>
        <v>76</v>
      </c>
      <c r="S1941" s="9">
        <f>VLOOKUP(A1941,BUSINESS3!A1941:I4631,7,0)</f>
        <v>144</v>
      </c>
      <c r="T1941" s="9">
        <f>VLOOKUP(A1941,BUSINESS3!A1941:I4631,8,0)</f>
        <v>0.205</v>
      </c>
      <c r="U1941" s="9">
        <f>VLOOKUP(A1941,BUSINESS3!A1941:I4631,9,0)</f>
        <v>0.643</v>
      </c>
      <c r="V1941" s="11">
        <f>VLOOKUP(A1941,'GDP4'!A1941:G4631,4,0)</f>
        <v>394000000000</v>
      </c>
      <c r="W1941" s="9">
        <f>VLOOKUP(A1941,'GDP4'!A1941:G4631,5,0)</f>
        <v>0.084</v>
      </c>
      <c r="X1941" s="9">
        <f>VLOOKUP(A1941,'GDP4'!A1941:G4631,6,0)</f>
        <v>1847</v>
      </c>
      <c r="Y1941" s="9">
        <f>VLOOKUP(A1941,'GDP4'!A1941:G4631,7,0)</f>
        <v>0.082</v>
      </c>
      <c r="Z1941" s="9">
        <f>VLOOKUP(A1941,ENERGY5!A1941:E4631,4,0)</f>
        <v>122512</v>
      </c>
      <c r="AA1941" s="9">
        <f>VLOOKUP(A1941,ENERGY5!A1941:E4631,5,0)</f>
        <v>373081</v>
      </c>
      <c r="AB1941" s="12">
        <f t="shared" si="2"/>
        <v>20049.46212</v>
      </c>
      <c r="AC1941" s="13">
        <f t="shared" si="3"/>
        <v>0.01898495781</v>
      </c>
      <c r="AD1941" s="13">
        <f t="shared" si="4"/>
        <v>0.006234263208</v>
      </c>
      <c r="AE1941" s="13">
        <f t="shared" si="5"/>
        <v>693.2839391</v>
      </c>
      <c r="AF1941" s="13">
        <f t="shared" si="6"/>
        <v>432.2338358</v>
      </c>
    </row>
    <row r="1942">
      <c r="A1942" s="5" t="s">
        <v>197</v>
      </c>
      <c r="B1942" s="6" t="s">
        <v>37</v>
      </c>
      <c r="C1942" s="7" t="s">
        <v>199</v>
      </c>
      <c r="D1942" s="5" t="str">
        <f t="shared" si="1"/>
        <v>Australia-Oceania-2003</v>
      </c>
      <c r="E1942" s="5">
        <v>0.013</v>
      </c>
      <c r="F1942" s="5">
        <v>0.005</v>
      </c>
      <c r="G1942" s="5">
        <v>83.0</v>
      </c>
      <c r="H1942" s="5">
        <v>78.0</v>
      </c>
      <c r="I1942" s="5">
        <v>0.202</v>
      </c>
      <c r="J1942" s="5">
        <v>0.671</v>
      </c>
      <c r="K1942" s="5">
        <v>0.127</v>
      </c>
      <c r="L1942" s="5">
        <v>1.98954E7</v>
      </c>
      <c r="M1942" s="5">
        <v>0.877</v>
      </c>
      <c r="N1942" s="8">
        <f>VLOOKUP(A1942,TOURISM2!A1942:E4632,4,0)</f>
        <v>16647000000</v>
      </c>
      <c r="O1942" s="8">
        <f>VLOOKUP(A1942,TOURISM2!A1942:E4632,5,0)</f>
        <v>10135000000</v>
      </c>
      <c r="P1942" s="8">
        <f>VLOOKUP(A1942,BUSINESS3!A1942:E4632,4,0)</f>
        <v>0.365</v>
      </c>
      <c r="Q1942" s="9">
        <f>VLOOKUP(A1942,BUSINESS3!A1942:E4632,5,0)</f>
        <v>3</v>
      </c>
      <c r="R1942" s="10">
        <f>VLOOKUP(A1942,BUSINESS3!A1942:I4632,6,0)</f>
        <v>76</v>
      </c>
      <c r="S1942" s="9">
        <f>VLOOKUP(A1942,BUSINESS3!A1942:I4632,7,0)</f>
        <v>144</v>
      </c>
      <c r="T1942" s="9">
        <f>VLOOKUP(A1942,BUSINESS3!A1942:I4632,8,0)</f>
        <v>0.205</v>
      </c>
      <c r="U1942" s="9">
        <f>VLOOKUP(A1942,BUSINESS3!A1942:I4632,9,0)</f>
        <v>0.719</v>
      </c>
      <c r="V1942" s="11">
        <f>VLOOKUP(A1942,'GDP4'!A1942:G4632,4,0)</f>
        <v>467000000000</v>
      </c>
      <c r="W1942" s="9">
        <f>VLOOKUP(A1942,'GDP4'!A1942:G4632,5,0)</f>
        <v>0.083</v>
      </c>
      <c r="X1942" s="9">
        <f>VLOOKUP(A1942,'GDP4'!A1942:G4632,6,0)</f>
        <v>2323</v>
      </c>
      <c r="Y1942" s="9">
        <f>VLOOKUP(A1942,'GDP4'!A1942:G4632,7,0)</f>
        <v>0.084</v>
      </c>
      <c r="Z1942" s="9">
        <f>VLOOKUP(A1942,ENERGY5!A1942:E4632,4,0)</f>
        <v>122108</v>
      </c>
      <c r="AA1942" s="9">
        <f>VLOOKUP(A1942,ENERGY5!A1942:E4632,5,0)</f>
        <v>395094</v>
      </c>
      <c r="AB1942" s="12">
        <f t="shared" si="2"/>
        <v>23472.76255</v>
      </c>
      <c r="AC1942" s="13">
        <f t="shared" si="3"/>
        <v>0.01985856027</v>
      </c>
      <c r="AD1942" s="13">
        <f t="shared" si="4"/>
        <v>0.00613749912</v>
      </c>
      <c r="AE1942" s="13">
        <f t="shared" si="5"/>
        <v>836.7260774</v>
      </c>
      <c r="AF1942" s="13">
        <f t="shared" si="6"/>
        <v>509.4142365</v>
      </c>
    </row>
    <row r="1943">
      <c r="A1943" s="14" t="s">
        <v>197</v>
      </c>
      <c r="B1943" s="15" t="s">
        <v>38</v>
      </c>
      <c r="C1943" s="16" t="s">
        <v>199</v>
      </c>
      <c r="D1943" s="14" t="str">
        <f t="shared" si="1"/>
        <v>Australia-Oceania-2004</v>
      </c>
      <c r="E1943" s="5">
        <v>0.012</v>
      </c>
      <c r="F1943" s="5">
        <v>0.005</v>
      </c>
      <c r="G1943" s="5">
        <v>83.0</v>
      </c>
      <c r="H1943" s="5">
        <v>78.0</v>
      </c>
      <c r="I1943" s="5">
        <v>0.2</v>
      </c>
      <c r="J1943" s="5">
        <v>0.672</v>
      </c>
      <c r="K1943" s="5">
        <v>0.128</v>
      </c>
      <c r="L1943" s="5">
        <v>2.01274E7</v>
      </c>
      <c r="M1943" s="5">
        <v>0.878</v>
      </c>
      <c r="N1943" s="8">
        <f>VLOOKUP(A1943,TOURISM2!A1943:E4633,4,0)</f>
        <v>20453000000</v>
      </c>
      <c r="O1943" s="8">
        <f>VLOOKUP(A1943,TOURISM2!A1943:E4633,5,0)</f>
        <v>14224000000</v>
      </c>
      <c r="P1943" s="8">
        <f>VLOOKUP(A1943,BUSINESS3!A1943:E4633,4,0)</f>
        <v>0.365</v>
      </c>
      <c r="Q1943" s="9">
        <f>VLOOKUP(A1943,BUSINESS3!A1943:E4633,5,0)</f>
        <v>3</v>
      </c>
      <c r="R1943" s="10">
        <f>VLOOKUP(A1943,BUSINESS3!A1943:I4633,6,0)</f>
        <v>76</v>
      </c>
      <c r="S1943" s="9">
        <f>VLOOKUP(A1943,BUSINESS3!A1943:I4633,7,0)</f>
        <v>144</v>
      </c>
      <c r="T1943" s="9">
        <f>VLOOKUP(A1943,BUSINESS3!A1943:I4633,8,0)</f>
        <v>0.205</v>
      </c>
      <c r="U1943" s="9">
        <f>VLOOKUP(A1943,BUSINESS3!A1943:I4633,9,0)</f>
        <v>0.815</v>
      </c>
      <c r="V1943" s="11">
        <f>VLOOKUP(A1943,'GDP4'!A1943:G4633,4,0)</f>
        <v>613000000000</v>
      </c>
      <c r="W1943" s="9">
        <f>VLOOKUP(A1943,'GDP4'!A1943:G4633,5,0)</f>
        <v>0.086</v>
      </c>
      <c r="X1943" s="9">
        <f>VLOOKUP(A1943,'GDP4'!A1943:G4633,6,0)</f>
        <v>2872</v>
      </c>
      <c r="Y1943" s="9">
        <f>VLOOKUP(A1943,'GDP4'!A1943:G4633,7,0)</f>
        <v>0.089</v>
      </c>
      <c r="Z1943" s="9">
        <f>VLOOKUP(A1943,ENERGY5!A1943:E4633,4,0)</f>
        <v>122519</v>
      </c>
      <c r="AA1943" s="9">
        <f>VLOOKUP(A1943,ENERGY5!A1943:E4633,5,0)</f>
        <v>387635</v>
      </c>
      <c r="AB1943" s="12">
        <f t="shared" si="2"/>
        <v>30455.99531</v>
      </c>
      <c r="AC1943" s="13">
        <f t="shared" si="3"/>
        <v>0.01925906973</v>
      </c>
      <c r="AD1943" s="13">
        <f t="shared" si="4"/>
        <v>0.006087174697</v>
      </c>
      <c r="AE1943" s="13">
        <f t="shared" si="5"/>
        <v>1016.176953</v>
      </c>
      <c r="AF1943" s="13">
        <f t="shared" si="6"/>
        <v>706.6983316</v>
      </c>
    </row>
    <row r="1944">
      <c r="A1944" s="5" t="s">
        <v>197</v>
      </c>
      <c r="B1944" s="6" t="s">
        <v>39</v>
      </c>
      <c r="C1944" s="7" t="s">
        <v>199</v>
      </c>
      <c r="D1944" s="5" t="str">
        <f t="shared" si="1"/>
        <v>Australia-Oceania-2005</v>
      </c>
      <c r="E1944" s="5">
        <v>0.013</v>
      </c>
      <c r="F1944" s="5">
        <v>0.005</v>
      </c>
      <c r="G1944" s="5">
        <v>83.0</v>
      </c>
      <c r="H1944" s="5">
        <v>79.0</v>
      </c>
      <c r="I1944" s="5">
        <v>0.198</v>
      </c>
      <c r="J1944" s="5">
        <v>0.673</v>
      </c>
      <c r="K1944" s="5">
        <v>0.129</v>
      </c>
      <c r="L1944" s="5">
        <v>2.03948E7</v>
      </c>
      <c r="M1944" s="5">
        <v>0.88</v>
      </c>
      <c r="N1944" s="8">
        <f>VLOOKUP(A1944,TOURISM2!A1944:E4634,4,0)</f>
        <v>19820000000</v>
      </c>
      <c r="O1944" s="8">
        <f>VLOOKUP(A1944,TOURISM2!A1944:E4634,5,0)</f>
        <v>15656000000</v>
      </c>
      <c r="P1944" s="8">
        <f>VLOOKUP(A1944,BUSINESS3!A1944:E4634,4,0)</f>
        <v>0.521</v>
      </c>
      <c r="Q1944" s="9">
        <f>VLOOKUP(A1944,BUSINESS3!A1944:E4634,5,0)</f>
        <v>3</v>
      </c>
      <c r="R1944" s="10">
        <f>VLOOKUP(A1944,BUSINESS3!A1944:I4634,6,0)</f>
        <v>76</v>
      </c>
      <c r="S1944" s="9">
        <f>VLOOKUP(A1944,BUSINESS3!A1944:I4634,7,0)</f>
        <v>107</v>
      </c>
      <c r="T1944" s="9">
        <f>VLOOKUP(A1944,BUSINESS3!A1944:I4634,8,0)</f>
        <v>0.63</v>
      </c>
      <c r="U1944" s="9">
        <f>VLOOKUP(A1944,BUSINESS3!A1944:I4634,9,0)</f>
        <v>0.898</v>
      </c>
      <c r="V1944" s="11">
        <f>VLOOKUP(A1944,'GDP4'!A1944:G4634,4,0)</f>
        <v>694000000000</v>
      </c>
      <c r="W1944" s="9">
        <f>VLOOKUP(A1944,'GDP4'!A1944:G4634,5,0)</f>
        <v>0.085</v>
      </c>
      <c r="X1944" s="9">
        <f>VLOOKUP(A1944,'GDP4'!A1944:G4634,6,0)</f>
        <v>3136</v>
      </c>
      <c r="Y1944" s="9">
        <f>VLOOKUP(A1944,'GDP4'!A1944:G4634,7,0)</f>
        <v>0.091</v>
      </c>
      <c r="Z1944" s="9">
        <f>VLOOKUP(A1944,ENERGY5!A1944:E4634,4,0)</f>
        <v>118655</v>
      </c>
      <c r="AA1944" s="9">
        <f>VLOOKUP(A1944,ENERGY5!A1944:E4634,5,0)</f>
        <v>377235</v>
      </c>
      <c r="AB1944" s="12">
        <f t="shared" si="2"/>
        <v>34028.28172</v>
      </c>
      <c r="AC1944" s="13">
        <f t="shared" si="3"/>
        <v>0.01849662659</v>
      </c>
      <c r="AD1944" s="13">
        <f t="shared" si="4"/>
        <v>0.005817904564</v>
      </c>
      <c r="AE1944" s="13">
        <f t="shared" si="5"/>
        <v>971.8163453</v>
      </c>
      <c r="AF1944" s="13">
        <f t="shared" si="6"/>
        <v>767.646655</v>
      </c>
    </row>
    <row r="1945">
      <c r="A1945" s="14" t="s">
        <v>197</v>
      </c>
      <c r="B1945" s="15" t="s">
        <v>40</v>
      </c>
      <c r="C1945" s="16" t="s">
        <v>199</v>
      </c>
      <c r="D1945" s="14" t="str">
        <f t="shared" si="1"/>
        <v>Australia-Oceania-2006</v>
      </c>
      <c r="E1945" s="5">
        <v>0.013</v>
      </c>
      <c r="F1945" s="5">
        <v>0.005</v>
      </c>
      <c r="G1945" s="5">
        <v>84.0</v>
      </c>
      <c r="H1945" s="5">
        <v>79.0</v>
      </c>
      <c r="I1945" s="5">
        <v>0.195</v>
      </c>
      <c r="J1945" s="5">
        <v>0.674</v>
      </c>
      <c r="K1945" s="5">
        <v>0.13</v>
      </c>
      <c r="L1945" s="5">
        <v>2.06979E7</v>
      </c>
      <c r="M1945" s="5">
        <v>0.882</v>
      </c>
      <c r="N1945" s="8">
        <f>VLOOKUP(A1945,TOURISM2!A1945:E4635,4,0)</f>
        <v>20726000000</v>
      </c>
      <c r="O1945" s="8">
        <f>VLOOKUP(A1945,TOURISM2!A1945:E4635,5,0)</f>
        <v>16446000000</v>
      </c>
      <c r="P1945" s="8">
        <f>VLOOKUP(A1945,BUSINESS3!A1945:E4635,4,0)</f>
        <v>0.511</v>
      </c>
      <c r="Q1945" s="9">
        <f>VLOOKUP(A1945,BUSINESS3!A1945:E4635,5,0)</f>
        <v>3</v>
      </c>
      <c r="R1945" s="10">
        <f>VLOOKUP(A1945,BUSINESS3!A1945:I4635,6,0)</f>
        <v>76</v>
      </c>
      <c r="S1945" s="9">
        <f>VLOOKUP(A1945,BUSINESS3!A1945:I4635,7,0)</f>
        <v>107</v>
      </c>
      <c r="T1945" s="9">
        <f>VLOOKUP(A1945,BUSINESS3!A1945:I4635,8,0)</f>
        <v>0.66</v>
      </c>
      <c r="U1945" s="9">
        <f>VLOOKUP(A1945,BUSINESS3!A1945:I4635,9,0)</f>
        <v>0.947</v>
      </c>
      <c r="V1945" s="11">
        <f>VLOOKUP(A1945,'GDP4'!A1945:G4635,4,0)</f>
        <v>747000000000</v>
      </c>
      <c r="W1945" s="9">
        <f>VLOOKUP(A1945,'GDP4'!A1945:G4635,5,0)</f>
        <v>0.085</v>
      </c>
      <c r="X1945" s="9">
        <f>VLOOKUP(A1945,'GDP4'!A1945:G4635,6,0)</f>
        <v>3330</v>
      </c>
      <c r="Y1945" s="9">
        <f>VLOOKUP(A1945,'GDP4'!A1945:G4635,7,0)</f>
        <v>0.094</v>
      </c>
      <c r="Z1945" s="9">
        <f>VLOOKUP(A1945,ENERGY5!A1945:E4635,4,0)</f>
        <v>115020</v>
      </c>
      <c r="AA1945" s="9">
        <f>VLOOKUP(A1945,ENERGY5!A1945:E4635,5,0)</f>
        <v>371214</v>
      </c>
      <c r="AB1945" s="12">
        <f t="shared" si="2"/>
        <v>36090.61789</v>
      </c>
      <c r="AC1945" s="13">
        <f t="shared" si="3"/>
        <v>0.01793486296</v>
      </c>
      <c r="AD1945" s="13">
        <f t="shared" si="4"/>
        <v>0.005557085501</v>
      </c>
      <c r="AE1945" s="13">
        <f t="shared" si="5"/>
        <v>1001.357626</v>
      </c>
      <c r="AF1945" s="13">
        <f t="shared" si="6"/>
        <v>794.5733625</v>
      </c>
    </row>
    <row r="1946">
      <c r="A1946" s="5" t="s">
        <v>197</v>
      </c>
      <c r="B1946" s="6" t="s">
        <v>41</v>
      </c>
      <c r="C1946" s="7" t="s">
        <v>199</v>
      </c>
      <c r="D1946" s="5" t="str">
        <f t="shared" si="1"/>
        <v>Australia-Oceania-2007</v>
      </c>
      <c r="E1946" s="5">
        <v>0.014</v>
      </c>
      <c r="F1946" s="5">
        <v>0.005</v>
      </c>
      <c r="G1946" s="5">
        <v>84.0</v>
      </c>
      <c r="H1946" s="5">
        <v>79.0</v>
      </c>
      <c r="I1946" s="5">
        <v>0.193</v>
      </c>
      <c r="J1946" s="5">
        <v>0.676</v>
      </c>
      <c r="K1946" s="5">
        <v>0.131</v>
      </c>
      <c r="L1946" s="5">
        <v>2.08276E7</v>
      </c>
      <c r="M1946" s="5">
        <v>0.883</v>
      </c>
      <c r="N1946" s="8">
        <f>VLOOKUP(A1946,TOURISM2!A1946:E4636,4,0)</f>
        <v>25624000000</v>
      </c>
      <c r="O1946" s="8">
        <f>VLOOKUP(A1946,TOURISM2!A1946:E4636,5,0)</f>
        <v>20429000000</v>
      </c>
      <c r="P1946" s="8">
        <f>VLOOKUP(A1946,BUSINESS3!A1946:E4636,4,0)</f>
        <v>0.501</v>
      </c>
      <c r="Q1946" s="9">
        <f>VLOOKUP(A1946,BUSINESS3!A1946:E4636,5,0)</f>
        <v>3</v>
      </c>
      <c r="R1946" s="10">
        <f>VLOOKUP(A1946,BUSINESS3!A1946:I4636,6,0)</f>
        <v>76</v>
      </c>
      <c r="S1946" s="9">
        <f>VLOOKUP(A1946,BUSINESS3!A1946:I4636,7,0)</f>
        <v>107</v>
      </c>
      <c r="T1946" s="9">
        <f>VLOOKUP(A1946,BUSINESS3!A1946:I4636,8,0)</f>
        <v>0.695</v>
      </c>
      <c r="U1946" s="9">
        <f>VLOOKUP(A1946,BUSINESS3!A1946:I4636,9,0)</f>
        <v>1.001</v>
      </c>
      <c r="V1946" s="11">
        <f>VLOOKUP(A1946,'GDP4'!A1946:G4636,4,0)</f>
        <v>854000000000</v>
      </c>
      <c r="W1946" s="9">
        <f>VLOOKUP(A1946,'GDP4'!A1946:G4636,5,0)</f>
        <v>0.086</v>
      </c>
      <c r="X1946" s="9">
        <f>VLOOKUP(A1946,'GDP4'!A1946:G4636,6,0)</f>
        <v>3956</v>
      </c>
      <c r="Y1946" s="9">
        <f>VLOOKUP(A1946,'GDP4'!A1946:G4636,7,0)</f>
        <v>0.082</v>
      </c>
      <c r="Z1946" s="9">
        <f>VLOOKUP(A1946,ENERGY5!A1946:E4636,4,0)</f>
        <v>113503</v>
      </c>
      <c r="AA1946" s="9">
        <f>VLOOKUP(A1946,ENERGY5!A1946:E4636,5,0)</f>
        <v>362685</v>
      </c>
      <c r="AB1946" s="12">
        <f t="shared" si="2"/>
        <v>41003.2841</v>
      </c>
      <c r="AC1946" s="13">
        <f t="shared" si="3"/>
        <v>0.01741367224</v>
      </c>
      <c r="AD1946" s="13">
        <f t="shared" si="4"/>
        <v>0.005449643742</v>
      </c>
      <c r="AE1946" s="13">
        <f t="shared" si="5"/>
        <v>1230.290576</v>
      </c>
      <c r="AF1946" s="13">
        <f t="shared" si="6"/>
        <v>980.8619332</v>
      </c>
    </row>
    <row r="1947">
      <c r="A1947" s="14" t="s">
        <v>197</v>
      </c>
      <c r="B1947" s="15" t="s">
        <v>42</v>
      </c>
      <c r="C1947" s="16" t="s">
        <v>199</v>
      </c>
      <c r="D1947" s="14" t="str">
        <f t="shared" si="1"/>
        <v>Australia-Oceania-2008</v>
      </c>
      <c r="E1947" s="5">
        <v>0.014</v>
      </c>
      <c r="F1947" s="5">
        <v>0.004</v>
      </c>
      <c r="G1947" s="5">
        <v>84.0</v>
      </c>
      <c r="H1947" s="5">
        <v>79.0</v>
      </c>
      <c r="I1947" s="5">
        <v>0.192</v>
      </c>
      <c r="J1947" s="5">
        <v>0.677</v>
      </c>
      <c r="K1947" s="5">
        <v>0.132</v>
      </c>
      <c r="L1947" s="5">
        <v>2.12492E7</v>
      </c>
      <c r="M1947" s="5">
        <v>0.884</v>
      </c>
      <c r="N1947" s="8">
        <f>VLOOKUP(A1947,TOURISM2!A1947:E4637,4,0)</f>
        <v>28306000000</v>
      </c>
      <c r="O1947" s="8">
        <f>VLOOKUP(A1947,TOURISM2!A1947:E4637,5,0)</f>
        <v>24689000000</v>
      </c>
      <c r="P1947" s="8">
        <f>VLOOKUP(A1947,BUSINESS3!A1947:E4637,4,0)</f>
        <v>0.499</v>
      </c>
      <c r="Q1947" s="9">
        <f>VLOOKUP(A1947,BUSINESS3!A1947:E4637,5,0)</f>
        <v>3</v>
      </c>
      <c r="R1947" s="10">
        <f>VLOOKUP(A1947,BUSINESS3!A1947:I4637,6,0)</f>
        <v>76</v>
      </c>
      <c r="S1947" s="9">
        <f>VLOOKUP(A1947,BUSINESS3!A1947:I4637,7,0)</f>
        <v>107</v>
      </c>
      <c r="T1947" s="9">
        <f>VLOOKUP(A1947,BUSINESS3!A1947:I4637,8,0)</f>
        <v>0.717</v>
      </c>
      <c r="U1947" s="9">
        <f>VLOOKUP(A1947,BUSINESS3!A1947:I4637,9,0)</f>
        <v>1.022</v>
      </c>
      <c r="V1947" s="11">
        <f>VLOOKUP(A1947,'GDP4'!A1947:G4637,4,0)</f>
        <v>1060000000000</v>
      </c>
      <c r="W1947" s="9">
        <f>VLOOKUP(A1947,'GDP4'!A1947:G4637,5,0)</f>
        <v>0.088</v>
      </c>
      <c r="X1947" s="9">
        <f>VLOOKUP(A1947,'GDP4'!A1947:G4637,6,0)</f>
        <v>4237</v>
      </c>
      <c r="Y1947" s="9">
        <f>VLOOKUP(A1947,'GDP4'!A1947:G4637,7,0)</f>
        <v>0.089</v>
      </c>
      <c r="Z1947" s="9">
        <f>VLOOKUP(A1947,ENERGY5!A1947:E4637,4,0)</f>
        <v>112696</v>
      </c>
      <c r="AA1947" s="9">
        <f>VLOOKUP(A1947,ENERGY5!A1947:E4637,5,0)</f>
        <v>348757</v>
      </c>
      <c r="AB1947" s="12">
        <f t="shared" si="2"/>
        <v>49884.23094</v>
      </c>
      <c r="AC1947" s="13">
        <f t="shared" si="3"/>
        <v>0.01641271201</v>
      </c>
      <c r="AD1947" s="13">
        <f t="shared" si="4"/>
        <v>0.005303540839</v>
      </c>
      <c r="AE1947" s="13">
        <f t="shared" si="5"/>
        <v>1332.097208</v>
      </c>
      <c r="AF1947" s="13">
        <f t="shared" si="6"/>
        <v>1161.879035</v>
      </c>
    </row>
    <row r="1948">
      <c r="A1948" s="5" t="s">
        <v>197</v>
      </c>
      <c r="B1948" s="6" t="s">
        <v>43</v>
      </c>
      <c r="C1948" s="7" t="s">
        <v>199</v>
      </c>
      <c r="D1948" s="5" t="str">
        <f t="shared" si="1"/>
        <v>Australia-Oceania-2009</v>
      </c>
      <c r="E1948" s="5">
        <v>0.014</v>
      </c>
      <c r="F1948" s="5">
        <v>0.004</v>
      </c>
      <c r="G1948" s="5">
        <v>84.0</v>
      </c>
      <c r="H1948" s="5">
        <v>79.0</v>
      </c>
      <c r="I1948" s="5">
        <v>0.19</v>
      </c>
      <c r="J1948" s="5">
        <v>0.677</v>
      </c>
      <c r="K1948" s="5">
        <v>0.133</v>
      </c>
      <c r="L1948" s="5">
        <v>2.16917E7</v>
      </c>
      <c r="M1948" s="5">
        <v>0.886</v>
      </c>
      <c r="N1948" s="8">
        <f>VLOOKUP(A1948,TOURISM2!A1948:E4638,4,0)</f>
        <v>28022000000</v>
      </c>
      <c r="O1948" s="8">
        <f>VLOOKUP(A1948,TOURISM2!A1948:E4638,5,0)</f>
        <v>21891000000</v>
      </c>
      <c r="P1948" s="8">
        <f>VLOOKUP(A1948,BUSINESS3!A1948:E4638,4,0)</f>
        <v>0.476</v>
      </c>
      <c r="Q1948" s="9">
        <f>VLOOKUP(A1948,BUSINESS3!A1948:E4638,5,0)</f>
        <v>3</v>
      </c>
      <c r="R1948" s="10">
        <f>VLOOKUP(A1948,BUSINESS3!A1948:I4638,6,0)</f>
        <v>76</v>
      </c>
      <c r="S1948" s="9">
        <f>VLOOKUP(A1948,BUSINESS3!A1948:I4638,7,0)</f>
        <v>107</v>
      </c>
      <c r="T1948" s="9">
        <f>VLOOKUP(A1948,BUSINESS3!A1948:I4638,8,0)</f>
        <v>0.743</v>
      </c>
      <c r="U1948" s="9">
        <f>VLOOKUP(A1948,BUSINESS3!A1948:I4638,9,0)</f>
        <v>1.007</v>
      </c>
      <c r="V1948" s="11">
        <f>VLOOKUP(A1948,'GDP4'!A1948:G4638,4,0)</f>
        <v>927000000000</v>
      </c>
      <c r="W1948" s="9">
        <f>VLOOKUP(A1948,'GDP4'!A1948:G4638,5,0)</f>
        <v>0.09</v>
      </c>
      <c r="X1948" s="9">
        <f>VLOOKUP(A1948,'GDP4'!A1948:G4638,6,0)</f>
        <v>4118</v>
      </c>
      <c r="Y1948" s="9">
        <f>VLOOKUP(A1948,'GDP4'!A1948:G4638,7,0)</f>
        <v>0.06</v>
      </c>
      <c r="Z1948" s="9">
        <f>VLOOKUP(A1948,ENERGY5!A1948:E4638,4,0)</f>
        <v>110814</v>
      </c>
      <c r="AA1948" s="9">
        <f>VLOOKUP(A1948,ENERGY5!A1948:E4638,5,0)</f>
        <v>346476</v>
      </c>
      <c r="AB1948" s="12">
        <f t="shared" si="2"/>
        <v>42735.23975</v>
      </c>
      <c r="AC1948" s="13">
        <f t="shared" si="3"/>
        <v>0.01597274534</v>
      </c>
      <c r="AD1948" s="13">
        <f t="shared" si="4"/>
        <v>0.005108589921</v>
      </c>
      <c r="AE1948" s="13">
        <f t="shared" si="5"/>
        <v>1291.830516</v>
      </c>
      <c r="AF1948" s="13">
        <f t="shared" si="6"/>
        <v>1009.187846</v>
      </c>
    </row>
    <row r="1949">
      <c r="A1949" s="14" t="s">
        <v>197</v>
      </c>
      <c r="B1949" s="15" t="s">
        <v>44</v>
      </c>
      <c r="C1949" s="16" t="s">
        <v>199</v>
      </c>
      <c r="D1949" s="14" t="str">
        <f t="shared" si="1"/>
        <v>Australia-Oceania-2010</v>
      </c>
      <c r="E1949" s="5">
        <v>0.014</v>
      </c>
      <c r="F1949" s="5">
        <v>0.004</v>
      </c>
      <c r="G1949" s="5">
        <v>84.0</v>
      </c>
      <c r="H1949" s="5">
        <v>80.0</v>
      </c>
      <c r="I1949" s="5">
        <v>0.189</v>
      </c>
      <c r="J1949" s="5">
        <v>0.676</v>
      </c>
      <c r="K1949" s="5">
        <v>0.134</v>
      </c>
      <c r="L1949" s="5">
        <v>2.20318E7</v>
      </c>
      <c r="M1949" s="5">
        <v>0.887</v>
      </c>
      <c r="N1949" s="8">
        <f>VLOOKUP(A1949,TOURISM2!A1949:E4639,4,0)</f>
        <v>32336000000</v>
      </c>
      <c r="O1949" s="8">
        <f>VLOOKUP(A1949,TOURISM2!A1949:E4639,5,0)</f>
        <v>27534000000</v>
      </c>
      <c r="P1949" s="8">
        <f>VLOOKUP(A1949,BUSINESS3!A1949:E4639,4,0)</f>
        <v>0.475</v>
      </c>
      <c r="Q1949" s="9">
        <f>VLOOKUP(A1949,BUSINESS3!A1949:E4639,5,0)</f>
        <v>3</v>
      </c>
      <c r="R1949" s="10">
        <f>VLOOKUP(A1949,BUSINESS3!A1949:I4639,6,0)</f>
        <v>76</v>
      </c>
      <c r="S1949" s="9">
        <f>VLOOKUP(A1949,BUSINESS3!A1949:I4639,7,0)</f>
        <v>109</v>
      </c>
      <c r="T1949" s="9">
        <f>VLOOKUP(A1949,BUSINESS3!A1949:I4639,8,0)</f>
        <v>0.76</v>
      </c>
      <c r="U1949" s="9">
        <f>VLOOKUP(A1949,BUSINESS3!A1949:I4639,9,0)</f>
        <v>1.004</v>
      </c>
      <c r="V1949" s="11">
        <f>VLOOKUP(A1949,'GDP4'!A1949:G4639,4,0)</f>
        <v>1140000000000</v>
      </c>
      <c r="W1949" s="9">
        <f>VLOOKUP(A1949,'GDP4'!A1949:G4639,5,0)</f>
        <v>0.089</v>
      </c>
      <c r="X1949" s="9">
        <f>VLOOKUP(A1949,'GDP4'!A1949:G4639,6,0)</f>
        <v>5138</v>
      </c>
      <c r="Y1949" s="9">
        <f>VLOOKUP(A1949,'GDP4'!A1949:G4639,7,0)</f>
        <v>0.073</v>
      </c>
      <c r="Z1949" s="9">
        <f>VLOOKUP(A1949,ENERGY5!A1949:E4639,4,0)</f>
        <v>109461</v>
      </c>
      <c r="AA1949" s="9">
        <f>VLOOKUP(A1949,ENERGY5!A1949:E4639,5,0)</f>
        <v>341002</v>
      </c>
      <c r="AB1949" s="12">
        <f t="shared" si="2"/>
        <v>51743.3891</v>
      </c>
      <c r="AC1949" s="13">
        <f t="shared" si="3"/>
        <v>0.01547771857</v>
      </c>
      <c r="AD1949" s="13">
        <f t="shared" si="4"/>
        <v>0.004968318521</v>
      </c>
      <c r="AE1949" s="13">
        <f t="shared" si="5"/>
        <v>1467.696693</v>
      </c>
      <c r="AF1949" s="13">
        <f t="shared" si="6"/>
        <v>1249.739014</v>
      </c>
    </row>
    <row r="1950">
      <c r="A1950" s="5" t="s">
        <v>197</v>
      </c>
      <c r="B1950" s="6" t="s">
        <v>45</v>
      </c>
      <c r="C1950" s="7" t="s">
        <v>199</v>
      </c>
      <c r="D1950" s="5" t="str">
        <f t="shared" si="1"/>
        <v>Australia-Oceania-2011</v>
      </c>
      <c r="E1950" s="5">
        <v>0.014</v>
      </c>
      <c r="F1950" s="5">
        <v>0.004</v>
      </c>
      <c r="G1950" s="5">
        <v>84.0</v>
      </c>
      <c r="H1950" s="5">
        <v>80.0</v>
      </c>
      <c r="I1950" s="5">
        <v>0.189</v>
      </c>
      <c r="J1950" s="5">
        <v>0.674</v>
      </c>
      <c r="K1950" s="5">
        <v>0.137</v>
      </c>
      <c r="L1950" s="5">
        <v>2.234E7</v>
      </c>
      <c r="M1950" s="5">
        <v>0.889</v>
      </c>
      <c r="N1950" s="8">
        <f>VLOOKUP(A1950,TOURISM2!A1950:E4640,4,0)</f>
        <v>34207000000</v>
      </c>
      <c r="O1950" s="8">
        <f>VLOOKUP(A1950,TOURISM2!A1950:E4640,5,0)</f>
        <v>33328000000</v>
      </c>
      <c r="P1950" s="8">
        <f>VLOOKUP(A1950,BUSINESS3!A1950:E4640,4,0)</f>
        <v>0.473</v>
      </c>
      <c r="Q1950" s="9">
        <f>VLOOKUP(A1950,BUSINESS3!A1950:E4640,5,0)</f>
        <v>3</v>
      </c>
      <c r="R1950" s="10">
        <f>VLOOKUP(A1950,BUSINESS3!A1950:I4640,6,0)</f>
        <v>76</v>
      </c>
      <c r="S1950" s="9">
        <f>VLOOKUP(A1950,BUSINESS3!A1950:I4640,7,0)</f>
        <v>109</v>
      </c>
      <c r="T1950" s="9">
        <f>VLOOKUP(A1950,BUSINESS3!A1950:I4640,8,0)</f>
        <v>0.795</v>
      </c>
      <c r="U1950" s="9">
        <f>VLOOKUP(A1950,BUSINESS3!A1950:I4640,9,0)</f>
        <v>1.046</v>
      </c>
      <c r="V1950" s="11">
        <f>VLOOKUP(A1950,'GDP4'!A1950:G4640,4,0)</f>
        <v>1390000000000</v>
      </c>
      <c r="W1950" s="9">
        <f>VLOOKUP(A1950,'GDP4'!A1950:G4640,5,0)</f>
        <v>0.092</v>
      </c>
      <c r="X1950" s="9">
        <f>VLOOKUP(A1950,'GDP4'!A1950:G4640,6,0)</f>
        <v>6114</v>
      </c>
      <c r="Y1950" s="9">
        <f>VLOOKUP(A1950,'GDP4'!A1950:G4640,7,0)</f>
        <v>0.077</v>
      </c>
      <c r="Z1950" s="9">
        <f>VLOOKUP(A1950,ENERGY5!A1950:E4640,4,0)</f>
        <v>105751</v>
      </c>
      <c r="AA1950" s="9">
        <f>VLOOKUP(A1950,ENERGY5!A1950:E4640,5,0)</f>
        <v>324860</v>
      </c>
      <c r="AB1950" s="12">
        <f t="shared" si="2"/>
        <v>62220.23277</v>
      </c>
      <c r="AC1950" s="13">
        <f t="shared" si="3"/>
        <v>0.01454162936</v>
      </c>
      <c r="AD1950" s="13">
        <f t="shared" si="4"/>
        <v>0.004733706356</v>
      </c>
      <c r="AE1950" s="13">
        <f t="shared" si="5"/>
        <v>1531.199642</v>
      </c>
      <c r="AF1950" s="13">
        <f t="shared" si="6"/>
        <v>1491.853178</v>
      </c>
    </row>
    <row r="1951">
      <c r="A1951" s="14" t="s">
        <v>197</v>
      </c>
      <c r="B1951" s="15" t="s">
        <v>46</v>
      </c>
      <c r="C1951" s="16" t="s">
        <v>199</v>
      </c>
      <c r="D1951" s="14" t="str">
        <f t="shared" si="1"/>
        <v>Australia-Oceania-2012</v>
      </c>
      <c r="E1951" s="5">
        <v>0.014</v>
      </c>
      <c r="F1951" s="5">
        <v>0.004</v>
      </c>
      <c r="G1951" s="5">
        <v>84.0</v>
      </c>
      <c r="H1951" s="5">
        <v>80.0</v>
      </c>
      <c r="I1951" s="5">
        <v>0.189</v>
      </c>
      <c r="J1951" s="5">
        <v>0.671</v>
      </c>
      <c r="K1951" s="5">
        <v>0.14</v>
      </c>
      <c r="L1951" s="5">
        <v>2.27239E7</v>
      </c>
      <c r="M1951" s="5">
        <v>0.89</v>
      </c>
      <c r="N1951" s="8">
        <f>VLOOKUP(A1951,TOURISM2!A1951:E4641,4,0)</f>
        <v>34130000000</v>
      </c>
      <c r="O1951" s="8">
        <f>VLOOKUP(A1951,TOURISM2!A1951:E4641,5,0)</f>
        <v>34704000000</v>
      </c>
      <c r="P1951" s="8">
        <f>VLOOKUP(A1951,BUSINESS3!A1951:E4641,4,0)</f>
        <v>0.472</v>
      </c>
      <c r="Q1951" s="9">
        <f>VLOOKUP(A1951,BUSINESS3!A1951:E4641,5,0)</f>
        <v>3</v>
      </c>
      <c r="R1951" s="10">
        <f>VLOOKUP(A1951,BUSINESS3!A1951:I4641,6,0)</f>
        <v>10</v>
      </c>
      <c r="S1951" s="9">
        <f>VLOOKUP(A1951,BUSINESS3!A1951:I4641,7,0)</f>
        <v>109</v>
      </c>
      <c r="T1951" s="9">
        <f>VLOOKUP(A1951,BUSINESS3!A1951:I4641,8,0)</f>
        <v>0.79</v>
      </c>
      <c r="U1951" s="9">
        <f>VLOOKUP(A1951,BUSINESS3!A1951:I4641,9,0)</f>
        <v>1.056</v>
      </c>
      <c r="V1951" s="11">
        <f>VLOOKUP(A1951,'GDP4'!A1951:G4641,4,0)</f>
        <v>1530000000000</v>
      </c>
      <c r="W1951" s="9">
        <f>VLOOKUP(A1951,'GDP4'!A1951:G4641,5,0)</f>
        <v>0.091</v>
      </c>
      <c r="X1951" s="9">
        <f>VLOOKUP(A1951,'GDP4'!A1951:G4641,6,0)</f>
        <v>6140</v>
      </c>
      <c r="Y1951" s="9">
        <f>VLOOKUP(A1951,'GDP4'!A1951:G4641,7,0)</f>
        <v>0.07</v>
      </c>
      <c r="Z1951" s="9">
        <f>VLOOKUP(A1951,ENERGY5!A1951:E4641,4,0)</f>
        <v>108110</v>
      </c>
      <c r="AA1951" s="9">
        <f>VLOOKUP(A1951,ENERGY5!A1951:E4641,5,0)</f>
        <v>329605</v>
      </c>
      <c r="AB1951" s="12">
        <f t="shared" si="2"/>
        <v>67329.99177</v>
      </c>
      <c r="AC1951" s="13">
        <f t="shared" si="3"/>
        <v>0.01450477251</v>
      </c>
      <c r="AD1951" s="13">
        <f t="shared" si="4"/>
        <v>0.00475754602</v>
      </c>
      <c r="AE1951" s="13">
        <f t="shared" si="5"/>
        <v>1501.942888</v>
      </c>
      <c r="AF1951" s="13">
        <f t="shared" si="6"/>
        <v>1527.202637</v>
      </c>
    </row>
    <row r="1952">
      <c r="A1952" s="5" t="s">
        <v>197</v>
      </c>
      <c r="B1952" s="6" t="s">
        <v>33</v>
      </c>
      <c r="C1952" s="7" t="s">
        <v>200</v>
      </c>
      <c r="D1952" s="5" t="str">
        <f t="shared" si="1"/>
        <v>Fiji-Oceania-2000</v>
      </c>
      <c r="E1952" s="5">
        <v>0.025</v>
      </c>
      <c r="F1952" s="5">
        <v>0.021</v>
      </c>
      <c r="G1952" s="5">
        <v>70.0</v>
      </c>
      <c r="H1952" s="5">
        <v>65.0</v>
      </c>
      <c r="I1952" s="5">
        <v>0.351</v>
      </c>
      <c r="J1952" s="5">
        <v>0.615</v>
      </c>
      <c r="K1952" s="5">
        <v>0.034</v>
      </c>
      <c r="L1952" s="5">
        <v>811647.0</v>
      </c>
      <c r="M1952" s="5">
        <v>0.479</v>
      </c>
      <c r="N1952" s="8">
        <f>VLOOKUP(A1952,TOURISM2!A1952:E4642,4,0)</f>
        <v>291000000</v>
      </c>
      <c r="O1952" s="8">
        <f>VLOOKUP(A1952,TOURISM2!A1952:E4642,5,0)</f>
        <v>96000000</v>
      </c>
      <c r="P1952" s="8">
        <f>VLOOKUP(A1952,BUSINESS3!A1952:E4642,4,0)</f>
        <v>0.365</v>
      </c>
      <c r="Q1952" s="9">
        <f>VLOOKUP(A1952,BUSINESS3!A1952:E4642,5,0)</f>
        <v>28</v>
      </c>
      <c r="R1952" s="10">
        <f>VLOOKUP(A1952,BUSINESS3!A1952:I4642,6,0)</f>
        <v>76</v>
      </c>
      <c r="S1952" s="9">
        <f>VLOOKUP(A1952,BUSINESS3!A1952:I4642,7,0)</f>
        <v>144</v>
      </c>
      <c r="T1952" s="9">
        <f>VLOOKUP(A1952,BUSINESS3!A1952:I4642,8,0)</f>
        <v>0.015</v>
      </c>
      <c r="U1952" s="9">
        <f>VLOOKUP(A1952,BUSINESS3!A1952:I4642,9,0)</f>
        <v>0.068</v>
      </c>
      <c r="V1952" s="11">
        <f>VLOOKUP(A1952,'GDP4'!A1952:G4642,4,0)</f>
        <v>1684109743</v>
      </c>
      <c r="W1952" s="9">
        <f>VLOOKUP(A1952,'GDP4'!A1952:G4642,5,0)</f>
        <v>0.039</v>
      </c>
      <c r="X1952" s="9">
        <f>VLOOKUP(A1952,'GDP4'!A1952:G4642,6,0)</f>
        <v>80</v>
      </c>
      <c r="Y1952" s="9">
        <f>VLOOKUP(A1952,'GDP4'!A1952:G4642,7,0)</f>
        <v>0.084</v>
      </c>
      <c r="Z1952" s="9">
        <f>VLOOKUP(A1952,ENERGY5!A1952:E4642,4,0)</f>
        <v>32359</v>
      </c>
      <c r="AA1952" s="9">
        <f>VLOOKUP(A1952,ENERGY5!A1952:E4642,5,0)</f>
        <v>30970</v>
      </c>
      <c r="AB1952" s="12">
        <f t="shared" si="2"/>
        <v>2074.928809</v>
      </c>
      <c r="AC1952" s="13">
        <f t="shared" si="3"/>
        <v>0.03815698204</v>
      </c>
      <c r="AD1952" s="13">
        <f t="shared" si="4"/>
        <v>0.03986831714</v>
      </c>
      <c r="AE1952" s="13">
        <f t="shared" si="5"/>
        <v>358.5302478</v>
      </c>
      <c r="AF1952" s="13">
        <f t="shared" si="6"/>
        <v>118.2780199</v>
      </c>
    </row>
    <row r="1953">
      <c r="A1953" s="14" t="s">
        <v>197</v>
      </c>
      <c r="B1953" s="15" t="s">
        <v>35</v>
      </c>
      <c r="C1953" s="16" t="s">
        <v>200</v>
      </c>
      <c r="D1953" s="14" t="str">
        <f t="shared" si="1"/>
        <v>Fiji-Oceania-2001</v>
      </c>
      <c r="E1953" s="5">
        <v>0.024</v>
      </c>
      <c r="F1953" s="5">
        <v>0.02</v>
      </c>
      <c r="G1953" s="5">
        <v>70.0</v>
      </c>
      <c r="H1953" s="5">
        <v>65.0</v>
      </c>
      <c r="I1953" s="5">
        <v>0.343</v>
      </c>
      <c r="J1953" s="5">
        <v>0.621</v>
      </c>
      <c r="K1953" s="5">
        <v>0.036</v>
      </c>
      <c r="L1953" s="5">
        <v>814700.0</v>
      </c>
      <c r="M1953" s="5">
        <v>0.483</v>
      </c>
      <c r="N1953" s="8">
        <f>VLOOKUP(A1953,TOURISM2!A1953:E4643,4,0)</f>
        <v>316000000</v>
      </c>
      <c r="O1953" s="8">
        <f>VLOOKUP(A1953,TOURISM2!A1953:E4643,5,0)</f>
        <v>84000000</v>
      </c>
      <c r="P1953" s="8">
        <f>VLOOKUP(A1953,BUSINESS3!A1953:E4643,4,0)</f>
        <v>0.365</v>
      </c>
      <c r="Q1953" s="9">
        <f>VLOOKUP(A1953,BUSINESS3!A1953:E4643,5,0)</f>
        <v>28</v>
      </c>
      <c r="R1953" s="10">
        <f>VLOOKUP(A1953,BUSINESS3!A1953:I4643,6,0)</f>
        <v>76</v>
      </c>
      <c r="S1953" s="9">
        <f>VLOOKUP(A1953,BUSINESS3!A1953:I4643,7,0)</f>
        <v>144</v>
      </c>
      <c r="T1953" s="9">
        <f>VLOOKUP(A1953,BUSINESS3!A1953:I4643,8,0)</f>
        <v>0.019</v>
      </c>
      <c r="U1953" s="9">
        <f>VLOOKUP(A1953,BUSINESS3!A1953:I4643,9,0)</f>
        <v>0.099</v>
      </c>
      <c r="V1953" s="11">
        <f>VLOOKUP(A1953,'GDP4'!A1953:G4643,4,0)</f>
        <v>1660102346</v>
      </c>
      <c r="W1953" s="9">
        <f>VLOOKUP(A1953,'GDP4'!A1953:G4643,5,0)</f>
        <v>0.033</v>
      </c>
      <c r="X1953" s="9">
        <f>VLOOKUP(A1953,'GDP4'!A1953:G4643,6,0)</f>
        <v>67</v>
      </c>
      <c r="Y1953" s="9">
        <f>VLOOKUP(A1953,'GDP4'!A1953:G4643,7,0)</f>
        <v>0.083</v>
      </c>
      <c r="Z1953" s="9">
        <f>VLOOKUP(A1953,ENERGY5!A1953:E4643,4,0)</f>
        <v>32359</v>
      </c>
      <c r="AA1953" s="9">
        <f>VLOOKUP(A1953,ENERGY5!A1953:E4643,5,0)</f>
        <v>30970</v>
      </c>
      <c r="AB1953" s="12">
        <f t="shared" si="2"/>
        <v>2037.685462</v>
      </c>
      <c r="AC1953" s="13">
        <f t="shared" si="3"/>
        <v>0.03801399288</v>
      </c>
      <c r="AD1953" s="13">
        <f t="shared" si="4"/>
        <v>0.03971891494</v>
      </c>
      <c r="AE1953" s="13">
        <f t="shared" si="5"/>
        <v>387.8728366</v>
      </c>
      <c r="AF1953" s="13">
        <f t="shared" si="6"/>
        <v>103.1054376</v>
      </c>
    </row>
    <row r="1954">
      <c r="A1954" s="5" t="s">
        <v>197</v>
      </c>
      <c r="B1954" s="6" t="s">
        <v>36</v>
      </c>
      <c r="C1954" s="7" t="s">
        <v>200</v>
      </c>
      <c r="D1954" s="5" t="str">
        <f t="shared" si="1"/>
        <v>Fiji-Oceania-2002</v>
      </c>
      <c r="E1954" s="5">
        <v>0.024</v>
      </c>
      <c r="F1954" s="5">
        <v>0.02</v>
      </c>
      <c r="G1954" s="5">
        <v>71.0</v>
      </c>
      <c r="H1954" s="5">
        <v>65.0</v>
      </c>
      <c r="I1954" s="5">
        <v>0.334</v>
      </c>
      <c r="J1954" s="5">
        <v>0.629</v>
      </c>
      <c r="K1954" s="5">
        <v>0.037</v>
      </c>
      <c r="L1954" s="5">
        <v>816237.0</v>
      </c>
      <c r="M1954" s="5">
        <v>0.487</v>
      </c>
      <c r="N1954" s="8">
        <f>VLOOKUP(A1954,TOURISM2!A1954:E4644,4,0)</f>
        <v>384000000</v>
      </c>
      <c r="O1954" s="8">
        <f>VLOOKUP(A1954,TOURISM2!A1954:E4644,5,0)</f>
        <v>79000000</v>
      </c>
      <c r="P1954" s="8">
        <f>VLOOKUP(A1954,BUSINESS3!A1954:E4644,4,0)</f>
        <v>0.365</v>
      </c>
      <c r="Q1954" s="9">
        <f>VLOOKUP(A1954,BUSINESS3!A1954:E4644,5,0)</f>
        <v>28</v>
      </c>
      <c r="R1954" s="10">
        <f>VLOOKUP(A1954,BUSINESS3!A1954:I4644,6,0)</f>
        <v>76</v>
      </c>
      <c r="S1954" s="9">
        <f>VLOOKUP(A1954,BUSINESS3!A1954:I4644,7,0)</f>
        <v>144</v>
      </c>
      <c r="T1954" s="9">
        <f>VLOOKUP(A1954,BUSINESS3!A1954:I4644,8,0)</f>
        <v>0.062</v>
      </c>
      <c r="U1954" s="9">
        <f>VLOOKUP(A1954,BUSINESS3!A1954:I4644,9,0)</f>
        <v>0.11</v>
      </c>
      <c r="V1954" s="11">
        <f>VLOOKUP(A1954,'GDP4'!A1954:G4644,4,0)</f>
        <v>1842691481</v>
      </c>
      <c r="W1954" s="9">
        <f>VLOOKUP(A1954,'GDP4'!A1954:G4644,5,0)</f>
        <v>0.035</v>
      </c>
      <c r="X1954" s="9">
        <f>VLOOKUP(A1954,'GDP4'!A1954:G4644,6,0)</f>
        <v>79</v>
      </c>
      <c r="Y1954" s="9">
        <f>VLOOKUP(A1954,'GDP4'!A1954:G4644,7,0)</f>
        <v>0.081</v>
      </c>
      <c r="Z1954" s="9">
        <f>VLOOKUP(A1954,ENERGY5!A1954:E4644,4,0)</f>
        <v>32359</v>
      </c>
      <c r="AA1954" s="9">
        <f>VLOOKUP(A1954,ENERGY5!A1954:E4644,5,0)</f>
        <v>1291</v>
      </c>
      <c r="AB1954" s="12">
        <f t="shared" si="2"/>
        <v>2257.54466</v>
      </c>
      <c r="AC1954" s="13">
        <f t="shared" si="3"/>
        <v>0.001581648467</v>
      </c>
      <c r="AD1954" s="13">
        <f t="shared" si="4"/>
        <v>0.03964412297</v>
      </c>
      <c r="AE1954" s="13">
        <f t="shared" si="5"/>
        <v>470.4515968</v>
      </c>
      <c r="AF1954" s="13">
        <f t="shared" si="6"/>
        <v>96.78561496</v>
      </c>
    </row>
    <row r="1955">
      <c r="A1955" s="14" t="s">
        <v>197</v>
      </c>
      <c r="B1955" s="15" t="s">
        <v>37</v>
      </c>
      <c r="C1955" s="16" t="s">
        <v>200</v>
      </c>
      <c r="D1955" s="14" t="str">
        <f t="shared" si="1"/>
        <v>Fiji-Oceania-2003</v>
      </c>
      <c r="E1955" s="5">
        <v>0.024</v>
      </c>
      <c r="F1955" s="5">
        <v>0.02</v>
      </c>
      <c r="G1955" s="5">
        <v>71.0</v>
      </c>
      <c r="H1955" s="5">
        <v>66.0</v>
      </c>
      <c r="I1955" s="5">
        <v>0.324</v>
      </c>
      <c r="J1955" s="5">
        <v>0.638</v>
      </c>
      <c r="K1955" s="5">
        <v>0.038</v>
      </c>
      <c r="L1955" s="5">
        <v>817224.0</v>
      </c>
      <c r="M1955" s="5">
        <v>0.491</v>
      </c>
      <c r="N1955" s="8">
        <f>VLOOKUP(A1955,TOURISM2!A1955:E4645,4,0)</f>
        <v>496000000</v>
      </c>
      <c r="O1955" s="8">
        <f>VLOOKUP(A1955,TOURISM2!A1955:E4645,5,0)</f>
        <v>88000000</v>
      </c>
      <c r="P1955" s="8">
        <f>VLOOKUP(A1955,BUSINESS3!A1955:E4645,4,0)</f>
        <v>0.365</v>
      </c>
      <c r="Q1955" s="9">
        <f>VLOOKUP(A1955,BUSINESS3!A1955:E4645,5,0)</f>
        <v>45</v>
      </c>
      <c r="R1955" s="10">
        <f>VLOOKUP(A1955,BUSINESS3!A1955:I4645,6,0)</f>
        <v>76</v>
      </c>
      <c r="S1955" s="9">
        <f>VLOOKUP(A1955,BUSINESS3!A1955:I4645,7,0)</f>
        <v>144</v>
      </c>
      <c r="T1955" s="9">
        <f>VLOOKUP(A1955,BUSINESS3!A1955:I4645,8,0)</f>
        <v>0.067</v>
      </c>
      <c r="U1955" s="9">
        <f>VLOOKUP(A1955,BUSINESS3!A1955:I4645,9,0)</f>
        <v>0.134</v>
      </c>
      <c r="V1955" s="11">
        <f>VLOOKUP(A1955,'GDP4'!A1955:G4645,4,0)</f>
        <v>2315935753</v>
      </c>
      <c r="W1955" s="9">
        <f>VLOOKUP(A1955,'GDP4'!A1955:G4645,5,0)</f>
        <v>0.034</v>
      </c>
      <c r="X1955" s="9">
        <f>VLOOKUP(A1955,'GDP4'!A1955:G4645,6,0)</f>
        <v>95</v>
      </c>
      <c r="Y1955" s="9">
        <f>VLOOKUP(A1955,'GDP4'!A1955:G4645,7,0)</f>
        <v>0.076</v>
      </c>
      <c r="Z1955" s="9">
        <f>VLOOKUP(A1955,ENERGY5!A1955:E4645,4,0)</f>
        <v>32359</v>
      </c>
      <c r="AA1955" s="9">
        <f>VLOOKUP(A1955,ENERGY5!A1955:E4645,5,0)</f>
        <v>847</v>
      </c>
      <c r="AB1955" s="12">
        <f t="shared" si="2"/>
        <v>2833.905701</v>
      </c>
      <c r="AC1955" s="13">
        <f t="shared" si="3"/>
        <v>0.001036435543</v>
      </c>
      <c r="AD1955" s="13">
        <f t="shared" si="4"/>
        <v>0.03959624289</v>
      </c>
      <c r="AE1955" s="13">
        <f t="shared" si="5"/>
        <v>606.9327381</v>
      </c>
      <c r="AF1955" s="13">
        <f t="shared" si="6"/>
        <v>107.6816148</v>
      </c>
    </row>
    <row r="1956">
      <c r="A1956" s="5" t="s">
        <v>197</v>
      </c>
      <c r="B1956" s="6" t="s">
        <v>38</v>
      </c>
      <c r="C1956" s="7" t="s">
        <v>200</v>
      </c>
      <c r="D1956" s="5" t="str">
        <f t="shared" si="1"/>
        <v>Fiji-Oceania-2004</v>
      </c>
      <c r="E1956" s="5">
        <v>0.024</v>
      </c>
      <c r="F1956" s="5">
        <v>0.02</v>
      </c>
      <c r="G1956" s="5">
        <v>71.0</v>
      </c>
      <c r="H1956" s="5">
        <v>66.0</v>
      </c>
      <c r="I1956" s="5">
        <v>0.314</v>
      </c>
      <c r="J1956" s="5">
        <v>0.646</v>
      </c>
      <c r="K1956" s="5">
        <v>0.04</v>
      </c>
      <c r="L1956" s="5">
        <v>818995.0</v>
      </c>
      <c r="M1956" s="5">
        <v>0.495</v>
      </c>
      <c r="N1956" s="8">
        <f>VLOOKUP(A1956,TOURISM2!A1956:E4646,4,0)</f>
        <v>588000000</v>
      </c>
      <c r="O1956" s="8">
        <f>VLOOKUP(A1956,TOURISM2!A1956:E4646,5,0)</f>
        <v>118000000</v>
      </c>
      <c r="P1956" s="8">
        <f>VLOOKUP(A1956,BUSINESS3!A1956:E4646,4,0)</f>
        <v>0.365</v>
      </c>
      <c r="Q1956" s="9">
        <f>VLOOKUP(A1956,BUSINESS3!A1956:E4646,5,0)</f>
        <v>45</v>
      </c>
      <c r="R1956" s="10">
        <f>VLOOKUP(A1956,BUSINESS3!A1956:I4646,6,0)</f>
        <v>76</v>
      </c>
      <c r="S1956" s="9">
        <f>VLOOKUP(A1956,BUSINESS3!A1956:I4646,7,0)</f>
        <v>144</v>
      </c>
      <c r="T1956" s="9">
        <f>VLOOKUP(A1956,BUSINESS3!A1956:I4646,8,0)</f>
        <v>0.074</v>
      </c>
      <c r="U1956" s="9">
        <f>VLOOKUP(A1956,BUSINESS3!A1956:I4646,9,0)</f>
        <v>0.174</v>
      </c>
      <c r="V1956" s="11">
        <f>VLOOKUP(A1956,'GDP4'!A1956:G4646,4,0)</f>
        <v>2727507213</v>
      </c>
      <c r="W1956" s="9">
        <f>VLOOKUP(A1956,'GDP4'!A1956:G4646,5,0)</f>
        <v>0.036</v>
      </c>
      <c r="X1956" s="9">
        <f>VLOOKUP(A1956,'GDP4'!A1956:G4646,6,0)</f>
        <v>120</v>
      </c>
      <c r="Y1956" s="9">
        <f>VLOOKUP(A1956,'GDP4'!A1956:G4646,7,0)</f>
        <v>0.072</v>
      </c>
      <c r="Z1956" s="9">
        <f>VLOOKUP(A1956,ENERGY5!A1956:E4646,4,0)</f>
        <v>32359</v>
      </c>
      <c r="AA1956" s="9">
        <f>VLOOKUP(A1956,ENERGY5!A1956:E4646,5,0)</f>
        <v>1078</v>
      </c>
      <c r="AB1956" s="12">
        <f t="shared" si="2"/>
        <v>3330.309969</v>
      </c>
      <c r="AC1956" s="13">
        <f t="shared" si="3"/>
        <v>0.001316247352</v>
      </c>
      <c r="AD1956" s="13">
        <f t="shared" si="4"/>
        <v>0.03951061972</v>
      </c>
      <c r="AE1956" s="13">
        <f t="shared" si="5"/>
        <v>717.9531011</v>
      </c>
      <c r="AF1956" s="13">
        <f t="shared" si="6"/>
        <v>144.0790237</v>
      </c>
    </row>
    <row r="1957">
      <c r="A1957" s="14" t="s">
        <v>197</v>
      </c>
      <c r="B1957" s="15" t="s">
        <v>39</v>
      </c>
      <c r="C1957" s="16" t="s">
        <v>200</v>
      </c>
      <c r="D1957" s="14" t="str">
        <f t="shared" si="1"/>
        <v>Fiji-Oceania-2005</v>
      </c>
      <c r="E1957" s="5">
        <v>0.023</v>
      </c>
      <c r="F1957" s="5">
        <v>0.02</v>
      </c>
      <c r="G1957" s="5">
        <v>71.0</v>
      </c>
      <c r="H1957" s="5">
        <v>66.0</v>
      </c>
      <c r="I1957" s="5">
        <v>0.306</v>
      </c>
      <c r="J1957" s="5">
        <v>0.653</v>
      </c>
      <c r="K1957" s="5">
        <v>0.041</v>
      </c>
      <c r="L1957" s="5">
        <v>822484.0</v>
      </c>
      <c r="M1957" s="5">
        <v>0.499</v>
      </c>
      <c r="N1957" s="8">
        <f>VLOOKUP(A1957,TOURISM2!A1957:E4647,4,0)</f>
        <v>722000000</v>
      </c>
      <c r="O1957" s="8">
        <f>VLOOKUP(A1957,TOURISM2!A1957:E4647,5,0)</f>
        <v>132000000</v>
      </c>
      <c r="P1957" s="8">
        <f>VLOOKUP(A1957,BUSINESS3!A1957:E4647,4,0)</f>
        <v>0.415</v>
      </c>
      <c r="Q1957" s="9">
        <f>VLOOKUP(A1957,BUSINESS3!A1957:E4647,5,0)</f>
        <v>46</v>
      </c>
      <c r="R1957" s="10">
        <f>VLOOKUP(A1957,BUSINESS3!A1957:I4647,6,0)</f>
        <v>76</v>
      </c>
      <c r="S1957" s="9">
        <f>VLOOKUP(A1957,BUSINESS3!A1957:I4647,7,0)</f>
        <v>140</v>
      </c>
      <c r="T1957" s="9">
        <f>VLOOKUP(A1957,BUSINESS3!A1957:I4647,8,0)</f>
        <v>0.085</v>
      </c>
      <c r="U1957" s="9">
        <f>VLOOKUP(A1957,BUSINESS3!A1957:I4647,9,0)</f>
        <v>0.249</v>
      </c>
      <c r="V1957" s="11">
        <f>VLOOKUP(A1957,'GDP4'!A1957:G4647,4,0)</f>
        <v>3006725015</v>
      </c>
      <c r="W1957" s="9">
        <f>VLOOKUP(A1957,'GDP4'!A1957:G4647,5,0)</f>
        <v>0.036</v>
      </c>
      <c r="X1957" s="9">
        <f>VLOOKUP(A1957,'GDP4'!A1957:G4647,6,0)</f>
        <v>132</v>
      </c>
      <c r="Y1957" s="9">
        <f>VLOOKUP(A1957,'GDP4'!A1957:G4647,7,0)</f>
        <v>0.068</v>
      </c>
      <c r="Z1957" s="9">
        <f>VLOOKUP(A1957,ENERGY5!A1957:E4647,4,0)</f>
        <v>524</v>
      </c>
      <c r="AA1957" s="9">
        <f>VLOOKUP(A1957,ENERGY5!A1957:E4647,5,0)</f>
        <v>1203</v>
      </c>
      <c r="AB1957" s="12">
        <f t="shared" si="2"/>
        <v>3655.663837</v>
      </c>
      <c r="AC1957" s="13">
        <f t="shared" si="3"/>
        <v>0.001462642434</v>
      </c>
      <c r="AD1957" s="13">
        <f t="shared" si="4"/>
        <v>0.0006370944602</v>
      </c>
      <c r="AE1957" s="13">
        <f t="shared" si="5"/>
        <v>877.8286265</v>
      </c>
      <c r="AF1957" s="13">
        <f t="shared" si="6"/>
        <v>160.4894442</v>
      </c>
    </row>
    <row r="1958">
      <c r="A1958" s="5" t="s">
        <v>197</v>
      </c>
      <c r="B1958" s="6" t="s">
        <v>40</v>
      </c>
      <c r="C1958" s="7" t="s">
        <v>200</v>
      </c>
      <c r="D1958" s="5" t="str">
        <f t="shared" si="1"/>
        <v>Fiji-Oceania-2006</v>
      </c>
      <c r="E1958" s="5">
        <v>0.023</v>
      </c>
      <c r="F1958" s="5">
        <v>0.02</v>
      </c>
      <c r="G1958" s="5">
        <v>72.0</v>
      </c>
      <c r="H1958" s="5">
        <v>66.0</v>
      </c>
      <c r="I1958" s="5">
        <v>0.3</v>
      </c>
      <c r="J1958" s="5">
        <v>0.657</v>
      </c>
      <c r="K1958" s="5">
        <v>0.042</v>
      </c>
      <c r="L1958" s="5">
        <v>828060.0</v>
      </c>
      <c r="M1958" s="5">
        <v>0.503</v>
      </c>
      <c r="N1958" s="8">
        <f>VLOOKUP(A1958,TOURISM2!A1958:E4648,4,0)</f>
        <v>684000000</v>
      </c>
      <c r="O1958" s="8">
        <f>VLOOKUP(A1958,TOURISM2!A1958:E4648,5,0)</f>
        <v>123000000</v>
      </c>
      <c r="P1958" s="8">
        <f>VLOOKUP(A1958,BUSINESS3!A1958:E4648,4,0)</f>
        <v>0.415</v>
      </c>
      <c r="Q1958" s="9">
        <f>VLOOKUP(A1958,BUSINESS3!A1958:E4648,5,0)</f>
        <v>46</v>
      </c>
      <c r="R1958" s="10">
        <f>VLOOKUP(A1958,BUSINESS3!A1958:I4648,6,0)</f>
        <v>76</v>
      </c>
      <c r="S1958" s="9">
        <f>VLOOKUP(A1958,BUSINESS3!A1958:I4648,7,0)</f>
        <v>140</v>
      </c>
      <c r="T1958" s="9">
        <f>VLOOKUP(A1958,BUSINESS3!A1958:I4648,8,0)</f>
        <v>0.096</v>
      </c>
      <c r="U1958" s="9">
        <f>VLOOKUP(A1958,BUSINESS3!A1958:I4648,9,0)</f>
        <v>0.344</v>
      </c>
      <c r="V1958" s="11">
        <f>VLOOKUP(A1958,'GDP4'!A1958:G4648,4,0)</f>
        <v>3103099942</v>
      </c>
      <c r="W1958" s="9">
        <f>VLOOKUP(A1958,'GDP4'!A1958:G4648,5,0)</f>
        <v>0.038</v>
      </c>
      <c r="X1958" s="9">
        <f>VLOOKUP(A1958,'GDP4'!A1958:G4648,6,0)</f>
        <v>144</v>
      </c>
      <c r="Y1958" s="9">
        <f>VLOOKUP(A1958,'GDP4'!A1958:G4648,7,0)</f>
        <v>0.073</v>
      </c>
      <c r="Z1958" s="9">
        <f>VLOOKUP(A1958,ENERGY5!A1958:E4648,4,0)</f>
        <v>559</v>
      </c>
      <c r="AA1958" s="9">
        <f>VLOOKUP(A1958,ENERGY5!A1958:E4648,5,0)</f>
        <v>1360</v>
      </c>
      <c r="AB1958" s="12">
        <f t="shared" si="2"/>
        <v>3747.433691</v>
      </c>
      <c r="AC1958" s="13">
        <f t="shared" si="3"/>
        <v>0.001642393063</v>
      </c>
      <c r="AD1958" s="13">
        <f t="shared" si="4"/>
        <v>0.0006750718547</v>
      </c>
      <c r="AE1958" s="13">
        <f t="shared" si="5"/>
        <v>826.0270995</v>
      </c>
      <c r="AF1958" s="13">
        <f t="shared" si="6"/>
        <v>148.5399609</v>
      </c>
    </row>
    <row r="1959">
      <c r="A1959" s="14" t="s">
        <v>197</v>
      </c>
      <c r="B1959" s="15" t="s">
        <v>41</v>
      </c>
      <c r="C1959" s="16" t="s">
        <v>200</v>
      </c>
      <c r="D1959" s="14" t="str">
        <f t="shared" si="1"/>
        <v>Fiji-Oceania-2007</v>
      </c>
      <c r="E1959" s="5">
        <v>0.023</v>
      </c>
      <c r="F1959" s="5">
        <v>0.02</v>
      </c>
      <c r="G1959" s="5">
        <v>72.0</v>
      </c>
      <c r="H1959" s="5">
        <v>66.0</v>
      </c>
      <c r="I1959" s="5">
        <v>0.296</v>
      </c>
      <c r="J1959" s="5">
        <v>0.66</v>
      </c>
      <c r="K1959" s="5">
        <v>0.044</v>
      </c>
      <c r="L1959" s="5">
        <v>835392.0</v>
      </c>
      <c r="M1959" s="5">
        <v>0.507</v>
      </c>
      <c r="N1959" s="8">
        <f>VLOOKUP(A1959,TOURISM2!A1959:E4649,4,0)</f>
        <v>725000000</v>
      </c>
      <c r="O1959" s="8">
        <f>VLOOKUP(A1959,TOURISM2!A1959:E4649,5,0)</f>
        <v>130000000</v>
      </c>
      <c r="P1959" s="8">
        <f>VLOOKUP(A1959,BUSINESS3!A1959:E4649,4,0)</f>
        <v>0.415</v>
      </c>
      <c r="Q1959" s="9">
        <f>VLOOKUP(A1959,BUSINESS3!A1959:E4649,5,0)</f>
        <v>46</v>
      </c>
      <c r="R1959" s="10">
        <f>VLOOKUP(A1959,BUSINESS3!A1959:I4649,6,0)</f>
        <v>76</v>
      </c>
      <c r="S1959" s="9">
        <f>VLOOKUP(A1959,BUSINESS3!A1959:I4649,7,0)</f>
        <v>140</v>
      </c>
      <c r="T1959" s="9">
        <f>VLOOKUP(A1959,BUSINESS3!A1959:I4649,8,0)</f>
        <v>0.109</v>
      </c>
      <c r="U1959" s="9">
        <f>VLOOKUP(A1959,BUSINESS3!A1959:I4649,9,0)</f>
        <v>0.634</v>
      </c>
      <c r="V1959" s="11">
        <f>VLOOKUP(A1959,'GDP4'!A1959:G4649,4,0)</f>
        <v>3405050612</v>
      </c>
      <c r="W1959" s="9">
        <f>VLOOKUP(A1959,'GDP4'!A1959:G4649,5,0)</f>
        <v>0.037</v>
      </c>
      <c r="X1959" s="9">
        <f>VLOOKUP(A1959,'GDP4'!A1959:G4649,6,0)</f>
        <v>152</v>
      </c>
      <c r="Y1959" s="9">
        <f>VLOOKUP(A1959,'GDP4'!A1959:G4649,7,0)</f>
        <v>0.09</v>
      </c>
      <c r="Z1959" s="9">
        <f>VLOOKUP(A1959,ENERGY5!A1959:E4649,4,0)</f>
        <v>578</v>
      </c>
      <c r="AA1959" s="9">
        <f>VLOOKUP(A1959,ENERGY5!A1959:E4649,5,0)</f>
        <v>1364</v>
      </c>
      <c r="AB1959" s="12">
        <f t="shared" si="2"/>
        <v>4075.991405</v>
      </c>
      <c r="AC1959" s="13">
        <f t="shared" si="3"/>
        <v>0.001632766414</v>
      </c>
      <c r="AD1959" s="13">
        <f t="shared" si="4"/>
        <v>0.0006918907531</v>
      </c>
      <c r="AE1959" s="13">
        <f t="shared" si="5"/>
        <v>867.8560484</v>
      </c>
      <c r="AF1959" s="13">
        <f t="shared" si="6"/>
        <v>155.6155673</v>
      </c>
    </row>
    <row r="1960">
      <c r="A1960" s="5" t="s">
        <v>197</v>
      </c>
      <c r="B1960" s="6" t="s">
        <v>42</v>
      </c>
      <c r="C1960" s="7" t="s">
        <v>200</v>
      </c>
      <c r="D1960" s="5" t="str">
        <f t="shared" si="1"/>
        <v>Fiji-Oceania-2008</v>
      </c>
      <c r="E1960" s="5">
        <v>0.022</v>
      </c>
      <c r="F1960" s="5">
        <v>0.02</v>
      </c>
      <c r="G1960" s="5">
        <v>72.0</v>
      </c>
      <c r="H1960" s="5">
        <v>66.0</v>
      </c>
      <c r="I1960" s="5">
        <v>0.294</v>
      </c>
      <c r="J1960" s="5">
        <v>0.661</v>
      </c>
      <c r="K1960" s="5">
        <v>0.045</v>
      </c>
      <c r="L1960" s="5">
        <v>843851.0</v>
      </c>
      <c r="M1960" s="5">
        <v>0.511</v>
      </c>
      <c r="N1960" s="8">
        <f>VLOOKUP(A1960,TOURISM2!A1960:E4650,4,0)</f>
        <v>938000000</v>
      </c>
      <c r="O1960" s="8">
        <f>VLOOKUP(A1960,TOURISM2!A1960:E4650,5,0)</f>
        <v>112000000</v>
      </c>
      <c r="P1960" s="8">
        <f>VLOOKUP(A1960,BUSINESS3!A1960:E4650,4,0)</f>
        <v>0.415</v>
      </c>
      <c r="Q1960" s="9">
        <f>VLOOKUP(A1960,BUSINESS3!A1960:E4650,5,0)</f>
        <v>46</v>
      </c>
      <c r="R1960" s="10">
        <f>VLOOKUP(A1960,BUSINESS3!A1960:I4650,6,0)</f>
        <v>76</v>
      </c>
      <c r="S1960" s="9">
        <f>VLOOKUP(A1960,BUSINESS3!A1960:I4650,7,0)</f>
        <v>140</v>
      </c>
      <c r="T1960" s="9">
        <f>VLOOKUP(A1960,BUSINESS3!A1960:I4650,8,0)</f>
        <v>0.13</v>
      </c>
      <c r="U1960" s="9">
        <f>VLOOKUP(A1960,BUSINESS3!A1960:I4650,9,0)</f>
        <v>0.711</v>
      </c>
      <c r="V1960" s="11">
        <f>VLOOKUP(A1960,'GDP4'!A1960:G4650,4,0)</f>
        <v>3629936625</v>
      </c>
      <c r="W1960" s="9">
        <f>VLOOKUP(A1960,'GDP4'!A1960:G4650,5,0)</f>
        <v>0.036</v>
      </c>
      <c r="X1960" s="9">
        <f>VLOOKUP(A1960,'GDP4'!A1960:G4650,6,0)</f>
        <v>154</v>
      </c>
      <c r="Y1960" s="9">
        <f>VLOOKUP(A1960,'GDP4'!A1960:G4650,7,0)</f>
        <v>0.08</v>
      </c>
      <c r="Z1960" s="9">
        <f>VLOOKUP(A1960,ENERGY5!A1960:E4650,4,0)</f>
        <v>666</v>
      </c>
      <c r="AA1960" s="9">
        <f>VLOOKUP(A1960,ENERGY5!A1960:E4650,5,0)</f>
        <v>1133</v>
      </c>
      <c r="AB1960" s="12">
        <f t="shared" si="2"/>
        <v>4301.63219</v>
      </c>
      <c r="AC1960" s="13">
        <f t="shared" si="3"/>
        <v>0.001342654094</v>
      </c>
      <c r="AD1960" s="13">
        <f t="shared" si="4"/>
        <v>0.0007892388585</v>
      </c>
      <c r="AE1960" s="13">
        <f t="shared" si="5"/>
        <v>1111.570645</v>
      </c>
      <c r="AF1960" s="13">
        <f t="shared" si="6"/>
        <v>132.7248531</v>
      </c>
    </row>
    <row r="1961">
      <c r="A1961" s="14" t="s">
        <v>197</v>
      </c>
      <c r="B1961" s="15" t="s">
        <v>43</v>
      </c>
      <c r="C1961" s="16" t="s">
        <v>200</v>
      </c>
      <c r="D1961" s="14" t="str">
        <f t="shared" si="1"/>
        <v>Fiji-Oceania-2009</v>
      </c>
      <c r="E1961" s="5">
        <v>0.022</v>
      </c>
      <c r="F1961" s="5">
        <v>0.02</v>
      </c>
      <c r="G1961" s="5">
        <v>72.0</v>
      </c>
      <c r="H1961" s="5">
        <v>66.0</v>
      </c>
      <c r="I1961" s="5">
        <v>0.292</v>
      </c>
      <c r="J1961" s="5">
        <v>0.662</v>
      </c>
      <c r="K1961" s="5">
        <v>0.047</v>
      </c>
      <c r="L1961" s="5">
        <v>852479.0</v>
      </c>
      <c r="M1961" s="5">
        <v>0.514</v>
      </c>
      <c r="N1961" s="8">
        <f>VLOOKUP(A1961,TOURISM2!A1961:E4651,4,0)</f>
        <v>724000000</v>
      </c>
      <c r="O1961" s="8">
        <f>VLOOKUP(A1961,TOURISM2!A1961:E4651,5,0)</f>
        <v>110000000</v>
      </c>
      <c r="P1961" s="8">
        <f>VLOOKUP(A1961,BUSINESS3!A1961:E4651,4,0)</f>
        <v>0.412</v>
      </c>
      <c r="Q1961" s="9">
        <f>VLOOKUP(A1961,BUSINESS3!A1961:E4651,5,0)</f>
        <v>46</v>
      </c>
      <c r="R1961" s="10">
        <f>VLOOKUP(A1961,BUSINESS3!A1961:I4651,6,0)</f>
        <v>76</v>
      </c>
      <c r="S1961" s="9">
        <f>VLOOKUP(A1961,BUSINESS3!A1961:I4651,7,0)</f>
        <v>150</v>
      </c>
      <c r="T1961" s="9">
        <f>VLOOKUP(A1961,BUSINESS3!A1961:I4651,8,0)</f>
        <v>0.17</v>
      </c>
      <c r="U1961" s="9">
        <f>VLOOKUP(A1961,BUSINESS3!A1961:I4651,9,0)</f>
        <v>0.751</v>
      </c>
      <c r="V1961" s="11">
        <f>VLOOKUP(A1961,'GDP4'!A1961:G4651,4,0)</f>
        <v>2925499821</v>
      </c>
      <c r="W1961" s="9">
        <f>VLOOKUP(A1961,'GDP4'!A1961:G4651,5,0)</f>
        <v>0.042</v>
      </c>
      <c r="X1961" s="9">
        <f>VLOOKUP(A1961,'GDP4'!A1961:G4651,6,0)</f>
        <v>143</v>
      </c>
      <c r="Y1961" s="9">
        <f>VLOOKUP(A1961,'GDP4'!A1961:G4651,7,0)</f>
        <v>0.079</v>
      </c>
      <c r="Z1961" s="9">
        <f>VLOOKUP(A1961,ENERGY5!A1961:E4651,4,0)</f>
        <v>32359</v>
      </c>
      <c r="AA1961" s="9">
        <f>VLOOKUP(A1961,ENERGY5!A1961:E4651,5,0)</f>
        <v>862</v>
      </c>
      <c r="AB1961" s="12">
        <f t="shared" si="2"/>
        <v>3431.75588</v>
      </c>
      <c r="AC1961" s="13">
        <f t="shared" si="3"/>
        <v>0.001011168604</v>
      </c>
      <c r="AD1961" s="13">
        <f t="shared" si="4"/>
        <v>0.03795870631</v>
      </c>
      <c r="AE1961" s="13">
        <f t="shared" si="5"/>
        <v>849.287783</v>
      </c>
      <c r="AF1961" s="13">
        <f t="shared" si="6"/>
        <v>129.0354367</v>
      </c>
    </row>
    <row r="1962">
      <c r="A1962" s="5" t="s">
        <v>197</v>
      </c>
      <c r="B1962" s="6" t="s">
        <v>44</v>
      </c>
      <c r="C1962" s="7" t="s">
        <v>200</v>
      </c>
      <c r="D1962" s="5" t="str">
        <f t="shared" si="1"/>
        <v>Fiji-Oceania-2010</v>
      </c>
      <c r="E1962" s="5">
        <v>0.022</v>
      </c>
      <c r="F1962" s="5">
        <v>0.02</v>
      </c>
      <c r="G1962" s="5">
        <v>72.0</v>
      </c>
      <c r="H1962" s="5">
        <v>66.0</v>
      </c>
      <c r="I1962" s="5">
        <v>0.29</v>
      </c>
      <c r="J1962" s="5">
        <v>0.661</v>
      </c>
      <c r="K1962" s="5">
        <v>0.048</v>
      </c>
      <c r="L1962" s="5">
        <v>860559.0</v>
      </c>
      <c r="M1962" s="5">
        <v>0.518</v>
      </c>
      <c r="N1962" s="8">
        <f>VLOOKUP(A1962,TOURISM2!A1962:E4652,4,0)</f>
        <v>809000000</v>
      </c>
      <c r="O1962" s="8">
        <f>VLOOKUP(A1962,TOURISM2!A1962:E4652,5,0)</f>
        <v>100000000</v>
      </c>
      <c r="P1962" s="8">
        <f>VLOOKUP(A1962,BUSINESS3!A1962:E4652,4,0)</f>
        <v>0.393</v>
      </c>
      <c r="Q1962" s="9">
        <f>VLOOKUP(A1962,BUSINESS3!A1962:E4652,5,0)</f>
        <v>46</v>
      </c>
      <c r="R1962" s="10">
        <f>VLOOKUP(A1962,BUSINESS3!A1962:I4652,6,0)</f>
        <v>76</v>
      </c>
      <c r="S1962" s="9">
        <f>VLOOKUP(A1962,BUSINESS3!A1962:I4652,7,0)</f>
        <v>163</v>
      </c>
      <c r="T1962" s="9">
        <f>VLOOKUP(A1962,BUSINESS3!A1962:I4652,8,0)</f>
        <v>0.2</v>
      </c>
      <c r="U1962" s="9">
        <f>VLOOKUP(A1962,BUSINESS3!A1962:I4652,9,0)</f>
        <v>0.811</v>
      </c>
      <c r="V1962" s="11">
        <f>VLOOKUP(A1962,'GDP4'!A1962:G4652,4,0)</f>
        <v>3225095136</v>
      </c>
      <c r="W1962" s="9">
        <f>VLOOKUP(A1962,'GDP4'!A1962:G4652,5,0)</f>
        <v>0.042</v>
      </c>
      <c r="X1962" s="9">
        <f>VLOOKUP(A1962,'GDP4'!A1962:G4652,6,0)</f>
        <v>154</v>
      </c>
      <c r="Y1962" s="9">
        <f>VLOOKUP(A1962,'GDP4'!A1962:G4652,7,0)</f>
        <v>0.075</v>
      </c>
      <c r="Z1962" s="9">
        <f>VLOOKUP(A1962,ENERGY5!A1962:E4652,4,0)</f>
        <v>32359</v>
      </c>
      <c r="AA1962" s="9">
        <f>VLOOKUP(A1962,ENERGY5!A1962:E4652,5,0)</f>
        <v>836</v>
      </c>
      <c r="AB1962" s="12">
        <f t="shared" si="2"/>
        <v>3747.674635</v>
      </c>
      <c r="AC1962" s="13">
        <f t="shared" si="3"/>
        <v>0.0009714615732</v>
      </c>
      <c r="AD1962" s="13">
        <f t="shared" si="4"/>
        <v>0.03760230269</v>
      </c>
      <c r="AE1962" s="13">
        <f t="shared" si="5"/>
        <v>940.0866181</v>
      </c>
      <c r="AF1962" s="13">
        <f t="shared" si="6"/>
        <v>116.2035375</v>
      </c>
    </row>
    <row r="1963">
      <c r="A1963" s="14" t="s">
        <v>197</v>
      </c>
      <c r="B1963" s="15" t="s">
        <v>45</v>
      </c>
      <c r="C1963" s="16" t="s">
        <v>200</v>
      </c>
      <c r="D1963" s="14" t="str">
        <f t="shared" si="1"/>
        <v>Fiji-Oceania-2011</v>
      </c>
      <c r="E1963" s="5">
        <v>0.021</v>
      </c>
      <c r="F1963" s="5">
        <v>0.02</v>
      </c>
      <c r="G1963" s="5">
        <v>73.0</v>
      </c>
      <c r="H1963" s="5">
        <v>67.0</v>
      </c>
      <c r="I1963" s="5">
        <v>0.289</v>
      </c>
      <c r="J1963" s="5">
        <v>0.661</v>
      </c>
      <c r="K1963" s="5">
        <v>0.05</v>
      </c>
      <c r="L1963" s="5">
        <v>867921.0</v>
      </c>
      <c r="M1963" s="5">
        <v>0.522</v>
      </c>
      <c r="N1963" s="8">
        <f>VLOOKUP(A1963,TOURISM2!A1963:E4653,4,0)</f>
        <v>933000000</v>
      </c>
      <c r="O1963" s="8">
        <f>VLOOKUP(A1963,TOURISM2!A1963:E4653,5,0)</f>
        <v>115000000</v>
      </c>
      <c r="P1963" s="8">
        <f>VLOOKUP(A1963,BUSINESS3!A1963:E4653,4,0)</f>
        <v>0.383</v>
      </c>
      <c r="Q1963" s="9">
        <f>VLOOKUP(A1963,BUSINESS3!A1963:E4653,5,0)</f>
        <v>45</v>
      </c>
      <c r="R1963" s="10">
        <f>VLOOKUP(A1963,BUSINESS3!A1963:I4653,6,0)</f>
        <v>76</v>
      </c>
      <c r="S1963" s="9">
        <f>VLOOKUP(A1963,BUSINESS3!A1963:I4653,7,0)</f>
        <v>163</v>
      </c>
      <c r="T1963" s="9">
        <f>VLOOKUP(A1963,BUSINESS3!A1963:I4653,8,0)</f>
        <v>0.28</v>
      </c>
      <c r="U1963" s="9">
        <f>VLOOKUP(A1963,BUSINESS3!A1963:I4653,9,0)</f>
        <v>0.838</v>
      </c>
      <c r="V1963" s="11">
        <f>VLOOKUP(A1963,'GDP4'!A1963:G4653,4,0)</f>
        <v>3753485389</v>
      </c>
      <c r="W1963" s="9">
        <f>VLOOKUP(A1963,'GDP4'!A1963:G4653,5,0)</f>
        <v>0.038</v>
      </c>
      <c r="X1963" s="9">
        <f>VLOOKUP(A1963,'GDP4'!A1963:G4653,6,0)</f>
        <v>167</v>
      </c>
      <c r="Y1963" s="9">
        <f>VLOOKUP(A1963,'GDP4'!A1963:G4653,7,0)</f>
        <v>0.075</v>
      </c>
      <c r="Z1963" s="9">
        <f>VLOOKUP(A1963,ENERGY5!A1963:E4653,4,0)</f>
        <v>32359</v>
      </c>
      <c r="AA1963" s="9">
        <f>VLOOKUP(A1963,ENERGY5!A1963:E4653,5,0)</f>
        <v>1115</v>
      </c>
      <c r="AB1963" s="12">
        <f t="shared" si="2"/>
        <v>4324.685529</v>
      </c>
      <c r="AC1963" s="13">
        <f t="shared" si="3"/>
        <v>0.001284679136</v>
      </c>
      <c r="AD1963" s="13">
        <f t="shared" si="4"/>
        <v>0.03728334722</v>
      </c>
      <c r="AE1963" s="13">
        <f t="shared" si="5"/>
        <v>1074.982631</v>
      </c>
      <c r="AF1963" s="13">
        <f t="shared" si="6"/>
        <v>132.5005386</v>
      </c>
    </row>
    <row r="1964">
      <c r="A1964" s="5" t="s">
        <v>197</v>
      </c>
      <c r="B1964" s="6" t="s">
        <v>46</v>
      </c>
      <c r="C1964" s="7" t="s">
        <v>200</v>
      </c>
      <c r="D1964" s="5" t="str">
        <f t="shared" si="1"/>
        <v>Fiji-Oceania-2012</v>
      </c>
      <c r="E1964" s="5">
        <v>0.021</v>
      </c>
      <c r="F1964" s="5">
        <v>0.02</v>
      </c>
      <c r="G1964" s="5">
        <v>73.0</v>
      </c>
      <c r="H1964" s="5">
        <v>67.0</v>
      </c>
      <c r="I1964" s="5">
        <v>0.289</v>
      </c>
      <c r="J1964" s="5">
        <v>0.659</v>
      </c>
      <c r="K1964" s="5">
        <v>0.052</v>
      </c>
      <c r="L1964" s="5">
        <v>874742.0</v>
      </c>
      <c r="M1964" s="5">
        <v>0.526</v>
      </c>
      <c r="N1964" s="8">
        <f>VLOOKUP(A1964,TOURISM2!A1964:E4654,4,0)</f>
        <v>987000000</v>
      </c>
      <c r="O1964" s="8">
        <f>VLOOKUP(A1964,TOURISM2!A1964:E4654,5,0)</f>
        <v>110000000</v>
      </c>
      <c r="P1964" s="8">
        <f>VLOOKUP(A1964,BUSINESS3!A1964:E4654,4,0)</f>
        <v>0.376</v>
      </c>
      <c r="Q1964" s="9">
        <f>VLOOKUP(A1964,BUSINESS3!A1964:E4654,5,0)</f>
        <v>59</v>
      </c>
      <c r="R1964" s="10">
        <f>VLOOKUP(A1964,BUSINESS3!A1964:I4654,6,0)</f>
        <v>58</v>
      </c>
      <c r="S1964" s="9">
        <f>VLOOKUP(A1964,BUSINESS3!A1964:I4654,7,0)</f>
        <v>163</v>
      </c>
      <c r="T1964" s="9">
        <f>VLOOKUP(A1964,BUSINESS3!A1964:I4654,8,0)</f>
        <v>0.337</v>
      </c>
      <c r="U1964" s="9">
        <f>VLOOKUP(A1964,BUSINESS3!A1964:I4654,9,0)</f>
        <v>0.982</v>
      </c>
      <c r="V1964" s="11">
        <f>VLOOKUP(A1964,'GDP4'!A1964:G4654,4,0)</f>
        <v>4035420973</v>
      </c>
      <c r="W1964" s="9">
        <f>VLOOKUP(A1964,'GDP4'!A1964:G4654,5,0)</f>
        <v>0.04</v>
      </c>
      <c r="X1964" s="9">
        <f>VLOOKUP(A1964,'GDP4'!A1964:G4654,6,0)</f>
        <v>177</v>
      </c>
      <c r="Y1964" s="9">
        <f>VLOOKUP(A1964,'GDP4'!A1964:G4654,7,0)</f>
        <v>0.07</v>
      </c>
      <c r="Z1964" s="9">
        <f>VLOOKUP(A1964,ENERGY5!A1964:E4654,4,0)</f>
        <v>32359</v>
      </c>
      <c r="AA1964" s="9">
        <f>VLOOKUP(A1964,ENERGY5!A1964:E4654,5,0)</f>
        <v>865</v>
      </c>
      <c r="AB1964" s="12">
        <f t="shared" si="2"/>
        <v>4613.269939</v>
      </c>
      <c r="AC1964" s="13">
        <f t="shared" si="3"/>
        <v>0.0009888630019</v>
      </c>
      <c r="AD1964" s="13">
        <f t="shared" si="4"/>
        <v>0.03699262182</v>
      </c>
      <c r="AE1964" s="13">
        <f t="shared" si="5"/>
        <v>1128.332697</v>
      </c>
      <c r="AF1964" s="13">
        <f t="shared" si="6"/>
        <v>125.7513644</v>
      </c>
    </row>
    <row r="1965">
      <c r="A1965" s="14" t="s">
        <v>197</v>
      </c>
      <c r="B1965" s="15" t="s">
        <v>33</v>
      </c>
      <c r="C1965" s="16" t="s">
        <v>201</v>
      </c>
      <c r="D1965" s="14" t="str">
        <f t="shared" si="1"/>
        <v>French Polynesia-Oceania-2000</v>
      </c>
      <c r="E1965" s="5">
        <v>0.02</v>
      </c>
      <c r="F1965" s="5">
        <v>0.025</v>
      </c>
      <c r="G1965" s="5">
        <v>75.0</v>
      </c>
      <c r="H1965" s="5">
        <v>70.0</v>
      </c>
      <c r="I1965" s="5">
        <v>0.318</v>
      </c>
      <c r="J1965" s="5">
        <v>0.64</v>
      </c>
      <c r="K1965" s="5">
        <v>0.043</v>
      </c>
      <c r="L1965" s="5">
        <v>237267.0</v>
      </c>
      <c r="M1965" s="5">
        <v>0.561</v>
      </c>
      <c r="N1965" s="8">
        <f>VLOOKUP(A1965,TOURISM2!A1965:E4655,4,0)</f>
        <v>2484360526</v>
      </c>
      <c r="O1965" s="8">
        <f>VLOOKUP(A1965,TOURISM2!A1965:E4655,5,0)</f>
        <v>2053410869</v>
      </c>
      <c r="P1965" s="8">
        <f>VLOOKUP(A1965,BUSINESS3!A1965:E4655,4,0)</f>
        <v>0.365</v>
      </c>
      <c r="Q1965" s="9">
        <f>VLOOKUP(A1965,BUSINESS3!A1965:E4655,5,0)</f>
        <v>28</v>
      </c>
      <c r="R1965" s="10">
        <f>VLOOKUP(A1965,BUSINESS3!A1965:I4655,6,0)</f>
        <v>76</v>
      </c>
      <c r="S1965" s="9">
        <f>VLOOKUP(A1965,BUSINESS3!A1965:I4655,7,0)</f>
        <v>144</v>
      </c>
      <c r="T1965" s="9">
        <f>VLOOKUP(A1965,BUSINESS3!A1965:I4655,8,0)</f>
        <v>0.064</v>
      </c>
      <c r="U1965" s="9">
        <f>VLOOKUP(A1965,BUSINESS3!A1965:I4655,9,0)</f>
        <v>0.168</v>
      </c>
      <c r="V1965" s="11">
        <f>VLOOKUP(A1965,'GDP4'!A1965:G4655,4,0)</f>
        <v>3447543138</v>
      </c>
      <c r="W1965" s="9">
        <f>VLOOKUP(A1965,'GDP4'!A1965:G4655,5,0)</f>
        <v>0.078</v>
      </c>
      <c r="X1965" s="9">
        <f>VLOOKUP(A1965,'GDP4'!A1965:G4655,6,0)</f>
        <v>676</v>
      </c>
      <c r="Y1965" s="9">
        <f>VLOOKUP(A1965,'GDP4'!A1965:G4655,7,0)</f>
        <v>0.104</v>
      </c>
      <c r="Z1965" s="9">
        <f>VLOOKUP(A1965,ENERGY5!A1965:E4655,4,0)</f>
        <v>32359</v>
      </c>
      <c r="AA1965" s="9">
        <f>VLOOKUP(A1965,ENERGY5!A1965:E4655,5,0)</f>
        <v>30970</v>
      </c>
      <c r="AB1965" s="12">
        <f t="shared" si="2"/>
        <v>14530.22602</v>
      </c>
      <c r="AC1965" s="13">
        <f t="shared" si="3"/>
        <v>0.1305280549</v>
      </c>
      <c r="AD1965" s="13">
        <f t="shared" si="4"/>
        <v>0.1363822192</v>
      </c>
      <c r="AE1965" s="13">
        <f t="shared" si="5"/>
        <v>10470.73772</v>
      </c>
      <c r="AF1965" s="13">
        <f t="shared" si="6"/>
        <v>8654.430953</v>
      </c>
    </row>
    <row r="1966">
      <c r="A1966" s="5" t="s">
        <v>197</v>
      </c>
      <c r="B1966" s="6" t="s">
        <v>35</v>
      </c>
      <c r="C1966" s="7" t="s">
        <v>201</v>
      </c>
      <c r="D1966" s="5" t="str">
        <f t="shared" si="1"/>
        <v>French Polynesia-Oceania-2001</v>
      </c>
      <c r="E1966" s="5">
        <v>0.02</v>
      </c>
      <c r="F1966" s="5">
        <v>0.025</v>
      </c>
      <c r="G1966" s="5">
        <v>76.0</v>
      </c>
      <c r="H1966" s="5">
        <v>70.0</v>
      </c>
      <c r="I1966" s="5">
        <v>0.31</v>
      </c>
      <c r="J1966" s="5">
        <v>0.645</v>
      </c>
      <c r="K1966" s="5">
        <v>0.044</v>
      </c>
      <c r="L1966" s="5">
        <v>241276.0</v>
      </c>
      <c r="M1966" s="5">
        <v>0.56</v>
      </c>
      <c r="N1966" s="8">
        <f>VLOOKUP(A1966,TOURISM2!A1966:E4656,4,0)</f>
        <v>2484360526</v>
      </c>
      <c r="O1966" s="8">
        <f>VLOOKUP(A1966,TOURISM2!A1966:E4656,5,0)</f>
        <v>2053410869</v>
      </c>
      <c r="P1966" s="8">
        <f>VLOOKUP(A1966,BUSINESS3!A1966:E4656,4,0)</f>
        <v>0.365</v>
      </c>
      <c r="Q1966" s="9">
        <f>VLOOKUP(A1966,BUSINESS3!A1966:E4656,5,0)</f>
        <v>28</v>
      </c>
      <c r="R1966" s="10">
        <f>VLOOKUP(A1966,BUSINESS3!A1966:I4656,6,0)</f>
        <v>76</v>
      </c>
      <c r="S1966" s="9">
        <f>VLOOKUP(A1966,BUSINESS3!A1966:I4656,7,0)</f>
        <v>144</v>
      </c>
      <c r="T1966" s="9">
        <f>VLOOKUP(A1966,BUSINESS3!A1966:I4656,8,0)</f>
        <v>0.063</v>
      </c>
      <c r="U1966" s="9">
        <f>VLOOKUP(A1966,BUSINESS3!A1966:I4656,9,0)</f>
        <v>0.279</v>
      </c>
      <c r="V1966" s="11">
        <f>VLOOKUP(A1966,'GDP4'!A1966:G4656,4,0)</f>
        <v>84263461548</v>
      </c>
      <c r="W1966" s="9">
        <f>VLOOKUP(A1966,'GDP4'!A1966:G4656,5,0)</f>
        <v>0.078</v>
      </c>
      <c r="X1966" s="9">
        <f>VLOOKUP(A1966,'GDP4'!A1966:G4656,6,0)</f>
        <v>676</v>
      </c>
      <c r="Y1966" s="9">
        <f>VLOOKUP(A1966,'GDP4'!A1966:G4656,7,0)</f>
        <v>0.104</v>
      </c>
      <c r="Z1966" s="9">
        <f>VLOOKUP(A1966,ENERGY5!A1966:E4656,4,0)</f>
        <v>32359</v>
      </c>
      <c r="AA1966" s="9">
        <f>VLOOKUP(A1966,ENERGY5!A1966:E4656,5,0)</f>
        <v>30970</v>
      </c>
      <c r="AB1966" s="12">
        <f t="shared" si="2"/>
        <v>349240.9587</v>
      </c>
      <c r="AC1966" s="13">
        <f t="shared" si="3"/>
        <v>0.1283592235</v>
      </c>
      <c r="AD1966" s="13">
        <f t="shared" si="4"/>
        <v>0.134116116</v>
      </c>
      <c r="AE1966" s="13">
        <f t="shared" si="5"/>
        <v>10296.75776</v>
      </c>
      <c r="AF1966" s="13">
        <f t="shared" si="6"/>
        <v>8510.630436</v>
      </c>
    </row>
    <row r="1967">
      <c r="A1967" s="14" t="s">
        <v>197</v>
      </c>
      <c r="B1967" s="15" t="s">
        <v>36</v>
      </c>
      <c r="C1967" s="16" t="s">
        <v>201</v>
      </c>
      <c r="D1967" s="14" t="str">
        <f t="shared" si="1"/>
        <v>French Polynesia-Oceania-2002</v>
      </c>
      <c r="E1967" s="5">
        <v>0.019</v>
      </c>
      <c r="F1967" s="5">
        <v>0.025</v>
      </c>
      <c r="G1967" s="5">
        <v>76.0</v>
      </c>
      <c r="H1967" s="5">
        <v>70.0</v>
      </c>
      <c r="I1967" s="5">
        <v>0.303</v>
      </c>
      <c r="J1967" s="5">
        <v>0.652</v>
      </c>
      <c r="K1967" s="5">
        <v>0.045</v>
      </c>
      <c r="L1967" s="5">
        <v>245032.0</v>
      </c>
      <c r="M1967" s="5">
        <v>0.559</v>
      </c>
      <c r="N1967" s="8">
        <f>VLOOKUP(A1967,TOURISM2!A1967:E4657,4,0)</f>
        <v>471000000</v>
      </c>
      <c r="O1967" s="8">
        <f>VLOOKUP(A1967,TOURISM2!A1967:E4657,5,0)</f>
        <v>264000000</v>
      </c>
      <c r="P1967" s="8">
        <f>VLOOKUP(A1967,BUSINESS3!A1967:E4657,4,0)</f>
        <v>0.365</v>
      </c>
      <c r="Q1967" s="9">
        <f>VLOOKUP(A1967,BUSINESS3!A1967:E4657,5,0)</f>
        <v>28</v>
      </c>
      <c r="R1967" s="10">
        <f>VLOOKUP(A1967,BUSINESS3!A1967:I4657,6,0)</f>
        <v>76</v>
      </c>
      <c r="S1967" s="9">
        <f>VLOOKUP(A1967,BUSINESS3!A1967:I4657,7,0)</f>
        <v>144</v>
      </c>
      <c r="T1967" s="9">
        <f>VLOOKUP(A1967,BUSINESS3!A1967:I4657,8,0)</f>
        <v>0.082</v>
      </c>
      <c r="U1967" s="9">
        <f>VLOOKUP(A1967,BUSINESS3!A1967:I4657,9,0)</f>
        <v>0.213</v>
      </c>
      <c r="V1967" s="11">
        <f>VLOOKUP(A1967,'GDP4'!A1967:G4657,4,0)</f>
        <v>84263461548</v>
      </c>
      <c r="W1967" s="9">
        <f>VLOOKUP(A1967,'GDP4'!A1967:G4657,5,0)</f>
        <v>0.078</v>
      </c>
      <c r="X1967" s="9">
        <f>VLOOKUP(A1967,'GDP4'!A1967:G4657,6,0)</f>
        <v>676</v>
      </c>
      <c r="Y1967" s="9">
        <f>VLOOKUP(A1967,'GDP4'!A1967:G4657,7,0)</f>
        <v>0.104</v>
      </c>
      <c r="Z1967" s="9">
        <f>VLOOKUP(A1967,ENERGY5!A1967:E4657,4,0)</f>
        <v>32359</v>
      </c>
      <c r="AA1967" s="9">
        <f>VLOOKUP(A1967,ENERGY5!A1967:E4657,5,0)</f>
        <v>884</v>
      </c>
      <c r="AB1967" s="12">
        <f t="shared" si="2"/>
        <v>343887.5802</v>
      </c>
      <c r="AC1967" s="13">
        <f t="shared" si="3"/>
        <v>0.003607692057</v>
      </c>
      <c r="AD1967" s="13">
        <f t="shared" si="4"/>
        <v>0.1320603023</v>
      </c>
      <c r="AE1967" s="13">
        <f t="shared" si="5"/>
        <v>1922.197917</v>
      </c>
      <c r="AF1967" s="13">
        <f t="shared" si="6"/>
        <v>1077.410297</v>
      </c>
    </row>
    <row r="1968">
      <c r="A1968" s="5" t="s">
        <v>197</v>
      </c>
      <c r="B1968" s="6" t="s">
        <v>37</v>
      </c>
      <c r="C1968" s="7" t="s">
        <v>201</v>
      </c>
      <c r="D1968" s="5" t="str">
        <f t="shared" si="1"/>
        <v>French Polynesia-Oceania-2003</v>
      </c>
      <c r="E1968" s="5">
        <v>0.019</v>
      </c>
      <c r="F1968" s="5">
        <v>0.025</v>
      </c>
      <c r="G1968" s="5">
        <v>76.0</v>
      </c>
      <c r="H1968" s="5">
        <v>71.0</v>
      </c>
      <c r="I1968" s="5">
        <v>0.294</v>
      </c>
      <c r="J1968" s="5">
        <v>0.659</v>
      </c>
      <c r="K1968" s="5">
        <v>0.046</v>
      </c>
      <c r="L1968" s="5">
        <v>248536.0</v>
      </c>
      <c r="M1968" s="5">
        <v>0.56</v>
      </c>
      <c r="N1968" s="8">
        <f>VLOOKUP(A1968,TOURISM2!A1968:E4658,4,0)</f>
        <v>651000000</v>
      </c>
      <c r="O1968" s="8">
        <f>VLOOKUP(A1968,TOURISM2!A1968:E4658,5,0)</f>
        <v>335000000</v>
      </c>
      <c r="P1968" s="8">
        <f>VLOOKUP(A1968,BUSINESS3!A1968:E4658,4,0)</f>
        <v>0.365</v>
      </c>
      <c r="Q1968" s="9">
        <f>VLOOKUP(A1968,BUSINESS3!A1968:E4658,5,0)</f>
        <v>28</v>
      </c>
      <c r="R1968" s="10">
        <f>VLOOKUP(A1968,BUSINESS3!A1968:I4658,6,0)</f>
        <v>76</v>
      </c>
      <c r="S1968" s="9">
        <f>VLOOKUP(A1968,BUSINESS3!A1968:I4658,7,0)</f>
        <v>144</v>
      </c>
      <c r="T1968" s="9">
        <f>VLOOKUP(A1968,BUSINESS3!A1968:I4658,8,0)</f>
        <v>0.141</v>
      </c>
      <c r="U1968" s="9">
        <f>VLOOKUP(A1968,BUSINESS3!A1968:I4658,9,0)</f>
        <v>0.242</v>
      </c>
      <c r="V1968" s="11">
        <f>VLOOKUP(A1968,'GDP4'!A1968:G4658,4,0)</f>
        <v>84263461548</v>
      </c>
      <c r="W1968" s="9">
        <f>VLOOKUP(A1968,'GDP4'!A1968:G4658,5,0)</f>
        <v>0.078</v>
      </c>
      <c r="X1968" s="9">
        <f>VLOOKUP(A1968,'GDP4'!A1968:G4658,6,0)</f>
        <v>676</v>
      </c>
      <c r="Y1968" s="9">
        <f>VLOOKUP(A1968,'GDP4'!A1968:G4658,7,0)</f>
        <v>0.104</v>
      </c>
      <c r="Z1968" s="9">
        <f>VLOOKUP(A1968,ENERGY5!A1968:E4658,4,0)</f>
        <v>32359</v>
      </c>
      <c r="AA1968" s="9">
        <f>VLOOKUP(A1968,ENERGY5!A1968:E4658,5,0)</f>
        <v>873</v>
      </c>
      <c r="AB1968" s="12">
        <f t="shared" si="2"/>
        <v>339039.2601</v>
      </c>
      <c r="AC1968" s="13">
        <f t="shared" si="3"/>
        <v>0.003512569608</v>
      </c>
      <c r="AD1968" s="13">
        <f t="shared" si="4"/>
        <v>0.1301984421</v>
      </c>
      <c r="AE1968" s="13">
        <f t="shared" si="5"/>
        <v>2619.338848</v>
      </c>
      <c r="AF1968" s="13">
        <f t="shared" si="6"/>
        <v>1347.893263</v>
      </c>
    </row>
    <row r="1969">
      <c r="A1969" s="14" t="s">
        <v>197</v>
      </c>
      <c r="B1969" s="15" t="s">
        <v>38</v>
      </c>
      <c r="C1969" s="16" t="s">
        <v>201</v>
      </c>
      <c r="D1969" s="14" t="str">
        <f t="shared" si="1"/>
        <v>French Polynesia-Oceania-2004</v>
      </c>
      <c r="E1969" s="5">
        <v>0.019</v>
      </c>
      <c r="F1969" s="5">
        <v>0.025</v>
      </c>
      <c r="G1969" s="5">
        <v>77.0</v>
      </c>
      <c r="H1969" s="5">
        <v>71.0</v>
      </c>
      <c r="I1969" s="5">
        <v>0.286</v>
      </c>
      <c r="J1969" s="5">
        <v>0.666</v>
      </c>
      <c r="K1969" s="5">
        <v>0.048</v>
      </c>
      <c r="L1969" s="5">
        <v>251811.0</v>
      </c>
      <c r="M1969" s="5">
        <v>0.562</v>
      </c>
      <c r="N1969" s="8">
        <f>VLOOKUP(A1969,TOURISM2!A1969:E4659,4,0)</f>
        <v>737000000</v>
      </c>
      <c r="O1969" s="8">
        <f>VLOOKUP(A1969,TOURISM2!A1969:E4659,5,0)</f>
        <v>425000000</v>
      </c>
      <c r="P1969" s="8">
        <f>VLOOKUP(A1969,BUSINESS3!A1969:E4659,4,0)</f>
        <v>0.365</v>
      </c>
      <c r="Q1969" s="9">
        <f>VLOOKUP(A1969,BUSINESS3!A1969:E4659,5,0)</f>
        <v>28</v>
      </c>
      <c r="R1969" s="10">
        <f>VLOOKUP(A1969,BUSINESS3!A1969:I4659,6,0)</f>
        <v>76</v>
      </c>
      <c r="S1969" s="9">
        <f>VLOOKUP(A1969,BUSINESS3!A1969:I4659,7,0)</f>
        <v>144</v>
      </c>
      <c r="T1969" s="9">
        <f>VLOOKUP(A1969,BUSINESS3!A1969:I4659,8,0)</f>
        <v>0.179</v>
      </c>
      <c r="U1969" s="9">
        <f>VLOOKUP(A1969,BUSINESS3!A1969:I4659,9,0)</f>
        <v>0.381</v>
      </c>
      <c r="V1969" s="11">
        <f>VLOOKUP(A1969,'GDP4'!A1969:G4659,4,0)</f>
        <v>84263461548</v>
      </c>
      <c r="W1969" s="9">
        <f>VLOOKUP(A1969,'GDP4'!A1969:G4659,5,0)</f>
        <v>0.078</v>
      </c>
      <c r="X1969" s="9">
        <f>VLOOKUP(A1969,'GDP4'!A1969:G4659,6,0)</f>
        <v>676</v>
      </c>
      <c r="Y1969" s="9">
        <f>VLOOKUP(A1969,'GDP4'!A1969:G4659,7,0)</f>
        <v>0.104</v>
      </c>
      <c r="Z1969" s="9">
        <f>VLOOKUP(A1969,ENERGY5!A1969:E4659,4,0)</f>
        <v>32359</v>
      </c>
      <c r="AA1969" s="9">
        <f>VLOOKUP(A1969,ENERGY5!A1969:E4659,5,0)</f>
        <v>869</v>
      </c>
      <c r="AB1969" s="12">
        <f t="shared" si="2"/>
        <v>334629.788</v>
      </c>
      <c r="AC1969" s="13">
        <f t="shared" si="3"/>
        <v>0.003451000949</v>
      </c>
      <c r="AD1969" s="13">
        <f t="shared" si="4"/>
        <v>0.128505109</v>
      </c>
      <c r="AE1969" s="13">
        <f t="shared" si="5"/>
        <v>2926.798273</v>
      </c>
      <c r="AF1969" s="13">
        <f t="shared" si="6"/>
        <v>1687.773767</v>
      </c>
    </row>
    <row r="1970">
      <c r="A1970" s="5" t="s">
        <v>197</v>
      </c>
      <c r="B1970" s="6" t="s">
        <v>39</v>
      </c>
      <c r="C1970" s="7" t="s">
        <v>201</v>
      </c>
      <c r="D1970" s="5" t="str">
        <f t="shared" si="1"/>
        <v>French Polynesia-Oceania-2005</v>
      </c>
      <c r="E1970" s="5">
        <v>0.018</v>
      </c>
      <c r="F1970" s="5">
        <v>0.025</v>
      </c>
      <c r="G1970" s="5">
        <v>77.0</v>
      </c>
      <c r="H1970" s="5">
        <v>72.0</v>
      </c>
      <c r="I1970" s="5">
        <v>0.277</v>
      </c>
      <c r="J1970" s="5">
        <v>0.672</v>
      </c>
      <c r="K1970" s="5">
        <v>0.05</v>
      </c>
      <c r="L1970" s="5">
        <v>254884.0</v>
      </c>
      <c r="M1970" s="5">
        <v>0.564</v>
      </c>
      <c r="N1970" s="8">
        <f>VLOOKUP(A1970,TOURISM2!A1970:E4660,4,0)</f>
        <v>759000000</v>
      </c>
      <c r="O1970" s="8">
        <f>VLOOKUP(A1970,TOURISM2!A1970:E4660,5,0)</f>
        <v>430000000</v>
      </c>
      <c r="P1970" s="8">
        <f>VLOOKUP(A1970,BUSINESS3!A1970:E4660,4,0)</f>
        <v>0.365</v>
      </c>
      <c r="Q1970" s="9">
        <f>VLOOKUP(A1970,BUSINESS3!A1970:E4660,5,0)</f>
        <v>28</v>
      </c>
      <c r="R1970" s="10">
        <f>VLOOKUP(A1970,BUSINESS3!A1970:I4660,6,0)</f>
        <v>76</v>
      </c>
      <c r="S1970" s="9">
        <f>VLOOKUP(A1970,BUSINESS3!A1970:I4660,7,0)</f>
        <v>144</v>
      </c>
      <c r="T1970" s="9">
        <f>VLOOKUP(A1970,BUSINESS3!A1970:I4660,8,0)</f>
        <v>0.215</v>
      </c>
      <c r="U1970" s="9">
        <f>VLOOKUP(A1970,BUSINESS3!A1970:I4660,9,0)</f>
        <v>0.471</v>
      </c>
      <c r="V1970" s="11">
        <f>VLOOKUP(A1970,'GDP4'!A1970:G4660,4,0)</f>
        <v>84263461548</v>
      </c>
      <c r="W1970" s="9">
        <f>VLOOKUP(A1970,'GDP4'!A1970:G4660,5,0)</f>
        <v>0.078</v>
      </c>
      <c r="X1970" s="9">
        <f>VLOOKUP(A1970,'GDP4'!A1970:G4660,6,0)</f>
        <v>676</v>
      </c>
      <c r="Y1970" s="9">
        <f>VLOOKUP(A1970,'GDP4'!A1970:G4660,7,0)</f>
        <v>0.104</v>
      </c>
      <c r="Z1970" s="9">
        <f>VLOOKUP(A1970,ENERGY5!A1970:E4660,4,0)</f>
        <v>32359</v>
      </c>
      <c r="AA1970" s="9">
        <f>VLOOKUP(A1970,ENERGY5!A1970:E4660,5,0)</f>
        <v>843</v>
      </c>
      <c r="AB1970" s="12">
        <f t="shared" si="2"/>
        <v>330595.3357</v>
      </c>
      <c r="AC1970" s="13">
        <f t="shared" si="3"/>
        <v>0.00330738689</v>
      </c>
      <c r="AD1970" s="13">
        <f t="shared" si="4"/>
        <v>0.1269557917</v>
      </c>
      <c r="AE1970" s="13">
        <f t="shared" si="5"/>
        <v>2977.825207</v>
      </c>
      <c r="AF1970" s="13">
        <f t="shared" si="6"/>
        <v>1687.041948</v>
      </c>
    </row>
    <row r="1971">
      <c r="A1971" s="14" t="s">
        <v>197</v>
      </c>
      <c r="B1971" s="15" t="s">
        <v>40</v>
      </c>
      <c r="C1971" s="16" t="s">
        <v>201</v>
      </c>
      <c r="D1971" s="14" t="str">
        <f t="shared" si="1"/>
        <v>French Polynesia-Oceania-2006</v>
      </c>
      <c r="E1971" s="5">
        <v>0.018</v>
      </c>
      <c r="F1971" s="5">
        <v>0.025</v>
      </c>
      <c r="G1971" s="5">
        <v>77.0</v>
      </c>
      <c r="H1971" s="5">
        <v>72.0</v>
      </c>
      <c r="I1971" s="5">
        <v>0.269</v>
      </c>
      <c r="J1971" s="5">
        <v>0.678</v>
      </c>
      <c r="K1971" s="5">
        <v>0.053</v>
      </c>
      <c r="L1971" s="5">
        <v>257731.0</v>
      </c>
      <c r="M1971" s="5">
        <v>0.566</v>
      </c>
      <c r="N1971" s="8">
        <f>VLOOKUP(A1971,TOURISM2!A1971:E4661,4,0)</f>
        <v>463000000</v>
      </c>
      <c r="O1971" s="8">
        <f>VLOOKUP(A1971,TOURISM2!A1971:E4661,5,0)</f>
        <v>122000000</v>
      </c>
      <c r="P1971" s="8">
        <f>VLOOKUP(A1971,BUSINESS3!A1971:E4661,4,0)</f>
        <v>0.365</v>
      </c>
      <c r="Q1971" s="9">
        <f>VLOOKUP(A1971,BUSINESS3!A1971:E4661,5,0)</f>
        <v>28</v>
      </c>
      <c r="R1971" s="10">
        <f>VLOOKUP(A1971,BUSINESS3!A1971:I4661,6,0)</f>
        <v>76</v>
      </c>
      <c r="S1971" s="9">
        <f>VLOOKUP(A1971,BUSINESS3!A1971:I4661,7,0)</f>
        <v>144</v>
      </c>
      <c r="T1971" s="9">
        <f>VLOOKUP(A1971,BUSINESS3!A1971:I4661,8,0)</f>
        <v>0.251</v>
      </c>
      <c r="U1971" s="9">
        <f>VLOOKUP(A1971,BUSINESS3!A1971:I4661,9,0)</f>
        <v>0.59</v>
      </c>
      <c r="V1971" s="11">
        <f>VLOOKUP(A1971,'GDP4'!A1971:G4661,4,0)</f>
        <v>84263461548</v>
      </c>
      <c r="W1971" s="9">
        <f>VLOOKUP(A1971,'GDP4'!A1971:G4661,5,0)</f>
        <v>0.078</v>
      </c>
      <c r="X1971" s="9">
        <f>VLOOKUP(A1971,'GDP4'!A1971:G4661,6,0)</f>
        <v>676</v>
      </c>
      <c r="Y1971" s="9">
        <f>VLOOKUP(A1971,'GDP4'!A1971:G4661,7,0)</f>
        <v>0.104</v>
      </c>
      <c r="Z1971" s="9">
        <f>VLOOKUP(A1971,ENERGY5!A1971:E4661,4,0)</f>
        <v>32359</v>
      </c>
      <c r="AA1971" s="9">
        <f>VLOOKUP(A1971,ENERGY5!A1971:E4661,5,0)</f>
        <v>851</v>
      </c>
      <c r="AB1971" s="12">
        <f t="shared" si="2"/>
        <v>326943.447</v>
      </c>
      <c r="AC1971" s="13">
        <f t="shared" si="3"/>
        <v>0.003301892283</v>
      </c>
      <c r="AD1971" s="13">
        <f t="shared" si="4"/>
        <v>0.1255533871</v>
      </c>
      <c r="AE1971" s="13">
        <f t="shared" si="5"/>
        <v>1796.446683</v>
      </c>
      <c r="AF1971" s="13">
        <f t="shared" si="6"/>
        <v>473.3617609</v>
      </c>
    </row>
    <row r="1972">
      <c r="A1972" s="5" t="s">
        <v>197</v>
      </c>
      <c r="B1972" s="6" t="s">
        <v>41</v>
      </c>
      <c r="C1972" s="7" t="s">
        <v>201</v>
      </c>
      <c r="D1972" s="5" t="str">
        <f t="shared" si="1"/>
        <v>French Polynesia-Oceania-2007</v>
      </c>
      <c r="E1972" s="5">
        <v>0.018</v>
      </c>
      <c r="F1972" s="5">
        <v>0.025</v>
      </c>
      <c r="G1972" s="5">
        <v>77.0</v>
      </c>
      <c r="H1972" s="5">
        <v>73.0</v>
      </c>
      <c r="I1972" s="5">
        <v>0.26</v>
      </c>
      <c r="J1972" s="5">
        <v>0.683</v>
      </c>
      <c r="K1972" s="5">
        <v>0.057</v>
      </c>
      <c r="L1972" s="5">
        <v>260361.0</v>
      </c>
      <c r="M1972" s="5">
        <v>0.568</v>
      </c>
      <c r="N1972" s="8">
        <f>VLOOKUP(A1972,TOURISM2!A1972:E4662,4,0)</f>
        <v>537000000</v>
      </c>
      <c r="O1972" s="8">
        <f>VLOOKUP(A1972,TOURISM2!A1972:E4662,5,0)</f>
        <v>153000000</v>
      </c>
      <c r="P1972" s="8">
        <f>VLOOKUP(A1972,BUSINESS3!A1972:E4662,4,0)</f>
        <v>0.365</v>
      </c>
      <c r="Q1972" s="9">
        <f>VLOOKUP(A1972,BUSINESS3!A1972:E4662,5,0)</f>
        <v>28</v>
      </c>
      <c r="R1972" s="10">
        <f>VLOOKUP(A1972,BUSINESS3!A1972:I4662,6,0)</f>
        <v>76</v>
      </c>
      <c r="S1972" s="9">
        <f>VLOOKUP(A1972,BUSINESS3!A1972:I4662,7,0)</f>
        <v>144</v>
      </c>
      <c r="T1972" s="9">
        <f>VLOOKUP(A1972,BUSINESS3!A1972:I4662,8,0)</f>
        <v>0.286</v>
      </c>
      <c r="U1972" s="9">
        <f>VLOOKUP(A1972,BUSINESS3!A1972:I4662,9,0)</f>
        <v>0.672</v>
      </c>
      <c r="V1972" s="11">
        <f>VLOOKUP(A1972,'GDP4'!A1972:G4662,4,0)</f>
        <v>84263461548</v>
      </c>
      <c r="W1972" s="9">
        <f>VLOOKUP(A1972,'GDP4'!A1972:G4662,5,0)</f>
        <v>0.078</v>
      </c>
      <c r="X1972" s="9">
        <f>VLOOKUP(A1972,'GDP4'!A1972:G4662,6,0)</f>
        <v>676</v>
      </c>
      <c r="Y1972" s="9">
        <f>VLOOKUP(A1972,'GDP4'!A1972:G4662,7,0)</f>
        <v>0.104</v>
      </c>
      <c r="Z1972" s="9">
        <f>VLOOKUP(A1972,ENERGY5!A1972:E4662,4,0)</f>
        <v>32359</v>
      </c>
      <c r="AA1972" s="9">
        <f>VLOOKUP(A1972,ENERGY5!A1972:E4662,5,0)</f>
        <v>851</v>
      </c>
      <c r="AB1972" s="12">
        <f t="shared" si="2"/>
        <v>323640.8738</v>
      </c>
      <c r="AC1972" s="13">
        <f t="shared" si="3"/>
        <v>0.003268538683</v>
      </c>
      <c r="AD1972" s="13">
        <f t="shared" si="4"/>
        <v>0.1242851272</v>
      </c>
      <c r="AE1972" s="13">
        <f t="shared" si="5"/>
        <v>2062.520884</v>
      </c>
      <c r="AF1972" s="13">
        <f t="shared" si="6"/>
        <v>587.6456151</v>
      </c>
    </row>
    <row r="1973">
      <c r="A1973" s="14" t="s">
        <v>197</v>
      </c>
      <c r="B1973" s="15" t="s">
        <v>42</v>
      </c>
      <c r="C1973" s="16" t="s">
        <v>201</v>
      </c>
      <c r="D1973" s="14" t="str">
        <f t="shared" si="1"/>
        <v>French Polynesia-Oceania-2008</v>
      </c>
      <c r="E1973" s="5">
        <v>0.017</v>
      </c>
      <c r="F1973" s="5">
        <v>0.025</v>
      </c>
      <c r="G1973" s="5">
        <v>78.0</v>
      </c>
      <c r="H1973" s="5">
        <v>73.0</v>
      </c>
      <c r="I1973" s="5">
        <v>0.251</v>
      </c>
      <c r="J1973" s="5">
        <v>0.688</v>
      </c>
      <c r="K1973" s="5">
        <v>0.061</v>
      </c>
      <c r="L1973" s="5">
        <v>262877.0</v>
      </c>
      <c r="M1973" s="5">
        <v>0.567</v>
      </c>
      <c r="N1973" s="8">
        <f>VLOOKUP(A1973,TOURISM2!A1973:E4663,4,0)</f>
        <v>522000000</v>
      </c>
      <c r="O1973" s="8">
        <f>VLOOKUP(A1973,TOURISM2!A1973:E4663,5,0)</f>
        <v>159000000</v>
      </c>
      <c r="P1973" s="8">
        <f>VLOOKUP(A1973,BUSINESS3!A1973:E4663,4,0)</f>
        <v>0.365</v>
      </c>
      <c r="Q1973" s="9">
        <f>VLOOKUP(A1973,BUSINESS3!A1973:E4663,5,0)</f>
        <v>28</v>
      </c>
      <c r="R1973" s="10">
        <f>VLOOKUP(A1973,BUSINESS3!A1973:I4663,6,0)</f>
        <v>76</v>
      </c>
      <c r="S1973" s="9">
        <f>VLOOKUP(A1973,BUSINESS3!A1973:I4663,7,0)</f>
        <v>144</v>
      </c>
      <c r="T1973" s="9">
        <f>VLOOKUP(A1973,BUSINESS3!A1973:I4663,8,0)</f>
        <v>0.339</v>
      </c>
      <c r="U1973" s="9">
        <f>VLOOKUP(A1973,BUSINESS3!A1973:I4663,9,0)</f>
        <v>0.712</v>
      </c>
      <c r="V1973" s="11">
        <f>VLOOKUP(A1973,'GDP4'!A1973:G4663,4,0)</f>
        <v>84263461548</v>
      </c>
      <c r="W1973" s="9">
        <f>VLOOKUP(A1973,'GDP4'!A1973:G4663,5,0)</f>
        <v>0.078</v>
      </c>
      <c r="X1973" s="9">
        <f>VLOOKUP(A1973,'GDP4'!A1973:G4663,6,0)</f>
        <v>676</v>
      </c>
      <c r="Y1973" s="9">
        <f>VLOOKUP(A1973,'GDP4'!A1973:G4663,7,0)</f>
        <v>0.104</v>
      </c>
      <c r="Z1973" s="9">
        <f>VLOOKUP(A1973,ENERGY5!A1973:E4663,4,0)</f>
        <v>32359</v>
      </c>
      <c r="AA1973" s="9">
        <f>VLOOKUP(A1973,ENERGY5!A1973:E4663,5,0)</f>
        <v>788</v>
      </c>
      <c r="AB1973" s="12">
        <f t="shared" si="2"/>
        <v>320543.3018</v>
      </c>
      <c r="AC1973" s="13">
        <f t="shared" si="3"/>
        <v>0.002997599638</v>
      </c>
      <c r="AD1973" s="13">
        <f t="shared" si="4"/>
        <v>0.1230955922</v>
      </c>
      <c r="AE1973" s="13">
        <f t="shared" si="5"/>
        <v>1985.719557</v>
      </c>
      <c r="AF1973" s="13">
        <f t="shared" si="6"/>
        <v>604.8456122</v>
      </c>
    </row>
    <row r="1974">
      <c r="A1974" s="5" t="s">
        <v>197</v>
      </c>
      <c r="B1974" s="6" t="s">
        <v>43</v>
      </c>
      <c r="C1974" s="7" t="s">
        <v>201</v>
      </c>
      <c r="D1974" s="5" t="str">
        <f t="shared" si="1"/>
        <v>French Polynesia-Oceania-2009</v>
      </c>
      <c r="E1974" s="5">
        <v>0.017</v>
      </c>
      <c r="F1974" s="5">
        <v>0.025</v>
      </c>
      <c r="G1974" s="5">
        <v>78.0</v>
      </c>
      <c r="H1974" s="5">
        <v>73.0</v>
      </c>
      <c r="I1974" s="5">
        <v>0.244</v>
      </c>
      <c r="J1974" s="5">
        <v>0.692</v>
      </c>
      <c r="K1974" s="5">
        <v>0.065</v>
      </c>
      <c r="L1974" s="5">
        <v>265412.0</v>
      </c>
      <c r="M1974" s="5">
        <v>0.566</v>
      </c>
      <c r="N1974" s="8">
        <f>VLOOKUP(A1974,TOURISM2!A1974:E4664,4,0)</f>
        <v>440000000</v>
      </c>
      <c r="O1974" s="8">
        <f>VLOOKUP(A1974,TOURISM2!A1974:E4664,5,0)</f>
        <v>164000000</v>
      </c>
      <c r="P1974" s="8">
        <f>VLOOKUP(A1974,BUSINESS3!A1974:E4664,4,0)</f>
        <v>0.365</v>
      </c>
      <c r="Q1974" s="9">
        <f>VLOOKUP(A1974,BUSINESS3!A1974:E4664,5,0)</f>
        <v>28</v>
      </c>
      <c r="R1974" s="10">
        <f>VLOOKUP(A1974,BUSINESS3!A1974:I4664,6,0)</f>
        <v>76</v>
      </c>
      <c r="S1974" s="9">
        <f>VLOOKUP(A1974,BUSINESS3!A1974:I4664,7,0)</f>
        <v>144</v>
      </c>
      <c r="T1974" s="9">
        <f>VLOOKUP(A1974,BUSINESS3!A1974:I4664,8,0)</f>
        <v>0.446</v>
      </c>
      <c r="U1974" s="9">
        <f>VLOOKUP(A1974,BUSINESS3!A1974:I4664,9,0)</f>
        <v>0.785</v>
      </c>
      <c r="V1974" s="11">
        <f>VLOOKUP(A1974,'GDP4'!A1974:G4664,4,0)</f>
        <v>84263461548</v>
      </c>
      <c r="W1974" s="9">
        <f>VLOOKUP(A1974,'GDP4'!A1974:G4664,5,0)</f>
        <v>0.078</v>
      </c>
      <c r="X1974" s="9">
        <f>VLOOKUP(A1974,'GDP4'!A1974:G4664,6,0)</f>
        <v>676</v>
      </c>
      <c r="Y1974" s="9">
        <f>VLOOKUP(A1974,'GDP4'!A1974:G4664,7,0)</f>
        <v>0.104</v>
      </c>
      <c r="Z1974" s="9">
        <f>VLOOKUP(A1974,ENERGY5!A1974:E4664,4,0)</f>
        <v>32359</v>
      </c>
      <c r="AA1974" s="9">
        <f>VLOOKUP(A1974,ENERGY5!A1974:E4664,5,0)</f>
        <v>799</v>
      </c>
      <c r="AB1974" s="12">
        <f t="shared" si="2"/>
        <v>317481.7324</v>
      </c>
      <c r="AC1974" s="13">
        <f t="shared" si="3"/>
        <v>0.003010413998</v>
      </c>
      <c r="AD1974" s="13">
        <f t="shared" si="4"/>
        <v>0.121919883</v>
      </c>
      <c r="AE1974" s="13">
        <f t="shared" si="5"/>
        <v>1657.799949</v>
      </c>
      <c r="AF1974" s="13">
        <f t="shared" si="6"/>
        <v>617.9072536</v>
      </c>
    </row>
    <row r="1975">
      <c r="A1975" s="14" t="s">
        <v>197</v>
      </c>
      <c r="B1975" s="15" t="s">
        <v>44</v>
      </c>
      <c r="C1975" s="16" t="s">
        <v>201</v>
      </c>
      <c r="D1975" s="14" t="str">
        <f t="shared" si="1"/>
        <v>French Polynesia-Oceania-2010</v>
      </c>
      <c r="E1975" s="5">
        <v>0.017</v>
      </c>
      <c r="F1975" s="5">
        <v>0.025</v>
      </c>
      <c r="G1975" s="5">
        <v>78.0</v>
      </c>
      <c r="H1975" s="5">
        <v>73.0</v>
      </c>
      <c r="I1975" s="5">
        <v>0.238</v>
      </c>
      <c r="J1975" s="5">
        <v>0.695</v>
      </c>
      <c r="K1975" s="5">
        <v>0.068</v>
      </c>
      <c r="L1975" s="5">
        <v>268065.0</v>
      </c>
      <c r="M1975" s="5">
        <v>0.565</v>
      </c>
      <c r="N1975" s="8">
        <f>VLOOKUP(A1975,TOURISM2!A1975:E4665,4,0)</f>
        <v>405000000</v>
      </c>
      <c r="O1975" s="8">
        <f>VLOOKUP(A1975,TOURISM2!A1975:E4665,5,0)</f>
        <v>160000000</v>
      </c>
      <c r="P1975" s="8">
        <f>VLOOKUP(A1975,BUSINESS3!A1975:E4665,4,0)</f>
        <v>0.365</v>
      </c>
      <c r="Q1975" s="9">
        <f>VLOOKUP(A1975,BUSINESS3!A1975:E4665,5,0)</f>
        <v>28</v>
      </c>
      <c r="R1975" s="10">
        <f>VLOOKUP(A1975,BUSINESS3!A1975:I4665,6,0)</f>
        <v>76</v>
      </c>
      <c r="S1975" s="9">
        <f>VLOOKUP(A1975,BUSINESS3!A1975:I4665,7,0)</f>
        <v>144</v>
      </c>
      <c r="T1975" s="9">
        <f>VLOOKUP(A1975,BUSINESS3!A1975:I4665,8,0)</f>
        <v>0.49</v>
      </c>
      <c r="U1975" s="9">
        <f>VLOOKUP(A1975,BUSINESS3!A1975:I4665,9,0)</f>
        <v>0.805</v>
      </c>
      <c r="V1975" s="11">
        <f>VLOOKUP(A1975,'GDP4'!A1975:G4665,4,0)</f>
        <v>84263461548</v>
      </c>
      <c r="W1975" s="9">
        <f>VLOOKUP(A1975,'GDP4'!A1975:G4665,5,0)</f>
        <v>0.078</v>
      </c>
      <c r="X1975" s="9">
        <f>VLOOKUP(A1975,'GDP4'!A1975:G4665,6,0)</f>
        <v>676</v>
      </c>
      <c r="Y1975" s="9">
        <f>VLOOKUP(A1975,'GDP4'!A1975:G4665,7,0)</f>
        <v>0.104</v>
      </c>
      <c r="Z1975" s="9">
        <f>VLOOKUP(A1975,ENERGY5!A1975:E4665,4,0)</f>
        <v>32359</v>
      </c>
      <c r="AA1975" s="9">
        <f>VLOOKUP(A1975,ENERGY5!A1975:E4665,5,0)</f>
        <v>737</v>
      </c>
      <c r="AB1975" s="12">
        <f t="shared" si="2"/>
        <v>314339.6622</v>
      </c>
      <c r="AC1975" s="13">
        <f t="shared" si="3"/>
        <v>0.002749333184</v>
      </c>
      <c r="AD1975" s="13">
        <f t="shared" si="4"/>
        <v>0.1207132598</v>
      </c>
      <c r="AE1975" s="13">
        <f t="shared" si="5"/>
        <v>1510.827598</v>
      </c>
      <c r="AF1975" s="13">
        <f t="shared" si="6"/>
        <v>596.8701621</v>
      </c>
    </row>
    <row r="1976">
      <c r="A1976" s="5" t="s">
        <v>197</v>
      </c>
      <c r="B1976" s="6" t="s">
        <v>45</v>
      </c>
      <c r="C1976" s="7" t="s">
        <v>201</v>
      </c>
      <c r="D1976" s="5" t="str">
        <f t="shared" si="1"/>
        <v>French Polynesia-Oceania-2011</v>
      </c>
      <c r="E1976" s="5">
        <v>0.017</v>
      </c>
      <c r="F1976" s="5">
        <v>0.025</v>
      </c>
      <c r="G1976" s="5">
        <v>78.0</v>
      </c>
      <c r="H1976" s="5">
        <v>74.0</v>
      </c>
      <c r="I1976" s="5">
        <v>0.233</v>
      </c>
      <c r="J1976" s="5">
        <v>0.698</v>
      </c>
      <c r="K1976" s="5">
        <v>0.07</v>
      </c>
      <c r="L1976" s="5">
        <v>270874.0</v>
      </c>
      <c r="M1976" s="5">
        <v>0.563</v>
      </c>
      <c r="N1976" s="8">
        <f>VLOOKUP(A1976,TOURISM2!A1976:E4666,4,0)</f>
        <v>384000000</v>
      </c>
      <c r="O1976" s="8">
        <f>VLOOKUP(A1976,TOURISM2!A1976:E4666,5,0)</f>
        <v>168000000</v>
      </c>
      <c r="P1976" s="8">
        <f>VLOOKUP(A1976,BUSINESS3!A1976:E4666,4,0)</f>
        <v>0.365</v>
      </c>
      <c r="Q1976" s="9">
        <f>VLOOKUP(A1976,BUSINESS3!A1976:E4666,5,0)</f>
        <v>28</v>
      </c>
      <c r="R1976" s="10">
        <f>VLOOKUP(A1976,BUSINESS3!A1976:I4666,6,0)</f>
        <v>76</v>
      </c>
      <c r="S1976" s="9">
        <f>VLOOKUP(A1976,BUSINESS3!A1976:I4666,7,0)</f>
        <v>144</v>
      </c>
      <c r="T1976" s="9">
        <f>VLOOKUP(A1976,BUSINESS3!A1976:I4666,8,0)</f>
        <v>0.49</v>
      </c>
      <c r="U1976" s="9">
        <f>VLOOKUP(A1976,BUSINESS3!A1976:I4666,9,0)</f>
        <v>0.823</v>
      </c>
      <c r="V1976" s="11">
        <f>VLOOKUP(A1976,'GDP4'!A1976:G4666,4,0)</f>
        <v>84263461548</v>
      </c>
      <c r="W1976" s="9">
        <f>VLOOKUP(A1976,'GDP4'!A1976:G4666,5,0)</f>
        <v>0.078</v>
      </c>
      <c r="X1976" s="9">
        <f>VLOOKUP(A1976,'GDP4'!A1976:G4666,6,0)</f>
        <v>676</v>
      </c>
      <c r="Y1976" s="9">
        <f>VLOOKUP(A1976,'GDP4'!A1976:G4666,7,0)</f>
        <v>0.104</v>
      </c>
      <c r="Z1976" s="9">
        <f>VLOOKUP(A1976,ENERGY5!A1976:E4666,4,0)</f>
        <v>32359</v>
      </c>
      <c r="AA1976" s="9">
        <f>VLOOKUP(A1976,ENERGY5!A1976:E4666,5,0)</f>
        <v>737</v>
      </c>
      <c r="AB1976" s="12">
        <f t="shared" si="2"/>
        <v>311079.9174</v>
      </c>
      <c r="AC1976" s="13">
        <f t="shared" si="3"/>
        <v>0.002720822227</v>
      </c>
      <c r="AD1976" s="13">
        <f t="shared" si="4"/>
        <v>0.119461447</v>
      </c>
      <c r="AE1976" s="13">
        <f t="shared" si="5"/>
        <v>1417.633291</v>
      </c>
      <c r="AF1976" s="13">
        <f t="shared" si="6"/>
        <v>620.2145647</v>
      </c>
    </row>
    <row r="1977">
      <c r="A1977" s="14" t="s">
        <v>197</v>
      </c>
      <c r="B1977" s="15" t="s">
        <v>46</v>
      </c>
      <c r="C1977" s="16" t="s">
        <v>201</v>
      </c>
      <c r="D1977" s="14" t="str">
        <f t="shared" si="1"/>
        <v>French Polynesia-Oceania-2012</v>
      </c>
      <c r="E1977" s="5">
        <v>0.017</v>
      </c>
      <c r="F1977" s="5">
        <v>0.025</v>
      </c>
      <c r="G1977" s="5">
        <v>78.0</v>
      </c>
      <c r="H1977" s="5">
        <v>74.0</v>
      </c>
      <c r="I1977" s="5">
        <v>0.229</v>
      </c>
      <c r="J1977" s="5">
        <v>0.7</v>
      </c>
      <c r="K1977" s="5">
        <v>0.071</v>
      </c>
      <c r="L1977" s="5">
        <v>273814.0</v>
      </c>
      <c r="M1977" s="5">
        <v>0.562</v>
      </c>
      <c r="N1977" s="8">
        <f>VLOOKUP(A1977,TOURISM2!A1977:E4667,4,0)</f>
        <v>2484360526</v>
      </c>
      <c r="O1977" s="8">
        <f>VLOOKUP(A1977,TOURISM2!A1977:E4667,5,0)</f>
        <v>2053410869</v>
      </c>
      <c r="P1977" s="8">
        <f>VLOOKUP(A1977,BUSINESS3!A1977:E4667,4,0)</f>
        <v>0.365</v>
      </c>
      <c r="Q1977" s="9">
        <f>VLOOKUP(A1977,BUSINESS3!A1977:E4667,5,0)</f>
        <v>28</v>
      </c>
      <c r="R1977" s="10">
        <f>VLOOKUP(A1977,BUSINESS3!A1977:I4667,6,0)</f>
        <v>76</v>
      </c>
      <c r="S1977" s="9">
        <f>VLOOKUP(A1977,BUSINESS3!A1977:I4667,7,0)</f>
        <v>144</v>
      </c>
      <c r="T1977" s="9">
        <f>VLOOKUP(A1977,BUSINESS3!A1977:I4667,8,0)</f>
        <v>0.529</v>
      </c>
      <c r="U1977" s="9">
        <f>VLOOKUP(A1977,BUSINESS3!A1977:I4667,9,0)</f>
        <v>0.825</v>
      </c>
      <c r="V1977" s="11">
        <f>VLOOKUP(A1977,'GDP4'!A1977:G4667,4,0)</f>
        <v>84263461548</v>
      </c>
      <c r="W1977" s="9">
        <f>VLOOKUP(A1977,'GDP4'!A1977:G4667,5,0)</f>
        <v>0.078</v>
      </c>
      <c r="X1977" s="9">
        <f>VLOOKUP(A1977,'GDP4'!A1977:G4667,6,0)</f>
        <v>676</v>
      </c>
      <c r="Y1977" s="9">
        <f>VLOOKUP(A1977,'GDP4'!A1977:G4667,7,0)</f>
        <v>0.104</v>
      </c>
      <c r="Z1977" s="9">
        <f>VLOOKUP(A1977,ENERGY5!A1977:E4667,4,0)</f>
        <v>32359</v>
      </c>
      <c r="AA1977" s="9">
        <f>VLOOKUP(A1977,ENERGY5!A1977:E4667,5,0)</f>
        <v>631</v>
      </c>
      <c r="AB1977" s="12">
        <f t="shared" si="2"/>
        <v>307739.7852</v>
      </c>
      <c r="AC1977" s="13">
        <f t="shared" si="3"/>
        <v>0.002304484066</v>
      </c>
      <c r="AD1977" s="13">
        <f t="shared" si="4"/>
        <v>0.1181787637</v>
      </c>
      <c r="AE1977" s="13">
        <f t="shared" si="5"/>
        <v>9073.168377</v>
      </c>
      <c r="AF1977" s="13">
        <f t="shared" si="6"/>
        <v>7499.291011</v>
      </c>
    </row>
    <row r="1978">
      <c r="A1978" s="5" t="s">
        <v>197</v>
      </c>
      <c r="B1978" s="6" t="s">
        <v>33</v>
      </c>
      <c r="C1978" s="7" t="s">
        <v>202</v>
      </c>
      <c r="D1978" s="5" t="str">
        <f t="shared" si="1"/>
        <v>Guam-Oceania-2000</v>
      </c>
      <c r="E1978" s="5">
        <v>0.022</v>
      </c>
      <c r="F1978" s="5">
        <v>0.025</v>
      </c>
      <c r="G1978" s="5">
        <v>78.0</v>
      </c>
      <c r="H1978" s="5">
        <v>73.0</v>
      </c>
      <c r="I1978" s="5">
        <v>0.305</v>
      </c>
      <c r="J1978" s="5">
        <v>0.642</v>
      </c>
      <c r="K1978" s="5">
        <v>0.054</v>
      </c>
      <c r="L1978" s="5">
        <v>155328.0</v>
      </c>
      <c r="M1978" s="5">
        <v>0.931</v>
      </c>
      <c r="N1978" s="8">
        <f>VLOOKUP(A1978,TOURISM2!A1978:E4668,4,0)</f>
        <v>2484360526</v>
      </c>
      <c r="O1978" s="8">
        <f>VLOOKUP(A1978,TOURISM2!A1978:E4668,5,0)</f>
        <v>2053410869</v>
      </c>
      <c r="P1978" s="8">
        <f>VLOOKUP(A1978,BUSINESS3!A1978:E4668,4,0)</f>
        <v>0.365</v>
      </c>
      <c r="Q1978" s="9">
        <f>VLOOKUP(A1978,BUSINESS3!A1978:E4668,5,0)</f>
        <v>28</v>
      </c>
      <c r="R1978" s="10">
        <f>VLOOKUP(A1978,BUSINESS3!A1978:I4668,6,0)</f>
        <v>76</v>
      </c>
      <c r="S1978" s="9">
        <f>VLOOKUP(A1978,BUSINESS3!A1978:I4668,7,0)</f>
        <v>144</v>
      </c>
      <c r="T1978" s="9">
        <f>VLOOKUP(A1978,BUSINESS3!A1978:I4668,8,0)</f>
        <v>0.161</v>
      </c>
      <c r="U1978" s="9">
        <f>VLOOKUP(A1978,BUSINESS3!A1978:I4668,9,0)</f>
        <v>0.175</v>
      </c>
      <c r="V1978" s="11">
        <f>VLOOKUP(A1978,'GDP4'!A1978:G4668,4,0)</f>
        <v>84263461548</v>
      </c>
      <c r="W1978" s="9">
        <f>VLOOKUP(A1978,'GDP4'!A1978:G4668,5,0)</f>
        <v>0.078</v>
      </c>
      <c r="X1978" s="9">
        <f>VLOOKUP(A1978,'GDP4'!A1978:G4668,6,0)</f>
        <v>676</v>
      </c>
      <c r="Y1978" s="9">
        <f>VLOOKUP(A1978,'GDP4'!A1978:G4668,7,0)</f>
        <v>0.104</v>
      </c>
      <c r="Z1978" s="9">
        <f>VLOOKUP(A1978,ENERGY5!A1978:E4668,4,0)</f>
        <v>32359</v>
      </c>
      <c r="AA1978" s="9">
        <f>VLOOKUP(A1978,ENERGY5!A1978:E4668,5,0)</f>
        <v>30970</v>
      </c>
      <c r="AB1978" s="12">
        <f t="shared" si="2"/>
        <v>542487.2627</v>
      </c>
      <c r="AC1978" s="13">
        <f t="shared" si="3"/>
        <v>0.1993845282</v>
      </c>
      <c r="AD1978" s="13">
        <f t="shared" si="4"/>
        <v>0.2083268953</v>
      </c>
      <c r="AE1978" s="13">
        <f t="shared" si="5"/>
        <v>15994.28645</v>
      </c>
      <c r="AF1978" s="13">
        <f t="shared" si="6"/>
        <v>13219.83718</v>
      </c>
    </row>
    <row r="1979">
      <c r="A1979" s="14" t="s">
        <v>197</v>
      </c>
      <c r="B1979" s="15" t="s">
        <v>35</v>
      </c>
      <c r="C1979" s="16" t="s">
        <v>202</v>
      </c>
      <c r="D1979" s="14" t="str">
        <f t="shared" si="1"/>
        <v>Guam-Oceania-2001</v>
      </c>
      <c r="E1979" s="5">
        <v>0.021</v>
      </c>
      <c r="F1979" s="5">
        <v>0.025</v>
      </c>
      <c r="G1979" s="5">
        <v>78.0</v>
      </c>
      <c r="H1979" s="5">
        <v>73.0</v>
      </c>
      <c r="I1979" s="5">
        <v>0.303</v>
      </c>
      <c r="J1979" s="5">
        <v>0.641</v>
      </c>
      <c r="K1979" s="5">
        <v>0.055</v>
      </c>
      <c r="L1979" s="5">
        <v>156417.0</v>
      </c>
      <c r="M1979" s="5">
        <v>0.932</v>
      </c>
      <c r="N1979" s="8">
        <f>VLOOKUP(A1979,TOURISM2!A1979:E4669,4,0)</f>
        <v>2484360526</v>
      </c>
      <c r="O1979" s="8">
        <f>VLOOKUP(A1979,TOURISM2!A1979:E4669,5,0)</f>
        <v>2053410869</v>
      </c>
      <c r="P1979" s="8">
        <f>VLOOKUP(A1979,BUSINESS3!A1979:E4669,4,0)</f>
        <v>0.365</v>
      </c>
      <c r="Q1979" s="9">
        <f>VLOOKUP(A1979,BUSINESS3!A1979:E4669,5,0)</f>
        <v>28</v>
      </c>
      <c r="R1979" s="10">
        <f>VLOOKUP(A1979,BUSINESS3!A1979:I4669,6,0)</f>
        <v>76</v>
      </c>
      <c r="S1979" s="9">
        <f>VLOOKUP(A1979,BUSINESS3!A1979:I4669,7,0)</f>
        <v>144</v>
      </c>
      <c r="T1979" s="9">
        <f>VLOOKUP(A1979,BUSINESS3!A1979:I4669,8,0)</f>
        <v>0.254</v>
      </c>
      <c r="U1979" s="9">
        <f>VLOOKUP(A1979,BUSINESS3!A1979:I4669,9,0)</f>
        <v>0.208</v>
      </c>
      <c r="V1979" s="11">
        <f>VLOOKUP(A1979,'GDP4'!A1979:G4669,4,0)</f>
        <v>84263461548</v>
      </c>
      <c r="W1979" s="9">
        <f>VLOOKUP(A1979,'GDP4'!A1979:G4669,5,0)</f>
        <v>0.078</v>
      </c>
      <c r="X1979" s="9">
        <f>VLOOKUP(A1979,'GDP4'!A1979:G4669,6,0)</f>
        <v>676</v>
      </c>
      <c r="Y1979" s="9">
        <f>VLOOKUP(A1979,'GDP4'!A1979:G4669,7,0)</f>
        <v>0.104</v>
      </c>
      <c r="Z1979" s="9">
        <f>VLOOKUP(A1979,ENERGY5!A1979:E4669,4,0)</f>
        <v>32359</v>
      </c>
      <c r="AA1979" s="9">
        <f>VLOOKUP(A1979,ENERGY5!A1979:E4669,5,0)</f>
        <v>30970</v>
      </c>
      <c r="AB1979" s="12">
        <f t="shared" si="2"/>
        <v>538710.3803</v>
      </c>
      <c r="AC1979" s="13">
        <f t="shared" si="3"/>
        <v>0.1979963815</v>
      </c>
      <c r="AD1979" s="13">
        <f t="shared" si="4"/>
        <v>0.2068764904</v>
      </c>
      <c r="AE1979" s="13">
        <f t="shared" si="5"/>
        <v>15882.93169</v>
      </c>
      <c r="AF1979" s="13">
        <f t="shared" si="6"/>
        <v>13127.79857</v>
      </c>
    </row>
    <row r="1980">
      <c r="A1980" s="5" t="s">
        <v>197</v>
      </c>
      <c r="B1980" s="6" t="s">
        <v>36</v>
      </c>
      <c r="C1980" s="7" t="s">
        <v>202</v>
      </c>
      <c r="D1980" s="5" t="str">
        <f t="shared" si="1"/>
        <v>Guam-Oceania-2002</v>
      </c>
      <c r="E1980" s="5">
        <v>0.021</v>
      </c>
      <c r="F1980" s="5">
        <v>0.025</v>
      </c>
      <c r="G1980" s="5">
        <v>78.0</v>
      </c>
      <c r="H1980" s="5">
        <v>73.0</v>
      </c>
      <c r="I1980" s="5">
        <v>0.302</v>
      </c>
      <c r="J1980" s="5">
        <v>0.641</v>
      </c>
      <c r="K1980" s="5">
        <v>0.058</v>
      </c>
      <c r="L1980" s="5">
        <v>157241.0</v>
      </c>
      <c r="M1980" s="5">
        <v>0.933</v>
      </c>
      <c r="N1980" s="8">
        <f>VLOOKUP(A1980,TOURISM2!A1980:E4670,4,0)</f>
        <v>2484360526</v>
      </c>
      <c r="O1980" s="8">
        <f>VLOOKUP(A1980,TOURISM2!A1980:E4670,5,0)</f>
        <v>2053410869</v>
      </c>
      <c r="P1980" s="8">
        <f>VLOOKUP(A1980,BUSINESS3!A1980:E4670,4,0)</f>
        <v>0.365</v>
      </c>
      <c r="Q1980" s="9">
        <f>VLOOKUP(A1980,BUSINESS3!A1980:E4670,5,0)</f>
        <v>28</v>
      </c>
      <c r="R1980" s="10">
        <f>VLOOKUP(A1980,BUSINESS3!A1980:I4670,6,0)</f>
        <v>76</v>
      </c>
      <c r="S1980" s="9">
        <f>VLOOKUP(A1980,BUSINESS3!A1980:I4670,7,0)</f>
        <v>144</v>
      </c>
      <c r="T1980" s="9">
        <f>VLOOKUP(A1980,BUSINESS3!A1980:I4670,8,0)</f>
        <v>0.312</v>
      </c>
      <c r="U1980" s="9">
        <f>VLOOKUP(A1980,BUSINESS3!A1980:I4670,9,0)</f>
        <v>0.448</v>
      </c>
      <c r="V1980" s="11">
        <f>VLOOKUP(A1980,'GDP4'!A1980:G4670,4,0)</f>
        <v>84263461548</v>
      </c>
      <c r="W1980" s="9">
        <f>VLOOKUP(A1980,'GDP4'!A1980:G4670,5,0)</f>
        <v>0.078</v>
      </c>
      <c r="X1980" s="9">
        <f>VLOOKUP(A1980,'GDP4'!A1980:G4670,6,0)</f>
        <v>676</v>
      </c>
      <c r="Y1980" s="9">
        <f>VLOOKUP(A1980,'GDP4'!A1980:G4670,7,0)</f>
        <v>0.104</v>
      </c>
      <c r="Z1980" s="9">
        <f>VLOOKUP(A1980,ENERGY5!A1980:E4670,4,0)</f>
        <v>32359</v>
      </c>
      <c r="AA1980" s="9">
        <f>VLOOKUP(A1980,ENERGY5!A1980:E4670,5,0)</f>
        <v>30970</v>
      </c>
      <c r="AB1980" s="12">
        <f t="shared" si="2"/>
        <v>535887.342</v>
      </c>
      <c r="AC1980" s="13">
        <f t="shared" si="3"/>
        <v>0.1969588085</v>
      </c>
      <c r="AD1980" s="13">
        <f t="shared" si="4"/>
        <v>0.2057923824</v>
      </c>
      <c r="AE1980" s="13">
        <f t="shared" si="5"/>
        <v>15799.69935</v>
      </c>
      <c r="AF1980" s="13">
        <f t="shared" si="6"/>
        <v>13059.00413</v>
      </c>
    </row>
    <row r="1981">
      <c r="A1981" s="14" t="s">
        <v>197</v>
      </c>
      <c r="B1981" s="15" t="s">
        <v>37</v>
      </c>
      <c r="C1981" s="16" t="s">
        <v>202</v>
      </c>
      <c r="D1981" s="14" t="str">
        <f t="shared" si="1"/>
        <v>Guam-Oceania-2003</v>
      </c>
      <c r="E1981" s="5">
        <v>0.02</v>
      </c>
      <c r="F1981" s="5">
        <v>0.025</v>
      </c>
      <c r="G1981" s="5">
        <v>79.0</v>
      </c>
      <c r="H1981" s="5">
        <v>74.0</v>
      </c>
      <c r="I1981" s="5">
        <v>0.3</v>
      </c>
      <c r="J1981" s="5">
        <v>0.64</v>
      </c>
      <c r="K1981" s="5">
        <v>0.06</v>
      </c>
      <c r="L1981" s="5">
        <v>157823.0</v>
      </c>
      <c r="M1981" s="5">
        <v>0.934</v>
      </c>
      <c r="N1981" s="8">
        <f>VLOOKUP(A1981,TOURISM2!A1981:E4671,4,0)</f>
        <v>2484360526</v>
      </c>
      <c r="O1981" s="8">
        <f>VLOOKUP(A1981,TOURISM2!A1981:E4671,5,0)</f>
        <v>2053410869</v>
      </c>
      <c r="P1981" s="8">
        <f>VLOOKUP(A1981,BUSINESS3!A1981:E4671,4,0)</f>
        <v>0.365</v>
      </c>
      <c r="Q1981" s="9">
        <f>VLOOKUP(A1981,BUSINESS3!A1981:E4671,5,0)</f>
        <v>28</v>
      </c>
      <c r="R1981" s="10">
        <f>VLOOKUP(A1981,BUSINESS3!A1981:I4671,6,0)</f>
        <v>76</v>
      </c>
      <c r="S1981" s="9">
        <f>VLOOKUP(A1981,BUSINESS3!A1981:I4671,7,0)</f>
        <v>144</v>
      </c>
      <c r="T1981" s="9">
        <f>VLOOKUP(A1981,BUSINESS3!A1981:I4671,8,0)</f>
        <v>0.337</v>
      </c>
      <c r="U1981" s="9">
        <f>VLOOKUP(A1981,BUSINESS3!A1981:I4671,9,0)</f>
        <v>0.506</v>
      </c>
      <c r="V1981" s="11">
        <f>VLOOKUP(A1981,'GDP4'!A1981:G4671,4,0)</f>
        <v>84263461548</v>
      </c>
      <c r="W1981" s="9">
        <f>VLOOKUP(A1981,'GDP4'!A1981:G4671,5,0)</f>
        <v>0.078</v>
      </c>
      <c r="X1981" s="9">
        <f>VLOOKUP(A1981,'GDP4'!A1981:G4671,6,0)</f>
        <v>676</v>
      </c>
      <c r="Y1981" s="9">
        <f>VLOOKUP(A1981,'GDP4'!A1981:G4671,7,0)</f>
        <v>0.104</v>
      </c>
      <c r="Z1981" s="9">
        <f>VLOOKUP(A1981,ENERGY5!A1981:E4671,4,0)</f>
        <v>32359</v>
      </c>
      <c r="AA1981" s="9">
        <f>VLOOKUP(A1981,ENERGY5!A1981:E4671,5,0)</f>
        <v>30970</v>
      </c>
      <c r="AB1981" s="12">
        <f t="shared" si="2"/>
        <v>533911.1634</v>
      </c>
      <c r="AC1981" s="13">
        <f t="shared" si="3"/>
        <v>0.1962324883</v>
      </c>
      <c r="AD1981" s="13">
        <f t="shared" si="4"/>
        <v>0.2050334869</v>
      </c>
      <c r="AE1981" s="13">
        <f t="shared" si="5"/>
        <v>15741.43519</v>
      </c>
      <c r="AF1981" s="13">
        <f t="shared" si="6"/>
        <v>13010.84677</v>
      </c>
    </row>
    <row r="1982">
      <c r="A1982" s="5" t="s">
        <v>197</v>
      </c>
      <c r="B1982" s="6" t="s">
        <v>38</v>
      </c>
      <c r="C1982" s="7" t="s">
        <v>202</v>
      </c>
      <c r="D1982" s="5" t="str">
        <f t="shared" si="1"/>
        <v>Guam-Oceania-2004</v>
      </c>
      <c r="E1982" s="5">
        <v>0.02</v>
      </c>
      <c r="F1982" s="5">
        <v>0.025</v>
      </c>
      <c r="G1982" s="5">
        <v>79.0</v>
      </c>
      <c r="H1982" s="5">
        <v>74.0</v>
      </c>
      <c r="I1982" s="5">
        <v>0.298</v>
      </c>
      <c r="J1982" s="5">
        <v>0.64</v>
      </c>
      <c r="K1982" s="5">
        <v>0.062</v>
      </c>
      <c r="L1982" s="5">
        <v>158194.0</v>
      </c>
      <c r="M1982" s="5">
        <v>0.935</v>
      </c>
      <c r="N1982" s="8">
        <f>VLOOKUP(A1982,TOURISM2!A1982:E4672,4,0)</f>
        <v>2484360526</v>
      </c>
      <c r="O1982" s="8">
        <f>VLOOKUP(A1982,TOURISM2!A1982:E4672,5,0)</f>
        <v>2053410869</v>
      </c>
      <c r="P1982" s="8">
        <f>VLOOKUP(A1982,BUSINESS3!A1982:E4672,4,0)</f>
        <v>0.365</v>
      </c>
      <c r="Q1982" s="9">
        <f>VLOOKUP(A1982,BUSINESS3!A1982:E4672,5,0)</f>
        <v>28</v>
      </c>
      <c r="R1982" s="10">
        <f>VLOOKUP(A1982,BUSINESS3!A1982:I4672,6,0)</f>
        <v>76</v>
      </c>
      <c r="S1982" s="9">
        <f>VLOOKUP(A1982,BUSINESS3!A1982:I4672,7,0)</f>
        <v>144</v>
      </c>
      <c r="T1982" s="9">
        <f>VLOOKUP(A1982,BUSINESS3!A1982:I4672,8,0)</f>
        <v>0.362</v>
      </c>
      <c r="U1982" s="9">
        <f>VLOOKUP(A1982,BUSINESS3!A1982:I4672,9,0)</f>
        <v>0.619</v>
      </c>
      <c r="V1982" s="11">
        <f>VLOOKUP(A1982,'GDP4'!A1982:G4672,4,0)</f>
        <v>84263461548</v>
      </c>
      <c r="W1982" s="9">
        <f>VLOOKUP(A1982,'GDP4'!A1982:G4672,5,0)</f>
        <v>0.078</v>
      </c>
      <c r="X1982" s="9">
        <f>VLOOKUP(A1982,'GDP4'!A1982:G4672,6,0)</f>
        <v>676</v>
      </c>
      <c r="Y1982" s="9">
        <f>VLOOKUP(A1982,'GDP4'!A1982:G4672,7,0)</f>
        <v>0.104</v>
      </c>
      <c r="Z1982" s="9">
        <f>VLOOKUP(A1982,ENERGY5!A1982:E4672,4,0)</f>
        <v>32359</v>
      </c>
      <c r="AA1982" s="9">
        <f>VLOOKUP(A1982,ENERGY5!A1982:E4672,5,0)</f>
        <v>30970</v>
      </c>
      <c r="AB1982" s="12">
        <f t="shared" si="2"/>
        <v>532659.0234</v>
      </c>
      <c r="AC1982" s="13">
        <f t="shared" si="3"/>
        <v>0.1957722796</v>
      </c>
      <c r="AD1982" s="13">
        <f t="shared" si="4"/>
        <v>0.2045526379</v>
      </c>
      <c r="AE1982" s="13">
        <f t="shared" si="5"/>
        <v>15704.51803</v>
      </c>
      <c r="AF1982" s="13">
        <f t="shared" si="6"/>
        <v>12980.33345</v>
      </c>
    </row>
    <row r="1983">
      <c r="A1983" s="14" t="s">
        <v>197</v>
      </c>
      <c r="B1983" s="15" t="s">
        <v>39</v>
      </c>
      <c r="C1983" s="16" t="s">
        <v>202</v>
      </c>
      <c r="D1983" s="14" t="str">
        <f t="shared" si="1"/>
        <v>Guam-Oceania-2005</v>
      </c>
      <c r="E1983" s="5">
        <v>0.019</v>
      </c>
      <c r="F1983" s="5">
        <v>0.025</v>
      </c>
      <c r="G1983" s="5">
        <v>79.0</v>
      </c>
      <c r="H1983" s="5">
        <v>74.0</v>
      </c>
      <c r="I1983" s="5">
        <v>0.295</v>
      </c>
      <c r="J1983" s="5">
        <v>0.641</v>
      </c>
      <c r="K1983" s="5">
        <v>0.064</v>
      </c>
      <c r="L1983" s="5">
        <v>158401.0</v>
      </c>
      <c r="M1983" s="5">
        <v>0.936</v>
      </c>
      <c r="N1983" s="8">
        <f>VLOOKUP(A1983,TOURISM2!A1983:E4673,4,0)</f>
        <v>2484360526</v>
      </c>
      <c r="O1983" s="8">
        <f>VLOOKUP(A1983,TOURISM2!A1983:E4673,5,0)</f>
        <v>2053410869</v>
      </c>
      <c r="P1983" s="8">
        <f>VLOOKUP(A1983,BUSINESS3!A1983:E4673,4,0)</f>
        <v>0.365</v>
      </c>
      <c r="Q1983" s="9">
        <f>VLOOKUP(A1983,BUSINESS3!A1983:E4673,5,0)</f>
        <v>28</v>
      </c>
      <c r="R1983" s="10">
        <f>VLOOKUP(A1983,BUSINESS3!A1983:I4673,6,0)</f>
        <v>76</v>
      </c>
      <c r="S1983" s="9">
        <f>VLOOKUP(A1983,BUSINESS3!A1983:I4673,7,0)</f>
        <v>144</v>
      </c>
      <c r="T1983" s="9">
        <f>VLOOKUP(A1983,BUSINESS3!A1983:I4673,8,0)</f>
        <v>0.386</v>
      </c>
      <c r="U1983" s="9">
        <f>VLOOKUP(A1983,BUSINESS3!A1983:I4673,9,0)</f>
        <v>0.359</v>
      </c>
      <c r="V1983" s="11">
        <f>VLOOKUP(A1983,'GDP4'!A1983:G4673,4,0)</f>
        <v>84263461548</v>
      </c>
      <c r="W1983" s="9">
        <f>VLOOKUP(A1983,'GDP4'!A1983:G4673,5,0)</f>
        <v>0.078</v>
      </c>
      <c r="X1983" s="9">
        <f>VLOOKUP(A1983,'GDP4'!A1983:G4673,6,0)</f>
        <v>676</v>
      </c>
      <c r="Y1983" s="9">
        <f>VLOOKUP(A1983,'GDP4'!A1983:G4673,7,0)</f>
        <v>0.104</v>
      </c>
      <c r="Z1983" s="9">
        <f>VLOOKUP(A1983,ENERGY5!A1983:E4673,4,0)</f>
        <v>32359</v>
      </c>
      <c r="AA1983" s="9">
        <f>VLOOKUP(A1983,ENERGY5!A1983:E4673,5,0)</f>
        <v>30970</v>
      </c>
      <c r="AB1983" s="12">
        <f t="shared" si="2"/>
        <v>531962.9393</v>
      </c>
      <c r="AC1983" s="13">
        <f t="shared" si="3"/>
        <v>0.1955164424</v>
      </c>
      <c r="AD1983" s="13">
        <f t="shared" si="4"/>
        <v>0.2042853265</v>
      </c>
      <c r="AE1983" s="13">
        <f t="shared" si="5"/>
        <v>15683.99521</v>
      </c>
      <c r="AF1983" s="13">
        <f t="shared" si="6"/>
        <v>12963.37062</v>
      </c>
    </row>
    <row r="1984">
      <c r="A1984" s="5" t="s">
        <v>197</v>
      </c>
      <c r="B1984" s="6" t="s">
        <v>40</v>
      </c>
      <c r="C1984" s="7" t="s">
        <v>202</v>
      </c>
      <c r="D1984" s="5" t="str">
        <f t="shared" si="1"/>
        <v>Guam-Oceania-2006</v>
      </c>
      <c r="E1984" s="5">
        <v>0.019</v>
      </c>
      <c r="F1984" s="5">
        <v>0.025</v>
      </c>
      <c r="G1984" s="5">
        <v>80.0</v>
      </c>
      <c r="H1984" s="5">
        <v>74.0</v>
      </c>
      <c r="I1984" s="5">
        <v>0.292</v>
      </c>
      <c r="J1984" s="5">
        <v>0.642</v>
      </c>
      <c r="K1984" s="5">
        <v>0.066</v>
      </c>
      <c r="L1984" s="5">
        <v>158429.0</v>
      </c>
      <c r="M1984" s="5">
        <v>0.937</v>
      </c>
      <c r="N1984" s="8">
        <f>VLOOKUP(A1984,TOURISM2!A1984:E4674,4,0)</f>
        <v>2484360526</v>
      </c>
      <c r="O1984" s="8">
        <f>VLOOKUP(A1984,TOURISM2!A1984:E4674,5,0)</f>
        <v>2053410869</v>
      </c>
      <c r="P1984" s="8">
        <f>VLOOKUP(A1984,BUSINESS3!A1984:E4674,4,0)</f>
        <v>0.365</v>
      </c>
      <c r="Q1984" s="9">
        <f>VLOOKUP(A1984,BUSINESS3!A1984:E4674,5,0)</f>
        <v>28</v>
      </c>
      <c r="R1984" s="10">
        <f>VLOOKUP(A1984,BUSINESS3!A1984:I4674,6,0)</f>
        <v>76</v>
      </c>
      <c r="S1984" s="9">
        <f>VLOOKUP(A1984,BUSINESS3!A1984:I4674,7,0)</f>
        <v>144</v>
      </c>
      <c r="T1984" s="9">
        <f>VLOOKUP(A1984,BUSINESS3!A1984:I4674,8,0)</f>
        <v>0.439</v>
      </c>
      <c r="U1984" s="9">
        <f>VLOOKUP(A1984,BUSINESS3!A1984:I4674,9,0)</f>
        <v>0.359</v>
      </c>
      <c r="V1984" s="11">
        <f>VLOOKUP(A1984,'GDP4'!A1984:G4674,4,0)</f>
        <v>84263461548</v>
      </c>
      <c r="W1984" s="9">
        <f>VLOOKUP(A1984,'GDP4'!A1984:G4674,5,0)</f>
        <v>0.078</v>
      </c>
      <c r="X1984" s="9">
        <f>VLOOKUP(A1984,'GDP4'!A1984:G4674,6,0)</f>
        <v>676</v>
      </c>
      <c r="Y1984" s="9">
        <f>VLOOKUP(A1984,'GDP4'!A1984:G4674,7,0)</f>
        <v>0.104</v>
      </c>
      <c r="Z1984" s="9">
        <f>VLOOKUP(A1984,ENERGY5!A1984:E4674,4,0)</f>
        <v>32359</v>
      </c>
      <c r="AA1984" s="9">
        <f>VLOOKUP(A1984,ENERGY5!A1984:E4674,5,0)</f>
        <v>30970</v>
      </c>
      <c r="AB1984" s="12">
        <f t="shared" si="2"/>
        <v>531868.9227</v>
      </c>
      <c r="AC1984" s="13">
        <f t="shared" si="3"/>
        <v>0.1954818878</v>
      </c>
      <c r="AD1984" s="13">
        <f t="shared" si="4"/>
        <v>0.204249222</v>
      </c>
      <c r="AE1984" s="13">
        <f t="shared" si="5"/>
        <v>15681.2233</v>
      </c>
      <c r="AF1984" s="13">
        <f t="shared" si="6"/>
        <v>12961.07953</v>
      </c>
    </row>
    <row r="1985">
      <c r="A1985" s="14" t="s">
        <v>197</v>
      </c>
      <c r="B1985" s="15" t="s">
        <v>41</v>
      </c>
      <c r="C1985" s="16" t="s">
        <v>202</v>
      </c>
      <c r="D1985" s="14" t="str">
        <f t="shared" si="1"/>
        <v>Guam-Oceania-2007</v>
      </c>
      <c r="E1985" s="5">
        <v>0.019</v>
      </c>
      <c r="F1985" s="5">
        <v>0.025</v>
      </c>
      <c r="G1985" s="5">
        <v>80.0</v>
      </c>
      <c r="H1985" s="5">
        <v>75.0</v>
      </c>
      <c r="I1985" s="5">
        <v>0.288</v>
      </c>
      <c r="J1985" s="5">
        <v>0.645</v>
      </c>
      <c r="K1985" s="5">
        <v>0.067</v>
      </c>
      <c r="L1985" s="5">
        <v>158331.0</v>
      </c>
      <c r="M1985" s="5">
        <v>0.938</v>
      </c>
      <c r="N1985" s="8">
        <f>VLOOKUP(A1985,TOURISM2!A1985:E4675,4,0)</f>
        <v>2484360526</v>
      </c>
      <c r="O1985" s="8">
        <f>VLOOKUP(A1985,TOURISM2!A1985:E4675,5,0)</f>
        <v>2053410869</v>
      </c>
      <c r="P1985" s="8">
        <f>VLOOKUP(A1985,BUSINESS3!A1985:E4675,4,0)</f>
        <v>0.365</v>
      </c>
      <c r="Q1985" s="9">
        <f>VLOOKUP(A1985,BUSINESS3!A1985:E4675,5,0)</f>
        <v>28</v>
      </c>
      <c r="R1985" s="10">
        <f>VLOOKUP(A1985,BUSINESS3!A1985:I4675,6,0)</f>
        <v>76</v>
      </c>
      <c r="S1985" s="9">
        <f>VLOOKUP(A1985,BUSINESS3!A1985:I4675,7,0)</f>
        <v>144</v>
      </c>
      <c r="T1985" s="9">
        <f>VLOOKUP(A1985,BUSINESS3!A1985:I4675,8,0)</f>
        <v>0.462</v>
      </c>
      <c r="U1985" s="9">
        <f>VLOOKUP(A1985,BUSINESS3!A1985:I4675,9,0)</f>
        <v>0.359</v>
      </c>
      <c r="V1985" s="11">
        <f>VLOOKUP(A1985,'GDP4'!A1985:G4675,4,0)</f>
        <v>84263461548</v>
      </c>
      <c r="W1985" s="9">
        <f>VLOOKUP(A1985,'GDP4'!A1985:G4675,5,0)</f>
        <v>0.078</v>
      </c>
      <c r="X1985" s="9">
        <f>VLOOKUP(A1985,'GDP4'!A1985:G4675,6,0)</f>
        <v>676</v>
      </c>
      <c r="Y1985" s="9">
        <f>VLOOKUP(A1985,'GDP4'!A1985:G4675,7,0)</f>
        <v>0.104</v>
      </c>
      <c r="Z1985" s="9">
        <f>VLOOKUP(A1985,ENERGY5!A1985:E4675,4,0)</f>
        <v>32359</v>
      </c>
      <c r="AA1985" s="9">
        <f>VLOOKUP(A1985,ENERGY5!A1985:E4675,5,0)</f>
        <v>30970</v>
      </c>
      <c r="AB1985" s="12">
        <f t="shared" si="2"/>
        <v>532198.1264</v>
      </c>
      <c r="AC1985" s="13">
        <f t="shared" si="3"/>
        <v>0.1956028826</v>
      </c>
      <c r="AD1985" s="13">
        <f t="shared" si="4"/>
        <v>0.2043756434</v>
      </c>
      <c r="AE1985" s="13">
        <f t="shared" si="5"/>
        <v>15690.92929</v>
      </c>
      <c r="AF1985" s="13">
        <f t="shared" si="6"/>
        <v>12969.10188</v>
      </c>
    </row>
    <row r="1986">
      <c r="A1986" s="5" t="s">
        <v>197</v>
      </c>
      <c r="B1986" s="6" t="s">
        <v>42</v>
      </c>
      <c r="C1986" s="7" t="s">
        <v>202</v>
      </c>
      <c r="D1986" s="5" t="str">
        <f t="shared" si="1"/>
        <v>Guam-Oceania-2008</v>
      </c>
      <c r="E1986" s="5">
        <v>0.018</v>
      </c>
      <c r="F1986" s="5">
        <v>0.025</v>
      </c>
      <c r="G1986" s="5">
        <v>80.0</v>
      </c>
      <c r="H1986" s="5">
        <v>75.0</v>
      </c>
      <c r="I1986" s="5">
        <v>0.284</v>
      </c>
      <c r="J1986" s="5">
        <v>0.647</v>
      </c>
      <c r="K1986" s="5">
        <v>0.069</v>
      </c>
      <c r="L1986" s="5">
        <v>158310.0</v>
      </c>
      <c r="M1986" s="5">
        <v>0.939</v>
      </c>
      <c r="N1986" s="8">
        <f>VLOOKUP(A1986,TOURISM2!A1986:E4676,4,0)</f>
        <v>2484360526</v>
      </c>
      <c r="O1986" s="8">
        <f>VLOOKUP(A1986,TOURISM2!A1986:E4676,5,0)</f>
        <v>2053410869</v>
      </c>
      <c r="P1986" s="8">
        <f>VLOOKUP(A1986,BUSINESS3!A1986:E4676,4,0)</f>
        <v>0.365</v>
      </c>
      <c r="Q1986" s="9">
        <f>VLOOKUP(A1986,BUSINESS3!A1986:E4676,5,0)</f>
        <v>28</v>
      </c>
      <c r="R1986" s="10">
        <f>VLOOKUP(A1986,BUSINESS3!A1986:I4676,6,0)</f>
        <v>76</v>
      </c>
      <c r="S1986" s="9">
        <f>VLOOKUP(A1986,BUSINESS3!A1986:I4676,7,0)</f>
        <v>144</v>
      </c>
      <c r="T1986" s="9">
        <f>VLOOKUP(A1986,BUSINESS3!A1986:I4676,8,0)</f>
        <v>0.484</v>
      </c>
      <c r="U1986" s="9">
        <f>VLOOKUP(A1986,BUSINESS3!A1986:I4676,9,0)</f>
        <v>0.359</v>
      </c>
      <c r="V1986" s="11">
        <f>VLOOKUP(A1986,'GDP4'!A1986:G4676,4,0)</f>
        <v>84263461548</v>
      </c>
      <c r="W1986" s="9">
        <f>VLOOKUP(A1986,'GDP4'!A1986:G4676,5,0)</f>
        <v>0.078</v>
      </c>
      <c r="X1986" s="9">
        <f>VLOOKUP(A1986,'GDP4'!A1986:G4676,6,0)</f>
        <v>676</v>
      </c>
      <c r="Y1986" s="9">
        <f>VLOOKUP(A1986,'GDP4'!A1986:G4676,7,0)</f>
        <v>0.104</v>
      </c>
      <c r="Z1986" s="9">
        <f>VLOOKUP(A1986,ENERGY5!A1986:E4676,4,0)</f>
        <v>32359</v>
      </c>
      <c r="AA1986" s="9">
        <f>VLOOKUP(A1986,ENERGY5!A1986:E4676,5,0)</f>
        <v>30970</v>
      </c>
      <c r="AB1986" s="12">
        <f t="shared" si="2"/>
        <v>532268.7231</v>
      </c>
      <c r="AC1986" s="13">
        <f t="shared" si="3"/>
        <v>0.1956288295</v>
      </c>
      <c r="AD1986" s="13">
        <f t="shared" si="4"/>
        <v>0.2044027541</v>
      </c>
      <c r="AE1986" s="13">
        <f t="shared" si="5"/>
        <v>15693.01071</v>
      </c>
      <c r="AF1986" s="13">
        <f t="shared" si="6"/>
        <v>12970.82224</v>
      </c>
    </row>
    <row r="1987">
      <c r="A1987" s="14" t="s">
        <v>197</v>
      </c>
      <c r="B1987" s="15" t="s">
        <v>43</v>
      </c>
      <c r="C1987" s="16" t="s">
        <v>202</v>
      </c>
      <c r="D1987" s="14" t="str">
        <f t="shared" si="1"/>
        <v>Guam-Oceania-2009</v>
      </c>
      <c r="E1987" s="5">
        <v>0.018</v>
      </c>
      <c r="F1987" s="5">
        <v>0.025</v>
      </c>
      <c r="G1987" s="5">
        <v>81.0</v>
      </c>
      <c r="H1987" s="5">
        <v>75.0</v>
      </c>
      <c r="I1987" s="5">
        <v>0.279</v>
      </c>
      <c r="J1987" s="5">
        <v>0.65</v>
      </c>
      <c r="K1987" s="5">
        <v>0.071</v>
      </c>
      <c r="L1987" s="5">
        <v>158621.0</v>
      </c>
      <c r="M1987" s="5">
        <v>0.94</v>
      </c>
      <c r="N1987" s="8">
        <f>VLOOKUP(A1987,TOURISM2!A1987:E4677,4,0)</f>
        <v>2484360526</v>
      </c>
      <c r="O1987" s="8">
        <f>VLOOKUP(A1987,TOURISM2!A1987:E4677,5,0)</f>
        <v>2053410869</v>
      </c>
      <c r="P1987" s="8">
        <f>VLOOKUP(A1987,BUSINESS3!A1987:E4677,4,0)</f>
        <v>0.365</v>
      </c>
      <c r="Q1987" s="9">
        <f>VLOOKUP(A1987,BUSINESS3!A1987:E4677,5,0)</f>
        <v>28</v>
      </c>
      <c r="R1987" s="10">
        <f>VLOOKUP(A1987,BUSINESS3!A1987:I4677,6,0)</f>
        <v>76</v>
      </c>
      <c r="S1987" s="9">
        <f>VLOOKUP(A1987,BUSINESS3!A1987:I4677,7,0)</f>
        <v>144</v>
      </c>
      <c r="T1987" s="9">
        <f>VLOOKUP(A1987,BUSINESS3!A1987:I4677,8,0)</f>
        <v>0.506</v>
      </c>
      <c r="U1987" s="9">
        <f>VLOOKUP(A1987,BUSINESS3!A1987:I4677,9,0)</f>
        <v>0.359</v>
      </c>
      <c r="V1987" s="11">
        <f>VLOOKUP(A1987,'GDP4'!A1987:G4677,4,0)</f>
        <v>84263461548</v>
      </c>
      <c r="W1987" s="9">
        <f>VLOOKUP(A1987,'GDP4'!A1987:G4677,5,0)</f>
        <v>0.078</v>
      </c>
      <c r="X1987" s="9">
        <f>VLOOKUP(A1987,'GDP4'!A1987:G4677,6,0)</f>
        <v>676</v>
      </c>
      <c r="Y1987" s="9">
        <f>VLOOKUP(A1987,'GDP4'!A1987:G4677,7,0)</f>
        <v>0.104</v>
      </c>
      <c r="Z1987" s="9">
        <f>VLOOKUP(A1987,ENERGY5!A1987:E4677,4,0)</f>
        <v>32359</v>
      </c>
      <c r="AA1987" s="9">
        <f>VLOOKUP(A1987,ENERGY5!A1987:E4677,5,0)</f>
        <v>30970</v>
      </c>
      <c r="AB1987" s="12">
        <f t="shared" si="2"/>
        <v>531225.1313</v>
      </c>
      <c r="AC1987" s="13">
        <f t="shared" si="3"/>
        <v>0.1952452702</v>
      </c>
      <c r="AD1987" s="13">
        <f t="shared" si="4"/>
        <v>0.2040019922</v>
      </c>
      <c r="AE1987" s="13">
        <f t="shared" si="5"/>
        <v>15662.24224</v>
      </c>
      <c r="AF1987" s="13">
        <f t="shared" si="6"/>
        <v>12945.39102</v>
      </c>
    </row>
    <row r="1988">
      <c r="A1988" s="5" t="s">
        <v>197</v>
      </c>
      <c r="B1988" s="6" t="s">
        <v>44</v>
      </c>
      <c r="C1988" s="7" t="s">
        <v>202</v>
      </c>
      <c r="D1988" s="5" t="str">
        <f t="shared" si="1"/>
        <v>Guam-Oceania-2010</v>
      </c>
      <c r="E1988" s="5">
        <v>0.018</v>
      </c>
      <c r="F1988" s="5">
        <v>0.025</v>
      </c>
      <c r="G1988" s="5">
        <v>81.0</v>
      </c>
      <c r="H1988" s="5">
        <v>75.0</v>
      </c>
      <c r="I1988" s="5">
        <v>0.275</v>
      </c>
      <c r="J1988" s="5">
        <v>0.652</v>
      </c>
      <c r="K1988" s="5">
        <v>0.073</v>
      </c>
      <c r="L1988" s="5">
        <v>159440.0</v>
      </c>
      <c r="M1988" s="5">
        <v>0.941</v>
      </c>
      <c r="N1988" s="8">
        <f>VLOOKUP(A1988,TOURISM2!A1988:E4678,4,0)</f>
        <v>2484360526</v>
      </c>
      <c r="O1988" s="8">
        <f>VLOOKUP(A1988,TOURISM2!A1988:E4678,5,0)</f>
        <v>2053410869</v>
      </c>
      <c r="P1988" s="8">
        <f>VLOOKUP(A1988,BUSINESS3!A1988:E4678,4,0)</f>
        <v>0.365</v>
      </c>
      <c r="Q1988" s="9">
        <f>VLOOKUP(A1988,BUSINESS3!A1988:E4678,5,0)</f>
        <v>28</v>
      </c>
      <c r="R1988" s="10">
        <f>VLOOKUP(A1988,BUSINESS3!A1988:I4678,6,0)</f>
        <v>76</v>
      </c>
      <c r="S1988" s="9">
        <f>VLOOKUP(A1988,BUSINESS3!A1988:I4678,7,0)</f>
        <v>144</v>
      </c>
      <c r="T1988" s="9">
        <f>VLOOKUP(A1988,BUSINESS3!A1988:I4678,8,0)</f>
        <v>0.54</v>
      </c>
      <c r="U1988" s="9">
        <f>VLOOKUP(A1988,BUSINESS3!A1988:I4678,9,0)</f>
        <v>0.359</v>
      </c>
      <c r="V1988" s="11">
        <f>VLOOKUP(A1988,'GDP4'!A1988:G4678,4,0)</f>
        <v>84263461548</v>
      </c>
      <c r="W1988" s="9">
        <f>VLOOKUP(A1988,'GDP4'!A1988:G4678,5,0)</f>
        <v>0.078</v>
      </c>
      <c r="X1988" s="9">
        <f>VLOOKUP(A1988,'GDP4'!A1988:G4678,6,0)</f>
        <v>676</v>
      </c>
      <c r="Y1988" s="9">
        <f>VLOOKUP(A1988,'GDP4'!A1988:G4678,7,0)</f>
        <v>0.104</v>
      </c>
      <c r="Z1988" s="9">
        <f>VLOOKUP(A1988,ENERGY5!A1988:E4678,4,0)</f>
        <v>32359</v>
      </c>
      <c r="AA1988" s="9">
        <f>VLOOKUP(A1988,ENERGY5!A1988:E4678,5,0)</f>
        <v>30970</v>
      </c>
      <c r="AB1988" s="12">
        <f t="shared" si="2"/>
        <v>528496.372</v>
      </c>
      <c r="AC1988" s="13">
        <f t="shared" si="3"/>
        <v>0.1942423482</v>
      </c>
      <c r="AD1988" s="13">
        <f t="shared" si="4"/>
        <v>0.2029540893</v>
      </c>
      <c r="AE1988" s="13">
        <f t="shared" si="5"/>
        <v>15581.78955</v>
      </c>
      <c r="AF1988" s="13">
        <f t="shared" si="6"/>
        <v>12878.89406</v>
      </c>
    </row>
    <row r="1989">
      <c r="A1989" s="14" t="s">
        <v>197</v>
      </c>
      <c r="B1989" s="15" t="s">
        <v>45</v>
      </c>
      <c r="C1989" s="16" t="s">
        <v>202</v>
      </c>
      <c r="D1989" s="14" t="str">
        <f t="shared" si="1"/>
        <v>Guam-Oceania-2011</v>
      </c>
      <c r="E1989" s="5">
        <v>0.018</v>
      </c>
      <c r="F1989" s="5">
        <v>0.025</v>
      </c>
      <c r="G1989" s="5">
        <v>81.0</v>
      </c>
      <c r="H1989" s="5">
        <v>76.0</v>
      </c>
      <c r="I1989" s="5">
        <v>0.271</v>
      </c>
      <c r="J1989" s="5">
        <v>0.654</v>
      </c>
      <c r="K1989" s="5">
        <v>0.075</v>
      </c>
      <c r="L1989" s="5">
        <v>160858.0</v>
      </c>
      <c r="M1989" s="5">
        <v>0.942</v>
      </c>
      <c r="N1989" s="8">
        <f>VLOOKUP(A1989,TOURISM2!A1989:E4679,4,0)</f>
        <v>2484360526</v>
      </c>
      <c r="O1989" s="8">
        <f>VLOOKUP(A1989,TOURISM2!A1989:E4679,5,0)</f>
        <v>2053410869</v>
      </c>
      <c r="P1989" s="8">
        <f>VLOOKUP(A1989,BUSINESS3!A1989:E4679,4,0)</f>
        <v>0.365</v>
      </c>
      <c r="Q1989" s="9">
        <f>VLOOKUP(A1989,BUSINESS3!A1989:E4679,5,0)</f>
        <v>28</v>
      </c>
      <c r="R1989" s="10">
        <f>VLOOKUP(A1989,BUSINESS3!A1989:I4679,6,0)</f>
        <v>76</v>
      </c>
      <c r="S1989" s="9">
        <f>VLOOKUP(A1989,BUSINESS3!A1989:I4679,7,0)</f>
        <v>144</v>
      </c>
      <c r="T1989" s="9">
        <f>VLOOKUP(A1989,BUSINESS3!A1989:I4679,8,0)</f>
        <v>0.577</v>
      </c>
      <c r="U1989" s="9">
        <f>VLOOKUP(A1989,BUSINESS3!A1989:I4679,9,0)</f>
        <v>0.359</v>
      </c>
      <c r="V1989" s="11">
        <f>VLOOKUP(A1989,'GDP4'!A1989:G4679,4,0)</f>
        <v>84263461548</v>
      </c>
      <c r="W1989" s="9">
        <f>VLOOKUP(A1989,'GDP4'!A1989:G4679,5,0)</f>
        <v>0.078</v>
      </c>
      <c r="X1989" s="9">
        <f>VLOOKUP(A1989,'GDP4'!A1989:G4679,6,0)</f>
        <v>676</v>
      </c>
      <c r="Y1989" s="9">
        <f>VLOOKUP(A1989,'GDP4'!A1989:G4679,7,0)</f>
        <v>0.104</v>
      </c>
      <c r="Z1989" s="9">
        <f>VLOOKUP(A1989,ENERGY5!A1989:E4679,4,0)</f>
        <v>32359</v>
      </c>
      <c r="AA1989" s="9">
        <f>VLOOKUP(A1989,ENERGY5!A1989:E4679,5,0)</f>
        <v>30970</v>
      </c>
      <c r="AB1989" s="12">
        <f t="shared" si="2"/>
        <v>523837.5558</v>
      </c>
      <c r="AC1989" s="13">
        <f t="shared" si="3"/>
        <v>0.1925300576</v>
      </c>
      <c r="AD1989" s="13">
        <f t="shared" si="4"/>
        <v>0.2011650027</v>
      </c>
      <c r="AE1989" s="13">
        <f t="shared" si="5"/>
        <v>15444.43252</v>
      </c>
      <c r="AF1989" s="13">
        <f t="shared" si="6"/>
        <v>12765.36367</v>
      </c>
    </row>
    <row r="1990">
      <c r="A1990" s="5" t="s">
        <v>197</v>
      </c>
      <c r="B1990" s="6" t="s">
        <v>46</v>
      </c>
      <c r="C1990" s="7" t="s">
        <v>202</v>
      </c>
      <c r="D1990" s="5" t="str">
        <f t="shared" si="1"/>
        <v>Guam-Oceania-2012</v>
      </c>
      <c r="E1990" s="5">
        <v>0.017</v>
      </c>
      <c r="F1990" s="5">
        <v>0.025</v>
      </c>
      <c r="G1990" s="5">
        <v>81.0</v>
      </c>
      <c r="H1990" s="5">
        <v>76.0</v>
      </c>
      <c r="I1990" s="5">
        <v>0.266</v>
      </c>
      <c r="J1990" s="5">
        <v>0.656</v>
      </c>
      <c r="K1990" s="5">
        <v>0.078</v>
      </c>
      <c r="L1990" s="5">
        <v>162810.0</v>
      </c>
      <c r="M1990" s="5">
        <v>0.943</v>
      </c>
      <c r="N1990" s="8">
        <f>VLOOKUP(A1990,TOURISM2!A1990:E4680,4,0)</f>
        <v>2484360526</v>
      </c>
      <c r="O1990" s="8">
        <f>VLOOKUP(A1990,TOURISM2!A1990:E4680,5,0)</f>
        <v>2053410869</v>
      </c>
      <c r="P1990" s="8">
        <f>VLOOKUP(A1990,BUSINESS3!A1990:E4680,4,0)</f>
        <v>0.365</v>
      </c>
      <c r="Q1990" s="9">
        <f>VLOOKUP(A1990,BUSINESS3!A1990:E4680,5,0)</f>
        <v>28</v>
      </c>
      <c r="R1990" s="10">
        <f>VLOOKUP(A1990,BUSINESS3!A1990:I4680,6,0)</f>
        <v>76</v>
      </c>
      <c r="S1990" s="9">
        <f>VLOOKUP(A1990,BUSINESS3!A1990:I4680,7,0)</f>
        <v>144</v>
      </c>
      <c r="T1990" s="9">
        <f>VLOOKUP(A1990,BUSINESS3!A1990:I4680,8,0)</f>
        <v>0.615</v>
      </c>
      <c r="U1990" s="9">
        <f>VLOOKUP(A1990,BUSINESS3!A1990:I4680,9,0)</f>
        <v>0.359</v>
      </c>
      <c r="V1990" s="11">
        <f>VLOOKUP(A1990,'GDP4'!A1990:G4680,4,0)</f>
        <v>84263461548</v>
      </c>
      <c r="W1990" s="9">
        <f>VLOOKUP(A1990,'GDP4'!A1990:G4680,5,0)</f>
        <v>0.078</v>
      </c>
      <c r="X1990" s="9">
        <f>VLOOKUP(A1990,'GDP4'!A1990:G4680,6,0)</f>
        <v>676</v>
      </c>
      <c r="Y1990" s="9">
        <f>VLOOKUP(A1990,'GDP4'!A1990:G4680,7,0)</f>
        <v>0.104</v>
      </c>
      <c r="Z1990" s="9">
        <f>VLOOKUP(A1990,ENERGY5!A1990:E4680,4,0)</f>
        <v>32359</v>
      </c>
      <c r="AA1990" s="9">
        <f>VLOOKUP(A1990,ENERGY5!A1990:E4680,5,0)</f>
        <v>30970</v>
      </c>
      <c r="AB1990" s="12">
        <f t="shared" si="2"/>
        <v>517557.0392</v>
      </c>
      <c r="AC1990" s="13">
        <f t="shared" si="3"/>
        <v>0.1902217309</v>
      </c>
      <c r="AD1990" s="13">
        <f t="shared" si="4"/>
        <v>0.1987531478</v>
      </c>
      <c r="AE1990" s="13">
        <f t="shared" si="5"/>
        <v>15259.26249</v>
      </c>
      <c r="AF1990" s="13">
        <f t="shared" si="6"/>
        <v>12612.31416</v>
      </c>
    </row>
    <row r="1991">
      <c r="A1991" s="14" t="s">
        <v>197</v>
      </c>
      <c r="B1991" s="15" t="s">
        <v>33</v>
      </c>
      <c r="C1991" s="16" t="s">
        <v>203</v>
      </c>
      <c r="D1991" s="14" t="str">
        <f t="shared" si="1"/>
        <v>Kiribati-Oceania-2000</v>
      </c>
      <c r="E1991" s="5">
        <v>0.029</v>
      </c>
      <c r="F1991" s="5">
        <v>0.054</v>
      </c>
      <c r="G1991" s="5">
        <v>68.0</v>
      </c>
      <c r="H1991" s="5">
        <v>62.0</v>
      </c>
      <c r="I1991" s="5">
        <v>0.399</v>
      </c>
      <c r="J1991" s="5">
        <v>0.567</v>
      </c>
      <c r="K1991" s="5">
        <v>0.034</v>
      </c>
      <c r="L1991" s="5">
        <v>82788.0</v>
      </c>
      <c r="M1991" s="5">
        <v>0.43</v>
      </c>
      <c r="N1991" s="8">
        <f>VLOOKUP(A1991,TOURISM2!A1991:E4681,4,0)</f>
        <v>2700000</v>
      </c>
      <c r="O1991" s="8">
        <f>VLOOKUP(A1991,TOURISM2!A1991:E4681,5,0)</f>
        <v>2053410869</v>
      </c>
      <c r="P1991" s="8">
        <f>VLOOKUP(A1991,BUSINESS3!A1991:E4681,4,0)</f>
        <v>0.365</v>
      </c>
      <c r="Q1991" s="9">
        <f>VLOOKUP(A1991,BUSINESS3!A1991:E4681,5,0)</f>
        <v>28</v>
      </c>
      <c r="R1991" s="10">
        <f>VLOOKUP(A1991,BUSINESS3!A1991:I4681,6,0)</f>
        <v>76</v>
      </c>
      <c r="S1991" s="9">
        <f>VLOOKUP(A1991,BUSINESS3!A1991:I4681,7,0)</f>
        <v>144</v>
      </c>
      <c r="T1991" s="9">
        <f>VLOOKUP(A1991,BUSINESS3!A1991:I4681,8,0)</f>
        <v>0.018</v>
      </c>
      <c r="U1991" s="9">
        <f>VLOOKUP(A1991,BUSINESS3!A1991:I4681,9,0)</f>
        <v>0.004</v>
      </c>
      <c r="V1991" s="11">
        <f>VLOOKUP(A1991,'GDP4'!A1991:G4681,4,0)</f>
        <v>67512715</v>
      </c>
      <c r="W1991" s="9">
        <f>VLOOKUP(A1991,'GDP4'!A1991:G4681,5,0)</f>
        <v>0.079</v>
      </c>
      <c r="X1991" s="9">
        <f>VLOOKUP(A1991,'GDP4'!A1991:G4681,6,0)</f>
        <v>65</v>
      </c>
      <c r="Y1991" s="9">
        <f>VLOOKUP(A1991,'GDP4'!A1991:G4681,7,0)</f>
        <v>0.104</v>
      </c>
      <c r="Z1991" s="9">
        <f>VLOOKUP(A1991,ENERGY5!A1991:E4681,4,0)</f>
        <v>32359</v>
      </c>
      <c r="AA1991" s="9">
        <f>VLOOKUP(A1991,ENERGY5!A1991:E4681,5,0)</f>
        <v>30970</v>
      </c>
      <c r="AB1991" s="12">
        <f t="shared" si="2"/>
        <v>815.4891409</v>
      </c>
      <c r="AC1991" s="13">
        <f t="shared" si="3"/>
        <v>0.3740880321</v>
      </c>
      <c r="AD1991" s="13">
        <f t="shared" si="4"/>
        <v>0.390865826</v>
      </c>
      <c r="AE1991" s="13">
        <f t="shared" si="5"/>
        <v>32.61342224</v>
      </c>
      <c r="AF1991" s="13">
        <f t="shared" si="6"/>
        <v>24803.24285</v>
      </c>
    </row>
    <row r="1992">
      <c r="A1992" s="5" t="s">
        <v>197</v>
      </c>
      <c r="B1992" s="6" t="s">
        <v>35</v>
      </c>
      <c r="C1992" s="7" t="s">
        <v>203</v>
      </c>
      <c r="D1992" s="5" t="str">
        <f t="shared" si="1"/>
        <v>Kiribati-Oceania-2001</v>
      </c>
      <c r="E1992" s="5">
        <v>0.028</v>
      </c>
      <c r="F1992" s="5">
        <v>0.053</v>
      </c>
      <c r="G1992" s="5">
        <v>68.0</v>
      </c>
      <c r="H1992" s="5">
        <v>62.0</v>
      </c>
      <c r="I1992" s="5">
        <v>0.394</v>
      </c>
      <c r="J1992" s="5">
        <v>0.572</v>
      </c>
      <c r="K1992" s="5">
        <v>0.034</v>
      </c>
      <c r="L1992" s="5">
        <v>84261.0</v>
      </c>
      <c r="M1992" s="5">
        <v>0.435</v>
      </c>
      <c r="N1992" s="8">
        <f>VLOOKUP(A1992,TOURISM2!A1992:E4682,4,0)</f>
        <v>3200000</v>
      </c>
      <c r="O1992" s="8">
        <f>VLOOKUP(A1992,TOURISM2!A1992:E4682,5,0)</f>
        <v>2053410869</v>
      </c>
      <c r="P1992" s="8">
        <f>VLOOKUP(A1992,BUSINESS3!A1992:E4682,4,0)</f>
        <v>0.365</v>
      </c>
      <c r="Q1992" s="9">
        <f>VLOOKUP(A1992,BUSINESS3!A1992:E4682,5,0)</f>
        <v>28</v>
      </c>
      <c r="R1992" s="10">
        <f>VLOOKUP(A1992,BUSINESS3!A1992:I4682,6,0)</f>
        <v>76</v>
      </c>
      <c r="S1992" s="9">
        <f>VLOOKUP(A1992,BUSINESS3!A1992:I4682,7,0)</f>
        <v>144</v>
      </c>
      <c r="T1992" s="9">
        <f>VLOOKUP(A1992,BUSINESS3!A1992:I4682,8,0)</f>
        <v>0.023</v>
      </c>
      <c r="U1992" s="9">
        <f>VLOOKUP(A1992,BUSINESS3!A1992:I4682,9,0)</f>
        <v>0.005</v>
      </c>
      <c r="V1992" s="11">
        <f>VLOOKUP(A1992,'GDP4'!A1992:G4682,4,0)</f>
        <v>63101272</v>
      </c>
      <c r="W1992" s="9">
        <f>VLOOKUP(A1992,'GDP4'!A1992:G4682,5,0)</f>
        <v>0.088</v>
      </c>
      <c r="X1992" s="9">
        <f>VLOOKUP(A1992,'GDP4'!A1992:G4682,6,0)</f>
        <v>67</v>
      </c>
      <c r="Y1992" s="9">
        <f>VLOOKUP(A1992,'GDP4'!A1992:G4682,7,0)</f>
        <v>0.104</v>
      </c>
      <c r="Z1992" s="9">
        <f>VLOOKUP(A1992,ENERGY5!A1992:E4682,4,0)</f>
        <v>32359</v>
      </c>
      <c r="AA1992" s="9">
        <f>VLOOKUP(A1992,ENERGY5!A1992:E4682,5,0)</f>
        <v>30970</v>
      </c>
      <c r="AB1992" s="12">
        <f t="shared" si="2"/>
        <v>748.8787458</v>
      </c>
      <c r="AC1992" s="13">
        <f t="shared" si="3"/>
        <v>0.3675484506</v>
      </c>
      <c r="AD1992" s="13">
        <f t="shared" si="4"/>
        <v>0.3840329453</v>
      </c>
      <c r="AE1992" s="13">
        <f t="shared" si="5"/>
        <v>37.97723739</v>
      </c>
      <c r="AF1992" s="13">
        <f t="shared" si="6"/>
        <v>24369.64751</v>
      </c>
    </row>
    <row r="1993">
      <c r="A1993" s="14" t="s">
        <v>197</v>
      </c>
      <c r="B1993" s="15" t="s">
        <v>36</v>
      </c>
      <c r="C1993" s="16" t="s">
        <v>203</v>
      </c>
      <c r="D1993" s="14" t="str">
        <f t="shared" si="1"/>
        <v>Kiribati-Oceania-2002</v>
      </c>
      <c r="E1993" s="5">
        <v>0.027</v>
      </c>
      <c r="F1993" s="5">
        <v>0.052</v>
      </c>
      <c r="G1993" s="5">
        <v>68.0</v>
      </c>
      <c r="H1993" s="5">
        <v>63.0</v>
      </c>
      <c r="I1993" s="5">
        <v>0.389</v>
      </c>
      <c r="J1993" s="5">
        <v>0.576</v>
      </c>
      <c r="K1993" s="5">
        <v>0.035</v>
      </c>
      <c r="L1993" s="5">
        <v>85799.0</v>
      </c>
      <c r="M1993" s="5">
        <v>0.435</v>
      </c>
      <c r="N1993" s="8">
        <f>VLOOKUP(A1993,TOURISM2!A1993:E4683,4,0)</f>
        <v>2484360526</v>
      </c>
      <c r="O1993" s="8">
        <f>VLOOKUP(A1993,TOURISM2!A1993:E4683,5,0)</f>
        <v>2053410869</v>
      </c>
      <c r="P1993" s="8">
        <f>VLOOKUP(A1993,BUSINESS3!A1993:E4683,4,0)</f>
        <v>0.365</v>
      </c>
      <c r="Q1993" s="9">
        <f>VLOOKUP(A1993,BUSINESS3!A1993:E4683,5,0)</f>
        <v>28</v>
      </c>
      <c r="R1993" s="10">
        <f>VLOOKUP(A1993,BUSINESS3!A1993:I4683,6,0)</f>
        <v>76</v>
      </c>
      <c r="S1993" s="9">
        <f>VLOOKUP(A1993,BUSINESS3!A1993:I4683,7,0)</f>
        <v>144</v>
      </c>
      <c r="T1993" s="9">
        <f>VLOOKUP(A1993,BUSINESS3!A1993:I4683,8,0)</f>
        <v>0.025</v>
      </c>
      <c r="U1993" s="9">
        <f>VLOOKUP(A1993,BUSINESS3!A1993:I4683,9,0)</f>
        <v>0.006</v>
      </c>
      <c r="V1993" s="11">
        <f>VLOOKUP(A1993,'GDP4'!A1993:G4683,4,0)</f>
        <v>72259046</v>
      </c>
      <c r="W1993" s="9">
        <f>VLOOKUP(A1993,'GDP4'!A1993:G4683,5,0)</f>
        <v>0.088</v>
      </c>
      <c r="X1993" s="9">
        <f>VLOOKUP(A1993,'GDP4'!A1993:G4683,6,0)</f>
        <v>76</v>
      </c>
      <c r="Y1993" s="9">
        <f>VLOOKUP(A1993,'GDP4'!A1993:G4683,7,0)</f>
        <v>0.104</v>
      </c>
      <c r="Z1993" s="9">
        <f>VLOOKUP(A1993,ENERGY5!A1993:E4683,4,0)</f>
        <v>32359</v>
      </c>
      <c r="AA1993" s="9">
        <f>VLOOKUP(A1993,ENERGY5!A1993:E4683,5,0)</f>
        <v>62</v>
      </c>
      <c r="AB1993" s="12">
        <f t="shared" si="2"/>
        <v>842.189839</v>
      </c>
      <c r="AC1993" s="13">
        <f t="shared" si="3"/>
        <v>0.0007226191447</v>
      </c>
      <c r="AD1993" s="13">
        <f t="shared" si="4"/>
        <v>0.3771489178</v>
      </c>
      <c r="AE1993" s="13">
        <f t="shared" si="5"/>
        <v>28955.58836</v>
      </c>
      <c r="AF1993" s="13">
        <f t="shared" si="6"/>
        <v>23932.80655</v>
      </c>
    </row>
    <row r="1994">
      <c r="A1994" s="5" t="s">
        <v>197</v>
      </c>
      <c r="B1994" s="6" t="s">
        <v>37</v>
      </c>
      <c r="C1994" s="7" t="s">
        <v>203</v>
      </c>
      <c r="D1994" s="5" t="str">
        <f t="shared" si="1"/>
        <v>Kiribati-Oceania-2003</v>
      </c>
      <c r="E1994" s="5">
        <v>0.026</v>
      </c>
      <c r="F1994" s="5">
        <v>0.051</v>
      </c>
      <c r="G1994" s="5">
        <v>69.0</v>
      </c>
      <c r="H1994" s="5">
        <v>63.0</v>
      </c>
      <c r="I1994" s="5">
        <v>0.383</v>
      </c>
      <c r="J1994" s="5">
        <v>0.582</v>
      </c>
      <c r="K1994" s="5">
        <v>0.035</v>
      </c>
      <c r="L1994" s="5">
        <v>87371.0</v>
      </c>
      <c r="M1994" s="5">
        <v>0.435</v>
      </c>
      <c r="N1994" s="8">
        <f>VLOOKUP(A1994,TOURISM2!A1994:E4684,4,0)</f>
        <v>2484360526</v>
      </c>
      <c r="O1994" s="8">
        <f>VLOOKUP(A1994,TOURISM2!A1994:E4684,5,0)</f>
        <v>2053410869</v>
      </c>
      <c r="P1994" s="8">
        <f>VLOOKUP(A1994,BUSINESS3!A1994:E4684,4,0)</f>
        <v>0.365</v>
      </c>
      <c r="Q1994" s="9">
        <f>VLOOKUP(A1994,BUSINESS3!A1994:E4684,5,0)</f>
        <v>21</v>
      </c>
      <c r="R1994" s="10">
        <f>VLOOKUP(A1994,BUSINESS3!A1994:I4684,6,0)</f>
        <v>76</v>
      </c>
      <c r="S1994" s="9">
        <f>VLOOKUP(A1994,BUSINESS3!A1994:I4684,7,0)</f>
        <v>144</v>
      </c>
      <c r="T1994" s="9">
        <f>VLOOKUP(A1994,BUSINESS3!A1994:I4684,8,0)</f>
        <v>0.03</v>
      </c>
      <c r="U1994" s="9">
        <f>VLOOKUP(A1994,BUSINESS3!A1994:I4684,9,0)</f>
        <v>0.006</v>
      </c>
      <c r="V1994" s="11">
        <f>VLOOKUP(A1994,'GDP4'!A1994:G4684,4,0)</f>
        <v>90148518</v>
      </c>
      <c r="W1994" s="9">
        <f>VLOOKUP(A1994,'GDP4'!A1994:G4684,5,0)</f>
        <v>0.096</v>
      </c>
      <c r="X1994" s="9">
        <f>VLOOKUP(A1994,'GDP4'!A1994:G4684,6,0)</f>
        <v>103</v>
      </c>
      <c r="Y1994" s="9">
        <f>VLOOKUP(A1994,'GDP4'!A1994:G4684,7,0)</f>
        <v>0.104</v>
      </c>
      <c r="Z1994" s="9">
        <f>VLOOKUP(A1994,ENERGY5!A1994:E4684,4,0)</f>
        <v>32359</v>
      </c>
      <c r="AA1994" s="9">
        <f>VLOOKUP(A1994,ENERGY5!A1994:E4684,5,0)</f>
        <v>40</v>
      </c>
      <c r="AB1994" s="12">
        <f t="shared" si="2"/>
        <v>1031.78993</v>
      </c>
      <c r="AC1994" s="13">
        <f t="shared" si="3"/>
        <v>0.0004578178114</v>
      </c>
      <c r="AD1994" s="13">
        <f t="shared" si="4"/>
        <v>0.370363164</v>
      </c>
      <c r="AE1994" s="13">
        <f t="shared" si="5"/>
        <v>28434.61247</v>
      </c>
      <c r="AF1994" s="13">
        <f t="shared" si="6"/>
        <v>23502.20175</v>
      </c>
    </row>
    <row r="1995">
      <c r="A1995" s="14" t="s">
        <v>197</v>
      </c>
      <c r="B1995" s="15" t="s">
        <v>38</v>
      </c>
      <c r="C1995" s="16" t="s">
        <v>203</v>
      </c>
      <c r="D1995" s="14" t="str">
        <f t="shared" si="1"/>
        <v>Kiribati-Oceania-2004</v>
      </c>
      <c r="E1995" s="5">
        <v>0.025</v>
      </c>
      <c r="F1995" s="5">
        <v>0.05</v>
      </c>
      <c r="G1995" s="5">
        <v>69.0</v>
      </c>
      <c r="H1995" s="5">
        <v>63.0</v>
      </c>
      <c r="I1995" s="5">
        <v>0.377</v>
      </c>
      <c r="J1995" s="5">
        <v>0.587</v>
      </c>
      <c r="K1995" s="5">
        <v>0.036</v>
      </c>
      <c r="L1995" s="5">
        <v>88936.0</v>
      </c>
      <c r="M1995" s="5">
        <v>0.435</v>
      </c>
      <c r="N1995" s="8">
        <f>VLOOKUP(A1995,TOURISM2!A1995:E4685,4,0)</f>
        <v>2484360526</v>
      </c>
      <c r="O1995" s="8">
        <f>VLOOKUP(A1995,TOURISM2!A1995:E4685,5,0)</f>
        <v>2053410869</v>
      </c>
      <c r="P1995" s="8">
        <f>VLOOKUP(A1995,BUSINESS3!A1995:E4685,4,0)</f>
        <v>0.365</v>
      </c>
      <c r="Q1995" s="9">
        <f>VLOOKUP(A1995,BUSINESS3!A1995:E4685,5,0)</f>
        <v>21</v>
      </c>
      <c r="R1995" s="10">
        <f>VLOOKUP(A1995,BUSINESS3!A1995:I4685,6,0)</f>
        <v>76</v>
      </c>
      <c r="S1995" s="9">
        <f>VLOOKUP(A1995,BUSINESS3!A1995:I4685,7,0)</f>
        <v>144</v>
      </c>
      <c r="T1995" s="9">
        <f>VLOOKUP(A1995,BUSINESS3!A1995:I4685,8,0)</f>
        <v>0.035</v>
      </c>
      <c r="U1995" s="9">
        <f>VLOOKUP(A1995,BUSINESS3!A1995:I4685,9,0)</f>
        <v>0.007</v>
      </c>
      <c r="V1995" s="11">
        <f>VLOOKUP(A1995,'GDP4'!A1995:G4685,4,0)</f>
        <v>102220915</v>
      </c>
      <c r="W1995" s="9">
        <f>VLOOKUP(A1995,'GDP4'!A1995:G4685,5,0)</f>
        <v>0.104</v>
      </c>
      <c r="X1995" s="9">
        <f>VLOOKUP(A1995,'GDP4'!A1995:G4685,6,0)</f>
        <v>119</v>
      </c>
      <c r="Y1995" s="9">
        <f>VLOOKUP(A1995,'GDP4'!A1995:G4685,7,0)</f>
        <v>0.104</v>
      </c>
      <c r="Z1995" s="9">
        <f>VLOOKUP(A1995,ENERGY5!A1995:E4685,4,0)</f>
        <v>32359</v>
      </c>
      <c r="AA1995" s="9">
        <f>VLOOKUP(A1995,ENERGY5!A1995:E4685,5,0)</f>
        <v>55</v>
      </c>
      <c r="AB1995" s="12">
        <f t="shared" si="2"/>
        <v>1149.376124</v>
      </c>
      <c r="AC1995" s="13">
        <f t="shared" si="3"/>
        <v>0.0006184222362</v>
      </c>
      <c r="AD1995" s="13">
        <f t="shared" si="4"/>
        <v>0.3638459117</v>
      </c>
      <c r="AE1995" s="13">
        <f t="shared" si="5"/>
        <v>27934.25076</v>
      </c>
      <c r="AF1995" s="13">
        <f t="shared" si="6"/>
        <v>23088.6353</v>
      </c>
    </row>
    <row r="1996">
      <c r="A1996" s="5" t="s">
        <v>197</v>
      </c>
      <c r="B1996" s="6" t="s">
        <v>39</v>
      </c>
      <c r="C1996" s="7" t="s">
        <v>203</v>
      </c>
      <c r="D1996" s="5" t="str">
        <f t="shared" si="1"/>
        <v>Kiribati-Oceania-2005</v>
      </c>
      <c r="E1996" s="5">
        <v>0.025</v>
      </c>
      <c r="F1996" s="5">
        <v>0.05</v>
      </c>
      <c r="G1996" s="5">
        <v>69.0</v>
      </c>
      <c r="H1996" s="5">
        <v>64.0</v>
      </c>
      <c r="I1996" s="5">
        <v>0.371</v>
      </c>
      <c r="J1996" s="5">
        <v>0.593</v>
      </c>
      <c r="K1996" s="5">
        <v>0.036</v>
      </c>
      <c r="L1996" s="5">
        <v>90468.0</v>
      </c>
      <c r="M1996" s="5">
        <v>0.436</v>
      </c>
      <c r="N1996" s="8">
        <f>VLOOKUP(A1996,TOURISM2!A1996:E4686,4,0)</f>
        <v>3100000</v>
      </c>
      <c r="O1996" s="8">
        <f>VLOOKUP(A1996,TOURISM2!A1996:E4686,5,0)</f>
        <v>9300000</v>
      </c>
      <c r="P1996" s="8">
        <f>VLOOKUP(A1996,BUSINESS3!A1996:E4686,4,0)</f>
        <v>0.318</v>
      </c>
      <c r="Q1996" s="9">
        <f>VLOOKUP(A1996,BUSINESS3!A1996:E4686,5,0)</f>
        <v>31</v>
      </c>
      <c r="R1996" s="10">
        <f>VLOOKUP(A1996,BUSINESS3!A1996:I4686,6,0)</f>
        <v>76</v>
      </c>
      <c r="S1996" s="9">
        <f>VLOOKUP(A1996,BUSINESS3!A1996:I4686,7,0)</f>
        <v>120</v>
      </c>
      <c r="T1996" s="9">
        <f>VLOOKUP(A1996,BUSINESS3!A1996:I4686,8,0)</f>
        <v>0.04</v>
      </c>
      <c r="U1996" s="9">
        <f>VLOOKUP(A1996,BUSINESS3!A1996:I4686,9,0)</f>
        <v>0.007</v>
      </c>
      <c r="V1996" s="11">
        <f>VLOOKUP(A1996,'GDP4'!A1996:G4686,4,0)</f>
        <v>106147384</v>
      </c>
      <c r="W1996" s="9">
        <f>VLOOKUP(A1996,'GDP4'!A1996:G4686,5,0)</f>
        <v>0.101</v>
      </c>
      <c r="X1996" s="9">
        <f>VLOOKUP(A1996,'GDP4'!A1996:G4686,6,0)</f>
        <v>118</v>
      </c>
      <c r="Y1996" s="9">
        <f>VLOOKUP(A1996,'GDP4'!A1996:G4686,7,0)</f>
        <v>0.104</v>
      </c>
      <c r="Z1996" s="9">
        <f>VLOOKUP(A1996,ENERGY5!A1996:E4686,4,0)</f>
        <v>11</v>
      </c>
      <c r="AA1996" s="9">
        <f>VLOOKUP(A1996,ENERGY5!A1996:E4686,5,0)</f>
        <v>51</v>
      </c>
      <c r="AB1996" s="12">
        <f t="shared" si="2"/>
        <v>1173.314144</v>
      </c>
      <c r="AC1996" s="13">
        <f t="shared" si="3"/>
        <v>0.0005637352434</v>
      </c>
      <c r="AD1996" s="13">
        <f t="shared" si="4"/>
        <v>0.0001215899545</v>
      </c>
      <c r="AE1996" s="13">
        <f t="shared" si="5"/>
        <v>34.26625989</v>
      </c>
      <c r="AF1996" s="13">
        <f t="shared" si="6"/>
        <v>102.7987797</v>
      </c>
    </row>
    <row r="1997">
      <c r="A1997" s="14" t="s">
        <v>197</v>
      </c>
      <c r="B1997" s="15" t="s">
        <v>40</v>
      </c>
      <c r="C1997" s="16" t="s">
        <v>203</v>
      </c>
      <c r="D1997" s="14" t="str">
        <f t="shared" si="1"/>
        <v>Kiribati-Oceania-2006</v>
      </c>
      <c r="E1997" s="5">
        <v>0.024</v>
      </c>
      <c r="F1997" s="5">
        <v>0.05</v>
      </c>
      <c r="G1997" s="5">
        <v>69.0</v>
      </c>
      <c r="H1997" s="5">
        <v>64.0</v>
      </c>
      <c r="I1997" s="5">
        <v>0.364</v>
      </c>
      <c r="J1997" s="5">
        <v>0.6</v>
      </c>
      <c r="K1997" s="5">
        <v>0.037</v>
      </c>
      <c r="L1997" s="5">
        <v>91953.0</v>
      </c>
      <c r="M1997" s="5">
        <v>0.436</v>
      </c>
      <c r="N1997" s="8">
        <f>VLOOKUP(A1997,TOURISM2!A1997:E4687,4,0)</f>
        <v>2300000</v>
      </c>
      <c r="O1997" s="8">
        <f>VLOOKUP(A1997,TOURISM2!A1997:E4687,5,0)</f>
        <v>5600000</v>
      </c>
      <c r="P1997" s="8">
        <f>VLOOKUP(A1997,BUSINESS3!A1997:E4687,4,0)</f>
        <v>0.318</v>
      </c>
      <c r="Q1997" s="9">
        <f>VLOOKUP(A1997,BUSINESS3!A1997:E4687,5,0)</f>
        <v>31</v>
      </c>
      <c r="R1997" s="10">
        <f>VLOOKUP(A1997,BUSINESS3!A1997:I4687,6,0)</f>
        <v>76</v>
      </c>
      <c r="S1997" s="9">
        <f>VLOOKUP(A1997,BUSINESS3!A1997:I4687,7,0)</f>
        <v>120</v>
      </c>
      <c r="T1997" s="9">
        <f>VLOOKUP(A1997,BUSINESS3!A1997:I4687,8,0)</f>
        <v>0.045</v>
      </c>
      <c r="U1997" s="9">
        <f>VLOOKUP(A1997,BUSINESS3!A1997:I4687,9,0)</f>
        <v>0.008</v>
      </c>
      <c r="V1997" s="11">
        <f>VLOOKUP(A1997,'GDP4'!A1997:G4687,4,0)</f>
        <v>104668675</v>
      </c>
      <c r="W1997" s="9">
        <f>VLOOKUP(A1997,'GDP4'!A1997:G4687,5,0)</f>
        <v>0.11</v>
      </c>
      <c r="X1997" s="9">
        <f>VLOOKUP(A1997,'GDP4'!A1997:G4687,6,0)</f>
        <v>124</v>
      </c>
      <c r="Y1997" s="9">
        <f>VLOOKUP(A1997,'GDP4'!A1997:G4687,7,0)</f>
        <v>0.104</v>
      </c>
      <c r="Z1997" s="9">
        <f>VLOOKUP(A1997,ENERGY5!A1997:E4687,4,0)</f>
        <v>10</v>
      </c>
      <c r="AA1997" s="9">
        <f>VLOOKUP(A1997,ENERGY5!A1997:E4687,5,0)</f>
        <v>70</v>
      </c>
      <c r="AB1997" s="12">
        <f t="shared" si="2"/>
        <v>1138.284504</v>
      </c>
      <c r="AC1997" s="13">
        <f t="shared" si="3"/>
        <v>0.000761258469</v>
      </c>
      <c r="AD1997" s="13">
        <f t="shared" si="4"/>
        <v>0.0001087512099</v>
      </c>
      <c r="AE1997" s="13">
        <f t="shared" si="5"/>
        <v>25.01277827</v>
      </c>
      <c r="AF1997" s="13">
        <f t="shared" si="6"/>
        <v>60.90067752</v>
      </c>
    </row>
    <row r="1998">
      <c r="A1998" s="5" t="s">
        <v>197</v>
      </c>
      <c r="B1998" s="6" t="s">
        <v>41</v>
      </c>
      <c r="C1998" s="7" t="s">
        <v>203</v>
      </c>
      <c r="D1998" s="5" t="str">
        <f t="shared" si="1"/>
        <v>Kiribati-Oceania-2007</v>
      </c>
      <c r="E1998" s="5">
        <v>0.024</v>
      </c>
      <c r="F1998" s="5">
        <v>0.05</v>
      </c>
      <c r="G1998" s="5">
        <v>70.0</v>
      </c>
      <c r="H1998" s="5">
        <v>64.0</v>
      </c>
      <c r="I1998" s="5">
        <v>0.357</v>
      </c>
      <c r="J1998" s="5">
        <v>0.606</v>
      </c>
      <c r="K1998" s="5">
        <v>0.037</v>
      </c>
      <c r="L1998" s="5">
        <v>93401.0</v>
      </c>
      <c r="M1998" s="5">
        <v>0.436</v>
      </c>
      <c r="N1998" s="8">
        <f>VLOOKUP(A1998,TOURISM2!A1998:E4688,4,0)</f>
        <v>4000000</v>
      </c>
      <c r="O1998" s="8">
        <f>VLOOKUP(A1998,TOURISM2!A1998:E4688,5,0)</f>
        <v>9100000</v>
      </c>
      <c r="P1998" s="8">
        <f>VLOOKUP(A1998,BUSINESS3!A1998:E4688,4,0)</f>
        <v>0.318</v>
      </c>
      <c r="Q1998" s="9">
        <f>VLOOKUP(A1998,BUSINESS3!A1998:E4688,5,0)</f>
        <v>31</v>
      </c>
      <c r="R1998" s="10">
        <f>VLOOKUP(A1998,BUSINESS3!A1998:I4688,6,0)</f>
        <v>76</v>
      </c>
      <c r="S1998" s="9">
        <f>VLOOKUP(A1998,BUSINESS3!A1998:I4688,7,0)</f>
        <v>120</v>
      </c>
      <c r="T1998" s="9">
        <f>VLOOKUP(A1998,BUSINESS3!A1998:I4688,8,0)</f>
        <v>0.06</v>
      </c>
      <c r="U1998" s="9">
        <f>VLOOKUP(A1998,BUSINESS3!A1998:I4688,9,0)</f>
        <v>0.008</v>
      </c>
      <c r="V1998" s="11">
        <f>VLOOKUP(A1998,'GDP4'!A1998:G4688,4,0)</f>
        <v>123005090</v>
      </c>
      <c r="W1998" s="9">
        <f>VLOOKUP(A1998,'GDP4'!A1998:G4688,5,0)</f>
        <v>0.121</v>
      </c>
      <c r="X1998" s="9">
        <f>VLOOKUP(A1998,'GDP4'!A1998:G4688,6,0)</f>
        <v>160</v>
      </c>
      <c r="Y1998" s="9">
        <f>VLOOKUP(A1998,'GDP4'!A1998:G4688,7,0)</f>
        <v>0.104</v>
      </c>
      <c r="Z1998" s="9">
        <f>VLOOKUP(A1998,ENERGY5!A1998:E4688,4,0)</f>
        <v>8</v>
      </c>
      <c r="AA1998" s="9">
        <f>VLOOKUP(A1998,ENERGY5!A1998:E4688,5,0)</f>
        <v>62</v>
      </c>
      <c r="AB1998" s="12">
        <f t="shared" si="2"/>
        <v>1316.956885</v>
      </c>
      <c r="AC1998" s="13">
        <f t="shared" si="3"/>
        <v>0.0006638044561</v>
      </c>
      <c r="AD1998" s="13">
        <f t="shared" si="4"/>
        <v>0.00008565218788</v>
      </c>
      <c r="AE1998" s="13">
        <f t="shared" si="5"/>
        <v>42.82609394</v>
      </c>
      <c r="AF1998" s="13">
        <f t="shared" si="6"/>
        <v>97.42936371</v>
      </c>
    </row>
    <row r="1999">
      <c r="A1999" s="14" t="s">
        <v>197</v>
      </c>
      <c r="B1999" s="15" t="s">
        <v>42</v>
      </c>
      <c r="C1999" s="16" t="s">
        <v>203</v>
      </c>
      <c r="D1999" s="14" t="str">
        <f t="shared" si="1"/>
        <v>Kiribati-Oceania-2008</v>
      </c>
      <c r="E1999" s="5">
        <v>0.024</v>
      </c>
      <c r="F1999" s="5">
        <v>0.049</v>
      </c>
      <c r="G1999" s="5">
        <v>70.0</v>
      </c>
      <c r="H1999" s="5">
        <v>64.0</v>
      </c>
      <c r="I1999" s="5">
        <v>0.35</v>
      </c>
      <c r="J1999" s="5">
        <v>0.613</v>
      </c>
      <c r="K1999" s="5">
        <v>0.037</v>
      </c>
      <c r="L1999" s="5">
        <v>94832.0</v>
      </c>
      <c r="M1999" s="5">
        <v>0.436</v>
      </c>
      <c r="N1999" s="8">
        <f>VLOOKUP(A1999,TOURISM2!A1999:E4689,4,0)</f>
        <v>2900000</v>
      </c>
      <c r="O1999" s="8">
        <f>VLOOKUP(A1999,TOURISM2!A1999:E4689,5,0)</f>
        <v>12700000</v>
      </c>
      <c r="P1999" s="8">
        <f>VLOOKUP(A1999,BUSINESS3!A1999:E4689,4,0)</f>
        <v>0.318</v>
      </c>
      <c r="Q1999" s="9">
        <f>VLOOKUP(A1999,BUSINESS3!A1999:E4689,5,0)</f>
        <v>31</v>
      </c>
      <c r="R1999" s="10">
        <f>VLOOKUP(A1999,BUSINESS3!A1999:I4689,6,0)</f>
        <v>76</v>
      </c>
      <c r="S1999" s="9">
        <f>VLOOKUP(A1999,BUSINESS3!A1999:I4689,7,0)</f>
        <v>120</v>
      </c>
      <c r="T1999" s="9">
        <f>VLOOKUP(A1999,BUSINESS3!A1999:I4689,8,0)</f>
        <v>0.07</v>
      </c>
      <c r="U1999" s="9">
        <f>VLOOKUP(A1999,BUSINESS3!A1999:I4689,9,0)</f>
        <v>0.011</v>
      </c>
      <c r="V1999" s="11">
        <f>VLOOKUP(A1999,'GDP4'!A1999:G4689,4,0)</f>
        <v>135044456</v>
      </c>
      <c r="W1999" s="9">
        <f>VLOOKUP(A1999,'GDP4'!A1999:G4689,5,0)</f>
        <v>0.132</v>
      </c>
      <c r="X1999" s="9">
        <f>VLOOKUP(A1999,'GDP4'!A1999:G4689,6,0)</f>
        <v>183</v>
      </c>
      <c r="Y1999" s="9">
        <f>VLOOKUP(A1999,'GDP4'!A1999:G4689,7,0)</f>
        <v>0.104</v>
      </c>
      <c r="Z1999" s="9">
        <f>VLOOKUP(A1999,ENERGY5!A1999:E4689,4,0)</f>
        <v>8</v>
      </c>
      <c r="AA1999" s="9">
        <f>VLOOKUP(A1999,ENERGY5!A1999:E4689,5,0)</f>
        <v>44</v>
      </c>
      <c r="AB1999" s="12">
        <f t="shared" si="2"/>
        <v>1424.03889</v>
      </c>
      <c r="AC1999" s="13">
        <f t="shared" si="3"/>
        <v>0.0004639784039</v>
      </c>
      <c r="AD1999" s="13">
        <f t="shared" si="4"/>
        <v>0.0000843597098</v>
      </c>
      <c r="AE1999" s="13">
        <f t="shared" si="5"/>
        <v>30.5803948</v>
      </c>
      <c r="AF1999" s="13">
        <f t="shared" si="6"/>
        <v>133.9210393</v>
      </c>
    </row>
    <row r="2000">
      <c r="A2000" s="5" t="s">
        <v>197</v>
      </c>
      <c r="B2000" s="6" t="s">
        <v>43</v>
      </c>
      <c r="C2000" s="7" t="s">
        <v>203</v>
      </c>
      <c r="D2000" s="5" t="str">
        <f t="shared" si="1"/>
        <v>Kiribati-Oceania-2009</v>
      </c>
      <c r="E2000" s="5">
        <v>0.024</v>
      </c>
      <c r="F2000" s="5">
        <v>0.049</v>
      </c>
      <c r="G2000" s="5">
        <v>70.0</v>
      </c>
      <c r="H2000" s="5">
        <v>65.0</v>
      </c>
      <c r="I2000" s="5">
        <v>0.343</v>
      </c>
      <c r="J2000" s="5">
        <v>0.619</v>
      </c>
      <c r="K2000" s="5">
        <v>0.038</v>
      </c>
      <c r="L2000" s="5">
        <v>96272.0</v>
      </c>
      <c r="M2000" s="5">
        <v>0.437</v>
      </c>
      <c r="N2000" s="8">
        <f>VLOOKUP(A2000,TOURISM2!A2000:E4690,4,0)</f>
        <v>2700000</v>
      </c>
      <c r="O2000" s="8">
        <f>VLOOKUP(A2000,TOURISM2!A2000:E4690,5,0)</f>
        <v>10900000</v>
      </c>
      <c r="P2000" s="8">
        <f>VLOOKUP(A2000,BUSINESS3!A2000:E4690,4,0)</f>
        <v>0.318</v>
      </c>
      <c r="Q2000" s="9">
        <f>VLOOKUP(A2000,BUSINESS3!A2000:E4690,5,0)</f>
        <v>31</v>
      </c>
      <c r="R2000" s="10">
        <f>VLOOKUP(A2000,BUSINESS3!A2000:I4690,6,0)</f>
        <v>76</v>
      </c>
      <c r="S2000" s="9">
        <f>VLOOKUP(A2000,BUSINESS3!A2000:I4690,7,0)</f>
        <v>120</v>
      </c>
      <c r="T2000" s="9">
        <f>VLOOKUP(A2000,BUSINESS3!A2000:I4690,8,0)</f>
        <v>0.09</v>
      </c>
      <c r="U2000" s="9">
        <f>VLOOKUP(A2000,BUSINESS3!A2000:I4690,9,0)</f>
        <v>0.103</v>
      </c>
      <c r="V2000" s="11">
        <f>VLOOKUP(A2000,'GDP4'!A2000:G4690,4,0)</f>
        <v>127125253</v>
      </c>
      <c r="W2000" s="9">
        <f>VLOOKUP(A2000,'GDP4'!A2000:G4690,5,0)</f>
        <v>0.115</v>
      </c>
      <c r="X2000" s="9">
        <f>VLOOKUP(A2000,'GDP4'!A2000:G4690,6,0)</f>
        <v>143</v>
      </c>
      <c r="Y2000" s="9">
        <f>VLOOKUP(A2000,'GDP4'!A2000:G4690,7,0)</f>
        <v>0.104</v>
      </c>
      <c r="Z2000" s="9">
        <f>VLOOKUP(A2000,ENERGY5!A2000:E4690,4,0)</f>
        <v>32359</v>
      </c>
      <c r="AA2000" s="9">
        <f>VLOOKUP(A2000,ENERGY5!A2000:E4690,5,0)</f>
        <v>40</v>
      </c>
      <c r="AB2000" s="12">
        <f t="shared" si="2"/>
        <v>1320.480025</v>
      </c>
      <c r="AC2000" s="13">
        <f t="shared" si="3"/>
        <v>0.0004154894466</v>
      </c>
      <c r="AD2000" s="13">
        <f t="shared" si="4"/>
        <v>0.336120575</v>
      </c>
      <c r="AE2000" s="13">
        <f t="shared" si="5"/>
        <v>28.04553764</v>
      </c>
      <c r="AF2000" s="13">
        <f t="shared" si="6"/>
        <v>113.2208742</v>
      </c>
    </row>
    <row r="2001">
      <c r="A2001" s="14" t="s">
        <v>197</v>
      </c>
      <c r="B2001" s="15" t="s">
        <v>44</v>
      </c>
      <c r="C2001" s="16" t="s">
        <v>203</v>
      </c>
      <c r="D2001" s="14" t="str">
        <f t="shared" si="1"/>
        <v>Kiribati-Oceania-2010</v>
      </c>
      <c r="E2001" s="5">
        <v>0.023</v>
      </c>
      <c r="F2001" s="5">
        <v>0.048</v>
      </c>
      <c r="G2001" s="5">
        <v>71.0</v>
      </c>
      <c r="H2001" s="5">
        <v>65.0</v>
      </c>
      <c r="I2001" s="5">
        <v>0.336</v>
      </c>
      <c r="J2001" s="5">
        <v>0.626</v>
      </c>
      <c r="K2001" s="5">
        <v>0.039</v>
      </c>
      <c r="L2001" s="5">
        <v>97743.0</v>
      </c>
      <c r="M2001" s="5">
        <v>0.438</v>
      </c>
      <c r="N2001" s="8">
        <f>VLOOKUP(A2001,TOURISM2!A2001:E4691,4,0)</f>
        <v>2484360526</v>
      </c>
      <c r="O2001" s="8">
        <f>VLOOKUP(A2001,TOURISM2!A2001:E4691,5,0)</f>
        <v>2053410869</v>
      </c>
      <c r="P2001" s="8">
        <f>VLOOKUP(A2001,BUSINESS3!A2001:E4691,4,0)</f>
        <v>0.318</v>
      </c>
      <c r="Q2001" s="9">
        <f>VLOOKUP(A2001,BUSINESS3!A2001:E4691,5,0)</f>
        <v>31</v>
      </c>
      <c r="R2001" s="10">
        <f>VLOOKUP(A2001,BUSINESS3!A2001:I4691,6,0)</f>
        <v>76</v>
      </c>
      <c r="S2001" s="9">
        <f>VLOOKUP(A2001,BUSINESS3!A2001:I4691,7,0)</f>
        <v>120</v>
      </c>
      <c r="T2001" s="9">
        <f>VLOOKUP(A2001,BUSINESS3!A2001:I4691,8,0)</f>
        <v>0.091</v>
      </c>
      <c r="U2001" s="9">
        <f>VLOOKUP(A2001,BUSINESS3!A2001:I4691,9,0)</f>
        <v>0.108</v>
      </c>
      <c r="V2001" s="11">
        <f>VLOOKUP(A2001,'GDP4'!A2001:G4691,4,0)</f>
        <v>150431114</v>
      </c>
      <c r="W2001" s="9">
        <f>VLOOKUP(A2001,'GDP4'!A2001:G4691,5,0)</f>
        <v>0.112</v>
      </c>
      <c r="X2001" s="9">
        <f>VLOOKUP(A2001,'GDP4'!A2001:G4691,6,0)</f>
        <v>162</v>
      </c>
      <c r="Y2001" s="9">
        <f>VLOOKUP(A2001,'GDP4'!A2001:G4691,7,0)</f>
        <v>0.104</v>
      </c>
      <c r="Z2001" s="9">
        <f>VLOOKUP(A2001,ENERGY5!A2001:E4691,4,0)</f>
        <v>32359</v>
      </c>
      <c r="AA2001" s="9">
        <f>VLOOKUP(A2001,ENERGY5!A2001:E4691,5,0)</f>
        <v>40</v>
      </c>
      <c r="AB2001" s="12">
        <f t="shared" si="2"/>
        <v>1539.047441</v>
      </c>
      <c r="AC2001" s="13">
        <f t="shared" si="3"/>
        <v>0.0004092364671</v>
      </c>
      <c r="AD2001" s="13">
        <f t="shared" si="4"/>
        <v>0.3310620709</v>
      </c>
      <c r="AE2001" s="13">
        <f t="shared" si="5"/>
        <v>25417.27311</v>
      </c>
      <c r="AF2001" s="13">
        <f t="shared" si="6"/>
        <v>21008.26524</v>
      </c>
    </row>
    <row r="2002">
      <c r="A2002" s="5" t="s">
        <v>197</v>
      </c>
      <c r="B2002" s="6" t="s">
        <v>45</v>
      </c>
      <c r="C2002" s="7" t="s">
        <v>203</v>
      </c>
      <c r="D2002" s="5" t="str">
        <f t="shared" si="1"/>
        <v>Kiribati-Oceania-2011</v>
      </c>
      <c r="E2002" s="5">
        <v>0.023</v>
      </c>
      <c r="F2002" s="5">
        <v>0.047</v>
      </c>
      <c r="G2002" s="5">
        <v>71.0</v>
      </c>
      <c r="H2002" s="5">
        <v>65.0</v>
      </c>
      <c r="I2002" s="5">
        <v>0.33</v>
      </c>
      <c r="J2002" s="5">
        <v>0.631</v>
      </c>
      <c r="K2002" s="5">
        <v>0.039</v>
      </c>
      <c r="L2002" s="5">
        <v>99250.0</v>
      </c>
      <c r="M2002" s="5">
        <v>0.439</v>
      </c>
      <c r="N2002" s="8">
        <f>VLOOKUP(A2002,TOURISM2!A2002:E4692,4,0)</f>
        <v>2484360526</v>
      </c>
      <c r="O2002" s="8">
        <f>VLOOKUP(A2002,TOURISM2!A2002:E4692,5,0)</f>
        <v>2053410869</v>
      </c>
      <c r="P2002" s="8">
        <f>VLOOKUP(A2002,BUSINESS3!A2002:E4692,4,0)</f>
        <v>0.318</v>
      </c>
      <c r="Q2002" s="9">
        <f>VLOOKUP(A2002,BUSINESS3!A2002:E4692,5,0)</f>
        <v>31</v>
      </c>
      <c r="R2002" s="10">
        <f>VLOOKUP(A2002,BUSINESS3!A2002:I4692,6,0)</f>
        <v>76</v>
      </c>
      <c r="S2002" s="9">
        <f>VLOOKUP(A2002,BUSINESS3!A2002:I4692,7,0)</f>
        <v>120</v>
      </c>
      <c r="T2002" s="9">
        <f>VLOOKUP(A2002,BUSINESS3!A2002:I4692,8,0)</f>
        <v>0.1</v>
      </c>
      <c r="U2002" s="9">
        <f>VLOOKUP(A2002,BUSINESS3!A2002:I4692,9,0)</f>
        <v>0.139</v>
      </c>
      <c r="V2002" s="11">
        <f>VLOOKUP(A2002,'GDP4'!A2002:G4692,4,0)</f>
        <v>172253739</v>
      </c>
      <c r="W2002" s="9">
        <f>VLOOKUP(A2002,'GDP4'!A2002:G4692,5,0)</f>
        <v>0.108</v>
      </c>
      <c r="X2002" s="9">
        <f>VLOOKUP(A2002,'GDP4'!A2002:G4692,6,0)</f>
        <v>181</v>
      </c>
      <c r="Y2002" s="9">
        <f>VLOOKUP(A2002,'GDP4'!A2002:G4692,7,0)</f>
        <v>0.104</v>
      </c>
      <c r="Z2002" s="9">
        <f>VLOOKUP(A2002,ENERGY5!A2002:E4692,4,0)</f>
        <v>32359</v>
      </c>
      <c r="AA2002" s="9">
        <f>VLOOKUP(A2002,ENERGY5!A2002:E4692,5,0)</f>
        <v>26</v>
      </c>
      <c r="AB2002" s="12">
        <f t="shared" si="2"/>
        <v>1735.554045</v>
      </c>
      <c r="AC2002" s="13">
        <f t="shared" si="3"/>
        <v>0.0002619647355</v>
      </c>
      <c r="AD2002" s="13">
        <f t="shared" si="4"/>
        <v>0.3260352645</v>
      </c>
      <c r="AE2002" s="13">
        <f t="shared" si="5"/>
        <v>25031.34031</v>
      </c>
      <c r="AF2002" s="13">
        <f t="shared" si="6"/>
        <v>20689.27828</v>
      </c>
    </row>
    <row r="2003">
      <c r="A2003" s="14" t="s">
        <v>197</v>
      </c>
      <c r="B2003" s="15" t="s">
        <v>46</v>
      </c>
      <c r="C2003" s="16" t="s">
        <v>203</v>
      </c>
      <c r="D2003" s="14" t="str">
        <f t="shared" si="1"/>
        <v>Kiribati-Oceania-2012</v>
      </c>
      <c r="E2003" s="5">
        <v>0.023</v>
      </c>
      <c r="F2003" s="5">
        <v>0.046</v>
      </c>
      <c r="G2003" s="5">
        <v>71.0</v>
      </c>
      <c r="H2003" s="5">
        <v>66.0</v>
      </c>
      <c r="I2003" s="5">
        <v>0.324</v>
      </c>
      <c r="J2003" s="5">
        <v>0.636</v>
      </c>
      <c r="K2003" s="5">
        <v>0.04</v>
      </c>
      <c r="L2003" s="5">
        <v>100786.0</v>
      </c>
      <c r="M2003" s="5">
        <v>0.439</v>
      </c>
      <c r="N2003" s="8">
        <f>VLOOKUP(A2003,TOURISM2!A2003:E4693,4,0)</f>
        <v>2484360526</v>
      </c>
      <c r="O2003" s="8">
        <f>VLOOKUP(A2003,TOURISM2!A2003:E4693,5,0)</f>
        <v>2053410869</v>
      </c>
      <c r="P2003" s="8">
        <f>VLOOKUP(A2003,BUSINESS3!A2003:E4693,4,0)</f>
        <v>0.318</v>
      </c>
      <c r="Q2003" s="9">
        <f>VLOOKUP(A2003,BUSINESS3!A2003:E4693,5,0)</f>
        <v>31</v>
      </c>
      <c r="R2003" s="10">
        <f>VLOOKUP(A2003,BUSINESS3!A2003:I4693,6,0)</f>
        <v>117</v>
      </c>
      <c r="S2003" s="9">
        <f>VLOOKUP(A2003,BUSINESS3!A2003:I4693,7,0)</f>
        <v>120</v>
      </c>
      <c r="T2003" s="9">
        <f>VLOOKUP(A2003,BUSINESS3!A2003:I4693,8,0)</f>
        <v>0.107</v>
      </c>
      <c r="U2003" s="9">
        <f>VLOOKUP(A2003,BUSINESS3!A2003:I4693,9,0)</f>
        <v>0.159</v>
      </c>
      <c r="V2003" s="11">
        <f>VLOOKUP(A2003,'GDP4'!A2003:G4693,4,0)</f>
        <v>174984469</v>
      </c>
      <c r="W2003" s="9">
        <f>VLOOKUP(A2003,'GDP4'!A2003:G4693,5,0)</f>
        <v>0.107</v>
      </c>
      <c r="X2003" s="9">
        <f>VLOOKUP(A2003,'GDP4'!A2003:G4693,6,0)</f>
        <v>187</v>
      </c>
      <c r="Y2003" s="9">
        <f>VLOOKUP(A2003,'GDP4'!A2003:G4693,7,0)</f>
        <v>0.104</v>
      </c>
      <c r="Z2003" s="9">
        <f>VLOOKUP(A2003,ENERGY5!A2003:E4693,4,0)</f>
        <v>32359</v>
      </c>
      <c r="AA2003" s="9">
        <f>VLOOKUP(A2003,ENERGY5!A2003:E4693,5,0)</f>
        <v>33</v>
      </c>
      <c r="AB2003" s="12">
        <f t="shared" si="2"/>
        <v>1736.198172</v>
      </c>
      <c r="AC2003" s="13">
        <f t="shared" si="3"/>
        <v>0.0003274264283</v>
      </c>
      <c r="AD2003" s="13">
        <f t="shared" si="4"/>
        <v>0.321066418</v>
      </c>
      <c r="AE2003" s="13">
        <f t="shared" si="5"/>
        <v>24649.85738</v>
      </c>
      <c r="AF2003" s="13">
        <f t="shared" si="6"/>
        <v>20373.96929</v>
      </c>
    </row>
    <row r="2004">
      <c r="A2004" s="5" t="s">
        <v>197</v>
      </c>
      <c r="B2004" s="6" t="s">
        <v>33</v>
      </c>
      <c r="C2004" s="7" t="s">
        <v>204</v>
      </c>
      <c r="D2004" s="5" t="str">
        <f t="shared" si="1"/>
        <v>Marshall Islands-Oceania-2000</v>
      </c>
      <c r="E2004" s="5">
        <v>0.023</v>
      </c>
      <c r="F2004" s="5">
        <v>0.034</v>
      </c>
      <c r="G2004" s="5">
        <v>68.0</v>
      </c>
      <c r="H2004" s="5">
        <v>63.0</v>
      </c>
      <c r="I2004" s="5">
        <v>0.327</v>
      </c>
      <c r="J2004" s="5">
        <v>0.613</v>
      </c>
      <c r="K2004" s="5">
        <v>0.059</v>
      </c>
      <c r="L2004" s="5">
        <v>52161.0</v>
      </c>
      <c r="M2004" s="5">
        <v>0.684</v>
      </c>
      <c r="N2004" s="8">
        <f>VLOOKUP(A2004,TOURISM2!A2004:E4694,4,0)</f>
        <v>3000000</v>
      </c>
      <c r="O2004" s="8">
        <f>VLOOKUP(A2004,TOURISM2!A2004:E4694,5,0)</f>
        <v>200000</v>
      </c>
      <c r="P2004" s="8">
        <f>VLOOKUP(A2004,BUSINESS3!A2004:E4694,4,0)</f>
        <v>0.365</v>
      </c>
      <c r="Q2004" s="9">
        <f>VLOOKUP(A2004,BUSINESS3!A2004:E4694,5,0)</f>
        <v>28</v>
      </c>
      <c r="R2004" s="10">
        <f>VLOOKUP(A2004,BUSINESS3!A2004:I4694,6,0)</f>
        <v>76</v>
      </c>
      <c r="S2004" s="9">
        <f>VLOOKUP(A2004,BUSINESS3!A2004:I4694,7,0)</f>
        <v>144</v>
      </c>
      <c r="T2004" s="9">
        <f>VLOOKUP(A2004,BUSINESS3!A2004:I4694,8,0)</f>
        <v>0.015</v>
      </c>
      <c r="U2004" s="9">
        <f>VLOOKUP(A2004,BUSINESS3!A2004:I4694,9,0)</f>
        <v>0.009</v>
      </c>
      <c r="V2004" s="11">
        <f>VLOOKUP(A2004,'GDP4'!A2004:G4694,4,0)</f>
        <v>110937729</v>
      </c>
      <c r="W2004" s="9">
        <f>VLOOKUP(A2004,'GDP4'!A2004:G4694,5,0)</f>
        <v>0.225</v>
      </c>
      <c r="X2004" s="9">
        <f>VLOOKUP(A2004,'GDP4'!A2004:G4694,6,0)</f>
        <v>466</v>
      </c>
      <c r="Y2004" s="9">
        <f>VLOOKUP(A2004,'GDP4'!A2004:G4694,7,0)</f>
        <v>0.104</v>
      </c>
      <c r="Z2004" s="9">
        <f>VLOOKUP(A2004,ENERGY5!A2004:E4694,4,0)</f>
        <v>32359</v>
      </c>
      <c r="AA2004" s="9">
        <f>VLOOKUP(A2004,ENERGY5!A2004:E4694,5,0)</f>
        <v>30970</v>
      </c>
      <c r="AB2004" s="12">
        <f t="shared" si="2"/>
        <v>2126.832864</v>
      </c>
      <c r="AC2004" s="13">
        <f t="shared" si="3"/>
        <v>0.593738617</v>
      </c>
      <c r="AD2004" s="13">
        <f t="shared" si="4"/>
        <v>0.6203677077</v>
      </c>
      <c r="AE2004" s="13">
        <f t="shared" si="5"/>
        <v>57.51423477</v>
      </c>
      <c r="AF2004" s="13">
        <f t="shared" si="6"/>
        <v>3.834282318</v>
      </c>
    </row>
    <row r="2005">
      <c r="A2005" s="14" t="s">
        <v>197</v>
      </c>
      <c r="B2005" s="15" t="s">
        <v>35</v>
      </c>
      <c r="C2005" s="16" t="s">
        <v>204</v>
      </c>
      <c r="D2005" s="14" t="str">
        <f t="shared" si="1"/>
        <v>Marshall Islands-Oceania-2001</v>
      </c>
      <c r="E2005" s="5">
        <v>0.023</v>
      </c>
      <c r="F2005" s="5">
        <v>0.033</v>
      </c>
      <c r="G2005" s="5">
        <v>73.0</v>
      </c>
      <c r="H2005" s="5">
        <v>69.0</v>
      </c>
      <c r="I2005" s="5">
        <v>0.327</v>
      </c>
      <c r="J2005" s="5">
        <v>0.613</v>
      </c>
      <c r="K2005" s="5">
        <v>0.059</v>
      </c>
      <c r="L2005" s="5">
        <v>52184.0</v>
      </c>
      <c r="M2005" s="5">
        <v>0.687</v>
      </c>
      <c r="N2005" s="8">
        <f>VLOOKUP(A2005,TOURISM2!A2005:E4695,4,0)</f>
        <v>3100000</v>
      </c>
      <c r="O2005" s="8">
        <f>VLOOKUP(A2005,TOURISM2!A2005:E4695,5,0)</f>
        <v>300000</v>
      </c>
      <c r="P2005" s="8">
        <f>VLOOKUP(A2005,BUSINESS3!A2005:E4695,4,0)</f>
        <v>0.365</v>
      </c>
      <c r="Q2005" s="9">
        <f>VLOOKUP(A2005,BUSINESS3!A2005:E4695,5,0)</f>
        <v>28</v>
      </c>
      <c r="R2005" s="10">
        <f>VLOOKUP(A2005,BUSINESS3!A2005:I4695,6,0)</f>
        <v>76</v>
      </c>
      <c r="S2005" s="9">
        <f>VLOOKUP(A2005,BUSINESS3!A2005:I4695,7,0)</f>
        <v>144</v>
      </c>
      <c r="T2005" s="9">
        <f>VLOOKUP(A2005,BUSINESS3!A2005:I4695,8,0)</f>
        <v>0.017</v>
      </c>
      <c r="U2005" s="9">
        <f>VLOOKUP(A2005,BUSINESS3!A2005:I4695,9,0)</f>
        <v>0.009</v>
      </c>
      <c r="V2005" s="11">
        <f>VLOOKUP(A2005,'GDP4'!A2005:G4695,4,0)</f>
        <v>115152143</v>
      </c>
      <c r="W2005" s="9">
        <f>VLOOKUP(A2005,'GDP4'!A2005:G4695,5,0)</f>
        <v>0.194</v>
      </c>
      <c r="X2005" s="9">
        <f>VLOOKUP(A2005,'GDP4'!A2005:G4695,6,0)</f>
        <v>412</v>
      </c>
      <c r="Y2005" s="9">
        <f>VLOOKUP(A2005,'GDP4'!A2005:G4695,7,0)</f>
        <v>0.104</v>
      </c>
      <c r="Z2005" s="9">
        <f>VLOOKUP(A2005,ENERGY5!A2005:E4695,4,0)</f>
        <v>32359</v>
      </c>
      <c r="AA2005" s="9">
        <f>VLOOKUP(A2005,ENERGY5!A2005:E4695,5,0)</f>
        <v>30970</v>
      </c>
      <c r="AB2005" s="12">
        <f t="shared" si="2"/>
        <v>2206.656121</v>
      </c>
      <c r="AC2005" s="13">
        <f t="shared" si="3"/>
        <v>0.5934769278</v>
      </c>
      <c r="AD2005" s="13">
        <f t="shared" si="4"/>
        <v>0.6200942818</v>
      </c>
      <c r="AE2005" s="13">
        <f t="shared" si="5"/>
        <v>59.40518166</v>
      </c>
      <c r="AF2005" s="13">
        <f t="shared" si="6"/>
        <v>5.748888548</v>
      </c>
    </row>
    <row r="2006">
      <c r="A2006" s="5" t="s">
        <v>197</v>
      </c>
      <c r="B2006" s="6" t="s">
        <v>36</v>
      </c>
      <c r="C2006" s="7" t="s">
        <v>204</v>
      </c>
      <c r="D2006" s="5" t="str">
        <f t="shared" si="1"/>
        <v>Marshall Islands-Oceania-2002</v>
      </c>
      <c r="E2006" s="5">
        <v>0.023</v>
      </c>
      <c r="F2006" s="5">
        <v>0.033</v>
      </c>
      <c r="G2006" s="5">
        <v>73.0</v>
      </c>
      <c r="H2006" s="5">
        <v>69.0</v>
      </c>
      <c r="I2006" s="5">
        <v>0.327</v>
      </c>
      <c r="J2006" s="5">
        <v>0.613</v>
      </c>
      <c r="K2006" s="5">
        <v>0.059</v>
      </c>
      <c r="L2006" s="5">
        <v>52161.0</v>
      </c>
      <c r="M2006" s="5">
        <v>0.69</v>
      </c>
      <c r="N2006" s="8">
        <f>VLOOKUP(A2006,TOURISM2!A2006:E4696,4,0)</f>
        <v>3400000</v>
      </c>
      <c r="O2006" s="8">
        <f>VLOOKUP(A2006,TOURISM2!A2006:E4696,5,0)</f>
        <v>300000</v>
      </c>
      <c r="P2006" s="8">
        <f>VLOOKUP(A2006,BUSINESS3!A2006:E4696,4,0)</f>
        <v>0.365</v>
      </c>
      <c r="Q2006" s="9">
        <f>VLOOKUP(A2006,BUSINESS3!A2006:E4696,5,0)</f>
        <v>28</v>
      </c>
      <c r="R2006" s="10">
        <f>VLOOKUP(A2006,BUSINESS3!A2006:I4696,6,0)</f>
        <v>76</v>
      </c>
      <c r="S2006" s="9">
        <f>VLOOKUP(A2006,BUSINESS3!A2006:I4696,7,0)</f>
        <v>144</v>
      </c>
      <c r="T2006" s="9">
        <f>VLOOKUP(A2006,BUSINESS3!A2006:I4696,8,0)</f>
        <v>0.023</v>
      </c>
      <c r="U2006" s="9">
        <f>VLOOKUP(A2006,BUSINESS3!A2006:I4696,9,0)</f>
        <v>0.011</v>
      </c>
      <c r="V2006" s="11">
        <f>VLOOKUP(A2006,'GDP4'!A2006:G4696,4,0)</f>
        <v>124735072</v>
      </c>
      <c r="W2006" s="9">
        <f>VLOOKUP(A2006,'GDP4'!A2006:G4696,5,0)</f>
        <v>0.182</v>
      </c>
      <c r="X2006" s="9">
        <f>VLOOKUP(A2006,'GDP4'!A2006:G4696,6,0)</f>
        <v>418</v>
      </c>
      <c r="Y2006" s="9">
        <f>VLOOKUP(A2006,'GDP4'!A2006:G4696,7,0)</f>
        <v>0.104</v>
      </c>
      <c r="Z2006" s="9">
        <f>VLOOKUP(A2006,ENERGY5!A2006:E4696,4,0)</f>
        <v>32359</v>
      </c>
      <c r="AA2006" s="9">
        <f>VLOOKUP(A2006,ENERGY5!A2006:E4696,5,0)</f>
        <v>103</v>
      </c>
      <c r="AB2006" s="12">
        <f t="shared" si="2"/>
        <v>2391.347405</v>
      </c>
      <c r="AC2006" s="13">
        <f t="shared" si="3"/>
        <v>0.001974655394</v>
      </c>
      <c r="AD2006" s="13">
        <f t="shared" si="4"/>
        <v>0.6203677077</v>
      </c>
      <c r="AE2006" s="13">
        <f t="shared" si="5"/>
        <v>65.18279941</v>
      </c>
      <c r="AF2006" s="13">
        <f t="shared" si="6"/>
        <v>5.751423477</v>
      </c>
    </row>
    <row r="2007">
      <c r="A2007" s="14" t="s">
        <v>197</v>
      </c>
      <c r="B2007" s="15" t="s">
        <v>37</v>
      </c>
      <c r="C2007" s="16" t="s">
        <v>204</v>
      </c>
      <c r="D2007" s="14" t="str">
        <f t="shared" si="1"/>
        <v>Marshall Islands-Oceania-2003</v>
      </c>
      <c r="E2007" s="5">
        <v>0.023</v>
      </c>
      <c r="F2007" s="5">
        <v>0.033</v>
      </c>
      <c r="G2007" s="5">
        <v>73.0</v>
      </c>
      <c r="H2007" s="5">
        <v>69.0</v>
      </c>
      <c r="I2007" s="5">
        <v>0.327</v>
      </c>
      <c r="J2007" s="5">
        <v>0.613</v>
      </c>
      <c r="K2007" s="5">
        <v>0.059</v>
      </c>
      <c r="L2007" s="5">
        <v>52115.0</v>
      </c>
      <c r="M2007" s="5">
        <v>0.693</v>
      </c>
      <c r="N2007" s="8">
        <f>VLOOKUP(A2007,TOURISM2!A2007:E4697,4,0)</f>
        <v>4000000</v>
      </c>
      <c r="O2007" s="8">
        <f>VLOOKUP(A2007,TOURISM2!A2007:E4697,5,0)</f>
        <v>300000</v>
      </c>
      <c r="P2007" s="8">
        <f>VLOOKUP(A2007,BUSINESS3!A2007:E4697,4,0)</f>
        <v>0.365</v>
      </c>
      <c r="Q2007" s="9">
        <f>VLOOKUP(A2007,BUSINESS3!A2007:E4697,5,0)</f>
        <v>17</v>
      </c>
      <c r="R2007" s="10">
        <f>VLOOKUP(A2007,BUSINESS3!A2007:I4697,6,0)</f>
        <v>76</v>
      </c>
      <c r="S2007" s="9">
        <f>VLOOKUP(A2007,BUSINESS3!A2007:I4697,7,0)</f>
        <v>144</v>
      </c>
      <c r="T2007" s="9">
        <f>VLOOKUP(A2007,BUSINESS3!A2007:I4697,8,0)</f>
        <v>0.026</v>
      </c>
      <c r="U2007" s="9">
        <f>VLOOKUP(A2007,BUSINESS3!A2007:I4697,9,0)</f>
        <v>0.011</v>
      </c>
      <c r="V2007" s="11">
        <f>VLOOKUP(A2007,'GDP4'!A2007:G4697,4,0)</f>
        <v>126887585</v>
      </c>
      <c r="W2007" s="9">
        <f>VLOOKUP(A2007,'GDP4'!A2007:G4697,5,0)</f>
        <v>0.173</v>
      </c>
      <c r="X2007" s="9">
        <f>VLOOKUP(A2007,'GDP4'!A2007:G4697,6,0)</f>
        <v>411</v>
      </c>
      <c r="Y2007" s="9">
        <f>VLOOKUP(A2007,'GDP4'!A2007:G4697,7,0)</f>
        <v>0.104</v>
      </c>
      <c r="Z2007" s="9">
        <f>VLOOKUP(A2007,ENERGY5!A2007:E4697,4,0)</f>
        <v>32359</v>
      </c>
      <c r="AA2007" s="9">
        <f>VLOOKUP(A2007,ENERGY5!A2007:E4697,5,0)</f>
        <v>103</v>
      </c>
      <c r="AB2007" s="12">
        <f t="shared" si="2"/>
        <v>2434.761297</v>
      </c>
      <c r="AC2007" s="13">
        <f t="shared" si="3"/>
        <v>0.00197639835</v>
      </c>
      <c r="AD2007" s="13">
        <f t="shared" si="4"/>
        <v>0.6209152835</v>
      </c>
      <c r="AE2007" s="13">
        <f t="shared" si="5"/>
        <v>76.75333397</v>
      </c>
      <c r="AF2007" s="13">
        <f t="shared" si="6"/>
        <v>5.756500048</v>
      </c>
    </row>
    <row r="2008">
      <c r="A2008" s="5" t="s">
        <v>197</v>
      </c>
      <c r="B2008" s="6" t="s">
        <v>38</v>
      </c>
      <c r="C2008" s="7" t="s">
        <v>204</v>
      </c>
      <c r="D2008" s="5" t="str">
        <f t="shared" si="1"/>
        <v>Marshall Islands-Oceania-2004</v>
      </c>
      <c r="E2008" s="5">
        <v>0.023</v>
      </c>
      <c r="F2008" s="5">
        <v>0.033</v>
      </c>
      <c r="G2008" s="5">
        <v>73.0</v>
      </c>
      <c r="H2008" s="5">
        <v>69.0</v>
      </c>
      <c r="I2008" s="5">
        <v>0.327</v>
      </c>
      <c r="J2008" s="5">
        <v>0.613</v>
      </c>
      <c r="K2008" s="5">
        <v>0.059</v>
      </c>
      <c r="L2008" s="5">
        <v>52074.0</v>
      </c>
      <c r="M2008" s="5">
        <v>0.696</v>
      </c>
      <c r="N2008" s="8">
        <f>VLOOKUP(A2008,TOURISM2!A2008:E4698,4,0)</f>
        <v>5000000</v>
      </c>
      <c r="O2008" s="8">
        <f>VLOOKUP(A2008,TOURISM2!A2008:E4698,5,0)</f>
        <v>400000</v>
      </c>
      <c r="P2008" s="8">
        <f>VLOOKUP(A2008,BUSINESS3!A2008:E4698,4,0)</f>
        <v>0.365</v>
      </c>
      <c r="Q2008" s="9">
        <f>VLOOKUP(A2008,BUSINESS3!A2008:E4698,5,0)</f>
        <v>17</v>
      </c>
      <c r="R2008" s="10">
        <f>VLOOKUP(A2008,BUSINESS3!A2008:I4698,6,0)</f>
        <v>76</v>
      </c>
      <c r="S2008" s="9">
        <f>VLOOKUP(A2008,BUSINESS3!A2008:I4698,7,0)</f>
        <v>144</v>
      </c>
      <c r="T2008" s="9">
        <f>VLOOKUP(A2008,BUSINESS3!A2008:I4698,8,0)</f>
        <v>0.036</v>
      </c>
      <c r="U2008" s="9">
        <f>VLOOKUP(A2008,BUSINESS3!A2008:I4698,9,0)</f>
        <v>0.012</v>
      </c>
      <c r="V2008" s="11">
        <f>VLOOKUP(A2008,'GDP4'!A2008:G4698,4,0)</f>
        <v>131106366</v>
      </c>
      <c r="W2008" s="9">
        <f>VLOOKUP(A2008,'GDP4'!A2008:G4698,5,0)</f>
        <v>0.176</v>
      </c>
      <c r="X2008" s="9">
        <f>VLOOKUP(A2008,'GDP4'!A2008:G4698,6,0)</f>
        <v>449</v>
      </c>
      <c r="Y2008" s="9">
        <f>VLOOKUP(A2008,'GDP4'!A2008:G4698,7,0)</f>
        <v>0.104</v>
      </c>
      <c r="Z2008" s="9">
        <f>VLOOKUP(A2008,ENERGY5!A2008:E4698,4,0)</f>
        <v>32359</v>
      </c>
      <c r="AA2008" s="9">
        <f>VLOOKUP(A2008,ENERGY5!A2008:E4698,5,0)</f>
        <v>99</v>
      </c>
      <c r="AB2008" s="12">
        <f t="shared" si="2"/>
        <v>2517.693398</v>
      </c>
      <c r="AC2008" s="13">
        <f t="shared" si="3"/>
        <v>0.001901140684</v>
      </c>
      <c r="AD2008" s="13">
        <f t="shared" si="4"/>
        <v>0.6214041556</v>
      </c>
      <c r="AE2008" s="13">
        <f t="shared" si="5"/>
        <v>96.01720628</v>
      </c>
      <c r="AF2008" s="13">
        <f t="shared" si="6"/>
        <v>7.681376503</v>
      </c>
    </row>
    <row r="2009">
      <c r="A2009" s="14" t="s">
        <v>197</v>
      </c>
      <c r="B2009" s="15" t="s">
        <v>39</v>
      </c>
      <c r="C2009" s="16" t="s">
        <v>204</v>
      </c>
      <c r="D2009" s="14" t="str">
        <f t="shared" si="1"/>
        <v>Marshall Islands-Oceania-2005</v>
      </c>
      <c r="E2009" s="5">
        <v>0.035</v>
      </c>
      <c r="F2009" s="5">
        <v>0.033</v>
      </c>
      <c r="G2009" s="5">
        <v>73.0</v>
      </c>
      <c r="H2009" s="5">
        <v>69.0</v>
      </c>
      <c r="I2009" s="5">
        <v>0.327</v>
      </c>
      <c r="J2009" s="5">
        <v>0.613</v>
      </c>
      <c r="K2009" s="5">
        <v>0.059</v>
      </c>
      <c r="L2009" s="5">
        <v>52058.0</v>
      </c>
      <c r="M2009" s="5">
        <v>0.699</v>
      </c>
      <c r="N2009" s="8">
        <f>VLOOKUP(A2009,TOURISM2!A2009:E4699,4,0)</f>
        <v>5700000</v>
      </c>
      <c r="O2009" s="8">
        <f>VLOOKUP(A2009,TOURISM2!A2009:E4699,5,0)</f>
        <v>400000</v>
      </c>
      <c r="P2009" s="8">
        <f>VLOOKUP(A2009,BUSINESS3!A2009:E4699,4,0)</f>
        <v>0.648</v>
      </c>
      <c r="Q2009" s="9">
        <f>VLOOKUP(A2009,BUSINESS3!A2009:E4699,5,0)</f>
        <v>17</v>
      </c>
      <c r="R2009" s="10">
        <f>VLOOKUP(A2009,BUSINESS3!A2009:I4699,6,0)</f>
        <v>76</v>
      </c>
      <c r="S2009" s="9">
        <f>VLOOKUP(A2009,BUSINESS3!A2009:I4699,7,0)</f>
        <v>128</v>
      </c>
      <c r="T2009" s="9">
        <f>VLOOKUP(A2009,BUSINESS3!A2009:I4699,8,0)</f>
        <v>0.039</v>
      </c>
      <c r="U2009" s="9">
        <f>VLOOKUP(A2009,BUSINESS3!A2009:I4699,9,0)</f>
        <v>0.013</v>
      </c>
      <c r="V2009" s="11">
        <f>VLOOKUP(A2009,'GDP4'!A2009:G4699,4,0)</f>
        <v>137556823</v>
      </c>
      <c r="W2009" s="9">
        <f>VLOOKUP(A2009,'GDP4'!A2009:G4699,5,0)</f>
        <v>0.173</v>
      </c>
      <c r="X2009" s="9">
        <f>VLOOKUP(A2009,'GDP4'!A2009:G4699,6,0)</f>
        <v>462</v>
      </c>
      <c r="Y2009" s="9">
        <f>VLOOKUP(A2009,'GDP4'!A2009:G4699,7,0)</f>
        <v>0.104</v>
      </c>
      <c r="Z2009" s="9">
        <f>VLOOKUP(A2009,ENERGY5!A2009:E4699,4,0)</f>
        <v>32</v>
      </c>
      <c r="AA2009" s="9">
        <f>VLOOKUP(A2009,ENERGY5!A2009:E4699,5,0)</f>
        <v>99</v>
      </c>
      <c r="AB2009" s="12">
        <f t="shared" si="2"/>
        <v>2642.376253</v>
      </c>
      <c r="AC2009" s="13">
        <f t="shared" si="3"/>
        <v>0.001901724999</v>
      </c>
      <c r="AD2009" s="13">
        <f t="shared" si="4"/>
        <v>0.0006146989896</v>
      </c>
      <c r="AE2009" s="13">
        <f t="shared" si="5"/>
        <v>109.4932575</v>
      </c>
      <c r="AF2009" s="13">
        <f t="shared" si="6"/>
        <v>7.68373737</v>
      </c>
    </row>
    <row r="2010">
      <c r="A2010" s="5" t="s">
        <v>197</v>
      </c>
      <c r="B2010" s="6" t="s">
        <v>40</v>
      </c>
      <c r="C2010" s="7" t="s">
        <v>204</v>
      </c>
      <c r="D2010" s="5" t="str">
        <f t="shared" si="1"/>
        <v>Marshall Islands-Oceania-2006</v>
      </c>
      <c r="E2010" s="5">
        <v>0.035</v>
      </c>
      <c r="F2010" s="5">
        <v>0.033</v>
      </c>
      <c r="G2010" s="5">
        <v>73.0</v>
      </c>
      <c r="H2010" s="5">
        <v>69.0</v>
      </c>
      <c r="I2010" s="5">
        <v>0.327</v>
      </c>
      <c r="J2010" s="5">
        <v>0.613</v>
      </c>
      <c r="K2010" s="5">
        <v>0.059</v>
      </c>
      <c r="L2010" s="5">
        <v>52084.0</v>
      </c>
      <c r="M2010" s="5">
        <v>0.702</v>
      </c>
      <c r="N2010" s="8">
        <f>VLOOKUP(A2010,TOURISM2!A2010:E4700,4,0)</f>
        <v>6600000</v>
      </c>
      <c r="O2010" s="8">
        <f>VLOOKUP(A2010,TOURISM2!A2010:E4700,5,0)</f>
        <v>400000</v>
      </c>
      <c r="P2010" s="8">
        <f>VLOOKUP(A2010,BUSINESS3!A2010:E4700,4,0)</f>
        <v>0.648</v>
      </c>
      <c r="Q2010" s="9">
        <f>VLOOKUP(A2010,BUSINESS3!A2010:E4700,5,0)</f>
        <v>17</v>
      </c>
      <c r="R2010" s="10">
        <f>VLOOKUP(A2010,BUSINESS3!A2010:I4700,6,0)</f>
        <v>76</v>
      </c>
      <c r="S2010" s="9">
        <f>VLOOKUP(A2010,BUSINESS3!A2010:I4700,7,0)</f>
        <v>128</v>
      </c>
      <c r="T2010" s="9">
        <f>VLOOKUP(A2010,BUSINESS3!A2010:I4700,8,0)</f>
        <v>0.038</v>
      </c>
      <c r="U2010" s="9">
        <f>VLOOKUP(A2010,BUSINESS3!A2010:I4700,9,0)</f>
        <v>0.359</v>
      </c>
      <c r="V2010" s="11">
        <f>VLOOKUP(A2010,'GDP4'!A2010:G4700,4,0)</f>
        <v>143352031</v>
      </c>
      <c r="W2010" s="9">
        <f>VLOOKUP(A2010,'GDP4'!A2010:G4700,5,0)</f>
        <v>0.196</v>
      </c>
      <c r="X2010" s="9">
        <f>VLOOKUP(A2010,'GDP4'!A2010:G4700,6,0)</f>
        <v>547</v>
      </c>
      <c r="Y2010" s="9">
        <f>VLOOKUP(A2010,'GDP4'!A2010:G4700,7,0)</f>
        <v>0.104</v>
      </c>
      <c r="Z2010" s="9">
        <f>VLOOKUP(A2010,ENERGY5!A2010:E4700,4,0)</f>
        <v>30</v>
      </c>
      <c r="AA2010" s="9">
        <f>VLOOKUP(A2010,ENERGY5!A2010:E4700,5,0)</f>
        <v>92</v>
      </c>
      <c r="AB2010" s="12">
        <f t="shared" si="2"/>
        <v>2752.323765</v>
      </c>
      <c r="AC2010" s="13">
        <f t="shared" si="3"/>
        <v>0.00176637739</v>
      </c>
      <c r="AD2010" s="13">
        <f t="shared" si="4"/>
        <v>0.0005759926273</v>
      </c>
      <c r="AE2010" s="13">
        <f t="shared" si="5"/>
        <v>126.718378</v>
      </c>
      <c r="AF2010" s="13">
        <f t="shared" si="6"/>
        <v>7.679901697</v>
      </c>
    </row>
    <row r="2011">
      <c r="A2011" s="14" t="s">
        <v>197</v>
      </c>
      <c r="B2011" s="15" t="s">
        <v>41</v>
      </c>
      <c r="C2011" s="16" t="s">
        <v>204</v>
      </c>
      <c r="D2011" s="14" t="str">
        <f t="shared" si="1"/>
        <v>Marshall Islands-Oceania-2007</v>
      </c>
      <c r="E2011" s="5">
        <v>0.035</v>
      </c>
      <c r="F2011" s="5">
        <v>0.032</v>
      </c>
      <c r="G2011" s="5">
        <v>73.0</v>
      </c>
      <c r="H2011" s="5">
        <v>69.0</v>
      </c>
      <c r="I2011" s="5">
        <v>0.327</v>
      </c>
      <c r="J2011" s="5">
        <v>0.613</v>
      </c>
      <c r="K2011" s="5">
        <v>0.059</v>
      </c>
      <c r="L2011" s="5">
        <v>52150.0</v>
      </c>
      <c r="M2011" s="5">
        <v>0.705</v>
      </c>
      <c r="N2011" s="8">
        <f>VLOOKUP(A2011,TOURISM2!A2011:E4701,4,0)</f>
        <v>4500000</v>
      </c>
      <c r="O2011" s="8">
        <f>VLOOKUP(A2011,TOURISM2!A2011:E4701,5,0)</f>
        <v>2053410869</v>
      </c>
      <c r="P2011" s="8">
        <f>VLOOKUP(A2011,BUSINESS3!A2011:E4701,4,0)</f>
        <v>0.648</v>
      </c>
      <c r="Q2011" s="9">
        <f>VLOOKUP(A2011,BUSINESS3!A2011:E4701,5,0)</f>
        <v>17</v>
      </c>
      <c r="R2011" s="10">
        <f>VLOOKUP(A2011,BUSINESS3!A2011:I4701,6,0)</f>
        <v>76</v>
      </c>
      <c r="S2011" s="9">
        <f>VLOOKUP(A2011,BUSINESS3!A2011:I4701,7,0)</f>
        <v>128</v>
      </c>
      <c r="T2011" s="9">
        <f>VLOOKUP(A2011,BUSINESS3!A2011:I4701,8,0)</f>
        <v>0.04</v>
      </c>
      <c r="U2011" s="9">
        <f>VLOOKUP(A2011,BUSINESS3!A2011:I4701,9,0)</f>
        <v>0.359</v>
      </c>
      <c r="V2011" s="11">
        <f>VLOOKUP(A2011,'GDP4'!A2011:G4701,4,0)</f>
        <v>149739017</v>
      </c>
      <c r="W2011" s="9">
        <f>VLOOKUP(A2011,'GDP4'!A2011:G4701,5,0)</f>
        <v>0.196</v>
      </c>
      <c r="X2011" s="9">
        <f>VLOOKUP(A2011,'GDP4'!A2011:G4701,6,0)</f>
        <v>587</v>
      </c>
      <c r="Y2011" s="9">
        <f>VLOOKUP(A2011,'GDP4'!A2011:G4701,7,0)</f>
        <v>0.104</v>
      </c>
      <c r="Z2011" s="9">
        <f>VLOOKUP(A2011,ENERGY5!A2011:E4701,4,0)</f>
        <v>29</v>
      </c>
      <c r="AA2011" s="9">
        <f>VLOOKUP(A2011,ENERGY5!A2011:E4701,5,0)</f>
        <v>84</v>
      </c>
      <c r="AB2011" s="12">
        <f t="shared" si="2"/>
        <v>2871.313845</v>
      </c>
      <c r="AC2011" s="13">
        <f t="shared" si="3"/>
        <v>0.001610738255</v>
      </c>
      <c r="AD2011" s="13">
        <f t="shared" si="4"/>
        <v>0.0005560882071</v>
      </c>
      <c r="AE2011" s="13">
        <f t="shared" si="5"/>
        <v>86.28954938</v>
      </c>
      <c r="AF2011" s="13">
        <f t="shared" si="6"/>
        <v>39375.08857</v>
      </c>
    </row>
    <row r="2012">
      <c r="A2012" s="5" t="s">
        <v>197</v>
      </c>
      <c r="B2012" s="6" t="s">
        <v>42</v>
      </c>
      <c r="C2012" s="7" t="s">
        <v>204</v>
      </c>
      <c r="D2012" s="5" t="str">
        <f t="shared" si="1"/>
        <v>Marshall Islands-Oceania-2008</v>
      </c>
      <c r="E2012" s="5">
        <v>0.023</v>
      </c>
      <c r="F2012" s="5">
        <v>0.032</v>
      </c>
      <c r="G2012" s="5">
        <v>73.0</v>
      </c>
      <c r="H2012" s="5">
        <v>69.0</v>
      </c>
      <c r="I2012" s="5">
        <v>0.327</v>
      </c>
      <c r="J2012" s="5">
        <v>0.613</v>
      </c>
      <c r="K2012" s="5">
        <v>0.059</v>
      </c>
      <c r="L2012" s="5">
        <v>52245.0</v>
      </c>
      <c r="M2012" s="5">
        <v>0.708</v>
      </c>
      <c r="N2012" s="8">
        <f>VLOOKUP(A2012,TOURISM2!A2012:E4702,4,0)</f>
        <v>3000000</v>
      </c>
      <c r="O2012" s="8">
        <f>VLOOKUP(A2012,TOURISM2!A2012:E4702,5,0)</f>
        <v>2053410869</v>
      </c>
      <c r="P2012" s="8">
        <f>VLOOKUP(A2012,BUSINESS3!A2012:E4702,4,0)</f>
        <v>0.648</v>
      </c>
      <c r="Q2012" s="9">
        <f>VLOOKUP(A2012,BUSINESS3!A2012:E4702,5,0)</f>
        <v>17</v>
      </c>
      <c r="R2012" s="10">
        <f>VLOOKUP(A2012,BUSINESS3!A2012:I4702,6,0)</f>
        <v>76</v>
      </c>
      <c r="S2012" s="9">
        <f>VLOOKUP(A2012,BUSINESS3!A2012:I4702,7,0)</f>
        <v>128</v>
      </c>
      <c r="T2012" s="9">
        <f>VLOOKUP(A2012,BUSINESS3!A2012:I4702,8,0)</f>
        <v>0.046</v>
      </c>
      <c r="U2012" s="9">
        <f>VLOOKUP(A2012,BUSINESS3!A2012:I4702,9,0)</f>
        <v>0.359</v>
      </c>
      <c r="V2012" s="11">
        <f>VLOOKUP(A2012,'GDP4'!A2012:G4702,4,0)</f>
        <v>152565763</v>
      </c>
      <c r="W2012" s="9">
        <f>VLOOKUP(A2012,'GDP4'!A2012:G4702,5,0)</f>
        <v>0.179</v>
      </c>
      <c r="X2012" s="9">
        <f>VLOOKUP(A2012,'GDP4'!A2012:G4702,6,0)</f>
        <v>569</v>
      </c>
      <c r="Y2012" s="9">
        <f>VLOOKUP(A2012,'GDP4'!A2012:G4702,7,0)</f>
        <v>0.104</v>
      </c>
      <c r="Z2012" s="9">
        <f>VLOOKUP(A2012,ENERGY5!A2012:E4702,4,0)</f>
        <v>29</v>
      </c>
      <c r="AA2012" s="9">
        <f>VLOOKUP(A2012,ENERGY5!A2012:E4702,5,0)</f>
        <v>88</v>
      </c>
      <c r="AB2012" s="12">
        <f t="shared" si="2"/>
        <v>2920.198354</v>
      </c>
      <c r="AC2012" s="13">
        <f t="shared" si="3"/>
        <v>0.00168437171</v>
      </c>
      <c r="AD2012" s="13">
        <f t="shared" si="4"/>
        <v>0.0005550770409</v>
      </c>
      <c r="AE2012" s="13">
        <f t="shared" si="5"/>
        <v>57.42176285</v>
      </c>
      <c r="AF2012" s="13">
        <f t="shared" si="6"/>
        <v>39303.49065</v>
      </c>
    </row>
    <row r="2013">
      <c r="A2013" s="14" t="s">
        <v>197</v>
      </c>
      <c r="B2013" s="15" t="s">
        <v>43</v>
      </c>
      <c r="C2013" s="16" t="s">
        <v>204</v>
      </c>
      <c r="D2013" s="14" t="str">
        <f t="shared" si="1"/>
        <v>Marshall Islands-Oceania-2009</v>
      </c>
      <c r="E2013" s="5">
        <v>0.023</v>
      </c>
      <c r="F2013" s="5">
        <v>0.032</v>
      </c>
      <c r="G2013" s="5">
        <v>73.0</v>
      </c>
      <c r="H2013" s="5">
        <v>69.0</v>
      </c>
      <c r="I2013" s="5">
        <v>0.327</v>
      </c>
      <c r="J2013" s="5">
        <v>0.613</v>
      </c>
      <c r="K2013" s="5">
        <v>0.059</v>
      </c>
      <c r="L2013" s="5">
        <v>52341.0</v>
      </c>
      <c r="M2013" s="5">
        <v>0.711</v>
      </c>
      <c r="N2013" s="8">
        <f>VLOOKUP(A2013,TOURISM2!A2013:E4703,4,0)</f>
        <v>3500000</v>
      </c>
      <c r="O2013" s="8">
        <f>VLOOKUP(A2013,TOURISM2!A2013:E4703,5,0)</f>
        <v>2053410869</v>
      </c>
      <c r="P2013" s="8">
        <f>VLOOKUP(A2013,BUSINESS3!A2013:E4703,4,0)</f>
        <v>0.648</v>
      </c>
      <c r="Q2013" s="9">
        <f>VLOOKUP(A2013,BUSINESS3!A2013:E4703,5,0)</f>
        <v>17</v>
      </c>
      <c r="R2013" s="10">
        <f>VLOOKUP(A2013,BUSINESS3!A2013:I4703,6,0)</f>
        <v>76</v>
      </c>
      <c r="S2013" s="9">
        <f>VLOOKUP(A2013,BUSINESS3!A2013:I4703,7,0)</f>
        <v>128</v>
      </c>
      <c r="T2013" s="9">
        <f>VLOOKUP(A2013,BUSINESS3!A2013:I4703,8,0)</f>
        <v>0.056</v>
      </c>
      <c r="U2013" s="9">
        <f>VLOOKUP(A2013,BUSINESS3!A2013:I4703,9,0)</f>
        <v>0.359</v>
      </c>
      <c r="V2013" s="11">
        <f>VLOOKUP(A2013,'GDP4'!A2013:G4703,4,0)</f>
        <v>151560778</v>
      </c>
      <c r="W2013" s="9">
        <f>VLOOKUP(A2013,'GDP4'!A2013:G4703,5,0)</f>
        <v>0.175</v>
      </c>
      <c r="X2013" s="9">
        <f>VLOOKUP(A2013,'GDP4'!A2013:G4703,6,0)</f>
        <v>551</v>
      </c>
      <c r="Y2013" s="9">
        <f>VLOOKUP(A2013,'GDP4'!A2013:G4703,7,0)</f>
        <v>0.104</v>
      </c>
      <c r="Z2013" s="9">
        <f>VLOOKUP(A2013,ENERGY5!A2013:E4703,4,0)</f>
        <v>32359</v>
      </c>
      <c r="AA2013" s="9">
        <f>VLOOKUP(A2013,ENERGY5!A2013:E4703,5,0)</f>
        <v>84</v>
      </c>
      <c r="AB2013" s="12">
        <f t="shared" si="2"/>
        <v>2895.641619</v>
      </c>
      <c r="AC2013" s="13">
        <f t="shared" si="3"/>
        <v>0.001604860434</v>
      </c>
      <c r="AD2013" s="13">
        <f t="shared" si="4"/>
        <v>0.6182342714</v>
      </c>
      <c r="AE2013" s="13">
        <f t="shared" si="5"/>
        <v>66.86918477</v>
      </c>
      <c r="AF2013" s="13">
        <f t="shared" si="6"/>
        <v>39231.40309</v>
      </c>
    </row>
    <row r="2014">
      <c r="A2014" s="5" t="s">
        <v>197</v>
      </c>
      <c r="B2014" s="6" t="s">
        <v>44</v>
      </c>
      <c r="C2014" s="7" t="s">
        <v>204</v>
      </c>
      <c r="D2014" s="5" t="str">
        <f t="shared" si="1"/>
        <v>Marshall Islands-Oceania-2010</v>
      </c>
      <c r="E2014" s="5">
        <v>0.023</v>
      </c>
      <c r="F2014" s="5">
        <v>0.032</v>
      </c>
      <c r="G2014" s="5">
        <v>73.0</v>
      </c>
      <c r="H2014" s="5">
        <v>69.0</v>
      </c>
      <c r="I2014" s="5">
        <v>0.327</v>
      </c>
      <c r="J2014" s="5">
        <v>0.613</v>
      </c>
      <c r="K2014" s="5">
        <v>0.059</v>
      </c>
      <c r="L2014" s="5">
        <v>52428.0</v>
      </c>
      <c r="M2014" s="5">
        <v>0.713</v>
      </c>
      <c r="N2014" s="8">
        <f>VLOOKUP(A2014,TOURISM2!A2014:E4704,4,0)</f>
        <v>3300000</v>
      </c>
      <c r="O2014" s="8">
        <f>VLOOKUP(A2014,TOURISM2!A2014:E4704,5,0)</f>
        <v>2053410869</v>
      </c>
      <c r="P2014" s="8">
        <f>VLOOKUP(A2014,BUSINESS3!A2014:E4704,4,0)</f>
        <v>0.648</v>
      </c>
      <c r="Q2014" s="9">
        <f>VLOOKUP(A2014,BUSINESS3!A2014:E4704,5,0)</f>
        <v>17</v>
      </c>
      <c r="R2014" s="10">
        <f>VLOOKUP(A2014,BUSINESS3!A2014:I4704,6,0)</f>
        <v>76</v>
      </c>
      <c r="S2014" s="9">
        <f>VLOOKUP(A2014,BUSINESS3!A2014:I4704,7,0)</f>
        <v>128</v>
      </c>
      <c r="T2014" s="9">
        <f>VLOOKUP(A2014,BUSINESS3!A2014:I4704,8,0)</f>
        <v>0.07</v>
      </c>
      <c r="U2014" s="9">
        <f>VLOOKUP(A2014,BUSINESS3!A2014:I4704,9,0)</f>
        <v>0.359</v>
      </c>
      <c r="V2014" s="11">
        <f>VLOOKUP(A2014,'GDP4'!A2014:G4704,4,0)</f>
        <v>163200000</v>
      </c>
      <c r="W2014" s="9">
        <f>VLOOKUP(A2014,'GDP4'!A2014:G4704,5,0)</f>
        <v>0.16</v>
      </c>
      <c r="X2014" s="9">
        <f>VLOOKUP(A2014,'GDP4'!A2014:G4704,6,0)</f>
        <v>542</v>
      </c>
      <c r="Y2014" s="9">
        <f>VLOOKUP(A2014,'GDP4'!A2014:G4704,7,0)</f>
        <v>0.104</v>
      </c>
      <c r="Z2014" s="9">
        <f>VLOOKUP(A2014,ENERGY5!A2014:E4704,4,0)</f>
        <v>32359</v>
      </c>
      <c r="AA2014" s="9">
        <f>VLOOKUP(A2014,ENERGY5!A2014:E4704,5,0)</f>
        <v>84</v>
      </c>
      <c r="AB2014" s="12">
        <f t="shared" si="2"/>
        <v>3112.840467</v>
      </c>
      <c r="AC2014" s="13">
        <f t="shared" si="3"/>
        <v>0.001602197299</v>
      </c>
      <c r="AD2014" s="13">
        <f t="shared" si="4"/>
        <v>0.6172083619</v>
      </c>
      <c r="AE2014" s="13">
        <f t="shared" si="5"/>
        <v>62.94346532</v>
      </c>
      <c r="AF2014" s="13">
        <f t="shared" si="6"/>
        <v>39166.30177</v>
      </c>
    </row>
    <row r="2015">
      <c r="A2015" s="14" t="s">
        <v>197</v>
      </c>
      <c r="B2015" s="15" t="s">
        <v>45</v>
      </c>
      <c r="C2015" s="16" t="s">
        <v>204</v>
      </c>
      <c r="D2015" s="14" t="str">
        <f t="shared" si="1"/>
        <v>Marshall Islands-Oceania-2011</v>
      </c>
      <c r="E2015" s="5">
        <v>0.023</v>
      </c>
      <c r="F2015" s="5">
        <v>0.032</v>
      </c>
      <c r="G2015" s="5">
        <v>73.0</v>
      </c>
      <c r="H2015" s="5">
        <v>69.0</v>
      </c>
      <c r="I2015" s="5">
        <v>0.327</v>
      </c>
      <c r="J2015" s="5">
        <v>0.613</v>
      </c>
      <c r="K2015" s="5">
        <v>0.059</v>
      </c>
      <c r="L2015" s="5">
        <v>52495.0</v>
      </c>
      <c r="M2015" s="5">
        <v>0.716</v>
      </c>
      <c r="N2015" s="8">
        <f>VLOOKUP(A2015,TOURISM2!A2015:E4705,4,0)</f>
        <v>2484360526</v>
      </c>
      <c r="O2015" s="8">
        <f>VLOOKUP(A2015,TOURISM2!A2015:E4705,5,0)</f>
        <v>2053410869</v>
      </c>
      <c r="P2015" s="8">
        <f>VLOOKUP(A2015,BUSINESS3!A2015:E4705,4,0)</f>
        <v>0.648</v>
      </c>
      <c r="Q2015" s="9">
        <f>VLOOKUP(A2015,BUSINESS3!A2015:E4705,5,0)</f>
        <v>17</v>
      </c>
      <c r="R2015" s="10">
        <f>VLOOKUP(A2015,BUSINESS3!A2015:I4705,6,0)</f>
        <v>76</v>
      </c>
      <c r="S2015" s="9">
        <f>VLOOKUP(A2015,BUSINESS3!A2015:I4705,7,0)</f>
        <v>128</v>
      </c>
      <c r="T2015" s="9">
        <f>VLOOKUP(A2015,BUSINESS3!A2015:I4705,8,0)</f>
        <v>0.081</v>
      </c>
      <c r="U2015" s="9">
        <f>VLOOKUP(A2015,BUSINESS3!A2015:I4705,9,0)</f>
        <v>0.359</v>
      </c>
      <c r="V2015" s="11">
        <f>VLOOKUP(A2015,'GDP4'!A2015:G4705,4,0)</f>
        <v>170700000</v>
      </c>
      <c r="W2015" s="9">
        <f>VLOOKUP(A2015,'GDP4'!A2015:G4705,5,0)</f>
        <v>0.16</v>
      </c>
      <c r="X2015" s="9">
        <f>VLOOKUP(A2015,'GDP4'!A2015:G4705,6,0)</f>
        <v>567</v>
      </c>
      <c r="Y2015" s="9">
        <f>VLOOKUP(A2015,'GDP4'!A2015:G4705,7,0)</f>
        <v>0.104</v>
      </c>
      <c r="Z2015" s="9">
        <f>VLOOKUP(A2015,ENERGY5!A2015:E4705,4,0)</f>
        <v>32359</v>
      </c>
      <c r="AA2015" s="9">
        <f>VLOOKUP(A2015,ENERGY5!A2015:E4705,5,0)</f>
        <v>81</v>
      </c>
      <c r="AB2015" s="12">
        <f t="shared" si="2"/>
        <v>3251.738261</v>
      </c>
      <c r="AC2015" s="13">
        <f t="shared" si="3"/>
        <v>0.001543004096</v>
      </c>
      <c r="AD2015" s="13">
        <f t="shared" si="4"/>
        <v>0.6164206115</v>
      </c>
      <c r="AE2015" s="13">
        <f t="shared" si="5"/>
        <v>47325.66008</v>
      </c>
      <c r="AF2015" s="13">
        <f t="shared" si="6"/>
        <v>39116.31334</v>
      </c>
    </row>
    <row r="2016">
      <c r="A2016" s="5" t="s">
        <v>197</v>
      </c>
      <c r="B2016" s="6" t="s">
        <v>46</v>
      </c>
      <c r="C2016" s="7" t="s">
        <v>204</v>
      </c>
      <c r="D2016" s="5" t="str">
        <f t="shared" si="1"/>
        <v>Marshall Islands-Oceania-2012</v>
      </c>
      <c r="E2016" s="5">
        <v>0.023</v>
      </c>
      <c r="F2016" s="5">
        <v>0.031</v>
      </c>
      <c r="G2016" s="5">
        <v>73.0</v>
      </c>
      <c r="H2016" s="5">
        <v>69.0</v>
      </c>
      <c r="I2016" s="5">
        <v>0.327</v>
      </c>
      <c r="J2016" s="5">
        <v>0.613</v>
      </c>
      <c r="K2016" s="5">
        <v>0.059</v>
      </c>
      <c r="L2016" s="5">
        <v>52555.0</v>
      </c>
      <c r="M2016" s="5">
        <v>0.719</v>
      </c>
      <c r="N2016" s="8">
        <f>VLOOKUP(A2016,TOURISM2!A2016:E4706,4,0)</f>
        <v>2484360526</v>
      </c>
      <c r="O2016" s="8">
        <f>VLOOKUP(A2016,TOURISM2!A2016:E4706,5,0)</f>
        <v>2053410869</v>
      </c>
      <c r="P2016" s="8">
        <f>VLOOKUP(A2016,BUSINESS3!A2016:E4706,4,0)</f>
        <v>0.648</v>
      </c>
      <c r="Q2016" s="9">
        <f>VLOOKUP(A2016,BUSINESS3!A2016:E4706,5,0)</f>
        <v>17</v>
      </c>
      <c r="R2016" s="10">
        <f>VLOOKUP(A2016,BUSINESS3!A2016:I4706,6,0)</f>
        <v>110</v>
      </c>
      <c r="S2016" s="9">
        <f>VLOOKUP(A2016,BUSINESS3!A2016:I4706,7,0)</f>
        <v>128</v>
      </c>
      <c r="T2016" s="9">
        <f>VLOOKUP(A2016,BUSINESS3!A2016:I4706,8,0)</f>
        <v>0.1</v>
      </c>
      <c r="U2016" s="9">
        <f>VLOOKUP(A2016,BUSINESS3!A2016:I4706,9,0)</f>
        <v>0.359</v>
      </c>
      <c r="V2016" s="11">
        <f>VLOOKUP(A2016,'GDP4'!A2016:G4706,4,0)</f>
        <v>173000000</v>
      </c>
      <c r="W2016" s="9">
        <f>VLOOKUP(A2016,'GDP4'!A2016:G4706,5,0)</f>
        <v>0.156</v>
      </c>
      <c r="X2016" s="9">
        <f>VLOOKUP(A2016,'GDP4'!A2016:G4706,6,0)</f>
        <v>590</v>
      </c>
      <c r="Y2016" s="9">
        <f>VLOOKUP(A2016,'GDP4'!A2016:G4706,7,0)</f>
        <v>0.104</v>
      </c>
      <c r="Z2016" s="9">
        <f>VLOOKUP(A2016,ENERGY5!A2016:E4706,4,0)</f>
        <v>32359</v>
      </c>
      <c r="AA2016" s="9">
        <f>VLOOKUP(A2016,ENERGY5!A2016:E4706,5,0)</f>
        <v>77</v>
      </c>
      <c r="AB2016" s="12">
        <f t="shared" si="2"/>
        <v>3291.789554</v>
      </c>
      <c r="AC2016" s="13">
        <f t="shared" si="3"/>
        <v>0.001465131767</v>
      </c>
      <c r="AD2016" s="13">
        <f t="shared" si="4"/>
        <v>0.615716868</v>
      </c>
      <c r="AE2016" s="13">
        <f t="shared" si="5"/>
        <v>47271.63022</v>
      </c>
      <c r="AF2016" s="13">
        <f t="shared" si="6"/>
        <v>39071.65577</v>
      </c>
    </row>
    <row r="2017">
      <c r="A2017" s="14" t="s">
        <v>197</v>
      </c>
      <c r="B2017" s="15" t="s">
        <v>33</v>
      </c>
      <c r="C2017" s="16" t="s">
        <v>205</v>
      </c>
      <c r="D2017" s="14" t="str">
        <f t="shared" si="1"/>
        <v>Micronesia, Fed. Sts.-Oceania-2000</v>
      </c>
      <c r="E2017" s="5">
        <v>0.03</v>
      </c>
      <c r="F2017" s="5">
        <v>0.042</v>
      </c>
      <c r="G2017" s="5">
        <v>68.0</v>
      </c>
      <c r="H2017" s="5">
        <v>67.0</v>
      </c>
      <c r="I2017" s="5">
        <v>0.403</v>
      </c>
      <c r="J2017" s="5">
        <v>0.56</v>
      </c>
      <c r="K2017" s="5">
        <v>0.037</v>
      </c>
      <c r="L2017" s="5">
        <v>107430.0</v>
      </c>
      <c r="M2017" s="5">
        <v>0.223</v>
      </c>
      <c r="N2017" s="8">
        <f>VLOOKUP(A2017,TOURISM2!A2017:E4707,4,0)</f>
        <v>17000000</v>
      </c>
      <c r="O2017" s="8">
        <f>VLOOKUP(A2017,TOURISM2!A2017:E4707,5,0)</f>
        <v>5000000</v>
      </c>
      <c r="P2017" s="8">
        <f>VLOOKUP(A2017,BUSINESS3!A2017:E4707,4,0)</f>
        <v>0.365</v>
      </c>
      <c r="Q2017" s="9">
        <f>VLOOKUP(A2017,BUSINESS3!A2017:E4707,5,0)</f>
        <v>28</v>
      </c>
      <c r="R2017" s="10">
        <f>VLOOKUP(A2017,BUSINESS3!A2017:I4707,6,0)</f>
        <v>76</v>
      </c>
      <c r="S2017" s="9">
        <f>VLOOKUP(A2017,BUSINESS3!A2017:I4707,7,0)</f>
        <v>144</v>
      </c>
      <c r="T2017" s="9">
        <f>VLOOKUP(A2017,BUSINESS3!A2017:I4707,8,0)</f>
        <v>0.037</v>
      </c>
      <c r="U2017" s="9">
        <f>VLOOKUP(A2017,BUSINESS3!A2017:I4707,9,0)</f>
        <v>0.359</v>
      </c>
      <c r="V2017" s="11">
        <f>VLOOKUP(A2017,'GDP4'!A2017:G4707,4,0)</f>
        <v>233226323</v>
      </c>
      <c r="W2017" s="9">
        <f>VLOOKUP(A2017,'GDP4'!A2017:G4707,5,0)</f>
        <v>0.078</v>
      </c>
      <c r="X2017" s="9">
        <f>VLOOKUP(A2017,'GDP4'!A2017:G4707,6,0)</f>
        <v>170</v>
      </c>
      <c r="Y2017" s="9">
        <f>VLOOKUP(A2017,'GDP4'!A2017:G4707,7,0)</f>
        <v>0.153</v>
      </c>
      <c r="Z2017" s="9">
        <f>VLOOKUP(A2017,ENERGY5!A2017:E4707,4,0)</f>
        <v>32359</v>
      </c>
      <c r="AA2017" s="9">
        <f>VLOOKUP(A2017,ENERGY5!A2017:E4707,5,0)</f>
        <v>30970</v>
      </c>
      <c r="AB2017" s="12">
        <f t="shared" si="2"/>
        <v>2170.96084</v>
      </c>
      <c r="AC2017" s="13">
        <f t="shared" si="3"/>
        <v>0.2882807409</v>
      </c>
      <c r="AD2017" s="13">
        <f t="shared" si="4"/>
        <v>0.3012100903</v>
      </c>
      <c r="AE2017" s="13">
        <f t="shared" si="5"/>
        <v>158.2425766</v>
      </c>
      <c r="AF2017" s="13">
        <f t="shared" si="6"/>
        <v>46.54193428</v>
      </c>
    </row>
    <row r="2018">
      <c r="A2018" s="5" t="s">
        <v>197</v>
      </c>
      <c r="B2018" s="6" t="s">
        <v>35</v>
      </c>
      <c r="C2018" s="7" t="s">
        <v>205</v>
      </c>
      <c r="D2018" s="5" t="str">
        <f t="shared" si="1"/>
        <v>Micronesia, Fed. Sts.-Oceania-2001</v>
      </c>
      <c r="E2018" s="5">
        <v>0.029</v>
      </c>
      <c r="F2018" s="5">
        <v>0.041</v>
      </c>
      <c r="G2018" s="5">
        <v>68.0</v>
      </c>
      <c r="H2018" s="5">
        <v>67.0</v>
      </c>
      <c r="I2018" s="5">
        <v>0.399</v>
      </c>
      <c r="J2018" s="5">
        <v>0.563</v>
      </c>
      <c r="K2018" s="5">
        <v>0.038</v>
      </c>
      <c r="L2018" s="5">
        <v>107170.0</v>
      </c>
      <c r="M2018" s="5">
        <v>0.223</v>
      </c>
      <c r="N2018" s="8">
        <f>VLOOKUP(A2018,TOURISM2!A2018:E4708,4,0)</f>
        <v>15000000</v>
      </c>
      <c r="O2018" s="8">
        <f>VLOOKUP(A2018,TOURISM2!A2018:E4708,5,0)</f>
        <v>5000000</v>
      </c>
      <c r="P2018" s="8">
        <f>VLOOKUP(A2018,BUSINESS3!A2018:E4708,4,0)</f>
        <v>0.365</v>
      </c>
      <c r="Q2018" s="9">
        <f>VLOOKUP(A2018,BUSINESS3!A2018:E4708,5,0)</f>
        <v>28</v>
      </c>
      <c r="R2018" s="10">
        <f>VLOOKUP(A2018,BUSINESS3!A2018:I4708,6,0)</f>
        <v>76</v>
      </c>
      <c r="S2018" s="9">
        <f>VLOOKUP(A2018,BUSINESS3!A2018:I4708,7,0)</f>
        <v>144</v>
      </c>
      <c r="T2018" s="9">
        <f>VLOOKUP(A2018,BUSINESS3!A2018:I4708,8,0)</f>
        <v>0.047</v>
      </c>
      <c r="U2018" s="9">
        <f>VLOOKUP(A2018,BUSINESS3!A2018:I4708,9,0)</f>
        <v>0.359</v>
      </c>
      <c r="V2018" s="11">
        <f>VLOOKUP(A2018,'GDP4'!A2018:G4708,4,0)</f>
        <v>240051900</v>
      </c>
      <c r="W2018" s="9">
        <f>VLOOKUP(A2018,'GDP4'!A2018:G4708,5,0)</f>
        <v>0.085</v>
      </c>
      <c r="X2018" s="9">
        <f>VLOOKUP(A2018,'GDP4'!A2018:G4708,6,0)</f>
        <v>190</v>
      </c>
      <c r="Y2018" s="9">
        <f>VLOOKUP(A2018,'GDP4'!A2018:G4708,7,0)</f>
        <v>0.153</v>
      </c>
      <c r="Z2018" s="9">
        <f>VLOOKUP(A2018,ENERGY5!A2018:E4708,4,0)</f>
        <v>32359</v>
      </c>
      <c r="AA2018" s="9">
        <f>VLOOKUP(A2018,ENERGY5!A2018:E4708,5,0)</f>
        <v>30970</v>
      </c>
      <c r="AB2018" s="12">
        <f t="shared" si="2"/>
        <v>2239.916954</v>
      </c>
      <c r="AC2018" s="13">
        <f t="shared" si="3"/>
        <v>0.288980125</v>
      </c>
      <c r="AD2018" s="13">
        <f t="shared" si="4"/>
        <v>0.3019408417</v>
      </c>
      <c r="AE2018" s="13">
        <f t="shared" si="5"/>
        <v>139.9645423</v>
      </c>
      <c r="AF2018" s="13">
        <f t="shared" si="6"/>
        <v>46.65484744</v>
      </c>
    </row>
    <row r="2019">
      <c r="A2019" s="14" t="s">
        <v>197</v>
      </c>
      <c r="B2019" s="15" t="s">
        <v>36</v>
      </c>
      <c r="C2019" s="16" t="s">
        <v>205</v>
      </c>
      <c r="D2019" s="14" t="str">
        <f t="shared" si="1"/>
        <v>Micronesia, Fed. Sts.-Oceania-2002</v>
      </c>
      <c r="E2019" s="5">
        <v>0.028</v>
      </c>
      <c r="F2019" s="5">
        <v>0.04</v>
      </c>
      <c r="G2019" s="5">
        <v>68.0</v>
      </c>
      <c r="H2019" s="5">
        <v>67.0</v>
      </c>
      <c r="I2019" s="5">
        <v>0.395</v>
      </c>
      <c r="J2019" s="5">
        <v>0.566</v>
      </c>
      <c r="K2019" s="5">
        <v>0.039</v>
      </c>
      <c r="L2019" s="5">
        <v>106983.0</v>
      </c>
      <c r="M2019" s="5">
        <v>0.223</v>
      </c>
      <c r="N2019" s="8">
        <f>VLOOKUP(A2019,TOURISM2!A2019:E4709,4,0)</f>
        <v>17000000</v>
      </c>
      <c r="O2019" s="8">
        <f>VLOOKUP(A2019,TOURISM2!A2019:E4709,5,0)</f>
        <v>5000000</v>
      </c>
      <c r="P2019" s="8">
        <f>VLOOKUP(A2019,BUSINESS3!A2019:E4709,4,0)</f>
        <v>0.365</v>
      </c>
      <c r="Q2019" s="9">
        <f>VLOOKUP(A2019,BUSINESS3!A2019:E4709,5,0)</f>
        <v>28</v>
      </c>
      <c r="R2019" s="10">
        <f>VLOOKUP(A2019,BUSINESS3!A2019:I4709,6,0)</f>
        <v>76</v>
      </c>
      <c r="S2019" s="9">
        <f>VLOOKUP(A2019,BUSINESS3!A2019:I4709,7,0)</f>
        <v>144</v>
      </c>
      <c r="T2019" s="9">
        <f>VLOOKUP(A2019,BUSINESS3!A2019:I4709,8,0)</f>
        <v>0.056</v>
      </c>
      <c r="U2019" s="9">
        <f>VLOOKUP(A2019,BUSINESS3!A2019:I4709,9,0)</f>
        <v>0.001</v>
      </c>
      <c r="V2019" s="11">
        <f>VLOOKUP(A2019,'GDP4'!A2019:G4709,4,0)</f>
        <v>241543396</v>
      </c>
      <c r="W2019" s="9">
        <f>VLOOKUP(A2019,'GDP4'!A2019:G4709,5,0)</f>
        <v>0.079</v>
      </c>
      <c r="X2019" s="9">
        <f>VLOOKUP(A2019,'GDP4'!A2019:G4709,6,0)</f>
        <v>178</v>
      </c>
      <c r="Y2019" s="9">
        <f>VLOOKUP(A2019,'GDP4'!A2019:G4709,7,0)</f>
        <v>0.153</v>
      </c>
      <c r="Z2019" s="9">
        <f>VLOOKUP(A2019,ENERGY5!A2019:E4709,4,0)</f>
        <v>32359</v>
      </c>
      <c r="AA2019" s="9">
        <f>VLOOKUP(A2019,ENERGY5!A2019:E4709,5,0)</f>
        <v>103</v>
      </c>
      <c r="AB2019" s="12">
        <f t="shared" si="2"/>
        <v>2257.773628</v>
      </c>
      <c r="AC2019" s="13">
        <f t="shared" si="3"/>
        <v>0.0009627697859</v>
      </c>
      <c r="AD2019" s="13">
        <f t="shared" si="4"/>
        <v>0.3024686165</v>
      </c>
      <c r="AE2019" s="13">
        <f t="shared" si="5"/>
        <v>158.9037511</v>
      </c>
      <c r="AF2019" s="13">
        <f t="shared" si="6"/>
        <v>46.73639737</v>
      </c>
    </row>
    <row r="2020">
      <c r="A2020" s="5" t="s">
        <v>197</v>
      </c>
      <c r="B2020" s="6" t="s">
        <v>37</v>
      </c>
      <c r="C2020" s="7" t="s">
        <v>205</v>
      </c>
      <c r="D2020" s="5" t="str">
        <f t="shared" si="1"/>
        <v>Micronesia, Fed. Sts.-Oceania-2003</v>
      </c>
      <c r="E2020" s="5">
        <v>0.028</v>
      </c>
      <c r="F2020" s="5">
        <v>0.039</v>
      </c>
      <c r="G2020" s="5">
        <v>68.0</v>
      </c>
      <c r="H2020" s="5">
        <v>67.0</v>
      </c>
      <c r="I2020" s="5">
        <v>0.393</v>
      </c>
      <c r="J2020" s="5">
        <v>0.568</v>
      </c>
      <c r="K2020" s="5">
        <v>0.039</v>
      </c>
      <c r="L2020" s="5">
        <v>106816.0</v>
      </c>
      <c r="M2020" s="5">
        <v>0.223</v>
      </c>
      <c r="N2020" s="8">
        <f>VLOOKUP(A2020,TOURISM2!A2020:E4710,4,0)</f>
        <v>17000000</v>
      </c>
      <c r="O2020" s="8">
        <f>VLOOKUP(A2020,TOURISM2!A2020:E4710,5,0)</f>
        <v>6000000</v>
      </c>
      <c r="P2020" s="8">
        <f>VLOOKUP(A2020,BUSINESS3!A2020:E4710,4,0)</f>
        <v>0.365</v>
      </c>
      <c r="Q2020" s="9">
        <f>VLOOKUP(A2020,BUSINESS3!A2020:E4710,5,0)</f>
        <v>16</v>
      </c>
      <c r="R2020" s="10">
        <f>VLOOKUP(A2020,BUSINESS3!A2020:I4710,6,0)</f>
        <v>76</v>
      </c>
      <c r="S2020" s="9">
        <f>VLOOKUP(A2020,BUSINESS3!A2020:I4710,7,0)</f>
        <v>144</v>
      </c>
      <c r="T2020" s="9">
        <f>VLOOKUP(A2020,BUSINESS3!A2020:I4710,8,0)</f>
        <v>0.092</v>
      </c>
      <c r="U2020" s="9">
        <f>VLOOKUP(A2020,BUSINESS3!A2020:I4710,9,0)</f>
        <v>0.055</v>
      </c>
      <c r="V2020" s="11">
        <f>VLOOKUP(A2020,'GDP4'!A2020:G4710,4,0)</f>
        <v>244990984</v>
      </c>
      <c r="W2020" s="9">
        <f>VLOOKUP(A2020,'GDP4'!A2020:G4710,5,0)</f>
        <v>0.095</v>
      </c>
      <c r="X2020" s="9">
        <f>VLOOKUP(A2020,'GDP4'!A2020:G4710,6,0)</f>
        <v>218</v>
      </c>
      <c r="Y2020" s="9">
        <f>VLOOKUP(A2020,'GDP4'!A2020:G4710,7,0)</f>
        <v>0.15</v>
      </c>
      <c r="Z2020" s="9">
        <f>VLOOKUP(A2020,ENERGY5!A2020:E4710,4,0)</f>
        <v>32359</v>
      </c>
      <c r="AA2020" s="9">
        <f>VLOOKUP(A2020,ENERGY5!A2020:E4710,5,0)</f>
        <v>99</v>
      </c>
      <c r="AB2020" s="12">
        <f t="shared" si="2"/>
        <v>2293.579464</v>
      </c>
      <c r="AC2020" s="13">
        <f t="shared" si="3"/>
        <v>0.0009268274416</v>
      </c>
      <c r="AD2020" s="13">
        <f t="shared" si="4"/>
        <v>0.3029415069</v>
      </c>
      <c r="AE2020" s="13">
        <f t="shared" si="5"/>
        <v>159.1521869</v>
      </c>
      <c r="AF2020" s="13">
        <f t="shared" si="6"/>
        <v>56.1713601</v>
      </c>
    </row>
    <row r="2021">
      <c r="A2021" s="14" t="s">
        <v>197</v>
      </c>
      <c r="B2021" s="15" t="s">
        <v>38</v>
      </c>
      <c r="C2021" s="16" t="s">
        <v>205</v>
      </c>
      <c r="D2021" s="14" t="str">
        <f t="shared" si="1"/>
        <v>Micronesia, Fed. Sts.-Oceania-2004</v>
      </c>
      <c r="E2021" s="5">
        <v>0.027</v>
      </c>
      <c r="F2021" s="5">
        <v>0.038</v>
      </c>
      <c r="G2021" s="5">
        <v>68.0</v>
      </c>
      <c r="H2021" s="5">
        <v>67.0</v>
      </c>
      <c r="I2021" s="5">
        <v>0.391</v>
      </c>
      <c r="J2021" s="5">
        <v>0.57</v>
      </c>
      <c r="K2021" s="5">
        <v>0.04</v>
      </c>
      <c r="L2021" s="5">
        <v>106575.0</v>
      </c>
      <c r="M2021" s="5">
        <v>0.223</v>
      </c>
      <c r="N2021" s="8">
        <f>VLOOKUP(A2021,TOURISM2!A2021:E4711,4,0)</f>
        <v>19000000</v>
      </c>
      <c r="O2021" s="8">
        <f>VLOOKUP(A2021,TOURISM2!A2021:E4711,5,0)</f>
        <v>7000000</v>
      </c>
      <c r="P2021" s="8">
        <f>VLOOKUP(A2021,BUSINESS3!A2021:E4711,4,0)</f>
        <v>0.365</v>
      </c>
      <c r="Q2021" s="9">
        <f>VLOOKUP(A2021,BUSINESS3!A2021:E4711,5,0)</f>
        <v>16</v>
      </c>
      <c r="R2021" s="10">
        <f>VLOOKUP(A2021,BUSINESS3!A2021:I4711,6,0)</f>
        <v>76</v>
      </c>
      <c r="S2021" s="9">
        <f>VLOOKUP(A2021,BUSINESS3!A2021:I4711,7,0)</f>
        <v>144</v>
      </c>
      <c r="T2021" s="9">
        <f>VLOOKUP(A2021,BUSINESS3!A2021:I4711,8,0)</f>
        <v>0.11</v>
      </c>
      <c r="U2021" s="9">
        <f>VLOOKUP(A2021,BUSINESS3!A2021:I4711,9,0)</f>
        <v>0.12</v>
      </c>
      <c r="V2021" s="11">
        <f>VLOOKUP(A2021,'GDP4'!A2021:G4711,4,0)</f>
        <v>239563310</v>
      </c>
      <c r="W2021" s="9">
        <f>VLOOKUP(A2021,'GDP4'!A2021:G4711,5,0)</f>
        <v>0.104</v>
      </c>
      <c r="X2021" s="9">
        <f>VLOOKUP(A2021,'GDP4'!A2021:G4711,6,0)</f>
        <v>233</v>
      </c>
      <c r="Y2021" s="9">
        <f>VLOOKUP(A2021,'GDP4'!A2021:G4711,7,0)</f>
        <v>0.154</v>
      </c>
      <c r="Z2021" s="9">
        <f>VLOOKUP(A2021,ENERGY5!A2021:E4711,4,0)</f>
        <v>32359</v>
      </c>
      <c r="AA2021" s="9">
        <f>VLOOKUP(A2021,ENERGY5!A2021:E4711,5,0)</f>
        <v>99</v>
      </c>
      <c r="AB2021" s="12">
        <f t="shared" si="2"/>
        <v>2247.837767</v>
      </c>
      <c r="AC2021" s="13">
        <f t="shared" si="3"/>
        <v>0.0009289232935</v>
      </c>
      <c r="AD2021" s="13">
        <f t="shared" si="4"/>
        <v>0.3036265541</v>
      </c>
      <c r="AE2021" s="13">
        <f t="shared" si="5"/>
        <v>178.2782078</v>
      </c>
      <c r="AF2021" s="13">
        <f t="shared" si="6"/>
        <v>65.68144499</v>
      </c>
    </row>
    <row r="2022">
      <c r="A2022" s="5" t="s">
        <v>197</v>
      </c>
      <c r="B2022" s="6" t="s">
        <v>39</v>
      </c>
      <c r="C2022" s="7" t="s">
        <v>205</v>
      </c>
      <c r="D2022" s="5" t="str">
        <f t="shared" si="1"/>
        <v>Micronesia, Fed. Sts.-Oceania-2005</v>
      </c>
      <c r="E2022" s="5">
        <v>0.026</v>
      </c>
      <c r="F2022" s="5">
        <v>0.037</v>
      </c>
      <c r="G2022" s="5">
        <v>69.0</v>
      </c>
      <c r="H2022" s="5">
        <v>67.0</v>
      </c>
      <c r="I2022" s="5">
        <v>0.388</v>
      </c>
      <c r="J2022" s="5">
        <v>0.572</v>
      </c>
      <c r="K2022" s="5">
        <v>0.04</v>
      </c>
      <c r="L2022" s="5">
        <v>106198.0</v>
      </c>
      <c r="M2022" s="5">
        <v>0.223</v>
      </c>
      <c r="N2022" s="8">
        <f>VLOOKUP(A2022,TOURISM2!A2022:E4712,4,0)</f>
        <v>21000000</v>
      </c>
      <c r="O2022" s="8">
        <f>VLOOKUP(A2022,TOURISM2!A2022:E4712,5,0)</f>
        <v>7000000</v>
      </c>
      <c r="P2022" s="8">
        <f>VLOOKUP(A2022,BUSINESS3!A2022:E4712,4,0)</f>
        <v>0.596</v>
      </c>
      <c r="Q2022" s="9">
        <f>VLOOKUP(A2022,BUSINESS3!A2022:E4712,5,0)</f>
        <v>16</v>
      </c>
      <c r="R2022" s="10">
        <f>VLOOKUP(A2022,BUSINESS3!A2022:I4712,6,0)</f>
        <v>76</v>
      </c>
      <c r="S2022" s="9">
        <f>VLOOKUP(A2022,BUSINESS3!A2022:I4712,7,0)</f>
        <v>128</v>
      </c>
      <c r="T2022" s="9">
        <f>VLOOKUP(A2022,BUSINESS3!A2022:I4712,8,0)</f>
        <v>0.119</v>
      </c>
      <c r="U2022" s="9">
        <f>VLOOKUP(A2022,BUSINESS3!A2022:I4712,9,0)</f>
        <v>0.133</v>
      </c>
      <c r="V2022" s="11">
        <f>VLOOKUP(A2022,'GDP4'!A2022:G4712,4,0)</f>
        <v>249845593</v>
      </c>
      <c r="W2022" s="9">
        <f>VLOOKUP(A2022,'GDP4'!A2022:G4712,5,0)</f>
        <v>0.121</v>
      </c>
      <c r="X2022" s="9">
        <f>VLOOKUP(A2022,'GDP4'!A2022:G4712,6,0)</f>
        <v>285</v>
      </c>
      <c r="Y2022" s="9">
        <f>VLOOKUP(A2022,'GDP4'!A2022:G4712,7,0)</f>
        <v>0.164</v>
      </c>
      <c r="Z2022" s="9">
        <f>VLOOKUP(A2022,ENERGY5!A2022:E4712,4,0)</f>
        <v>32359</v>
      </c>
      <c r="AA2022" s="9">
        <f>VLOOKUP(A2022,ENERGY5!A2022:E4712,5,0)</f>
        <v>99</v>
      </c>
      <c r="AB2022" s="12">
        <f t="shared" si="2"/>
        <v>2352.639343</v>
      </c>
      <c r="AC2022" s="13">
        <f t="shared" si="3"/>
        <v>0.0009322209458</v>
      </c>
      <c r="AD2022" s="13">
        <f t="shared" si="4"/>
        <v>0.30470442</v>
      </c>
      <c r="AE2022" s="13">
        <f t="shared" si="5"/>
        <v>197.743837</v>
      </c>
      <c r="AF2022" s="13">
        <f t="shared" si="6"/>
        <v>65.91461233</v>
      </c>
    </row>
    <row r="2023">
      <c r="A2023" s="14" t="s">
        <v>197</v>
      </c>
      <c r="B2023" s="15" t="s">
        <v>40</v>
      </c>
      <c r="C2023" s="16" t="s">
        <v>205</v>
      </c>
      <c r="D2023" s="14" t="str">
        <f t="shared" si="1"/>
        <v>Micronesia, Fed. Sts.-Oceania-2006</v>
      </c>
      <c r="E2023" s="5">
        <v>0.025</v>
      </c>
      <c r="F2023" s="5">
        <v>0.036</v>
      </c>
      <c r="G2023" s="5">
        <v>69.0</v>
      </c>
      <c r="H2023" s="5">
        <v>67.0</v>
      </c>
      <c r="I2023" s="5">
        <v>0.385</v>
      </c>
      <c r="J2023" s="5">
        <v>0.575</v>
      </c>
      <c r="K2023" s="5">
        <v>0.04</v>
      </c>
      <c r="L2023" s="5">
        <v>105686.0</v>
      </c>
      <c r="M2023" s="5">
        <v>0.223</v>
      </c>
      <c r="N2023" s="8">
        <f>VLOOKUP(A2023,TOURISM2!A2023:E4713,4,0)</f>
        <v>23000000</v>
      </c>
      <c r="O2023" s="8">
        <f>VLOOKUP(A2023,TOURISM2!A2023:E4713,5,0)</f>
        <v>7000000</v>
      </c>
      <c r="P2023" s="8">
        <f>VLOOKUP(A2023,BUSINESS3!A2023:E4713,4,0)</f>
        <v>0.596</v>
      </c>
      <c r="Q2023" s="9">
        <f>VLOOKUP(A2023,BUSINESS3!A2023:E4713,5,0)</f>
        <v>16</v>
      </c>
      <c r="R2023" s="10">
        <f>VLOOKUP(A2023,BUSINESS3!A2023:I4713,6,0)</f>
        <v>76</v>
      </c>
      <c r="S2023" s="9">
        <f>VLOOKUP(A2023,BUSINESS3!A2023:I4713,7,0)</f>
        <v>128</v>
      </c>
      <c r="T2023" s="9">
        <f>VLOOKUP(A2023,BUSINESS3!A2023:I4713,8,0)</f>
        <v>0.128</v>
      </c>
      <c r="U2023" s="9">
        <f>VLOOKUP(A2023,BUSINESS3!A2023:I4713,9,0)</f>
        <v>0.176</v>
      </c>
      <c r="V2023" s="11">
        <f>VLOOKUP(A2023,'GDP4'!A2023:G4713,4,0)</f>
        <v>252991205</v>
      </c>
      <c r="W2023" s="9">
        <f>VLOOKUP(A2023,'GDP4'!A2023:G4713,5,0)</f>
        <v>0.119</v>
      </c>
      <c r="X2023" s="9">
        <f>VLOOKUP(A2023,'GDP4'!A2023:G4713,6,0)</f>
        <v>285</v>
      </c>
      <c r="Y2023" s="9">
        <f>VLOOKUP(A2023,'GDP4'!A2023:G4713,7,0)</f>
        <v>0.156</v>
      </c>
      <c r="Z2023" s="9">
        <f>VLOOKUP(A2023,ENERGY5!A2023:E4713,4,0)</f>
        <v>32359</v>
      </c>
      <c r="AA2023" s="9">
        <f>VLOOKUP(A2023,ENERGY5!A2023:E4713,5,0)</f>
        <v>103</v>
      </c>
      <c r="AB2023" s="12">
        <f t="shared" si="2"/>
        <v>2393.800551</v>
      </c>
      <c r="AC2023" s="13">
        <f t="shared" si="3"/>
        <v>0.0009745850917</v>
      </c>
      <c r="AD2023" s="13">
        <f t="shared" si="4"/>
        <v>0.3061805726</v>
      </c>
      <c r="AE2023" s="13">
        <f t="shared" si="5"/>
        <v>217.6257972</v>
      </c>
      <c r="AF2023" s="13">
        <f t="shared" si="6"/>
        <v>66.23393827</v>
      </c>
    </row>
    <row r="2024">
      <c r="A2024" s="5" t="s">
        <v>197</v>
      </c>
      <c r="B2024" s="6" t="s">
        <v>41</v>
      </c>
      <c r="C2024" s="7" t="s">
        <v>205</v>
      </c>
      <c r="D2024" s="5" t="str">
        <f t="shared" si="1"/>
        <v>Micronesia, Fed. Sts.-Oceania-2007</v>
      </c>
      <c r="E2024" s="5">
        <v>0.025</v>
      </c>
      <c r="F2024" s="5">
        <v>0.035</v>
      </c>
      <c r="G2024" s="5">
        <v>69.0</v>
      </c>
      <c r="H2024" s="5">
        <v>67.0</v>
      </c>
      <c r="I2024" s="5">
        <v>0.382</v>
      </c>
      <c r="J2024" s="5">
        <v>0.579</v>
      </c>
      <c r="K2024" s="5">
        <v>0.039</v>
      </c>
      <c r="L2024" s="5">
        <v>105097.0</v>
      </c>
      <c r="M2024" s="5">
        <v>0.223</v>
      </c>
      <c r="N2024" s="8">
        <f>VLOOKUP(A2024,TOURISM2!A2024:E4714,4,0)</f>
        <v>25000000</v>
      </c>
      <c r="O2024" s="8">
        <f>VLOOKUP(A2024,TOURISM2!A2024:E4714,5,0)</f>
        <v>7000000</v>
      </c>
      <c r="P2024" s="8">
        <f>VLOOKUP(A2024,BUSINESS3!A2024:E4714,4,0)</f>
        <v>0.587</v>
      </c>
      <c r="Q2024" s="9">
        <f>VLOOKUP(A2024,BUSINESS3!A2024:E4714,5,0)</f>
        <v>16</v>
      </c>
      <c r="R2024" s="10">
        <f>VLOOKUP(A2024,BUSINESS3!A2024:I4714,6,0)</f>
        <v>76</v>
      </c>
      <c r="S2024" s="9">
        <f>VLOOKUP(A2024,BUSINESS3!A2024:I4714,7,0)</f>
        <v>128</v>
      </c>
      <c r="T2024" s="9">
        <f>VLOOKUP(A2024,BUSINESS3!A2024:I4714,8,0)</f>
        <v>0.136</v>
      </c>
      <c r="U2024" s="9">
        <f>VLOOKUP(A2024,BUSINESS3!A2024:I4714,9,0)</f>
        <v>0.261</v>
      </c>
      <c r="V2024" s="11">
        <f>VLOOKUP(A2024,'GDP4'!A2024:G4714,4,0)</f>
        <v>255890836</v>
      </c>
      <c r="W2024" s="9">
        <f>VLOOKUP(A2024,'GDP4'!A2024:G4714,5,0)</f>
        <v>0.12</v>
      </c>
      <c r="X2024" s="9">
        <f>VLOOKUP(A2024,'GDP4'!A2024:G4714,6,0)</f>
        <v>292</v>
      </c>
      <c r="Y2024" s="9">
        <f>VLOOKUP(A2024,'GDP4'!A2024:G4714,7,0)</f>
        <v>0.14</v>
      </c>
      <c r="Z2024" s="9">
        <f>VLOOKUP(A2024,ENERGY5!A2024:E4714,4,0)</f>
        <v>32359</v>
      </c>
      <c r="AA2024" s="9">
        <f>VLOOKUP(A2024,ENERGY5!A2024:E4714,5,0)</f>
        <v>117</v>
      </c>
      <c r="AB2024" s="12">
        <f t="shared" si="2"/>
        <v>2434.806284</v>
      </c>
      <c r="AC2024" s="13">
        <f t="shared" si="3"/>
        <v>0.001113257277</v>
      </c>
      <c r="AD2024" s="13">
        <f t="shared" si="4"/>
        <v>0.3078965146</v>
      </c>
      <c r="AE2024" s="13">
        <f t="shared" si="5"/>
        <v>237.8754865</v>
      </c>
      <c r="AF2024" s="13">
        <f t="shared" si="6"/>
        <v>66.60513621</v>
      </c>
    </row>
    <row r="2025">
      <c r="A2025" s="14" t="s">
        <v>197</v>
      </c>
      <c r="B2025" s="15" t="s">
        <v>42</v>
      </c>
      <c r="C2025" s="16" t="s">
        <v>205</v>
      </c>
      <c r="D2025" s="14" t="str">
        <f t="shared" si="1"/>
        <v>Micronesia, Fed. Sts.-Oceania-2008</v>
      </c>
      <c r="E2025" s="5">
        <v>0.024</v>
      </c>
      <c r="F2025" s="5">
        <v>0.034</v>
      </c>
      <c r="G2025" s="5">
        <v>69.0</v>
      </c>
      <c r="H2025" s="5">
        <v>68.0</v>
      </c>
      <c r="I2025" s="5">
        <v>0.378</v>
      </c>
      <c r="J2025" s="5">
        <v>0.583</v>
      </c>
      <c r="K2025" s="5">
        <v>0.039</v>
      </c>
      <c r="L2025" s="5">
        <v>104498.0</v>
      </c>
      <c r="M2025" s="5">
        <v>0.223</v>
      </c>
      <c r="N2025" s="8">
        <f>VLOOKUP(A2025,TOURISM2!A2025:E4715,4,0)</f>
        <v>27000000</v>
      </c>
      <c r="O2025" s="8">
        <f>VLOOKUP(A2025,TOURISM2!A2025:E4715,5,0)</f>
        <v>7000000</v>
      </c>
      <c r="P2025" s="8">
        <f>VLOOKUP(A2025,BUSINESS3!A2025:E4715,4,0)</f>
        <v>0.587</v>
      </c>
      <c r="Q2025" s="9">
        <f>VLOOKUP(A2025,BUSINESS3!A2025:E4715,5,0)</f>
        <v>16</v>
      </c>
      <c r="R2025" s="10">
        <f>VLOOKUP(A2025,BUSINESS3!A2025:I4715,6,0)</f>
        <v>76</v>
      </c>
      <c r="S2025" s="9">
        <f>VLOOKUP(A2025,BUSINESS3!A2025:I4715,7,0)</f>
        <v>128</v>
      </c>
      <c r="T2025" s="9">
        <f>VLOOKUP(A2025,BUSINESS3!A2025:I4715,8,0)</f>
        <v>0.145</v>
      </c>
      <c r="U2025" s="9">
        <f>VLOOKUP(A2025,BUSINESS3!A2025:I4715,9,0)</f>
        <v>0.263</v>
      </c>
      <c r="V2025" s="11">
        <f>VLOOKUP(A2025,'GDP4'!A2025:G4715,4,0)</f>
        <v>261339642</v>
      </c>
      <c r="W2025" s="9">
        <f>VLOOKUP(A2025,'GDP4'!A2025:G4715,5,0)</f>
        <v>0.129</v>
      </c>
      <c r="X2025" s="9">
        <f>VLOOKUP(A2025,'GDP4'!A2025:G4715,6,0)</f>
        <v>323</v>
      </c>
      <c r="Y2025" s="9">
        <f>VLOOKUP(A2025,'GDP4'!A2025:G4715,7,0)</f>
        <v>0.144</v>
      </c>
      <c r="Z2025" s="9">
        <f>VLOOKUP(A2025,ENERGY5!A2025:E4715,4,0)</f>
        <v>32359</v>
      </c>
      <c r="AA2025" s="9">
        <f>VLOOKUP(A2025,ENERGY5!A2025:E4715,5,0)</f>
        <v>147</v>
      </c>
      <c r="AB2025" s="12">
        <f t="shared" si="2"/>
        <v>2500.905682</v>
      </c>
      <c r="AC2025" s="13">
        <f t="shared" si="3"/>
        <v>0.001406725488</v>
      </c>
      <c r="AD2025" s="13">
        <f t="shared" si="4"/>
        <v>0.3096614289</v>
      </c>
      <c r="AE2025" s="13">
        <f t="shared" si="5"/>
        <v>258.3781508</v>
      </c>
      <c r="AF2025" s="13">
        <f t="shared" si="6"/>
        <v>66.98692798</v>
      </c>
    </row>
    <row r="2026">
      <c r="A2026" s="5" t="s">
        <v>197</v>
      </c>
      <c r="B2026" s="6" t="s">
        <v>43</v>
      </c>
      <c r="C2026" s="7" t="s">
        <v>205</v>
      </c>
      <c r="D2026" s="5" t="str">
        <f t="shared" si="1"/>
        <v>Micronesia, Fed. Sts.-Oceania-2009</v>
      </c>
      <c r="E2026" s="5">
        <v>0.024</v>
      </c>
      <c r="F2026" s="5">
        <v>0.033</v>
      </c>
      <c r="G2026" s="5">
        <v>69.0</v>
      </c>
      <c r="H2026" s="5">
        <v>68.0</v>
      </c>
      <c r="I2026" s="5">
        <v>0.374</v>
      </c>
      <c r="J2026" s="5">
        <v>0.588</v>
      </c>
      <c r="K2026" s="5">
        <v>0.039</v>
      </c>
      <c r="L2026" s="5">
        <v>103983.0</v>
      </c>
      <c r="M2026" s="5">
        <v>0.223</v>
      </c>
      <c r="N2026" s="8">
        <f>VLOOKUP(A2026,TOURISM2!A2026:E4716,4,0)</f>
        <v>27000000</v>
      </c>
      <c r="O2026" s="8">
        <f>VLOOKUP(A2026,TOURISM2!A2026:E4716,5,0)</f>
        <v>8000000</v>
      </c>
      <c r="P2026" s="8">
        <f>VLOOKUP(A2026,BUSINESS3!A2026:E4716,4,0)</f>
        <v>0.587</v>
      </c>
      <c r="Q2026" s="9">
        <f>VLOOKUP(A2026,BUSINESS3!A2026:E4716,5,0)</f>
        <v>16</v>
      </c>
      <c r="R2026" s="10">
        <f>VLOOKUP(A2026,BUSINESS3!A2026:I4716,6,0)</f>
        <v>76</v>
      </c>
      <c r="S2026" s="9">
        <f>VLOOKUP(A2026,BUSINESS3!A2026:I4716,7,0)</f>
        <v>128</v>
      </c>
      <c r="T2026" s="9">
        <f>VLOOKUP(A2026,BUSINESS3!A2026:I4716,8,0)</f>
        <v>0.154</v>
      </c>
      <c r="U2026" s="9">
        <f>VLOOKUP(A2026,BUSINESS3!A2026:I4716,9,0)</f>
        <v>0.264</v>
      </c>
      <c r="V2026" s="11">
        <f>VLOOKUP(A2026,'GDP4'!A2026:G4716,4,0)</f>
        <v>277510923</v>
      </c>
      <c r="W2026" s="9">
        <f>VLOOKUP(A2026,'GDP4'!A2026:G4716,5,0)</f>
        <v>0.134</v>
      </c>
      <c r="X2026" s="9">
        <f>VLOOKUP(A2026,'GDP4'!A2026:G4716,6,0)</f>
        <v>357</v>
      </c>
      <c r="Y2026" s="9">
        <f>VLOOKUP(A2026,'GDP4'!A2026:G4716,7,0)</f>
        <v>0.154</v>
      </c>
      <c r="Z2026" s="9">
        <f>VLOOKUP(A2026,ENERGY5!A2026:E4716,4,0)</f>
        <v>32359</v>
      </c>
      <c r="AA2026" s="9">
        <f>VLOOKUP(A2026,ENERGY5!A2026:E4716,5,0)</f>
        <v>147</v>
      </c>
      <c r="AB2026" s="12">
        <f t="shared" si="2"/>
        <v>2668.810507</v>
      </c>
      <c r="AC2026" s="13">
        <f t="shared" si="3"/>
        <v>0.001413692623</v>
      </c>
      <c r="AD2026" s="13">
        <f t="shared" si="4"/>
        <v>0.3111950992</v>
      </c>
      <c r="AE2026" s="13">
        <f t="shared" si="5"/>
        <v>259.6578287</v>
      </c>
      <c r="AF2026" s="13">
        <f t="shared" si="6"/>
        <v>76.93565294</v>
      </c>
    </row>
    <row r="2027">
      <c r="A2027" s="14" t="s">
        <v>197</v>
      </c>
      <c r="B2027" s="15" t="s">
        <v>44</v>
      </c>
      <c r="C2027" s="16" t="s">
        <v>205</v>
      </c>
      <c r="D2027" s="14" t="str">
        <f t="shared" si="1"/>
        <v>Micronesia, Fed. Sts.-Oceania-2010</v>
      </c>
      <c r="E2027" s="5">
        <v>0.024</v>
      </c>
      <c r="F2027" s="5">
        <v>0.033</v>
      </c>
      <c r="G2027" s="5">
        <v>69.0</v>
      </c>
      <c r="H2027" s="5">
        <v>68.0</v>
      </c>
      <c r="I2027" s="5">
        <v>0.369</v>
      </c>
      <c r="J2027" s="5">
        <v>0.593</v>
      </c>
      <c r="K2027" s="5">
        <v>0.038</v>
      </c>
      <c r="L2027" s="5">
        <v>103619.0</v>
      </c>
      <c r="M2027" s="5">
        <v>0.223</v>
      </c>
      <c r="N2027" s="8">
        <f>VLOOKUP(A2027,TOURISM2!A2027:E4717,4,0)</f>
        <v>29000000</v>
      </c>
      <c r="O2027" s="8">
        <f>VLOOKUP(A2027,TOURISM2!A2027:E4717,5,0)</f>
        <v>8000000</v>
      </c>
      <c r="P2027" s="8">
        <f>VLOOKUP(A2027,BUSINESS3!A2027:E4717,4,0)</f>
        <v>0.587</v>
      </c>
      <c r="Q2027" s="9">
        <f>VLOOKUP(A2027,BUSINESS3!A2027:E4717,5,0)</f>
        <v>16</v>
      </c>
      <c r="R2027" s="10">
        <f>VLOOKUP(A2027,BUSINESS3!A2027:I4717,6,0)</f>
        <v>76</v>
      </c>
      <c r="S2027" s="9">
        <f>VLOOKUP(A2027,BUSINESS3!A2027:I4717,7,0)</f>
        <v>128</v>
      </c>
      <c r="T2027" s="9">
        <f>VLOOKUP(A2027,BUSINESS3!A2027:I4717,8,0)</f>
        <v>0.2</v>
      </c>
      <c r="U2027" s="9">
        <f>VLOOKUP(A2027,BUSINESS3!A2027:I4717,9,0)</f>
        <v>0.266</v>
      </c>
      <c r="V2027" s="11">
        <f>VLOOKUP(A2027,'GDP4'!A2027:G4717,4,0)</f>
        <v>294117230</v>
      </c>
      <c r="W2027" s="9">
        <f>VLOOKUP(A2027,'GDP4'!A2027:G4717,5,0)</f>
        <v>0.138</v>
      </c>
      <c r="X2027" s="9">
        <f>VLOOKUP(A2027,'GDP4'!A2027:G4717,6,0)</f>
        <v>393</v>
      </c>
      <c r="Y2027" s="9">
        <f>VLOOKUP(A2027,'GDP4'!A2027:G4717,7,0)</f>
        <v>0.151</v>
      </c>
      <c r="Z2027" s="9">
        <f>VLOOKUP(A2027,ENERGY5!A2027:E4717,4,0)</f>
        <v>32359</v>
      </c>
      <c r="AA2027" s="9">
        <f>VLOOKUP(A2027,ENERGY5!A2027:E4717,5,0)</f>
        <v>147</v>
      </c>
      <c r="AB2027" s="12">
        <f t="shared" si="2"/>
        <v>2838.448837</v>
      </c>
      <c r="AC2027" s="13">
        <f t="shared" si="3"/>
        <v>0.00141865874</v>
      </c>
      <c r="AD2027" s="13">
        <f t="shared" si="4"/>
        <v>0.3122882869</v>
      </c>
      <c r="AE2027" s="13">
        <f t="shared" si="5"/>
        <v>279.8714521</v>
      </c>
      <c r="AF2027" s="13">
        <f t="shared" si="6"/>
        <v>77.20591783</v>
      </c>
    </row>
    <row r="2028">
      <c r="A2028" s="5" t="s">
        <v>197</v>
      </c>
      <c r="B2028" s="6" t="s">
        <v>45</v>
      </c>
      <c r="C2028" s="7" t="s">
        <v>205</v>
      </c>
      <c r="D2028" s="5" t="str">
        <f t="shared" si="1"/>
        <v>Micronesia, Fed. Sts.-Oceania-2011</v>
      </c>
      <c r="E2028" s="5">
        <v>0.024</v>
      </c>
      <c r="F2028" s="5">
        <v>0.032</v>
      </c>
      <c r="G2028" s="5">
        <v>70.0</v>
      </c>
      <c r="H2028" s="5">
        <v>68.0</v>
      </c>
      <c r="I2028" s="5">
        <v>0.364</v>
      </c>
      <c r="J2028" s="5">
        <v>0.597</v>
      </c>
      <c r="K2028" s="5">
        <v>0.039</v>
      </c>
      <c r="L2028" s="5">
        <v>103424.0</v>
      </c>
      <c r="M2028" s="5">
        <v>0.223</v>
      </c>
      <c r="N2028" s="8">
        <f>VLOOKUP(A2028,TOURISM2!A2028:E4718,4,0)</f>
        <v>26000000</v>
      </c>
      <c r="O2028" s="8">
        <f>VLOOKUP(A2028,TOURISM2!A2028:E4718,5,0)</f>
        <v>8000000</v>
      </c>
      <c r="P2028" s="8">
        <f>VLOOKUP(A2028,BUSINESS3!A2028:E4718,4,0)</f>
        <v>0.59</v>
      </c>
      <c r="Q2028" s="9">
        <f>VLOOKUP(A2028,BUSINESS3!A2028:E4718,5,0)</f>
        <v>16</v>
      </c>
      <c r="R2028" s="10">
        <f>VLOOKUP(A2028,BUSINESS3!A2028:I4718,6,0)</f>
        <v>76</v>
      </c>
      <c r="S2028" s="9">
        <f>VLOOKUP(A2028,BUSINESS3!A2028:I4718,7,0)</f>
        <v>128</v>
      </c>
      <c r="T2028" s="9">
        <f>VLOOKUP(A2028,BUSINESS3!A2028:I4718,8,0)</f>
        <v>0.228</v>
      </c>
      <c r="U2028" s="9">
        <f>VLOOKUP(A2028,BUSINESS3!A2028:I4718,9,0)</f>
        <v>0.267</v>
      </c>
      <c r="V2028" s="11">
        <f>VLOOKUP(A2028,'GDP4'!A2028:G4718,4,0)</f>
        <v>310287519</v>
      </c>
      <c r="W2028" s="9">
        <f>VLOOKUP(A2028,'GDP4'!A2028:G4718,5,0)</f>
        <v>0.137</v>
      </c>
      <c r="X2028" s="9">
        <f>VLOOKUP(A2028,'GDP4'!A2028:G4718,6,0)</f>
        <v>412</v>
      </c>
      <c r="Y2028" s="9">
        <f>VLOOKUP(A2028,'GDP4'!A2028:G4718,7,0)</f>
        <v>0.144</v>
      </c>
      <c r="Z2028" s="9">
        <f>VLOOKUP(A2028,ENERGY5!A2028:E4718,4,0)</f>
        <v>32359</v>
      </c>
      <c r="AA2028" s="9">
        <f>VLOOKUP(A2028,ENERGY5!A2028:E4718,5,0)</f>
        <v>176</v>
      </c>
      <c r="AB2028" s="12">
        <f t="shared" si="2"/>
        <v>3000.150052</v>
      </c>
      <c r="AC2028" s="13">
        <f t="shared" si="3"/>
        <v>0.001701732673</v>
      </c>
      <c r="AD2028" s="13">
        <f t="shared" si="4"/>
        <v>0.3128770885</v>
      </c>
      <c r="AE2028" s="13">
        <f t="shared" si="5"/>
        <v>251.3923267</v>
      </c>
      <c r="AF2028" s="13">
        <f t="shared" si="6"/>
        <v>77.35148515</v>
      </c>
    </row>
    <row r="2029">
      <c r="A2029" s="14" t="s">
        <v>197</v>
      </c>
      <c r="B2029" s="15" t="s">
        <v>46</v>
      </c>
      <c r="C2029" s="16" t="s">
        <v>205</v>
      </c>
      <c r="D2029" s="14" t="str">
        <f t="shared" si="1"/>
        <v>Micronesia, Fed. Sts.-Oceania-2012</v>
      </c>
      <c r="E2029" s="5">
        <v>0.024</v>
      </c>
      <c r="F2029" s="5">
        <v>0.031</v>
      </c>
      <c r="G2029" s="5">
        <v>70.0</v>
      </c>
      <c r="H2029" s="5">
        <v>68.0</v>
      </c>
      <c r="I2029" s="5">
        <v>0.358</v>
      </c>
      <c r="J2029" s="5">
        <v>0.602</v>
      </c>
      <c r="K2029" s="5">
        <v>0.039</v>
      </c>
      <c r="L2029" s="5">
        <v>103395.0</v>
      </c>
      <c r="M2029" s="5">
        <v>0.223</v>
      </c>
      <c r="N2029" s="8">
        <f>VLOOKUP(A2029,TOURISM2!A2029:E4719,4,0)</f>
        <v>2484360526</v>
      </c>
      <c r="O2029" s="8">
        <f>VLOOKUP(A2029,TOURISM2!A2029:E4719,5,0)</f>
        <v>2053410869</v>
      </c>
      <c r="P2029" s="8">
        <f>VLOOKUP(A2029,BUSINESS3!A2029:E4719,4,0)</f>
        <v>0.599</v>
      </c>
      <c r="Q2029" s="9">
        <f>VLOOKUP(A2029,BUSINESS3!A2029:E4719,5,0)</f>
        <v>16</v>
      </c>
      <c r="R2029" s="10">
        <f>VLOOKUP(A2029,BUSINESS3!A2029:I4719,6,0)</f>
        <v>150</v>
      </c>
      <c r="S2029" s="9">
        <f>VLOOKUP(A2029,BUSINESS3!A2029:I4719,7,0)</f>
        <v>128</v>
      </c>
      <c r="T2029" s="9">
        <f>VLOOKUP(A2029,BUSINESS3!A2029:I4719,8,0)</f>
        <v>0.26</v>
      </c>
      <c r="U2029" s="9">
        <f>VLOOKUP(A2029,BUSINESS3!A2029:I4719,9,0)</f>
        <v>0.302</v>
      </c>
      <c r="V2029" s="11">
        <f>VLOOKUP(A2029,'GDP4'!A2029:G4719,4,0)</f>
        <v>326160961</v>
      </c>
      <c r="W2029" s="9">
        <f>VLOOKUP(A2029,'GDP4'!A2029:G4719,5,0)</f>
        <v>0.128</v>
      </c>
      <c r="X2029" s="9">
        <f>VLOOKUP(A2029,'GDP4'!A2029:G4719,6,0)</f>
        <v>405</v>
      </c>
      <c r="Y2029" s="9">
        <f>VLOOKUP(A2029,'GDP4'!A2029:G4719,7,0)</f>
        <v>0.143</v>
      </c>
      <c r="Z2029" s="9">
        <f>VLOOKUP(A2029,ENERGY5!A2029:E4719,4,0)</f>
        <v>32359</v>
      </c>
      <c r="AA2029" s="9">
        <f>VLOOKUP(A2029,ENERGY5!A2029:E4719,5,0)</f>
        <v>136</v>
      </c>
      <c r="AB2029" s="12">
        <f t="shared" si="2"/>
        <v>3154.513864</v>
      </c>
      <c r="AC2029" s="13">
        <f t="shared" si="3"/>
        <v>0.001315344069</v>
      </c>
      <c r="AD2029" s="13">
        <f t="shared" si="4"/>
        <v>0.3129648436</v>
      </c>
      <c r="AE2029" s="13">
        <f t="shared" si="5"/>
        <v>24027.85943</v>
      </c>
      <c r="AF2029" s="13">
        <f t="shared" si="6"/>
        <v>19859.86623</v>
      </c>
    </row>
    <row r="2030">
      <c r="A2030" s="5" t="s">
        <v>197</v>
      </c>
      <c r="B2030" s="6" t="s">
        <v>33</v>
      </c>
      <c r="C2030" s="7" t="s">
        <v>206</v>
      </c>
      <c r="D2030" s="5" t="str">
        <f t="shared" si="1"/>
        <v>New Caledonia-Oceania-2000</v>
      </c>
      <c r="E2030" s="5">
        <v>0.021</v>
      </c>
      <c r="F2030" s="5">
        <v>0.025</v>
      </c>
      <c r="G2030" s="5">
        <v>78.0</v>
      </c>
      <c r="H2030" s="5">
        <v>72.0</v>
      </c>
      <c r="I2030" s="5">
        <v>0.287</v>
      </c>
      <c r="J2030" s="5">
        <v>0.654</v>
      </c>
      <c r="K2030" s="5">
        <v>0.059</v>
      </c>
      <c r="L2030" s="5">
        <v>213230.0</v>
      </c>
      <c r="M2030" s="5">
        <v>0.618</v>
      </c>
      <c r="N2030" s="8">
        <f>VLOOKUP(A2030,TOURISM2!A2030:E4720,4,0)</f>
        <v>111000000</v>
      </c>
      <c r="O2030" s="8">
        <f>VLOOKUP(A2030,TOURISM2!A2030:E4720,5,0)</f>
        <v>2053410869</v>
      </c>
      <c r="P2030" s="8">
        <f>VLOOKUP(A2030,BUSINESS3!A2030:E4720,4,0)</f>
        <v>0.365</v>
      </c>
      <c r="Q2030" s="9">
        <f>VLOOKUP(A2030,BUSINESS3!A2030:E4720,5,0)</f>
        <v>28</v>
      </c>
      <c r="R2030" s="10">
        <f>VLOOKUP(A2030,BUSINESS3!A2030:I4720,6,0)</f>
        <v>76</v>
      </c>
      <c r="S2030" s="9">
        <f>VLOOKUP(A2030,BUSINESS3!A2030:I4720,7,0)</f>
        <v>144</v>
      </c>
      <c r="T2030" s="9">
        <f>VLOOKUP(A2030,BUSINESS3!A2030:I4720,8,0)</f>
        <v>0.139</v>
      </c>
      <c r="U2030" s="9">
        <f>VLOOKUP(A2030,BUSINESS3!A2030:I4720,9,0)</f>
        <v>0.238</v>
      </c>
      <c r="V2030" s="11">
        <f>VLOOKUP(A2030,'GDP4'!A2030:G4720,4,0)</f>
        <v>2682347064</v>
      </c>
      <c r="W2030" s="9">
        <f>VLOOKUP(A2030,'GDP4'!A2030:G4720,5,0)</f>
        <v>0.078</v>
      </c>
      <c r="X2030" s="9">
        <f>VLOOKUP(A2030,'GDP4'!A2030:G4720,6,0)</f>
        <v>676</v>
      </c>
      <c r="Y2030" s="9">
        <f>VLOOKUP(A2030,'GDP4'!A2030:G4720,7,0)</f>
        <v>0.104</v>
      </c>
      <c r="Z2030" s="9">
        <f>VLOOKUP(A2030,ENERGY5!A2030:E4720,4,0)</f>
        <v>32359</v>
      </c>
      <c r="AA2030" s="9">
        <f>VLOOKUP(A2030,ENERGY5!A2030:E4720,5,0)</f>
        <v>30970</v>
      </c>
      <c r="AB2030" s="12">
        <f t="shared" si="2"/>
        <v>12579.5951</v>
      </c>
      <c r="AC2030" s="13">
        <f t="shared" si="3"/>
        <v>0.1452422267</v>
      </c>
      <c r="AD2030" s="13">
        <f t="shared" si="4"/>
        <v>0.1517563195</v>
      </c>
      <c r="AE2030" s="13">
        <f t="shared" si="5"/>
        <v>520.5646485</v>
      </c>
      <c r="AF2030" s="13">
        <f t="shared" si="6"/>
        <v>9630.027993</v>
      </c>
    </row>
    <row r="2031">
      <c r="A2031" s="14" t="s">
        <v>197</v>
      </c>
      <c r="B2031" s="15" t="s">
        <v>35</v>
      </c>
      <c r="C2031" s="16" t="s">
        <v>206</v>
      </c>
      <c r="D2031" s="14" t="str">
        <f t="shared" si="1"/>
        <v>New Caledonia-Oceania-2001</v>
      </c>
      <c r="E2031" s="5">
        <v>0.02</v>
      </c>
      <c r="F2031" s="5">
        <v>0.025</v>
      </c>
      <c r="G2031" s="5">
        <v>78.0</v>
      </c>
      <c r="H2031" s="5">
        <v>72.0</v>
      </c>
      <c r="I2031" s="5">
        <v>0.284</v>
      </c>
      <c r="J2031" s="5">
        <v>0.655</v>
      </c>
      <c r="K2031" s="5">
        <v>0.061</v>
      </c>
      <c r="L2031" s="5">
        <v>217324.0</v>
      </c>
      <c r="M2031" s="5">
        <v>0.622</v>
      </c>
      <c r="N2031" s="8">
        <f>VLOOKUP(A2031,TOURISM2!A2031:E4721,4,0)</f>
        <v>94000000</v>
      </c>
      <c r="O2031" s="8">
        <f>VLOOKUP(A2031,TOURISM2!A2031:E4721,5,0)</f>
        <v>2053410869</v>
      </c>
      <c r="P2031" s="8">
        <f>VLOOKUP(A2031,BUSINESS3!A2031:E4721,4,0)</f>
        <v>0.365</v>
      </c>
      <c r="Q2031" s="9">
        <f>VLOOKUP(A2031,BUSINESS3!A2031:E4721,5,0)</f>
        <v>28</v>
      </c>
      <c r="R2031" s="10">
        <f>VLOOKUP(A2031,BUSINESS3!A2031:I4721,6,0)</f>
        <v>76</v>
      </c>
      <c r="S2031" s="9">
        <f>VLOOKUP(A2031,BUSINESS3!A2031:I4721,7,0)</f>
        <v>144</v>
      </c>
      <c r="T2031" s="9">
        <f>VLOOKUP(A2031,BUSINESS3!A2031:I4721,8,0)</f>
        <v>0.182</v>
      </c>
      <c r="U2031" s="9">
        <f>VLOOKUP(A2031,BUSINESS3!A2031:I4721,9,0)</f>
        <v>0.317</v>
      </c>
      <c r="V2031" s="11">
        <f>VLOOKUP(A2031,'GDP4'!A2031:G4721,4,0)</f>
        <v>84263461548</v>
      </c>
      <c r="W2031" s="9">
        <f>VLOOKUP(A2031,'GDP4'!A2031:G4721,5,0)</f>
        <v>0.078</v>
      </c>
      <c r="X2031" s="9">
        <f>VLOOKUP(A2031,'GDP4'!A2031:G4721,6,0)</f>
        <v>676</v>
      </c>
      <c r="Y2031" s="9">
        <f>VLOOKUP(A2031,'GDP4'!A2031:G4721,7,0)</f>
        <v>0.104</v>
      </c>
      <c r="Z2031" s="9">
        <f>VLOOKUP(A2031,ENERGY5!A2031:E4721,4,0)</f>
        <v>32359</v>
      </c>
      <c r="AA2031" s="9">
        <f>VLOOKUP(A2031,ENERGY5!A2031:E4721,5,0)</f>
        <v>30970</v>
      </c>
      <c r="AB2031" s="12">
        <f t="shared" si="2"/>
        <v>387731.9649</v>
      </c>
      <c r="AC2031" s="13">
        <f t="shared" si="3"/>
        <v>0.1425061199</v>
      </c>
      <c r="AD2031" s="13">
        <f t="shared" si="4"/>
        <v>0.1488974987</v>
      </c>
      <c r="AE2031" s="13">
        <f t="shared" si="5"/>
        <v>432.5339125</v>
      </c>
      <c r="AF2031" s="13">
        <f t="shared" si="6"/>
        <v>9448.615289</v>
      </c>
    </row>
    <row r="2032">
      <c r="A2032" s="5" t="s">
        <v>197</v>
      </c>
      <c r="B2032" s="6" t="s">
        <v>36</v>
      </c>
      <c r="C2032" s="7" t="s">
        <v>206</v>
      </c>
      <c r="D2032" s="5" t="str">
        <f t="shared" si="1"/>
        <v>New Caledonia-Oceania-2002</v>
      </c>
      <c r="E2032" s="5">
        <v>0.019</v>
      </c>
      <c r="F2032" s="5">
        <v>0.025</v>
      </c>
      <c r="G2032" s="5">
        <v>79.0</v>
      </c>
      <c r="H2032" s="5">
        <v>71.0</v>
      </c>
      <c r="I2032" s="5">
        <v>0.281</v>
      </c>
      <c r="J2032" s="5">
        <v>0.657</v>
      </c>
      <c r="K2032" s="5">
        <v>0.062</v>
      </c>
      <c r="L2032" s="5">
        <v>221490.0</v>
      </c>
      <c r="M2032" s="5">
        <v>0.626</v>
      </c>
      <c r="N2032" s="8">
        <f>VLOOKUP(A2032,TOURISM2!A2032:E4722,4,0)</f>
        <v>156000000</v>
      </c>
      <c r="O2032" s="8">
        <f>VLOOKUP(A2032,TOURISM2!A2032:E4722,5,0)</f>
        <v>104000000</v>
      </c>
      <c r="P2032" s="8">
        <f>VLOOKUP(A2032,BUSINESS3!A2032:E4722,4,0)</f>
        <v>0.365</v>
      </c>
      <c r="Q2032" s="9">
        <f>VLOOKUP(A2032,BUSINESS3!A2032:E4722,5,0)</f>
        <v>28</v>
      </c>
      <c r="R2032" s="10">
        <f>VLOOKUP(A2032,BUSINESS3!A2032:I4722,6,0)</f>
        <v>76</v>
      </c>
      <c r="S2032" s="9">
        <f>VLOOKUP(A2032,BUSINESS3!A2032:I4722,7,0)</f>
        <v>144</v>
      </c>
      <c r="T2032" s="9">
        <f>VLOOKUP(A2032,BUSINESS3!A2032:I4722,8,0)</f>
        <v>0.224</v>
      </c>
      <c r="U2032" s="9">
        <f>VLOOKUP(A2032,BUSINESS3!A2032:I4722,9,0)</f>
        <v>0.367</v>
      </c>
      <c r="V2032" s="11">
        <f>VLOOKUP(A2032,'GDP4'!A2032:G4722,4,0)</f>
        <v>84263461548</v>
      </c>
      <c r="W2032" s="9">
        <f>VLOOKUP(A2032,'GDP4'!A2032:G4722,5,0)</f>
        <v>0.078</v>
      </c>
      <c r="X2032" s="9">
        <f>VLOOKUP(A2032,'GDP4'!A2032:G4722,6,0)</f>
        <v>676</v>
      </c>
      <c r="Y2032" s="9">
        <f>VLOOKUP(A2032,'GDP4'!A2032:G4722,7,0)</f>
        <v>0.104</v>
      </c>
      <c r="Z2032" s="9">
        <f>VLOOKUP(A2032,ENERGY5!A2032:E4722,4,0)</f>
        <v>32359</v>
      </c>
      <c r="AA2032" s="9">
        <f>VLOOKUP(A2032,ENERGY5!A2032:E4722,5,0)</f>
        <v>3920</v>
      </c>
      <c r="AB2032" s="12">
        <f t="shared" si="2"/>
        <v>380439.1239</v>
      </c>
      <c r="AC2032" s="13">
        <f t="shared" si="3"/>
        <v>0.01769831595</v>
      </c>
      <c r="AD2032" s="13">
        <f t="shared" si="4"/>
        <v>0.1460968893</v>
      </c>
      <c r="AE2032" s="13">
        <f t="shared" si="5"/>
        <v>704.3207368</v>
      </c>
      <c r="AF2032" s="13">
        <f t="shared" si="6"/>
        <v>469.5471579</v>
      </c>
    </row>
    <row r="2033">
      <c r="A2033" s="14" t="s">
        <v>197</v>
      </c>
      <c r="B2033" s="15" t="s">
        <v>37</v>
      </c>
      <c r="C2033" s="16" t="s">
        <v>206</v>
      </c>
      <c r="D2033" s="14" t="str">
        <f t="shared" si="1"/>
        <v>New Caledonia-Oceania-2003</v>
      </c>
      <c r="E2033" s="5">
        <v>0.018</v>
      </c>
      <c r="F2033" s="5">
        <v>0.025</v>
      </c>
      <c r="G2033" s="5">
        <v>79.0</v>
      </c>
      <c r="H2033" s="5">
        <v>72.0</v>
      </c>
      <c r="I2033" s="5">
        <v>0.278</v>
      </c>
      <c r="J2033" s="5">
        <v>0.659</v>
      </c>
      <c r="K2033" s="5">
        <v>0.063</v>
      </c>
      <c r="L2033" s="5">
        <v>225735.0</v>
      </c>
      <c r="M2033" s="5">
        <v>0.629</v>
      </c>
      <c r="N2033" s="8">
        <f>VLOOKUP(A2033,TOURISM2!A2033:E4723,4,0)</f>
        <v>196000000</v>
      </c>
      <c r="O2033" s="8">
        <f>VLOOKUP(A2033,TOURISM2!A2033:E4723,5,0)</f>
        <v>128000000</v>
      </c>
      <c r="P2033" s="8">
        <f>VLOOKUP(A2033,BUSINESS3!A2033:E4723,4,0)</f>
        <v>0.365</v>
      </c>
      <c r="Q2033" s="9">
        <f>VLOOKUP(A2033,BUSINESS3!A2033:E4723,5,0)</f>
        <v>28</v>
      </c>
      <c r="R2033" s="10">
        <f>VLOOKUP(A2033,BUSINESS3!A2033:I4723,6,0)</f>
        <v>76</v>
      </c>
      <c r="S2033" s="9">
        <f>VLOOKUP(A2033,BUSINESS3!A2033:I4723,7,0)</f>
        <v>144</v>
      </c>
      <c r="T2033" s="9">
        <f>VLOOKUP(A2033,BUSINESS3!A2033:I4723,8,0)</f>
        <v>0.264</v>
      </c>
      <c r="U2033" s="9">
        <f>VLOOKUP(A2033,BUSINESS3!A2033:I4723,9,0)</f>
        <v>0.439</v>
      </c>
      <c r="V2033" s="11">
        <f>VLOOKUP(A2033,'GDP4'!A2033:G4723,4,0)</f>
        <v>84263461548</v>
      </c>
      <c r="W2033" s="9">
        <f>VLOOKUP(A2033,'GDP4'!A2033:G4723,5,0)</f>
        <v>0.078</v>
      </c>
      <c r="X2033" s="9">
        <f>VLOOKUP(A2033,'GDP4'!A2033:G4723,6,0)</f>
        <v>676</v>
      </c>
      <c r="Y2033" s="9">
        <f>VLOOKUP(A2033,'GDP4'!A2033:G4723,7,0)</f>
        <v>0.104</v>
      </c>
      <c r="Z2033" s="9">
        <f>VLOOKUP(A2033,ENERGY5!A2033:E4723,4,0)</f>
        <v>32359</v>
      </c>
      <c r="AA2033" s="9">
        <f>VLOOKUP(A2033,ENERGY5!A2033:E4723,5,0)</f>
        <v>2849</v>
      </c>
      <c r="AB2033" s="12">
        <f t="shared" si="2"/>
        <v>373284.8763</v>
      </c>
      <c r="AC2033" s="13">
        <f t="shared" si="3"/>
        <v>0.01262099364</v>
      </c>
      <c r="AD2033" s="13">
        <f t="shared" si="4"/>
        <v>0.1433495027</v>
      </c>
      <c r="AE2033" s="13">
        <f t="shared" si="5"/>
        <v>868.2747469</v>
      </c>
      <c r="AF2033" s="13">
        <f t="shared" si="6"/>
        <v>567.0365694</v>
      </c>
    </row>
    <row r="2034">
      <c r="A2034" s="5" t="s">
        <v>197</v>
      </c>
      <c r="B2034" s="6" t="s">
        <v>38</v>
      </c>
      <c r="C2034" s="7" t="s">
        <v>206</v>
      </c>
      <c r="D2034" s="5" t="str">
        <f t="shared" si="1"/>
        <v>New Caledonia-Oceania-2004</v>
      </c>
      <c r="E2034" s="5">
        <v>0.017</v>
      </c>
      <c r="F2034" s="5">
        <v>0.025</v>
      </c>
      <c r="G2034" s="5">
        <v>79.0</v>
      </c>
      <c r="H2034" s="5">
        <v>72.0</v>
      </c>
      <c r="I2034" s="5">
        <v>0.274</v>
      </c>
      <c r="J2034" s="5">
        <v>0.661</v>
      </c>
      <c r="K2034" s="5">
        <v>0.066</v>
      </c>
      <c r="L2034" s="5">
        <v>230068.0</v>
      </c>
      <c r="M2034" s="5">
        <v>0.633</v>
      </c>
      <c r="N2034" s="8">
        <f>VLOOKUP(A2034,TOURISM2!A2034:E4724,4,0)</f>
        <v>241000000</v>
      </c>
      <c r="O2034" s="8">
        <f>VLOOKUP(A2034,TOURISM2!A2034:E4724,5,0)</f>
        <v>167000000</v>
      </c>
      <c r="P2034" s="8">
        <f>VLOOKUP(A2034,BUSINESS3!A2034:E4724,4,0)</f>
        <v>0.365</v>
      </c>
      <c r="Q2034" s="9">
        <f>VLOOKUP(A2034,BUSINESS3!A2034:E4724,5,0)</f>
        <v>28</v>
      </c>
      <c r="R2034" s="10">
        <f>VLOOKUP(A2034,BUSINESS3!A2034:I4724,6,0)</f>
        <v>76</v>
      </c>
      <c r="S2034" s="9">
        <f>VLOOKUP(A2034,BUSINESS3!A2034:I4724,7,0)</f>
        <v>144</v>
      </c>
      <c r="T2034" s="9">
        <f>VLOOKUP(A2034,BUSINESS3!A2034:I4724,8,0)</f>
        <v>0.303</v>
      </c>
      <c r="U2034" s="9">
        <f>VLOOKUP(A2034,BUSINESS3!A2034:I4724,9,0)</f>
        <v>0.517</v>
      </c>
      <c r="V2034" s="11">
        <f>VLOOKUP(A2034,'GDP4'!A2034:G4724,4,0)</f>
        <v>84263461548</v>
      </c>
      <c r="W2034" s="9">
        <f>VLOOKUP(A2034,'GDP4'!A2034:G4724,5,0)</f>
        <v>0.078</v>
      </c>
      <c r="X2034" s="9">
        <f>VLOOKUP(A2034,'GDP4'!A2034:G4724,6,0)</f>
        <v>676</v>
      </c>
      <c r="Y2034" s="9">
        <f>VLOOKUP(A2034,'GDP4'!A2034:G4724,7,0)</f>
        <v>0.104</v>
      </c>
      <c r="Z2034" s="9">
        <f>VLOOKUP(A2034,ENERGY5!A2034:E4724,4,0)</f>
        <v>32359</v>
      </c>
      <c r="AA2034" s="9">
        <f>VLOOKUP(A2034,ENERGY5!A2034:E4724,5,0)</f>
        <v>3282</v>
      </c>
      <c r="AB2034" s="12">
        <f t="shared" si="2"/>
        <v>366254.5923</v>
      </c>
      <c r="AC2034" s="13">
        <f t="shared" si="3"/>
        <v>0.01426534764</v>
      </c>
      <c r="AD2034" s="13">
        <f t="shared" si="4"/>
        <v>0.140649721</v>
      </c>
      <c r="AE2034" s="13">
        <f t="shared" si="5"/>
        <v>1047.516386</v>
      </c>
      <c r="AF2034" s="13">
        <f t="shared" si="6"/>
        <v>725.8723508</v>
      </c>
    </row>
    <row r="2035">
      <c r="A2035" s="14" t="s">
        <v>197</v>
      </c>
      <c r="B2035" s="15" t="s">
        <v>39</v>
      </c>
      <c r="C2035" s="16" t="s">
        <v>206</v>
      </c>
      <c r="D2035" s="14" t="str">
        <f t="shared" si="1"/>
        <v>New Caledonia-Oceania-2005</v>
      </c>
      <c r="E2035" s="5">
        <v>0.017</v>
      </c>
      <c r="F2035" s="5">
        <v>0.025</v>
      </c>
      <c r="G2035" s="5">
        <v>79.0</v>
      </c>
      <c r="H2035" s="5">
        <v>72.0</v>
      </c>
      <c r="I2035" s="5">
        <v>0.269</v>
      </c>
      <c r="J2035" s="5">
        <v>0.662</v>
      </c>
      <c r="K2035" s="5">
        <v>0.069</v>
      </c>
      <c r="L2035" s="5">
        <v>234393.0</v>
      </c>
      <c r="M2035" s="5">
        <v>0.64</v>
      </c>
      <c r="N2035" s="8">
        <f>VLOOKUP(A2035,TOURISM2!A2035:E4725,4,0)</f>
        <v>149000000</v>
      </c>
      <c r="O2035" s="8">
        <f>VLOOKUP(A2035,TOURISM2!A2035:E4725,5,0)</f>
        <v>122000000</v>
      </c>
      <c r="P2035" s="8">
        <f>VLOOKUP(A2035,BUSINESS3!A2035:E4725,4,0)</f>
        <v>0.365</v>
      </c>
      <c r="Q2035" s="9">
        <f>VLOOKUP(A2035,BUSINESS3!A2035:E4725,5,0)</f>
        <v>28</v>
      </c>
      <c r="R2035" s="10">
        <f>VLOOKUP(A2035,BUSINESS3!A2035:I4725,6,0)</f>
        <v>76</v>
      </c>
      <c r="S2035" s="9">
        <f>VLOOKUP(A2035,BUSINESS3!A2035:I4725,7,0)</f>
        <v>144</v>
      </c>
      <c r="T2035" s="9">
        <f>VLOOKUP(A2035,BUSINESS3!A2035:I4725,8,0)</f>
        <v>0.324</v>
      </c>
      <c r="U2035" s="9">
        <f>VLOOKUP(A2035,BUSINESS3!A2035:I4725,9,0)</f>
        <v>0.587</v>
      </c>
      <c r="V2035" s="11">
        <f>VLOOKUP(A2035,'GDP4'!A2035:G4725,4,0)</f>
        <v>84263461548</v>
      </c>
      <c r="W2035" s="9">
        <f>VLOOKUP(A2035,'GDP4'!A2035:G4725,5,0)</f>
        <v>0.078</v>
      </c>
      <c r="X2035" s="9">
        <f>VLOOKUP(A2035,'GDP4'!A2035:G4725,6,0)</f>
        <v>676</v>
      </c>
      <c r="Y2035" s="9">
        <f>VLOOKUP(A2035,'GDP4'!A2035:G4725,7,0)</f>
        <v>0.104</v>
      </c>
      <c r="Z2035" s="9">
        <f>VLOOKUP(A2035,ENERGY5!A2035:E4725,4,0)</f>
        <v>32359</v>
      </c>
      <c r="AA2035" s="9">
        <f>VLOOKUP(A2035,ENERGY5!A2035:E4725,5,0)</f>
        <v>2945</v>
      </c>
      <c r="AB2035" s="12">
        <f t="shared" si="2"/>
        <v>359496.4933</v>
      </c>
      <c r="AC2035" s="13">
        <f t="shared" si="3"/>
        <v>0.01256436839</v>
      </c>
      <c r="AD2035" s="13">
        <f t="shared" si="4"/>
        <v>0.1380544641</v>
      </c>
      <c r="AE2035" s="13">
        <f t="shared" si="5"/>
        <v>635.6845128</v>
      </c>
      <c r="AF2035" s="13">
        <f t="shared" si="6"/>
        <v>520.4933594</v>
      </c>
    </row>
    <row r="2036">
      <c r="A2036" s="5" t="s">
        <v>197</v>
      </c>
      <c r="B2036" s="6" t="s">
        <v>40</v>
      </c>
      <c r="C2036" s="7" t="s">
        <v>206</v>
      </c>
      <c r="D2036" s="5" t="str">
        <f t="shared" si="1"/>
        <v>New Caledonia-Oceania-2006</v>
      </c>
      <c r="E2036" s="5">
        <v>0.018</v>
      </c>
      <c r="F2036" s="5">
        <v>0.025</v>
      </c>
      <c r="G2036" s="5">
        <v>80.0</v>
      </c>
      <c r="H2036" s="5">
        <v>73.0</v>
      </c>
      <c r="I2036" s="5">
        <v>0.262</v>
      </c>
      <c r="J2036" s="5">
        <v>0.664</v>
      </c>
      <c r="K2036" s="5">
        <v>0.074</v>
      </c>
      <c r="L2036" s="5">
        <v>238459.0</v>
      </c>
      <c r="M2036" s="5">
        <v>0.646</v>
      </c>
      <c r="N2036" s="8">
        <f>VLOOKUP(A2036,TOURISM2!A2036:E4726,4,0)</f>
        <v>122000000</v>
      </c>
      <c r="O2036" s="8">
        <f>VLOOKUP(A2036,TOURISM2!A2036:E4726,5,0)</f>
        <v>129000000</v>
      </c>
      <c r="P2036" s="8">
        <f>VLOOKUP(A2036,BUSINESS3!A2036:E4726,4,0)</f>
        <v>0.365</v>
      </c>
      <c r="Q2036" s="9">
        <f>VLOOKUP(A2036,BUSINESS3!A2036:E4726,5,0)</f>
        <v>28</v>
      </c>
      <c r="R2036" s="10">
        <f>VLOOKUP(A2036,BUSINESS3!A2036:I4726,6,0)</f>
        <v>76</v>
      </c>
      <c r="S2036" s="9">
        <f>VLOOKUP(A2036,BUSINESS3!A2036:I4726,7,0)</f>
        <v>144</v>
      </c>
      <c r="T2036" s="9">
        <f>VLOOKUP(A2036,BUSINESS3!A2036:I4726,8,0)</f>
        <v>0.335</v>
      </c>
      <c r="U2036" s="9">
        <f>VLOOKUP(A2036,BUSINESS3!A2036:I4726,9,0)</f>
        <v>0.667</v>
      </c>
      <c r="V2036" s="11">
        <f>VLOOKUP(A2036,'GDP4'!A2036:G4726,4,0)</f>
        <v>84263461548</v>
      </c>
      <c r="W2036" s="9">
        <f>VLOOKUP(A2036,'GDP4'!A2036:G4726,5,0)</f>
        <v>0.078</v>
      </c>
      <c r="X2036" s="9">
        <f>VLOOKUP(A2036,'GDP4'!A2036:G4726,6,0)</f>
        <v>676</v>
      </c>
      <c r="Y2036" s="9">
        <f>VLOOKUP(A2036,'GDP4'!A2036:G4726,7,0)</f>
        <v>0.104</v>
      </c>
      <c r="Z2036" s="9">
        <f>VLOOKUP(A2036,ENERGY5!A2036:E4726,4,0)</f>
        <v>32359</v>
      </c>
      <c r="AA2036" s="9">
        <f>VLOOKUP(A2036,ENERGY5!A2036:E4726,5,0)</f>
        <v>2780</v>
      </c>
      <c r="AB2036" s="12">
        <f t="shared" si="2"/>
        <v>353366.6649</v>
      </c>
      <c r="AC2036" s="13">
        <f t="shared" si="3"/>
        <v>0.01165818862</v>
      </c>
      <c r="AD2036" s="13">
        <f t="shared" si="4"/>
        <v>0.1357004768</v>
      </c>
      <c r="AE2036" s="13">
        <f t="shared" si="5"/>
        <v>511.6183495</v>
      </c>
      <c r="AF2036" s="13">
        <f t="shared" si="6"/>
        <v>540.9735007</v>
      </c>
    </row>
    <row r="2037">
      <c r="A2037" s="14" t="s">
        <v>197</v>
      </c>
      <c r="B2037" s="15" t="s">
        <v>41</v>
      </c>
      <c r="C2037" s="16" t="s">
        <v>206</v>
      </c>
      <c r="D2037" s="14" t="str">
        <f t="shared" si="1"/>
        <v>New Caledonia-Oceania-2007</v>
      </c>
      <c r="E2037" s="5">
        <v>0.017</v>
      </c>
      <c r="F2037" s="5">
        <v>0.025</v>
      </c>
      <c r="G2037" s="5">
        <v>80.0</v>
      </c>
      <c r="H2037" s="5">
        <v>72.0</v>
      </c>
      <c r="I2037" s="5">
        <v>0.255</v>
      </c>
      <c r="J2037" s="5">
        <v>0.665</v>
      </c>
      <c r="K2037" s="5">
        <v>0.08</v>
      </c>
      <c r="L2037" s="5">
        <v>242400.0</v>
      </c>
      <c r="M2037" s="5">
        <v>0.653</v>
      </c>
      <c r="N2037" s="8">
        <f>VLOOKUP(A2037,TOURISM2!A2037:E4727,4,0)</f>
        <v>142000000</v>
      </c>
      <c r="O2037" s="8">
        <f>VLOOKUP(A2037,TOURISM2!A2037:E4727,5,0)</f>
        <v>149000000</v>
      </c>
      <c r="P2037" s="8">
        <f>VLOOKUP(A2037,BUSINESS3!A2037:E4727,4,0)</f>
        <v>0.365</v>
      </c>
      <c r="Q2037" s="9">
        <f>VLOOKUP(A2037,BUSINESS3!A2037:E4727,5,0)</f>
        <v>28</v>
      </c>
      <c r="R2037" s="10">
        <f>VLOOKUP(A2037,BUSINESS3!A2037:I4727,6,0)</f>
        <v>76</v>
      </c>
      <c r="S2037" s="9">
        <f>VLOOKUP(A2037,BUSINESS3!A2037:I4727,7,0)</f>
        <v>144</v>
      </c>
      <c r="T2037" s="9">
        <f>VLOOKUP(A2037,BUSINESS3!A2037:I4727,8,0)</f>
        <v>0.351</v>
      </c>
      <c r="U2037" s="9">
        <f>VLOOKUP(A2037,BUSINESS3!A2037:I4727,9,0)</f>
        <v>0.748</v>
      </c>
      <c r="V2037" s="11">
        <f>VLOOKUP(A2037,'GDP4'!A2037:G4727,4,0)</f>
        <v>84263461548</v>
      </c>
      <c r="W2037" s="9">
        <f>VLOOKUP(A2037,'GDP4'!A2037:G4727,5,0)</f>
        <v>0.078</v>
      </c>
      <c r="X2037" s="9">
        <f>VLOOKUP(A2037,'GDP4'!A2037:G4727,6,0)</f>
        <v>676</v>
      </c>
      <c r="Y2037" s="9">
        <f>VLOOKUP(A2037,'GDP4'!A2037:G4727,7,0)</f>
        <v>0.104</v>
      </c>
      <c r="Z2037" s="9">
        <f>VLOOKUP(A2037,ENERGY5!A2037:E4727,4,0)</f>
        <v>32359</v>
      </c>
      <c r="AA2037" s="9">
        <f>VLOOKUP(A2037,ENERGY5!A2037:E4727,5,0)</f>
        <v>2838</v>
      </c>
      <c r="AB2037" s="12">
        <f t="shared" si="2"/>
        <v>347621.541</v>
      </c>
      <c r="AC2037" s="13">
        <f t="shared" si="3"/>
        <v>0.01170792079</v>
      </c>
      <c r="AD2037" s="13">
        <f t="shared" si="4"/>
        <v>0.1334942244</v>
      </c>
      <c r="AE2037" s="13">
        <f t="shared" si="5"/>
        <v>585.8085809</v>
      </c>
      <c r="AF2037" s="13">
        <f t="shared" si="6"/>
        <v>614.6864686</v>
      </c>
    </row>
    <row r="2038">
      <c r="A2038" s="5" t="s">
        <v>197</v>
      </c>
      <c r="B2038" s="6" t="s">
        <v>42</v>
      </c>
      <c r="C2038" s="7" t="s">
        <v>206</v>
      </c>
      <c r="D2038" s="5" t="str">
        <f t="shared" si="1"/>
        <v>New Caledonia-Oceania-2008</v>
      </c>
      <c r="E2038" s="5">
        <v>0.016</v>
      </c>
      <c r="F2038" s="5">
        <v>0.025</v>
      </c>
      <c r="G2038" s="5">
        <v>81.0</v>
      </c>
      <c r="H2038" s="5">
        <v>72.0</v>
      </c>
      <c r="I2038" s="5">
        <v>0.248</v>
      </c>
      <c r="J2038" s="5">
        <v>0.667</v>
      </c>
      <c r="K2038" s="5">
        <v>0.086</v>
      </c>
      <c r="L2038" s="5">
        <v>243985.0</v>
      </c>
      <c r="M2038" s="5">
        <v>0.66</v>
      </c>
      <c r="N2038" s="8">
        <f>VLOOKUP(A2038,TOURISM2!A2038:E4728,4,0)</f>
        <v>152000000</v>
      </c>
      <c r="O2038" s="8">
        <f>VLOOKUP(A2038,TOURISM2!A2038:E4728,5,0)</f>
        <v>168000000</v>
      </c>
      <c r="P2038" s="8">
        <f>VLOOKUP(A2038,BUSINESS3!A2038:E4728,4,0)</f>
        <v>0.365</v>
      </c>
      <c r="Q2038" s="9">
        <f>VLOOKUP(A2038,BUSINESS3!A2038:E4728,5,0)</f>
        <v>28</v>
      </c>
      <c r="R2038" s="10">
        <f>VLOOKUP(A2038,BUSINESS3!A2038:I4728,6,0)</f>
        <v>76</v>
      </c>
      <c r="S2038" s="9">
        <f>VLOOKUP(A2038,BUSINESS3!A2038:I4728,7,0)</f>
        <v>144</v>
      </c>
      <c r="T2038" s="9">
        <f>VLOOKUP(A2038,BUSINESS3!A2038:I4728,8,0)</f>
        <v>0.345</v>
      </c>
      <c r="U2038" s="9">
        <f>VLOOKUP(A2038,BUSINESS3!A2038:I4728,9,0)</f>
        <v>0.821</v>
      </c>
      <c r="V2038" s="11">
        <f>VLOOKUP(A2038,'GDP4'!A2038:G4728,4,0)</f>
        <v>84263461548</v>
      </c>
      <c r="W2038" s="9">
        <f>VLOOKUP(A2038,'GDP4'!A2038:G4728,5,0)</f>
        <v>0.078</v>
      </c>
      <c r="X2038" s="9">
        <f>VLOOKUP(A2038,'GDP4'!A2038:G4728,6,0)</f>
        <v>676</v>
      </c>
      <c r="Y2038" s="9">
        <f>VLOOKUP(A2038,'GDP4'!A2038:G4728,7,0)</f>
        <v>0.104</v>
      </c>
      <c r="Z2038" s="9">
        <f>VLOOKUP(A2038,ENERGY5!A2038:E4728,4,0)</f>
        <v>32359</v>
      </c>
      <c r="AA2038" s="9">
        <f>VLOOKUP(A2038,ENERGY5!A2038:E4728,5,0)</f>
        <v>2552</v>
      </c>
      <c r="AB2038" s="12">
        <f t="shared" si="2"/>
        <v>345363.2869</v>
      </c>
      <c r="AC2038" s="13">
        <f t="shared" si="3"/>
        <v>0.01045965941</v>
      </c>
      <c r="AD2038" s="13">
        <f t="shared" si="4"/>
        <v>0.1326270058</v>
      </c>
      <c r="AE2038" s="13">
        <f t="shared" si="5"/>
        <v>622.9891182</v>
      </c>
      <c r="AF2038" s="13">
        <f t="shared" si="6"/>
        <v>688.5669201</v>
      </c>
    </row>
    <row r="2039">
      <c r="A2039" s="14" t="s">
        <v>197</v>
      </c>
      <c r="B2039" s="15" t="s">
        <v>43</v>
      </c>
      <c r="C2039" s="16" t="s">
        <v>206</v>
      </c>
      <c r="D2039" s="14" t="str">
        <f t="shared" si="1"/>
        <v>New Caledonia-Oceania-2009</v>
      </c>
      <c r="E2039" s="5">
        <v>0.016</v>
      </c>
      <c r="F2039" s="5">
        <v>0.025</v>
      </c>
      <c r="G2039" s="5">
        <v>81.0</v>
      </c>
      <c r="H2039" s="5">
        <v>72.0</v>
      </c>
      <c r="I2039" s="5">
        <v>0.241</v>
      </c>
      <c r="J2039" s="5">
        <v>0.668</v>
      </c>
      <c r="K2039" s="5">
        <v>0.091</v>
      </c>
      <c r="L2039" s="5">
        <v>245580.0</v>
      </c>
      <c r="M2039" s="5">
        <v>0.666</v>
      </c>
      <c r="N2039" s="8">
        <f>VLOOKUP(A2039,TOURISM2!A2039:E4729,4,0)</f>
        <v>141000000</v>
      </c>
      <c r="O2039" s="8">
        <f>VLOOKUP(A2039,TOURISM2!A2039:E4729,5,0)</f>
        <v>170000000</v>
      </c>
      <c r="P2039" s="8">
        <f>VLOOKUP(A2039,BUSINESS3!A2039:E4729,4,0)</f>
        <v>0.365</v>
      </c>
      <c r="Q2039" s="9">
        <f>VLOOKUP(A2039,BUSINESS3!A2039:E4729,5,0)</f>
        <v>28</v>
      </c>
      <c r="R2039" s="10">
        <f>VLOOKUP(A2039,BUSINESS3!A2039:I4729,6,0)</f>
        <v>76</v>
      </c>
      <c r="S2039" s="9">
        <f>VLOOKUP(A2039,BUSINESS3!A2039:I4729,7,0)</f>
        <v>144</v>
      </c>
      <c r="T2039" s="9">
        <f>VLOOKUP(A2039,BUSINESS3!A2039:I4729,8,0)</f>
        <v>0.34</v>
      </c>
      <c r="U2039" s="9">
        <f>VLOOKUP(A2039,BUSINESS3!A2039:I4729,9,0)</f>
        <v>0.863</v>
      </c>
      <c r="V2039" s="11">
        <f>VLOOKUP(A2039,'GDP4'!A2039:G4729,4,0)</f>
        <v>84263461548</v>
      </c>
      <c r="W2039" s="9">
        <f>VLOOKUP(A2039,'GDP4'!A2039:G4729,5,0)</f>
        <v>0.078</v>
      </c>
      <c r="X2039" s="9">
        <f>VLOOKUP(A2039,'GDP4'!A2039:G4729,6,0)</f>
        <v>676</v>
      </c>
      <c r="Y2039" s="9">
        <f>VLOOKUP(A2039,'GDP4'!A2039:G4729,7,0)</f>
        <v>0.104</v>
      </c>
      <c r="Z2039" s="9">
        <f>VLOOKUP(A2039,ENERGY5!A2039:E4729,4,0)</f>
        <v>32359</v>
      </c>
      <c r="AA2039" s="9">
        <f>VLOOKUP(A2039,ENERGY5!A2039:E4729,5,0)</f>
        <v>2750</v>
      </c>
      <c r="AB2039" s="12">
        <f t="shared" si="2"/>
        <v>343120.2115</v>
      </c>
      <c r="AC2039" s="13">
        <f t="shared" si="3"/>
        <v>0.01119798029</v>
      </c>
      <c r="AD2039" s="13">
        <f t="shared" si="4"/>
        <v>0.1317656161</v>
      </c>
      <c r="AE2039" s="13">
        <f t="shared" si="5"/>
        <v>574.1509895</v>
      </c>
      <c r="AF2039" s="13">
        <f t="shared" si="6"/>
        <v>692.2387817</v>
      </c>
    </row>
    <row r="2040">
      <c r="A2040" s="5" t="s">
        <v>197</v>
      </c>
      <c r="B2040" s="6" t="s">
        <v>44</v>
      </c>
      <c r="C2040" s="7" t="s">
        <v>206</v>
      </c>
      <c r="D2040" s="5" t="str">
        <f t="shared" si="1"/>
        <v>New Caledonia-Oceania-2010</v>
      </c>
      <c r="E2040" s="5">
        <v>0.017</v>
      </c>
      <c r="F2040" s="5">
        <v>0.025</v>
      </c>
      <c r="G2040" s="5">
        <v>79.0</v>
      </c>
      <c r="H2040" s="5">
        <v>73.0</v>
      </c>
      <c r="I2040" s="5">
        <v>0.235</v>
      </c>
      <c r="J2040" s="5">
        <v>0.67</v>
      </c>
      <c r="K2040" s="5">
        <v>0.095</v>
      </c>
      <c r="L2040" s="5">
        <v>250000.0</v>
      </c>
      <c r="M2040" s="5">
        <v>0.673</v>
      </c>
      <c r="N2040" s="8">
        <f>VLOOKUP(A2040,TOURISM2!A2040:E4730,4,0)</f>
        <v>129000000</v>
      </c>
      <c r="O2040" s="8">
        <f>VLOOKUP(A2040,TOURISM2!A2040:E4730,5,0)</f>
        <v>179000000</v>
      </c>
      <c r="P2040" s="8">
        <f>VLOOKUP(A2040,BUSINESS3!A2040:E4730,4,0)</f>
        <v>0.365</v>
      </c>
      <c r="Q2040" s="9">
        <f>VLOOKUP(A2040,BUSINESS3!A2040:E4730,5,0)</f>
        <v>28</v>
      </c>
      <c r="R2040" s="10">
        <f>VLOOKUP(A2040,BUSINESS3!A2040:I4730,6,0)</f>
        <v>76</v>
      </c>
      <c r="S2040" s="9">
        <f>VLOOKUP(A2040,BUSINESS3!A2040:I4730,7,0)</f>
        <v>144</v>
      </c>
      <c r="T2040" s="9">
        <f>VLOOKUP(A2040,BUSINESS3!A2040:I4730,8,0)</f>
        <v>0.42</v>
      </c>
      <c r="U2040" s="9">
        <f>VLOOKUP(A2040,BUSINESS3!A2040:I4730,9,0)</f>
        <v>0.896</v>
      </c>
      <c r="V2040" s="11">
        <f>VLOOKUP(A2040,'GDP4'!A2040:G4730,4,0)</f>
        <v>84263461548</v>
      </c>
      <c r="W2040" s="9">
        <f>VLOOKUP(A2040,'GDP4'!A2040:G4730,5,0)</f>
        <v>0.078</v>
      </c>
      <c r="X2040" s="9">
        <f>VLOOKUP(A2040,'GDP4'!A2040:G4730,6,0)</f>
        <v>676</v>
      </c>
      <c r="Y2040" s="9">
        <f>VLOOKUP(A2040,'GDP4'!A2040:G4730,7,0)</f>
        <v>0.104</v>
      </c>
      <c r="Z2040" s="9">
        <f>VLOOKUP(A2040,ENERGY5!A2040:E4730,4,0)</f>
        <v>32359</v>
      </c>
      <c r="AA2040" s="9">
        <f>VLOOKUP(A2040,ENERGY5!A2040:E4730,5,0)</f>
        <v>2428</v>
      </c>
      <c r="AB2040" s="12">
        <f t="shared" si="2"/>
        <v>337053.8462</v>
      </c>
      <c r="AC2040" s="13">
        <f t="shared" si="3"/>
        <v>0.009712</v>
      </c>
      <c r="AD2040" s="13">
        <f t="shared" si="4"/>
        <v>0.129436</v>
      </c>
      <c r="AE2040" s="13">
        <f t="shared" si="5"/>
        <v>516</v>
      </c>
      <c r="AF2040" s="13">
        <f t="shared" si="6"/>
        <v>716</v>
      </c>
    </row>
    <row r="2041">
      <c r="A2041" s="14" t="s">
        <v>197</v>
      </c>
      <c r="B2041" s="15" t="s">
        <v>45</v>
      </c>
      <c r="C2041" s="16" t="s">
        <v>206</v>
      </c>
      <c r="D2041" s="14" t="str">
        <f t="shared" si="1"/>
        <v>New Caledonia-Oceania-2011</v>
      </c>
      <c r="E2041" s="5">
        <v>0.016</v>
      </c>
      <c r="F2041" s="5">
        <v>0.025</v>
      </c>
      <c r="G2041" s="5">
        <v>79.0</v>
      </c>
      <c r="H2041" s="5">
        <v>73.0</v>
      </c>
      <c r="I2041" s="5">
        <v>0.231</v>
      </c>
      <c r="J2041" s="5">
        <v>0.671</v>
      </c>
      <c r="K2041" s="5">
        <v>0.098</v>
      </c>
      <c r="L2041" s="5">
        <v>254000.0</v>
      </c>
      <c r="M2041" s="5">
        <v>0.679</v>
      </c>
      <c r="N2041" s="8">
        <f>VLOOKUP(A2041,TOURISM2!A2041:E4731,4,0)</f>
        <v>153000000</v>
      </c>
      <c r="O2041" s="8">
        <f>VLOOKUP(A2041,TOURISM2!A2041:E4731,5,0)</f>
        <v>176000000</v>
      </c>
      <c r="P2041" s="8">
        <f>VLOOKUP(A2041,BUSINESS3!A2041:E4731,4,0)</f>
        <v>0.365</v>
      </c>
      <c r="Q2041" s="9">
        <f>VLOOKUP(A2041,BUSINESS3!A2041:E4731,5,0)</f>
        <v>28</v>
      </c>
      <c r="R2041" s="10">
        <f>VLOOKUP(A2041,BUSINESS3!A2041:I4731,6,0)</f>
        <v>76</v>
      </c>
      <c r="S2041" s="9">
        <f>VLOOKUP(A2041,BUSINESS3!A2041:I4731,7,0)</f>
        <v>144</v>
      </c>
      <c r="T2041" s="9">
        <f>VLOOKUP(A2041,BUSINESS3!A2041:I4731,8,0)</f>
        <v>0.5</v>
      </c>
      <c r="U2041" s="9">
        <f>VLOOKUP(A2041,BUSINESS3!A2041:I4731,9,0)</f>
        <v>0.91</v>
      </c>
      <c r="V2041" s="11">
        <f>VLOOKUP(A2041,'GDP4'!A2041:G4731,4,0)</f>
        <v>84263461548</v>
      </c>
      <c r="W2041" s="9">
        <f>VLOOKUP(A2041,'GDP4'!A2041:G4731,5,0)</f>
        <v>0.078</v>
      </c>
      <c r="X2041" s="9">
        <f>VLOOKUP(A2041,'GDP4'!A2041:G4731,6,0)</f>
        <v>676</v>
      </c>
      <c r="Y2041" s="9">
        <f>VLOOKUP(A2041,'GDP4'!A2041:G4731,7,0)</f>
        <v>0.104</v>
      </c>
      <c r="Z2041" s="9">
        <f>VLOOKUP(A2041,ENERGY5!A2041:E4731,4,0)</f>
        <v>32359</v>
      </c>
      <c r="AA2041" s="9">
        <f>VLOOKUP(A2041,ENERGY5!A2041:E4731,5,0)</f>
        <v>1907</v>
      </c>
      <c r="AB2041" s="12">
        <f t="shared" si="2"/>
        <v>331745.9116</v>
      </c>
      <c r="AC2041" s="13">
        <f t="shared" si="3"/>
        <v>0.007507874016</v>
      </c>
      <c r="AD2041" s="13">
        <f t="shared" si="4"/>
        <v>0.1273976378</v>
      </c>
      <c r="AE2041" s="13">
        <f t="shared" si="5"/>
        <v>602.3622047</v>
      </c>
      <c r="AF2041" s="13">
        <f t="shared" si="6"/>
        <v>692.9133858</v>
      </c>
    </row>
    <row r="2042">
      <c r="A2042" s="5" t="s">
        <v>197</v>
      </c>
      <c r="B2042" s="6" t="s">
        <v>46</v>
      </c>
      <c r="C2042" s="7" t="s">
        <v>206</v>
      </c>
      <c r="D2042" s="5" t="str">
        <f t="shared" si="1"/>
        <v>New Caledonia-Oceania-2012</v>
      </c>
      <c r="E2042" s="5">
        <v>0.016</v>
      </c>
      <c r="F2042" s="5">
        <v>0.025</v>
      </c>
      <c r="G2042" s="5">
        <v>79.0</v>
      </c>
      <c r="H2042" s="5">
        <v>73.0</v>
      </c>
      <c r="I2042" s="5">
        <v>0.228</v>
      </c>
      <c r="J2042" s="5">
        <v>0.673</v>
      </c>
      <c r="K2042" s="5">
        <v>0.099</v>
      </c>
      <c r="L2042" s="5">
        <v>258000.0</v>
      </c>
      <c r="M2042" s="5">
        <v>0.685</v>
      </c>
      <c r="N2042" s="8">
        <f>VLOOKUP(A2042,TOURISM2!A2042:E4732,4,0)</f>
        <v>2484360526</v>
      </c>
      <c r="O2042" s="8">
        <f>VLOOKUP(A2042,TOURISM2!A2042:E4732,5,0)</f>
        <v>2053410869</v>
      </c>
      <c r="P2042" s="8">
        <f>VLOOKUP(A2042,BUSINESS3!A2042:E4732,4,0)</f>
        <v>0.365</v>
      </c>
      <c r="Q2042" s="9">
        <f>VLOOKUP(A2042,BUSINESS3!A2042:E4732,5,0)</f>
        <v>28</v>
      </c>
      <c r="R2042" s="10">
        <f>VLOOKUP(A2042,BUSINESS3!A2042:I4732,6,0)</f>
        <v>76</v>
      </c>
      <c r="S2042" s="9">
        <f>VLOOKUP(A2042,BUSINESS3!A2042:I4732,7,0)</f>
        <v>144</v>
      </c>
      <c r="T2042" s="9">
        <f>VLOOKUP(A2042,BUSINESS3!A2042:I4732,8,0)</f>
        <v>0.58</v>
      </c>
      <c r="U2042" s="9">
        <f>VLOOKUP(A2042,BUSINESS3!A2042:I4732,9,0)</f>
        <v>0.912</v>
      </c>
      <c r="V2042" s="11">
        <f>VLOOKUP(A2042,'GDP4'!A2042:G4732,4,0)</f>
        <v>84263461548</v>
      </c>
      <c r="W2042" s="9">
        <f>VLOOKUP(A2042,'GDP4'!A2042:G4732,5,0)</f>
        <v>0.078</v>
      </c>
      <c r="X2042" s="9">
        <f>VLOOKUP(A2042,'GDP4'!A2042:G4732,6,0)</f>
        <v>676</v>
      </c>
      <c r="Y2042" s="9">
        <f>VLOOKUP(A2042,'GDP4'!A2042:G4732,7,0)</f>
        <v>0.104</v>
      </c>
      <c r="Z2042" s="9">
        <f>VLOOKUP(A2042,ENERGY5!A2042:E4732,4,0)</f>
        <v>32359</v>
      </c>
      <c r="AA2042" s="9">
        <f>VLOOKUP(A2042,ENERGY5!A2042:E4732,5,0)</f>
        <v>2299</v>
      </c>
      <c r="AB2042" s="12">
        <f t="shared" si="2"/>
        <v>326602.5641</v>
      </c>
      <c r="AC2042" s="13">
        <f t="shared" si="3"/>
        <v>0.008910852713</v>
      </c>
      <c r="AD2042" s="13">
        <f t="shared" si="4"/>
        <v>0.1254224806</v>
      </c>
      <c r="AE2042" s="13">
        <f t="shared" si="5"/>
        <v>9629.304364</v>
      </c>
      <c r="AF2042" s="13">
        <f t="shared" si="6"/>
        <v>7958.956857</v>
      </c>
    </row>
    <row r="2043">
      <c r="A2043" s="14" t="s">
        <v>197</v>
      </c>
      <c r="B2043" s="15" t="s">
        <v>33</v>
      </c>
      <c r="C2043" s="16" t="s">
        <v>207</v>
      </c>
      <c r="D2043" s="14" t="str">
        <f t="shared" si="1"/>
        <v>New Zealand-Oceania-2000</v>
      </c>
      <c r="E2043" s="5">
        <v>0.015</v>
      </c>
      <c r="F2043" s="5">
        <v>0.006</v>
      </c>
      <c r="G2043" s="5">
        <v>81.0</v>
      </c>
      <c r="H2043" s="5">
        <v>76.0</v>
      </c>
      <c r="I2043" s="5">
        <v>0.227</v>
      </c>
      <c r="J2043" s="5">
        <v>0.655</v>
      </c>
      <c r="K2043" s="5">
        <v>0.118</v>
      </c>
      <c r="L2043" s="5">
        <v>3857700.0</v>
      </c>
      <c r="M2043" s="5">
        <v>0.857</v>
      </c>
      <c r="N2043" s="8">
        <f>VLOOKUP(A2043,TOURISM2!A2043:E4733,4,0)</f>
        <v>2272000000</v>
      </c>
      <c r="O2043" s="8">
        <f>VLOOKUP(A2043,TOURISM2!A2043:E4733,5,0)</f>
        <v>1235000000</v>
      </c>
      <c r="P2043" s="8">
        <f>VLOOKUP(A2043,BUSINESS3!A2043:E4733,4,0)</f>
        <v>0.365</v>
      </c>
      <c r="Q2043" s="9">
        <f>VLOOKUP(A2043,BUSINESS3!A2043:E4733,5,0)</f>
        <v>28</v>
      </c>
      <c r="R2043" s="10">
        <f>VLOOKUP(A2043,BUSINESS3!A2043:I4733,6,0)</f>
        <v>76</v>
      </c>
      <c r="S2043" s="9">
        <f>VLOOKUP(A2043,BUSINESS3!A2043:I4733,7,0)</f>
        <v>144</v>
      </c>
      <c r="T2043" s="9">
        <f>VLOOKUP(A2043,BUSINESS3!A2043:I4733,8,0)</f>
        <v>0.474</v>
      </c>
      <c r="U2043" s="9">
        <f>VLOOKUP(A2043,BUSINESS3!A2043:I4733,9,0)</f>
        <v>0.4</v>
      </c>
      <c r="V2043" s="11">
        <f>VLOOKUP(A2043,'GDP4'!A2043:G4733,4,0)</f>
        <v>52011621745</v>
      </c>
      <c r="W2043" s="9">
        <f>VLOOKUP(A2043,'GDP4'!A2043:G4733,5,0)</f>
        <v>0.076</v>
      </c>
      <c r="X2043" s="9">
        <f>VLOOKUP(A2043,'GDP4'!A2043:G4733,6,0)</f>
        <v>1052</v>
      </c>
      <c r="Y2043" s="9">
        <f>VLOOKUP(A2043,'GDP4'!A2043:G4733,7,0)</f>
        <v>0.078</v>
      </c>
      <c r="Z2043" s="9">
        <f>VLOOKUP(A2043,ENERGY5!A2043:E4733,4,0)</f>
        <v>18566</v>
      </c>
      <c r="AA2043" s="9">
        <f>VLOOKUP(A2043,ENERGY5!A2043:E4733,5,0)</f>
        <v>30970</v>
      </c>
      <c r="AB2043" s="12">
        <f t="shared" si="2"/>
        <v>13482.54705</v>
      </c>
      <c r="AC2043" s="13">
        <f t="shared" si="3"/>
        <v>0.008028099645</v>
      </c>
      <c r="AD2043" s="13">
        <f t="shared" si="4"/>
        <v>0.004812712238</v>
      </c>
      <c r="AE2043" s="13">
        <f t="shared" si="5"/>
        <v>588.9519662</v>
      </c>
      <c r="AF2043" s="13">
        <f t="shared" si="6"/>
        <v>320.1389429</v>
      </c>
    </row>
    <row r="2044">
      <c r="A2044" s="5" t="s">
        <v>197</v>
      </c>
      <c r="B2044" s="6" t="s">
        <v>35</v>
      </c>
      <c r="C2044" s="7" t="s">
        <v>207</v>
      </c>
      <c r="D2044" s="5" t="str">
        <f t="shared" si="1"/>
        <v>New Zealand-Oceania-2001</v>
      </c>
      <c r="E2044" s="5">
        <v>0.014</v>
      </c>
      <c r="F2044" s="5">
        <v>0.006</v>
      </c>
      <c r="G2044" s="5">
        <v>81.0</v>
      </c>
      <c r="H2044" s="5">
        <v>76.0</v>
      </c>
      <c r="I2044" s="5">
        <v>0.225</v>
      </c>
      <c r="J2044" s="5">
        <v>0.657</v>
      </c>
      <c r="K2044" s="5">
        <v>0.118</v>
      </c>
      <c r="L2044" s="5">
        <v>3880500.0</v>
      </c>
      <c r="M2044" s="5">
        <v>0.858</v>
      </c>
      <c r="N2044" s="8">
        <f>VLOOKUP(A2044,TOURISM2!A2044:E4734,4,0)</f>
        <v>2340000000</v>
      </c>
      <c r="O2044" s="8">
        <f>VLOOKUP(A2044,TOURISM2!A2044:E4734,5,0)</f>
        <v>1255000000</v>
      </c>
      <c r="P2044" s="8">
        <f>VLOOKUP(A2044,BUSINESS3!A2044:E4734,4,0)</f>
        <v>0.365</v>
      </c>
      <c r="Q2044" s="9">
        <f>VLOOKUP(A2044,BUSINESS3!A2044:E4734,5,0)</f>
        <v>28</v>
      </c>
      <c r="R2044" s="10">
        <f>VLOOKUP(A2044,BUSINESS3!A2044:I4734,6,0)</f>
        <v>76</v>
      </c>
      <c r="S2044" s="9">
        <f>VLOOKUP(A2044,BUSINESS3!A2044:I4734,7,0)</f>
        <v>144</v>
      </c>
      <c r="T2044" s="9">
        <f>VLOOKUP(A2044,BUSINESS3!A2044:I4734,8,0)</f>
        <v>0.532</v>
      </c>
      <c r="U2044" s="9">
        <f>VLOOKUP(A2044,BUSINESS3!A2044:I4734,9,0)</f>
        <v>0.586</v>
      </c>
      <c r="V2044" s="11">
        <f>VLOOKUP(A2044,'GDP4'!A2044:G4734,4,0)</f>
        <v>53305639461</v>
      </c>
      <c r="W2044" s="9">
        <f>VLOOKUP(A2044,'GDP4'!A2044:G4734,5,0)</f>
        <v>0.077</v>
      </c>
      <c r="X2044" s="9">
        <f>VLOOKUP(A2044,'GDP4'!A2044:G4734,6,0)</f>
        <v>1052</v>
      </c>
      <c r="Y2044" s="9">
        <f>VLOOKUP(A2044,'GDP4'!A2044:G4734,7,0)</f>
        <v>0.076</v>
      </c>
      <c r="Z2044" s="9">
        <f>VLOOKUP(A2044,ENERGY5!A2044:E4734,4,0)</f>
        <v>18167</v>
      </c>
      <c r="AA2044" s="9">
        <f>VLOOKUP(A2044,ENERGY5!A2044:E4734,5,0)</f>
        <v>30970</v>
      </c>
      <c r="AB2044" s="12">
        <f t="shared" si="2"/>
        <v>13736.79667</v>
      </c>
      <c r="AC2044" s="13">
        <f t="shared" si="3"/>
        <v>0.007980930292</v>
      </c>
      <c r="AD2044" s="13">
        <f t="shared" si="4"/>
        <v>0.004681613194</v>
      </c>
      <c r="AE2044" s="13">
        <f t="shared" si="5"/>
        <v>603.0150754</v>
      </c>
      <c r="AF2044" s="13">
        <f t="shared" si="6"/>
        <v>323.4119315</v>
      </c>
    </row>
    <row r="2045">
      <c r="A2045" s="14" t="s">
        <v>197</v>
      </c>
      <c r="B2045" s="15" t="s">
        <v>36</v>
      </c>
      <c r="C2045" s="16" t="s">
        <v>207</v>
      </c>
      <c r="D2045" s="14" t="str">
        <f t="shared" si="1"/>
        <v>New Zealand-Oceania-2002</v>
      </c>
      <c r="E2045" s="5">
        <v>0.014</v>
      </c>
      <c r="F2045" s="5">
        <v>0.006</v>
      </c>
      <c r="G2045" s="5">
        <v>81.0</v>
      </c>
      <c r="H2045" s="5">
        <v>77.0</v>
      </c>
      <c r="I2045" s="5">
        <v>0.223</v>
      </c>
      <c r="J2045" s="5">
        <v>0.659</v>
      </c>
      <c r="K2045" s="5">
        <v>0.118</v>
      </c>
      <c r="L2045" s="5">
        <v>3948500.0</v>
      </c>
      <c r="M2045" s="5">
        <v>0.859</v>
      </c>
      <c r="N2045" s="8">
        <f>VLOOKUP(A2045,TOURISM2!A2045:E4735,4,0)</f>
        <v>3159000000</v>
      </c>
      <c r="O2045" s="8">
        <f>VLOOKUP(A2045,TOURISM2!A2045:E4735,5,0)</f>
        <v>1386000000</v>
      </c>
      <c r="P2045" s="8">
        <f>VLOOKUP(A2045,BUSINESS3!A2045:E4735,4,0)</f>
        <v>0.365</v>
      </c>
      <c r="Q2045" s="9">
        <f>VLOOKUP(A2045,BUSINESS3!A2045:E4735,5,0)</f>
        <v>28</v>
      </c>
      <c r="R2045" s="10">
        <f>VLOOKUP(A2045,BUSINESS3!A2045:I4735,6,0)</f>
        <v>76</v>
      </c>
      <c r="S2045" s="9">
        <f>VLOOKUP(A2045,BUSINESS3!A2045:I4735,7,0)</f>
        <v>144</v>
      </c>
      <c r="T2045" s="9">
        <f>VLOOKUP(A2045,BUSINESS3!A2045:I4735,8,0)</f>
        <v>0.591</v>
      </c>
      <c r="U2045" s="9">
        <f>VLOOKUP(A2045,BUSINESS3!A2045:I4735,9,0)</f>
        <v>0.618</v>
      </c>
      <c r="V2045" s="11">
        <f>VLOOKUP(A2045,'GDP4'!A2045:G4735,4,0)</f>
        <v>66021205382</v>
      </c>
      <c r="W2045" s="9">
        <f>VLOOKUP(A2045,'GDP4'!A2045:G4735,5,0)</f>
        <v>0.08</v>
      </c>
      <c r="X2045" s="9">
        <f>VLOOKUP(A2045,'GDP4'!A2045:G4735,6,0)</f>
        <v>1244</v>
      </c>
      <c r="Y2045" s="9">
        <f>VLOOKUP(A2045,'GDP4'!A2045:G4735,7,0)</f>
        <v>0.072</v>
      </c>
      <c r="Z2045" s="9">
        <f>VLOOKUP(A2045,ENERGY5!A2045:E4735,4,0)</f>
        <v>18287</v>
      </c>
      <c r="AA2045" s="9">
        <f>VLOOKUP(A2045,ENERGY5!A2045:E4735,5,0)</f>
        <v>31551</v>
      </c>
      <c r="AB2045" s="12">
        <f t="shared" si="2"/>
        <v>16720.5788</v>
      </c>
      <c r="AC2045" s="13">
        <f t="shared" si="3"/>
        <v>0.007990629353</v>
      </c>
      <c r="AD2045" s="13">
        <f t="shared" si="4"/>
        <v>0.004631379005</v>
      </c>
      <c r="AE2045" s="13">
        <f t="shared" si="5"/>
        <v>800.0506521</v>
      </c>
      <c r="AF2045" s="13">
        <f t="shared" si="6"/>
        <v>351.0193744</v>
      </c>
    </row>
    <row r="2046">
      <c r="A2046" s="5" t="s">
        <v>197</v>
      </c>
      <c r="B2046" s="6" t="s">
        <v>37</v>
      </c>
      <c r="C2046" s="7" t="s">
        <v>207</v>
      </c>
      <c r="D2046" s="5" t="str">
        <f t="shared" si="1"/>
        <v>New Zealand-Oceania-2003</v>
      </c>
      <c r="E2046" s="5">
        <v>0.014</v>
      </c>
      <c r="F2046" s="5">
        <v>0.006</v>
      </c>
      <c r="G2046" s="5">
        <v>81.0</v>
      </c>
      <c r="H2046" s="5">
        <v>77.0</v>
      </c>
      <c r="I2046" s="5">
        <v>0.221</v>
      </c>
      <c r="J2046" s="5">
        <v>0.661</v>
      </c>
      <c r="K2046" s="5">
        <v>0.119</v>
      </c>
      <c r="L2046" s="5">
        <v>4027200.0</v>
      </c>
      <c r="M2046" s="5">
        <v>0.86</v>
      </c>
      <c r="N2046" s="8">
        <f>VLOOKUP(A2046,TOURISM2!A2046:E4736,4,0)</f>
        <v>4232000000</v>
      </c>
      <c r="O2046" s="8">
        <f>VLOOKUP(A2046,TOURISM2!A2046:E4736,5,0)</f>
        <v>1649000000</v>
      </c>
      <c r="P2046" s="8">
        <f>VLOOKUP(A2046,BUSINESS3!A2046:E4736,4,0)</f>
        <v>0.365</v>
      </c>
      <c r="Q2046" s="9">
        <f>VLOOKUP(A2046,BUSINESS3!A2046:E4736,5,0)</f>
        <v>12</v>
      </c>
      <c r="R2046" s="10">
        <f>VLOOKUP(A2046,BUSINESS3!A2046:I4736,6,0)</f>
        <v>76</v>
      </c>
      <c r="S2046" s="9">
        <f>VLOOKUP(A2046,BUSINESS3!A2046:I4736,7,0)</f>
        <v>144</v>
      </c>
      <c r="T2046" s="9">
        <f>VLOOKUP(A2046,BUSINESS3!A2046:I4736,8,0)</f>
        <v>0.61</v>
      </c>
      <c r="U2046" s="9">
        <f>VLOOKUP(A2046,BUSINESS3!A2046:I4736,9,0)</f>
        <v>0.646</v>
      </c>
      <c r="V2046" s="11">
        <f>VLOOKUP(A2046,'GDP4'!A2046:G4736,4,0)</f>
        <v>87440435752</v>
      </c>
      <c r="W2046" s="9">
        <f>VLOOKUP(A2046,'GDP4'!A2046:G4736,5,0)</f>
        <v>0.079</v>
      </c>
      <c r="X2046" s="9">
        <f>VLOOKUP(A2046,'GDP4'!A2046:G4736,6,0)</f>
        <v>1602</v>
      </c>
      <c r="Y2046" s="9">
        <f>VLOOKUP(A2046,'GDP4'!A2046:G4736,7,0)</f>
        <v>0.07</v>
      </c>
      <c r="Z2046" s="9">
        <f>VLOOKUP(A2046,ENERGY5!A2046:E4736,4,0)</f>
        <v>17469</v>
      </c>
      <c r="AA2046" s="9">
        <f>VLOOKUP(A2046,ENERGY5!A2046:E4736,5,0)</f>
        <v>32325</v>
      </c>
      <c r="AB2046" s="12">
        <f t="shared" si="2"/>
        <v>21712.46418</v>
      </c>
      <c r="AC2046" s="13">
        <f t="shared" si="3"/>
        <v>0.008026668653</v>
      </c>
      <c r="AD2046" s="13">
        <f t="shared" si="4"/>
        <v>0.004337753278</v>
      </c>
      <c r="AE2046" s="13">
        <f t="shared" si="5"/>
        <v>1050.854191</v>
      </c>
      <c r="AF2046" s="13">
        <f t="shared" si="6"/>
        <v>409.4656337</v>
      </c>
    </row>
    <row r="2047">
      <c r="A2047" s="14" t="s">
        <v>197</v>
      </c>
      <c r="B2047" s="15" t="s">
        <v>38</v>
      </c>
      <c r="C2047" s="16" t="s">
        <v>207</v>
      </c>
      <c r="D2047" s="14" t="str">
        <f t="shared" si="1"/>
        <v>New Zealand-Oceania-2004</v>
      </c>
      <c r="E2047" s="5">
        <v>0.014</v>
      </c>
      <c r="F2047" s="5">
        <v>0.006</v>
      </c>
      <c r="G2047" s="5">
        <v>82.0</v>
      </c>
      <c r="H2047" s="5">
        <v>78.0</v>
      </c>
      <c r="I2047" s="5">
        <v>0.218</v>
      </c>
      <c r="J2047" s="5">
        <v>0.663</v>
      </c>
      <c r="K2047" s="5">
        <v>0.119</v>
      </c>
      <c r="L2047" s="5">
        <v>4087500.0</v>
      </c>
      <c r="M2047" s="5">
        <v>0.86</v>
      </c>
      <c r="N2047" s="8">
        <f>VLOOKUP(A2047,TOURISM2!A2047:E4737,4,0)</f>
        <v>5098000000</v>
      </c>
      <c r="O2047" s="8">
        <f>VLOOKUP(A2047,TOURISM2!A2047:E4737,5,0)</f>
        <v>2229000000</v>
      </c>
      <c r="P2047" s="8">
        <f>VLOOKUP(A2047,BUSINESS3!A2047:E4737,4,0)</f>
        <v>0.365</v>
      </c>
      <c r="Q2047" s="9">
        <f>VLOOKUP(A2047,BUSINESS3!A2047:E4737,5,0)</f>
        <v>12</v>
      </c>
      <c r="R2047" s="10">
        <f>VLOOKUP(A2047,BUSINESS3!A2047:I4737,6,0)</f>
        <v>76</v>
      </c>
      <c r="S2047" s="9">
        <f>VLOOKUP(A2047,BUSINESS3!A2047:I4737,7,0)</f>
        <v>144</v>
      </c>
      <c r="T2047" s="9">
        <f>VLOOKUP(A2047,BUSINESS3!A2047:I4737,8,0)</f>
        <v>0.618</v>
      </c>
      <c r="U2047" s="9">
        <f>VLOOKUP(A2047,BUSINESS3!A2047:I4737,9,0)</f>
        <v>0.742</v>
      </c>
      <c r="V2047" s="11">
        <f>VLOOKUP(A2047,'GDP4'!A2047:G4737,4,0)</f>
        <v>103000000000</v>
      </c>
      <c r="W2047" s="9">
        <f>VLOOKUP(A2047,'GDP4'!A2047:G4737,5,0)</f>
        <v>0.08</v>
      </c>
      <c r="X2047" s="9">
        <f>VLOOKUP(A2047,'GDP4'!A2047:G4737,6,0)</f>
        <v>1974</v>
      </c>
      <c r="Y2047" s="9">
        <f>VLOOKUP(A2047,'GDP4'!A2047:G4737,7,0)</f>
        <v>0.071</v>
      </c>
      <c r="Z2047" s="9">
        <f>VLOOKUP(A2047,ENERGY5!A2047:E4737,4,0)</f>
        <v>17412</v>
      </c>
      <c r="AA2047" s="9">
        <f>VLOOKUP(A2047,ENERGY5!A2047:E4737,5,0)</f>
        <v>34264</v>
      </c>
      <c r="AB2047" s="12">
        <f t="shared" si="2"/>
        <v>25198.77676</v>
      </c>
      <c r="AC2047" s="13">
        <f t="shared" si="3"/>
        <v>0.008382629969</v>
      </c>
      <c r="AD2047" s="13">
        <f t="shared" si="4"/>
        <v>0.004259816514</v>
      </c>
      <c r="AE2047" s="13">
        <f t="shared" si="5"/>
        <v>1247.217125</v>
      </c>
      <c r="AF2047" s="13">
        <f t="shared" si="6"/>
        <v>545.3211009</v>
      </c>
    </row>
    <row r="2048">
      <c r="A2048" s="5" t="s">
        <v>197</v>
      </c>
      <c r="B2048" s="6" t="s">
        <v>39</v>
      </c>
      <c r="C2048" s="7" t="s">
        <v>207</v>
      </c>
      <c r="D2048" s="5" t="str">
        <f t="shared" si="1"/>
        <v>New Zealand-Oceania-2005</v>
      </c>
      <c r="E2048" s="5">
        <v>0.014</v>
      </c>
      <c r="F2048" s="5">
        <v>0.005</v>
      </c>
      <c r="G2048" s="5">
        <v>82.0</v>
      </c>
      <c r="H2048" s="5">
        <v>78.0</v>
      </c>
      <c r="I2048" s="5">
        <v>0.215</v>
      </c>
      <c r="J2048" s="5">
        <v>0.664</v>
      </c>
      <c r="K2048" s="5">
        <v>0.12</v>
      </c>
      <c r="L2048" s="5">
        <v>4133900.0</v>
      </c>
      <c r="M2048" s="5">
        <v>0.861</v>
      </c>
      <c r="N2048" s="8">
        <f>VLOOKUP(A2048,TOURISM2!A2048:E4738,4,0)</f>
        <v>5211000000</v>
      </c>
      <c r="O2048" s="8">
        <f>VLOOKUP(A2048,TOURISM2!A2048:E4738,5,0)</f>
        <v>2671000000</v>
      </c>
      <c r="P2048" s="8">
        <f>VLOOKUP(A2048,BUSINESS3!A2048:E4738,4,0)</f>
        <v>0.366</v>
      </c>
      <c r="Q2048" s="9">
        <f>VLOOKUP(A2048,BUSINESS3!A2048:E4738,5,0)</f>
        <v>12</v>
      </c>
      <c r="R2048" s="10">
        <f>VLOOKUP(A2048,BUSINESS3!A2048:I4738,6,0)</f>
        <v>76</v>
      </c>
      <c r="S2048" s="9">
        <f>VLOOKUP(A2048,BUSINESS3!A2048:I4738,7,0)</f>
        <v>172</v>
      </c>
      <c r="T2048" s="9">
        <f>VLOOKUP(A2048,BUSINESS3!A2048:I4738,8,0)</f>
        <v>0.627</v>
      </c>
      <c r="U2048" s="9">
        <f>VLOOKUP(A2048,BUSINESS3!A2048:I4738,9,0)</f>
        <v>0.854</v>
      </c>
      <c r="V2048" s="11">
        <f>VLOOKUP(A2048,'GDP4'!A2048:G4738,4,0)</f>
        <v>114000000000</v>
      </c>
      <c r="W2048" s="9">
        <f>VLOOKUP(A2048,'GDP4'!A2048:G4738,5,0)</f>
        <v>0.084</v>
      </c>
      <c r="X2048" s="9">
        <f>VLOOKUP(A2048,'GDP4'!A2048:G4738,6,0)</f>
        <v>2288</v>
      </c>
      <c r="Y2048" s="9">
        <f>VLOOKUP(A2048,'GDP4'!A2048:G4738,7,0)</f>
        <v>0.078</v>
      </c>
      <c r="Z2048" s="9">
        <f>VLOOKUP(A2048,ENERGY5!A2048:E4738,4,0)</f>
        <v>17123</v>
      </c>
      <c r="AA2048" s="9">
        <f>VLOOKUP(A2048,ENERGY5!A2048:E4738,5,0)</f>
        <v>33648</v>
      </c>
      <c r="AB2048" s="12">
        <f t="shared" si="2"/>
        <v>27576.86446</v>
      </c>
      <c r="AC2048" s="13">
        <f t="shared" si="3"/>
        <v>0.008139529258</v>
      </c>
      <c r="AD2048" s="13">
        <f t="shared" si="4"/>
        <v>0.004142093423</v>
      </c>
      <c r="AE2048" s="13">
        <f t="shared" si="5"/>
        <v>1260.552989</v>
      </c>
      <c r="AF2048" s="13">
        <f t="shared" si="6"/>
        <v>646.1210963</v>
      </c>
    </row>
    <row r="2049">
      <c r="A2049" s="14" t="s">
        <v>197</v>
      </c>
      <c r="B2049" s="15" t="s">
        <v>40</v>
      </c>
      <c r="C2049" s="16" t="s">
        <v>207</v>
      </c>
      <c r="D2049" s="14" t="str">
        <f t="shared" si="1"/>
        <v>New Zealand-Oceania-2006</v>
      </c>
      <c r="E2049" s="5">
        <v>0.014</v>
      </c>
      <c r="F2049" s="5">
        <v>0.005</v>
      </c>
      <c r="G2049" s="5">
        <v>82.0</v>
      </c>
      <c r="H2049" s="5">
        <v>78.0</v>
      </c>
      <c r="I2049" s="5">
        <v>0.213</v>
      </c>
      <c r="J2049" s="5">
        <v>0.666</v>
      </c>
      <c r="K2049" s="5">
        <v>0.121</v>
      </c>
      <c r="L2049" s="5">
        <v>4184600.0</v>
      </c>
      <c r="M2049" s="5">
        <v>0.861</v>
      </c>
      <c r="N2049" s="8">
        <f>VLOOKUP(A2049,TOURISM2!A2049:E4739,4,0)</f>
        <v>4792000000</v>
      </c>
      <c r="O2049" s="8">
        <f>VLOOKUP(A2049,TOURISM2!A2049:E4739,5,0)</f>
        <v>2534000000</v>
      </c>
      <c r="P2049" s="8">
        <f>VLOOKUP(A2049,BUSINESS3!A2049:E4739,4,0)</f>
        <v>0.354</v>
      </c>
      <c r="Q2049" s="9">
        <f>VLOOKUP(A2049,BUSINESS3!A2049:E4739,5,0)</f>
        <v>12</v>
      </c>
      <c r="R2049" s="10">
        <f>VLOOKUP(A2049,BUSINESS3!A2049:I4739,6,0)</f>
        <v>76</v>
      </c>
      <c r="S2049" s="9">
        <f>VLOOKUP(A2049,BUSINESS3!A2049:I4739,7,0)</f>
        <v>172</v>
      </c>
      <c r="T2049" s="9">
        <f>VLOOKUP(A2049,BUSINESS3!A2049:I4739,8,0)</f>
        <v>0.69</v>
      </c>
      <c r="U2049" s="9">
        <f>VLOOKUP(A2049,BUSINESS3!A2049:I4739,9,0)</f>
        <v>0.909</v>
      </c>
      <c r="V2049" s="11">
        <f>VLOOKUP(A2049,'GDP4'!A2049:G4739,4,0)</f>
        <v>110000000000</v>
      </c>
      <c r="W2049" s="9">
        <f>VLOOKUP(A2049,'GDP4'!A2049:G4739,5,0)</f>
        <v>0.088</v>
      </c>
      <c r="X2049" s="9">
        <f>VLOOKUP(A2049,'GDP4'!A2049:G4739,6,0)</f>
        <v>2295</v>
      </c>
      <c r="Y2049" s="9">
        <f>VLOOKUP(A2049,'GDP4'!A2049:G4739,7,0)</f>
        <v>0.082</v>
      </c>
      <c r="Z2049" s="9">
        <f>VLOOKUP(A2049,ENERGY5!A2049:E4739,4,0)</f>
        <v>16965</v>
      </c>
      <c r="AA2049" s="9">
        <f>VLOOKUP(A2049,ENERGY5!A2049:E4739,5,0)</f>
        <v>33553</v>
      </c>
      <c r="AB2049" s="12">
        <f t="shared" si="2"/>
        <v>26286.86135</v>
      </c>
      <c r="AC2049" s="13">
        <f t="shared" si="3"/>
        <v>0.008018209626</v>
      </c>
      <c r="AD2049" s="13">
        <f t="shared" si="4"/>
        <v>0.004054150934</v>
      </c>
      <c r="AE2049" s="13">
        <f t="shared" si="5"/>
        <v>1145.151269</v>
      </c>
      <c r="AF2049" s="13">
        <f t="shared" si="6"/>
        <v>605.5536969</v>
      </c>
    </row>
    <row r="2050">
      <c r="A2050" s="5" t="s">
        <v>197</v>
      </c>
      <c r="B2050" s="6" t="s">
        <v>41</v>
      </c>
      <c r="C2050" s="7" t="s">
        <v>207</v>
      </c>
      <c r="D2050" s="5" t="str">
        <f t="shared" si="1"/>
        <v>New Zealand-Oceania-2007</v>
      </c>
      <c r="E2050" s="5">
        <v>0.015</v>
      </c>
      <c r="F2050" s="5">
        <v>0.005</v>
      </c>
      <c r="G2050" s="5">
        <v>82.0</v>
      </c>
      <c r="H2050" s="5">
        <v>78.0</v>
      </c>
      <c r="I2050" s="5">
        <v>0.211</v>
      </c>
      <c r="J2050" s="5">
        <v>0.666</v>
      </c>
      <c r="K2050" s="5">
        <v>0.123</v>
      </c>
      <c r="L2050" s="5">
        <v>4228300.0</v>
      </c>
      <c r="M2050" s="5">
        <v>0.861</v>
      </c>
      <c r="N2050" s="8">
        <f>VLOOKUP(A2050,TOURISM2!A2050:E4740,4,0)</f>
        <v>5413000000</v>
      </c>
      <c r="O2050" s="8">
        <f>VLOOKUP(A2050,TOURISM2!A2050:E4740,5,0)</f>
        <v>3077000000</v>
      </c>
      <c r="P2050" s="8">
        <f>VLOOKUP(A2050,BUSINESS3!A2050:E4740,4,0)</f>
        <v>0.355</v>
      </c>
      <c r="Q2050" s="9">
        <f>VLOOKUP(A2050,BUSINESS3!A2050:E4740,5,0)</f>
        <v>12</v>
      </c>
      <c r="R2050" s="10">
        <f>VLOOKUP(A2050,BUSINESS3!A2050:I4740,6,0)</f>
        <v>76</v>
      </c>
      <c r="S2050" s="9">
        <f>VLOOKUP(A2050,BUSINESS3!A2050:I4740,7,0)</f>
        <v>172</v>
      </c>
      <c r="T2050" s="9">
        <f>VLOOKUP(A2050,BUSINESS3!A2050:I4740,8,0)</f>
        <v>0.698</v>
      </c>
      <c r="U2050" s="9">
        <f>VLOOKUP(A2050,BUSINESS3!A2050:I4740,9,0)</f>
        <v>1.004</v>
      </c>
      <c r="V2050" s="11">
        <f>VLOOKUP(A2050,'GDP4'!A2050:G4740,4,0)</f>
        <v>135000000000</v>
      </c>
      <c r="W2050" s="9">
        <f>VLOOKUP(A2050,'GDP4'!A2050:G4740,5,0)</f>
        <v>0.085</v>
      </c>
      <c r="X2050" s="9">
        <f>VLOOKUP(A2050,'GDP4'!A2050:G4740,6,0)</f>
        <v>2694</v>
      </c>
      <c r="Y2050" s="9">
        <f>VLOOKUP(A2050,'GDP4'!A2050:G4740,7,0)</f>
        <v>0.086</v>
      </c>
      <c r="Z2050" s="9">
        <f>VLOOKUP(A2050,ENERGY5!A2050:E4740,4,0)</f>
        <v>16846</v>
      </c>
      <c r="AA2050" s="9">
        <f>VLOOKUP(A2050,ENERGY5!A2050:E4740,5,0)</f>
        <v>33920</v>
      </c>
      <c r="AB2050" s="12">
        <f t="shared" si="2"/>
        <v>31927.72509</v>
      </c>
      <c r="AC2050" s="13">
        <f t="shared" si="3"/>
        <v>0.008022136556</v>
      </c>
      <c r="AD2050" s="13">
        <f t="shared" si="4"/>
        <v>0.003984107088</v>
      </c>
      <c r="AE2050" s="13">
        <f t="shared" si="5"/>
        <v>1280.183525</v>
      </c>
      <c r="AF2050" s="13">
        <f t="shared" si="6"/>
        <v>727.7156304</v>
      </c>
    </row>
    <row r="2051">
      <c r="A2051" s="14" t="s">
        <v>197</v>
      </c>
      <c r="B2051" s="15" t="s">
        <v>42</v>
      </c>
      <c r="C2051" s="16" t="s">
        <v>207</v>
      </c>
      <c r="D2051" s="14" t="str">
        <f t="shared" si="1"/>
        <v>New Zealand-Oceania-2008</v>
      </c>
      <c r="E2051" s="5">
        <v>0.015</v>
      </c>
      <c r="F2051" s="5">
        <v>0.005</v>
      </c>
      <c r="G2051" s="5">
        <v>82.0</v>
      </c>
      <c r="H2051" s="5">
        <v>78.0</v>
      </c>
      <c r="I2051" s="5">
        <v>0.208</v>
      </c>
      <c r="J2051" s="5">
        <v>0.666</v>
      </c>
      <c r="K2051" s="5">
        <v>0.125</v>
      </c>
      <c r="L2051" s="5">
        <v>4268900.0</v>
      </c>
      <c r="M2051" s="5">
        <v>0.861</v>
      </c>
      <c r="N2051" s="8">
        <f>VLOOKUP(A2051,TOURISM2!A2051:E4741,4,0)</f>
        <v>5152000000</v>
      </c>
      <c r="O2051" s="8">
        <f>VLOOKUP(A2051,TOURISM2!A2051:E4741,5,0)</f>
        <v>3006000000</v>
      </c>
      <c r="P2051" s="8">
        <f>VLOOKUP(A2051,BUSINESS3!A2051:E4741,4,0)</f>
        <v>0.36</v>
      </c>
      <c r="Q2051" s="9">
        <f>VLOOKUP(A2051,BUSINESS3!A2051:E4741,5,0)</f>
        <v>1</v>
      </c>
      <c r="R2051" s="10">
        <f>VLOOKUP(A2051,BUSINESS3!A2051:I4741,6,0)</f>
        <v>76</v>
      </c>
      <c r="S2051" s="9">
        <f>VLOOKUP(A2051,BUSINESS3!A2051:I4741,7,0)</f>
        <v>172</v>
      </c>
      <c r="T2051" s="9">
        <f>VLOOKUP(A2051,BUSINESS3!A2051:I4741,8,0)</f>
        <v>0.72</v>
      </c>
      <c r="U2051" s="9">
        <f>VLOOKUP(A2051,BUSINESS3!A2051:I4741,9,0)</f>
        <v>1.08</v>
      </c>
      <c r="V2051" s="11">
        <f>VLOOKUP(A2051,'GDP4'!A2051:G4741,4,0)</f>
        <v>130000000000</v>
      </c>
      <c r="W2051" s="9">
        <f>VLOOKUP(A2051,'GDP4'!A2051:G4741,5,0)</f>
        <v>0.093</v>
      </c>
      <c r="X2051" s="9">
        <f>VLOOKUP(A2051,'GDP4'!A2051:G4741,6,0)</f>
        <v>2820</v>
      </c>
      <c r="Y2051" s="9">
        <f>VLOOKUP(A2051,'GDP4'!A2051:G4741,7,0)</f>
        <v>0.089</v>
      </c>
      <c r="Z2051" s="9">
        <f>VLOOKUP(A2051,ENERGY5!A2051:E4741,4,0)</f>
        <v>17393</v>
      </c>
      <c r="AA2051" s="9">
        <f>VLOOKUP(A2051,ENERGY5!A2051:E4741,5,0)</f>
        <v>34759</v>
      </c>
      <c r="AB2051" s="12">
        <f t="shared" si="2"/>
        <v>30452.80986</v>
      </c>
      <c r="AC2051" s="13">
        <f t="shared" si="3"/>
        <v>0.008142378599</v>
      </c>
      <c r="AD2051" s="13">
        <f t="shared" si="4"/>
        <v>0.004074351707</v>
      </c>
      <c r="AE2051" s="13">
        <f t="shared" si="5"/>
        <v>1206.86828</v>
      </c>
      <c r="AF2051" s="13">
        <f t="shared" si="6"/>
        <v>704.1626649</v>
      </c>
    </row>
    <row r="2052">
      <c r="A2052" s="5" t="s">
        <v>197</v>
      </c>
      <c r="B2052" s="6" t="s">
        <v>43</v>
      </c>
      <c r="C2052" s="7" t="s">
        <v>207</v>
      </c>
      <c r="D2052" s="5" t="str">
        <f t="shared" si="1"/>
        <v>New Zealand-Oceania-2009</v>
      </c>
      <c r="E2052" s="5">
        <v>0.014</v>
      </c>
      <c r="F2052" s="5">
        <v>0.005</v>
      </c>
      <c r="G2052" s="5">
        <v>83.0</v>
      </c>
      <c r="H2052" s="5">
        <v>79.0</v>
      </c>
      <c r="I2052" s="5">
        <v>0.207</v>
      </c>
      <c r="J2052" s="5">
        <v>0.666</v>
      </c>
      <c r="K2052" s="5">
        <v>0.127</v>
      </c>
      <c r="L2052" s="5">
        <v>4315800.0</v>
      </c>
      <c r="M2052" s="5">
        <v>0.861</v>
      </c>
      <c r="N2052" s="8">
        <f>VLOOKUP(A2052,TOURISM2!A2052:E4742,4,0)</f>
        <v>4591000000</v>
      </c>
      <c r="O2052" s="8">
        <f>VLOOKUP(A2052,TOURISM2!A2052:E4742,5,0)</f>
        <v>2580000000</v>
      </c>
      <c r="P2052" s="8">
        <f>VLOOKUP(A2052,BUSINESS3!A2052:E4742,4,0)</f>
        <v>0.332</v>
      </c>
      <c r="Q2052" s="9">
        <f>VLOOKUP(A2052,BUSINESS3!A2052:E4742,5,0)</f>
        <v>1</v>
      </c>
      <c r="R2052" s="10">
        <f>VLOOKUP(A2052,BUSINESS3!A2052:I4742,6,0)</f>
        <v>76</v>
      </c>
      <c r="S2052" s="9">
        <f>VLOOKUP(A2052,BUSINESS3!A2052:I4742,7,0)</f>
        <v>172</v>
      </c>
      <c r="T2052" s="9">
        <f>VLOOKUP(A2052,BUSINESS3!A2052:I4742,8,0)</f>
        <v>0.797</v>
      </c>
      <c r="U2052" s="9">
        <f>VLOOKUP(A2052,BUSINESS3!A2052:I4742,9,0)</f>
        <v>1.087</v>
      </c>
      <c r="V2052" s="11">
        <f>VLOOKUP(A2052,'GDP4'!A2052:G4742,4,0)</f>
        <v>119000000000</v>
      </c>
      <c r="W2052" s="9">
        <f>VLOOKUP(A2052,'GDP4'!A2052:G4742,5,0)</f>
        <v>0.1</v>
      </c>
      <c r="X2052" s="9">
        <f>VLOOKUP(A2052,'GDP4'!A2052:G4742,6,0)</f>
        <v>2702</v>
      </c>
      <c r="Y2052" s="9">
        <f>VLOOKUP(A2052,'GDP4'!A2052:G4742,7,0)</f>
        <v>0.067</v>
      </c>
      <c r="Z2052" s="9">
        <f>VLOOKUP(A2052,ENERGY5!A2052:E4742,4,0)</f>
        <v>16847</v>
      </c>
      <c r="AA2052" s="9">
        <f>VLOOKUP(A2052,ENERGY5!A2052:E4742,5,0)</f>
        <v>33938</v>
      </c>
      <c r="AB2052" s="12">
        <f t="shared" si="2"/>
        <v>27573.10348</v>
      </c>
      <c r="AC2052" s="13">
        <f t="shared" si="3"/>
        <v>0.007863663747</v>
      </c>
      <c r="AD2052" s="13">
        <f t="shared" si="4"/>
        <v>0.00390356365</v>
      </c>
      <c r="AE2052" s="13">
        <f t="shared" si="5"/>
        <v>1063.765698</v>
      </c>
      <c r="AF2052" s="13">
        <f t="shared" si="6"/>
        <v>597.80342</v>
      </c>
    </row>
    <row r="2053">
      <c r="A2053" s="14" t="s">
        <v>197</v>
      </c>
      <c r="B2053" s="15" t="s">
        <v>44</v>
      </c>
      <c r="C2053" s="16" t="s">
        <v>207</v>
      </c>
      <c r="D2053" s="14" t="str">
        <f t="shared" si="1"/>
        <v>New Zealand-Oceania-2010</v>
      </c>
      <c r="E2053" s="5">
        <v>0.015</v>
      </c>
      <c r="F2053" s="5">
        <v>0.005</v>
      </c>
      <c r="G2053" s="5">
        <v>83.0</v>
      </c>
      <c r="H2053" s="5">
        <v>79.0</v>
      </c>
      <c r="I2053" s="5">
        <v>0.205</v>
      </c>
      <c r="J2053" s="5">
        <v>0.665</v>
      </c>
      <c r="K2053" s="5">
        <v>0.13</v>
      </c>
      <c r="L2053" s="5">
        <v>4367800.0</v>
      </c>
      <c r="M2053" s="5">
        <v>0.862</v>
      </c>
      <c r="N2053" s="8">
        <f>VLOOKUP(A2053,TOURISM2!A2053:E4743,4,0)</f>
        <v>4904000000</v>
      </c>
      <c r="O2053" s="8">
        <f>VLOOKUP(A2053,TOURISM2!A2053:E4743,5,0)</f>
        <v>3037000000</v>
      </c>
      <c r="P2053" s="8">
        <f>VLOOKUP(A2053,BUSINESS3!A2053:E4743,4,0)</f>
        <v>0.347</v>
      </c>
      <c r="Q2053" s="9">
        <f>VLOOKUP(A2053,BUSINESS3!A2053:E4743,5,0)</f>
        <v>1</v>
      </c>
      <c r="R2053" s="10">
        <f>VLOOKUP(A2053,BUSINESS3!A2053:I4743,6,0)</f>
        <v>76</v>
      </c>
      <c r="S2053" s="9">
        <f>VLOOKUP(A2053,BUSINESS3!A2053:I4743,7,0)</f>
        <v>172</v>
      </c>
      <c r="T2053" s="9">
        <f>VLOOKUP(A2053,BUSINESS3!A2053:I4743,8,0)</f>
        <v>0.805</v>
      </c>
      <c r="U2053" s="9">
        <f>VLOOKUP(A2053,BUSINESS3!A2053:I4743,9,0)</f>
        <v>1.078</v>
      </c>
      <c r="V2053" s="11">
        <f>VLOOKUP(A2053,'GDP4'!A2053:G4743,4,0)</f>
        <v>143000000000</v>
      </c>
      <c r="W2053" s="9">
        <f>VLOOKUP(A2053,'GDP4'!A2053:G4743,5,0)</f>
        <v>0.102</v>
      </c>
      <c r="X2053" s="9">
        <f>VLOOKUP(A2053,'GDP4'!A2053:G4743,6,0)</f>
        <v>3260</v>
      </c>
      <c r="Y2053" s="9">
        <f>VLOOKUP(A2053,'GDP4'!A2053:G4743,7,0)</f>
        <v>0.063</v>
      </c>
      <c r="Z2053" s="9">
        <f>VLOOKUP(A2053,ENERGY5!A2053:E4743,4,0)</f>
        <v>17119</v>
      </c>
      <c r="AA2053" s="9">
        <f>VLOOKUP(A2053,ENERGY5!A2053:E4743,5,0)</f>
        <v>33201</v>
      </c>
      <c r="AB2053" s="12">
        <f t="shared" si="2"/>
        <v>32739.5943</v>
      </c>
      <c r="AC2053" s="13">
        <f t="shared" si="3"/>
        <v>0.007601309584</v>
      </c>
      <c r="AD2053" s="13">
        <f t="shared" si="4"/>
        <v>0.00391936444</v>
      </c>
      <c r="AE2053" s="13">
        <f t="shared" si="5"/>
        <v>1122.762031</v>
      </c>
      <c r="AF2053" s="13">
        <f t="shared" si="6"/>
        <v>695.3157196</v>
      </c>
    </row>
    <row r="2054">
      <c r="A2054" s="5" t="s">
        <v>197</v>
      </c>
      <c r="B2054" s="6" t="s">
        <v>45</v>
      </c>
      <c r="C2054" s="7" t="s">
        <v>207</v>
      </c>
      <c r="D2054" s="5" t="str">
        <f t="shared" si="1"/>
        <v>New Zealand-Oceania-2011</v>
      </c>
      <c r="E2054" s="5">
        <v>0.014</v>
      </c>
      <c r="F2054" s="5">
        <v>0.005</v>
      </c>
      <c r="G2054" s="5">
        <v>83.0</v>
      </c>
      <c r="H2054" s="5">
        <v>79.0</v>
      </c>
      <c r="I2054" s="5">
        <v>0.204</v>
      </c>
      <c r="J2054" s="5">
        <v>0.663</v>
      </c>
      <c r="K2054" s="5">
        <v>0.133</v>
      </c>
      <c r="L2054" s="5">
        <v>4405200.0</v>
      </c>
      <c r="M2054" s="5">
        <v>0.862</v>
      </c>
      <c r="N2054" s="8">
        <f>VLOOKUP(A2054,TOURISM2!A2054:E4744,4,0)</f>
        <v>5546000000</v>
      </c>
      <c r="O2054" s="8">
        <f>VLOOKUP(A2054,TOURISM2!A2054:E4744,5,0)</f>
        <v>3462000000</v>
      </c>
      <c r="P2054" s="8">
        <f>VLOOKUP(A2054,BUSINESS3!A2054:E4744,4,0)</f>
        <v>0.344</v>
      </c>
      <c r="Q2054" s="9">
        <f>VLOOKUP(A2054,BUSINESS3!A2054:E4744,5,0)</f>
        <v>1</v>
      </c>
      <c r="R2054" s="10">
        <f>VLOOKUP(A2054,BUSINESS3!A2054:I4744,6,0)</f>
        <v>76</v>
      </c>
      <c r="S2054" s="9">
        <f>VLOOKUP(A2054,BUSINESS3!A2054:I4744,7,0)</f>
        <v>172</v>
      </c>
      <c r="T2054" s="9">
        <f>VLOOKUP(A2054,BUSINESS3!A2054:I4744,8,0)</f>
        <v>0.812</v>
      </c>
      <c r="U2054" s="9">
        <f>VLOOKUP(A2054,BUSINESS3!A2054:I4744,9,0)</f>
        <v>1.092</v>
      </c>
      <c r="V2054" s="11">
        <f>VLOOKUP(A2054,'GDP4'!A2054:G4744,4,0)</f>
        <v>164000000000</v>
      </c>
      <c r="W2054" s="9">
        <f>VLOOKUP(A2054,'GDP4'!A2054:G4744,5,0)</f>
        <v>0.103</v>
      </c>
      <c r="X2054" s="9">
        <f>VLOOKUP(A2054,'GDP4'!A2054:G4744,6,0)</f>
        <v>3715</v>
      </c>
      <c r="Y2054" s="9">
        <f>VLOOKUP(A2054,'GDP4'!A2054:G4744,7,0)</f>
        <v>0.061</v>
      </c>
      <c r="Z2054" s="9">
        <f>VLOOKUP(A2054,ENERGY5!A2054:E4744,4,0)</f>
        <v>17120</v>
      </c>
      <c r="AA2054" s="9">
        <f>VLOOKUP(A2054,ENERGY5!A2054:E4744,5,0)</f>
        <v>34510</v>
      </c>
      <c r="AB2054" s="12">
        <f t="shared" si="2"/>
        <v>37228.72968</v>
      </c>
      <c r="AC2054" s="13">
        <f t="shared" si="3"/>
        <v>0.007833923545</v>
      </c>
      <c r="AD2054" s="13">
        <f t="shared" si="4"/>
        <v>0.003886316172</v>
      </c>
      <c r="AE2054" s="13">
        <f t="shared" si="5"/>
        <v>1258.966676</v>
      </c>
      <c r="AF2054" s="13">
        <f t="shared" si="6"/>
        <v>785.8894034</v>
      </c>
    </row>
    <row r="2055">
      <c r="A2055" s="14" t="s">
        <v>197</v>
      </c>
      <c r="B2055" s="15" t="s">
        <v>46</v>
      </c>
      <c r="C2055" s="16" t="s">
        <v>207</v>
      </c>
      <c r="D2055" s="14" t="str">
        <f t="shared" si="1"/>
        <v>New Zealand-Oceania-2012</v>
      </c>
      <c r="E2055" s="5">
        <v>0.014</v>
      </c>
      <c r="F2055" s="5">
        <v>0.005</v>
      </c>
      <c r="G2055" s="5">
        <v>83.0</v>
      </c>
      <c r="H2055" s="5">
        <v>79.0</v>
      </c>
      <c r="I2055" s="5">
        <v>0.203</v>
      </c>
      <c r="J2055" s="5">
        <v>0.661</v>
      </c>
      <c r="K2055" s="5">
        <v>0.136</v>
      </c>
      <c r="L2055" s="5">
        <v>4433000.0</v>
      </c>
      <c r="M2055" s="5">
        <v>0.862</v>
      </c>
      <c r="N2055" s="8">
        <f>VLOOKUP(A2055,TOURISM2!A2055:E4745,4,0)</f>
        <v>5467000000</v>
      </c>
      <c r="O2055" s="8">
        <f>VLOOKUP(A2055,TOURISM2!A2055:E4745,5,0)</f>
        <v>3718000000</v>
      </c>
      <c r="P2055" s="8">
        <f>VLOOKUP(A2055,BUSINESS3!A2055:E4745,4,0)</f>
        <v>0.34</v>
      </c>
      <c r="Q2055" s="9">
        <f>VLOOKUP(A2055,BUSINESS3!A2055:E4745,5,0)</f>
        <v>1</v>
      </c>
      <c r="R2055" s="10">
        <f>VLOOKUP(A2055,BUSINESS3!A2055:I4745,6,0)</f>
        <v>3</v>
      </c>
      <c r="S2055" s="9">
        <f>VLOOKUP(A2055,BUSINESS3!A2055:I4745,7,0)</f>
        <v>152</v>
      </c>
      <c r="T2055" s="9">
        <f>VLOOKUP(A2055,BUSINESS3!A2055:I4745,8,0)</f>
        <v>0.82</v>
      </c>
      <c r="U2055" s="9">
        <f>VLOOKUP(A2055,BUSINESS3!A2055:I4745,9,0)</f>
        <v>1.104</v>
      </c>
      <c r="V2055" s="11">
        <f>VLOOKUP(A2055,'GDP4'!A2055:G4745,4,0)</f>
        <v>171000000000</v>
      </c>
      <c r="W2055" s="9">
        <f>VLOOKUP(A2055,'GDP4'!A2055:G4745,5,0)</f>
        <v>0.103</v>
      </c>
      <c r="X2055" s="9">
        <f>VLOOKUP(A2055,'GDP4'!A2055:G4745,6,0)</f>
        <v>3292</v>
      </c>
      <c r="Y2055" s="9">
        <f>VLOOKUP(A2055,'GDP4'!A2055:G4745,7,0)</f>
        <v>0.058</v>
      </c>
      <c r="Z2055" s="9">
        <f>VLOOKUP(A2055,ENERGY5!A2055:E4745,4,0)</f>
        <v>17056</v>
      </c>
      <c r="AA2055" s="9">
        <f>VLOOKUP(A2055,ENERGY5!A2055:E4745,5,0)</f>
        <v>32897</v>
      </c>
      <c r="AB2055" s="12">
        <f t="shared" si="2"/>
        <v>38574.3289</v>
      </c>
      <c r="AC2055" s="13">
        <f t="shared" si="3"/>
        <v>0.007420933905</v>
      </c>
      <c r="AD2055" s="13">
        <f t="shared" si="4"/>
        <v>0.003847507331</v>
      </c>
      <c r="AE2055" s="13">
        <f t="shared" si="5"/>
        <v>1233.25062</v>
      </c>
      <c r="AF2055" s="13">
        <f t="shared" si="6"/>
        <v>838.7096774</v>
      </c>
    </row>
    <row r="2056">
      <c r="A2056" s="5" t="s">
        <v>197</v>
      </c>
      <c r="B2056" s="6" t="s">
        <v>33</v>
      </c>
      <c r="C2056" s="7" t="s">
        <v>208</v>
      </c>
      <c r="D2056" s="5" t="str">
        <f t="shared" si="1"/>
        <v>Papua New Guinea-Oceania-2000</v>
      </c>
      <c r="E2056" s="5">
        <v>0.035</v>
      </c>
      <c r="F2056" s="5">
        <v>0.058</v>
      </c>
      <c r="G2056" s="5">
        <v>61.0</v>
      </c>
      <c r="H2056" s="5">
        <v>57.0</v>
      </c>
      <c r="I2056" s="5">
        <v>0.402</v>
      </c>
      <c r="J2056" s="5">
        <v>0.573</v>
      </c>
      <c r="K2056" s="5">
        <v>0.025</v>
      </c>
      <c r="L2056" s="5">
        <v>5379226.0</v>
      </c>
      <c r="M2056" s="5">
        <v>0.132</v>
      </c>
      <c r="N2056" s="8">
        <f>VLOOKUP(A2056,TOURISM2!A2056:E4746,4,0)</f>
        <v>7000000</v>
      </c>
      <c r="O2056" s="8">
        <f>VLOOKUP(A2056,TOURISM2!A2056:E4746,5,0)</f>
        <v>50000000</v>
      </c>
      <c r="P2056" s="8">
        <f>VLOOKUP(A2056,BUSINESS3!A2056:E4746,4,0)</f>
        <v>0.365</v>
      </c>
      <c r="Q2056" s="9">
        <f>VLOOKUP(A2056,BUSINESS3!A2056:E4746,5,0)</f>
        <v>28</v>
      </c>
      <c r="R2056" s="10">
        <f>VLOOKUP(A2056,BUSINESS3!A2056:I4746,6,0)</f>
        <v>76</v>
      </c>
      <c r="S2056" s="9">
        <f>VLOOKUP(A2056,BUSINESS3!A2056:I4746,7,0)</f>
        <v>144</v>
      </c>
      <c r="T2056" s="9">
        <f>VLOOKUP(A2056,BUSINESS3!A2056:I4746,8,0)</f>
        <v>0.008</v>
      </c>
      <c r="U2056" s="9">
        <f>VLOOKUP(A2056,BUSINESS3!A2056:I4746,9,0)</f>
        <v>0.002</v>
      </c>
      <c r="V2056" s="11">
        <f>VLOOKUP(A2056,'GDP4'!A2056:G4746,4,0)</f>
        <v>3521348155</v>
      </c>
      <c r="W2056" s="9">
        <f>VLOOKUP(A2056,'GDP4'!A2056:G4746,5,0)</f>
        <v>0.04</v>
      </c>
      <c r="X2056" s="9">
        <f>VLOOKUP(A2056,'GDP4'!A2056:G4746,6,0)</f>
        <v>26</v>
      </c>
      <c r="Y2056" s="9">
        <f>VLOOKUP(A2056,'GDP4'!A2056:G4746,7,0)</f>
        <v>0.175</v>
      </c>
      <c r="Z2056" s="9">
        <f>VLOOKUP(A2056,ENERGY5!A2056:E4746,4,0)</f>
        <v>32359</v>
      </c>
      <c r="AA2056" s="9">
        <f>VLOOKUP(A2056,ENERGY5!A2056:E4746,5,0)</f>
        <v>30970</v>
      </c>
      <c r="AB2056" s="12">
        <f t="shared" si="2"/>
        <v>654.619857</v>
      </c>
      <c r="AC2056" s="13">
        <f t="shared" si="3"/>
        <v>0.005757333862</v>
      </c>
      <c r="AD2056" s="13">
        <f t="shared" si="4"/>
        <v>0.006015549449</v>
      </c>
      <c r="AE2056" s="13">
        <f t="shared" si="5"/>
        <v>1.301302455</v>
      </c>
      <c r="AF2056" s="13">
        <f t="shared" si="6"/>
        <v>9.295017536</v>
      </c>
    </row>
    <row r="2057">
      <c r="A2057" s="14" t="s">
        <v>197</v>
      </c>
      <c r="B2057" s="15" t="s">
        <v>35</v>
      </c>
      <c r="C2057" s="16" t="s">
        <v>208</v>
      </c>
      <c r="D2057" s="14" t="str">
        <f t="shared" si="1"/>
        <v>Papua New Guinea-Oceania-2001</v>
      </c>
      <c r="E2057" s="5">
        <v>0.035</v>
      </c>
      <c r="F2057" s="5">
        <v>0.058</v>
      </c>
      <c r="G2057" s="5">
        <v>61.0</v>
      </c>
      <c r="H2057" s="5">
        <v>57.0</v>
      </c>
      <c r="I2057" s="5">
        <v>0.402</v>
      </c>
      <c r="J2057" s="5">
        <v>0.573</v>
      </c>
      <c r="K2057" s="5">
        <v>0.025</v>
      </c>
      <c r="L2057" s="5">
        <v>5518971.0</v>
      </c>
      <c r="M2057" s="5">
        <v>0.132</v>
      </c>
      <c r="N2057" s="8">
        <f>VLOOKUP(A2057,TOURISM2!A2057:E4747,4,0)</f>
        <v>5200000</v>
      </c>
      <c r="O2057" s="8">
        <f>VLOOKUP(A2057,TOURISM2!A2057:E4747,5,0)</f>
        <v>38000000</v>
      </c>
      <c r="P2057" s="8">
        <f>VLOOKUP(A2057,BUSINESS3!A2057:E4747,4,0)</f>
        <v>0.365</v>
      </c>
      <c r="Q2057" s="9">
        <f>VLOOKUP(A2057,BUSINESS3!A2057:E4747,5,0)</f>
        <v>28</v>
      </c>
      <c r="R2057" s="10">
        <f>VLOOKUP(A2057,BUSINESS3!A2057:I4747,6,0)</f>
        <v>76</v>
      </c>
      <c r="S2057" s="9">
        <f>VLOOKUP(A2057,BUSINESS3!A2057:I4747,7,0)</f>
        <v>144</v>
      </c>
      <c r="T2057" s="9">
        <f>VLOOKUP(A2057,BUSINESS3!A2057:I4747,8,0)</f>
        <v>0.009</v>
      </c>
      <c r="U2057" s="9">
        <f>VLOOKUP(A2057,BUSINESS3!A2057:I4747,9,0)</f>
        <v>0.002</v>
      </c>
      <c r="V2057" s="11">
        <f>VLOOKUP(A2057,'GDP4'!A2057:G4747,4,0)</f>
        <v>3081029666</v>
      </c>
      <c r="W2057" s="9">
        <f>VLOOKUP(A2057,'GDP4'!A2057:G4747,5,0)</f>
        <v>0.045</v>
      </c>
      <c r="X2057" s="9">
        <f>VLOOKUP(A2057,'GDP4'!A2057:G4747,6,0)</f>
        <v>25</v>
      </c>
      <c r="Y2057" s="9">
        <f>VLOOKUP(A2057,'GDP4'!A2057:G4747,7,0)</f>
        <v>0.162</v>
      </c>
      <c r="Z2057" s="9">
        <f>VLOOKUP(A2057,ENERGY5!A2057:E4747,4,0)</f>
        <v>32359</v>
      </c>
      <c r="AA2057" s="9">
        <f>VLOOKUP(A2057,ENERGY5!A2057:E4747,5,0)</f>
        <v>30970</v>
      </c>
      <c r="AB2057" s="12">
        <f t="shared" si="2"/>
        <v>558.2616154</v>
      </c>
      <c r="AC2057" s="13">
        <f t="shared" si="3"/>
        <v>0.005611553313</v>
      </c>
      <c r="AD2057" s="13">
        <f t="shared" si="4"/>
        <v>0.005863230664</v>
      </c>
      <c r="AE2057" s="13">
        <f t="shared" si="5"/>
        <v>0.9422046247</v>
      </c>
      <c r="AF2057" s="13">
        <f t="shared" si="6"/>
        <v>6.885341488</v>
      </c>
    </row>
    <row r="2058">
      <c r="A2058" s="5" t="s">
        <v>197</v>
      </c>
      <c r="B2058" s="6" t="s">
        <v>36</v>
      </c>
      <c r="C2058" s="7" t="s">
        <v>208</v>
      </c>
      <c r="D2058" s="5" t="str">
        <f t="shared" si="1"/>
        <v>Papua New Guinea-Oceania-2002</v>
      </c>
      <c r="E2058" s="5">
        <v>0.034</v>
      </c>
      <c r="F2058" s="5">
        <v>0.057</v>
      </c>
      <c r="G2058" s="5">
        <v>62.0</v>
      </c>
      <c r="H2058" s="5">
        <v>57.0</v>
      </c>
      <c r="I2058" s="5">
        <v>0.402</v>
      </c>
      <c r="J2058" s="5">
        <v>0.573</v>
      </c>
      <c r="K2058" s="5">
        <v>0.025</v>
      </c>
      <c r="L2058" s="5">
        <v>5660267.0</v>
      </c>
      <c r="M2058" s="5">
        <v>0.132</v>
      </c>
      <c r="N2058" s="8">
        <f>VLOOKUP(A2058,TOURISM2!A2058:E4748,4,0)</f>
        <v>2800000</v>
      </c>
      <c r="O2058" s="8">
        <f>VLOOKUP(A2058,TOURISM2!A2058:E4748,5,0)</f>
        <v>60000000</v>
      </c>
      <c r="P2058" s="8">
        <f>VLOOKUP(A2058,BUSINESS3!A2058:E4748,4,0)</f>
        <v>0.365</v>
      </c>
      <c r="Q2058" s="9">
        <f>VLOOKUP(A2058,BUSINESS3!A2058:E4748,5,0)</f>
        <v>28</v>
      </c>
      <c r="R2058" s="10">
        <f>VLOOKUP(A2058,BUSINESS3!A2058:I4748,6,0)</f>
        <v>76</v>
      </c>
      <c r="S2058" s="9">
        <f>VLOOKUP(A2058,BUSINESS3!A2058:I4748,7,0)</f>
        <v>144</v>
      </c>
      <c r="T2058" s="9">
        <f>VLOOKUP(A2058,BUSINESS3!A2058:I4748,8,0)</f>
        <v>0.013</v>
      </c>
      <c r="U2058" s="9">
        <f>VLOOKUP(A2058,BUSINESS3!A2058:I4748,9,0)</f>
        <v>0.003</v>
      </c>
      <c r="V2058" s="11">
        <f>VLOOKUP(A2058,'GDP4'!A2058:G4748,4,0)</f>
        <v>2999542369</v>
      </c>
      <c r="W2058" s="9">
        <f>VLOOKUP(A2058,'GDP4'!A2058:G4748,5,0)</f>
        <v>0.046</v>
      </c>
      <c r="X2058" s="9">
        <f>VLOOKUP(A2058,'GDP4'!A2058:G4748,6,0)</f>
        <v>24</v>
      </c>
      <c r="Y2058" s="9">
        <f>VLOOKUP(A2058,'GDP4'!A2058:G4748,7,0)</f>
        <v>0.139</v>
      </c>
      <c r="Z2058" s="9">
        <f>VLOOKUP(A2058,ENERGY5!A2058:E4748,4,0)</f>
        <v>32359</v>
      </c>
      <c r="AA2058" s="9">
        <f>VLOOKUP(A2058,ENERGY5!A2058:E4748,5,0)</f>
        <v>3135</v>
      </c>
      <c r="AB2058" s="12">
        <f t="shared" si="2"/>
        <v>529.9294837</v>
      </c>
      <c r="AC2058" s="13">
        <f t="shared" si="3"/>
        <v>0.0005538607984</v>
      </c>
      <c r="AD2058" s="13">
        <f t="shared" si="4"/>
        <v>0.005716868127</v>
      </c>
      <c r="AE2058" s="13">
        <f t="shared" si="5"/>
        <v>0.4946763112</v>
      </c>
      <c r="AF2058" s="13">
        <f t="shared" si="6"/>
        <v>10.60020667</v>
      </c>
    </row>
    <row r="2059">
      <c r="A2059" s="14" t="s">
        <v>197</v>
      </c>
      <c r="B2059" s="15" t="s">
        <v>37</v>
      </c>
      <c r="C2059" s="16" t="s">
        <v>208</v>
      </c>
      <c r="D2059" s="14" t="str">
        <f t="shared" si="1"/>
        <v>Papua New Guinea-Oceania-2003</v>
      </c>
      <c r="E2059" s="5">
        <v>0.034</v>
      </c>
      <c r="F2059" s="5">
        <v>0.057</v>
      </c>
      <c r="G2059" s="5">
        <v>62.0</v>
      </c>
      <c r="H2059" s="5">
        <v>58.0</v>
      </c>
      <c r="I2059" s="5">
        <v>0.401</v>
      </c>
      <c r="J2059" s="5">
        <v>0.573</v>
      </c>
      <c r="K2059" s="5">
        <v>0.026</v>
      </c>
      <c r="L2059" s="5">
        <v>5803302.0</v>
      </c>
      <c r="M2059" s="5">
        <v>0.131</v>
      </c>
      <c r="N2059" s="8">
        <f>VLOOKUP(A2059,TOURISM2!A2059:E4749,4,0)</f>
        <v>4900000</v>
      </c>
      <c r="O2059" s="8">
        <f>VLOOKUP(A2059,TOURISM2!A2059:E4749,5,0)</f>
        <v>52000000</v>
      </c>
      <c r="P2059" s="8">
        <f>VLOOKUP(A2059,BUSINESS3!A2059:E4749,4,0)</f>
        <v>0.365</v>
      </c>
      <c r="Q2059" s="9">
        <f>VLOOKUP(A2059,BUSINESS3!A2059:E4749,5,0)</f>
        <v>51</v>
      </c>
      <c r="R2059" s="10">
        <f>VLOOKUP(A2059,BUSINESS3!A2059:I4749,6,0)</f>
        <v>76</v>
      </c>
      <c r="S2059" s="9">
        <f>VLOOKUP(A2059,BUSINESS3!A2059:I4749,7,0)</f>
        <v>144</v>
      </c>
      <c r="T2059" s="9">
        <f>VLOOKUP(A2059,BUSINESS3!A2059:I4749,8,0)</f>
        <v>0.014</v>
      </c>
      <c r="U2059" s="9">
        <f>VLOOKUP(A2059,BUSINESS3!A2059:I4749,9,0)</f>
        <v>0.003</v>
      </c>
      <c r="V2059" s="11">
        <f>VLOOKUP(A2059,'GDP4'!A2059:G4749,4,0)</f>
        <v>3536459120</v>
      </c>
      <c r="W2059" s="9">
        <f>VLOOKUP(A2059,'GDP4'!A2059:G4749,5,0)</f>
        <v>0.041</v>
      </c>
      <c r="X2059" s="9">
        <f>VLOOKUP(A2059,'GDP4'!A2059:G4749,6,0)</f>
        <v>25</v>
      </c>
      <c r="Y2059" s="9">
        <f>VLOOKUP(A2059,'GDP4'!A2059:G4749,7,0)</f>
        <v>0.134</v>
      </c>
      <c r="Z2059" s="9">
        <f>VLOOKUP(A2059,ENERGY5!A2059:E4749,4,0)</f>
        <v>32359</v>
      </c>
      <c r="AA2059" s="9">
        <f>VLOOKUP(A2059,ENERGY5!A2059:E4749,5,0)</f>
        <v>3333</v>
      </c>
      <c r="AB2059" s="12">
        <f t="shared" si="2"/>
        <v>609.3874005</v>
      </c>
      <c r="AC2059" s="13">
        <f t="shared" si="3"/>
        <v>0.0005743282014</v>
      </c>
      <c r="AD2059" s="13">
        <f t="shared" si="4"/>
        <v>0.005575963477</v>
      </c>
      <c r="AE2059" s="13">
        <f t="shared" si="5"/>
        <v>0.8443468908</v>
      </c>
      <c r="AF2059" s="13">
        <f t="shared" si="6"/>
        <v>8.960415984</v>
      </c>
    </row>
    <row r="2060">
      <c r="A2060" s="5" t="s">
        <v>197</v>
      </c>
      <c r="B2060" s="6" t="s">
        <v>38</v>
      </c>
      <c r="C2060" s="7" t="s">
        <v>208</v>
      </c>
      <c r="D2060" s="5" t="str">
        <f t="shared" si="1"/>
        <v>Papua New Guinea-Oceania-2004</v>
      </c>
      <c r="E2060" s="5">
        <v>0.033</v>
      </c>
      <c r="F2060" s="5">
        <v>0.056</v>
      </c>
      <c r="G2060" s="5">
        <v>62.0</v>
      </c>
      <c r="H2060" s="5">
        <v>58.0</v>
      </c>
      <c r="I2060" s="5">
        <v>0.401</v>
      </c>
      <c r="J2060" s="5">
        <v>0.574</v>
      </c>
      <c r="K2060" s="5">
        <v>0.026</v>
      </c>
      <c r="L2060" s="5">
        <v>5948461.0</v>
      </c>
      <c r="M2060" s="5">
        <v>0.131</v>
      </c>
      <c r="N2060" s="8">
        <f>VLOOKUP(A2060,TOURISM2!A2060:E4750,4,0)</f>
        <v>7100000</v>
      </c>
      <c r="O2060" s="8">
        <f>VLOOKUP(A2060,TOURISM2!A2060:E4750,5,0)</f>
        <v>72000000</v>
      </c>
      <c r="P2060" s="8">
        <f>VLOOKUP(A2060,BUSINESS3!A2060:E4750,4,0)</f>
        <v>0.365</v>
      </c>
      <c r="Q2060" s="9">
        <f>VLOOKUP(A2060,BUSINESS3!A2060:E4750,5,0)</f>
        <v>51</v>
      </c>
      <c r="R2060" s="10">
        <f>VLOOKUP(A2060,BUSINESS3!A2060:I4750,6,0)</f>
        <v>76</v>
      </c>
      <c r="S2060" s="9">
        <f>VLOOKUP(A2060,BUSINESS3!A2060:I4750,7,0)</f>
        <v>144</v>
      </c>
      <c r="T2060" s="9">
        <f>VLOOKUP(A2060,BUSINESS3!A2060:I4750,8,0)</f>
        <v>0.015</v>
      </c>
      <c r="U2060" s="9">
        <f>VLOOKUP(A2060,BUSINESS3!A2060:I4750,9,0)</f>
        <v>0.008</v>
      </c>
      <c r="V2060" s="11">
        <f>VLOOKUP(A2060,'GDP4'!A2060:G4750,4,0)</f>
        <v>3927114457</v>
      </c>
      <c r="W2060" s="9">
        <f>VLOOKUP(A2060,'GDP4'!A2060:G4750,5,0)</f>
        <v>0.046</v>
      </c>
      <c r="X2060" s="9">
        <f>VLOOKUP(A2060,'GDP4'!A2060:G4750,6,0)</f>
        <v>30</v>
      </c>
      <c r="Y2060" s="9">
        <f>VLOOKUP(A2060,'GDP4'!A2060:G4750,7,0)</f>
        <v>0.133</v>
      </c>
      <c r="Z2060" s="9">
        <f>VLOOKUP(A2060,ENERGY5!A2060:E4750,4,0)</f>
        <v>32359</v>
      </c>
      <c r="AA2060" s="9">
        <f>VLOOKUP(A2060,ENERGY5!A2060:E4750,5,0)</f>
        <v>3476</v>
      </c>
      <c r="AB2060" s="12">
        <f t="shared" si="2"/>
        <v>660.1899982</v>
      </c>
      <c r="AC2060" s="13">
        <f t="shared" si="3"/>
        <v>0.0005843528267</v>
      </c>
      <c r="AD2060" s="13">
        <f t="shared" si="4"/>
        <v>0.005439894453</v>
      </c>
      <c r="AE2060" s="13">
        <f t="shared" si="5"/>
        <v>1.193586038</v>
      </c>
      <c r="AF2060" s="13">
        <f t="shared" si="6"/>
        <v>12.10397109</v>
      </c>
    </row>
    <row r="2061">
      <c r="A2061" s="14" t="s">
        <v>197</v>
      </c>
      <c r="B2061" s="15" t="s">
        <v>39</v>
      </c>
      <c r="C2061" s="16" t="s">
        <v>208</v>
      </c>
      <c r="D2061" s="14" t="str">
        <f t="shared" si="1"/>
        <v>Papua New Guinea-Oceania-2005</v>
      </c>
      <c r="E2061" s="5">
        <v>0.033</v>
      </c>
      <c r="F2061" s="5">
        <v>0.056</v>
      </c>
      <c r="G2061" s="5">
        <v>63.0</v>
      </c>
      <c r="H2061" s="5">
        <v>59.0</v>
      </c>
      <c r="I2061" s="5">
        <v>0.4</v>
      </c>
      <c r="J2061" s="5">
        <v>0.574</v>
      </c>
      <c r="K2061" s="5">
        <v>0.026</v>
      </c>
      <c r="L2061" s="5">
        <v>6095959.0</v>
      </c>
      <c r="M2061" s="5">
        <v>0.131</v>
      </c>
      <c r="N2061" s="8">
        <f>VLOOKUP(A2061,TOURISM2!A2061:E4751,4,0)</f>
        <v>9400000</v>
      </c>
      <c r="O2061" s="8">
        <f>VLOOKUP(A2061,TOURISM2!A2061:E4751,5,0)</f>
        <v>57000000</v>
      </c>
      <c r="P2061" s="8">
        <f>VLOOKUP(A2061,BUSINESS3!A2061:E4751,4,0)</f>
        <v>0.416</v>
      </c>
      <c r="Q2061" s="9">
        <f>VLOOKUP(A2061,BUSINESS3!A2061:E4751,5,0)</f>
        <v>51</v>
      </c>
      <c r="R2061" s="10">
        <f>VLOOKUP(A2061,BUSINESS3!A2061:I4751,6,0)</f>
        <v>76</v>
      </c>
      <c r="S2061" s="9">
        <f>VLOOKUP(A2061,BUSINESS3!A2061:I4751,7,0)</f>
        <v>207</v>
      </c>
      <c r="T2061" s="9">
        <f>VLOOKUP(A2061,BUSINESS3!A2061:I4751,8,0)</f>
        <v>0.017</v>
      </c>
      <c r="U2061" s="9">
        <f>VLOOKUP(A2061,BUSINESS3!A2061:I4751,9,0)</f>
        <v>0.012</v>
      </c>
      <c r="V2061" s="11">
        <f>VLOOKUP(A2061,'GDP4'!A2061:G4751,4,0)</f>
        <v>4901584516</v>
      </c>
      <c r="W2061" s="9">
        <f>VLOOKUP(A2061,'GDP4'!A2061:G4751,5,0)</f>
        <v>0.04</v>
      </c>
      <c r="X2061" s="9">
        <f>VLOOKUP(A2061,'GDP4'!A2061:G4751,6,0)</f>
        <v>32</v>
      </c>
      <c r="Y2061" s="9">
        <f>VLOOKUP(A2061,'GDP4'!A2061:G4751,7,0)</f>
        <v>0.115</v>
      </c>
      <c r="Z2061" s="9">
        <f>VLOOKUP(A2061,ENERGY5!A2061:E4751,4,0)</f>
        <v>32359</v>
      </c>
      <c r="AA2061" s="9">
        <f>VLOOKUP(A2061,ENERGY5!A2061:E4751,5,0)</f>
        <v>4903</v>
      </c>
      <c r="AB2061" s="12">
        <f t="shared" si="2"/>
        <v>804.0711094</v>
      </c>
      <c r="AC2061" s="13">
        <f t="shared" si="3"/>
        <v>0.0008043033098</v>
      </c>
      <c r="AD2061" s="13">
        <f t="shared" si="4"/>
        <v>0.00530827061</v>
      </c>
      <c r="AE2061" s="13">
        <f t="shared" si="5"/>
        <v>1.542005122</v>
      </c>
      <c r="AF2061" s="13">
        <f t="shared" si="6"/>
        <v>9.350456589</v>
      </c>
    </row>
    <row r="2062">
      <c r="A2062" s="5" t="s">
        <v>197</v>
      </c>
      <c r="B2062" s="6" t="s">
        <v>40</v>
      </c>
      <c r="C2062" s="7" t="s">
        <v>208</v>
      </c>
      <c r="D2062" s="5" t="str">
        <f t="shared" si="1"/>
        <v>Papua New Guinea-Oceania-2006</v>
      </c>
      <c r="E2062" s="5">
        <v>0.032</v>
      </c>
      <c r="F2062" s="5">
        <v>0.055</v>
      </c>
      <c r="G2062" s="5">
        <v>63.0</v>
      </c>
      <c r="H2062" s="5">
        <v>59.0</v>
      </c>
      <c r="I2062" s="5">
        <v>0.399</v>
      </c>
      <c r="J2062" s="5">
        <v>0.575</v>
      </c>
      <c r="K2062" s="5">
        <v>0.026</v>
      </c>
      <c r="L2062" s="5">
        <v>6245797.0</v>
      </c>
      <c r="M2062" s="5">
        <v>0.131</v>
      </c>
      <c r="N2062" s="8">
        <f>VLOOKUP(A2062,TOURISM2!A2062:E4752,4,0)</f>
        <v>3900000</v>
      </c>
      <c r="O2062" s="8">
        <f>VLOOKUP(A2062,TOURISM2!A2062:E4752,5,0)</f>
        <v>43000000</v>
      </c>
      <c r="P2062" s="8">
        <f>VLOOKUP(A2062,BUSINESS3!A2062:E4752,4,0)</f>
        <v>0.415</v>
      </c>
      <c r="Q2062" s="9">
        <f>VLOOKUP(A2062,BUSINESS3!A2062:E4752,5,0)</f>
        <v>51</v>
      </c>
      <c r="R2062" s="10">
        <f>VLOOKUP(A2062,BUSINESS3!A2062:I4752,6,0)</f>
        <v>76</v>
      </c>
      <c r="S2062" s="9">
        <f>VLOOKUP(A2062,BUSINESS3!A2062:I4752,7,0)</f>
        <v>207</v>
      </c>
      <c r="T2062" s="9">
        <f>VLOOKUP(A2062,BUSINESS3!A2062:I4752,8,0)</f>
        <v>0.018</v>
      </c>
      <c r="U2062" s="9">
        <f>VLOOKUP(A2062,BUSINESS3!A2062:I4752,9,0)</f>
        <v>0.016</v>
      </c>
      <c r="V2062" s="11">
        <f>VLOOKUP(A2062,'GDP4'!A2062:G4752,4,0)</f>
        <v>5598700444</v>
      </c>
      <c r="W2062" s="9">
        <f>VLOOKUP(A2062,'GDP4'!A2062:G4752,5,0)</f>
        <v>0.035</v>
      </c>
      <c r="X2062" s="9">
        <f>VLOOKUP(A2062,'GDP4'!A2062:G4752,6,0)</f>
        <v>31</v>
      </c>
      <c r="Y2062" s="9">
        <f>VLOOKUP(A2062,'GDP4'!A2062:G4752,7,0)</f>
        <v>0.106</v>
      </c>
      <c r="Z2062" s="9">
        <f>VLOOKUP(A2062,ENERGY5!A2062:E4752,4,0)</f>
        <v>32359</v>
      </c>
      <c r="AA2062" s="9">
        <f>VLOOKUP(A2062,ENERGY5!A2062:E4752,5,0)</f>
        <v>4595</v>
      </c>
      <c r="AB2062" s="12">
        <f t="shared" si="2"/>
        <v>896.3948787</v>
      </c>
      <c r="AC2062" s="13">
        <f t="shared" si="3"/>
        <v>0.00073569474</v>
      </c>
      <c r="AD2062" s="13">
        <f t="shared" si="4"/>
        <v>0.005180924068</v>
      </c>
      <c r="AE2062" s="13">
        <f t="shared" si="5"/>
        <v>0.6244199099</v>
      </c>
      <c r="AF2062" s="13">
        <f t="shared" si="6"/>
        <v>6.884629776</v>
      </c>
    </row>
    <row r="2063">
      <c r="A2063" s="14" t="s">
        <v>197</v>
      </c>
      <c r="B2063" s="15" t="s">
        <v>41</v>
      </c>
      <c r="C2063" s="16" t="s">
        <v>208</v>
      </c>
      <c r="D2063" s="14" t="str">
        <f t="shared" si="1"/>
        <v>Papua New Guinea-Oceania-2007</v>
      </c>
      <c r="E2063" s="5">
        <v>0.032</v>
      </c>
      <c r="F2063" s="5">
        <v>0.054</v>
      </c>
      <c r="G2063" s="5">
        <v>63.0</v>
      </c>
      <c r="H2063" s="5">
        <v>59.0</v>
      </c>
      <c r="I2063" s="5">
        <v>0.397</v>
      </c>
      <c r="J2063" s="5">
        <v>0.576</v>
      </c>
      <c r="K2063" s="5">
        <v>0.027</v>
      </c>
      <c r="L2063" s="5">
        <v>6397623.0</v>
      </c>
      <c r="M2063" s="5">
        <v>0.131</v>
      </c>
      <c r="N2063" s="8">
        <f>VLOOKUP(A2063,TOURISM2!A2063:E4753,4,0)</f>
        <v>4500000</v>
      </c>
      <c r="O2063" s="8">
        <f>VLOOKUP(A2063,TOURISM2!A2063:E4753,5,0)</f>
        <v>81000000</v>
      </c>
      <c r="P2063" s="8">
        <f>VLOOKUP(A2063,BUSINESS3!A2063:E4753,4,0)</f>
        <v>0.415</v>
      </c>
      <c r="Q2063" s="9">
        <f>VLOOKUP(A2063,BUSINESS3!A2063:E4753,5,0)</f>
        <v>51</v>
      </c>
      <c r="R2063" s="10">
        <f>VLOOKUP(A2063,BUSINESS3!A2063:I4753,6,0)</f>
        <v>76</v>
      </c>
      <c r="S2063" s="9">
        <f>VLOOKUP(A2063,BUSINESS3!A2063:I4753,7,0)</f>
        <v>207</v>
      </c>
      <c r="T2063" s="9">
        <f>VLOOKUP(A2063,BUSINESS3!A2063:I4753,8,0)</f>
        <v>0.018</v>
      </c>
      <c r="U2063" s="9">
        <f>VLOOKUP(A2063,BUSINESS3!A2063:I4753,9,0)</f>
        <v>0.047</v>
      </c>
      <c r="V2063" s="11">
        <f>VLOOKUP(A2063,'GDP4'!A2063:G4753,4,0)</f>
        <v>6329292929</v>
      </c>
      <c r="W2063" s="9">
        <f>VLOOKUP(A2063,'GDP4'!A2063:G4753,5,0)</f>
        <v>0.042</v>
      </c>
      <c r="X2063" s="9">
        <f>VLOOKUP(A2063,'GDP4'!A2063:G4753,6,0)</f>
        <v>41</v>
      </c>
      <c r="Y2063" s="9">
        <f>VLOOKUP(A2063,'GDP4'!A2063:G4753,7,0)</f>
        <v>0.098</v>
      </c>
      <c r="Z2063" s="9">
        <f>VLOOKUP(A2063,ENERGY5!A2063:E4753,4,0)</f>
        <v>32359</v>
      </c>
      <c r="AA2063" s="9">
        <f>VLOOKUP(A2063,ENERGY5!A2063:E4753,5,0)</f>
        <v>4613</v>
      </c>
      <c r="AB2063" s="12">
        <f t="shared" si="2"/>
        <v>989.3194596</v>
      </c>
      <c r="AC2063" s="13">
        <f t="shared" si="3"/>
        <v>0.0007210490521</v>
      </c>
      <c r="AD2063" s="13">
        <f t="shared" si="4"/>
        <v>0.005057972313</v>
      </c>
      <c r="AE2063" s="13">
        <f t="shared" si="5"/>
        <v>0.703386242</v>
      </c>
      <c r="AF2063" s="13">
        <f t="shared" si="6"/>
        <v>12.66095236</v>
      </c>
    </row>
    <row r="2064">
      <c r="A2064" s="5" t="s">
        <v>197</v>
      </c>
      <c r="B2064" s="6" t="s">
        <v>42</v>
      </c>
      <c r="C2064" s="7" t="s">
        <v>208</v>
      </c>
      <c r="D2064" s="5" t="str">
        <f t="shared" si="1"/>
        <v>Papua New Guinea-Oceania-2008</v>
      </c>
      <c r="E2064" s="5">
        <v>0.031</v>
      </c>
      <c r="F2064" s="5">
        <v>0.053</v>
      </c>
      <c r="G2064" s="5">
        <v>64.0</v>
      </c>
      <c r="H2064" s="5">
        <v>60.0</v>
      </c>
      <c r="I2064" s="5">
        <v>0.395</v>
      </c>
      <c r="J2064" s="5">
        <v>0.578</v>
      </c>
      <c r="K2064" s="5">
        <v>0.027</v>
      </c>
      <c r="L2064" s="5">
        <v>6550877.0</v>
      </c>
      <c r="M2064" s="5">
        <v>0.131</v>
      </c>
      <c r="N2064" s="8">
        <f>VLOOKUP(A2064,TOURISM2!A2064:E4754,4,0)</f>
        <v>3800000</v>
      </c>
      <c r="O2064" s="8">
        <f>VLOOKUP(A2064,TOURISM2!A2064:E4754,5,0)</f>
        <v>75000000</v>
      </c>
      <c r="P2064" s="8">
        <f>VLOOKUP(A2064,BUSINESS3!A2064:E4754,4,0)</f>
        <v>0.415</v>
      </c>
      <c r="Q2064" s="9">
        <f>VLOOKUP(A2064,BUSINESS3!A2064:E4754,5,0)</f>
        <v>51</v>
      </c>
      <c r="R2064" s="10">
        <f>VLOOKUP(A2064,BUSINESS3!A2064:I4754,6,0)</f>
        <v>76</v>
      </c>
      <c r="S2064" s="9">
        <f>VLOOKUP(A2064,BUSINESS3!A2064:I4754,7,0)</f>
        <v>194</v>
      </c>
      <c r="T2064" s="9">
        <f>VLOOKUP(A2064,BUSINESS3!A2064:I4754,8,0)</f>
        <v>0.012</v>
      </c>
      <c r="U2064" s="9">
        <f>VLOOKUP(A2064,BUSINESS3!A2064:I4754,9,0)</f>
        <v>0.133</v>
      </c>
      <c r="V2064" s="11">
        <f>VLOOKUP(A2064,'GDP4'!A2064:G4754,4,0)</f>
        <v>8010370370</v>
      </c>
      <c r="W2064" s="9">
        <f>VLOOKUP(A2064,'GDP4'!A2064:G4754,5,0)</f>
        <v>0.046</v>
      </c>
      <c r="X2064" s="9">
        <f>VLOOKUP(A2064,'GDP4'!A2064:G4754,6,0)</f>
        <v>56</v>
      </c>
      <c r="Y2064" s="9">
        <f>VLOOKUP(A2064,'GDP4'!A2064:G4754,7,0)</f>
        <v>0.092</v>
      </c>
      <c r="Z2064" s="9">
        <f>VLOOKUP(A2064,ENERGY5!A2064:E4754,4,0)</f>
        <v>32359</v>
      </c>
      <c r="AA2064" s="9">
        <f>VLOOKUP(A2064,ENERGY5!A2064:E4754,5,0)</f>
        <v>4481</v>
      </c>
      <c r="AB2064" s="12">
        <f t="shared" si="2"/>
        <v>1222.793585</v>
      </c>
      <c r="AC2064" s="13">
        <f t="shared" si="3"/>
        <v>0.0006840305504</v>
      </c>
      <c r="AD2064" s="13">
        <f t="shared" si="4"/>
        <v>0.004939643959</v>
      </c>
      <c r="AE2064" s="13">
        <f t="shared" si="5"/>
        <v>0.5800750037</v>
      </c>
      <c r="AF2064" s="13">
        <f t="shared" si="6"/>
        <v>11.44884876</v>
      </c>
    </row>
    <row r="2065">
      <c r="A2065" s="14" t="s">
        <v>197</v>
      </c>
      <c r="B2065" s="15" t="s">
        <v>43</v>
      </c>
      <c r="C2065" s="16" t="s">
        <v>208</v>
      </c>
      <c r="D2065" s="14" t="str">
        <f t="shared" si="1"/>
        <v>Papua New Guinea-Oceania-2009</v>
      </c>
      <c r="E2065" s="5">
        <v>0.031</v>
      </c>
      <c r="F2065" s="5">
        <v>0.052</v>
      </c>
      <c r="G2065" s="5">
        <v>64.0</v>
      </c>
      <c r="H2065" s="5">
        <v>60.0</v>
      </c>
      <c r="I2065" s="5">
        <v>0.393</v>
      </c>
      <c r="J2065" s="5">
        <v>0.579</v>
      </c>
      <c r="K2065" s="5">
        <v>0.027</v>
      </c>
      <c r="L2065" s="5">
        <v>6704829.0</v>
      </c>
      <c r="M2065" s="5">
        <v>0.13</v>
      </c>
      <c r="N2065" s="8">
        <f>VLOOKUP(A2065,TOURISM2!A2065:E4755,4,0)</f>
        <v>2100000</v>
      </c>
      <c r="O2065" s="8">
        <f>VLOOKUP(A2065,TOURISM2!A2065:E4755,5,0)</f>
        <v>132000000</v>
      </c>
      <c r="P2065" s="8">
        <f>VLOOKUP(A2065,BUSINESS3!A2065:E4755,4,0)</f>
        <v>0.421</v>
      </c>
      <c r="Q2065" s="9">
        <f>VLOOKUP(A2065,BUSINESS3!A2065:E4755,5,0)</f>
        <v>51</v>
      </c>
      <c r="R2065" s="10">
        <f>VLOOKUP(A2065,BUSINESS3!A2065:I4755,6,0)</f>
        <v>76</v>
      </c>
      <c r="S2065" s="9">
        <f>VLOOKUP(A2065,BUSINESS3!A2065:I4755,7,0)</f>
        <v>194</v>
      </c>
      <c r="T2065" s="9">
        <f>VLOOKUP(A2065,BUSINESS3!A2065:I4755,8,0)</f>
        <v>0.016</v>
      </c>
      <c r="U2065" s="9">
        <f>VLOOKUP(A2065,BUSINESS3!A2065:I4755,9,0)</f>
        <v>0.211</v>
      </c>
      <c r="V2065" s="11">
        <f>VLOOKUP(A2065,'GDP4'!A2065:G4755,4,0)</f>
        <v>7914594203</v>
      </c>
      <c r="W2065" s="9">
        <f>VLOOKUP(A2065,'GDP4'!A2065:G4755,5,0)</f>
        <v>0.042</v>
      </c>
      <c r="X2065" s="9">
        <f>VLOOKUP(A2065,'GDP4'!A2065:G4755,6,0)</f>
        <v>50</v>
      </c>
      <c r="Y2065" s="9">
        <f>VLOOKUP(A2065,'GDP4'!A2065:G4755,7,0)</f>
        <v>0.101</v>
      </c>
      <c r="Z2065" s="9">
        <f>VLOOKUP(A2065,ENERGY5!A2065:E4755,4,0)</f>
        <v>32359</v>
      </c>
      <c r="AA2065" s="9">
        <f>VLOOKUP(A2065,ENERGY5!A2065:E4755,5,0)</f>
        <v>3968</v>
      </c>
      <c r="AB2065" s="12">
        <f t="shared" si="2"/>
        <v>1180.431925</v>
      </c>
      <c r="AC2065" s="13">
        <f t="shared" si="3"/>
        <v>0.0005918122595</v>
      </c>
      <c r="AD2065" s="13">
        <f t="shared" si="4"/>
        <v>0.00482622301</v>
      </c>
      <c r="AE2065" s="13">
        <f t="shared" si="5"/>
        <v>0.313207093</v>
      </c>
      <c r="AF2065" s="13">
        <f t="shared" si="6"/>
        <v>19.68730299</v>
      </c>
    </row>
    <row r="2066">
      <c r="A2066" s="5" t="s">
        <v>197</v>
      </c>
      <c r="B2066" s="6" t="s">
        <v>44</v>
      </c>
      <c r="C2066" s="7" t="s">
        <v>208</v>
      </c>
      <c r="D2066" s="5" t="str">
        <f t="shared" si="1"/>
        <v>Papua New Guinea-Oceania-2010</v>
      </c>
      <c r="E2066" s="5">
        <v>0.03</v>
      </c>
      <c r="F2066" s="5">
        <v>0.051</v>
      </c>
      <c r="G2066" s="5">
        <v>64.0</v>
      </c>
      <c r="H2066" s="5">
        <v>60.0</v>
      </c>
      <c r="I2066" s="5">
        <v>0.391</v>
      </c>
      <c r="J2066" s="5">
        <v>0.582</v>
      </c>
      <c r="K2066" s="5">
        <v>0.028</v>
      </c>
      <c r="L2066" s="5">
        <v>6858945.0</v>
      </c>
      <c r="M2066" s="5">
        <v>0.13</v>
      </c>
      <c r="N2066" s="8">
        <f>VLOOKUP(A2066,TOURISM2!A2066:E4756,4,0)</f>
        <v>2500000</v>
      </c>
      <c r="O2066" s="8">
        <f>VLOOKUP(A2066,TOURISM2!A2066:E4756,5,0)</f>
        <v>138000000</v>
      </c>
      <c r="P2066" s="8">
        <f>VLOOKUP(A2066,BUSINESS3!A2066:E4756,4,0)</f>
        <v>0.421</v>
      </c>
      <c r="Q2066" s="9">
        <f>VLOOKUP(A2066,BUSINESS3!A2066:E4756,5,0)</f>
        <v>51</v>
      </c>
      <c r="R2066" s="10">
        <f>VLOOKUP(A2066,BUSINESS3!A2066:I4756,6,0)</f>
        <v>76</v>
      </c>
      <c r="S2066" s="9">
        <f>VLOOKUP(A2066,BUSINESS3!A2066:I4756,7,0)</f>
        <v>194</v>
      </c>
      <c r="T2066" s="9">
        <f>VLOOKUP(A2066,BUSINESS3!A2066:I4756,8,0)</f>
        <v>0.013</v>
      </c>
      <c r="U2066" s="9">
        <f>VLOOKUP(A2066,BUSINESS3!A2066:I4756,9,0)</f>
        <v>0.278</v>
      </c>
      <c r="V2066" s="11">
        <f>VLOOKUP(A2066,'GDP4'!A2066:G4756,4,0)</f>
        <v>9480047959</v>
      </c>
      <c r="W2066" s="9">
        <f>VLOOKUP(A2066,'GDP4'!A2066:G4756,5,0)</f>
        <v>0.041</v>
      </c>
      <c r="X2066" s="9">
        <f>VLOOKUP(A2066,'GDP4'!A2066:G4756,6,0)</f>
        <v>57</v>
      </c>
      <c r="Y2066" s="9">
        <f>VLOOKUP(A2066,'GDP4'!A2066:G4756,7,0)</f>
        <v>0.104</v>
      </c>
      <c r="Z2066" s="9">
        <f>VLOOKUP(A2066,ENERGY5!A2066:E4756,4,0)</f>
        <v>32359</v>
      </c>
      <c r="AA2066" s="9">
        <f>VLOOKUP(A2066,ENERGY5!A2066:E4756,5,0)</f>
        <v>3513</v>
      </c>
      <c r="AB2066" s="12">
        <f t="shared" si="2"/>
        <v>1382.143749</v>
      </c>
      <c r="AC2066" s="13">
        <f t="shared" si="3"/>
        <v>0.0005121778932</v>
      </c>
      <c r="AD2066" s="13">
        <f t="shared" si="4"/>
        <v>0.004717780942</v>
      </c>
      <c r="AE2066" s="13">
        <f t="shared" si="5"/>
        <v>0.3644875415</v>
      </c>
      <c r="AF2066" s="13">
        <f t="shared" si="6"/>
        <v>20.11971229</v>
      </c>
    </row>
    <row r="2067">
      <c r="A2067" s="14" t="s">
        <v>197</v>
      </c>
      <c r="B2067" s="15" t="s">
        <v>45</v>
      </c>
      <c r="C2067" s="16" t="s">
        <v>208</v>
      </c>
      <c r="D2067" s="14" t="str">
        <f t="shared" si="1"/>
        <v>Papua New Guinea-Oceania-2011</v>
      </c>
      <c r="E2067" s="5">
        <v>0.03</v>
      </c>
      <c r="F2067" s="5">
        <v>0.05</v>
      </c>
      <c r="G2067" s="5">
        <v>64.0</v>
      </c>
      <c r="H2067" s="5">
        <v>60.0</v>
      </c>
      <c r="I2067" s="5">
        <v>0.387</v>
      </c>
      <c r="J2067" s="5">
        <v>0.584</v>
      </c>
      <c r="K2067" s="5">
        <v>0.028</v>
      </c>
      <c r="L2067" s="5">
        <v>7012977.0</v>
      </c>
      <c r="M2067" s="5">
        <v>0.13</v>
      </c>
      <c r="N2067" s="8">
        <f>VLOOKUP(A2067,TOURISM2!A2067:E4757,4,0)</f>
        <v>3500000</v>
      </c>
      <c r="O2067" s="8">
        <f>VLOOKUP(A2067,TOURISM2!A2067:E4757,5,0)</f>
        <v>2053410869</v>
      </c>
      <c r="P2067" s="8">
        <f>VLOOKUP(A2067,BUSINESS3!A2067:E4757,4,0)</f>
        <v>0.421</v>
      </c>
      <c r="Q2067" s="9">
        <f>VLOOKUP(A2067,BUSINESS3!A2067:E4757,5,0)</f>
        <v>51</v>
      </c>
      <c r="R2067" s="10">
        <f>VLOOKUP(A2067,BUSINESS3!A2067:I4757,6,0)</f>
        <v>76</v>
      </c>
      <c r="S2067" s="9">
        <f>VLOOKUP(A2067,BUSINESS3!A2067:I4757,7,0)</f>
        <v>194</v>
      </c>
      <c r="T2067" s="9">
        <f>VLOOKUP(A2067,BUSINESS3!A2067:I4757,8,0)</f>
        <v>0.02</v>
      </c>
      <c r="U2067" s="9">
        <f>VLOOKUP(A2067,BUSINESS3!A2067:I4757,9,0)</f>
        <v>0.342</v>
      </c>
      <c r="V2067" s="11">
        <f>VLOOKUP(A2067,'GDP4'!A2067:G4757,4,0)</f>
        <v>12393604089</v>
      </c>
      <c r="W2067" s="9">
        <f>VLOOKUP(A2067,'GDP4'!A2067:G4757,5,0)</f>
        <v>0.042</v>
      </c>
      <c r="X2067" s="9">
        <f>VLOOKUP(A2067,'GDP4'!A2067:G4757,6,0)</f>
        <v>74</v>
      </c>
      <c r="Y2067" s="9">
        <f>VLOOKUP(A2067,'GDP4'!A2067:G4757,7,0)</f>
        <v>0.108</v>
      </c>
      <c r="Z2067" s="9">
        <f>VLOOKUP(A2067,ENERGY5!A2067:E4757,4,0)</f>
        <v>32359</v>
      </c>
      <c r="AA2067" s="9">
        <f>VLOOKUP(A2067,ENERGY5!A2067:E4757,5,0)</f>
        <v>3231</v>
      </c>
      <c r="AB2067" s="12">
        <f t="shared" si="2"/>
        <v>1767.238662</v>
      </c>
      <c r="AC2067" s="13">
        <f t="shared" si="3"/>
        <v>0.0004607173245</v>
      </c>
      <c r="AD2067" s="13">
        <f t="shared" si="4"/>
        <v>0.004614160292</v>
      </c>
      <c r="AE2067" s="13">
        <f t="shared" si="5"/>
        <v>0.4990747866</v>
      </c>
      <c r="AF2067" s="13">
        <f t="shared" si="6"/>
        <v>292.8015975</v>
      </c>
    </row>
    <row r="2068">
      <c r="A2068" s="5" t="s">
        <v>197</v>
      </c>
      <c r="B2068" s="6" t="s">
        <v>46</v>
      </c>
      <c r="C2068" s="7" t="s">
        <v>208</v>
      </c>
      <c r="D2068" s="5" t="str">
        <f t="shared" si="1"/>
        <v>Papua New Guinea-Oceania-2012</v>
      </c>
      <c r="E2068" s="5">
        <v>0.029</v>
      </c>
      <c r="F2068" s="5">
        <v>0.048</v>
      </c>
      <c r="G2068" s="5">
        <v>64.0</v>
      </c>
      <c r="H2068" s="5">
        <v>60.0</v>
      </c>
      <c r="I2068" s="5">
        <v>0.384</v>
      </c>
      <c r="J2068" s="5">
        <v>0.588</v>
      </c>
      <c r="K2068" s="5">
        <v>0.029</v>
      </c>
      <c r="L2068" s="5">
        <v>7167010.0</v>
      </c>
      <c r="M2068" s="5">
        <v>0.13</v>
      </c>
      <c r="N2068" s="8">
        <f>VLOOKUP(A2068,TOURISM2!A2068:E4758,4,0)</f>
        <v>2484360526</v>
      </c>
      <c r="O2068" s="8">
        <f>VLOOKUP(A2068,TOURISM2!A2068:E4758,5,0)</f>
        <v>2053410869</v>
      </c>
      <c r="P2068" s="8">
        <f>VLOOKUP(A2068,BUSINESS3!A2068:E4758,4,0)</f>
        <v>0.421</v>
      </c>
      <c r="Q2068" s="9">
        <f>VLOOKUP(A2068,BUSINESS3!A2068:E4758,5,0)</f>
        <v>53</v>
      </c>
      <c r="R2068" s="10">
        <f>VLOOKUP(A2068,BUSINESS3!A2068:I4758,6,0)</f>
        <v>108</v>
      </c>
      <c r="S2068" s="9">
        <f>VLOOKUP(A2068,BUSINESS3!A2068:I4758,7,0)</f>
        <v>207</v>
      </c>
      <c r="T2068" s="9">
        <f>VLOOKUP(A2068,BUSINESS3!A2068:I4758,8,0)</f>
        <v>0.035</v>
      </c>
      <c r="U2068" s="9">
        <f>VLOOKUP(A2068,BUSINESS3!A2068:I4758,9,0)</f>
        <v>0.378</v>
      </c>
      <c r="V2068" s="11">
        <f>VLOOKUP(A2068,'GDP4'!A2068:G4758,4,0)</f>
        <v>15653921367</v>
      </c>
      <c r="W2068" s="9">
        <f>VLOOKUP(A2068,'GDP4'!A2068:G4758,5,0)</f>
        <v>0.052</v>
      </c>
      <c r="X2068" s="9">
        <f>VLOOKUP(A2068,'GDP4'!A2068:G4758,6,0)</f>
        <v>114</v>
      </c>
      <c r="Y2068" s="9">
        <f>VLOOKUP(A2068,'GDP4'!A2068:G4758,7,0)</f>
        <v>0.108</v>
      </c>
      <c r="Z2068" s="9">
        <f>VLOOKUP(A2068,ENERGY5!A2068:E4758,4,0)</f>
        <v>32359</v>
      </c>
      <c r="AA2068" s="9">
        <f>VLOOKUP(A2068,ENERGY5!A2068:E4758,5,0)</f>
        <v>2688</v>
      </c>
      <c r="AB2068" s="12">
        <f t="shared" si="2"/>
        <v>2184.163461</v>
      </c>
      <c r="AC2068" s="13">
        <f t="shared" si="3"/>
        <v>0.0003750517998</v>
      </c>
      <c r="AD2068" s="13">
        <f t="shared" si="4"/>
        <v>0.004514993003</v>
      </c>
      <c r="AE2068" s="13">
        <f t="shared" si="5"/>
        <v>346.6383507</v>
      </c>
      <c r="AF2068" s="13">
        <f t="shared" si="6"/>
        <v>286.5087211</v>
      </c>
    </row>
    <row r="2069">
      <c r="A2069" s="14" t="s">
        <v>197</v>
      </c>
      <c r="B2069" s="15" t="s">
        <v>33</v>
      </c>
      <c r="C2069" s="16" t="s">
        <v>209</v>
      </c>
      <c r="D2069" s="14" t="str">
        <f t="shared" si="1"/>
        <v>Samoa-Oceania-2000</v>
      </c>
      <c r="E2069" s="5">
        <v>0.031</v>
      </c>
      <c r="F2069" s="5">
        <v>0.019</v>
      </c>
      <c r="G2069" s="5">
        <v>73.0</v>
      </c>
      <c r="H2069" s="5">
        <v>66.0</v>
      </c>
      <c r="I2069" s="5">
        <v>0.407</v>
      </c>
      <c r="J2069" s="5">
        <v>0.548</v>
      </c>
      <c r="K2069" s="5">
        <v>0.045</v>
      </c>
      <c r="L2069" s="5">
        <v>174614.0</v>
      </c>
      <c r="M2069" s="5">
        <v>0.22</v>
      </c>
      <c r="N2069" s="8">
        <f>VLOOKUP(A2069,TOURISM2!A2069:E4759,4,0)</f>
        <v>41000000</v>
      </c>
      <c r="O2069" s="8">
        <f>VLOOKUP(A2069,TOURISM2!A2069:E4759,5,0)</f>
        <v>2053410869</v>
      </c>
      <c r="P2069" s="8">
        <f>VLOOKUP(A2069,BUSINESS3!A2069:E4759,4,0)</f>
        <v>0.365</v>
      </c>
      <c r="Q2069" s="9">
        <f>VLOOKUP(A2069,BUSINESS3!A2069:E4759,5,0)</f>
        <v>28</v>
      </c>
      <c r="R2069" s="10">
        <f>VLOOKUP(A2069,BUSINESS3!A2069:I4759,6,0)</f>
        <v>76</v>
      </c>
      <c r="S2069" s="9">
        <f>VLOOKUP(A2069,BUSINESS3!A2069:I4759,7,0)</f>
        <v>144</v>
      </c>
      <c r="T2069" s="9">
        <f>VLOOKUP(A2069,BUSINESS3!A2069:I4759,8,0)</f>
        <v>0.006</v>
      </c>
      <c r="U2069" s="9">
        <f>VLOOKUP(A2069,BUSINESS3!A2069:I4759,9,0)</f>
        <v>0.014</v>
      </c>
      <c r="V2069" s="11">
        <f>VLOOKUP(A2069,'GDP4'!A2069:G4759,4,0)</f>
        <v>239698992</v>
      </c>
      <c r="W2069" s="9">
        <f>VLOOKUP(A2069,'GDP4'!A2069:G4759,5,0)</f>
        <v>0.06</v>
      </c>
      <c r="X2069" s="9">
        <f>VLOOKUP(A2069,'GDP4'!A2069:G4759,6,0)</f>
        <v>80</v>
      </c>
      <c r="Y2069" s="9">
        <f>VLOOKUP(A2069,'GDP4'!A2069:G4759,7,0)</f>
        <v>0.104</v>
      </c>
      <c r="Z2069" s="9">
        <f>VLOOKUP(A2069,ENERGY5!A2069:E4759,4,0)</f>
        <v>32359</v>
      </c>
      <c r="AA2069" s="9">
        <f>VLOOKUP(A2069,ENERGY5!A2069:E4759,5,0)</f>
        <v>30970</v>
      </c>
      <c r="AB2069" s="12">
        <f t="shared" si="2"/>
        <v>1372.73639</v>
      </c>
      <c r="AC2069" s="13">
        <f t="shared" si="3"/>
        <v>0.1773626399</v>
      </c>
      <c r="AD2069" s="13">
        <f t="shared" si="4"/>
        <v>0.1853173285</v>
      </c>
      <c r="AE2069" s="13">
        <f t="shared" si="5"/>
        <v>234.803624</v>
      </c>
      <c r="AF2069" s="13">
        <f t="shared" si="6"/>
        <v>11759.71497</v>
      </c>
    </row>
    <row r="2070">
      <c r="A2070" s="5" t="s">
        <v>197</v>
      </c>
      <c r="B2070" s="6" t="s">
        <v>35</v>
      </c>
      <c r="C2070" s="7" t="s">
        <v>209</v>
      </c>
      <c r="D2070" s="5" t="str">
        <f t="shared" si="1"/>
        <v>Samoa-Oceania-2001</v>
      </c>
      <c r="E2070" s="5">
        <v>0.03</v>
      </c>
      <c r="F2070" s="5">
        <v>0.018</v>
      </c>
      <c r="G2070" s="5">
        <v>73.0</v>
      </c>
      <c r="H2070" s="5">
        <v>67.0</v>
      </c>
      <c r="I2070" s="5">
        <v>0.406</v>
      </c>
      <c r="J2070" s="5">
        <v>0.549</v>
      </c>
      <c r="K2070" s="5">
        <v>0.045</v>
      </c>
      <c r="L2070" s="5">
        <v>175567.0</v>
      </c>
      <c r="M2070" s="5">
        <v>0.221</v>
      </c>
      <c r="N2070" s="8">
        <f>VLOOKUP(A2070,TOURISM2!A2070:E4760,4,0)</f>
        <v>39000000</v>
      </c>
      <c r="O2070" s="8">
        <f>VLOOKUP(A2070,TOURISM2!A2070:E4760,5,0)</f>
        <v>2053410869</v>
      </c>
      <c r="P2070" s="8">
        <f>VLOOKUP(A2070,BUSINESS3!A2070:E4760,4,0)</f>
        <v>0.365</v>
      </c>
      <c r="Q2070" s="9">
        <f>VLOOKUP(A2070,BUSINESS3!A2070:E4760,5,0)</f>
        <v>28</v>
      </c>
      <c r="R2070" s="10">
        <f>VLOOKUP(A2070,BUSINESS3!A2070:I4760,6,0)</f>
        <v>76</v>
      </c>
      <c r="S2070" s="9">
        <f>VLOOKUP(A2070,BUSINESS3!A2070:I4760,7,0)</f>
        <v>144</v>
      </c>
      <c r="T2070" s="9">
        <f>VLOOKUP(A2070,BUSINESS3!A2070:I4760,8,0)</f>
        <v>0.017</v>
      </c>
      <c r="U2070" s="9">
        <f>VLOOKUP(A2070,BUSINESS3!A2070:I4760,9,0)</f>
        <v>0.014</v>
      </c>
      <c r="V2070" s="11">
        <f>VLOOKUP(A2070,'GDP4'!A2070:G4760,4,0)</f>
        <v>243324190</v>
      </c>
      <c r="W2070" s="9">
        <f>VLOOKUP(A2070,'GDP4'!A2070:G4760,5,0)</f>
        <v>0.058</v>
      </c>
      <c r="X2070" s="9">
        <f>VLOOKUP(A2070,'GDP4'!A2070:G4760,6,0)</f>
        <v>79</v>
      </c>
      <c r="Y2070" s="9">
        <f>VLOOKUP(A2070,'GDP4'!A2070:G4760,7,0)</f>
        <v>0.104</v>
      </c>
      <c r="Z2070" s="9">
        <f>VLOOKUP(A2070,ENERGY5!A2070:E4760,4,0)</f>
        <v>32359</v>
      </c>
      <c r="AA2070" s="9">
        <f>VLOOKUP(A2070,ENERGY5!A2070:E4760,5,0)</f>
        <v>30970</v>
      </c>
      <c r="AB2070" s="12">
        <f t="shared" si="2"/>
        <v>1385.933518</v>
      </c>
      <c r="AC2070" s="13">
        <f t="shared" si="3"/>
        <v>0.1763998929</v>
      </c>
      <c r="AD2070" s="13">
        <f t="shared" si="4"/>
        <v>0.1843114025</v>
      </c>
      <c r="AE2070" s="13">
        <f t="shared" si="5"/>
        <v>222.1374176</v>
      </c>
      <c r="AF2070" s="13">
        <f t="shared" si="6"/>
        <v>11695.88174</v>
      </c>
    </row>
    <row r="2071">
      <c r="A2071" s="14" t="s">
        <v>197</v>
      </c>
      <c r="B2071" s="15" t="s">
        <v>36</v>
      </c>
      <c r="C2071" s="16" t="s">
        <v>209</v>
      </c>
      <c r="D2071" s="14" t="str">
        <f t="shared" si="1"/>
        <v>Samoa-Oceania-2002</v>
      </c>
      <c r="E2071" s="5">
        <v>0.03</v>
      </c>
      <c r="F2071" s="5">
        <v>0.018</v>
      </c>
      <c r="G2071" s="5">
        <v>73.0</v>
      </c>
      <c r="H2071" s="5">
        <v>67.0</v>
      </c>
      <c r="I2071" s="5">
        <v>0.404</v>
      </c>
      <c r="J2071" s="5">
        <v>0.55</v>
      </c>
      <c r="K2071" s="5">
        <v>0.046</v>
      </c>
      <c r="L2071" s="5">
        <v>176592.0</v>
      </c>
      <c r="M2071" s="5">
        <v>0.219</v>
      </c>
      <c r="N2071" s="8">
        <f>VLOOKUP(A2071,TOURISM2!A2071:E4761,4,0)</f>
        <v>45000000</v>
      </c>
      <c r="O2071" s="8">
        <f>VLOOKUP(A2071,TOURISM2!A2071:E4761,5,0)</f>
        <v>2053410869</v>
      </c>
      <c r="P2071" s="8">
        <f>VLOOKUP(A2071,BUSINESS3!A2071:E4761,4,0)</f>
        <v>0.365</v>
      </c>
      <c r="Q2071" s="9">
        <f>VLOOKUP(A2071,BUSINESS3!A2071:E4761,5,0)</f>
        <v>28</v>
      </c>
      <c r="R2071" s="10">
        <f>VLOOKUP(A2071,BUSINESS3!A2071:I4761,6,0)</f>
        <v>76</v>
      </c>
      <c r="S2071" s="9">
        <f>VLOOKUP(A2071,BUSINESS3!A2071:I4761,7,0)</f>
        <v>144</v>
      </c>
      <c r="T2071" s="9">
        <f>VLOOKUP(A2071,BUSINESS3!A2071:I4761,8,0)</f>
        <v>0.022</v>
      </c>
      <c r="U2071" s="9">
        <f>VLOOKUP(A2071,BUSINESS3!A2071:I4761,9,0)</f>
        <v>0.015</v>
      </c>
      <c r="V2071" s="11">
        <f>VLOOKUP(A2071,'GDP4'!A2071:G4761,4,0)</f>
        <v>256677700</v>
      </c>
      <c r="W2071" s="9">
        <f>VLOOKUP(A2071,'GDP4'!A2071:G4761,5,0)</f>
        <v>0.055</v>
      </c>
      <c r="X2071" s="9">
        <f>VLOOKUP(A2071,'GDP4'!A2071:G4761,6,0)</f>
        <v>83</v>
      </c>
      <c r="Y2071" s="9">
        <f>VLOOKUP(A2071,'GDP4'!A2071:G4761,7,0)</f>
        <v>0.114</v>
      </c>
      <c r="Z2071" s="9">
        <f>VLOOKUP(A2071,ENERGY5!A2071:E4761,4,0)</f>
        <v>32359</v>
      </c>
      <c r="AA2071" s="9">
        <f>VLOOKUP(A2071,ENERGY5!A2071:E4761,5,0)</f>
        <v>161</v>
      </c>
      <c r="AB2071" s="12">
        <f t="shared" si="2"/>
        <v>1453.506954</v>
      </c>
      <c r="AC2071" s="13">
        <f t="shared" si="3"/>
        <v>0.0009117060796</v>
      </c>
      <c r="AD2071" s="13">
        <f t="shared" si="4"/>
        <v>0.1832415964</v>
      </c>
      <c r="AE2071" s="13">
        <f t="shared" si="5"/>
        <v>254.8246806</v>
      </c>
      <c r="AF2071" s="13">
        <f t="shared" si="6"/>
        <v>11627.99486</v>
      </c>
    </row>
    <row r="2072">
      <c r="A2072" s="5" t="s">
        <v>197</v>
      </c>
      <c r="B2072" s="6" t="s">
        <v>37</v>
      </c>
      <c r="C2072" s="7" t="s">
        <v>209</v>
      </c>
      <c r="D2072" s="5" t="str">
        <f t="shared" si="1"/>
        <v>Samoa-Oceania-2003</v>
      </c>
      <c r="E2072" s="5">
        <v>0.03</v>
      </c>
      <c r="F2072" s="5">
        <v>0.017</v>
      </c>
      <c r="G2072" s="5">
        <v>74.0</v>
      </c>
      <c r="H2072" s="5">
        <v>67.0</v>
      </c>
      <c r="I2072" s="5">
        <v>0.401</v>
      </c>
      <c r="J2072" s="5">
        <v>0.552</v>
      </c>
      <c r="K2072" s="5">
        <v>0.047</v>
      </c>
      <c r="L2072" s="5">
        <v>177677.0</v>
      </c>
      <c r="M2072" s="5">
        <v>0.217</v>
      </c>
      <c r="N2072" s="8">
        <f>VLOOKUP(A2072,TOURISM2!A2072:E4762,4,0)</f>
        <v>54000000</v>
      </c>
      <c r="O2072" s="8">
        <f>VLOOKUP(A2072,TOURISM2!A2072:E4762,5,0)</f>
        <v>2053410869</v>
      </c>
      <c r="P2072" s="8">
        <f>VLOOKUP(A2072,BUSINESS3!A2072:E4762,4,0)</f>
        <v>0.365</v>
      </c>
      <c r="Q2072" s="9">
        <f>VLOOKUP(A2072,BUSINESS3!A2072:E4762,5,0)</f>
        <v>42</v>
      </c>
      <c r="R2072" s="10">
        <f>VLOOKUP(A2072,BUSINESS3!A2072:I4762,6,0)</f>
        <v>76</v>
      </c>
      <c r="S2072" s="9">
        <f>VLOOKUP(A2072,BUSINESS3!A2072:I4762,7,0)</f>
        <v>144</v>
      </c>
      <c r="T2072" s="9">
        <f>VLOOKUP(A2072,BUSINESS3!A2072:I4762,8,0)</f>
        <v>0.028</v>
      </c>
      <c r="U2072" s="9">
        <f>VLOOKUP(A2072,BUSINESS3!A2072:I4762,9,0)</f>
        <v>0.059</v>
      </c>
      <c r="V2072" s="11">
        <f>VLOOKUP(A2072,'GDP4'!A2072:G4762,4,0)</f>
        <v>301905953</v>
      </c>
      <c r="W2072" s="9">
        <f>VLOOKUP(A2072,'GDP4'!A2072:G4762,5,0)</f>
        <v>0.051</v>
      </c>
      <c r="X2072" s="9">
        <f>VLOOKUP(A2072,'GDP4'!A2072:G4762,6,0)</f>
        <v>93</v>
      </c>
      <c r="Y2072" s="9">
        <f>VLOOKUP(A2072,'GDP4'!A2072:G4762,7,0)</f>
        <v>0.113</v>
      </c>
      <c r="Z2072" s="9">
        <f>VLOOKUP(A2072,ENERGY5!A2072:E4762,4,0)</f>
        <v>32359</v>
      </c>
      <c r="AA2072" s="9">
        <f>VLOOKUP(A2072,ENERGY5!A2072:E4762,5,0)</f>
        <v>161</v>
      </c>
      <c r="AB2072" s="12">
        <f t="shared" si="2"/>
        <v>1699.184211</v>
      </c>
      <c r="AC2072" s="13">
        <f t="shared" si="3"/>
        <v>0.0009061386674</v>
      </c>
      <c r="AD2072" s="13">
        <f t="shared" si="4"/>
        <v>0.1821226158</v>
      </c>
      <c r="AE2072" s="13">
        <f t="shared" si="5"/>
        <v>303.9222859</v>
      </c>
      <c r="AF2072" s="13">
        <f t="shared" si="6"/>
        <v>11556.98751</v>
      </c>
    </row>
    <row r="2073">
      <c r="A2073" s="14" t="s">
        <v>197</v>
      </c>
      <c r="B2073" s="15" t="s">
        <v>38</v>
      </c>
      <c r="C2073" s="16" t="s">
        <v>209</v>
      </c>
      <c r="D2073" s="14" t="str">
        <f t="shared" si="1"/>
        <v>Samoa-Oceania-2004</v>
      </c>
      <c r="E2073" s="5">
        <v>0.03</v>
      </c>
      <c r="F2073" s="5">
        <v>0.017</v>
      </c>
      <c r="G2073" s="5">
        <v>74.0</v>
      </c>
      <c r="H2073" s="5">
        <v>68.0</v>
      </c>
      <c r="I2073" s="5">
        <v>0.398</v>
      </c>
      <c r="J2073" s="5">
        <v>0.554</v>
      </c>
      <c r="K2073" s="5">
        <v>0.048</v>
      </c>
      <c r="L2073" s="5">
        <v>178794.0</v>
      </c>
      <c r="M2073" s="5">
        <v>0.215</v>
      </c>
      <c r="N2073" s="8">
        <f>VLOOKUP(A2073,TOURISM2!A2073:E4763,4,0)</f>
        <v>70000000</v>
      </c>
      <c r="O2073" s="8">
        <f>VLOOKUP(A2073,TOURISM2!A2073:E4763,5,0)</f>
        <v>12000000</v>
      </c>
      <c r="P2073" s="8">
        <f>VLOOKUP(A2073,BUSINESS3!A2073:E4763,4,0)</f>
        <v>0.365</v>
      </c>
      <c r="Q2073" s="9">
        <f>VLOOKUP(A2073,BUSINESS3!A2073:E4763,5,0)</f>
        <v>42</v>
      </c>
      <c r="R2073" s="10">
        <f>VLOOKUP(A2073,BUSINESS3!A2073:I4763,6,0)</f>
        <v>76</v>
      </c>
      <c r="S2073" s="9">
        <f>VLOOKUP(A2073,BUSINESS3!A2073:I4763,7,0)</f>
        <v>144</v>
      </c>
      <c r="T2073" s="9">
        <f>VLOOKUP(A2073,BUSINESS3!A2073:I4763,8,0)</f>
        <v>0.031</v>
      </c>
      <c r="U2073" s="9">
        <f>VLOOKUP(A2073,BUSINESS3!A2073:I4763,9,0)</f>
        <v>0.089</v>
      </c>
      <c r="V2073" s="11">
        <f>VLOOKUP(A2073,'GDP4'!A2073:G4763,4,0)</f>
        <v>374507188</v>
      </c>
      <c r="W2073" s="9">
        <f>VLOOKUP(A2073,'GDP4'!A2073:G4763,5,0)</f>
        <v>0.049</v>
      </c>
      <c r="X2073" s="9">
        <f>VLOOKUP(A2073,'GDP4'!A2073:G4763,6,0)</f>
        <v>106</v>
      </c>
      <c r="Y2073" s="9">
        <f>VLOOKUP(A2073,'GDP4'!A2073:G4763,7,0)</f>
        <v>0.112</v>
      </c>
      <c r="Z2073" s="9">
        <f>VLOOKUP(A2073,ENERGY5!A2073:E4763,4,0)</f>
        <v>32359</v>
      </c>
      <c r="AA2073" s="9">
        <f>VLOOKUP(A2073,ENERGY5!A2073:E4763,5,0)</f>
        <v>161</v>
      </c>
      <c r="AB2073" s="12">
        <f t="shared" si="2"/>
        <v>2094.629507</v>
      </c>
      <c r="AC2073" s="13">
        <f t="shared" si="3"/>
        <v>0.0009004776447</v>
      </c>
      <c r="AD2073" s="13">
        <f t="shared" si="4"/>
        <v>0.1809848205</v>
      </c>
      <c r="AE2073" s="13">
        <f t="shared" si="5"/>
        <v>391.5120194</v>
      </c>
      <c r="AF2073" s="13">
        <f t="shared" si="6"/>
        <v>67.11634619</v>
      </c>
    </row>
    <row r="2074">
      <c r="A2074" s="5" t="s">
        <v>197</v>
      </c>
      <c r="B2074" s="6" t="s">
        <v>39</v>
      </c>
      <c r="C2074" s="7" t="s">
        <v>209</v>
      </c>
      <c r="D2074" s="5" t="str">
        <f t="shared" si="1"/>
        <v>Samoa-Oceania-2005</v>
      </c>
      <c r="E2074" s="5">
        <v>0.029</v>
      </c>
      <c r="F2074" s="5">
        <v>0.017</v>
      </c>
      <c r="G2074" s="5">
        <v>74.0</v>
      </c>
      <c r="H2074" s="5">
        <v>68.0</v>
      </c>
      <c r="I2074" s="5">
        <v>0.396</v>
      </c>
      <c r="J2074" s="5">
        <v>0.556</v>
      </c>
      <c r="K2074" s="5">
        <v>0.048</v>
      </c>
      <c r="L2074" s="5">
        <v>179928.0</v>
      </c>
      <c r="M2074" s="5">
        <v>0.212</v>
      </c>
      <c r="N2074" s="8">
        <f>VLOOKUP(A2074,TOURISM2!A2074:E4764,4,0)</f>
        <v>74000000</v>
      </c>
      <c r="O2074" s="8">
        <f>VLOOKUP(A2074,TOURISM2!A2074:E4764,5,0)</f>
        <v>20300000</v>
      </c>
      <c r="P2074" s="8">
        <f>VLOOKUP(A2074,BUSINESS3!A2074:E4764,4,0)</f>
        <v>0.202</v>
      </c>
      <c r="Q2074" s="9">
        <f>VLOOKUP(A2074,BUSINESS3!A2074:E4764,5,0)</f>
        <v>35</v>
      </c>
      <c r="R2074" s="10">
        <f>VLOOKUP(A2074,BUSINESS3!A2074:I4764,6,0)</f>
        <v>76</v>
      </c>
      <c r="S2074" s="9">
        <f>VLOOKUP(A2074,BUSINESS3!A2074:I4764,7,0)</f>
        <v>224</v>
      </c>
      <c r="T2074" s="9">
        <f>VLOOKUP(A2074,BUSINESS3!A2074:I4764,8,0)</f>
        <v>0.034</v>
      </c>
      <c r="U2074" s="9">
        <f>VLOOKUP(A2074,BUSINESS3!A2074:I4764,9,0)</f>
        <v>0.133</v>
      </c>
      <c r="V2074" s="11">
        <f>VLOOKUP(A2074,'GDP4'!A2074:G4764,4,0)</f>
        <v>412220560</v>
      </c>
      <c r="W2074" s="9">
        <f>VLOOKUP(A2074,'GDP4'!A2074:G4764,5,0)</f>
        <v>0.05</v>
      </c>
      <c r="X2074" s="9">
        <f>VLOOKUP(A2074,'GDP4'!A2074:G4764,6,0)</f>
        <v>114</v>
      </c>
      <c r="Y2074" s="9">
        <f>VLOOKUP(A2074,'GDP4'!A2074:G4764,7,0)</f>
        <v>0.114</v>
      </c>
      <c r="Z2074" s="9">
        <f>VLOOKUP(A2074,ENERGY5!A2074:E4764,4,0)</f>
        <v>58</v>
      </c>
      <c r="AA2074" s="9">
        <f>VLOOKUP(A2074,ENERGY5!A2074:E4764,5,0)</f>
        <v>161</v>
      </c>
      <c r="AB2074" s="12">
        <f t="shared" si="2"/>
        <v>2291.030634</v>
      </c>
      <c r="AC2074" s="13">
        <f t="shared" si="3"/>
        <v>0.0008948023654</v>
      </c>
      <c r="AD2074" s="13">
        <f t="shared" si="4"/>
        <v>0.0003223511627</v>
      </c>
      <c r="AE2074" s="13">
        <f t="shared" si="5"/>
        <v>411.2756214</v>
      </c>
      <c r="AF2074" s="13">
        <f t="shared" si="6"/>
        <v>112.8229069</v>
      </c>
    </row>
    <row r="2075">
      <c r="A2075" s="14" t="s">
        <v>197</v>
      </c>
      <c r="B2075" s="15" t="s">
        <v>40</v>
      </c>
      <c r="C2075" s="16" t="s">
        <v>209</v>
      </c>
      <c r="D2075" s="14" t="str">
        <f t="shared" si="1"/>
        <v>Samoa-Oceania-2006</v>
      </c>
      <c r="E2075" s="5">
        <v>0.029</v>
      </c>
      <c r="F2075" s="5">
        <v>0.016</v>
      </c>
      <c r="G2075" s="5">
        <v>75.0</v>
      </c>
      <c r="H2075" s="5">
        <v>68.0</v>
      </c>
      <c r="I2075" s="5">
        <v>0.393</v>
      </c>
      <c r="J2075" s="5">
        <v>0.558</v>
      </c>
      <c r="K2075" s="5">
        <v>0.049</v>
      </c>
      <c r="L2075" s="5">
        <v>181073.0</v>
      </c>
      <c r="M2075" s="5">
        <v>0.21</v>
      </c>
      <c r="N2075" s="8">
        <f>VLOOKUP(A2075,TOURISM2!A2075:E4765,4,0)</f>
        <v>87000000</v>
      </c>
      <c r="O2075" s="8">
        <f>VLOOKUP(A2075,TOURISM2!A2075:E4765,5,0)</f>
        <v>21200000</v>
      </c>
      <c r="P2075" s="8">
        <f>VLOOKUP(A2075,BUSINESS3!A2075:E4765,4,0)</f>
        <v>0.202</v>
      </c>
      <c r="Q2075" s="9">
        <f>VLOOKUP(A2075,BUSINESS3!A2075:E4765,5,0)</f>
        <v>35</v>
      </c>
      <c r="R2075" s="10">
        <f>VLOOKUP(A2075,BUSINESS3!A2075:I4765,6,0)</f>
        <v>76</v>
      </c>
      <c r="S2075" s="9">
        <f>VLOOKUP(A2075,BUSINESS3!A2075:I4765,7,0)</f>
        <v>224</v>
      </c>
      <c r="T2075" s="9">
        <f>VLOOKUP(A2075,BUSINESS3!A2075:I4765,8,0)</f>
        <v>0.045</v>
      </c>
      <c r="U2075" s="9">
        <f>VLOOKUP(A2075,BUSINESS3!A2075:I4765,9,0)</f>
        <v>0.251</v>
      </c>
      <c r="V2075" s="11">
        <f>VLOOKUP(A2075,'GDP4'!A2075:G4765,4,0)</f>
        <v>453082900</v>
      </c>
      <c r="W2075" s="9">
        <f>VLOOKUP(A2075,'GDP4'!A2075:G4765,5,0)</f>
        <v>0.052</v>
      </c>
      <c r="X2075" s="9">
        <f>VLOOKUP(A2075,'GDP4'!A2075:G4765,6,0)</f>
        <v>129</v>
      </c>
      <c r="Y2075" s="9">
        <f>VLOOKUP(A2075,'GDP4'!A2075:G4765,7,0)</f>
        <v>0.117</v>
      </c>
      <c r="Z2075" s="9">
        <f>VLOOKUP(A2075,ENERGY5!A2075:E4765,4,0)</f>
        <v>57</v>
      </c>
      <c r="AA2075" s="9">
        <f>VLOOKUP(A2075,ENERGY5!A2075:E4765,5,0)</f>
        <v>158</v>
      </c>
      <c r="AB2075" s="12">
        <f t="shared" si="2"/>
        <v>2502.211263</v>
      </c>
      <c r="AC2075" s="13">
        <f t="shared" si="3"/>
        <v>0.0008725762538</v>
      </c>
      <c r="AD2075" s="13">
        <f t="shared" si="4"/>
        <v>0.0003147901675</v>
      </c>
      <c r="AE2075" s="13">
        <f t="shared" si="5"/>
        <v>480.469203</v>
      </c>
      <c r="AF2075" s="13">
        <f t="shared" si="6"/>
        <v>117.0798518</v>
      </c>
    </row>
    <row r="2076">
      <c r="A2076" s="5" t="s">
        <v>197</v>
      </c>
      <c r="B2076" s="6" t="s">
        <v>41</v>
      </c>
      <c r="C2076" s="7" t="s">
        <v>209</v>
      </c>
      <c r="D2076" s="5" t="str">
        <f t="shared" si="1"/>
        <v>Samoa-Oceania-2007</v>
      </c>
      <c r="E2076" s="5">
        <v>0.029</v>
      </c>
      <c r="F2076" s="5">
        <v>0.016</v>
      </c>
      <c r="G2076" s="5">
        <v>75.0</v>
      </c>
      <c r="H2076" s="5">
        <v>68.0</v>
      </c>
      <c r="I2076" s="5">
        <v>0.39</v>
      </c>
      <c r="J2076" s="5">
        <v>0.56</v>
      </c>
      <c r="K2076" s="5">
        <v>0.049</v>
      </c>
      <c r="L2076" s="5">
        <v>182240.0</v>
      </c>
      <c r="M2076" s="5">
        <v>0.208</v>
      </c>
      <c r="N2076" s="8">
        <f>VLOOKUP(A2076,TOURISM2!A2076:E4766,4,0)</f>
        <v>102000000</v>
      </c>
      <c r="O2076" s="8">
        <f>VLOOKUP(A2076,TOURISM2!A2076:E4766,5,0)</f>
        <v>19800000</v>
      </c>
      <c r="P2076" s="8">
        <f>VLOOKUP(A2076,BUSINESS3!A2076:E4766,4,0)</f>
        <v>0.198</v>
      </c>
      <c r="Q2076" s="9">
        <f>VLOOKUP(A2076,BUSINESS3!A2076:E4766,5,0)</f>
        <v>35</v>
      </c>
      <c r="R2076" s="10">
        <f>VLOOKUP(A2076,BUSINESS3!A2076:I4766,6,0)</f>
        <v>76</v>
      </c>
      <c r="S2076" s="9">
        <f>VLOOKUP(A2076,BUSINESS3!A2076:I4766,7,0)</f>
        <v>224</v>
      </c>
      <c r="T2076" s="9">
        <f>VLOOKUP(A2076,BUSINESS3!A2076:I4766,8,0)</f>
        <v>0.047</v>
      </c>
      <c r="U2076" s="9">
        <f>VLOOKUP(A2076,BUSINESS3!A2076:I4766,9,0)</f>
        <v>0.472</v>
      </c>
      <c r="V2076" s="11">
        <f>VLOOKUP(A2076,'GDP4'!A2076:G4766,4,0)</f>
        <v>490916835</v>
      </c>
      <c r="W2076" s="9">
        <f>VLOOKUP(A2076,'GDP4'!A2076:G4766,5,0)</f>
        <v>0.059</v>
      </c>
      <c r="X2076" s="9">
        <f>VLOOKUP(A2076,'GDP4'!A2076:G4766,6,0)</f>
        <v>164</v>
      </c>
      <c r="Y2076" s="9">
        <f>VLOOKUP(A2076,'GDP4'!A2076:G4766,7,0)</f>
        <v>0.127</v>
      </c>
      <c r="Z2076" s="9">
        <f>VLOOKUP(A2076,ENERGY5!A2076:E4766,4,0)</f>
        <v>57</v>
      </c>
      <c r="AA2076" s="9">
        <f>VLOOKUP(A2076,ENERGY5!A2076:E4766,5,0)</f>
        <v>158</v>
      </c>
      <c r="AB2076" s="12">
        <f t="shared" si="2"/>
        <v>2693.792993</v>
      </c>
      <c r="AC2076" s="13">
        <f t="shared" si="3"/>
        <v>0.0008669885865</v>
      </c>
      <c r="AD2076" s="13">
        <f t="shared" si="4"/>
        <v>0.0003127743635</v>
      </c>
      <c r="AE2076" s="13">
        <f t="shared" si="5"/>
        <v>559.7014925</v>
      </c>
      <c r="AF2076" s="13">
        <f t="shared" si="6"/>
        <v>108.6479368</v>
      </c>
    </row>
    <row r="2077">
      <c r="A2077" s="14" t="s">
        <v>197</v>
      </c>
      <c r="B2077" s="15" t="s">
        <v>42</v>
      </c>
      <c r="C2077" s="16" t="s">
        <v>209</v>
      </c>
      <c r="D2077" s="14" t="str">
        <f t="shared" si="1"/>
        <v>Samoa-Oceania-2008</v>
      </c>
      <c r="E2077" s="5">
        <v>0.029</v>
      </c>
      <c r="F2077" s="5">
        <v>0.016</v>
      </c>
      <c r="G2077" s="5">
        <v>75.0</v>
      </c>
      <c r="H2077" s="5">
        <v>69.0</v>
      </c>
      <c r="I2077" s="5">
        <v>0.388</v>
      </c>
      <c r="J2077" s="5">
        <v>0.563</v>
      </c>
      <c r="K2077" s="5">
        <v>0.05</v>
      </c>
      <c r="L2077" s="5">
        <v>183444.0</v>
      </c>
      <c r="M2077" s="5">
        <v>0.205</v>
      </c>
      <c r="N2077" s="8">
        <f>VLOOKUP(A2077,TOURISM2!A2077:E4767,4,0)</f>
        <v>112000000</v>
      </c>
      <c r="O2077" s="8">
        <f>VLOOKUP(A2077,TOURISM2!A2077:E4767,5,0)</f>
        <v>21600000</v>
      </c>
      <c r="P2077" s="8">
        <f>VLOOKUP(A2077,BUSINESS3!A2077:E4767,4,0)</f>
        <v>0.189</v>
      </c>
      <c r="Q2077" s="9">
        <f>VLOOKUP(A2077,BUSINESS3!A2077:E4767,5,0)</f>
        <v>35</v>
      </c>
      <c r="R2077" s="10">
        <f>VLOOKUP(A2077,BUSINESS3!A2077:I4767,6,0)</f>
        <v>76</v>
      </c>
      <c r="S2077" s="9">
        <f>VLOOKUP(A2077,BUSINESS3!A2077:I4767,7,0)</f>
        <v>224</v>
      </c>
      <c r="T2077" s="9">
        <f>VLOOKUP(A2077,BUSINESS3!A2077:I4767,8,0)</f>
        <v>0.05</v>
      </c>
      <c r="U2077" s="9">
        <f>VLOOKUP(A2077,BUSINESS3!A2077:I4767,9,0)</f>
        <v>0.359</v>
      </c>
      <c r="V2077" s="11">
        <f>VLOOKUP(A2077,'GDP4'!A2077:G4767,4,0)</f>
        <v>573939144</v>
      </c>
      <c r="W2077" s="9">
        <f>VLOOKUP(A2077,'GDP4'!A2077:G4767,5,0)</f>
        <v>0.051</v>
      </c>
      <c r="X2077" s="9">
        <f>VLOOKUP(A2077,'GDP4'!A2077:G4767,6,0)</f>
        <v>153</v>
      </c>
      <c r="Y2077" s="9">
        <f>VLOOKUP(A2077,'GDP4'!A2077:G4767,7,0)</f>
        <v>0.127</v>
      </c>
      <c r="Z2077" s="9">
        <f>VLOOKUP(A2077,ENERGY5!A2077:E4767,4,0)</f>
        <v>56</v>
      </c>
      <c r="AA2077" s="9">
        <f>VLOOKUP(A2077,ENERGY5!A2077:E4767,5,0)</f>
        <v>154</v>
      </c>
      <c r="AB2077" s="12">
        <f t="shared" si="2"/>
        <v>3128.688559</v>
      </c>
      <c r="AC2077" s="13">
        <f t="shared" si="3"/>
        <v>0.0008394932513</v>
      </c>
      <c r="AD2077" s="13">
        <f t="shared" si="4"/>
        <v>0.0003052702732</v>
      </c>
      <c r="AE2077" s="13">
        <f t="shared" si="5"/>
        <v>610.5405464</v>
      </c>
      <c r="AF2077" s="13">
        <f t="shared" si="6"/>
        <v>117.7471054</v>
      </c>
    </row>
    <row r="2078">
      <c r="A2078" s="5" t="s">
        <v>197</v>
      </c>
      <c r="B2078" s="6" t="s">
        <v>43</v>
      </c>
      <c r="C2078" s="7" t="s">
        <v>209</v>
      </c>
      <c r="D2078" s="5" t="str">
        <f t="shared" si="1"/>
        <v>Samoa-Oceania-2009</v>
      </c>
      <c r="E2078" s="5">
        <v>0.028</v>
      </c>
      <c r="F2078" s="5">
        <v>0.016</v>
      </c>
      <c r="G2078" s="5">
        <v>75.0</v>
      </c>
      <c r="H2078" s="5">
        <v>69.0</v>
      </c>
      <c r="I2078" s="5">
        <v>0.385</v>
      </c>
      <c r="J2078" s="5">
        <v>0.565</v>
      </c>
      <c r="K2078" s="5">
        <v>0.05</v>
      </c>
      <c r="L2078" s="5">
        <v>184704.0</v>
      </c>
      <c r="M2078" s="5">
        <v>0.203</v>
      </c>
      <c r="N2078" s="8">
        <f>VLOOKUP(A2078,TOURISM2!A2078:E4768,4,0)</f>
        <v>115000000</v>
      </c>
      <c r="O2078" s="8">
        <f>VLOOKUP(A2078,TOURISM2!A2078:E4768,5,0)</f>
        <v>20000000</v>
      </c>
      <c r="P2078" s="8">
        <f>VLOOKUP(A2078,BUSINESS3!A2078:E4768,4,0)</f>
        <v>0.189</v>
      </c>
      <c r="Q2078" s="9">
        <f>VLOOKUP(A2078,BUSINESS3!A2078:E4768,5,0)</f>
        <v>9</v>
      </c>
      <c r="R2078" s="10">
        <f>VLOOKUP(A2078,BUSINESS3!A2078:I4768,6,0)</f>
        <v>76</v>
      </c>
      <c r="S2078" s="9">
        <f>VLOOKUP(A2078,BUSINESS3!A2078:I4768,7,0)</f>
        <v>224</v>
      </c>
      <c r="T2078" s="9">
        <f>VLOOKUP(A2078,BUSINESS3!A2078:I4768,8,0)</f>
        <v>0.06</v>
      </c>
      <c r="U2078" s="9">
        <f>VLOOKUP(A2078,BUSINESS3!A2078:I4768,9,0)</f>
        <v>0.359</v>
      </c>
      <c r="V2078" s="11">
        <f>VLOOKUP(A2078,'GDP4'!A2078:G4768,4,0)</f>
        <v>501065927</v>
      </c>
      <c r="W2078" s="9">
        <f>VLOOKUP(A2078,'GDP4'!A2078:G4768,5,0)</f>
        <v>0.057</v>
      </c>
      <c r="X2078" s="9">
        <f>VLOOKUP(A2078,'GDP4'!A2078:G4768,6,0)</f>
        <v>160</v>
      </c>
      <c r="Y2078" s="9">
        <f>VLOOKUP(A2078,'GDP4'!A2078:G4768,7,0)</f>
        <v>0.121</v>
      </c>
      <c r="Z2078" s="9">
        <f>VLOOKUP(A2078,ENERGY5!A2078:E4768,4,0)</f>
        <v>32359</v>
      </c>
      <c r="AA2078" s="9">
        <f>VLOOKUP(A2078,ENERGY5!A2078:E4768,5,0)</f>
        <v>150</v>
      </c>
      <c r="AB2078" s="12">
        <f t="shared" si="2"/>
        <v>2712.804958</v>
      </c>
      <c r="AC2078" s="13">
        <f t="shared" si="3"/>
        <v>0.0008121101871</v>
      </c>
      <c r="AD2078" s="13">
        <f t="shared" si="4"/>
        <v>0.1751938236</v>
      </c>
      <c r="AE2078" s="13">
        <f t="shared" si="5"/>
        <v>622.6178101</v>
      </c>
      <c r="AF2078" s="13">
        <f t="shared" si="6"/>
        <v>108.2813583</v>
      </c>
    </row>
    <row r="2079">
      <c r="A2079" s="14" t="s">
        <v>197</v>
      </c>
      <c r="B2079" s="15" t="s">
        <v>44</v>
      </c>
      <c r="C2079" s="16" t="s">
        <v>209</v>
      </c>
      <c r="D2079" s="14" t="str">
        <f t="shared" si="1"/>
        <v>Samoa-Oceania-2010</v>
      </c>
      <c r="E2079" s="5">
        <v>0.028</v>
      </c>
      <c r="F2079" s="5">
        <v>0.016</v>
      </c>
      <c r="G2079" s="5">
        <v>76.0</v>
      </c>
      <c r="H2079" s="5">
        <v>69.0</v>
      </c>
      <c r="I2079" s="5">
        <v>0.383</v>
      </c>
      <c r="J2079" s="5">
        <v>0.567</v>
      </c>
      <c r="K2079" s="5">
        <v>0.051</v>
      </c>
      <c r="L2079" s="5">
        <v>186029.0</v>
      </c>
      <c r="M2079" s="5">
        <v>0.201</v>
      </c>
      <c r="N2079" s="8">
        <f>VLOOKUP(A2079,TOURISM2!A2079:E4769,4,0)</f>
        <v>124000000</v>
      </c>
      <c r="O2079" s="8">
        <f>VLOOKUP(A2079,TOURISM2!A2079:E4769,5,0)</f>
        <v>25200000</v>
      </c>
      <c r="P2079" s="8">
        <f>VLOOKUP(A2079,BUSINESS3!A2079:E4769,4,0)</f>
        <v>0.189</v>
      </c>
      <c r="Q2079" s="9">
        <f>VLOOKUP(A2079,BUSINESS3!A2079:E4769,5,0)</f>
        <v>9</v>
      </c>
      <c r="R2079" s="10">
        <f>VLOOKUP(A2079,BUSINESS3!A2079:I4769,6,0)</f>
        <v>76</v>
      </c>
      <c r="S2079" s="9">
        <f>VLOOKUP(A2079,BUSINESS3!A2079:I4769,7,0)</f>
        <v>224</v>
      </c>
      <c r="T2079" s="9">
        <f>VLOOKUP(A2079,BUSINESS3!A2079:I4769,8,0)</f>
        <v>0.07</v>
      </c>
      <c r="U2079" s="9">
        <f>VLOOKUP(A2079,BUSINESS3!A2079:I4769,9,0)</f>
        <v>0.359</v>
      </c>
      <c r="V2079" s="11">
        <f>VLOOKUP(A2079,'GDP4'!A2079:G4769,4,0)</f>
        <v>572971727</v>
      </c>
      <c r="W2079" s="9">
        <f>VLOOKUP(A2079,'GDP4'!A2079:G4769,5,0)</f>
        <v>0.064</v>
      </c>
      <c r="X2079" s="9">
        <f>VLOOKUP(A2079,'GDP4'!A2079:G4769,6,0)</f>
        <v>201</v>
      </c>
      <c r="Y2079" s="9">
        <f>VLOOKUP(A2079,'GDP4'!A2079:G4769,7,0)</f>
        <v>0.107</v>
      </c>
      <c r="Z2079" s="9">
        <f>VLOOKUP(A2079,ENERGY5!A2079:E4769,4,0)</f>
        <v>32359</v>
      </c>
      <c r="AA2079" s="9">
        <f>VLOOKUP(A2079,ENERGY5!A2079:E4769,5,0)</f>
        <v>143</v>
      </c>
      <c r="AB2079" s="12">
        <f t="shared" si="2"/>
        <v>3080.012939</v>
      </c>
      <c r="AC2079" s="13">
        <f t="shared" si="3"/>
        <v>0.0007686973536</v>
      </c>
      <c r="AD2079" s="13">
        <f t="shared" si="4"/>
        <v>0.1739459977</v>
      </c>
      <c r="AE2079" s="13">
        <f t="shared" si="5"/>
        <v>666.5627402</v>
      </c>
      <c r="AF2079" s="13">
        <f t="shared" si="6"/>
        <v>135.4627504</v>
      </c>
    </row>
    <row r="2080">
      <c r="A2080" s="5" t="s">
        <v>197</v>
      </c>
      <c r="B2080" s="6" t="s">
        <v>45</v>
      </c>
      <c r="C2080" s="7" t="s">
        <v>209</v>
      </c>
      <c r="D2080" s="5" t="str">
        <f t="shared" si="1"/>
        <v>Samoa-Oceania-2011</v>
      </c>
      <c r="E2080" s="5">
        <v>0.027</v>
      </c>
      <c r="F2080" s="5">
        <v>0.016</v>
      </c>
      <c r="G2080" s="5">
        <v>76.0</v>
      </c>
      <c r="H2080" s="5">
        <v>70.0</v>
      </c>
      <c r="I2080" s="5">
        <v>0.381</v>
      </c>
      <c r="J2080" s="5">
        <v>0.569</v>
      </c>
      <c r="K2080" s="5">
        <v>0.051</v>
      </c>
      <c r="L2080" s="5">
        <v>187429.0</v>
      </c>
      <c r="M2080" s="5">
        <v>0.199</v>
      </c>
      <c r="N2080" s="8">
        <f>VLOOKUP(A2080,TOURISM2!A2080:E4770,4,0)</f>
        <v>135000000</v>
      </c>
      <c r="O2080" s="8">
        <f>VLOOKUP(A2080,TOURISM2!A2080:E4770,5,0)</f>
        <v>22200000</v>
      </c>
      <c r="P2080" s="8">
        <f>VLOOKUP(A2080,BUSINESS3!A2080:E4770,4,0)</f>
        <v>0.189</v>
      </c>
      <c r="Q2080" s="9">
        <f>VLOOKUP(A2080,BUSINESS3!A2080:E4770,5,0)</f>
        <v>9</v>
      </c>
      <c r="R2080" s="10">
        <f>VLOOKUP(A2080,BUSINESS3!A2080:I4770,6,0)</f>
        <v>76</v>
      </c>
      <c r="S2080" s="9">
        <f>VLOOKUP(A2080,BUSINESS3!A2080:I4770,7,0)</f>
        <v>224</v>
      </c>
      <c r="T2080" s="9">
        <f>VLOOKUP(A2080,BUSINESS3!A2080:I4770,8,0)</f>
        <v>0.11</v>
      </c>
      <c r="U2080" s="9">
        <f>VLOOKUP(A2080,BUSINESS3!A2080:I4770,9,0)</f>
        <v>0.359</v>
      </c>
      <c r="V2080" s="11">
        <f>VLOOKUP(A2080,'GDP4'!A2080:G4770,4,0)</f>
        <v>631791993</v>
      </c>
      <c r="W2080" s="9">
        <f>VLOOKUP(A2080,'GDP4'!A2080:G4770,5,0)</f>
        <v>0.07</v>
      </c>
      <c r="X2080" s="9">
        <f>VLOOKUP(A2080,'GDP4'!A2080:G4770,6,0)</f>
        <v>245</v>
      </c>
      <c r="Y2080" s="9">
        <f>VLOOKUP(A2080,'GDP4'!A2080:G4770,7,0)</f>
        <v>0.1</v>
      </c>
      <c r="Z2080" s="9">
        <f>VLOOKUP(A2080,ENERGY5!A2080:E4770,4,0)</f>
        <v>32359</v>
      </c>
      <c r="AA2080" s="9">
        <f>VLOOKUP(A2080,ENERGY5!A2080:E4770,5,0)</f>
        <v>143</v>
      </c>
      <c r="AB2080" s="12">
        <f t="shared" si="2"/>
        <v>3370.833718</v>
      </c>
      <c r="AC2080" s="13">
        <f t="shared" si="3"/>
        <v>0.0007629555725</v>
      </c>
      <c r="AD2080" s="13">
        <f t="shared" si="4"/>
        <v>0.1726467089</v>
      </c>
      <c r="AE2080" s="13">
        <f t="shared" si="5"/>
        <v>720.2727433</v>
      </c>
      <c r="AF2080" s="13">
        <f t="shared" si="6"/>
        <v>118.4448511</v>
      </c>
    </row>
    <row r="2081">
      <c r="A2081" s="14" t="s">
        <v>197</v>
      </c>
      <c r="B2081" s="15" t="s">
        <v>46</v>
      </c>
      <c r="C2081" s="16" t="s">
        <v>209</v>
      </c>
      <c r="D2081" s="14" t="str">
        <f t="shared" si="1"/>
        <v>Samoa-Oceania-2012</v>
      </c>
      <c r="E2081" s="5">
        <v>0.027</v>
      </c>
      <c r="F2081" s="5">
        <v>0.016</v>
      </c>
      <c r="G2081" s="5">
        <v>76.0</v>
      </c>
      <c r="H2081" s="5">
        <v>70.0</v>
      </c>
      <c r="I2081" s="5">
        <v>0.379</v>
      </c>
      <c r="J2081" s="5">
        <v>0.57</v>
      </c>
      <c r="K2081" s="5">
        <v>0.051</v>
      </c>
      <c r="L2081" s="5">
        <v>188889.0</v>
      </c>
      <c r="M2081" s="5">
        <v>0.196</v>
      </c>
      <c r="N2081" s="8">
        <f>VLOOKUP(A2081,TOURISM2!A2081:E4771,4,0)</f>
        <v>148000000</v>
      </c>
      <c r="O2081" s="8">
        <f>VLOOKUP(A2081,TOURISM2!A2081:E4771,5,0)</f>
        <v>22300000</v>
      </c>
      <c r="P2081" s="8">
        <f>VLOOKUP(A2081,BUSINESS3!A2081:E4771,4,0)</f>
        <v>0.189</v>
      </c>
      <c r="Q2081" s="9">
        <f>VLOOKUP(A2081,BUSINESS3!A2081:E4771,5,0)</f>
        <v>9</v>
      </c>
      <c r="R2081" s="10">
        <f>VLOOKUP(A2081,BUSINESS3!A2081:I4771,6,0)</f>
        <v>55</v>
      </c>
      <c r="S2081" s="9">
        <f>VLOOKUP(A2081,BUSINESS3!A2081:I4771,7,0)</f>
        <v>224</v>
      </c>
      <c r="T2081" s="9">
        <f>VLOOKUP(A2081,BUSINESS3!A2081:I4771,8,0)</f>
        <v>0.129</v>
      </c>
      <c r="U2081" s="9">
        <f>VLOOKUP(A2081,BUSINESS3!A2081:I4771,9,0)</f>
        <v>0.359</v>
      </c>
      <c r="V2081" s="11">
        <f>VLOOKUP(A2081,'GDP4'!A2081:G4771,4,0)</f>
        <v>684273267</v>
      </c>
      <c r="W2081" s="9">
        <f>VLOOKUP(A2081,'GDP4'!A2081:G4771,5,0)</f>
        <v>0.068</v>
      </c>
      <c r="X2081" s="9">
        <f>VLOOKUP(A2081,'GDP4'!A2081:G4771,6,0)</f>
        <v>245</v>
      </c>
      <c r="Y2081" s="9">
        <f>VLOOKUP(A2081,'GDP4'!A2081:G4771,7,0)</f>
        <v>0.099</v>
      </c>
      <c r="Z2081" s="9">
        <f>VLOOKUP(A2081,ENERGY5!A2081:E4771,4,0)</f>
        <v>32359</v>
      </c>
      <c r="AA2081" s="9">
        <f>VLOOKUP(A2081,ENERGY5!A2081:E4771,5,0)</f>
        <v>139</v>
      </c>
      <c r="AB2081" s="12">
        <f t="shared" si="2"/>
        <v>3622.621047</v>
      </c>
      <c r="AC2081" s="13">
        <f t="shared" si="3"/>
        <v>0.0007358819201</v>
      </c>
      <c r="AD2081" s="13">
        <f t="shared" si="4"/>
        <v>0.1713122522</v>
      </c>
      <c r="AE2081" s="13">
        <f t="shared" si="5"/>
        <v>783.5289509</v>
      </c>
      <c r="AF2081" s="13">
        <f t="shared" si="6"/>
        <v>118.0587541</v>
      </c>
    </row>
    <row r="2082">
      <c r="A2082" s="5" t="s">
        <v>197</v>
      </c>
      <c r="B2082" s="6" t="s">
        <v>33</v>
      </c>
      <c r="C2082" s="7" t="s">
        <v>210</v>
      </c>
      <c r="D2082" s="5" t="str">
        <f t="shared" si="1"/>
        <v>Solomon Islands-Oceania-2000</v>
      </c>
      <c r="E2082" s="5">
        <v>0.036</v>
      </c>
      <c r="F2082" s="5">
        <v>0.028</v>
      </c>
      <c r="G2082" s="5">
        <v>64.0</v>
      </c>
      <c r="H2082" s="5">
        <v>62.0</v>
      </c>
      <c r="I2082" s="5">
        <v>0.419</v>
      </c>
      <c r="J2082" s="5">
        <v>0.553</v>
      </c>
      <c r="K2082" s="5">
        <v>0.028</v>
      </c>
      <c r="L2082" s="5">
        <v>412336.0</v>
      </c>
      <c r="M2082" s="5">
        <v>0.158</v>
      </c>
      <c r="N2082" s="8">
        <f>VLOOKUP(A2082,TOURISM2!A2082:E4772,4,0)</f>
        <v>4000000</v>
      </c>
      <c r="O2082" s="8">
        <f>VLOOKUP(A2082,TOURISM2!A2082:E4772,5,0)</f>
        <v>12200000</v>
      </c>
      <c r="P2082" s="8">
        <f>VLOOKUP(A2082,BUSINESS3!A2082:E4772,4,0)</f>
        <v>0.365</v>
      </c>
      <c r="Q2082" s="9">
        <f>VLOOKUP(A2082,BUSINESS3!A2082:E4772,5,0)</f>
        <v>28</v>
      </c>
      <c r="R2082" s="10">
        <f>VLOOKUP(A2082,BUSINESS3!A2082:I4772,6,0)</f>
        <v>76</v>
      </c>
      <c r="S2082" s="9">
        <f>VLOOKUP(A2082,BUSINESS3!A2082:I4772,7,0)</f>
        <v>144</v>
      </c>
      <c r="T2082" s="9">
        <f>VLOOKUP(A2082,BUSINESS3!A2082:I4772,8,0)</f>
        <v>0.005</v>
      </c>
      <c r="U2082" s="9">
        <f>VLOOKUP(A2082,BUSINESS3!A2082:I4772,9,0)</f>
        <v>0.003</v>
      </c>
      <c r="V2082" s="11">
        <f>VLOOKUP(A2082,'GDP4'!A2082:G4772,4,0)</f>
        <v>435101217</v>
      </c>
      <c r="W2082" s="9">
        <f>VLOOKUP(A2082,'GDP4'!A2082:G4772,5,0)</f>
        <v>0.046</v>
      </c>
      <c r="X2082" s="9">
        <f>VLOOKUP(A2082,'GDP4'!A2082:G4772,6,0)</f>
        <v>48</v>
      </c>
      <c r="Y2082" s="9">
        <f>VLOOKUP(A2082,'GDP4'!A2082:G4772,7,0)</f>
        <v>0.146</v>
      </c>
      <c r="Z2082" s="9">
        <f>VLOOKUP(A2082,ENERGY5!A2082:E4772,4,0)</f>
        <v>32359</v>
      </c>
      <c r="AA2082" s="9">
        <f>VLOOKUP(A2082,ENERGY5!A2082:E4772,5,0)</f>
        <v>30970</v>
      </c>
      <c r="AB2082" s="12">
        <f t="shared" si="2"/>
        <v>1055.210355</v>
      </c>
      <c r="AC2082" s="13">
        <f t="shared" si="3"/>
        <v>0.07510864926</v>
      </c>
      <c r="AD2082" s="13">
        <f t="shared" si="4"/>
        <v>0.07847726126</v>
      </c>
      <c r="AE2082" s="13">
        <f t="shared" si="5"/>
        <v>9.70082651</v>
      </c>
      <c r="AF2082" s="13">
        <f t="shared" si="6"/>
        <v>29.58752086</v>
      </c>
    </row>
    <row r="2083">
      <c r="A2083" s="14" t="s">
        <v>197</v>
      </c>
      <c r="B2083" s="15" t="s">
        <v>35</v>
      </c>
      <c r="C2083" s="16" t="s">
        <v>210</v>
      </c>
      <c r="D2083" s="14" t="str">
        <f t="shared" si="1"/>
        <v>Solomon Islands-Oceania-2001</v>
      </c>
      <c r="E2083" s="5">
        <v>0.035</v>
      </c>
      <c r="F2083" s="5">
        <v>0.029</v>
      </c>
      <c r="G2083" s="5">
        <v>65.0</v>
      </c>
      <c r="H2083" s="5">
        <v>62.0</v>
      </c>
      <c r="I2083" s="5">
        <v>0.418</v>
      </c>
      <c r="J2083" s="5">
        <v>0.554</v>
      </c>
      <c r="K2083" s="5">
        <v>0.029</v>
      </c>
      <c r="L2083" s="5">
        <v>423529.0</v>
      </c>
      <c r="M2083" s="5">
        <v>0.162</v>
      </c>
      <c r="N2083" s="8">
        <f>VLOOKUP(A2083,TOURISM2!A2083:E4773,4,0)</f>
        <v>8800000</v>
      </c>
      <c r="O2083" s="8">
        <f>VLOOKUP(A2083,TOURISM2!A2083:E4773,5,0)</f>
        <v>10500000</v>
      </c>
      <c r="P2083" s="8">
        <f>VLOOKUP(A2083,BUSINESS3!A2083:E4773,4,0)</f>
        <v>0.365</v>
      </c>
      <c r="Q2083" s="9">
        <f>VLOOKUP(A2083,BUSINESS3!A2083:E4773,5,0)</f>
        <v>28</v>
      </c>
      <c r="R2083" s="10">
        <f>VLOOKUP(A2083,BUSINESS3!A2083:I4773,6,0)</f>
        <v>76</v>
      </c>
      <c r="S2083" s="9">
        <f>VLOOKUP(A2083,BUSINESS3!A2083:I4773,7,0)</f>
        <v>144</v>
      </c>
      <c r="T2083" s="9">
        <f>VLOOKUP(A2083,BUSINESS3!A2083:I4773,8,0)</f>
        <v>0.005</v>
      </c>
      <c r="U2083" s="9">
        <f>VLOOKUP(A2083,BUSINESS3!A2083:I4773,9,0)</f>
        <v>0.002</v>
      </c>
      <c r="V2083" s="11">
        <f>VLOOKUP(A2083,'GDP4'!A2083:G4773,4,0)</f>
        <v>400464593</v>
      </c>
      <c r="W2083" s="9">
        <f>VLOOKUP(A2083,'GDP4'!A2083:G4773,5,0)</f>
        <v>0.064</v>
      </c>
      <c r="X2083" s="9">
        <f>VLOOKUP(A2083,'GDP4'!A2083:G4773,6,0)</f>
        <v>61</v>
      </c>
      <c r="Y2083" s="9">
        <f>VLOOKUP(A2083,'GDP4'!A2083:G4773,7,0)</f>
        <v>0.146</v>
      </c>
      <c r="Z2083" s="9">
        <f>VLOOKUP(A2083,ENERGY5!A2083:E4773,4,0)</f>
        <v>32359</v>
      </c>
      <c r="AA2083" s="9">
        <f>VLOOKUP(A2083,ENERGY5!A2083:E4773,5,0)</f>
        <v>30970</v>
      </c>
      <c r="AB2083" s="12">
        <f t="shared" si="2"/>
        <v>945.5423194</v>
      </c>
      <c r="AC2083" s="13">
        <f t="shared" si="3"/>
        <v>0.0731236822</v>
      </c>
      <c r="AD2083" s="13">
        <f t="shared" si="4"/>
        <v>0.07640326873</v>
      </c>
      <c r="AE2083" s="13">
        <f t="shared" si="5"/>
        <v>20.77779798</v>
      </c>
      <c r="AF2083" s="13">
        <f t="shared" si="6"/>
        <v>24.79169077</v>
      </c>
    </row>
    <row r="2084">
      <c r="A2084" s="5" t="s">
        <v>197</v>
      </c>
      <c r="B2084" s="6" t="s">
        <v>36</v>
      </c>
      <c r="C2084" s="7" t="s">
        <v>210</v>
      </c>
      <c r="D2084" s="5" t="str">
        <f t="shared" si="1"/>
        <v>Solomon Islands-Oceania-2002</v>
      </c>
      <c r="E2084" s="5">
        <v>0.035</v>
      </c>
      <c r="F2084" s="5">
        <v>0.029</v>
      </c>
      <c r="G2084" s="5">
        <v>66.0</v>
      </c>
      <c r="H2084" s="5">
        <v>63.0</v>
      </c>
      <c r="I2084" s="5">
        <v>0.416</v>
      </c>
      <c r="J2084" s="5">
        <v>0.555</v>
      </c>
      <c r="K2084" s="5">
        <v>0.029</v>
      </c>
      <c r="L2084" s="5">
        <v>434880.0</v>
      </c>
      <c r="M2084" s="5">
        <v>0.166</v>
      </c>
      <c r="N2084" s="8">
        <f>VLOOKUP(A2084,TOURISM2!A2084:E4774,4,0)</f>
        <v>800000</v>
      </c>
      <c r="O2084" s="8">
        <f>VLOOKUP(A2084,TOURISM2!A2084:E4774,5,0)</f>
        <v>8500000</v>
      </c>
      <c r="P2084" s="8">
        <f>VLOOKUP(A2084,BUSINESS3!A2084:E4774,4,0)</f>
        <v>0.365</v>
      </c>
      <c r="Q2084" s="9">
        <f>VLOOKUP(A2084,BUSINESS3!A2084:E4774,5,0)</f>
        <v>28</v>
      </c>
      <c r="R2084" s="10">
        <f>VLOOKUP(A2084,BUSINESS3!A2084:I4774,6,0)</f>
        <v>76</v>
      </c>
      <c r="S2084" s="9">
        <f>VLOOKUP(A2084,BUSINESS3!A2084:I4774,7,0)</f>
        <v>144</v>
      </c>
      <c r="T2084" s="9">
        <f>VLOOKUP(A2084,BUSINESS3!A2084:I4774,8,0)</f>
        <v>0.005</v>
      </c>
      <c r="U2084" s="9">
        <f>VLOOKUP(A2084,BUSINESS3!A2084:I4774,9,0)</f>
        <v>0.002</v>
      </c>
      <c r="V2084" s="11">
        <f>VLOOKUP(A2084,'GDP4'!A2084:G4774,4,0)</f>
        <v>341663054</v>
      </c>
      <c r="W2084" s="9">
        <f>VLOOKUP(A2084,'GDP4'!A2084:G4774,5,0)</f>
        <v>0.061</v>
      </c>
      <c r="X2084" s="9">
        <f>VLOOKUP(A2084,'GDP4'!A2084:G4774,6,0)</f>
        <v>48</v>
      </c>
      <c r="Y2084" s="9">
        <f>VLOOKUP(A2084,'GDP4'!A2084:G4774,7,0)</f>
        <v>0.146</v>
      </c>
      <c r="Z2084" s="9">
        <f>VLOOKUP(A2084,ENERGY5!A2084:E4774,4,0)</f>
        <v>32359</v>
      </c>
      <c r="AA2084" s="9">
        <f>VLOOKUP(A2084,ENERGY5!A2084:E4774,5,0)</f>
        <v>202</v>
      </c>
      <c r="AB2084" s="12">
        <f t="shared" si="2"/>
        <v>785.6490388</v>
      </c>
      <c r="AC2084" s="13">
        <f t="shared" si="3"/>
        <v>0.0004644959529</v>
      </c>
      <c r="AD2084" s="13">
        <f t="shared" si="4"/>
        <v>0.07440903238</v>
      </c>
      <c r="AE2084" s="13">
        <f t="shared" si="5"/>
        <v>1.839587932</v>
      </c>
      <c r="AF2084" s="13">
        <f t="shared" si="6"/>
        <v>19.54562178</v>
      </c>
    </row>
    <row r="2085">
      <c r="A2085" s="14" t="s">
        <v>197</v>
      </c>
      <c r="B2085" s="15" t="s">
        <v>37</v>
      </c>
      <c r="C2085" s="16" t="s">
        <v>210</v>
      </c>
      <c r="D2085" s="14" t="str">
        <f t="shared" si="1"/>
        <v>Solomon Islands-Oceania-2003</v>
      </c>
      <c r="E2085" s="5">
        <v>0.035</v>
      </c>
      <c r="F2085" s="5">
        <v>0.029</v>
      </c>
      <c r="G2085" s="5">
        <v>66.0</v>
      </c>
      <c r="H2085" s="5">
        <v>63.0</v>
      </c>
      <c r="I2085" s="5">
        <v>0.415</v>
      </c>
      <c r="J2085" s="5">
        <v>0.556</v>
      </c>
      <c r="K2085" s="5">
        <v>0.029</v>
      </c>
      <c r="L2085" s="5">
        <v>446335.0</v>
      </c>
      <c r="M2085" s="5">
        <v>0.17</v>
      </c>
      <c r="N2085" s="8">
        <f>VLOOKUP(A2085,TOURISM2!A2085:E4775,4,0)</f>
        <v>1600000</v>
      </c>
      <c r="O2085" s="8">
        <f>VLOOKUP(A2085,TOURISM2!A2085:E4775,5,0)</f>
        <v>6400000</v>
      </c>
      <c r="P2085" s="8">
        <f>VLOOKUP(A2085,BUSINESS3!A2085:E4775,4,0)</f>
        <v>0.365</v>
      </c>
      <c r="Q2085" s="9">
        <f>VLOOKUP(A2085,BUSINESS3!A2085:E4775,5,0)</f>
        <v>56</v>
      </c>
      <c r="R2085" s="10">
        <f>VLOOKUP(A2085,BUSINESS3!A2085:I4775,6,0)</f>
        <v>76</v>
      </c>
      <c r="S2085" s="9">
        <f>VLOOKUP(A2085,BUSINESS3!A2085:I4775,7,0)</f>
        <v>144</v>
      </c>
      <c r="T2085" s="9">
        <f>VLOOKUP(A2085,BUSINESS3!A2085:I4775,8,0)</f>
        <v>0.006</v>
      </c>
      <c r="U2085" s="9">
        <f>VLOOKUP(A2085,BUSINESS3!A2085:I4775,9,0)</f>
        <v>0.002</v>
      </c>
      <c r="V2085" s="11">
        <f>VLOOKUP(A2085,'GDP4'!A2085:G4775,4,0)</f>
        <v>332736307</v>
      </c>
      <c r="W2085" s="9">
        <f>VLOOKUP(A2085,'GDP4'!A2085:G4775,5,0)</f>
        <v>0.06</v>
      </c>
      <c r="X2085" s="9">
        <f>VLOOKUP(A2085,'GDP4'!A2085:G4775,6,0)</f>
        <v>45</v>
      </c>
      <c r="Y2085" s="9">
        <f>VLOOKUP(A2085,'GDP4'!A2085:G4775,7,0)</f>
        <v>0.147</v>
      </c>
      <c r="Z2085" s="9">
        <f>VLOOKUP(A2085,ENERGY5!A2085:E4775,4,0)</f>
        <v>32359</v>
      </c>
      <c r="AA2085" s="9">
        <f>VLOOKUP(A2085,ENERGY5!A2085:E4775,5,0)</f>
        <v>198</v>
      </c>
      <c r="AB2085" s="12">
        <f t="shared" si="2"/>
        <v>745.4855815</v>
      </c>
      <c r="AC2085" s="13">
        <f t="shared" si="3"/>
        <v>0.0004436129813</v>
      </c>
      <c r="AD2085" s="13">
        <f t="shared" si="4"/>
        <v>0.07249935586</v>
      </c>
      <c r="AE2085" s="13">
        <f t="shared" si="5"/>
        <v>3.584751364</v>
      </c>
      <c r="AF2085" s="13">
        <f t="shared" si="6"/>
        <v>14.33900546</v>
      </c>
    </row>
    <row r="2086">
      <c r="A2086" s="5" t="s">
        <v>197</v>
      </c>
      <c r="B2086" s="6" t="s">
        <v>38</v>
      </c>
      <c r="C2086" s="7" t="s">
        <v>210</v>
      </c>
      <c r="D2086" s="5" t="str">
        <f t="shared" si="1"/>
        <v>Solomon Islands-Oceania-2004</v>
      </c>
      <c r="E2086" s="5">
        <v>0.035</v>
      </c>
      <c r="F2086" s="5">
        <v>0.029</v>
      </c>
      <c r="G2086" s="5">
        <v>67.0</v>
      </c>
      <c r="H2086" s="5">
        <v>64.0</v>
      </c>
      <c r="I2086" s="5">
        <v>0.414</v>
      </c>
      <c r="J2086" s="5">
        <v>0.557</v>
      </c>
      <c r="K2086" s="5">
        <v>0.029</v>
      </c>
      <c r="L2086" s="5">
        <v>457827.0</v>
      </c>
      <c r="M2086" s="5">
        <v>0.174</v>
      </c>
      <c r="N2086" s="8">
        <f>VLOOKUP(A2086,TOURISM2!A2086:E4776,4,0)</f>
        <v>3500000</v>
      </c>
      <c r="O2086" s="8">
        <f>VLOOKUP(A2086,TOURISM2!A2086:E4776,5,0)</f>
        <v>12300000</v>
      </c>
      <c r="P2086" s="8">
        <f>VLOOKUP(A2086,BUSINESS3!A2086:E4776,4,0)</f>
        <v>0.365</v>
      </c>
      <c r="Q2086" s="9">
        <f>VLOOKUP(A2086,BUSINESS3!A2086:E4776,5,0)</f>
        <v>56</v>
      </c>
      <c r="R2086" s="10">
        <f>VLOOKUP(A2086,BUSINESS3!A2086:I4776,6,0)</f>
        <v>76</v>
      </c>
      <c r="S2086" s="9">
        <f>VLOOKUP(A2086,BUSINESS3!A2086:I4776,7,0)</f>
        <v>144</v>
      </c>
      <c r="T2086" s="9">
        <f>VLOOKUP(A2086,BUSINESS3!A2086:I4776,8,0)</f>
        <v>0.006</v>
      </c>
      <c r="U2086" s="9">
        <f>VLOOKUP(A2086,BUSINESS3!A2086:I4776,9,0)</f>
        <v>0.007</v>
      </c>
      <c r="V2086" s="11">
        <f>VLOOKUP(A2086,'GDP4'!A2086:G4776,4,0)</f>
        <v>375109695</v>
      </c>
      <c r="W2086" s="9">
        <f>VLOOKUP(A2086,'GDP4'!A2086:G4776,5,0)</f>
        <v>0.056</v>
      </c>
      <c r="X2086" s="9">
        <f>VLOOKUP(A2086,'GDP4'!A2086:G4776,6,0)</f>
        <v>46</v>
      </c>
      <c r="Y2086" s="9">
        <f>VLOOKUP(A2086,'GDP4'!A2086:G4776,7,0)</f>
        <v>0.143</v>
      </c>
      <c r="Z2086" s="9">
        <f>VLOOKUP(A2086,ENERGY5!A2086:E4776,4,0)</f>
        <v>32359</v>
      </c>
      <c r="AA2086" s="9">
        <f>VLOOKUP(A2086,ENERGY5!A2086:E4776,5,0)</f>
        <v>198</v>
      </c>
      <c r="AB2086" s="12">
        <f t="shared" si="2"/>
        <v>819.3262848</v>
      </c>
      <c r="AC2086" s="13">
        <f t="shared" si="3"/>
        <v>0.00043247777</v>
      </c>
      <c r="AD2086" s="13">
        <f t="shared" si="4"/>
        <v>0.07067953616</v>
      </c>
      <c r="AE2086" s="13">
        <f t="shared" si="5"/>
        <v>7.644809065</v>
      </c>
      <c r="AF2086" s="13">
        <f t="shared" si="6"/>
        <v>26.86604329</v>
      </c>
    </row>
    <row r="2087">
      <c r="A2087" s="14" t="s">
        <v>197</v>
      </c>
      <c r="B2087" s="15" t="s">
        <v>39</v>
      </c>
      <c r="C2087" s="16" t="s">
        <v>210</v>
      </c>
      <c r="D2087" s="14" t="str">
        <f t="shared" si="1"/>
        <v>Solomon Islands-Oceania-2005</v>
      </c>
      <c r="E2087" s="5">
        <v>0.035</v>
      </c>
      <c r="F2087" s="5">
        <v>0.029</v>
      </c>
      <c r="G2087" s="5">
        <v>67.0</v>
      </c>
      <c r="H2087" s="5">
        <v>64.0</v>
      </c>
      <c r="I2087" s="5">
        <v>0.413</v>
      </c>
      <c r="J2087" s="5">
        <v>0.557</v>
      </c>
      <c r="K2087" s="5">
        <v>0.03</v>
      </c>
      <c r="L2087" s="5">
        <v>469306.0</v>
      </c>
      <c r="M2087" s="5">
        <v>0.178</v>
      </c>
      <c r="N2087" s="8">
        <f>VLOOKUP(A2087,TOURISM2!A2087:E4777,4,0)</f>
        <v>6400000</v>
      </c>
      <c r="O2087" s="8">
        <f>VLOOKUP(A2087,TOURISM2!A2087:E4777,5,0)</f>
        <v>11200000</v>
      </c>
      <c r="P2087" s="8">
        <f>VLOOKUP(A2087,BUSINESS3!A2087:E4777,4,0)</f>
        <v>0.261</v>
      </c>
      <c r="Q2087" s="9">
        <f>VLOOKUP(A2087,BUSINESS3!A2087:E4777,5,0)</f>
        <v>56</v>
      </c>
      <c r="R2087" s="10">
        <f>VLOOKUP(A2087,BUSINESS3!A2087:I4777,6,0)</f>
        <v>76</v>
      </c>
      <c r="S2087" s="9">
        <f>VLOOKUP(A2087,BUSINESS3!A2087:I4777,7,0)</f>
        <v>80</v>
      </c>
      <c r="T2087" s="9">
        <f>VLOOKUP(A2087,BUSINESS3!A2087:I4777,8,0)</f>
        <v>0.008</v>
      </c>
      <c r="U2087" s="9">
        <f>VLOOKUP(A2087,BUSINESS3!A2087:I4777,9,0)</f>
        <v>0.013</v>
      </c>
      <c r="V2087" s="11">
        <f>VLOOKUP(A2087,'GDP4'!A2087:G4777,4,0)</f>
        <v>413909879</v>
      </c>
      <c r="W2087" s="9">
        <f>VLOOKUP(A2087,'GDP4'!A2087:G4777,5,0)</f>
        <v>0.078</v>
      </c>
      <c r="X2087" s="9">
        <f>VLOOKUP(A2087,'GDP4'!A2087:G4777,6,0)</f>
        <v>69</v>
      </c>
      <c r="Y2087" s="9">
        <f>VLOOKUP(A2087,'GDP4'!A2087:G4777,7,0)</f>
        <v>0.141</v>
      </c>
      <c r="Z2087" s="9">
        <f>VLOOKUP(A2087,ENERGY5!A2087:E4777,4,0)</f>
        <v>64</v>
      </c>
      <c r="AA2087" s="9">
        <f>VLOOKUP(A2087,ENERGY5!A2087:E4777,5,0)</f>
        <v>198</v>
      </c>
      <c r="AB2087" s="12">
        <f t="shared" si="2"/>
        <v>881.9616178</v>
      </c>
      <c r="AC2087" s="13">
        <f t="shared" si="3"/>
        <v>0.0004218995709</v>
      </c>
      <c r="AD2087" s="13">
        <f t="shared" si="4"/>
        <v>0.0001363715785</v>
      </c>
      <c r="AE2087" s="13">
        <f t="shared" si="5"/>
        <v>13.63715785</v>
      </c>
      <c r="AF2087" s="13">
        <f t="shared" si="6"/>
        <v>23.86502623</v>
      </c>
    </row>
    <row r="2088">
      <c r="A2088" s="5" t="s">
        <v>197</v>
      </c>
      <c r="B2088" s="6" t="s">
        <v>40</v>
      </c>
      <c r="C2088" s="7" t="s">
        <v>210</v>
      </c>
      <c r="D2088" s="5" t="str">
        <f t="shared" si="1"/>
        <v>Solomon Islands-Oceania-2006</v>
      </c>
      <c r="E2088" s="5">
        <v>0.034</v>
      </c>
      <c r="F2088" s="5">
        <v>0.029</v>
      </c>
      <c r="G2088" s="5">
        <v>67.0</v>
      </c>
      <c r="H2088" s="5">
        <v>65.0</v>
      </c>
      <c r="I2088" s="5">
        <v>0.412</v>
      </c>
      <c r="J2088" s="5">
        <v>0.557</v>
      </c>
      <c r="K2088" s="5">
        <v>0.03</v>
      </c>
      <c r="L2088" s="5">
        <v>480745.0</v>
      </c>
      <c r="M2088" s="5">
        <v>0.183</v>
      </c>
      <c r="N2088" s="8">
        <f>VLOOKUP(A2088,TOURISM2!A2088:E4778,4,0)</f>
        <v>35300000</v>
      </c>
      <c r="O2088" s="8">
        <f>VLOOKUP(A2088,TOURISM2!A2088:E4778,5,0)</f>
        <v>26500000</v>
      </c>
      <c r="P2088" s="8">
        <f>VLOOKUP(A2088,BUSINESS3!A2088:E4778,4,0)</f>
        <v>0.261</v>
      </c>
      <c r="Q2088" s="9">
        <f>VLOOKUP(A2088,BUSINESS3!A2088:E4778,5,0)</f>
        <v>56</v>
      </c>
      <c r="R2088" s="10">
        <f>VLOOKUP(A2088,BUSINESS3!A2088:I4778,6,0)</f>
        <v>76</v>
      </c>
      <c r="S2088" s="9">
        <f>VLOOKUP(A2088,BUSINESS3!A2088:I4778,7,0)</f>
        <v>80</v>
      </c>
      <c r="T2088" s="9">
        <f>VLOOKUP(A2088,BUSINESS3!A2088:I4778,8,0)</f>
        <v>0.016</v>
      </c>
      <c r="U2088" s="9">
        <f>VLOOKUP(A2088,BUSINESS3!A2088:I4778,9,0)</f>
        <v>0.015</v>
      </c>
      <c r="V2088" s="11">
        <f>VLOOKUP(A2088,'GDP4'!A2088:G4778,4,0)</f>
        <v>456735445</v>
      </c>
      <c r="W2088" s="9">
        <f>VLOOKUP(A2088,'GDP4'!A2088:G4778,5,0)</f>
        <v>0.067</v>
      </c>
      <c r="X2088" s="9">
        <f>VLOOKUP(A2088,'GDP4'!A2088:G4778,6,0)</f>
        <v>63</v>
      </c>
      <c r="Y2088" s="9">
        <f>VLOOKUP(A2088,'GDP4'!A2088:G4778,7,0)</f>
        <v>0.139</v>
      </c>
      <c r="Z2088" s="9">
        <f>VLOOKUP(A2088,ENERGY5!A2088:E4778,4,0)</f>
        <v>59</v>
      </c>
      <c r="AA2088" s="9">
        <f>VLOOKUP(A2088,ENERGY5!A2088:E4778,5,0)</f>
        <v>180</v>
      </c>
      <c r="AB2088" s="12">
        <f t="shared" si="2"/>
        <v>950.0576085</v>
      </c>
      <c r="AC2088" s="13">
        <f t="shared" si="3"/>
        <v>0.0003744188707</v>
      </c>
      <c r="AD2088" s="13">
        <f t="shared" si="4"/>
        <v>0.0001227261854</v>
      </c>
      <c r="AE2088" s="13">
        <f t="shared" si="5"/>
        <v>73.42770076</v>
      </c>
      <c r="AF2088" s="13">
        <f t="shared" si="6"/>
        <v>55.12277819</v>
      </c>
    </row>
    <row r="2089">
      <c r="A2089" s="14" t="s">
        <v>197</v>
      </c>
      <c r="B2089" s="15" t="s">
        <v>41</v>
      </c>
      <c r="C2089" s="16" t="s">
        <v>210</v>
      </c>
      <c r="D2089" s="14" t="str">
        <f t="shared" si="1"/>
        <v>Solomon Islands-Oceania-2007</v>
      </c>
      <c r="E2089" s="5">
        <v>0.034</v>
      </c>
      <c r="F2089" s="5">
        <v>0.029</v>
      </c>
      <c r="G2089" s="5">
        <v>68.0</v>
      </c>
      <c r="H2089" s="5">
        <v>65.0</v>
      </c>
      <c r="I2089" s="5">
        <v>0.411</v>
      </c>
      <c r="J2089" s="5">
        <v>0.558</v>
      </c>
      <c r="K2089" s="5">
        <v>0.031</v>
      </c>
      <c r="L2089" s="5">
        <v>492148.0</v>
      </c>
      <c r="M2089" s="5">
        <v>0.187</v>
      </c>
      <c r="N2089" s="8">
        <f>VLOOKUP(A2089,TOURISM2!A2089:E4779,4,0)</f>
        <v>37800000</v>
      </c>
      <c r="O2089" s="8">
        <f>VLOOKUP(A2089,TOURISM2!A2089:E4779,5,0)</f>
        <v>35600000</v>
      </c>
      <c r="P2089" s="8">
        <f>VLOOKUP(A2089,BUSINESS3!A2089:E4779,4,0)</f>
        <v>0.261</v>
      </c>
      <c r="Q2089" s="9">
        <f>VLOOKUP(A2089,BUSINESS3!A2089:E4779,5,0)</f>
        <v>56</v>
      </c>
      <c r="R2089" s="10">
        <f>VLOOKUP(A2089,BUSINESS3!A2089:I4779,6,0)</f>
        <v>76</v>
      </c>
      <c r="S2089" s="9">
        <f>VLOOKUP(A2089,BUSINESS3!A2089:I4779,7,0)</f>
        <v>80</v>
      </c>
      <c r="T2089" s="9">
        <f>VLOOKUP(A2089,BUSINESS3!A2089:I4779,8,0)</f>
        <v>0.02</v>
      </c>
      <c r="U2089" s="9">
        <f>VLOOKUP(A2089,BUSINESS3!A2089:I4779,9,0)</f>
        <v>0.022</v>
      </c>
      <c r="V2089" s="11">
        <f>VLOOKUP(A2089,'GDP4'!A2089:G4779,4,0)</f>
        <v>516209150</v>
      </c>
      <c r="W2089" s="9">
        <f>VLOOKUP(A2089,'GDP4'!A2089:G4779,5,0)</f>
        <v>0.056</v>
      </c>
      <c r="X2089" s="9">
        <f>VLOOKUP(A2089,'GDP4'!A2089:G4779,6,0)</f>
        <v>67</v>
      </c>
      <c r="Y2089" s="9">
        <f>VLOOKUP(A2089,'GDP4'!A2089:G4779,7,0)</f>
        <v>0.141</v>
      </c>
      <c r="Z2089" s="9">
        <f>VLOOKUP(A2089,ENERGY5!A2089:E4779,4,0)</f>
        <v>58</v>
      </c>
      <c r="AA2089" s="9">
        <f>VLOOKUP(A2089,ENERGY5!A2089:E4779,5,0)</f>
        <v>180</v>
      </c>
      <c r="AB2089" s="12">
        <f t="shared" si="2"/>
        <v>1048.89007</v>
      </c>
      <c r="AC2089" s="13">
        <f t="shared" si="3"/>
        <v>0.0003657436381</v>
      </c>
      <c r="AD2089" s="13">
        <f t="shared" si="4"/>
        <v>0.0001178507278</v>
      </c>
      <c r="AE2089" s="13">
        <f t="shared" si="5"/>
        <v>76.806164</v>
      </c>
      <c r="AF2089" s="13">
        <f t="shared" si="6"/>
        <v>72.33596398</v>
      </c>
    </row>
    <row r="2090">
      <c r="A2090" s="5" t="s">
        <v>197</v>
      </c>
      <c r="B2090" s="6" t="s">
        <v>42</v>
      </c>
      <c r="C2090" s="7" t="s">
        <v>210</v>
      </c>
      <c r="D2090" s="5" t="str">
        <f t="shared" si="1"/>
        <v>Solomon Islands-Oceania-2008</v>
      </c>
      <c r="E2090" s="5">
        <v>0.034</v>
      </c>
      <c r="F2090" s="5">
        <v>0.028</v>
      </c>
      <c r="G2090" s="5">
        <v>68.0</v>
      </c>
      <c r="H2090" s="5">
        <v>65.0</v>
      </c>
      <c r="I2090" s="5">
        <v>0.41</v>
      </c>
      <c r="J2090" s="5">
        <v>0.558</v>
      </c>
      <c r="K2090" s="5">
        <v>0.032</v>
      </c>
      <c r="L2090" s="5">
        <v>503541.0</v>
      </c>
      <c r="M2090" s="5">
        <v>0.191</v>
      </c>
      <c r="N2090" s="8">
        <f>VLOOKUP(A2090,TOURISM2!A2090:E4780,4,0)</f>
        <v>40600000</v>
      </c>
      <c r="O2090" s="8">
        <f>VLOOKUP(A2090,TOURISM2!A2090:E4780,5,0)</f>
        <v>40500000</v>
      </c>
      <c r="P2090" s="8">
        <f>VLOOKUP(A2090,BUSINESS3!A2090:E4780,4,0)</f>
        <v>0.261</v>
      </c>
      <c r="Q2090" s="9">
        <f>VLOOKUP(A2090,BUSINESS3!A2090:E4780,5,0)</f>
        <v>56</v>
      </c>
      <c r="R2090" s="10">
        <f>VLOOKUP(A2090,BUSINESS3!A2090:I4780,6,0)</f>
        <v>76</v>
      </c>
      <c r="S2090" s="9">
        <f>VLOOKUP(A2090,BUSINESS3!A2090:I4780,7,0)</f>
        <v>80</v>
      </c>
      <c r="T2090" s="9">
        <f>VLOOKUP(A2090,BUSINESS3!A2090:I4780,8,0)</f>
        <v>0.03</v>
      </c>
      <c r="U2090" s="9">
        <f>VLOOKUP(A2090,BUSINESS3!A2090:I4780,9,0)</f>
        <v>0.06</v>
      </c>
      <c r="V2090" s="11">
        <f>VLOOKUP(A2090,'GDP4'!A2090:G4780,4,0)</f>
        <v>608292552</v>
      </c>
      <c r="W2090" s="9">
        <f>VLOOKUP(A2090,'GDP4'!A2090:G4780,5,0)</f>
        <v>0.056</v>
      </c>
      <c r="X2090" s="9">
        <f>VLOOKUP(A2090,'GDP4'!A2090:G4780,6,0)</f>
        <v>72</v>
      </c>
      <c r="Y2090" s="9">
        <f>VLOOKUP(A2090,'GDP4'!A2090:G4780,7,0)</f>
        <v>0.144</v>
      </c>
      <c r="Z2090" s="9">
        <f>VLOOKUP(A2090,ENERGY5!A2090:E4780,4,0)</f>
        <v>58</v>
      </c>
      <c r="AA2090" s="9">
        <f>VLOOKUP(A2090,ENERGY5!A2090:E4780,5,0)</f>
        <v>180</v>
      </c>
      <c r="AB2090" s="12">
        <f t="shared" si="2"/>
        <v>1208.029837</v>
      </c>
      <c r="AC2090" s="13">
        <f t="shared" si="3"/>
        <v>0.0003574684087</v>
      </c>
      <c r="AD2090" s="13">
        <f t="shared" si="4"/>
        <v>0.000115184265</v>
      </c>
      <c r="AE2090" s="13">
        <f t="shared" si="5"/>
        <v>80.62898552</v>
      </c>
      <c r="AF2090" s="13">
        <f t="shared" si="6"/>
        <v>80.43039196</v>
      </c>
    </row>
    <row r="2091">
      <c r="A2091" s="14" t="s">
        <v>197</v>
      </c>
      <c r="B2091" s="15" t="s">
        <v>43</v>
      </c>
      <c r="C2091" s="16" t="s">
        <v>210</v>
      </c>
      <c r="D2091" s="14" t="str">
        <f t="shared" si="1"/>
        <v>Solomon Islands-Oceania-2009</v>
      </c>
      <c r="E2091" s="5">
        <v>0.033</v>
      </c>
      <c r="F2091" s="5">
        <v>0.028</v>
      </c>
      <c r="G2091" s="5">
        <v>68.0</v>
      </c>
      <c r="H2091" s="5">
        <v>66.0</v>
      </c>
      <c r="I2091" s="5">
        <v>0.409</v>
      </c>
      <c r="J2091" s="5">
        <v>0.559</v>
      </c>
      <c r="K2091" s="5">
        <v>0.032</v>
      </c>
      <c r="L2091" s="5">
        <v>514964.0</v>
      </c>
      <c r="M2091" s="5">
        <v>0.196</v>
      </c>
      <c r="N2091" s="8">
        <f>VLOOKUP(A2091,TOURISM2!A2091:E4781,4,0)</f>
        <v>50000000</v>
      </c>
      <c r="O2091" s="8">
        <f>VLOOKUP(A2091,TOURISM2!A2091:E4781,5,0)</f>
        <v>37700000</v>
      </c>
      <c r="P2091" s="8">
        <f>VLOOKUP(A2091,BUSINESS3!A2091:E4781,4,0)</f>
        <v>0.261</v>
      </c>
      <c r="Q2091" s="9">
        <f>VLOOKUP(A2091,BUSINESS3!A2091:E4781,5,0)</f>
        <v>56</v>
      </c>
      <c r="R2091" s="10">
        <f>VLOOKUP(A2091,BUSINESS3!A2091:I4781,6,0)</f>
        <v>76</v>
      </c>
      <c r="S2091" s="9">
        <f>VLOOKUP(A2091,BUSINESS3!A2091:I4781,7,0)</f>
        <v>80</v>
      </c>
      <c r="T2091" s="9">
        <f>VLOOKUP(A2091,BUSINESS3!A2091:I4781,8,0)</f>
        <v>0.04</v>
      </c>
      <c r="U2091" s="9">
        <f>VLOOKUP(A2091,BUSINESS3!A2091:I4781,9,0)</f>
        <v>0.097</v>
      </c>
      <c r="V2091" s="11">
        <f>VLOOKUP(A2091,'GDP4'!A2091:G4781,4,0)</f>
        <v>597765363</v>
      </c>
      <c r="W2091" s="9">
        <f>VLOOKUP(A2091,'GDP4'!A2091:G4781,5,0)</f>
        <v>0.078</v>
      </c>
      <c r="X2091" s="9">
        <f>VLOOKUP(A2091,'GDP4'!A2091:G4781,6,0)</f>
        <v>91</v>
      </c>
      <c r="Y2091" s="9">
        <f>VLOOKUP(A2091,'GDP4'!A2091:G4781,7,0)</f>
        <v>0.153</v>
      </c>
      <c r="Z2091" s="9">
        <f>VLOOKUP(A2091,ENERGY5!A2091:E4781,4,0)</f>
        <v>32359</v>
      </c>
      <c r="AA2091" s="9">
        <f>VLOOKUP(A2091,ENERGY5!A2091:E4781,5,0)</f>
        <v>180</v>
      </c>
      <c r="AB2091" s="12">
        <f t="shared" si="2"/>
        <v>1160.790585</v>
      </c>
      <c r="AC2091" s="13">
        <f t="shared" si="3"/>
        <v>0.0003495389969</v>
      </c>
      <c r="AD2091" s="13">
        <f t="shared" si="4"/>
        <v>0.06283740223</v>
      </c>
      <c r="AE2091" s="13">
        <f t="shared" si="5"/>
        <v>97.09416581</v>
      </c>
      <c r="AF2091" s="13">
        <f t="shared" si="6"/>
        <v>73.20900102</v>
      </c>
    </row>
    <row r="2092">
      <c r="A2092" s="5" t="s">
        <v>197</v>
      </c>
      <c r="B2092" s="6" t="s">
        <v>44</v>
      </c>
      <c r="C2092" s="7" t="s">
        <v>210</v>
      </c>
      <c r="D2092" s="5" t="str">
        <f t="shared" si="1"/>
        <v>Solomon Islands-Oceania-2010</v>
      </c>
      <c r="E2092" s="5">
        <v>0.033</v>
      </c>
      <c r="F2092" s="5">
        <v>0.027</v>
      </c>
      <c r="G2092" s="5">
        <v>68.0</v>
      </c>
      <c r="H2092" s="5">
        <v>66.0</v>
      </c>
      <c r="I2092" s="5">
        <v>0.408</v>
      </c>
      <c r="J2092" s="5">
        <v>0.56</v>
      </c>
      <c r="K2092" s="5">
        <v>0.033</v>
      </c>
      <c r="L2092" s="5">
        <v>526447.0</v>
      </c>
      <c r="M2092" s="5">
        <v>0.2</v>
      </c>
      <c r="N2092" s="8">
        <f>VLOOKUP(A2092,TOURISM2!A2092:E4782,4,0)</f>
        <v>65400000</v>
      </c>
      <c r="O2092" s="8">
        <f>VLOOKUP(A2092,TOURISM2!A2092:E4782,5,0)</f>
        <v>51200000</v>
      </c>
      <c r="P2092" s="8">
        <f>VLOOKUP(A2092,BUSINESS3!A2092:E4782,4,0)</f>
        <v>0.262</v>
      </c>
      <c r="Q2092" s="9">
        <f>VLOOKUP(A2092,BUSINESS3!A2092:E4782,5,0)</f>
        <v>56</v>
      </c>
      <c r="R2092" s="10">
        <f>VLOOKUP(A2092,BUSINESS3!A2092:I4782,6,0)</f>
        <v>76</v>
      </c>
      <c r="S2092" s="9">
        <f>VLOOKUP(A2092,BUSINESS3!A2092:I4782,7,0)</f>
        <v>80</v>
      </c>
      <c r="T2092" s="9">
        <f>VLOOKUP(A2092,BUSINESS3!A2092:I4782,8,0)</f>
        <v>0.05</v>
      </c>
      <c r="U2092" s="9">
        <f>VLOOKUP(A2092,BUSINESS3!A2092:I4782,9,0)</f>
        <v>0.219</v>
      </c>
      <c r="V2092" s="11">
        <f>VLOOKUP(A2092,'GDP4'!A2092:G4782,4,0)</f>
        <v>681587105</v>
      </c>
      <c r="W2092" s="9">
        <f>VLOOKUP(A2092,'GDP4'!A2092:G4782,5,0)</f>
        <v>0.074</v>
      </c>
      <c r="X2092" s="9">
        <f>VLOOKUP(A2092,'GDP4'!A2092:G4782,6,0)</f>
        <v>95</v>
      </c>
      <c r="Y2092" s="9">
        <f>VLOOKUP(A2092,'GDP4'!A2092:G4782,7,0)</f>
        <v>0.144</v>
      </c>
      <c r="Z2092" s="9">
        <f>VLOOKUP(A2092,ENERGY5!A2092:E4782,4,0)</f>
        <v>32359</v>
      </c>
      <c r="AA2092" s="9">
        <f>VLOOKUP(A2092,ENERGY5!A2092:E4782,5,0)</f>
        <v>172</v>
      </c>
      <c r="AB2092" s="12">
        <f t="shared" si="2"/>
        <v>1294.692733</v>
      </c>
      <c r="AC2092" s="13">
        <f t="shared" si="3"/>
        <v>0.0003267185491</v>
      </c>
      <c r="AD2092" s="13">
        <f t="shared" si="4"/>
        <v>0.06146677633</v>
      </c>
      <c r="AE2092" s="13">
        <f t="shared" si="5"/>
        <v>124.2290297</v>
      </c>
      <c r="AF2092" s="13">
        <f t="shared" si="6"/>
        <v>97.25575414</v>
      </c>
    </row>
    <row r="2093">
      <c r="A2093" s="14" t="s">
        <v>197</v>
      </c>
      <c r="B2093" s="15" t="s">
        <v>45</v>
      </c>
      <c r="C2093" s="16" t="s">
        <v>210</v>
      </c>
      <c r="D2093" s="14" t="str">
        <f t="shared" si="1"/>
        <v>Solomon Islands-Oceania-2011</v>
      </c>
      <c r="E2093" s="5">
        <v>0.032</v>
      </c>
      <c r="F2093" s="5">
        <v>0.026</v>
      </c>
      <c r="G2093" s="5">
        <v>69.0</v>
      </c>
      <c r="H2093" s="5">
        <v>66.0</v>
      </c>
      <c r="I2093" s="5">
        <v>0.406</v>
      </c>
      <c r="J2093" s="5">
        <v>0.561</v>
      </c>
      <c r="K2093" s="5">
        <v>0.033</v>
      </c>
      <c r="L2093" s="5">
        <v>537997.0</v>
      </c>
      <c r="M2093" s="5">
        <v>0.205</v>
      </c>
      <c r="N2093" s="8">
        <f>VLOOKUP(A2093,TOURISM2!A2093:E4783,4,0)</f>
        <v>86700000</v>
      </c>
      <c r="O2093" s="8">
        <f>VLOOKUP(A2093,TOURISM2!A2093:E4783,5,0)</f>
        <v>66000000</v>
      </c>
      <c r="P2093" s="8">
        <f>VLOOKUP(A2093,BUSINESS3!A2093:E4783,4,0)</f>
        <v>0.262</v>
      </c>
      <c r="Q2093" s="9">
        <f>VLOOKUP(A2093,BUSINESS3!A2093:E4783,5,0)</f>
        <v>42</v>
      </c>
      <c r="R2093" s="10">
        <f>VLOOKUP(A2093,BUSINESS3!A2093:I4783,6,0)</f>
        <v>76</v>
      </c>
      <c r="S2093" s="9">
        <f>VLOOKUP(A2093,BUSINESS3!A2093:I4783,7,0)</f>
        <v>80</v>
      </c>
      <c r="T2093" s="9">
        <f>VLOOKUP(A2093,BUSINESS3!A2093:I4783,8,0)</f>
        <v>0.06</v>
      </c>
      <c r="U2093" s="9">
        <f>VLOOKUP(A2093,BUSINESS3!A2093:I4783,9,0)</f>
        <v>0.511</v>
      </c>
      <c r="V2093" s="11">
        <f>VLOOKUP(A2093,'GDP4'!A2093:G4783,4,0)</f>
        <v>868574141</v>
      </c>
      <c r="W2093" s="9">
        <f>VLOOKUP(A2093,'GDP4'!A2093:G4783,5,0)</f>
        <v>0.077</v>
      </c>
      <c r="X2093" s="9">
        <f>VLOOKUP(A2093,'GDP4'!A2093:G4783,6,0)</f>
        <v>124</v>
      </c>
      <c r="Y2093" s="9">
        <f>VLOOKUP(A2093,'GDP4'!A2093:G4783,7,0)</f>
        <v>0.132</v>
      </c>
      <c r="Z2093" s="9">
        <f>VLOOKUP(A2093,ENERGY5!A2093:E4783,4,0)</f>
        <v>32359</v>
      </c>
      <c r="AA2093" s="9">
        <f>VLOOKUP(A2093,ENERGY5!A2093:E4783,5,0)</f>
        <v>172</v>
      </c>
      <c r="AB2093" s="12">
        <f t="shared" si="2"/>
        <v>1614.459079</v>
      </c>
      <c r="AC2093" s="13">
        <f t="shared" si="3"/>
        <v>0.000319704385</v>
      </c>
      <c r="AD2093" s="13">
        <f t="shared" si="4"/>
        <v>0.06014717554</v>
      </c>
      <c r="AE2093" s="13">
        <f t="shared" si="5"/>
        <v>161.153315</v>
      </c>
      <c r="AF2093" s="13">
        <f t="shared" si="6"/>
        <v>122.677264</v>
      </c>
    </row>
    <row r="2094">
      <c r="A2094" s="5" t="s">
        <v>197</v>
      </c>
      <c r="B2094" s="6" t="s">
        <v>46</v>
      </c>
      <c r="C2094" s="7" t="s">
        <v>210</v>
      </c>
      <c r="D2094" s="5" t="str">
        <f t="shared" si="1"/>
        <v>Solomon Islands-Oceania-2012</v>
      </c>
      <c r="E2094" s="5">
        <v>0.031</v>
      </c>
      <c r="F2094" s="5">
        <v>0.026</v>
      </c>
      <c r="G2094" s="5">
        <v>69.0</v>
      </c>
      <c r="H2094" s="5">
        <v>66.0</v>
      </c>
      <c r="I2094" s="5">
        <v>0.404</v>
      </c>
      <c r="J2094" s="5">
        <v>0.563</v>
      </c>
      <c r="K2094" s="5">
        <v>0.033</v>
      </c>
      <c r="L2094" s="5">
        <v>549598.0</v>
      </c>
      <c r="M2094" s="5">
        <v>0.21</v>
      </c>
      <c r="N2094" s="8">
        <f>VLOOKUP(A2094,TOURISM2!A2094:E4784,4,0)</f>
        <v>66900000</v>
      </c>
      <c r="O2094" s="8">
        <f>VLOOKUP(A2094,TOURISM2!A2094:E4784,5,0)</f>
        <v>68000000</v>
      </c>
      <c r="P2094" s="8">
        <f>VLOOKUP(A2094,BUSINESS3!A2094:E4784,4,0)</f>
        <v>0.253</v>
      </c>
      <c r="Q2094" s="9">
        <f>VLOOKUP(A2094,BUSINESS3!A2094:E4784,5,0)</f>
        <v>9</v>
      </c>
      <c r="R2094" s="10">
        <f>VLOOKUP(A2094,BUSINESS3!A2094:I4784,6,0)</f>
        <v>92</v>
      </c>
      <c r="S2094" s="9">
        <f>VLOOKUP(A2094,BUSINESS3!A2094:I4784,7,0)</f>
        <v>80</v>
      </c>
      <c r="T2094" s="9">
        <f>VLOOKUP(A2094,BUSINESS3!A2094:I4784,8,0)</f>
        <v>0.07</v>
      </c>
      <c r="U2094" s="9">
        <f>VLOOKUP(A2094,BUSINESS3!A2094:I4784,9,0)</f>
        <v>0.55</v>
      </c>
      <c r="V2094" s="11">
        <f>VLOOKUP(A2094,'GDP4'!A2094:G4784,4,0)</f>
        <v>999972421</v>
      </c>
      <c r="W2094" s="9">
        <f>VLOOKUP(A2094,'GDP4'!A2094:G4784,5,0)</f>
        <v>0.08</v>
      </c>
      <c r="X2094" s="9">
        <f>VLOOKUP(A2094,'GDP4'!A2094:G4784,6,0)</f>
        <v>148</v>
      </c>
      <c r="Y2094" s="9">
        <f>VLOOKUP(A2094,'GDP4'!A2094:G4784,7,0)</f>
        <v>0.113</v>
      </c>
      <c r="Z2094" s="9">
        <f>VLOOKUP(A2094,ENERGY5!A2094:E4784,4,0)</f>
        <v>32359</v>
      </c>
      <c r="AA2094" s="9">
        <f>VLOOKUP(A2094,ENERGY5!A2094:E4784,5,0)</f>
        <v>165</v>
      </c>
      <c r="AB2094" s="12">
        <f t="shared" si="2"/>
        <v>1819.461536</v>
      </c>
      <c r="AC2094" s="13">
        <f t="shared" si="3"/>
        <v>0.0003002194331</v>
      </c>
      <c r="AD2094" s="13">
        <f t="shared" si="4"/>
        <v>0.05887757961</v>
      </c>
      <c r="AE2094" s="13">
        <f t="shared" si="5"/>
        <v>121.7253338</v>
      </c>
      <c r="AF2094" s="13">
        <f t="shared" si="6"/>
        <v>123.7267967</v>
      </c>
    </row>
    <row r="2095">
      <c r="A2095" s="14" t="s">
        <v>197</v>
      </c>
      <c r="B2095" s="15" t="s">
        <v>33</v>
      </c>
      <c r="C2095" s="16" t="s">
        <v>211</v>
      </c>
      <c r="D2095" s="14" t="str">
        <f t="shared" si="1"/>
        <v>Tonga-Oceania-2000</v>
      </c>
      <c r="E2095" s="5">
        <v>0.028</v>
      </c>
      <c r="F2095" s="5">
        <v>0.015</v>
      </c>
      <c r="G2095" s="5">
        <v>73.0</v>
      </c>
      <c r="H2095" s="5">
        <v>69.0</v>
      </c>
      <c r="I2095" s="5">
        <v>0.384</v>
      </c>
      <c r="J2095" s="5">
        <v>0.559</v>
      </c>
      <c r="K2095" s="5">
        <v>0.057</v>
      </c>
      <c r="L2095" s="5">
        <v>97962.0</v>
      </c>
      <c r="M2095" s="5">
        <v>0.23</v>
      </c>
      <c r="N2095" s="8">
        <f>VLOOKUP(A2095,TOURISM2!A2095:E4785,4,0)</f>
        <v>7000000</v>
      </c>
      <c r="O2095" s="8">
        <f>VLOOKUP(A2095,TOURISM2!A2095:E4785,5,0)</f>
        <v>2053410869</v>
      </c>
      <c r="P2095" s="8">
        <f>VLOOKUP(A2095,BUSINESS3!A2095:E4785,4,0)</f>
        <v>0.365</v>
      </c>
      <c r="Q2095" s="9">
        <f>VLOOKUP(A2095,BUSINESS3!A2095:E4785,5,0)</f>
        <v>28</v>
      </c>
      <c r="R2095" s="10">
        <f>VLOOKUP(A2095,BUSINESS3!A2095:I4785,6,0)</f>
        <v>76</v>
      </c>
      <c r="S2095" s="9">
        <f>VLOOKUP(A2095,BUSINESS3!A2095:I4785,7,0)</f>
        <v>144</v>
      </c>
      <c r="T2095" s="9">
        <f>VLOOKUP(A2095,BUSINESS3!A2095:I4785,8,0)</f>
        <v>0.024</v>
      </c>
      <c r="U2095" s="9">
        <f>VLOOKUP(A2095,BUSINESS3!A2095:I4785,9,0)</f>
        <v>0.002</v>
      </c>
      <c r="V2095" s="11">
        <f>VLOOKUP(A2095,'GDP4'!A2095:G4785,4,0)</f>
        <v>188623258</v>
      </c>
      <c r="W2095" s="9">
        <f>VLOOKUP(A2095,'GDP4'!A2095:G4785,5,0)</f>
        <v>0.048</v>
      </c>
      <c r="X2095" s="9">
        <f>VLOOKUP(A2095,'GDP4'!A2095:G4785,6,0)</f>
        <v>92</v>
      </c>
      <c r="Y2095" s="9">
        <f>VLOOKUP(A2095,'GDP4'!A2095:G4785,7,0)</f>
        <v>0.113</v>
      </c>
      <c r="Z2095" s="9">
        <f>VLOOKUP(A2095,ENERGY5!A2095:E4785,4,0)</f>
        <v>32359</v>
      </c>
      <c r="AA2095" s="9">
        <f>VLOOKUP(A2095,ENERGY5!A2095:E4785,5,0)</f>
        <v>30970</v>
      </c>
      <c r="AB2095" s="12">
        <f t="shared" si="2"/>
        <v>1925.473735</v>
      </c>
      <c r="AC2095" s="13">
        <f t="shared" si="3"/>
        <v>0.3161429942</v>
      </c>
      <c r="AD2095" s="13">
        <f t="shared" si="4"/>
        <v>0.3303219616</v>
      </c>
      <c r="AE2095" s="13">
        <f t="shared" si="5"/>
        <v>71.45627897</v>
      </c>
      <c r="AF2095" s="13">
        <f t="shared" si="6"/>
        <v>20961.29998</v>
      </c>
    </row>
    <row r="2096">
      <c r="A2096" s="5" t="s">
        <v>197</v>
      </c>
      <c r="B2096" s="6" t="s">
        <v>35</v>
      </c>
      <c r="C2096" s="7" t="s">
        <v>211</v>
      </c>
      <c r="D2096" s="5" t="str">
        <f t="shared" si="1"/>
        <v>Tonga-Oceania-2001</v>
      </c>
      <c r="E2096" s="5">
        <v>0.028</v>
      </c>
      <c r="F2096" s="5">
        <v>0.015</v>
      </c>
      <c r="G2096" s="5">
        <v>73.0</v>
      </c>
      <c r="H2096" s="5">
        <v>69.0</v>
      </c>
      <c r="I2096" s="5">
        <v>0.382</v>
      </c>
      <c r="J2096" s="5">
        <v>0.56</v>
      </c>
      <c r="K2096" s="5">
        <v>0.058</v>
      </c>
      <c r="L2096" s="5">
        <v>98504.0</v>
      </c>
      <c r="M2096" s="5">
        <v>0.23</v>
      </c>
      <c r="N2096" s="8">
        <f>VLOOKUP(A2096,TOURISM2!A2096:E4786,4,0)</f>
        <v>6800000</v>
      </c>
      <c r="O2096" s="8">
        <f>VLOOKUP(A2096,TOURISM2!A2096:E4786,5,0)</f>
        <v>3200000</v>
      </c>
      <c r="P2096" s="8">
        <f>VLOOKUP(A2096,BUSINESS3!A2096:E4786,4,0)</f>
        <v>0.365</v>
      </c>
      <c r="Q2096" s="9">
        <f>VLOOKUP(A2096,BUSINESS3!A2096:E4786,5,0)</f>
        <v>28</v>
      </c>
      <c r="R2096" s="10">
        <f>VLOOKUP(A2096,BUSINESS3!A2096:I4786,6,0)</f>
        <v>76</v>
      </c>
      <c r="S2096" s="9">
        <f>VLOOKUP(A2096,BUSINESS3!A2096:I4786,7,0)</f>
        <v>144</v>
      </c>
      <c r="T2096" s="9">
        <f>VLOOKUP(A2096,BUSINESS3!A2096:I4786,8,0)</f>
        <v>0.028</v>
      </c>
      <c r="U2096" s="9">
        <f>VLOOKUP(A2096,BUSINESS3!A2096:I4786,9,0)</f>
        <v>0.002</v>
      </c>
      <c r="V2096" s="11">
        <f>VLOOKUP(A2096,'GDP4'!A2096:G4786,4,0)</f>
        <v>167042880</v>
      </c>
      <c r="W2096" s="9">
        <f>VLOOKUP(A2096,'GDP4'!A2096:G4786,5,0)</f>
        <v>0.057</v>
      </c>
      <c r="X2096" s="9">
        <f>VLOOKUP(A2096,'GDP4'!A2096:G4786,6,0)</f>
        <v>96</v>
      </c>
      <c r="Y2096" s="9">
        <f>VLOOKUP(A2096,'GDP4'!A2096:G4786,7,0)</f>
        <v>0.113</v>
      </c>
      <c r="Z2096" s="9">
        <f>VLOOKUP(A2096,ENERGY5!A2096:E4786,4,0)</f>
        <v>32359</v>
      </c>
      <c r="AA2096" s="9">
        <f>VLOOKUP(A2096,ENERGY5!A2096:E4786,5,0)</f>
        <v>30970</v>
      </c>
      <c r="AB2096" s="12">
        <f t="shared" si="2"/>
        <v>1695.797937</v>
      </c>
      <c r="AC2096" s="13">
        <f t="shared" si="3"/>
        <v>0.314403476</v>
      </c>
      <c r="AD2096" s="13">
        <f t="shared" si="4"/>
        <v>0.3285044262</v>
      </c>
      <c r="AE2096" s="13">
        <f t="shared" si="5"/>
        <v>69.03272964</v>
      </c>
      <c r="AF2096" s="13">
        <f t="shared" si="6"/>
        <v>32.48599042</v>
      </c>
    </row>
    <row r="2097">
      <c r="A2097" s="14" t="s">
        <v>197</v>
      </c>
      <c r="B2097" s="15" t="s">
        <v>36</v>
      </c>
      <c r="C2097" s="16" t="s">
        <v>211</v>
      </c>
      <c r="D2097" s="14" t="str">
        <f t="shared" si="1"/>
        <v>Tonga-Oceania-2002</v>
      </c>
      <c r="E2097" s="5">
        <v>0.029</v>
      </c>
      <c r="F2097" s="5">
        <v>0.015</v>
      </c>
      <c r="G2097" s="5">
        <v>73.0</v>
      </c>
      <c r="H2097" s="5">
        <v>69.0</v>
      </c>
      <c r="I2097" s="5">
        <v>0.382</v>
      </c>
      <c r="J2097" s="5">
        <v>0.559</v>
      </c>
      <c r="K2097" s="5">
        <v>0.059</v>
      </c>
      <c r="L2097" s="5">
        <v>99083.0</v>
      </c>
      <c r="M2097" s="5">
        <v>0.231</v>
      </c>
      <c r="N2097" s="8">
        <f>VLOOKUP(A2097,TOURISM2!A2097:E4787,4,0)</f>
        <v>5900000</v>
      </c>
      <c r="O2097" s="8">
        <f>VLOOKUP(A2097,TOURISM2!A2097:E4787,5,0)</f>
        <v>3200000</v>
      </c>
      <c r="P2097" s="8">
        <f>VLOOKUP(A2097,BUSINESS3!A2097:E4787,4,0)</f>
        <v>0.365</v>
      </c>
      <c r="Q2097" s="9">
        <f>VLOOKUP(A2097,BUSINESS3!A2097:E4787,5,0)</f>
        <v>28</v>
      </c>
      <c r="R2097" s="10">
        <f>VLOOKUP(A2097,BUSINESS3!A2097:I4787,6,0)</f>
        <v>76</v>
      </c>
      <c r="S2097" s="9">
        <f>VLOOKUP(A2097,BUSINESS3!A2097:I4787,7,0)</f>
        <v>144</v>
      </c>
      <c r="T2097" s="9">
        <f>VLOOKUP(A2097,BUSINESS3!A2097:I4787,8,0)</f>
        <v>0.029</v>
      </c>
      <c r="U2097" s="9">
        <f>VLOOKUP(A2097,BUSINESS3!A2097:I4787,9,0)</f>
        <v>0.034</v>
      </c>
      <c r="V2097" s="11">
        <f>VLOOKUP(A2097,'GDP4'!A2097:G4787,4,0)</f>
        <v>181801947</v>
      </c>
      <c r="W2097" s="9">
        <f>VLOOKUP(A2097,'GDP4'!A2097:G4787,5,0)</f>
        <v>0.05</v>
      </c>
      <c r="X2097" s="9">
        <f>VLOOKUP(A2097,'GDP4'!A2097:G4787,6,0)</f>
        <v>92</v>
      </c>
      <c r="Y2097" s="9">
        <f>VLOOKUP(A2097,'GDP4'!A2097:G4787,7,0)</f>
        <v>0.114</v>
      </c>
      <c r="Z2097" s="9">
        <f>VLOOKUP(A2097,ENERGY5!A2097:E4787,4,0)</f>
        <v>32359</v>
      </c>
      <c r="AA2097" s="9">
        <f>VLOOKUP(A2097,ENERGY5!A2097:E4787,5,0)</f>
        <v>158</v>
      </c>
      <c r="AB2097" s="12">
        <f t="shared" si="2"/>
        <v>1834.844999</v>
      </c>
      <c r="AC2097" s="13">
        <f t="shared" si="3"/>
        <v>0.00159462269</v>
      </c>
      <c r="AD2097" s="13">
        <f t="shared" si="4"/>
        <v>0.3265847825</v>
      </c>
      <c r="AE2097" s="13">
        <f t="shared" si="5"/>
        <v>59.54603716</v>
      </c>
      <c r="AF2097" s="13">
        <f t="shared" si="6"/>
        <v>32.29615575</v>
      </c>
    </row>
    <row r="2098">
      <c r="A2098" s="5" t="s">
        <v>197</v>
      </c>
      <c r="B2098" s="6" t="s">
        <v>37</v>
      </c>
      <c r="C2098" s="7" t="s">
        <v>211</v>
      </c>
      <c r="D2098" s="5" t="str">
        <f t="shared" si="1"/>
        <v>Tonga-Oceania-2003</v>
      </c>
      <c r="E2098" s="5">
        <v>0.029</v>
      </c>
      <c r="F2098" s="5">
        <v>0.014</v>
      </c>
      <c r="G2098" s="5">
        <v>74.0</v>
      </c>
      <c r="H2098" s="5">
        <v>69.0</v>
      </c>
      <c r="I2098" s="5">
        <v>0.382</v>
      </c>
      <c r="J2098" s="5">
        <v>0.559</v>
      </c>
      <c r="K2098" s="5">
        <v>0.06</v>
      </c>
      <c r="L2098" s="5">
        <v>99691.0</v>
      </c>
      <c r="M2098" s="5">
        <v>0.231</v>
      </c>
      <c r="N2098" s="8">
        <f>VLOOKUP(A2098,TOURISM2!A2098:E4788,4,0)</f>
        <v>10300000</v>
      </c>
      <c r="O2098" s="8">
        <f>VLOOKUP(A2098,TOURISM2!A2098:E4788,5,0)</f>
        <v>13200000</v>
      </c>
      <c r="P2098" s="8">
        <f>VLOOKUP(A2098,BUSINESS3!A2098:E4788,4,0)</f>
        <v>0.365</v>
      </c>
      <c r="Q2098" s="9">
        <f>VLOOKUP(A2098,BUSINESS3!A2098:E4788,5,0)</f>
        <v>32</v>
      </c>
      <c r="R2098" s="10">
        <f>VLOOKUP(A2098,BUSINESS3!A2098:I4788,6,0)</f>
        <v>76</v>
      </c>
      <c r="S2098" s="9">
        <f>VLOOKUP(A2098,BUSINESS3!A2098:I4788,7,0)</f>
        <v>144</v>
      </c>
      <c r="T2098" s="9">
        <f>VLOOKUP(A2098,BUSINESS3!A2098:I4788,8,0)</f>
        <v>0.03</v>
      </c>
      <c r="U2098" s="9">
        <f>VLOOKUP(A2098,BUSINESS3!A2098:I4788,9,0)</f>
        <v>0.112</v>
      </c>
      <c r="V2098" s="11">
        <f>VLOOKUP(A2098,'GDP4'!A2098:G4788,4,0)</f>
        <v>208098552</v>
      </c>
      <c r="W2098" s="9">
        <f>VLOOKUP(A2098,'GDP4'!A2098:G4788,5,0)</f>
        <v>0.051</v>
      </c>
      <c r="X2098" s="9">
        <f>VLOOKUP(A2098,'GDP4'!A2098:G4788,6,0)</f>
        <v>106</v>
      </c>
      <c r="Y2098" s="9">
        <f>VLOOKUP(A2098,'GDP4'!A2098:G4788,7,0)</f>
        <v>0.113</v>
      </c>
      <c r="Z2098" s="9">
        <f>VLOOKUP(A2098,ENERGY5!A2098:E4788,4,0)</f>
        <v>32359</v>
      </c>
      <c r="AA2098" s="9">
        <f>VLOOKUP(A2098,ENERGY5!A2098:E4788,5,0)</f>
        <v>172</v>
      </c>
      <c r="AB2098" s="12">
        <f t="shared" si="2"/>
        <v>2087.435696</v>
      </c>
      <c r="AC2098" s="13">
        <f t="shared" si="3"/>
        <v>0.001725331274</v>
      </c>
      <c r="AD2098" s="13">
        <f t="shared" si="4"/>
        <v>0.3245929923</v>
      </c>
      <c r="AE2098" s="13">
        <f t="shared" si="5"/>
        <v>103.3192565</v>
      </c>
      <c r="AF2098" s="13">
        <f t="shared" si="6"/>
        <v>132.4091443</v>
      </c>
    </row>
    <row r="2099">
      <c r="A2099" s="14" t="s">
        <v>197</v>
      </c>
      <c r="B2099" s="15" t="s">
        <v>38</v>
      </c>
      <c r="C2099" s="16" t="s">
        <v>211</v>
      </c>
      <c r="D2099" s="14" t="str">
        <f t="shared" si="1"/>
        <v>Tonga-Oceania-2004</v>
      </c>
      <c r="E2099" s="5">
        <v>0.029</v>
      </c>
      <c r="F2099" s="5">
        <v>0.014</v>
      </c>
      <c r="G2099" s="5">
        <v>74.0</v>
      </c>
      <c r="H2099" s="5">
        <v>69.0</v>
      </c>
      <c r="I2099" s="5">
        <v>0.381</v>
      </c>
      <c r="J2099" s="5">
        <v>0.558</v>
      </c>
      <c r="K2099" s="5">
        <v>0.06</v>
      </c>
      <c r="L2099" s="5">
        <v>100319.0</v>
      </c>
      <c r="M2099" s="5">
        <v>0.231</v>
      </c>
      <c r="N2099" s="8">
        <f>VLOOKUP(A2099,TOURISM2!A2099:E4789,4,0)</f>
        <v>13100000</v>
      </c>
      <c r="O2099" s="8">
        <f>VLOOKUP(A2099,TOURISM2!A2099:E4789,5,0)</f>
        <v>16200000</v>
      </c>
      <c r="P2099" s="8">
        <f>VLOOKUP(A2099,BUSINESS3!A2099:E4789,4,0)</f>
        <v>0.365</v>
      </c>
      <c r="Q2099" s="9">
        <f>VLOOKUP(A2099,BUSINESS3!A2099:E4789,5,0)</f>
        <v>32</v>
      </c>
      <c r="R2099" s="10">
        <f>VLOOKUP(A2099,BUSINESS3!A2099:I4789,6,0)</f>
        <v>76</v>
      </c>
      <c r="S2099" s="9">
        <f>VLOOKUP(A2099,BUSINESS3!A2099:I4789,7,0)</f>
        <v>144</v>
      </c>
      <c r="T2099" s="9">
        <f>VLOOKUP(A2099,BUSINESS3!A2099:I4789,8,0)</f>
        <v>0.04</v>
      </c>
      <c r="U2099" s="9">
        <f>VLOOKUP(A2099,BUSINESS3!A2099:I4789,9,0)</f>
        <v>0.163</v>
      </c>
      <c r="V2099" s="11">
        <f>VLOOKUP(A2099,'GDP4'!A2099:G4789,4,0)</f>
        <v>240794581</v>
      </c>
      <c r="W2099" s="9">
        <f>VLOOKUP(A2099,'GDP4'!A2099:G4789,5,0)</f>
        <v>0.048</v>
      </c>
      <c r="X2099" s="9">
        <f>VLOOKUP(A2099,'GDP4'!A2099:G4789,6,0)</f>
        <v>115</v>
      </c>
      <c r="Y2099" s="9">
        <f>VLOOKUP(A2099,'GDP4'!A2099:G4789,7,0)</f>
        <v>0.116</v>
      </c>
      <c r="Z2099" s="9">
        <f>VLOOKUP(A2099,ENERGY5!A2099:E4789,4,0)</f>
        <v>32359</v>
      </c>
      <c r="AA2099" s="9">
        <f>VLOOKUP(A2099,ENERGY5!A2099:E4789,5,0)</f>
        <v>161</v>
      </c>
      <c r="AB2099" s="12">
        <f t="shared" si="2"/>
        <v>2400.288888</v>
      </c>
      <c r="AC2099" s="13">
        <f t="shared" si="3"/>
        <v>0.001604880431</v>
      </c>
      <c r="AD2099" s="13">
        <f t="shared" si="4"/>
        <v>0.3225610303</v>
      </c>
      <c r="AE2099" s="13">
        <f t="shared" si="5"/>
        <v>130.5834388</v>
      </c>
      <c r="AF2099" s="13">
        <f t="shared" si="6"/>
        <v>161.4848633</v>
      </c>
    </row>
    <row r="2100">
      <c r="A2100" s="5" t="s">
        <v>197</v>
      </c>
      <c r="B2100" s="6" t="s">
        <v>39</v>
      </c>
      <c r="C2100" s="7" t="s">
        <v>211</v>
      </c>
      <c r="D2100" s="5" t="str">
        <f t="shared" si="1"/>
        <v>Tonga-Oceania-2005</v>
      </c>
      <c r="E2100" s="5">
        <v>0.029</v>
      </c>
      <c r="F2100" s="5">
        <v>0.013</v>
      </c>
      <c r="G2100" s="5">
        <v>74.0</v>
      </c>
      <c r="H2100" s="5">
        <v>69.0</v>
      </c>
      <c r="I2100" s="5">
        <v>0.381</v>
      </c>
      <c r="J2100" s="5">
        <v>0.559</v>
      </c>
      <c r="K2100" s="5">
        <v>0.06</v>
      </c>
      <c r="L2100" s="5">
        <v>100960.0</v>
      </c>
      <c r="M2100" s="5">
        <v>0.232</v>
      </c>
      <c r="N2100" s="8">
        <f>VLOOKUP(A2100,TOURISM2!A2100:E4790,4,0)</f>
        <v>15000000</v>
      </c>
      <c r="O2100" s="8">
        <f>VLOOKUP(A2100,TOURISM2!A2100:E4790,5,0)</f>
        <v>16000000</v>
      </c>
      <c r="P2100" s="8">
        <f>VLOOKUP(A2100,BUSINESS3!A2100:E4790,4,0)</f>
        <v>0.275</v>
      </c>
      <c r="Q2100" s="9">
        <f>VLOOKUP(A2100,BUSINESS3!A2100:E4790,5,0)</f>
        <v>32</v>
      </c>
      <c r="R2100" s="10">
        <f>VLOOKUP(A2100,BUSINESS3!A2100:I4790,6,0)</f>
        <v>76</v>
      </c>
      <c r="S2100" s="9">
        <f>VLOOKUP(A2100,BUSINESS3!A2100:I4790,7,0)</f>
        <v>164</v>
      </c>
      <c r="T2100" s="9">
        <f>VLOOKUP(A2100,BUSINESS3!A2100:I4790,8,0)</f>
        <v>0.049</v>
      </c>
      <c r="U2100" s="9">
        <f>VLOOKUP(A2100,BUSINESS3!A2100:I4790,9,0)</f>
        <v>0.296</v>
      </c>
      <c r="V2100" s="11">
        <f>VLOOKUP(A2100,'GDP4'!A2100:G4790,4,0)</f>
        <v>264812954</v>
      </c>
      <c r="W2100" s="9">
        <f>VLOOKUP(A2100,'GDP4'!A2100:G4790,5,0)</f>
        <v>0.064</v>
      </c>
      <c r="X2100" s="9">
        <f>VLOOKUP(A2100,'GDP4'!A2100:G4790,6,0)</f>
        <v>167</v>
      </c>
      <c r="Y2100" s="9">
        <f>VLOOKUP(A2100,'GDP4'!A2100:G4790,7,0)</f>
        <v>0.114</v>
      </c>
      <c r="Z2100" s="9">
        <f>VLOOKUP(A2100,ENERGY5!A2100:E4790,4,0)</f>
        <v>58</v>
      </c>
      <c r="AA2100" s="9">
        <f>VLOOKUP(A2100,ENERGY5!A2100:E4790,5,0)</f>
        <v>154</v>
      </c>
      <c r="AB2100" s="12">
        <f t="shared" si="2"/>
        <v>2622.949227</v>
      </c>
      <c r="AC2100" s="13">
        <f t="shared" si="3"/>
        <v>0.001525356577</v>
      </c>
      <c r="AD2100" s="13">
        <f t="shared" si="4"/>
        <v>0.0005744849445</v>
      </c>
      <c r="AE2100" s="13">
        <f t="shared" si="5"/>
        <v>148.5736926</v>
      </c>
      <c r="AF2100" s="13">
        <f t="shared" si="6"/>
        <v>158.4786054</v>
      </c>
    </row>
    <row r="2101">
      <c r="A2101" s="14" t="s">
        <v>197</v>
      </c>
      <c r="B2101" s="15" t="s">
        <v>40</v>
      </c>
      <c r="C2101" s="16" t="s">
        <v>211</v>
      </c>
      <c r="D2101" s="14" t="str">
        <f t="shared" si="1"/>
        <v>Tonga-Oceania-2006</v>
      </c>
      <c r="E2101" s="5">
        <v>0.029</v>
      </c>
      <c r="F2101" s="5">
        <v>0.013</v>
      </c>
      <c r="G2101" s="5">
        <v>74.0</v>
      </c>
      <c r="H2101" s="5">
        <v>69.0</v>
      </c>
      <c r="I2101" s="5">
        <v>0.38</v>
      </c>
      <c r="J2101" s="5">
        <v>0.56</v>
      </c>
      <c r="K2101" s="5">
        <v>0.06</v>
      </c>
      <c r="L2101" s="5">
        <v>101617.0</v>
      </c>
      <c r="M2101" s="5">
        <v>0.232</v>
      </c>
      <c r="N2101" s="8">
        <f>VLOOKUP(A2101,TOURISM2!A2101:E4791,4,0)</f>
        <v>15700000</v>
      </c>
      <c r="O2101" s="8">
        <f>VLOOKUP(A2101,TOURISM2!A2101:E4791,5,0)</f>
        <v>16400000</v>
      </c>
      <c r="P2101" s="8">
        <f>VLOOKUP(A2101,BUSINESS3!A2101:E4791,4,0)</f>
        <v>0.275</v>
      </c>
      <c r="Q2101" s="9">
        <f>VLOOKUP(A2101,BUSINESS3!A2101:E4791,5,0)</f>
        <v>32</v>
      </c>
      <c r="R2101" s="10">
        <f>VLOOKUP(A2101,BUSINESS3!A2101:I4791,6,0)</f>
        <v>76</v>
      </c>
      <c r="S2101" s="9">
        <f>VLOOKUP(A2101,BUSINESS3!A2101:I4791,7,0)</f>
        <v>164</v>
      </c>
      <c r="T2101" s="9">
        <f>VLOOKUP(A2101,BUSINESS3!A2101:I4791,8,0)</f>
        <v>0.059</v>
      </c>
      <c r="U2101" s="9">
        <f>VLOOKUP(A2101,BUSINESS3!A2101:I4791,9,0)</f>
        <v>0.296</v>
      </c>
      <c r="V2101" s="11">
        <f>VLOOKUP(A2101,'GDP4'!A2101:G4791,4,0)</f>
        <v>295998379</v>
      </c>
      <c r="W2101" s="9">
        <f>VLOOKUP(A2101,'GDP4'!A2101:G4791,5,0)</f>
        <v>0.055</v>
      </c>
      <c r="X2101" s="9">
        <f>VLOOKUP(A2101,'GDP4'!A2101:G4791,6,0)</f>
        <v>159</v>
      </c>
      <c r="Y2101" s="9">
        <f>VLOOKUP(A2101,'GDP4'!A2101:G4791,7,0)</f>
        <v>0.12</v>
      </c>
      <c r="Z2101" s="9">
        <f>VLOOKUP(A2101,ENERGY5!A2101:E4791,4,0)</f>
        <v>57</v>
      </c>
      <c r="AA2101" s="9">
        <f>VLOOKUP(A2101,ENERGY5!A2101:E4791,5,0)</f>
        <v>176</v>
      </c>
      <c r="AB2101" s="12">
        <f t="shared" si="2"/>
        <v>2912.88248</v>
      </c>
      <c r="AC2101" s="13">
        <f t="shared" si="3"/>
        <v>0.001731993662</v>
      </c>
      <c r="AD2101" s="13">
        <f t="shared" si="4"/>
        <v>0.0005609297657</v>
      </c>
      <c r="AE2101" s="13">
        <f t="shared" si="5"/>
        <v>154.5017074</v>
      </c>
      <c r="AF2101" s="13">
        <f t="shared" si="6"/>
        <v>161.3903185</v>
      </c>
    </row>
    <row r="2102">
      <c r="A2102" s="5" t="s">
        <v>197</v>
      </c>
      <c r="B2102" s="6" t="s">
        <v>41</v>
      </c>
      <c r="C2102" s="7" t="s">
        <v>211</v>
      </c>
      <c r="D2102" s="5" t="str">
        <f t="shared" si="1"/>
        <v>Tonga-Oceania-2007</v>
      </c>
      <c r="E2102" s="5">
        <v>0.028</v>
      </c>
      <c r="F2102" s="5">
        <v>0.013</v>
      </c>
      <c r="G2102" s="5">
        <v>75.0</v>
      </c>
      <c r="H2102" s="5">
        <v>69.0</v>
      </c>
      <c r="I2102" s="5">
        <v>0.379</v>
      </c>
      <c r="J2102" s="5">
        <v>0.561</v>
      </c>
      <c r="K2102" s="5">
        <v>0.06</v>
      </c>
      <c r="L2102" s="5">
        <v>102289.0</v>
      </c>
      <c r="M2102" s="5">
        <v>0.232</v>
      </c>
      <c r="N2102" s="8">
        <f>VLOOKUP(A2102,TOURISM2!A2102:E4792,4,0)</f>
        <v>15200000</v>
      </c>
      <c r="O2102" s="8">
        <f>VLOOKUP(A2102,TOURISM2!A2102:E4792,5,0)</f>
        <v>19200000</v>
      </c>
      <c r="P2102" s="8">
        <f>VLOOKUP(A2102,BUSINESS3!A2102:E4792,4,0)</f>
        <v>0.275</v>
      </c>
      <c r="Q2102" s="9">
        <f>VLOOKUP(A2102,BUSINESS3!A2102:E4792,5,0)</f>
        <v>32</v>
      </c>
      <c r="R2102" s="10">
        <f>VLOOKUP(A2102,BUSINESS3!A2102:I4792,6,0)</f>
        <v>76</v>
      </c>
      <c r="S2102" s="9">
        <f>VLOOKUP(A2102,BUSINESS3!A2102:I4792,7,0)</f>
        <v>164</v>
      </c>
      <c r="T2102" s="9">
        <f>VLOOKUP(A2102,BUSINESS3!A2102:I4792,8,0)</f>
        <v>0.072</v>
      </c>
      <c r="U2102" s="9">
        <f>VLOOKUP(A2102,BUSINESS3!A2102:I4792,9,0)</f>
        <v>0.455</v>
      </c>
      <c r="V2102" s="11">
        <f>VLOOKUP(A2102,'GDP4'!A2102:G4792,4,0)</f>
        <v>301064027</v>
      </c>
      <c r="W2102" s="9">
        <f>VLOOKUP(A2102,'GDP4'!A2102:G4792,5,0)</f>
        <v>0.069</v>
      </c>
      <c r="X2102" s="9">
        <f>VLOOKUP(A2102,'GDP4'!A2102:G4792,6,0)</f>
        <v>205</v>
      </c>
      <c r="Y2102" s="9">
        <f>VLOOKUP(A2102,'GDP4'!A2102:G4792,7,0)</f>
        <v>0.122</v>
      </c>
      <c r="Z2102" s="9">
        <f>VLOOKUP(A2102,ENERGY5!A2102:E4792,4,0)</f>
        <v>57</v>
      </c>
      <c r="AA2102" s="9">
        <f>VLOOKUP(A2102,ENERGY5!A2102:E4792,5,0)</f>
        <v>158</v>
      </c>
      <c r="AB2102" s="12">
        <f t="shared" si="2"/>
        <v>2943.268846</v>
      </c>
      <c r="AC2102" s="13">
        <f t="shared" si="3"/>
        <v>0.001544643119</v>
      </c>
      <c r="AD2102" s="13">
        <f t="shared" si="4"/>
        <v>0.0005572446695</v>
      </c>
      <c r="AE2102" s="13">
        <f t="shared" si="5"/>
        <v>148.5985785</v>
      </c>
      <c r="AF2102" s="13">
        <f t="shared" si="6"/>
        <v>187.7034676</v>
      </c>
    </row>
    <row r="2103">
      <c r="A2103" s="14" t="s">
        <v>197</v>
      </c>
      <c r="B2103" s="15" t="s">
        <v>42</v>
      </c>
      <c r="C2103" s="16" t="s">
        <v>211</v>
      </c>
      <c r="D2103" s="14" t="str">
        <f t="shared" si="1"/>
        <v>Tonga-Oceania-2008</v>
      </c>
      <c r="E2103" s="5">
        <v>0.028</v>
      </c>
      <c r="F2103" s="5">
        <v>0.012</v>
      </c>
      <c r="G2103" s="5">
        <v>75.0</v>
      </c>
      <c r="H2103" s="5">
        <v>69.0</v>
      </c>
      <c r="I2103" s="5">
        <v>0.377</v>
      </c>
      <c r="J2103" s="5">
        <v>0.563</v>
      </c>
      <c r="K2103" s="5">
        <v>0.059</v>
      </c>
      <c r="L2103" s="5">
        <v>102947.0</v>
      </c>
      <c r="M2103" s="5">
        <v>0.233</v>
      </c>
      <c r="N2103" s="8">
        <f>VLOOKUP(A2103,TOURISM2!A2103:E4793,4,0)</f>
        <v>19500000</v>
      </c>
      <c r="O2103" s="8">
        <f>VLOOKUP(A2103,TOURISM2!A2103:E4793,5,0)</f>
        <v>25100000</v>
      </c>
      <c r="P2103" s="8">
        <f>VLOOKUP(A2103,BUSINESS3!A2103:E4793,4,0)</f>
        <v>0.275</v>
      </c>
      <c r="Q2103" s="9">
        <f>VLOOKUP(A2103,BUSINESS3!A2103:E4793,5,0)</f>
        <v>25</v>
      </c>
      <c r="R2103" s="10">
        <f>VLOOKUP(A2103,BUSINESS3!A2103:I4793,6,0)</f>
        <v>76</v>
      </c>
      <c r="S2103" s="9">
        <f>VLOOKUP(A2103,BUSINESS3!A2103:I4793,7,0)</f>
        <v>164</v>
      </c>
      <c r="T2103" s="9">
        <f>VLOOKUP(A2103,BUSINESS3!A2103:I4793,8,0)</f>
        <v>0.081</v>
      </c>
      <c r="U2103" s="9">
        <f>VLOOKUP(A2103,BUSINESS3!A2103:I4793,9,0)</f>
        <v>0.49</v>
      </c>
      <c r="V2103" s="11">
        <f>VLOOKUP(A2103,'GDP4'!A2103:G4793,4,0)</f>
        <v>346850176</v>
      </c>
      <c r="W2103" s="9">
        <f>VLOOKUP(A2103,'GDP4'!A2103:G4793,5,0)</f>
        <v>0.063</v>
      </c>
      <c r="X2103" s="9">
        <f>VLOOKUP(A2103,'GDP4'!A2103:G4793,6,0)</f>
        <v>207</v>
      </c>
      <c r="Y2103" s="9">
        <f>VLOOKUP(A2103,'GDP4'!A2103:G4793,7,0)</f>
        <v>0.125</v>
      </c>
      <c r="Z2103" s="9">
        <f>VLOOKUP(A2103,ENERGY5!A2103:E4793,4,0)</f>
        <v>57</v>
      </c>
      <c r="AA2103" s="9">
        <f>VLOOKUP(A2103,ENERGY5!A2103:E4793,5,0)</f>
        <v>172</v>
      </c>
      <c r="AB2103" s="12">
        <f t="shared" si="2"/>
        <v>3369.211109</v>
      </c>
      <c r="AC2103" s="13">
        <f t="shared" si="3"/>
        <v>0.001670762625</v>
      </c>
      <c r="AD2103" s="13">
        <f t="shared" si="4"/>
        <v>0.0005536829631</v>
      </c>
      <c r="AE2103" s="13">
        <f t="shared" si="5"/>
        <v>189.4178558</v>
      </c>
      <c r="AF2103" s="13">
        <f t="shared" si="6"/>
        <v>243.8147785</v>
      </c>
    </row>
    <row r="2104">
      <c r="A2104" s="5" t="s">
        <v>197</v>
      </c>
      <c r="B2104" s="6" t="s">
        <v>43</v>
      </c>
      <c r="C2104" s="7" t="s">
        <v>211</v>
      </c>
      <c r="D2104" s="5" t="str">
        <f t="shared" si="1"/>
        <v>Tonga-Oceania-2009</v>
      </c>
      <c r="E2104" s="5">
        <v>0.028</v>
      </c>
      <c r="F2104" s="5">
        <v>0.012</v>
      </c>
      <c r="G2104" s="5">
        <v>75.0</v>
      </c>
      <c r="H2104" s="5">
        <v>69.0</v>
      </c>
      <c r="I2104" s="5">
        <v>0.376</v>
      </c>
      <c r="J2104" s="5">
        <v>0.565</v>
      </c>
      <c r="K2104" s="5">
        <v>0.059</v>
      </c>
      <c r="L2104" s="5">
        <v>103557.0</v>
      </c>
      <c r="M2104" s="5">
        <v>0.233</v>
      </c>
      <c r="N2104" s="8">
        <f>VLOOKUP(A2104,TOURISM2!A2104:E4794,4,0)</f>
        <v>16800000</v>
      </c>
      <c r="O2104" s="8">
        <f>VLOOKUP(A2104,TOURISM2!A2104:E4794,5,0)</f>
        <v>19100000</v>
      </c>
      <c r="P2104" s="8">
        <f>VLOOKUP(A2104,BUSINESS3!A2104:E4794,4,0)</f>
        <v>0.275</v>
      </c>
      <c r="Q2104" s="9">
        <f>VLOOKUP(A2104,BUSINESS3!A2104:E4794,5,0)</f>
        <v>25</v>
      </c>
      <c r="R2104" s="10">
        <f>VLOOKUP(A2104,BUSINESS3!A2104:I4794,6,0)</f>
        <v>76</v>
      </c>
      <c r="S2104" s="9">
        <f>VLOOKUP(A2104,BUSINESS3!A2104:I4794,7,0)</f>
        <v>164</v>
      </c>
      <c r="T2104" s="9">
        <f>VLOOKUP(A2104,BUSINESS3!A2104:I4794,8,0)</f>
        <v>0.1</v>
      </c>
      <c r="U2104" s="9">
        <f>VLOOKUP(A2104,BUSINESS3!A2104:I4794,9,0)</f>
        <v>0.512</v>
      </c>
      <c r="V2104" s="11">
        <f>VLOOKUP(A2104,'GDP4'!A2104:G4794,4,0)</f>
        <v>318522296</v>
      </c>
      <c r="W2104" s="9">
        <f>VLOOKUP(A2104,'GDP4'!A2104:G4794,5,0)</f>
        <v>0.046</v>
      </c>
      <c r="X2104" s="9">
        <f>VLOOKUP(A2104,'GDP4'!A2104:G4794,6,0)</f>
        <v>145</v>
      </c>
      <c r="Y2104" s="9">
        <f>VLOOKUP(A2104,'GDP4'!A2104:G4794,7,0)</f>
        <v>0.125</v>
      </c>
      <c r="Z2104" s="9">
        <f>VLOOKUP(A2104,ENERGY5!A2104:E4794,4,0)</f>
        <v>32359</v>
      </c>
      <c r="AA2104" s="9">
        <f>VLOOKUP(A2104,ENERGY5!A2104:E4794,5,0)</f>
        <v>176</v>
      </c>
      <c r="AB2104" s="12">
        <f t="shared" si="2"/>
        <v>3075.816179</v>
      </c>
      <c r="AC2104" s="13">
        <f t="shared" si="3"/>
        <v>0.001699547109</v>
      </c>
      <c r="AD2104" s="13">
        <f t="shared" si="4"/>
        <v>0.3124752552</v>
      </c>
      <c r="AE2104" s="13">
        <f t="shared" si="5"/>
        <v>162.2294968</v>
      </c>
      <c r="AF2104" s="13">
        <f t="shared" si="6"/>
        <v>184.4394874</v>
      </c>
    </row>
    <row r="2105">
      <c r="A2105" s="14" t="s">
        <v>197</v>
      </c>
      <c r="B2105" s="15" t="s">
        <v>44</v>
      </c>
      <c r="C2105" s="16" t="s">
        <v>211</v>
      </c>
      <c r="D2105" s="14" t="str">
        <f t="shared" si="1"/>
        <v>Tonga-Oceania-2010</v>
      </c>
      <c r="E2105" s="5">
        <v>0.027</v>
      </c>
      <c r="F2105" s="5">
        <v>0.012</v>
      </c>
      <c r="G2105" s="5">
        <v>75.0</v>
      </c>
      <c r="H2105" s="5">
        <v>69.0</v>
      </c>
      <c r="I2105" s="5">
        <v>0.375</v>
      </c>
      <c r="J2105" s="5">
        <v>0.567</v>
      </c>
      <c r="K2105" s="5">
        <v>0.059</v>
      </c>
      <c r="L2105" s="5">
        <v>104098.0</v>
      </c>
      <c r="M2105" s="5">
        <v>0.234</v>
      </c>
      <c r="N2105" s="8">
        <f>VLOOKUP(A2105,TOURISM2!A2105:E4795,4,0)</f>
        <v>2484360526</v>
      </c>
      <c r="O2105" s="8">
        <f>VLOOKUP(A2105,TOURISM2!A2105:E4795,5,0)</f>
        <v>2053410869</v>
      </c>
      <c r="P2105" s="8">
        <f>VLOOKUP(A2105,BUSINESS3!A2105:E4795,4,0)</f>
        <v>0.254</v>
      </c>
      <c r="Q2105" s="9">
        <f>VLOOKUP(A2105,BUSINESS3!A2105:E4795,5,0)</f>
        <v>25</v>
      </c>
      <c r="R2105" s="10">
        <f>VLOOKUP(A2105,BUSINESS3!A2105:I4795,6,0)</f>
        <v>76</v>
      </c>
      <c r="S2105" s="9">
        <f>VLOOKUP(A2105,BUSINESS3!A2105:I4795,7,0)</f>
        <v>164</v>
      </c>
      <c r="T2105" s="9">
        <f>VLOOKUP(A2105,BUSINESS3!A2105:I4795,8,0)</f>
        <v>0.16</v>
      </c>
      <c r="U2105" s="9">
        <f>VLOOKUP(A2105,BUSINESS3!A2105:I4795,9,0)</f>
        <v>0.522</v>
      </c>
      <c r="V2105" s="11">
        <f>VLOOKUP(A2105,'GDP4'!A2105:G4795,4,0)</f>
        <v>369212477</v>
      </c>
      <c r="W2105" s="9">
        <f>VLOOKUP(A2105,'GDP4'!A2105:G4795,5,0)</f>
        <v>0.048</v>
      </c>
      <c r="X2105" s="9">
        <f>VLOOKUP(A2105,'GDP4'!A2105:G4795,6,0)</f>
        <v>172</v>
      </c>
      <c r="Y2105" s="9">
        <f>VLOOKUP(A2105,'GDP4'!A2105:G4795,7,0)</f>
        <v>0.115</v>
      </c>
      <c r="Z2105" s="9">
        <f>VLOOKUP(A2105,ENERGY5!A2105:E4795,4,0)</f>
        <v>32359</v>
      </c>
      <c r="AA2105" s="9">
        <f>VLOOKUP(A2105,ENERGY5!A2105:E4795,5,0)</f>
        <v>147</v>
      </c>
      <c r="AB2105" s="12">
        <f t="shared" si="2"/>
        <v>3546.777815</v>
      </c>
      <c r="AC2105" s="13">
        <f t="shared" si="3"/>
        <v>0.001412130877</v>
      </c>
      <c r="AD2105" s="13">
        <f t="shared" si="4"/>
        <v>0.3108513132</v>
      </c>
      <c r="AE2105" s="13">
        <f t="shared" si="5"/>
        <v>23865.59325</v>
      </c>
      <c r="AF2105" s="13">
        <f t="shared" si="6"/>
        <v>19725.74756</v>
      </c>
    </row>
    <row r="2106">
      <c r="A2106" s="5" t="s">
        <v>197</v>
      </c>
      <c r="B2106" s="6" t="s">
        <v>45</v>
      </c>
      <c r="C2106" s="7" t="s">
        <v>211</v>
      </c>
      <c r="D2106" s="5" t="str">
        <f t="shared" si="1"/>
        <v>Tonga-Oceania-2011</v>
      </c>
      <c r="E2106" s="5">
        <v>0.027</v>
      </c>
      <c r="F2106" s="5">
        <v>0.011</v>
      </c>
      <c r="G2106" s="5">
        <v>75.0</v>
      </c>
      <c r="H2106" s="5">
        <v>69.0</v>
      </c>
      <c r="I2106" s="5">
        <v>0.374</v>
      </c>
      <c r="J2106" s="5">
        <v>0.568</v>
      </c>
      <c r="K2106" s="5">
        <v>0.058</v>
      </c>
      <c r="L2106" s="5">
        <v>104554.0</v>
      </c>
      <c r="M2106" s="5">
        <v>0.234</v>
      </c>
      <c r="N2106" s="8">
        <f>VLOOKUP(A2106,TOURISM2!A2106:E4796,4,0)</f>
        <v>2484360526</v>
      </c>
      <c r="O2106" s="8">
        <f>VLOOKUP(A2106,TOURISM2!A2106:E4796,5,0)</f>
        <v>2053410869</v>
      </c>
      <c r="P2106" s="8">
        <f>VLOOKUP(A2106,BUSINESS3!A2106:E4796,4,0)</f>
        <v>0.254</v>
      </c>
      <c r="Q2106" s="9">
        <f>VLOOKUP(A2106,BUSINESS3!A2106:E4796,5,0)</f>
        <v>16</v>
      </c>
      <c r="R2106" s="10">
        <f>VLOOKUP(A2106,BUSINESS3!A2106:I4796,6,0)</f>
        <v>76</v>
      </c>
      <c r="S2106" s="9">
        <f>VLOOKUP(A2106,BUSINESS3!A2106:I4796,7,0)</f>
        <v>164</v>
      </c>
      <c r="T2106" s="9">
        <f>VLOOKUP(A2106,BUSINESS3!A2106:I4796,8,0)</f>
        <v>0.25</v>
      </c>
      <c r="U2106" s="9">
        <f>VLOOKUP(A2106,BUSINESS3!A2106:I4796,9,0)</f>
        <v>0.526</v>
      </c>
      <c r="V2106" s="11">
        <f>VLOOKUP(A2106,'GDP4'!A2106:G4796,4,0)</f>
        <v>423038017</v>
      </c>
      <c r="W2106" s="9">
        <f>VLOOKUP(A2106,'GDP4'!A2106:G4796,5,0)</f>
        <v>0.05</v>
      </c>
      <c r="X2106" s="9">
        <f>VLOOKUP(A2106,'GDP4'!A2106:G4796,6,0)</f>
        <v>219</v>
      </c>
      <c r="Y2106" s="9">
        <f>VLOOKUP(A2106,'GDP4'!A2106:G4796,7,0)</f>
        <v>0.114</v>
      </c>
      <c r="Z2106" s="9">
        <f>VLOOKUP(A2106,ENERGY5!A2106:E4796,4,0)</f>
        <v>32359</v>
      </c>
      <c r="AA2106" s="9">
        <f>VLOOKUP(A2106,ENERGY5!A2106:E4796,5,0)</f>
        <v>143</v>
      </c>
      <c r="AB2106" s="12">
        <f t="shared" si="2"/>
        <v>4046.119871</v>
      </c>
      <c r="AC2106" s="13">
        <f t="shared" si="3"/>
        <v>0.001367714291</v>
      </c>
      <c r="AD2106" s="13">
        <f t="shared" si="4"/>
        <v>0.3094955717</v>
      </c>
      <c r="AE2106" s="13">
        <f t="shared" si="5"/>
        <v>23761.50626</v>
      </c>
      <c r="AF2106" s="13">
        <f t="shared" si="6"/>
        <v>19639.71602</v>
      </c>
    </row>
    <row r="2107">
      <c r="A2107" s="14" t="s">
        <v>197</v>
      </c>
      <c r="B2107" s="15" t="s">
        <v>46</v>
      </c>
      <c r="C2107" s="16" t="s">
        <v>211</v>
      </c>
      <c r="D2107" s="14" t="str">
        <f t="shared" si="1"/>
        <v>Tonga-Oceania-2012</v>
      </c>
      <c r="E2107" s="5">
        <v>0.026</v>
      </c>
      <c r="F2107" s="5">
        <v>0.011</v>
      </c>
      <c r="G2107" s="5">
        <v>75.0</v>
      </c>
      <c r="H2107" s="5">
        <v>70.0</v>
      </c>
      <c r="I2107" s="5">
        <v>0.373</v>
      </c>
      <c r="J2107" s="5">
        <v>0.568</v>
      </c>
      <c r="K2107" s="5">
        <v>0.058</v>
      </c>
      <c r="L2107" s="5">
        <v>104941.0</v>
      </c>
      <c r="M2107" s="5">
        <v>0.235</v>
      </c>
      <c r="N2107" s="8">
        <f>VLOOKUP(A2107,TOURISM2!A2107:E4797,4,0)</f>
        <v>2484360526</v>
      </c>
      <c r="O2107" s="8">
        <f>VLOOKUP(A2107,TOURISM2!A2107:E4797,5,0)</f>
        <v>2053410869</v>
      </c>
      <c r="P2107" s="8">
        <f>VLOOKUP(A2107,BUSINESS3!A2107:E4797,4,0)</f>
        <v>0.254</v>
      </c>
      <c r="Q2107" s="9">
        <f>VLOOKUP(A2107,BUSINESS3!A2107:E4797,5,0)</f>
        <v>16</v>
      </c>
      <c r="R2107" s="10">
        <f>VLOOKUP(A2107,BUSINESS3!A2107:I4797,6,0)</f>
        <v>60</v>
      </c>
      <c r="S2107" s="9">
        <f>VLOOKUP(A2107,BUSINESS3!A2107:I4797,7,0)</f>
        <v>164</v>
      </c>
      <c r="T2107" s="9">
        <f>VLOOKUP(A2107,BUSINESS3!A2107:I4797,8,0)</f>
        <v>0.349</v>
      </c>
      <c r="U2107" s="9">
        <f>VLOOKUP(A2107,BUSINESS3!A2107:I4797,9,0)</f>
        <v>0.534</v>
      </c>
      <c r="V2107" s="11">
        <f>VLOOKUP(A2107,'GDP4'!A2107:G4797,4,0)</f>
        <v>471575497</v>
      </c>
      <c r="W2107" s="9">
        <f>VLOOKUP(A2107,'GDP4'!A2107:G4797,5,0)</f>
        <v>0.054</v>
      </c>
      <c r="X2107" s="9">
        <f>VLOOKUP(A2107,'GDP4'!A2107:G4797,6,0)</f>
        <v>238</v>
      </c>
      <c r="Y2107" s="9">
        <f>VLOOKUP(A2107,'GDP4'!A2107:G4797,7,0)</f>
        <v>0.1</v>
      </c>
      <c r="Z2107" s="9">
        <f>VLOOKUP(A2107,ENERGY5!A2107:E4797,4,0)</f>
        <v>32359</v>
      </c>
      <c r="AA2107" s="9">
        <f>VLOOKUP(A2107,ENERGY5!A2107:E4797,5,0)</f>
        <v>121</v>
      </c>
      <c r="AB2107" s="12">
        <f t="shared" si="2"/>
        <v>4493.720252</v>
      </c>
      <c r="AC2107" s="13">
        <f t="shared" si="3"/>
        <v>0.001153028845</v>
      </c>
      <c r="AD2107" s="13">
        <f t="shared" si="4"/>
        <v>0.3083542181</v>
      </c>
      <c r="AE2107" s="13">
        <f t="shared" si="5"/>
        <v>23673.8789</v>
      </c>
      <c r="AF2107" s="13">
        <f t="shared" si="6"/>
        <v>19567.28894</v>
      </c>
    </row>
    <row r="2108">
      <c r="A2108" s="5" t="s">
        <v>197</v>
      </c>
      <c r="B2108" s="6" t="s">
        <v>33</v>
      </c>
      <c r="C2108" s="7" t="s">
        <v>212</v>
      </c>
      <c r="D2108" s="5" t="str">
        <f t="shared" si="1"/>
        <v>Vanuatu-Oceania-2000</v>
      </c>
      <c r="E2108" s="5">
        <v>0.032</v>
      </c>
      <c r="F2108" s="5">
        <v>0.02</v>
      </c>
      <c r="G2108" s="5">
        <v>69.0</v>
      </c>
      <c r="H2108" s="5">
        <v>66.0</v>
      </c>
      <c r="I2108" s="5">
        <v>0.415</v>
      </c>
      <c r="J2108" s="5">
        <v>0.552</v>
      </c>
      <c r="K2108" s="5">
        <v>0.033</v>
      </c>
      <c r="L2108" s="5">
        <v>185058.0</v>
      </c>
      <c r="M2108" s="5">
        <v>0.217</v>
      </c>
      <c r="N2108" s="8">
        <f>VLOOKUP(A2108,TOURISM2!A2108:E4798,4,0)</f>
        <v>69000000</v>
      </c>
      <c r="O2108" s="8">
        <f>VLOOKUP(A2108,TOURISM2!A2108:E4798,5,0)</f>
        <v>9000000</v>
      </c>
      <c r="P2108" s="8">
        <f>VLOOKUP(A2108,BUSINESS3!A2108:E4798,4,0)</f>
        <v>0.365</v>
      </c>
      <c r="Q2108" s="9">
        <f>VLOOKUP(A2108,BUSINESS3!A2108:E4798,5,0)</f>
        <v>28</v>
      </c>
      <c r="R2108" s="10">
        <f>VLOOKUP(A2108,BUSINESS3!A2108:I4798,6,0)</f>
        <v>76</v>
      </c>
      <c r="S2108" s="9">
        <f>VLOOKUP(A2108,BUSINESS3!A2108:I4798,7,0)</f>
        <v>144</v>
      </c>
      <c r="T2108" s="9">
        <f>VLOOKUP(A2108,BUSINESS3!A2108:I4798,8,0)</f>
        <v>0.021</v>
      </c>
      <c r="U2108" s="9">
        <f>VLOOKUP(A2108,BUSINESS3!A2108:I4798,9,0)</f>
        <v>0.002</v>
      </c>
      <c r="V2108" s="11">
        <f>VLOOKUP(A2108,'GDP4'!A2108:G4798,4,0)</f>
        <v>272014693</v>
      </c>
      <c r="W2108" s="9">
        <f>VLOOKUP(A2108,'GDP4'!A2108:G4798,5,0)</f>
        <v>0.036</v>
      </c>
      <c r="X2108" s="9">
        <f>VLOOKUP(A2108,'GDP4'!A2108:G4798,6,0)</f>
        <v>52</v>
      </c>
      <c r="Y2108" s="9">
        <f>VLOOKUP(A2108,'GDP4'!A2108:G4798,7,0)</f>
        <v>0.099</v>
      </c>
      <c r="Z2108" s="9">
        <f>VLOOKUP(A2108,ENERGY5!A2108:E4798,4,0)</f>
        <v>32359</v>
      </c>
      <c r="AA2108" s="9">
        <f>VLOOKUP(A2108,ENERGY5!A2108:E4798,5,0)</f>
        <v>30970</v>
      </c>
      <c r="AB2108" s="12">
        <f t="shared" si="2"/>
        <v>1469.888862</v>
      </c>
      <c r="AC2108" s="13">
        <f t="shared" si="3"/>
        <v>0.167352938</v>
      </c>
      <c r="AD2108" s="13">
        <f t="shared" si="4"/>
        <v>0.174858693</v>
      </c>
      <c r="AE2108" s="13">
        <f t="shared" si="5"/>
        <v>372.8560776</v>
      </c>
      <c r="AF2108" s="13">
        <f t="shared" si="6"/>
        <v>48.63340142</v>
      </c>
    </row>
    <row r="2109">
      <c r="A2109" s="14" t="s">
        <v>197</v>
      </c>
      <c r="B2109" s="15" t="s">
        <v>35</v>
      </c>
      <c r="C2109" s="16" t="s">
        <v>212</v>
      </c>
      <c r="D2109" s="14" t="str">
        <f t="shared" si="1"/>
        <v>Vanuatu-Oceania-2001</v>
      </c>
      <c r="E2109" s="5">
        <v>0.032</v>
      </c>
      <c r="F2109" s="5">
        <v>0.019</v>
      </c>
      <c r="G2109" s="5">
        <v>70.0</v>
      </c>
      <c r="H2109" s="5">
        <v>66.0</v>
      </c>
      <c r="I2109" s="5">
        <v>0.411</v>
      </c>
      <c r="J2109" s="5">
        <v>0.556</v>
      </c>
      <c r="K2109" s="5">
        <v>0.033</v>
      </c>
      <c r="L2109" s="5">
        <v>189285.0</v>
      </c>
      <c r="M2109" s="5">
        <v>0.22</v>
      </c>
      <c r="N2109" s="8">
        <f>VLOOKUP(A2109,TOURISM2!A2109:E4799,4,0)</f>
        <v>58000000</v>
      </c>
      <c r="O2109" s="8">
        <f>VLOOKUP(A2109,TOURISM2!A2109:E4799,5,0)</f>
        <v>8000000</v>
      </c>
      <c r="P2109" s="8">
        <f>VLOOKUP(A2109,BUSINESS3!A2109:E4799,4,0)</f>
        <v>0.365</v>
      </c>
      <c r="Q2109" s="9">
        <f>VLOOKUP(A2109,BUSINESS3!A2109:E4799,5,0)</f>
        <v>28</v>
      </c>
      <c r="R2109" s="10">
        <f>VLOOKUP(A2109,BUSINESS3!A2109:I4799,6,0)</f>
        <v>76</v>
      </c>
      <c r="S2109" s="9">
        <f>VLOOKUP(A2109,BUSINESS3!A2109:I4799,7,0)</f>
        <v>144</v>
      </c>
      <c r="T2109" s="9">
        <f>VLOOKUP(A2109,BUSINESS3!A2109:I4799,8,0)</f>
        <v>0.028</v>
      </c>
      <c r="U2109" s="9">
        <f>VLOOKUP(A2109,BUSINESS3!A2109:I4799,9,0)</f>
        <v>0.002</v>
      </c>
      <c r="V2109" s="11">
        <f>VLOOKUP(A2109,'GDP4'!A2109:G4799,4,0)</f>
        <v>257926882</v>
      </c>
      <c r="W2109" s="9">
        <f>VLOOKUP(A2109,'GDP4'!A2109:G4799,5,0)</f>
        <v>0.037</v>
      </c>
      <c r="X2109" s="9">
        <f>VLOOKUP(A2109,'GDP4'!A2109:G4799,6,0)</f>
        <v>50</v>
      </c>
      <c r="Y2109" s="9">
        <f>VLOOKUP(A2109,'GDP4'!A2109:G4799,7,0)</f>
        <v>0.088</v>
      </c>
      <c r="Z2109" s="9">
        <f>VLOOKUP(A2109,ENERGY5!A2109:E4799,4,0)</f>
        <v>32359</v>
      </c>
      <c r="AA2109" s="9">
        <f>VLOOKUP(A2109,ENERGY5!A2109:E4799,5,0)</f>
        <v>30970</v>
      </c>
      <c r="AB2109" s="12">
        <f t="shared" si="2"/>
        <v>1362.637726</v>
      </c>
      <c r="AC2109" s="13">
        <f t="shared" si="3"/>
        <v>0.1636157118</v>
      </c>
      <c r="AD2109" s="13">
        <f t="shared" si="4"/>
        <v>0.1709538527</v>
      </c>
      <c r="AE2109" s="13">
        <f t="shared" si="5"/>
        <v>306.4162506</v>
      </c>
      <c r="AF2109" s="13">
        <f t="shared" si="6"/>
        <v>42.26431043</v>
      </c>
    </row>
    <row r="2110">
      <c r="A2110" s="5" t="s">
        <v>197</v>
      </c>
      <c r="B2110" s="6" t="s">
        <v>36</v>
      </c>
      <c r="C2110" s="7" t="s">
        <v>212</v>
      </c>
      <c r="D2110" s="5" t="str">
        <f t="shared" si="1"/>
        <v>Vanuatu-Oceania-2002</v>
      </c>
      <c r="E2110" s="5">
        <v>0.031</v>
      </c>
      <c r="F2110" s="5">
        <v>0.019</v>
      </c>
      <c r="G2110" s="5">
        <v>70.0</v>
      </c>
      <c r="H2110" s="5">
        <v>67.0</v>
      </c>
      <c r="I2110" s="5">
        <v>0.408</v>
      </c>
      <c r="J2110" s="5">
        <v>0.56</v>
      </c>
      <c r="K2110" s="5">
        <v>0.033</v>
      </c>
      <c r="L2110" s="5">
        <v>193950.0</v>
      </c>
      <c r="M2110" s="5">
        <v>0.222</v>
      </c>
      <c r="N2110" s="8">
        <f>VLOOKUP(A2110,TOURISM2!A2110:E4800,4,0)</f>
        <v>72000000</v>
      </c>
      <c r="O2110" s="8">
        <f>VLOOKUP(A2110,TOURISM2!A2110:E4800,5,0)</f>
        <v>11000000</v>
      </c>
      <c r="P2110" s="8">
        <f>VLOOKUP(A2110,BUSINESS3!A2110:E4800,4,0)</f>
        <v>0.365</v>
      </c>
      <c r="Q2110" s="9">
        <f>VLOOKUP(A2110,BUSINESS3!A2110:E4800,5,0)</f>
        <v>28</v>
      </c>
      <c r="R2110" s="10">
        <f>VLOOKUP(A2110,BUSINESS3!A2110:I4800,6,0)</f>
        <v>76</v>
      </c>
      <c r="S2110" s="9">
        <f>VLOOKUP(A2110,BUSINESS3!A2110:I4800,7,0)</f>
        <v>144</v>
      </c>
      <c r="T2110" s="9">
        <f>VLOOKUP(A2110,BUSINESS3!A2110:I4800,8,0)</f>
        <v>0.035</v>
      </c>
      <c r="U2110" s="9">
        <f>VLOOKUP(A2110,BUSINESS3!A2110:I4800,9,0)</f>
        <v>0.025</v>
      </c>
      <c r="V2110" s="11">
        <f>VLOOKUP(A2110,'GDP4'!A2110:G4800,4,0)</f>
        <v>262603782</v>
      </c>
      <c r="W2110" s="9">
        <f>VLOOKUP(A2110,'GDP4'!A2110:G4800,5,0)</f>
        <v>0.038</v>
      </c>
      <c r="X2110" s="9">
        <f>VLOOKUP(A2110,'GDP4'!A2110:G4800,6,0)</f>
        <v>52</v>
      </c>
      <c r="Y2110" s="9">
        <f>VLOOKUP(A2110,'GDP4'!A2110:G4800,7,0)</f>
        <v>0.074</v>
      </c>
      <c r="Z2110" s="9">
        <f>VLOOKUP(A2110,ENERGY5!A2110:E4800,4,0)</f>
        <v>32359</v>
      </c>
      <c r="AA2110" s="9">
        <f>VLOOKUP(A2110,ENERGY5!A2110:E4800,5,0)</f>
        <v>117</v>
      </c>
      <c r="AB2110" s="12">
        <f t="shared" si="2"/>
        <v>1353.976705</v>
      </c>
      <c r="AC2110" s="13">
        <f t="shared" si="3"/>
        <v>0.0006032482599</v>
      </c>
      <c r="AD2110" s="13">
        <f t="shared" si="4"/>
        <v>0.1668419696</v>
      </c>
      <c r="AE2110" s="13">
        <f t="shared" si="5"/>
        <v>371.2296984</v>
      </c>
      <c r="AF2110" s="13">
        <f t="shared" si="6"/>
        <v>56.71564836</v>
      </c>
    </row>
    <row r="2111">
      <c r="A2111" s="14" t="s">
        <v>197</v>
      </c>
      <c r="B2111" s="15" t="s">
        <v>37</v>
      </c>
      <c r="C2111" s="16" t="s">
        <v>212</v>
      </c>
      <c r="D2111" s="14" t="str">
        <f t="shared" si="1"/>
        <v>Vanuatu-Oceania-2003</v>
      </c>
      <c r="E2111" s="5">
        <v>0.031</v>
      </c>
      <c r="F2111" s="5">
        <v>0.018</v>
      </c>
      <c r="G2111" s="5">
        <v>71.0</v>
      </c>
      <c r="H2111" s="5">
        <v>67.0</v>
      </c>
      <c r="I2111" s="5">
        <v>0.404</v>
      </c>
      <c r="J2111" s="5">
        <v>0.564</v>
      </c>
      <c r="K2111" s="5">
        <v>0.032</v>
      </c>
      <c r="L2111" s="5">
        <v>198952.0</v>
      </c>
      <c r="M2111" s="5">
        <v>0.225</v>
      </c>
      <c r="N2111" s="8">
        <f>VLOOKUP(A2111,TOURISM2!A2111:E4801,4,0)</f>
        <v>83000000</v>
      </c>
      <c r="O2111" s="8">
        <f>VLOOKUP(A2111,TOURISM2!A2111:E4801,5,0)</f>
        <v>14000000</v>
      </c>
      <c r="P2111" s="8">
        <f>VLOOKUP(A2111,BUSINESS3!A2111:E4801,4,0)</f>
        <v>0.365</v>
      </c>
      <c r="Q2111" s="9">
        <f>VLOOKUP(A2111,BUSINESS3!A2111:E4801,5,0)</f>
        <v>39</v>
      </c>
      <c r="R2111" s="10">
        <f>VLOOKUP(A2111,BUSINESS3!A2111:I4801,6,0)</f>
        <v>76</v>
      </c>
      <c r="S2111" s="9">
        <f>VLOOKUP(A2111,BUSINESS3!A2111:I4801,7,0)</f>
        <v>144</v>
      </c>
      <c r="T2111" s="9">
        <f>VLOOKUP(A2111,BUSINESS3!A2111:I4801,8,0)</f>
        <v>0.039</v>
      </c>
      <c r="U2111" s="9">
        <f>VLOOKUP(A2111,BUSINESS3!A2111:I4801,9,0)</f>
        <v>0.039</v>
      </c>
      <c r="V2111" s="11">
        <f>VLOOKUP(A2111,'GDP4'!A2111:G4801,4,0)</f>
        <v>314463144</v>
      </c>
      <c r="W2111" s="9">
        <f>VLOOKUP(A2111,'GDP4'!A2111:G4801,5,0)</f>
        <v>0.037</v>
      </c>
      <c r="X2111" s="9">
        <f>VLOOKUP(A2111,'GDP4'!A2111:G4801,6,0)</f>
        <v>58</v>
      </c>
      <c r="Y2111" s="9">
        <f>VLOOKUP(A2111,'GDP4'!A2111:G4801,7,0)</f>
        <v>0.059</v>
      </c>
      <c r="Z2111" s="9">
        <f>VLOOKUP(A2111,ENERGY5!A2111:E4801,4,0)</f>
        <v>32359</v>
      </c>
      <c r="AA2111" s="9">
        <f>VLOOKUP(A2111,ENERGY5!A2111:E4801,5,0)</f>
        <v>117</v>
      </c>
      <c r="AB2111" s="12">
        <f t="shared" si="2"/>
        <v>1580.598054</v>
      </c>
      <c r="AC2111" s="13">
        <f t="shared" si="3"/>
        <v>0.0005880815473</v>
      </c>
      <c r="AD2111" s="13">
        <f t="shared" si="4"/>
        <v>0.1626472717</v>
      </c>
      <c r="AE2111" s="13">
        <f t="shared" si="5"/>
        <v>417.1860549</v>
      </c>
      <c r="AF2111" s="13">
        <f t="shared" si="6"/>
        <v>70.36873216</v>
      </c>
    </row>
    <row r="2112">
      <c r="A2112" s="5" t="s">
        <v>197</v>
      </c>
      <c r="B2112" s="6" t="s">
        <v>38</v>
      </c>
      <c r="C2112" s="7" t="s">
        <v>212</v>
      </c>
      <c r="D2112" s="5" t="str">
        <f t="shared" si="1"/>
        <v>Vanuatu-Oceania-2004</v>
      </c>
      <c r="E2112" s="5">
        <v>0.03</v>
      </c>
      <c r="F2112" s="5">
        <v>0.018</v>
      </c>
      <c r="G2112" s="5">
        <v>71.0</v>
      </c>
      <c r="H2112" s="5">
        <v>67.0</v>
      </c>
      <c r="I2112" s="5">
        <v>0.4</v>
      </c>
      <c r="J2112" s="5">
        <v>0.567</v>
      </c>
      <c r="K2112" s="5">
        <v>0.033</v>
      </c>
      <c r="L2112" s="5">
        <v>204135.0</v>
      </c>
      <c r="M2112" s="5">
        <v>0.228</v>
      </c>
      <c r="N2112" s="8">
        <f>VLOOKUP(A2112,TOURISM2!A2112:E4802,4,0)</f>
        <v>93000000</v>
      </c>
      <c r="O2112" s="8">
        <f>VLOOKUP(A2112,TOURISM2!A2112:E4802,5,0)</f>
        <v>15000000</v>
      </c>
      <c r="P2112" s="8">
        <f>VLOOKUP(A2112,BUSINESS3!A2112:E4802,4,0)</f>
        <v>0.365</v>
      </c>
      <c r="Q2112" s="9">
        <f>VLOOKUP(A2112,BUSINESS3!A2112:E4802,5,0)</f>
        <v>47</v>
      </c>
      <c r="R2112" s="10">
        <f>VLOOKUP(A2112,BUSINESS3!A2112:I4802,6,0)</f>
        <v>76</v>
      </c>
      <c r="S2112" s="9">
        <f>VLOOKUP(A2112,BUSINESS3!A2112:I4802,7,0)</f>
        <v>144</v>
      </c>
      <c r="T2112" s="9">
        <f>VLOOKUP(A2112,BUSINESS3!A2112:I4802,8,0)</f>
        <v>0.047</v>
      </c>
      <c r="U2112" s="9">
        <f>VLOOKUP(A2112,BUSINESS3!A2112:I4802,9,0)</f>
        <v>0.051</v>
      </c>
      <c r="V2112" s="11">
        <f>VLOOKUP(A2112,'GDP4'!A2112:G4802,4,0)</f>
        <v>364996869</v>
      </c>
      <c r="W2112" s="9">
        <f>VLOOKUP(A2112,'GDP4'!A2112:G4802,5,0)</f>
        <v>0.035</v>
      </c>
      <c r="X2112" s="9">
        <f>VLOOKUP(A2112,'GDP4'!A2112:G4802,6,0)</f>
        <v>62</v>
      </c>
      <c r="Y2112" s="9">
        <f>VLOOKUP(A2112,'GDP4'!A2112:G4802,7,0)</f>
        <v>0.076</v>
      </c>
      <c r="Z2112" s="9">
        <f>VLOOKUP(A2112,ENERGY5!A2112:E4802,4,0)</f>
        <v>32359</v>
      </c>
      <c r="AA2112" s="9">
        <f>VLOOKUP(A2112,ENERGY5!A2112:E4802,5,0)</f>
        <v>92</v>
      </c>
      <c r="AB2112" s="12">
        <f t="shared" si="2"/>
        <v>1788.017092</v>
      </c>
      <c r="AC2112" s="13">
        <f t="shared" si="3"/>
        <v>0.0004506821466</v>
      </c>
      <c r="AD2112" s="13">
        <f t="shared" si="4"/>
        <v>0.1585176476</v>
      </c>
      <c r="AE2112" s="13">
        <f t="shared" si="5"/>
        <v>455.5808656</v>
      </c>
      <c r="AF2112" s="13">
        <f t="shared" si="6"/>
        <v>73.48078477</v>
      </c>
    </row>
    <row r="2113">
      <c r="A2113" s="14" t="s">
        <v>197</v>
      </c>
      <c r="B2113" s="15" t="s">
        <v>39</v>
      </c>
      <c r="C2113" s="16" t="s">
        <v>212</v>
      </c>
      <c r="D2113" s="14" t="str">
        <f t="shared" si="1"/>
        <v>Vanuatu-Oceania-2005</v>
      </c>
      <c r="E2113" s="5">
        <v>0.029</v>
      </c>
      <c r="F2113" s="5">
        <v>0.018</v>
      </c>
      <c r="G2113" s="5">
        <v>71.0</v>
      </c>
      <c r="H2113" s="5">
        <v>67.0</v>
      </c>
      <c r="I2113" s="5">
        <v>0.397</v>
      </c>
      <c r="J2113" s="5">
        <v>0.57</v>
      </c>
      <c r="K2113" s="5">
        <v>0.033</v>
      </c>
      <c r="L2113" s="5">
        <v>209375.0</v>
      </c>
      <c r="M2113" s="5">
        <v>0.231</v>
      </c>
      <c r="N2113" s="8">
        <f>VLOOKUP(A2113,TOURISM2!A2113:E4803,4,0)</f>
        <v>104000000</v>
      </c>
      <c r="O2113" s="8">
        <f>VLOOKUP(A2113,TOURISM2!A2113:E4803,5,0)</f>
        <v>13000000</v>
      </c>
      <c r="P2113" s="8">
        <f>VLOOKUP(A2113,BUSINESS3!A2113:E4803,4,0)</f>
        <v>0.084</v>
      </c>
      <c r="Q2113" s="9">
        <f>VLOOKUP(A2113,BUSINESS3!A2113:E4803,5,0)</f>
        <v>47</v>
      </c>
      <c r="R2113" s="10">
        <f>VLOOKUP(A2113,BUSINESS3!A2113:I4803,6,0)</f>
        <v>76</v>
      </c>
      <c r="S2113" s="9">
        <f>VLOOKUP(A2113,BUSINESS3!A2113:I4803,7,0)</f>
        <v>120</v>
      </c>
      <c r="T2113" s="9">
        <f>VLOOKUP(A2113,BUSINESS3!A2113:I4803,8,0)</f>
        <v>0.051</v>
      </c>
      <c r="U2113" s="9">
        <f>VLOOKUP(A2113,BUSINESS3!A2113:I4803,9,0)</f>
        <v>0.061</v>
      </c>
      <c r="V2113" s="11">
        <f>VLOOKUP(A2113,'GDP4'!A2113:G4803,4,0)</f>
        <v>394962552</v>
      </c>
      <c r="W2113" s="9">
        <f>VLOOKUP(A2113,'GDP4'!A2113:G4803,5,0)</f>
        <v>0.033</v>
      </c>
      <c r="X2113" s="9">
        <f>VLOOKUP(A2113,'GDP4'!A2113:G4803,6,0)</f>
        <v>61</v>
      </c>
      <c r="Y2113" s="9">
        <f>VLOOKUP(A2113,'GDP4'!A2113:G4803,7,0)</f>
        <v>0.075</v>
      </c>
      <c r="Z2113" s="9">
        <f>VLOOKUP(A2113,ENERGY5!A2113:E4803,4,0)</f>
        <v>35</v>
      </c>
      <c r="AA2113" s="9">
        <f>VLOOKUP(A2113,ENERGY5!A2113:E4803,5,0)</f>
        <v>95</v>
      </c>
      <c r="AB2113" s="12">
        <f t="shared" si="2"/>
        <v>1886.388308</v>
      </c>
      <c r="AC2113" s="13">
        <f t="shared" si="3"/>
        <v>0.0004537313433</v>
      </c>
      <c r="AD2113" s="13">
        <f t="shared" si="4"/>
        <v>0.0001671641791</v>
      </c>
      <c r="AE2113" s="13">
        <f t="shared" si="5"/>
        <v>496.7164179</v>
      </c>
      <c r="AF2113" s="13">
        <f t="shared" si="6"/>
        <v>62.08955224</v>
      </c>
    </row>
    <row r="2114">
      <c r="A2114" s="5" t="s">
        <v>197</v>
      </c>
      <c r="B2114" s="6" t="s">
        <v>40</v>
      </c>
      <c r="C2114" s="7" t="s">
        <v>212</v>
      </c>
      <c r="D2114" s="5" t="str">
        <f t="shared" si="1"/>
        <v>Vanuatu-Oceania-2006</v>
      </c>
      <c r="E2114" s="5">
        <v>0.029</v>
      </c>
      <c r="F2114" s="5">
        <v>0.017</v>
      </c>
      <c r="G2114" s="5">
        <v>72.0</v>
      </c>
      <c r="H2114" s="5">
        <v>68.0</v>
      </c>
      <c r="I2114" s="5">
        <v>0.394</v>
      </c>
      <c r="J2114" s="5">
        <v>0.572</v>
      </c>
      <c r="K2114" s="5">
        <v>0.034</v>
      </c>
      <c r="L2114" s="5">
        <v>214654.0</v>
      </c>
      <c r="M2114" s="5">
        <v>0.234</v>
      </c>
      <c r="N2114" s="8">
        <f>VLOOKUP(A2114,TOURISM2!A2114:E4804,4,0)</f>
        <v>109000000</v>
      </c>
      <c r="O2114" s="8">
        <f>VLOOKUP(A2114,TOURISM2!A2114:E4804,5,0)</f>
        <v>11000000</v>
      </c>
      <c r="P2114" s="8">
        <f>VLOOKUP(A2114,BUSINESS3!A2114:E4804,4,0)</f>
        <v>0.084</v>
      </c>
      <c r="Q2114" s="9">
        <f>VLOOKUP(A2114,BUSINESS3!A2114:E4804,5,0)</f>
        <v>47</v>
      </c>
      <c r="R2114" s="10">
        <f>VLOOKUP(A2114,BUSINESS3!A2114:I4804,6,0)</f>
        <v>76</v>
      </c>
      <c r="S2114" s="9">
        <f>VLOOKUP(A2114,BUSINESS3!A2114:I4804,7,0)</f>
        <v>120</v>
      </c>
      <c r="T2114" s="9">
        <f>VLOOKUP(A2114,BUSINESS3!A2114:I4804,8,0)</f>
        <v>0.059</v>
      </c>
      <c r="U2114" s="9">
        <f>VLOOKUP(A2114,BUSINESS3!A2114:I4804,9,0)</f>
        <v>0.07</v>
      </c>
      <c r="V2114" s="11">
        <f>VLOOKUP(A2114,'GDP4'!A2114:G4804,4,0)</f>
        <v>437072934</v>
      </c>
      <c r="W2114" s="9">
        <f>VLOOKUP(A2114,'GDP4'!A2114:G4804,5,0)</f>
        <v>0.031</v>
      </c>
      <c r="X2114" s="9">
        <f>VLOOKUP(A2114,'GDP4'!A2114:G4804,6,0)</f>
        <v>64</v>
      </c>
      <c r="Y2114" s="9">
        <f>VLOOKUP(A2114,'GDP4'!A2114:G4804,7,0)</f>
        <v>0.083</v>
      </c>
      <c r="Z2114" s="9">
        <f>VLOOKUP(A2114,ENERGY5!A2114:E4804,4,0)</f>
        <v>31</v>
      </c>
      <c r="AA2114" s="9">
        <f>VLOOKUP(A2114,ENERGY5!A2114:E4804,5,0)</f>
        <v>48</v>
      </c>
      <c r="AB2114" s="12">
        <f t="shared" si="2"/>
        <v>2036.174187</v>
      </c>
      <c r="AC2114" s="13">
        <f t="shared" si="3"/>
        <v>0.0002236156792</v>
      </c>
      <c r="AD2114" s="13">
        <f t="shared" si="4"/>
        <v>0.0001444184595</v>
      </c>
      <c r="AE2114" s="13">
        <f t="shared" si="5"/>
        <v>507.7939382</v>
      </c>
      <c r="AF2114" s="13">
        <f t="shared" si="6"/>
        <v>51.24525981</v>
      </c>
    </row>
    <row r="2115">
      <c r="A2115" s="14" t="s">
        <v>197</v>
      </c>
      <c r="B2115" s="15" t="s">
        <v>41</v>
      </c>
      <c r="C2115" s="16" t="s">
        <v>212</v>
      </c>
      <c r="D2115" s="14" t="str">
        <f t="shared" si="1"/>
        <v>Vanuatu-Oceania-2007</v>
      </c>
      <c r="E2115" s="5">
        <v>0.028</v>
      </c>
      <c r="F2115" s="5">
        <v>0.017</v>
      </c>
      <c r="G2115" s="5">
        <v>72.0</v>
      </c>
      <c r="H2115" s="5">
        <v>68.0</v>
      </c>
      <c r="I2115" s="5">
        <v>0.391</v>
      </c>
      <c r="J2115" s="5">
        <v>0.573</v>
      </c>
      <c r="K2115" s="5">
        <v>0.036</v>
      </c>
      <c r="L2115" s="5">
        <v>220001.0</v>
      </c>
      <c r="M2115" s="5">
        <v>0.237</v>
      </c>
      <c r="N2115" s="8">
        <f>VLOOKUP(A2115,TOURISM2!A2115:E4805,4,0)</f>
        <v>142000000</v>
      </c>
      <c r="O2115" s="8">
        <f>VLOOKUP(A2115,TOURISM2!A2115:E4805,5,0)</f>
        <v>13000000</v>
      </c>
      <c r="P2115" s="8">
        <f>VLOOKUP(A2115,BUSINESS3!A2115:E4805,4,0)</f>
        <v>0.084</v>
      </c>
      <c r="Q2115" s="9">
        <f>VLOOKUP(A2115,BUSINESS3!A2115:E4805,5,0)</f>
        <v>47</v>
      </c>
      <c r="R2115" s="10">
        <f>VLOOKUP(A2115,BUSINESS3!A2115:I4805,6,0)</f>
        <v>76</v>
      </c>
      <c r="S2115" s="9">
        <f>VLOOKUP(A2115,BUSINESS3!A2115:I4805,7,0)</f>
        <v>120</v>
      </c>
      <c r="T2115" s="9">
        <f>VLOOKUP(A2115,BUSINESS3!A2115:I4805,8,0)</f>
        <v>0.068</v>
      </c>
      <c r="U2115" s="9">
        <f>VLOOKUP(A2115,BUSINESS3!A2115:I4805,9,0)</f>
        <v>0.118</v>
      </c>
      <c r="V2115" s="11">
        <f>VLOOKUP(A2115,'GDP4'!A2115:G4805,4,0)</f>
        <v>526425740</v>
      </c>
      <c r="W2115" s="9">
        <f>VLOOKUP(A2115,'GDP4'!A2115:G4805,5,0)</f>
        <v>0.037</v>
      </c>
      <c r="X2115" s="9">
        <f>VLOOKUP(A2115,'GDP4'!A2115:G4805,6,0)</f>
        <v>88</v>
      </c>
      <c r="Y2115" s="9">
        <f>VLOOKUP(A2115,'GDP4'!A2115:G4805,7,0)</f>
        <v>0.082</v>
      </c>
      <c r="Z2115" s="9">
        <f>VLOOKUP(A2115,ENERGY5!A2115:E4805,4,0)</f>
        <v>30</v>
      </c>
      <c r="AA2115" s="9">
        <f>VLOOKUP(A2115,ENERGY5!A2115:E4805,5,0)</f>
        <v>55</v>
      </c>
      <c r="AB2115" s="12">
        <f t="shared" si="2"/>
        <v>2392.833396</v>
      </c>
      <c r="AC2115" s="13">
        <f t="shared" si="3"/>
        <v>0.0002499988636</v>
      </c>
      <c r="AD2115" s="13">
        <f t="shared" si="4"/>
        <v>0.0001363630165</v>
      </c>
      <c r="AE2115" s="13">
        <f t="shared" si="5"/>
        <v>645.4516116</v>
      </c>
      <c r="AF2115" s="13">
        <f t="shared" si="6"/>
        <v>59.0906405</v>
      </c>
    </row>
    <row r="2116">
      <c r="A2116" s="5" t="s">
        <v>197</v>
      </c>
      <c r="B2116" s="6" t="s">
        <v>42</v>
      </c>
      <c r="C2116" s="7" t="s">
        <v>212</v>
      </c>
      <c r="D2116" s="5" t="str">
        <f t="shared" si="1"/>
        <v>Vanuatu-Oceania-2008</v>
      </c>
      <c r="E2116" s="5">
        <v>0.028</v>
      </c>
      <c r="F2116" s="5">
        <v>0.017</v>
      </c>
      <c r="G2116" s="5">
        <v>72.0</v>
      </c>
      <c r="H2116" s="5">
        <v>68.0</v>
      </c>
      <c r="I2116" s="5">
        <v>0.388</v>
      </c>
      <c r="J2116" s="5">
        <v>0.574</v>
      </c>
      <c r="K2116" s="5">
        <v>0.037</v>
      </c>
      <c r="L2116" s="5">
        <v>225398.0</v>
      </c>
      <c r="M2116" s="5">
        <v>0.24</v>
      </c>
      <c r="N2116" s="8">
        <f>VLOOKUP(A2116,TOURISM2!A2116:E4806,4,0)</f>
        <v>188000000</v>
      </c>
      <c r="O2116" s="8">
        <f>VLOOKUP(A2116,TOURISM2!A2116:E4806,5,0)</f>
        <v>32000000</v>
      </c>
      <c r="P2116" s="8">
        <f>VLOOKUP(A2116,BUSINESS3!A2116:E4806,4,0)</f>
        <v>0.084</v>
      </c>
      <c r="Q2116" s="9">
        <f>VLOOKUP(A2116,BUSINESS3!A2116:E4806,5,0)</f>
        <v>47</v>
      </c>
      <c r="R2116" s="10">
        <f>VLOOKUP(A2116,BUSINESS3!A2116:I4806,6,0)</f>
        <v>76</v>
      </c>
      <c r="S2116" s="9">
        <f>VLOOKUP(A2116,BUSINESS3!A2116:I4806,7,0)</f>
        <v>120</v>
      </c>
      <c r="T2116" s="9">
        <f>VLOOKUP(A2116,BUSINESS3!A2116:I4806,8,0)</f>
        <v>0.073</v>
      </c>
      <c r="U2116" s="9">
        <f>VLOOKUP(A2116,BUSINESS3!A2116:I4806,9,0)</f>
        <v>0.16</v>
      </c>
      <c r="V2116" s="11">
        <f>VLOOKUP(A2116,'GDP4'!A2116:G4806,4,0)</f>
        <v>607983815</v>
      </c>
      <c r="W2116" s="9">
        <f>VLOOKUP(A2116,'GDP4'!A2116:G4806,5,0)</f>
        <v>0.037</v>
      </c>
      <c r="X2116" s="9">
        <f>VLOOKUP(A2116,'GDP4'!A2116:G4806,6,0)</f>
        <v>99</v>
      </c>
      <c r="Y2116" s="9">
        <f>VLOOKUP(A2116,'GDP4'!A2116:G4806,7,0)</f>
        <v>0.053</v>
      </c>
      <c r="Z2116" s="9">
        <f>VLOOKUP(A2116,ENERGY5!A2116:E4806,4,0)</f>
        <v>30</v>
      </c>
      <c r="AA2116" s="9">
        <f>VLOOKUP(A2116,ENERGY5!A2116:E4806,5,0)</f>
        <v>55</v>
      </c>
      <c r="AB2116" s="12">
        <f t="shared" si="2"/>
        <v>2697.378925</v>
      </c>
      <c r="AC2116" s="13">
        <f t="shared" si="3"/>
        <v>0.0002440128129</v>
      </c>
      <c r="AD2116" s="13">
        <f t="shared" si="4"/>
        <v>0.0001330978979</v>
      </c>
      <c r="AE2116" s="13">
        <f t="shared" si="5"/>
        <v>834.0801604</v>
      </c>
      <c r="AF2116" s="13">
        <f t="shared" si="6"/>
        <v>141.9710911</v>
      </c>
    </row>
    <row r="2117">
      <c r="A2117" s="14" t="s">
        <v>197</v>
      </c>
      <c r="B2117" s="15" t="s">
        <v>43</v>
      </c>
      <c r="C2117" s="16" t="s">
        <v>212</v>
      </c>
      <c r="D2117" s="14" t="str">
        <f t="shared" si="1"/>
        <v>Vanuatu-Oceania-2009</v>
      </c>
      <c r="E2117" s="5">
        <v>0.028</v>
      </c>
      <c r="F2117" s="5">
        <v>0.016</v>
      </c>
      <c r="G2117" s="5">
        <v>73.0</v>
      </c>
      <c r="H2117" s="5">
        <v>69.0</v>
      </c>
      <c r="I2117" s="5">
        <v>0.385</v>
      </c>
      <c r="J2117" s="5">
        <v>0.576</v>
      </c>
      <c r="K2117" s="5">
        <v>0.039</v>
      </c>
      <c r="L2117" s="5">
        <v>230833.0</v>
      </c>
      <c r="M2117" s="5">
        <v>0.243</v>
      </c>
      <c r="N2117" s="8">
        <f>VLOOKUP(A2117,TOURISM2!A2117:E4807,4,0)</f>
        <v>214000000</v>
      </c>
      <c r="O2117" s="8">
        <f>VLOOKUP(A2117,TOURISM2!A2117:E4807,5,0)</f>
        <v>28000000</v>
      </c>
      <c r="P2117" s="8">
        <f>VLOOKUP(A2117,BUSINESS3!A2117:E4807,4,0)</f>
        <v>0.084</v>
      </c>
      <c r="Q2117" s="9">
        <f>VLOOKUP(A2117,BUSINESS3!A2117:E4807,5,0)</f>
        <v>47</v>
      </c>
      <c r="R2117" s="10">
        <f>VLOOKUP(A2117,BUSINESS3!A2117:I4807,6,0)</f>
        <v>76</v>
      </c>
      <c r="S2117" s="9">
        <f>VLOOKUP(A2117,BUSINESS3!A2117:I4807,7,0)</f>
        <v>120</v>
      </c>
      <c r="T2117" s="9">
        <f>VLOOKUP(A2117,BUSINESS3!A2117:I4807,8,0)</f>
        <v>0.075</v>
      </c>
      <c r="U2117" s="9">
        <f>VLOOKUP(A2117,BUSINESS3!A2117:I4807,9,0)</f>
        <v>0.57</v>
      </c>
      <c r="V2117" s="11">
        <f>VLOOKUP(A2117,'GDP4'!A2117:G4807,4,0)</f>
        <v>610075807</v>
      </c>
      <c r="W2117" s="9">
        <f>VLOOKUP(A2117,'GDP4'!A2117:G4807,5,0)</f>
        <v>0.039</v>
      </c>
      <c r="X2117" s="9">
        <f>VLOOKUP(A2117,'GDP4'!A2117:G4807,6,0)</f>
        <v>103</v>
      </c>
      <c r="Y2117" s="9">
        <f>VLOOKUP(A2117,'GDP4'!A2117:G4807,7,0)</f>
        <v>0.055</v>
      </c>
      <c r="Z2117" s="9">
        <f>VLOOKUP(A2117,ENERGY5!A2117:E4807,4,0)</f>
        <v>32359</v>
      </c>
      <c r="AA2117" s="9">
        <f>VLOOKUP(A2117,ENERGY5!A2117:E4807,5,0)</f>
        <v>81</v>
      </c>
      <c r="AB2117" s="12">
        <f t="shared" si="2"/>
        <v>2642.9315</v>
      </c>
      <c r="AC2117" s="13">
        <f t="shared" si="3"/>
        <v>0.0003509030338</v>
      </c>
      <c r="AD2117" s="13">
        <f t="shared" si="4"/>
        <v>0.1401835959</v>
      </c>
      <c r="AE2117" s="13">
        <f t="shared" si="5"/>
        <v>927.077151</v>
      </c>
      <c r="AF2117" s="13">
        <f t="shared" si="6"/>
        <v>121.2998142</v>
      </c>
    </row>
    <row r="2118">
      <c r="A2118" s="5" t="s">
        <v>197</v>
      </c>
      <c r="B2118" s="6" t="s">
        <v>44</v>
      </c>
      <c r="C2118" s="7" t="s">
        <v>212</v>
      </c>
      <c r="D2118" s="5" t="str">
        <f t="shared" si="1"/>
        <v>Vanuatu-Oceania-2010</v>
      </c>
      <c r="E2118" s="5">
        <v>0.027</v>
      </c>
      <c r="F2118" s="5">
        <v>0.016</v>
      </c>
      <c r="G2118" s="5">
        <v>73.0</v>
      </c>
      <c r="H2118" s="5">
        <v>69.0</v>
      </c>
      <c r="I2118" s="5">
        <v>0.382</v>
      </c>
      <c r="J2118" s="5">
        <v>0.579</v>
      </c>
      <c r="K2118" s="5">
        <v>0.039</v>
      </c>
      <c r="L2118" s="5">
        <v>236299.0</v>
      </c>
      <c r="M2118" s="5">
        <v>0.246</v>
      </c>
      <c r="N2118" s="8">
        <f>VLOOKUP(A2118,TOURISM2!A2118:E4808,4,0)</f>
        <v>242000000</v>
      </c>
      <c r="O2118" s="8">
        <f>VLOOKUP(A2118,TOURISM2!A2118:E4808,5,0)</f>
        <v>33000000</v>
      </c>
      <c r="P2118" s="8">
        <f>VLOOKUP(A2118,BUSINESS3!A2118:E4808,4,0)</f>
        <v>0.084</v>
      </c>
      <c r="Q2118" s="9">
        <f>VLOOKUP(A2118,BUSINESS3!A2118:E4808,5,0)</f>
        <v>47</v>
      </c>
      <c r="R2118" s="10">
        <f>VLOOKUP(A2118,BUSINESS3!A2118:I4808,6,0)</f>
        <v>76</v>
      </c>
      <c r="S2118" s="9">
        <f>VLOOKUP(A2118,BUSINESS3!A2118:I4808,7,0)</f>
        <v>120</v>
      </c>
      <c r="T2118" s="9">
        <f>VLOOKUP(A2118,BUSINESS3!A2118:I4808,8,0)</f>
        <v>0.08</v>
      </c>
      <c r="U2118" s="9">
        <f>VLOOKUP(A2118,BUSINESS3!A2118:I4808,9,0)</f>
        <v>0.719</v>
      </c>
      <c r="V2118" s="11">
        <f>VLOOKUP(A2118,'GDP4'!A2118:G4808,4,0)</f>
        <v>700804286</v>
      </c>
      <c r="W2118" s="9">
        <f>VLOOKUP(A2118,'GDP4'!A2118:G4808,5,0)</f>
        <v>0.047</v>
      </c>
      <c r="X2118" s="9">
        <f>VLOOKUP(A2118,'GDP4'!A2118:G4808,6,0)</f>
        <v>139</v>
      </c>
      <c r="Y2118" s="9">
        <f>VLOOKUP(A2118,'GDP4'!A2118:G4808,7,0)</f>
        <v>0.055</v>
      </c>
      <c r="Z2118" s="9">
        <f>VLOOKUP(A2118,ENERGY5!A2118:E4808,4,0)</f>
        <v>32359</v>
      </c>
      <c r="AA2118" s="9">
        <f>VLOOKUP(A2118,ENERGY5!A2118:E4808,5,0)</f>
        <v>84</v>
      </c>
      <c r="AB2118" s="12">
        <f t="shared" si="2"/>
        <v>2965.752229</v>
      </c>
      <c r="AC2118" s="13">
        <f t="shared" si="3"/>
        <v>0.000355481826</v>
      </c>
      <c r="AD2118" s="13">
        <f t="shared" si="4"/>
        <v>0.1369409096</v>
      </c>
      <c r="AE2118" s="13">
        <f t="shared" si="5"/>
        <v>1024.126213</v>
      </c>
      <c r="AF2118" s="13">
        <f t="shared" si="6"/>
        <v>139.6535745</v>
      </c>
    </row>
    <row r="2119">
      <c r="A2119" s="14" t="s">
        <v>197</v>
      </c>
      <c r="B2119" s="15" t="s">
        <v>45</v>
      </c>
      <c r="C2119" s="16" t="s">
        <v>212</v>
      </c>
      <c r="D2119" s="14" t="str">
        <f t="shared" si="1"/>
        <v>Vanuatu-Oceania-2011</v>
      </c>
      <c r="E2119" s="5">
        <v>0.027</v>
      </c>
      <c r="F2119" s="5">
        <v>0.015</v>
      </c>
      <c r="G2119" s="5">
        <v>73.0</v>
      </c>
      <c r="H2119" s="5">
        <v>69.0</v>
      </c>
      <c r="I2119" s="5">
        <v>0.378</v>
      </c>
      <c r="J2119" s="5">
        <v>0.582</v>
      </c>
      <c r="K2119" s="5">
        <v>0.04</v>
      </c>
      <c r="L2119" s="5">
        <v>241778.0</v>
      </c>
      <c r="M2119" s="5">
        <v>0.249</v>
      </c>
      <c r="N2119" s="8">
        <f>VLOOKUP(A2119,TOURISM2!A2119:E4809,4,0)</f>
        <v>252000000</v>
      </c>
      <c r="O2119" s="8">
        <f>VLOOKUP(A2119,TOURISM2!A2119:E4809,5,0)</f>
        <v>39000000</v>
      </c>
      <c r="P2119" s="8">
        <f>VLOOKUP(A2119,BUSINESS3!A2119:E4809,4,0)</f>
        <v>0.084</v>
      </c>
      <c r="Q2119" s="9">
        <f>VLOOKUP(A2119,BUSINESS3!A2119:E4809,5,0)</f>
        <v>35</v>
      </c>
      <c r="R2119" s="10">
        <f>VLOOKUP(A2119,BUSINESS3!A2119:I4809,6,0)</f>
        <v>76</v>
      </c>
      <c r="S2119" s="9">
        <f>VLOOKUP(A2119,BUSINESS3!A2119:I4809,7,0)</f>
        <v>120</v>
      </c>
      <c r="T2119" s="9">
        <f>VLOOKUP(A2119,BUSINESS3!A2119:I4809,8,0)</f>
        <v>0.092</v>
      </c>
      <c r="U2119" s="9">
        <f>VLOOKUP(A2119,BUSINESS3!A2119:I4809,9,0)</f>
        <v>0.644</v>
      </c>
      <c r="V2119" s="11">
        <f>VLOOKUP(A2119,'GDP4'!A2119:G4809,4,0)</f>
        <v>785745262</v>
      </c>
      <c r="W2119" s="9">
        <f>VLOOKUP(A2119,'GDP4'!A2119:G4809,5,0)</f>
        <v>0.038</v>
      </c>
      <c r="X2119" s="9">
        <f>VLOOKUP(A2119,'GDP4'!A2119:G4809,6,0)</f>
        <v>125</v>
      </c>
      <c r="Y2119" s="9">
        <f>VLOOKUP(A2119,'GDP4'!A2119:G4809,7,0)</f>
        <v>0.055</v>
      </c>
      <c r="Z2119" s="9">
        <f>VLOOKUP(A2119,ENERGY5!A2119:E4809,4,0)</f>
        <v>32359</v>
      </c>
      <c r="AA2119" s="9">
        <f>VLOOKUP(A2119,ENERGY5!A2119:E4809,5,0)</f>
        <v>88</v>
      </c>
      <c r="AB2119" s="12">
        <f t="shared" si="2"/>
        <v>3249.862527</v>
      </c>
      <c r="AC2119" s="13">
        <f t="shared" si="3"/>
        <v>0.0003639702537</v>
      </c>
      <c r="AD2119" s="13">
        <f t="shared" si="4"/>
        <v>0.1338376527</v>
      </c>
      <c r="AE2119" s="13">
        <f t="shared" si="5"/>
        <v>1042.278454</v>
      </c>
      <c r="AF2119" s="13">
        <f t="shared" si="6"/>
        <v>161.3049988</v>
      </c>
    </row>
    <row r="2120">
      <c r="A2120" s="5" t="s">
        <v>197</v>
      </c>
      <c r="B2120" s="6" t="s">
        <v>46</v>
      </c>
      <c r="C2120" s="7" t="s">
        <v>212</v>
      </c>
      <c r="D2120" s="5" t="str">
        <f t="shared" si="1"/>
        <v>Vanuatu-Oceania-2012</v>
      </c>
      <c r="E2120" s="5">
        <v>0.027</v>
      </c>
      <c r="F2120" s="5">
        <v>0.015</v>
      </c>
      <c r="G2120" s="5">
        <v>73.0</v>
      </c>
      <c r="H2120" s="5">
        <v>69.0</v>
      </c>
      <c r="I2120" s="5">
        <v>0.374</v>
      </c>
      <c r="J2120" s="5">
        <v>0.586</v>
      </c>
      <c r="K2120" s="5">
        <v>0.04</v>
      </c>
      <c r="L2120" s="5">
        <v>247262.0</v>
      </c>
      <c r="M2120" s="5">
        <v>0.252</v>
      </c>
      <c r="N2120" s="8">
        <f>VLOOKUP(A2120,TOURISM2!A2120:E4810,4,0)</f>
        <v>288000000</v>
      </c>
      <c r="O2120" s="8">
        <f>VLOOKUP(A2120,TOURISM2!A2120:E4810,5,0)</f>
        <v>43000000</v>
      </c>
      <c r="P2120" s="8">
        <f>VLOOKUP(A2120,BUSINESS3!A2120:E4810,4,0)</f>
        <v>0.084</v>
      </c>
      <c r="Q2120" s="9">
        <f>VLOOKUP(A2120,BUSINESS3!A2120:E4810,5,0)</f>
        <v>35</v>
      </c>
      <c r="R2120" s="10">
        <f>VLOOKUP(A2120,BUSINESS3!A2120:I4810,6,0)</f>
        <v>78</v>
      </c>
      <c r="S2120" s="9">
        <f>VLOOKUP(A2120,BUSINESS3!A2120:I4810,7,0)</f>
        <v>120</v>
      </c>
      <c r="T2120" s="9">
        <f>VLOOKUP(A2120,BUSINESS3!A2120:I4810,8,0)</f>
        <v>0.106</v>
      </c>
      <c r="U2120" s="9">
        <f>VLOOKUP(A2120,BUSINESS3!A2120:I4810,9,0)</f>
        <v>0.591</v>
      </c>
      <c r="V2120" s="11">
        <f>VLOOKUP(A2120,'GDP4'!A2120:G4810,4,0)</f>
        <v>786938335</v>
      </c>
      <c r="W2120" s="9">
        <f>VLOOKUP(A2120,'GDP4'!A2120:G4810,5,0)</f>
        <v>0.036</v>
      </c>
      <c r="X2120" s="9">
        <f>VLOOKUP(A2120,'GDP4'!A2120:G4810,6,0)</f>
        <v>116</v>
      </c>
      <c r="Y2120" s="9">
        <f>VLOOKUP(A2120,'GDP4'!A2120:G4810,7,0)</f>
        <v>0.061</v>
      </c>
      <c r="Z2120" s="9">
        <f>VLOOKUP(A2120,ENERGY5!A2120:E4810,4,0)</f>
        <v>32359</v>
      </c>
      <c r="AA2120" s="9">
        <f>VLOOKUP(A2120,ENERGY5!A2120:E4810,5,0)</f>
        <v>81</v>
      </c>
      <c r="AB2120" s="12">
        <f t="shared" si="2"/>
        <v>3182.609277</v>
      </c>
      <c r="AC2120" s="13">
        <f t="shared" si="3"/>
        <v>0.0003275877409</v>
      </c>
      <c r="AD2120" s="13">
        <f t="shared" si="4"/>
        <v>0.1308692804</v>
      </c>
      <c r="AE2120" s="13">
        <f t="shared" si="5"/>
        <v>1164.756412</v>
      </c>
      <c r="AF2120" s="13">
        <f t="shared" si="6"/>
        <v>173.9046032</v>
      </c>
    </row>
    <row r="2121">
      <c r="A2121" s="14" t="s">
        <v>213</v>
      </c>
      <c r="B2121" s="15" t="s">
        <v>33</v>
      </c>
      <c r="C2121" s="16" t="s">
        <v>214</v>
      </c>
      <c r="D2121" s="14" t="str">
        <f t="shared" si="1"/>
        <v>Antigua and Barbuda-The Americas-2000</v>
      </c>
      <c r="E2121" s="5">
        <v>0.02</v>
      </c>
      <c r="F2121" s="5">
        <v>0.014</v>
      </c>
      <c r="G2121" s="5">
        <v>76.0</v>
      </c>
      <c r="H2121" s="5">
        <v>71.0</v>
      </c>
      <c r="I2121" s="5">
        <v>0.292</v>
      </c>
      <c r="J2121" s="5">
        <v>0.637</v>
      </c>
      <c r="K2121" s="5">
        <v>0.071</v>
      </c>
      <c r="L2121" s="5">
        <v>77648.0</v>
      </c>
      <c r="M2121" s="5">
        <v>0.321</v>
      </c>
      <c r="N2121" s="8">
        <f>VLOOKUP(A2121,TOURISM2!A2121:E4811,4,0)</f>
        <v>291000000</v>
      </c>
      <c r="O2121" s="8">
        <f>VLOOKUP(A2121,TOURISM2!A2121:E4811,5,0)</f>
        <v>31000000</v>
      </c>
      <c r="P2121" s="8">
        <f>VLOOKUP(A2121,BUSINESS3!A2121:E4811,4,0)</f>
        <v>0.475</v>
      </c>
      <c r="Q2121" s="9">
        <f>VLOOKUP(A2121,BUSINESS3!A2121:E4811,5,0)</f>
        <v>59</v>
      </c>
      <c r="R2121" s="10">
        <f>VLOOKUP(A2121,BUSINESS3!A2121:I4811,6,0)</f>
        <v>91</v>
      </c>
      <c r="S2121" s="9">
        <f>VLOOKUP(A2121,BUSINESS3!A2121:I4811,7,0)</f>
        <v>380</v>
      </c>
      <c r="T2121" s="9">
        <f>VLOOKUP(A2121,BUSINESS3!A2121:I4811,8,0)</f>
        <v>0.065</v>
      </c>
      <c r="U2121" s="9">
        <f>VLOOKUP(A2121,BUSINESS3!A2121:I4811,9,0)</f>
        <v>0.283</v>
      </c>
      <c r="V2121" s="11">
        <f>VLOOKUP(A2121,'GDP4'!A2121:G4811,4,0)</f>
        <v>787693391</v>
      </c>
      <c r="W2121" s="9">
        <f>VLOOKUP(A2121,'GDP4'!A2121:G4811,5,0)</f>
        <v>0.04</v>
      </c>
      <c r="X2121" s="9">
        <f>VLOOKUP(A2121,'GDP4'!A2121:G4811,6,0)</f>
        <v>408</v>
      </c>
      <c r="Y2121" s="9">
        <f>VLOOKUP(A2121,'GDP4'!A2121:G4811,7,0)</f>
        <v>0.122</v>
      </c>
      <c r="Z2121" s="9">
        <f>VLOOKUP(A2121,ENERGY5!A2121:E4811,4,0)</f>
        <v>122230</v>
      </c>
      <c r="AA2121" s="9">
        <f>VLOOKUP(A2121,ENERGY5!A2121:E4811,5,0)</f>
        <v>191964</v>
      </c>
      <c r="AB2121" s="12">
        <f t="shared" si="2"/>
        <v>10144.41313</v>
      </c>
      <c r="AC2121" s="13">
        <f t="shared" si="3"/>
        <v>2.47223367</v>
      </c>
      <c r="AD2121" s="13">
        <f t="shared" si="4"/>
        <v>1.574155162</v>
      </c>
      <c r="AE2121" s="13">
        <f t="shared" si="5"/>
        <v>3747.681846</v>
      </c>
      <c r="AF2121" s="13">
        <f t="shared" si="6"/>
        <v>399.237585</v>
      </c>
    </row>
    <row r="2122">
      <c r="A2122" s="5" t="s">
        <v>213</v>
      </c>
      <c r="B2122" s="6" t="s">
        <v>35</v>
      </c>
      <c r="C2122" s="7" t="s">
        <v>214</v>
      </c>
      <c r="D2122" s="5" t="str">
        <f t="shared" si="1"/>
        <v>Antigua and Barbuda-The Americas-2001</v>
      </c>
      <c r="E2122" s="5">
        <v>0.02</v>
      </c>
      <c r="F2122" s="5">
        <v>0.013</v>
      </c>
      <c r="G2122" s="5">
        <v>76.0</v>
      </c>
      <c r="H2122" s="5">
        <v>71.0</v>
      </c>
      <c r="I2122" s="5">
        <v>0.291</v>
      </c>
      <c r="J2122" s="5">
        <v>0.639</v>
      </c>
      <c r="K2122" s="5">
        <v>0.07</v>
      </c>
      <c r="L2122" s="5">
        <v>78972.0</v>
      </c>
      <c r="M2122" s="5">
        <v>0.317</v>
      </c>
      <c r="N2122" s="8">
        <f>VLOOKUP(A2122,TOURISM2!A2122:E4812,4,0)</f>
        <v>272000000</v>
      </c>
      <c r="O2122" s="8">
        <f>VLOOKUP(A2122,TOURISM2!A2122:E4812,5,0)</f>
        <v>32000000</v>
      </c>
      <c r="P2122" s="8">
        <f>VLOOKUP(A2122,BUSINESS3!A2122:E4812,4,0)</f>
        <v>0.475</v>
      </c>
      <c r="Q2122" s="9">
        <f>VLOOKUP(A2122,BUSINESS3!A2122:E4812,5,0)</f>
        <v>59</v>
      </c>
      <c r="R2122" s="10">
        <f>VLOOKUP(A2122,BUSINESS3!A2122:I4812,6,0)</f>
        <v>91</v>
      </c>
      <c r="S2122" s="9">
        <f>VLOOKUP(A2122,BUSINESS3!A2122:I4812,7,0)</f>
        <v>380</v>
      </c>
      <c r="T2122" s="9">
        <f>VLOOKUP(A2122,BUSINESS3!A2122:I4812,8,0)</f>
        <v>0.089</v>
      </c>
      <c r="U2122" s="9">
        <f>VLOOKUP(A2122,BUSINESS3!A2122:I4812,9,0)</f>
        <v>0.317</v>
      </c>
      <c r="V2122" s="11">
        <f>VLOOKUP(A2122,'GDP4'!A2122:G4812,4,0)</f>
        <v>778311557</v>
      </c>
      <c r="W2122" s="9">
        <f>VLOOKUP(A2122,'GDP4'!A2122:G4812,5,0)</f>
        <v>0.044</v>
      </c>
      <c r="X2122" s="9">
        <f>VLOOKUP(A2122,'GDP4'!A2122:G4812,6,0)</f>
        <v>429</v>
      </c>
      <c r="Y2122" s="9">
        <f>VLOOKUP(A2122,'GDP4'!A2122:G4812,7,0)</f>
        <v>0.116</v>
      </c>
      <c r="Z2122" s="9">
        <f>VLOOKUP(A2122,ENERGY5!A2122:E4812,4,0)</f>
        <v>122230</v>
      </c>
      <c r="AA2122" s="9">
        <f>VLOOKUP(A2122,ENERGY5!A2122:E4812,5,0)</f>
        <v>191964</v>
      </c>
      <c r="AB2122" s="12">
        <f t="shared" si="2"/>
        <v>9855.538127</v>
      </c>
      <c r="AC2122" s="13">
        <f t="shared" si="3"/>
        <v>2.430785595</v>
      </c>
      <c r="AD2122" s="13">
        <f t="shared" si="4"/>
        <v>1.547763764</v>
      </c>
      <c r="AE2122" s="13">
        <f t="shared" si="5"/>
        <v>3444.258725</v>
      </c>
      <c r="AF2122" s="13">
        <f t="shared" si="6"/>
        <v>405.2069088</v>
      </c>
    </row>
    <row r="2123">
      <c r="A2123" s="14" t="s">
        <v>213</v>
      </c>
      <c r="B2123" s="15" t="s">
        <v>36</v>
      </c>
      <c r="C2123" s="16" t="s">
        <v>214</v>
      </c>
      <c r="D2123" s="14" t="str">
        <f t="shared" si="1"/>
        <v>Antigua and Barbuda-The Americas-2002</v>
      </c>
      <c r="E2123" s="5">
        <v>0.02</v>
      </c>
      <c r="F2123" s="5">
        <v>0.012</v>
      </c>
      <c r="G2123" s="5">
        <v>76.0</v>
      </c>
      <c r="H2123" s="5">
        <v>71.0</v>
      </c>
      <c r="I2123" s="5">
        <v>0.29</v>
      </c>
      <c r="J2123" s="5">
        <v>0.64</v>
      </c>
      <c r="K2123" s="5">
        <v>0.07</v>
      </c>
      <c r="L2123" s="5">
        <v>80030.0</v>
      </c>
      <c r="M2123" s="5">
        <v>0.311</v>
      </c>
      <c r="N2123" s="8">
        <f>VLOOKUP(A2123,TOURISM2!A2123:E4813,4,0)</f>
        <v>274000000</v>
      </c>
      <c r="O2123" s="8">
        <f>VLOOKUP(A2123,TOURISM2!A2123:E4813,5,0)</f>
        <v>33000000</v>
      </c>
      <c r="P2123" s="8">
        <f>VLOOKUP(A2123,BUSINESS3!A2123:E4813,4,0)</f>
        <v>0.475</v>
      </c>
      <c r="Q2123" s="9">
        <f>VLOOKUP(A2123,BUSINESS3!A2123:E4813,5,0)</f>
        <v>59</v>
      </c>
      <c r="R2123" s="10">
        <f>VLOOKUP(A2123,BUSINESS3!A2123:I4813,6,0)</f>
        <v>91</v>
      </c>
      <c r="S2123" s="9">
        <f>VLOOKUP(A2123,BUSINESS3!A2123:I4813,7,0)</f>
        <v>380</v>
      </c>
      <c r="T2123" s="9">
        <f>VLOOKUP(A2123,BUSINESS3!A2123:I4813,8,0)</f>
        <v>0.125</v>
      </c>
      <c r="U2123" s="9">
        <f>VLOOKUP(A2123,BUSINESS3!A2123:I4813,9,0)</f>
        <v>0.477</v>
      </c>
      <c r="V2123" s="11">
        <f>VLOOKUP(A2123,'GDP4'!A2123:G4813,4,0)</f>
        <v>806505874</v>
      </c>
      <c r="W2123" s="9">
        <f>VLOOKUP(A2123,'GDP4'!A2123:G4813,5,0)</f>
        <v>0.043</v>
      </c>
      <c r="X2123" s="9">
        <f>VLOOKUP(A2123,'GDP4'!A2123:G4813,6,0)</f>
        <v>433</v>
      </c>
      <c r="Y2123" s="9">
        <f>VLOOKUP(A2123,'GDP4'!A2123:G4813,7,0)</f>
        <v>0.114</v>
      </c>
      <c r="Z2123" s="9">
        <f>VLOOKUP(A2123,ENERGY5!A2123:E4813,4,0)</f>
        <v>122230</v>
      </c>
      <c r="AA2123" s="9">
        <f>VLOOKUP(A2123,ENERGY5!A2123:E4813,5,0)</f>
        <v>513</v>
      </c>
      <c r="AB2123" s="12">
        <f t="shared" si="2"/>
        <v>10077.54435</v>
      </c>
      <c r="AC2123" s="13">
        <f t="shared" si="3"/>
        <v>0.006410096214</v>
      </c>
      <c r="AD2123" s="13">
        <f t="shared" si="4"/>
        <v>1.527302262</v>
      </c>
      <c r="AE2123" s="13">
        <f t="shared" si="5"/>
        <v>3423.716106</v>
      </c>
      <c r="AF2123" s="13">
        <f t="shared" si="6"/>
        <v>412.3453705</v>
      </c>
    </row>
    <row r="2124">
      <c r="A2124" s="5" t="s">
        <v>213</v>
      </c>
      <c r="B2124" s="6" t="s">
        <v>37</v>
      </c>
      <c r="C2124" s="7" t="s">
        <v>214</v>
      </c>
      <c r="D2124" s="5" t="str">
        <f t="shared" si="1"/>
        <v>Antigua and Barbuda-The Americas-2003</v>
      </c>
      <c r="E2124" s="5">
        <v>0.019</v>
      </c>
      <c r="F2124" s="5">
        <v>0.012</v>
      </c>
      <c r="G2124" s="5">
        <v>77.0</v>
      </c>
      <c r="H2124" s="5">
        <v>72.0</v>
      </c>
      <c r="I2124" s="5">
        <v>0.288</v>
      </c>
      <c r="J2124" s="5">
        <v>0.64</v>
      </c>
      <c r="K2124" s="5">
        <v>0.071</v>
      </c>
      <c r="L2124" s="5">
        <v>80904.0</v>
      </c>
      <c r="M2124" s="5">
        <v>0.305</v>
      </c>
      <c r="N2124" s="8">
        <f>VLOOKUP(A2124,TOURISM2!A2124:E4814,4,0)</f>
        <v>300000000</v>
      </c>
      <c r="O2124" s="8">
        <f>VLOOKUP(A2124,TOURISM2!A2124:E4814,5,0)</f>
        <v>35000000</v>
      </c>
      <c r="P2124" s="8">
        <f>VLOOKUP(A2124,BUSINESS3!A2124:E4814,4,0)</f>
        <v>0.475</v>
      </c>
      <c r="Q2124" s="9">
        <f>VLOOKUP(A2124,BUSINESS3!A2124:E4814,5,0)</f>
        <v>59</v>
      </c>
      <c r="R2124" s="10">
        <f>VLOOKUP(A2124,BUSINESS3!A2124:I4814,6,0)</f>
        <v>91</v>
      </c>
      <c r="S2124" s="9">
        <f>VLOOKUP(A2124,BUSINESS3!A2124:I4814,7,0)</f>
        <v>380</v>
      </c>
      <c r="T2124" s="9">
        <f>VLOOKUP(A2124,BUSINESS3!A2124:I4814,8,0)</f>
        <v>0.172</v>
      </c>
      <c r="U2124" s="9">
        <f>VLOOKUP(A2124,BUSINESS3!A2124:I4814,9,0)</f>
        <v>0.57</v>
      </c>
      <c r="V2124" s="11">
        <f>VLOOKUP(A2124,'GDP4'!A2124:G4814,4,0)</f>
        <v>849234754</v>
      </c>
      <c r="W2124" s="9">
        <f>VLOOKUP(A2124,'GDP4'!A2124:G4814,5,0)</f>
        <v>0.044</v>
      </c>
      <c r="X2124" s="9">
        <f>VLOOKUP(A2124,'GDP4'!A2124:G4814,6,0)</f>
        <v>457</v>
      </c>
      <c r="Y2124" s="9">
        <f>VLOOKUP(A2124,'GDP4'!A2124:G4814,7,0)</f>
        <v>0.128</v>
      </c>
      <c r="Z2124" s="9">
        <f>VLOOKUP(A2124,ENERGY5!A2124:E4814,4,0)</f>
        <v>122230</v>
      </c>
      <c r="AA2124" s="9">
        <f>VLOOKUP(A2124,ENERGY5!A2124:E4814,5,0)</f>
        <v>499</v>
      </c>
      <c r="AB2124" s="12">
        <f t="shared" si="2"/>
        <v>10496.82035</v>
      </c>
      <c r="AC2124" s="13">
        <f t="shared" si="3"/>
        <v>0.006167803817</v>
      </c>
      <c r="AD2124" s="13">
        <f t="shared" si="4"/>
        <v>1.510802927</v>
      </c>
      <c r="AE2124" s="13">
        <f t="shared" si="5"/>
        <v>3708.098487</v>
      </c>
      <c r="AF2124" s="13">
        <f t="shared" si="6"/>
        <v>432.6114902</v>
      </c>
    </row>
    <row r="2125">
      <c r="A2125" s="14" t="s">
        <v>213</v>
      </c>
      <c r="B2125" s="15" t="s">
        <v>38</v>
      </c>
      <c r="C2125" s="16" t="s">
        <v>214</v>
      </c>
      <c r="D2125" s="14" t="str">
        <f t="shared" si="1"/>
        <v>Antigua and Barbuda-The Americas-2004</v>
      </c>
      <c r="E2125" s="5">
        <v>0.019</v>
      </c>
      <c r="F2125" s="5">
        <v>0.011</v>
      </c>
      <c r="G2125" s="5">
        <v>77.0</v>
      </c>
      <c r="H2125" s="5">
        <v>72.0</v>
      </c>
      <c r="I2125" s="5">
        <v>0.286</v>
      </c>
      <c r="J2125" s="5">
        <v>0.642</v>
      </c>
      <c r="K2125" s="5">
        <v>0.072</v>
      </c>
      <c r="L2125" s="5">
        <v>81718.0</v>
      </c>
      <c r="M2125" s="5">
        <v>0.298</v>
      </c>
      <c r="N2125" s="8">
        <f>VLOOKUP(A2125,TOURISM2!A2125:E4815,4,0)</f>
        <v>337000000</v>
      </c>
      <c r="O2125" s="8">
        <f>VLOOKUP(A2125,TOURISM2!A2125:E4815,5,0)</f>
        <v>38000000</v>
      </c>
      <c r="P2125" s="8">
        <f>VLOOKUP(A2125,BUSINESS3!A2125:E4815,4,0)</f>
        <v>0.475</v>
      </c>
      <c r="Q2125" s="9">
        <f>VLOOKUP(A2125,BUSINESS3!A2125:E4815,5,0)</f>
        <v>59</v>
      </c>
      <c r="R2125" s="10">
        <f>VLOOKUP(A2125,BUSINESS3!A2125:I4815,6,0)</f>
        <v>91</v>
      </c>
      <c r="S2125" s="9">
        <f>VLOOKUP(A2125,BUSINESS3!A2125:I4815,7,0)</f>
        <v>380</v>
      </c>
      <c r="T2125" s="9">
        <f>VLOOKUP(A2125,BUSINESS3!A2125:I4815,8,0)</f>
        <v>0.243</v>
      </c>
      <c r="U2125" s="9">
        <f>VLOOKUP(A2125,BUSINESS3!A2125:I4815,9,0)</f>
        <v>0.661</v>
      </c>
      <c r="V2125" s="11">
        <f>VLOOKUP(A2125,'GDP4'!A2125:G4815,4,0)</f>
        <v>905113767</v>
      </c>
      <c r="W2125" s="9">
        <f>VLOOKUP(A2125,'GDP4'!A2125:G4815,5,0)</f>
        <v>0.041</v>
      </c>
      <c r="X2125" s="9">
        <f>VLOOKUP(A2125,'GDP4'!A2125:G4815,6,0)</f>
        <v>453</v>
      </c>
      <c r="Y2125" s="9">
        <f>VLOOKUP(A2125,'GDP4'!A2125:G4815,7,0)</f>
        <v>0.12</v>
      </c>
      <c r="Z2125" s="9">
        <f>VLOOKUP(A2125,ENERGY5!A2125:E4815,4,0)</f>
        <v>122230</v>
      </c>
      <c r="AA2125" s="9">
        <f>VLOOKUP(A2125,ENERGY5!A2125:E4815,5,0)</f>
        <v>458</v>
      </c>
      <c r="AB2125" s="12">
        <f t="shared" si="2"/>
        <v>11076.06362</v>
      </c>
      <c r="AC2125" s="13">
        <f t="shared" si="3"/>
        <v>0.005604640349</v>
      </c>
      <c r="AD2125" s="13">
        <f t="shared" si="4"/>
        <v>1.49575369</v>
      </c>
      <c r="AE2125" s="13">
        <f t="shared" si="5"/>
        <v>4123.938422</v>
      </c>
      <c r="AF2125" s="13">
        <f t="shared" si="6"/>
        <v>465.013828</v>
      </c>
    </row>
    <row r="2126">
      <c r="A2126" s="5" t="s">
        <v>213</v>
      </c>
      <c r="B2126" s="6" t="s">
        <v>39</v>
      </c>
      <c r="C2126" s="7" t="s">
        <v>214</v>
      </c>
      <c r="D2126" s="5" t="str">
        <f t="shared" si="1"/>
        <v>Antigua and Barbuda-The Americas-2005</v>
      </c>
      <c r="E2126" s="5">
        <v>0.019</v>
      </c>
      <c r="F2126" s="5">
        <v>0.011</v>
      </c>
      <c r="G2126" s="5">
        <v>77.0</v>
      </c>
      <c r="H2126" s="5">
        <v>72.0</v>
      </c>
      <c r="I2126" s="5">
        <v>0.283</v>
      </c>
      <c r="J2126" s="5">
        <v>0.644</v>
      </c>
      <c r="K2126" s="5">
        <v>0.073</v>
      </c>
      <c r="L2126" s="5">
        <v>82565.0</v>
      </c>
      <c r="M2126" s="5">
        <v>0.292</v>
      </c>
      <c r="N2126" s="8">
        <f>VLOOKUP(A2126,TOURISM2!A2126:E4816,4,0)</f>
        <v>309000000</v>
      </c>
      <c r="O2126" s="8">
        <f>VLOOKUP(A2126,TOURISM2!A2126:E4816,5,0)</f>
        <v>40000000</v>
      </c>
      <c r="P2126" s="8">
        <f>VLOOKUP(A2126,BUSINESS3!A2126:E4816,4,0)</f>
        <v>0.515</v>
      </c>
      <c r="Q2126" s="9">
        <f>VLOOKUP(A2126,BUSINESS3!A2126:E4816,5,0)</f>
        <v>31</v>
      </c>
      <c r="R2126" s="10">
        <f>VLOOKUP(A2126,BUSINESS3!A2126:I4816,6,0)</f>
        <v>91</v>
      </c>
      <c r="S2126" s="9">
        <f>VLOOKUP(A2126,BUSINESS3!A2126:I4816,7,0)</f>
        <v>184</v>
      </c>
      <c r="T2126" s="9">
        <f>VLOOKUP(A2126,BUSINESS3!A2126:I4816,8,0)</f>
        <v>0.27</v>
      </c>
      <c r="U2126" s="9">
        <f>VLOOKUP(A2126,BUSINESS3!A2126:I4816,9,0)</f>
        <v>1.042</v>
      </c>
      <c r="V2126" s="11">
        <f>VLOOKUP(A2126,'GDP4'!A2126:G4816,4,0)</f>
        <v>1001970945</v>
      </c>
      <c r="W2126" s="9">
        <f>VLOOKUP(A2126,'GDP4'!A2126:G4816,5,0)</f>
        <v>0.045</v>
      </c>
      <c r="X2126" s="9">
        <f>VLOOKUP(A2126,'GDP4'!A2126:G4816,6,0)</f>
        <v>544</v>
      </c>
      <c r="Y2126" s="9">
        <f>VLOOKUP(A2126,'GDP4'!A2126:G4816,7,0)</f>
        <v>0.114</v>
      </c>
      <c r="Z2126" s="9">
        <f>VLOOKUP(A2126,ENERGY5!A2126:E4816,4,0)</f>
        <v>146</v>
      </c>
      <c r="AA2126" s="9">
        <f>VLOOKUP(A2126,ENERGY5!A2126:E4816,5,0)</f>
        <v>444</v>
      </c>
      <c r="AB2126" s="12">
        <f t="shared" si="2"/>
        <v>12135.54103</v>
      </c>
      <c r="AC2126" s="13">
        <f t="shared" si="3"/>
        <v>0.0053775813</v>
      </c>
      <c r="AD2126" s="13">
        <f t="shared" si="4"/>
        <v>0.001768303761</v>
      </c>
      <c r="AE2126" s="13">
        <f t="shared" si="5"/>
        <v>3742.505904</v>
      </c>
      <c r="AF2126" s="13">
        <f t="shared" si="6"/>
        <v>484.4667837</v>
      </c>
    </row>
    <row r="2127">
      <c r="A2127" s="14" t="s">
        <v>213</v>
      </c>
      <c r="B2127" s="15" t="s">
        <v>40</v>
      </c>
      <c r="C2127" s="16" t="s">
        <v>214</v>
      </c>
      <c r="D2127" s="14" t="str">
        <f t="shared" si="1"/>
        <v>Antigua and Barbuda-The Americas-2006</v>
      </c>
      <c r="E2127" s="5">
        <v>0.018</v>
      </c>
      <c r="F2127" s="5">
        <v>0.01</v>
      </c>
      <c r="G2127" s="5">
        <v>77.0</v>
      </c>
      <c r="H2127" s="5">
        <v>72.0</v>
      </c>
      <c r="I2127" s="5">
        <v>0.28</v>
      </c>
      <c r="J2127" s="5">
        <v>0.647</v>
      </c>
      <c r="K2127" s="5">
        <v>0.073</v>
      </c>
      <c r="L2127" s="5">
        <v>83467.0</v>
      </c>
      <c r="M2127" s="5">
        <v>0.286</v>
      </c>
      <c r="N2127" s="8">
        <f>VLOOKUP(A2127,TOURISM2!A2127:E4817,4,0)</f>
        <v>327000000</v>
      </c>
      <c r="O2127" s="8">
        <f>VLOOKUP(A2127,TOURISM2!A2127:E4817,5,0)</f>
        <v>45000000</v>
      </c>
      <c r="P2127" s="8">
        <f>VLOOKUP(A2127,BUSINESS3!A2127:E4817,4,0)</f>
        <v>0.476</v>
      </c>
      <c r="Q2127" s="9">
        <f>VLOOKUP(A2127,BUSINESS3!A2127:E4817,5,0)</f>
        <v>21</v>
      </c>
      <c r="R2127" s="10">
        <f>VLOOKUP(A2127,BUSINESS3!A2127:I4817,6,0)</f>
        <v>91</v>
      </c>
      <c r="S2127" s="9">
        <f>VLOOKUP(A2127,BUSINESS3!A2127:I4817,7,0)</f>
        <v>184</v>
      </c>
      <c r="T2127" s="9">
        <f>VLOOKUP(A2127,BUSINESS3!A2127:I4817,8,0)</f>
        <v>0.3</v>
      </c>
      <c r="U2127" s="9">
        <f>VLOOKUP(A2127,BUSINESS3!A2127:I4817,9,0)</f>
        <v>1.32</v>
      </c>
      <c r="V2127" s="11">
        <f>VLOOKUP(A2127,'GDP4'!A2127:G4817,4,0)</f>
        <v>1141418340</v>
      </c>
      <c r="W2127" s="9">
        <f>VLOOKUP(A2127,'GDP4'!A2127:G4817,5,0)</f>
        <v>0.045</v>
      </c>
      <c r="X2127" s="9">
        <f>VLOOKUP(A2127,'GDP4'!A2127:G4817,6,0)</f>
        <v>607</v>
      </c>
      <c r="Y2127" s="9">
        <f>VLOOKUP(A2127,'GDP4'!A2127:G4817,7,0)</f>
        <v>0.109</v>
      </c>
      <c r="Z2127" s="9">
        <f>VLOOKUP(A2127,ENERGY5!A2127:E4817,4,0)</f>
        <v>143</v>
      </c>
      <c r="AA2127" s="9">
        <f>VLOOKUP(A2127,ENERGY5!A2127:E4817,5,0)</f>
        <v>425</v>
      </c>
      <c r="AB2127" s="12">
        <f t="shared" si="2"/>
        <v>13675.08524</v>
      </c>
      <c r="AC2127" s="13">
        <f t="shared" si="3"/>
        <v>0.0050918327</v>
      </c>
      <c r="AD2127" s="13">
        <f t="shared" si="4"/>
        <v>0.001713251944</v>
      </c>
      <c r="AE2127" s="13">
        <f t="shared" si="5"/>
        <v>3917.715984</v>
      </c>
      <c r="AF2127" s="13">
        <f t="shared" si="6"/>
        <v>539.1352271</v>
      </c>
    </row>
    <row r="2128">
      <c r="A2128" s="5" t="s">
        <v>213</v>
      </c>
      <c r="B2128" s="6" t="s">
        <v>41</v>
      </c>
      <c r="C2128" s="7" t="s">
        <v>214</v>
      </c>
      <c r="D2128" s="5" t="str">
        <f t="shared" si="1"/>
        <v>Antigua and Barbuda-The Americas-2007</v>
      </c>
      <c r="E2128" s="5">
        <v>0.018</v>
      </c>
      <c r="F2128" s="5">
        <v>0.01</v>
      </c>
      <c r="G2128" s="5">
        <v>77.0</v>
      </c>
      <c r="H2128" s="5">
        <v>72.0</v>
      </c>
      <c r="I2128" s="5">
        <v>0.276</v>
      </c>
      <c r="J2128" s="5">
        <v>0.651</v>
      </c>
      <c r="K2128" s="5">
        <v>0.073</v>
      </c>
      <c r="L2128" s="5">
        <v>84397.0</v>
      </c>
      <c r="M2128" s="5">
        <v>0.28</v>
      </c>
      <c r="N2128" s="8">
        <f>VLOOKUP(A2128,TOURISM2!A2128:E4818,4,0)</f>
        <v>338000000</v>
      </c>
      <c r="O2128" s="8">
        <f>VLOOKUP(A2128,TOURISM2!A2128:E4818,5,0)</f>
        <v>52000000</v>
      </c>
      <c r="P2128" s="8">
        <f>VLOOKUP(A2128,BUSINESS3!A2128:E4818,4,0)</f>
        <v>0.462</v>
      </c>
      <c r="Q2128" s="9">
        <f>VLOOKUP(A2128,BUSINESS3!A2128:E4818,5,0)</f>
        <v>21</v>
      </c>
      <c r="R2128" s="10">
        <f>VLOOKUP(A2128,BUSINESS3!A2128:I4818,6,0)</f>
        <v>91</v>
      </c>
      <c r="S2128" s="9">
        <f>VLOOKUP(A2128,BUSINESS3!A2128:I4818,7,0)</f>
        <v>184</v>
      </c>
      <c r="T2128" s="9">
        <f>VLOOKUP(A2128,BUSINESS3!A2128:I4818,8,0)</f>
        <v>0.34</v>
      </c>
      <c r="U2128" s="9">
        <f>VLOOKUP(A2128,BUSINESS3!A2128:I4818,9,0)</f>
        <v>1.332</v>
      </c>
      <c r="V2128" s="11">
        <f>VLOOKUP(A2128,'GDP4'!A2128:G4818,4,0)</f>
        <v>1289259236</v>
      </c>
      <c r="W2128" s="9">
        <f>VLOOKUP(A2128,'GDP4'!A2128:G4818,5,0)</f>
        <v>0.046</v>
      </c>
      <c r="X2128" s="9">
        <f>VLOOKUP(A2128,'GDP4'!A2128:G4818,6,0)</f>
        <v>698</v>
      </c>
      <c r="Y2128" s="9">
        <f>VLOOKUP(A2128,'GDP4'!A2128:G4818,7,0)</f>
        <v>0.104</v>
      </c>
      <c r="Z2128" s="9">
        <f>VLOOKUP(A2128,ENERGY5!A2128:E4818,4,0)</f>
        <v>137</v>
      </c>
      <c r="AA2128" s="9">
        <f>VLOOKUP(A2128,ENERGY5!A2128:E4818,5,0)</f>
        <v>411</v>
      </c>
      <c r="AB2128" s="12">
        <f t="shared" si="2"/>
        <v>15276.12636</v>
      </c>
      <c r="AC2128" s="13">
        <f t="shared" si="3"/>
        <v>0.004869841345</v>
      </c>
      <c r="AD2128" s="13">
        <f t="shared" si="4"/>
        <v>0.001623280448</v>
      </c>
      <c r="AE2128" s="13">
        <f t="shared" si="5"/>
        <v>4004.88169</v>
      </c>
      <c r="AF2128" s="13">
        <f t="shared" si="6"/>
        <v>616.1356446</v>
      </c>
    </row>
    <row r="2129">
      <c r="A2129" s="14" t="s">
        <v>213</v>
      </c>
      <c r="B2129" s="15" t="s">
        <v>42</v>
      </c>
      <c r="C2129" s="16" t="s">
        <v>214</v>
      </c>
      <c r="D2129" s="14" t="str">
        <f t="shared" si="1"/>
        <v>Antigua and Barbuda-The Americas-2008</v>
      </c>
      <c r="E2129" s="5">
        <v>0.018</v>
      </c>
      <c r="F2129" s="5">
        <v>0.009</v>
      </c>
      <c r="G2129" s="5">
        <v>77.0</v>
      </c>
      <c r="H2129" s="5">
        <v>73.0</v>
      </c>
      <c r="I2129" s="5">
        <v>0.271</v>
      </c>
      <c r="J2129" s="5">
        <v>0.656</v>
      </c>
      <c r="K2129" s="5">
        <v>0.073</v>
      </c>
      <c r="L2129" s="5">
        <v>85349.0</v>
      </c>
      <c r="M2129" s="5">
        <v>0.274</v>
      </c>
      <c r="N2129" s="8">
        <f>VLOOKUP(A2129,TOURISM2!A2129:E4819,4,0)</f>
        <v>334000000</v>
      </c>
      <c r="O2129" s="8">
        <f>VLOOKUP(A2129,TOURISM2!A2129:E4819,5,0)</f>
        <v>58000000</v>
      </c>
      <c r="P2129" s="8">
        <f>VLOOKUP(A2129,BUSINESS3!A2129:E4819,4,0)</f>
        <v>0.462</v>
      </c>
      <c r="Q2129" s="9">
        <f>VLOOKUP(A2129,BUSINESS3!A2129:E4819,5,0)</f>
        <v>21</v>
      </c>
      <c r="R2129" s="10">
        <f>VLOOKUP(A2129,BUSINESS3!A2129:I4819,6,0)</f>
        <v>91</v>
      </c>
      <c r="S2129" s="9">
        <f>VLOOKUP(A2129,BUSINESS3!A2129:I4819,7,0)</f>
        <v>207</v>
      </c>
      <c r="T2129" s="9">
        <f>VLOOKUP(A2129,BUSINESS3!A2129:I4819,8,0)</f>
        <v>0.38</v>
      </c>
      <c r="U2129" s="9">
        <f>VLOOKUP(A2129,BUSINESS3!A2129:I4819,9,0)</f>
        <v>1.6</v>
      </c>
      <c r="V2129" s="11">
        <f>VLOOKUP(A2129,'GDP4'!A2129:G4819,4,0)</f>
        <v>1347407407</v>
      </c>
      <c r="W2129" s="9">
        <f>VLOOKUP(A2129,'GDP4'!A2129:G4819,5,0)</f>
        <v>0.044</v>
      </c>
      <c r="X2129" s="9">
        <f>VLOOKUP(A2129,'GDP4'!A2129:G4819,6,0)</f>
        <v>702</v>
      </c>
      <c r="Y2129" s="9">
        <f>VLOOKUP(A2129,'GDP4'!A2129:G4819,7,0)</f>
        <v>0.104</v>
      </c>
      <c r="Z2129" s="9">
        <f>VLOOKUP(A2129,ENERGY5!A2129:E4819,4,0)</f>
        <v>135</v>
      </c>
      <c r="AA2129" s="9">
        <f>VLOOKUP(A2129,ENERGY5!A2129:E4819,5,0)</f>
        <v>407</v>
      </c>
      <c r="AB2129" s="12">
        <f t="shared" si="2"/>
        <v>15787.03215</v>
      </c>
      <c r="AC2129" s="13">
        <f t="shared" si="3"/>
        <v>0.004768655755</v>
      </c>
      <c r="AD2129" s="13">
        <f t="shared" si="4"/>
        <v>0.001581740852</v>
      </c>
      <c r="AE2129" s="13">
        <f t="shared" si="5"/>
        <v>3913.344034</v>
      </c>
      <c r="AF2129" s="13">
        <f t="shared" si="6"/>
        <v>679.5627365</v>
      </c>
    </row>
    <row r="2130">
      <c r="A2130" s="5" t="s">
        <v>213</v>
      </c>
      <c r="B2130" s="6" t="s">
        <v>43</v>
      </c>
      <c r="C2130" s="7" t="s">
        <v>214</v>
      </c>
      <c r="D2130" s="5" t="str">
        <f t="shared" si="1"/>
        <v>Antigua and Barbuda-The Americas-2009</v>
      </c>
      <c r="E2130" s="5">
        <v>0.017</v>
      </c>
      <c r="F2130" s="5">
        <v>0.009</v>
      </c>
      <c r="G2130" s="5">
        <v>78.0</v>
      </c>
      <c r="H2130" s="5">
        <v>73.0</v>
      </c>
      <c r="I2130" s="5">
        <v>0.267</v>
      </c>
      <c r="J2130" s="5">
        <v>0.661</v>
      </c>
      <c r="K2130" s="5">
        <v>0.073</v>
      </c>
      <c r="L2130" s="5">
        <v>86300.0</v>
      </c>
      <c r="M2130" s="5">
        <v>0.268</v>
      </c>
      <c r="N2130" s="8">
        <f>VLOOKUP(A2130,TOURISM2!A2130:E4820,4,0)</f>
        <v>305000000</v>
      </c>
      <c r="O2130" s="8">
        <f>VLOOKUP(A2130,TOURISM2!A2130:E4820,5,0)</f>
        <v>54000000</v>
      </c>
      <c r="P2130" s="8">
        <f>VLOOKUP(A2130,BUSINESS3!A2130:E4820,4,0)</f>
        <v>0.41</v>
      </c>
      <c r="Q2130" s="9">
        <f>VLOOKUP(A2130,BUSINESS3!A2130:E4820,5,0)</f>
        <v>21</v>
      </c>
      <c r="R2130" s="10">
        <f>VLOOKUP(A2130,BUSINESS3!A2130:I4820,6,0)</f>
        <v>91</v>
      </c>
      <c r="S2130" s="9">
        <f>VLOOKUP(A2130,BUSINESS3!A2130:I4820,7,0)</f>
        <v>207</v>
      </c>
      <c r="T2130" s="9">
        <f>VLOOKUP(A2130,BUSINESS3!A2130:I4820,8,0)</f>
        <v>0.42</v>
      </c>
      <c r="U2130" s="9">
        <f>VLOOKUP(A2130,BUSINESS3!A2130:I4820,9,0)</f>
        <v>1.563</v>
      </c>
      <c r="V2130" s="11">
        <f>VLOOKUP(A2130,'GDP4'!A2130:G4820,4,0)</f>
        <v>1206296296</v>
      </c>
      <c r="W2130" s="9">
        <f>VLOOKUP(A2130,'GDP4'!A2130:G4820,5,0)</f>
        <v>0.046</v>
      </c>
      <c r="X2130" s="9">
        <f>VLOOKUP(A2130,'GDP4'!A2130:G4820,6,0)</f>
        <v>638</v>
      </c>
      <c r="Y2130" s="9">
        <f>VLOOKUP(A2130,'GDP4'!A2130:G4820,7,0)</f>
        <v>0.101</v>
      </c>
      <c r="Z2130" s="9">
        <f>VLOOKUP(A2130,ENERGY5!A2130:E4820,4,0)</f>
        <v>122230</v>
      </c>
      <c r="AA2130" s="9">
        <f>VLOOKUP(A2130,ENERGY5!A2130:E4820,5,0)</f>
        <v>389</v>
      </c>
      <c r="AB2130" s="12">
        <f t="shared" si="2"/>
        <v>13977.94086</v>
      </c>
      <c r="AC2130" s="13">
        <f t="shared" si="3"/>
        <v>0.004507531866</v>
      </c>
      <c r="AD2130" s="13">
        <f t="shared" si="4"/>
        <v>1.416338355</v>
      </c>
      <c r="AE2130" s="13">
        <f t="shared" si="5"/>
        <v>3534.183082</v>
      </c>
      <c r="AF2130" s="13">
        <f t="shared" si="6"/>
        <v>625.7242178</v>
      </c>
    </row>
    <row r="2131">
      <c r="A2131" s="14" t="s">
        <v>213</v>
      </c>
      <c r="B2131" s="15" t="s">
        <v>44</v>
      </c>
      <c r="C2131" s="16" t="s">
        <v>214</v>
      </c>
      <c r="D2131" s="14" t="str">
        <f t="shared" si="1"/>
        <v>Antigua and Barbuda-The Americas-2010</v>
      </c>
      <c r="E2131" s="5">
        <v>0.017</v>
      </c>
      <c r="F2131" s="5">
        <v>0.009</v>
      </c>
      <c r="G2131" s="5">
        <v>78.0</v>
      </c>
      <c r="H2131" s="5">
        <v>73.0</v>
      </c>
      <c r="I2131" s="5">
        <v>0.262</v>
      </c>
      <c r="J2131" s="5">
        <v>0.665</v>
      </c>
      <c r="K2131" s="5">
        <v>0.072</v>
      </c>
      <c r="L2131" s="5">
        <v>87233.0</v>
      </c>
      <c r="M2131" s="5">
        <v>0.262</v>
      </c>
      <c r="N2131" s="8">
        <f>VLOOKUP(A2131,TOURISM2!A2131:E4821,4,0)</f>
        <v>298000000</v>
      </c>
      <c r="O2131" s="8">
        <f>VLOOKUP(A2131,TOURISM2!A2131:E4821,5,0)</f>
        <v>52000000</v>
      </c>
      <c r="P2131" s="8">
        <f>VLOOKUP(A2131,BUSINESS3!A2131:E4821,4,0)</f>
        <v>0.41</v>
      </c>
      <c r="Q2131" s="9">
        <f>VLOOKUP(A2131,BUSINESS3!A2131:E4821,5,0)</f>
        <v>21</v>
      </c>
      <c r="R2131" s="10">
        <f>VLOOKUP(A2131,BUSINESS3!A2131:I4821,6,0)</f>
        <v>91</v>
      </c>
      <c r="S2131" s="9">
        <f>VLOOKUP(A2131,BUSINESS3!A2131:I4821,7,0)</f>
        <v>207</v>
      </c>
      <c r="T2131" s="9">
        <f>VLOOKUP(A2131,BUSINESS3!A2131:I4821,8,0)</f>
        <v>0.47</v>
      </c>
      <c r="U2131" s="9">
        <f>VLOOKUP(A2131,BUSINESS3!A2131:I4821,9,0)</f>
        <v>1.926</v>
      </c>
      <c r="V2131" s="11">
        <f>VLOOKUP(A2131,'GDP4'!A2131:G4821,4,0)</f>
        <v>1135555556</v>
      </c>
      <c r="W2131" s="9">
        <f>VLOOKUP(A2131,'GDP4'!A2131:G4821,5,0)</f>
        <v>0.057</v>
      </c>
      <c r="X2131" s="9">
        <f>VLOOKUP(A2131,'GDP4'!A2131:G4821,6,0)</f>
        <v>736</v>
      </c>
      <c r="Y2131" s="9">
        <f>VLOOKUP(A2131,'GDP4'!A2131:G4821,7,0)</f>
        <v>0.11</v>
      </c>
      <c r="Z2131" s="9">
        <f>VLOOKUP(A2131,ENERGY5!A2131:E4821,4,0)</f>
        <v>122230</v>
      </c>
      <c r="AA2131" s="9">
        <f>VLOOKUP(A2131,ENERGY5!A2131:E4821,5,0)</f>
        <v>363</v>
      </c>
      <c r="AB2131" s="12">
        <f t="shared" si="2"/>
        <v>13017.49975</v>
      </c>
      <c r="AC2131" s="13">
        <f t="shared" si="3"/>
        <v>0.004161269244</v>
      </c>
      <c r="AD2131" s="13">
        <f t="shared" si="4"/>
        <v>1.401189917</v>
      </c>
      <c r="AE2131" s="13">
        <f t="shared" si="5"/>
        <v>3416.138388</v>
      </c>
      <c r="AF2131" s="13">
        <f t="shared" si="6"/>
        <v>596.1046852</v>
      </c>
    </row>
    <row r="2132">
      <c r="A2132" s="5" t="s">
        <v>213</v>
      </c>
      <c r="B2132" s="6" t="s">
        <v>45</v>
      </c>
      <c r="C2132" s="7" t="s">
        <v>214</v>
      </c>
      <c r="D2132" s="5" t="str">
        <f t="shared" si="1"/>
        <v>Antigua and Barbuda-The Americas-2011</v>
      </c>
      <c r="E2132" s="5">
        <v>0.017</v>
      </c>
      <c r="F2132" s="5">
        <v>0.008</v>
      </c>
      <c r="G2132" s="5">
        <v>78.0</v>
      </c>
      <c r="H2132" s="5">
        <v>73.0</v>
      </c>
      <c r="I2132" s="5">
        <v>0.258</v>
      </c>
      <c r="J2132" s="5">
        <v>0.67</v>
      </c>
      <c r="K2132" s="5">
        <v>0.072</v>
      </c>
      <c r="L2132" s="5">
        <v>88152.0</v>
      </c>
      <c r="M2132" s="5">
        <v>0.257</v>
      </c>
      <c r="N2132" s="8">
        <f>VLOOKUP(A2132,TOURISM2!A2132:E4822,4,0)</f>
        <v>312000000</v>
      </c>
      <c r="O2132" s="8">
        <f>VLOOKUP(A2132,TOURISM2!A2132:E4822,5,0)</f>
        <v>50000000</v>
      </c>
      <c r="P2132" s="8">
        <f>VLOOKUP(A2132,BUSINESS3!A2132:E4822,4,0)</f>
        <v>0.41</v>
      </c>
      <c r="Q2132" s="9">
        <f>VLOOKUP(A2132,BUSINESS3!A2132:E4822,5,0)</f>
        <v>21</v>
      </c>
      <c r="R2132" s="10">
        <f>VLOOKUP(A2132,BUSINESS3!A2132:I4822,6,0)</f>
        <v>91</v>
      </c>
      <c r="S2132" s="9">
        <f>VLOOKUP(A2132,BUSINESS3!A2132:I4822,7,0)</f>
        <v>207</v>
      </c>
      <c r="T2132" s="9">
        <f>VLOOKUP(A2132,BUSINESS3!A2132:I4822,8,0)</f>
        <v>0.53</v>
      </c>
      <c r="U2132" s="9">
        <f>VLOOKUP(A2132,BUSINESS3!A2132:I4822,9,0)</f>
        <v>1.997</v>
      </c>
      <c r="V2132" s="11">
        <f>VLOOKUP(A2132,'GDP4'!A2132:G4822,4,0)</f>
        <v>1127037037</v>
      </c>
      <c r="W2132" s="9">
        <f>VLOOKUP(A2132,'GDP4'!A2132:G4822,5,0)</f>
        <v>0.055</v>
      </c>
      <c r="X2132" s="9">
        <f>VLOOKUP(A2132,'GDP4'!A2132:G4822,6,0)</f>
        <v>703</v>
      </c>
      <c r="Y2132" s="9">
        <f>VLOOKUP(A2132,'GDP4'!A2132:G4822,7,0)</f>
        <v>0.109</v>
      </c>
      <c r="Z2132" s="9">
        <f>VLOOKUP(A2132,ENERGY5!A2132:E4822,4,0)</f>
        <v>122230</v>
      </c>
      <c r="AA2132" s="9">
        <f>VLOOKUP(A2132,ENERGY5!A2132:E4822,5,0)</f>
        <v>345</v>
      </c>
      <c r="AB2132" s="12">
        <f t="shared" si="2"/>
        <v>12785.15561</v>
      </c>
      <c r="AC2132" s="13">
        <f t="shared" si="3"/>
        <v>0.003913694528</v>
      </c>
      <c r="AD2132" s="13">
        <f t="shared" si="4"/>
        <v>1.386582267</v>
      </c>
      <c r="AE2132" s="13">
        <f t="shared" si="5"/>
        <v>3539.341138</v>
      </c>
      <c r="AF2132" s="13">
        <f t="shared" si="6"/>
        <v>567.2021055</v>
      </c>
    </row>
    <row r="2133">
      <c r="A2133" s="14" t="s">
        <v>213</v>
      </c>
      <c r="B2133" s="15" t="s">
        <v>46</v>
      </c>
      <c r="C2133" s="16" t="s">
        <v>214</v>
      </c>
      <c r="D2133" s="14" t="str">
        <f t="shared" si="1"/>
        <v>Antigua and Barbuda-The Americas-2012</v>
      </c>
      <c r="E2133" s="5">
        <v>0.017</v>
      </c>
      <c r="F2133" s="5">
        <v>0.008</v>
      </c>
      <c r="G2133" s="5">
        <v>78.0</v>
      </c>
      <c r="H2133" s="5">
        <v>73.0</v>
      </c>
      <c r="I2133" s="5">
        <v>0.254</v>
      </c>
      <c r="J2133" s="5">
        <v>0.675</v>
      </c>
      <c r="K2133" s="5">
        <v>0.071</v>
      </c>
      <c r="L2133" s="5">
        <v>89069.0</v>
      </c>
      <c r="M2133" s="5">
        <v>0.251</v>
      </c>
      <c r="N2133" s="8">
        <f>VLOOKUP(A2133,TOURISM2!A2133:E4823,4,0)</f>
        <v>5156050847</v>
      </c>
      <c r="O2133" s="8">
        <f>VLOOKUP(A2133,TOURISM2!A2133:E4823,5,0)</f>
        <v>2605800804</v>
      </c>
      <c r="P2133" s="8">
        <f>VLOOKUP(A2133,BUSINESS3!A2133:E4823,4,0)</f>
        <v>0.41</v>
      </c>
      <c r="Q2133" s="9">
        <f>VLOOKUP(A2133,BUSINESS3!A2133:E4823,5,0)</f>
        <v>21</v>
      </c>
      <c r="R2133" s="10">
        <f>VLOOKUP(A2133,BUSINESS3!A2133:I4823,6,0)</f>
        <v>66</v>
      </c>
      <c r="S2133" s="9">
        <f>VLOOKUP(A2133,BUSINESS3!A2133:I4823,7,0)</f>
        <v>207</v>
      </c>
      <c r="T2133" s="9">
        <f>VLOOKUP(A2133,BUSINESS3!A2133:I4823,8,0)</f>
        <v>0.59</v>
      </c>
      <c r="U2133" s="9">
        <f>VLOOKUP(A2133,BUSINESS3!A2133:I4823,9,0)</f>
        <v>1.43</v>
      </c>
      <c r="V2133" s="11">
        <f>VLOOKUP(A2133,'GDP4'!A2133:G4823,4,0)</f>
        <v>1194074074</v>
      </c>
      <c r="W2133" s="9">
        <f>VLOOKUP(A2133,'GDP4'!A2133:G4823,5,0)</f>
        <v>0.052</v>
      </c>
      <c r="X2133" s="9">
        <f>VLOOKUP(A2133,'GDP4'!A2133:G4823,6,0)</f>
        <v>681</v>
      </c>
      <c r="Y2133" s="9">
        <f>VLOOKUP(A2133,'GDP4'!A2133:G4823,7,0)</f>
        <v>0.102</v>
      </c>
      <c r="Z2133" s="9">
        <f>VLOOKUP(A2133,ENERGY5!A2133:E4823,4,0)</f>
        <v>122230</v>
      </c>
      <c r="AA2133" s="9">
        <f>VLOOKUP(A2133,ENERGY5!A2133:E4823,5,0)</f>
        <v>345</v>
      </c>
      <c r="AB2133" s="12">
        <f t="shared" si="2"/>
        <v>13406.16908</v>
      </c>
      <c r="AC2133" s="13">
        <f t="shared" si="3"/>
        <v>0.00387340152</v>
      </c>
      <c r="AD2133" s="13">
        <f t="shared" si="4"/>
        <v>1.372306863</v>
      </c>
      <c r="AE2133" s="13">
        <f t="shared" si="5"/>
        <v>57888.27591</v>
      </c>
      <c r="AF2133" s="13">
        <f t="shared" si="6"/>
        <v>29255.97912</v>
      </c>
    </row>
    <row r="2134">
      <c r="A2134" s="5" t="s">
        <v>213</v>
      </c>
      <c r="B2134" s="6" t="s">
        <v>33</v>
      </c>
      <c r="C2134" s="7" t="s">
        <v>215</v>
      </c>
      <c r="D2134" s="5" t="str">
        <f t="shared" si="1"/>
        <v>Argentina-The Americas-2000</v>
      </c>
      <c r="E2134" s="5">
        <v>0.019</v>
      </c>
      <c r="F2134" s="5">
        <v>0.018</v>
      </c>
      <c r="G2134" s="5">
        <v>78.0</v>
      </c>
      <c r="H2134" s="5">
        <v>70.0</v>
      </c>
      <c r="I2134" s="5">
        <v>0.279</v>
      </c>
      <c r="J2134" s="5">
        <v>0.621</v>
      </c>
      <c r="K2134" s="5">
        <v>0.099</v>
      </c>
      <c r="L2134" s="5">
        <v>3.6903067E7</v>
      </c>
      <c r="M2134" s="5">
        <v>0.891</v>
      </c>
      <c r="N2134" s="8">
        <f>VLOOKUP(A2134,TOURISM2!A2134:E4824,4,0)</f>
        <v>3195000000</v>
      </c>
      <c r="O2134" s="8">
        <f>VLOOKUP(A2134,TOURISM2!A2134:E4824,5,0)</f>
        <v>5460000000</v>
      </c>
      <c r="P2134" s="8">
        <f>VLOOKUP(A2134,BUSINESS3!A2134:E4824,4,0)</f>
        <v>0.475</v>
      </c>
      <c r="Q2134" s="9">
        <f>VLOOKUP(A2134,BUSINESS3!A2134:E4824,5,0)</f>
        <v>59</v>
      </c>
      <c r="R2134" s="10">
        <f>VLOOKUP(A2134,BUSINESS3!A2134:I4824,6,0)</f>
        <v>91</v>
      </c>
      <c r="S2134" s="9">
        <f>VLOOKUP(A2134,BUSINESS3!A2134:I4824,7,0)</f>
        <v>380</v>
      </c>
      <c r="T2134" s="9">
        <f>VLOOKUP(A2134,BUSINESS3!A2134:I4824,8,0)</f>
        <v>0.07</v>
      </c>
      <c r="U2134" s="9">
        <f>VLOOKUP(A2134,BUSINESS3!A2134:I4824,9,0)</f>
        <v>0.176</v>
      </c>
      <c r="V2134" s="11">
        <f>VLOOKUP(A2134,'GDP4'!A2134:G4824,4,0)</f>
        <v>344000000000</v>
      </c>
      <c r="W2134" s="9">
        <f>VLOOKUP(A2134,'GDP4'!A2134:G4824,5,0)</f>
        <v>0.092</v>
      </c>
      <c r="X2134" s="9">
        <f>VLOOKUP(A2134,'GDP4'!A2134:G4824,6,0)</f>
        <v>710</v>
      </c>
      <c r="Y2134" s="9">
        <f>VLOOKUP(A2134,'GDP4'!A2134:G4824,7,0)</f>
        <v>0.111</v>
      </c>
      <c r="Z2134" s="9">
        <f>VLOOKUP(A2134,ENERGY5!A2134:E4824,4,0)</f>
        <v>122230</v>
      </c>
      <c r="AA2134" s="9">
        <f>VLOOKUP(A2134,ENERGY5!A2134:E4824,5,0)</f>
        <v>191964</v>
      </c>
      <c r="AB2134" s="12">
        <f t="shared" si="2"/>
        <v>9321.718436</v>
      </c>
      <c r="AC2134" s="13">
        <f t="shared" si="3"/>
        <v>0.005201844064</v>
      </c>
      <c r="AD2134" s="13">
        <f t="shared" si="4"/>
        <v>0.003312190827</v>
      </c>
      <c r="AE2134" s="13">
        <f t="shared" si="5"/>
        <v>86.57816978</v>
      </c>
      <c r="AF2134" s="13">
        <f t="shared" si="6"/>
        <v>147.9551822</v>
      </c>
    </row>
    <row r="2135">
      <c r="A2135" s="14" t="s">
        <v>213</v>
      </c>
      <c r="B2135" s="15" t="s">
        <v>35</v>
      </c>
      <c r="C2135" s="16" t="s">
        <v>215</v>
      </c>
      <c r="D2135" s="14" t="str">
        <f t="shared" si="1"/>
        <v>Argentina-The Americas-2001</v>
      </c>
      <c r="E2135" s="5">
        <v>0.018</v>
      </c>
      <c r="F2135" s="5">
        <v>0.018</v>
      </c>
      <c r="G2135" s="5">
        <v>78.0</v>
      </c>
      <c r="H2135" s="5">
        <v>70.0</v>
      </c>
      <c r="I2135" s="5">
        <v>0.276</v>
      </c>
      <c r="J2135" s="5">
        <v>0.624</v>
      </c>
      <c r="K2135" s="5">
        <v>0.1</v>
      </c>
      <c r="L2135" s="5">
        <v>3.7273361E7</v>
      </c>
      <c r="M2135" s="5">
        <v>0.893</v>
      </c>
      <c r="N2135" s="8">
        <f>VLOOKUP(A2135,TOURISM2!A2135:E4825,4,0)</f>
        <v>2756000000</v>
      </c>
      <c r="O2135" s="8">
        <f>VLOOKUP(A2135,TOURISM2!A2135:E4825,5,0)</f>
        <v>4888000000</v>
      </c>
      <c r="P2135" s="8">
        <f>VLOOKUP(A2135,BUSINESS3!A2135:E4825,4,0)</f>
        <v>0.475</v>
      </c>
      <c r="Q2135" s="9">
        <f>VLOOKUP(A2135,BUSINESS3!A2135:E4825,5,0)</f>
        <v>59</v>
      </c>
      <c r="R2135" s="10">
        <f>VLOOKUP(A2135,BUSINESS3!A2135:I4825,6,0)</f>
        <v>91</v>
      </c>
      <c r="S2135" s="9">
        <f>VLOOKUP(A2135,BUSINESS3!A2135:I4825,7,0)</f>
        <v>380</v>
      </c>
      <c r="T2135" s="9">
        <f>VLOOKUP(A2135,BUSINESS3!A2135:I4825,8,0)</f>
        <v>0.098</v>
      </c>
      <c r="U2135" s="9">
        <f>VLOOKUP(A2135,BUSINESS3!A2135:I4825,9,0)</f>
        <v>0.181</v>
      </c>
      <c r="V2135" s="11">
        <f>VLOOKUP(A2135,'GDP4'!A2135:G4825,4,0)</f>
        <v>325000000000</v>
      </c>
      <c r="W2135" s="9">
        <f>VLOOKUP(A2135,'GDP4'!A2135:G4825,5,0)</f>
        <v>0.094</v>
      </c>
      <c r="X2135" s="9">
        <f>VLOOKUP(A2135,'GDP4'!A2135:G4825,6,0)</f>
        <v>676</v>
      </c>
      <c r="Y2135" s="9">
        <f>VLOOKUP(A2135,'GDP4'!A2135:G4825,7,0)</f>
        <v>0.277</v>
      </c>
      <c r="Z2135" s="9">
        <f>VLOOKUP(A2135,ENERGY5!A2135:E4825,4,0)</f>
        <v>80112</v>
      </c>
      <c r="AA2135" s="9">
        <f>VLOOKUP(A2135,ENERGY5!A2135:E4825,5,0)</f>
        <v>191964</v>
      </c>
      <c r="AB2135" s="12">
        <f t="shared" si="2"/>
        <v>8719.363945</v>
      </c>
      <c r="AC2135" s="13">
        <f t="shared" si="3"/>
        <v>0.005150166093</v>
      </c>
      <c r="AD2135" s="13">
        <f t="shared" si="4"/>
        <v>0.002149309798</v>
      </c>
      <c r="AE2135" s="13">
        <f t="shared" si="5"/>
        <v>73.94020625</v>
      </c>
      <c r="AF2135" s="13">
        <f t="shared" si="6"/>
        <v>131.1392337</v>
      </c>
    </row>
    <row r="2136">
      <c r="A2136" s="5" t="s">
        <v>213</v>
      </c>
      <c r="B2136" s="6" t="s">
        <v>36</v>
      </c>
      <c r="C2136" s="7" t="s">
        <v>215</v>
      </c>
      <c r="D2136" s="5" t="str">
        <f t="shared" si="1"/>
        <v>Argentina-The Americas-2002</v>
      </c>
      <c r="E2136" s="5">
        <v>0.018</v>
      </c>
      <c r="F2136" s="5">
        <v>0.017</v>
      </c>
      <c r="G2136" s="5">
        <v>78.0</v>
      </c>
      <c r="H2136" s="5">
        <v>71.0</v>
      </c>
      <c r="I2136" s="5">
        <v>0.273</v>
      </c>
      <c r="J2136" s="5">
        <v>0.626</v>
      </c>
      <c r="K2136" s="5">
        <v>0.101</v>
      </c>
      <c r="L2136" s="5">
        <v>3.7627545E7</v>
      </c>
      <c r="M2136" s="5">
        <v>0.895</v>
      </c>
      <c r="N2136" s="8">
        <f>VLOOKUP(A2136,TOURISM2!A2136:E4826,4,0)</f>
        <v>1716000000</v>
      </c>
      <c r="O2136" s="8">
        <f>VLOOKUP(A2136,TOURISM2!A2136:E4826,5,0)</f>
        <v>2744000000</v>
      </c>
      <c r="P2136" s="8">
        <f>VLOOKUP(A2136,BUSINESS3!A2136:E4826,4,0)</f>
        <v>0.475</v>
      </c>
      <c r="Q2136" s="9">
        <f>VLOOKUP(A2136,BUSINESS3!A2136:E4826,5,0)</f>
        <v>59</v>
      </c>
      <c r="R2136" s="10">
        <f>VLOOKUP(A2136,BUSINESS3!A2136:I4826,6,0)</f>
        <v>91</v>
      </c>
      <c r="S2136" s="9">
        <f>VLOOKUP(A2136,BUSINESS3!A2136:I4826,7,0)</f>
        <v>380</v>
      </c>
      <c r="T2136" s="9">
        <f>VLOOKUP(A2136,BUSINESS3!A2136:I4826,8,0)</f>
        <v>0.109</v>
      </c>
      <c r="U2136" s="9">
        <f>VLOOKUP(A2136,BUSINESS3!A2136:I4826,9,0)</f>
        <v>0.175</v>
      </c>
      <c r="V2136" s="11">
        <f>VLOOKUP(A2136,'GDP4'!A2136:G4826,4,0)</f>
        <v>124000000000</v>
      </c>
      <c r="W2136" s="9">
        <f>VLOOKUP(A2136,'GDP4'!A2136:G4826,5,0)</f>
        <v>0.083</v>
      </c>
      <c r="X2136" s="9">
        <f>VLOOKUP(A2136,'GDP4'!A2136:G4826,6,0)</f>
        <v>225</v>
      </c>
      <c r="Y2136" s="9">
        <f>VLOOKUP(A2136,'GDP4'!A2136:G4826,7,0)</f>
        <v>0.517</v>
      </c>
      <c r="Z2136" s="9">
        <f>VLOOKUP(A2136,ENERGY5!A2136:E4826,4,0)</f>
        <v>78162</v>
      </c>
      <c r="AA2136" s="9">
        <f>VLOOKUP(A2136,ENERGY5!A2136:E4826,5,0)</f>
        <v>180512</v>
      </c>
      <c r="AB2136" s="12">
        <f t="shared" si="2"/>
        <v>3295.458154</v>
      </c>
      <c r="AC2136" s="13">
        <f t="shared" si="3"/>
        <v>0.004797336632</v>
      </c>
      <c r="AD2136" s="13">
        <f t="shared" si="4"/>
        <v>0.002077254841</v>
      </c>
      <c r="AE2136" s="13">
        <f t="shared" si="5"/>
        <v>45.60488865</v>
      </c>
      <c r="AF2136" s="13">
        <f t="shared" si="6"/>
        <v>72.9252998</v>
      </c>
    </row>
    <row r="2137">
      <c r="A2137" s="14" t="s">
        <v>213</v>
      </c>
      <c r="B2137" s="15" t="s">
        <v>37</v>
      </c>
      <c r="C2137" s="16" t="s">
        <v>215</v>
      </c>
      <c r="D2137" s="14" t="str">
        <f t="shared" si="1"/>
        <v>Argentina-The Americas-2003</v>
      </c>
      <c r="E2137" s="5">
        <v>0.018</v>
      </c>
      <c r="F2137" s="5">
        <v>0.017</v>
      </c>
      <c r="G2137" s="5">
        <v>78.0</v>
      </c>
      <c r="H2137" s="5">
        <v>71.0</v>
      </c>
      <c r="I2137" s="5">
        <v>0.27</v>
      </c>
      <c r="J2137" s="5">
        <v>0.629</v>
      </c>
      <c r="K2137" s="5">
        <v>0.101</v>
      </c>
      <c r="L2137" s="5">
        <v>3.7970411E7</v>
      </c>
      <c r="M2137" s="5">
        <v>0.897</v>
      </c>
      <c r="N2137" s="8">
        <f>VLOOKUP(A2137,TOURISM2!A2137:E4827,4,0)</f>
        <v>2306000000</v>
      </c>
      <c r="O2137" s="8">
        <f>VLOOKUP(A2137,TOURISM2!A2137:E4827,5,0)</f>
        <v>2997000000</v>
      </c>
      <c r="P2137" s="8">
        <f>VLOOKUP(A2137,BUSINESS3!A2137:E4827,4,0)</f>
        <v>0.475</v>
      </c>
      <c r="Q2137" s="9">
        <f>VLOOKUP(A2137,BUSINESS3!A2137:E4827,5,0)</f>
        <v>66</v>
      </c>
      <c r="R2137" s="10">
        <f>VLOOKUP(A2137,BUSINESS3!A2137:I4827,6,0)</f>
        <v>91</v>
      </c>
      <c r="S2137" s="9">
        <f>VLOOKUP(A2137,BUSINESS3!A2137:I4827,7,0)</f>
        <v>380</v>
      </c>
      <c r="T2137" s="9">
        <f>VLOOKUP(A2137,BUSINESS3!A2137:I4827,8,0)</f>
        <v>0.119</v>
      </c>
      <c r="U2137" s="9">
        <f>VLOOKUP(A2137,BUSINESS3!A2137:I4827,9,0)</f>
        <v>0.207</v>
      </c>
      <c r="V2137" s="11">
        <f>VLOOKUP(A2137,'GDP4'!A2137:G4827,4,0)</f>
        <v>157000000000</v>
      </c>
      <c r="W2137" s="9">
        <f>VLOOKUP(A2137,'GDP4'!A2137:G4827,5,0)</f>
        <v>0.082</v>
      </c>
      <c r="X2137" s="9">
        <f>VLOOKUP(A2137,'GDP4'!A2137:G4827,6,0)</f>
        <v>280</v>
      </c>
      <c r="Y2137" s="9">
        <f>VLOOKUP(A2137,'GDP4'!A2137:G4827,7,0)</f>
        <v>0.191</v>
      </c>
      <c r="Z2137" s="9">
        <f>VLOOKUP(A2137,ENERGY5!A2137:E4827,4,0)</f>
        <v>76075</v>
      </c>
      <c r="AA2137" s="9">
        <f>VLOOKUP(A2137,ENERGY5!A2137:E4827,5,0)</f>
        <v>179639</v>
      </c>
      <c r="AB2137" s="12">
        <f t="shared" si="2"/>
        <v>4134.798541</v>
      </c>
      <c r="AC2137" s="13">
        <f t="shared" si="3"/>
        <v>0.004731025956</v>
      </c>
      <c r="AD2137" s="13">
        <f t="shared" si="4"/>
        <v>0.002003533752</v>
      </c>
      <c r="AE2137" s="13">
        <f t="shared" si="5"/>
        <v>60.73149959</v>
      </c>
      <c r="AF2137" s="13">
        <f t="shared" si="6"/>
        <v>78.92988043</v>
      </c>
    </row>
    <row r="2138">
      <c r="A2138" s="5" t="s">
        <v>213</v>
      </c>
      <c r="B2138" s="6" t="s">
        <v>38</v>
      </c>
      <c r="C2138" s="7" t="s">
        <v>215</v>
      </c>
      <c r="D2138" s="5" t="str">
        <f t="shared" si="1"/>
        <v>Argentina-The Americas-2004</v>
      </c>
      <c r="E2138" s="5">
        <v>0.018</v>
      </c>
      <c r="F2138" s="5">
        <v>0.016</v>
      </c>
      <c r="G2138" s="5">
        <v>78.0</v>
      </c>
      <c r="H2138" s="5">
        <v>71.0</v>
      </c>
      <c r="I2138" s="5">
        <v>0.266</v>
      </c>
      <c r="J2138" s="5">
        <v>0.632</v>
      </c>
      <c r="K2138" s="5">
        <v>0.102</v>
      </c>
      <c r="L2138" s="5">
        <v>3.8308779E7</v>
      </c>
      <c r="M2138" s="5">
        <v>0.899</v>
      </c>
      <c r="N2138" s="8">
        <f>VLOOKUP(A2138,TOURISM2!A2138:E4828,4,0)</f>
        <v>2660000000</v>
      </c>
      <c r="O2138" s="8">
        <f>VLOOKUP(A2138,TOURISM2!A2138:E4828,5,0)</f>
        <v>3208000000</v>
      </c>
      <c r="P2138" s="8">
        <f>VLOOKUP(A2138,BUSINESS3!A2138:E4828,4,0)</f>
        <v>0.475</v>
      </c>
      <c r="Q2138" s="9">
        <f>VLOOKUP(A2138,BUSINESS3!A2138:E4828,5,0)</f>
        <v>30</v>
      </c>
      <c r="R2138" s="10">
        <f>VLOOKUP(A2138,BUSINESS3!A2138:I4828,6,0)</f>
        <v>91</v>
      </c>
      <c r="S2138" s="9">
        <f>VLOOKUP(A2138,BUSINESS3!A2138:I4828,7,0)</f>
        <v>380</v>
      </c>
      <c r="T2138" s="9">
        <f>VLOOKUP(A2138,BUSINESS3!A2138:I4828,8,0)</f>
        <v>0.16</v>
      </c>
      <c r="U2138" s="9">
        <f>VLOOKUP(A2138,BUSINESS3!A2138:I4828,9,0)</f>
        <v>0.353</v>
      </c>
      <c r="V2138" s="11">
        <f>VLOOKUP(A2138,'GDP4'!A2138:G4828,4,0)</f>
        <v>183000000000</v>
      </c>
      <c r="W2138" s="9">
        <f>VLOOKUP(A2138,'GDP4'!A2138:G4828,5,0)</f>
        <v>0.082</v>
      </c>
      <c r="X2138" s="9">
        <f>VLOOKUP(A2138,'GDP4'!A2138:G4828,6,0)</f>
        <v>327</v>
      </c>
      <c r="Y2138" s="9">
        <f>VLOOKUP(A2138,'GDP4'!A2138:G4828,7,0)</f>
        <v>0.068</v>
      </c>
      <c r="Z2138" s="9">
        <f>VLOOKUP(A2138,ENERGY5!A2138:E4828,4,0)</f>
        <v>77794</v>
      </c>
      <c r="AA2138" s="9">
        <f>VLOOKUP(A2138,ENERGY5!A2138:E4828,5,0)</f>
        <v>190057</v>
      </c>
      <c r="AB2138" s="12">
        <f t="shared" si="2"/>
        <v>4776.972923</v>
      </c>
      <c r="AC2138" s="13">
        <f t="shared" si="3"/>
        <v>0.004961186573</v>
      </c>
      <c r="AD2138" s="13">
        <f t="shared" si="4"/>
        <v>0.002030709462</v>
      </c>
      <c r="AE2138" s="13">
        <f t="shared" si="5"/>
        <v>69.43578129</v>
      </c>
      <c r="AF2138" s="13">
        <f t="shared" si="6"/>
        <v>83.74059638</v>
      </c>
    </row>
    <row r="2139">
      <c r="A2139" s="14" t="s">
        <v>213</v>
      </c>
      <c r="B2139" s="15" t="s">
        <v>39</v>
      </c>
      <c r="C2139" s="16" t="s">
        <v>215</v>
      </c>
      <c r="D2139" s="14" t="str">
        <f t="shared" si="1"/>
        <v>Argentina-The Americas-2005</v>
      </c>
      <c r="E2139" s="5">
        <v>0.018</v>
      </c>
      <c r="F2139" s="5">
        <v>0.015</v>
      </c>
      <c r="G2139" s="5">
        <v>79.0</v>
      </c>
      <c r="H2139" s="5">
        <v>71.0</v>
      </c>
      <c r="I2139" s="5">
        <v>0.263</v>
      </c>
      <c r="J2139" s="5">
        <v>0.634</v>
      </c>
      <c r="K2139" s="5">
        <v>0.102</v>
      </c>
      <c r="L2139" s="5">
        <v>3.8647854E7</v>
      </c>
      <c r="M2139" s="5">
        <v>0.901</v>
      </c>
      <c r="N2139" s="8">
        <f>VLOOKUP(A2139,TOURISM2!A2139:E4829,4,0)</f>
        <v>3209000000</v>
      </c>
      <c r="O2139" s="8">
        <f>VLOOKUP(A2139,TOURISM2!A2139:E4829,5,0)</f>
        <v>3554000000</v>
      </c>
      <c r="P2139" s="8">
        <f>VLOOKUP(A2139,BUSINESS3!A2139:E4829,4,0)</f>
        <v>1.075</v>
      </c>
      <c r="Q2139" s="9">
        <f>VLOOKUP(A2139,BUSINESS3!A2139:E4829,5,0)</f>
        <v>30</v>
      </c>
      <c r="R2139" s="10">
        <f>VLOOKUP(A2139,BUSINESS3!A2139:I4829,6,0)</f>
        <v>91</v>
      </c>
      <c r="S2139" s="9">
        <f>VLOOKUP(A2139,BUSINESS3!A2139:I4829,7,0)</f>
        <v>453</v>
      </c>
      <c r="T2139" s="9">
        <f>VLOOKUP(A2139,BUSINESS3!A2139:I4829,8,0)</f>
        <v>0.177</v>
      </c>
      <c r="U2139" s="9">
        <f>VLOOKUP(A2139,BUSINESS3!A2139:I4829,9,0)</f>
        <v>0.573</v>
      </c>
      <c r="V2139" s="11">
        <f>VLOOKUP(A2139,'GDP4'!A2139:G4829,4,0)</f>
        <v>223000000000</v>
      </c>
      <c r="W2139" s="9">
        <f>VLOOKUP(A2139,'GDP4'!A2139:G4829,5,0)</f>
        <v>0.083</v>
      </c>
      <c r="X2139" s="9">
        <f>VLOOKUP(A2139,'GDP4'!A2139:G4829,6,0)</f>
        <v>395</v>
      </c>
      <c r="Y2139" s="9">
        <f>VLOOKUP(A2139,'GDP4'!A2139:G4829,7,0)</f>
        <v>0.062</v>
      </c>
      <c r="Z2139" s="9">
        <f>VLOOKUP(A2139,ENERGY5!A2139:E4829,4,0)</f>
        <v>73673</v>
      </c>
      <c r="AA2139" s="9">
        <f>VLOOKUP(A2139,ENERGY5!A2139:E4829,5,0)</f>
        <v>180416</v>
      </c>
      <c r="AB2139" s="12">
        <f t="shared" si="2"/>
        <v>5770.048707</v>
      </c>
      <c r="AC2139" s="13">
        <f t="shared" si="3"/>
        <v>0.004668202276</v>
      </c>
      <c r="AD2139" s="13">
        <f t="shared" si="4"/>
        <v>0.00190626367</v>
      </c>
      <c r="AE2139" s="13">
        <f t="shared" si="5"/>
        <v>83.03177713</v>
      </c>
      <c r="AF2139" s="13">
        <f t="shared" si="6"/>
        <v>91.9585341</v>
      </c>
    </row>
    <row r="2140">
      <c r="A2140" s="5" t="s">
        <v>213</v>
      </c>
      <c r="B2140" s="6" t="s">
        <v>40</v>
      </c>
      <c r="C2140" s="7" t="s">
        <v>215</v>
      </c>
      <c r="D2140" s="5" t="str">
        <f t="shared" si="1"/>
        <v>Argentina-The Americas-2006</v>
      </c>
      <c r="E2140" s="5">
        <v>0.018</v>
      </c>
      <c r="F2140" s="5">
        <v>0.015</v>
      </c>
      <c r="G2140" s="5">
        <v>79.0</v>
      </c>
      <c r="H2140" s="5">
        <v>71.0</v>
      </c>
      <c r="I2140" s="5">
        <v>0.26</v>
      </c>
      <c r="J2140" s="5">
        <v>0.637</v>
      </c>
      <c r="K2140" s="5">
        <v>0.103</v>
      </c>
      <c r="L2140" s="5">
        <v>3.8988923E7</v>
      </c>
      <c r="M2140" s="5">
        <v>0.903</v>
      </c>
      <c r="N2140" s="8">
        <f>VLOOKUP(A2140,TOURISM2!A2140:E4830,4,0)</f>
        <v>3899000000</v>
      </c>
      <c r="O2140" s="8">
        <f>VLOOKUP(A2140,TOURISM2!A2140:E4830,5,0)</f>
        <v>4038000000</v>
      </c>
      <c r="P2140" s="8">
        <f>VLOOKUP(A2140,BUSINESS3!A2140:E4830,4,0)</f>
        <v>1.076</v>
      </c>
      <c r="Q2140" s="9">
        <f>VLOOKUP(A2140,BUSINESS3!A2140:E4830,5,0)</f>
        <v>30</v>
      </c>
      <c r="R2140" s="10">
        <f>VLOOKUP(A2140,BUSINESS3!A2140:I4830,6,0)</f>
        <v>91</v>
      </c>
      <c r="S2140" s="9">
        <f>VLOOKUP(A2140,BUSINESS3!A2140:I4830,7,0)</f>
        <v>453</v>
      </c>
      <c r="T2140" s="9">
        <f>VLOOKUP(A2140,BUSINESS3!A2140:I4830,8,0)</f>
        <v>0.209</v>
      </c>
      <c r="U2140" s="9">
        <f>VLOOKUP(A2140,BUSINESS3!A2140:I4830,9,0)</f>
        <v>0.808</v>
      </c>
      <c r="V2140" s="11">
        <f>VLOOKUP(A2140,'GDP4'!A2140:G4830,4,0)</f>
        <v>264000000000</v>
      </c>
      <c r="W2140" s="9">
        <f>VLOOKUP(A2140,'GDP4'!A2140:G4830,5,0)</f>
        <v>0.083</v>
      </c>
      <c r="X2140" s="9">
        <f>VLOOKUP(A2140,'GDP4'!A2140:G4830,6,0)</f>
        <v>454</v>
      </c>
      <c r="Y2140" s="9">
        <f>VLOOKUP(A2140,'GDP4'!A2140:G4830,7,0)</f>
        <v>0.086</v>
      </c>
      <c r="Z2140" s="9">
        <f>VLOOKUP(A2140,ENERGY5!A2140:E4830,4,0)</f>
        <v>73128</v>
      </c>
      <c r="AA2140" s="9">
        <f>VLOOKUP(A2140,ENERGY5!A2140:E4830,5,0)</f>
        <v>174238</v>
      </c>
      <c r="AB2140" s="12">
        <f t="shared" si="2"/>
        <v>6771.153951</v>
      </c>
      <c r="AC2140" s="13">
        <f t="shared" si="3"/>
        <v>0.004468910311</v>
      </c>
      <c r="AD2140" s="13">
        <f t="shared" si="4"/>
        <v>0.001875609644</v>
      </c>
      <c r="AE2140" s="13">
        <f t="shared" si="5"/>
        <v>100.0027623</v>
      </c>
      <c r="AF2140" s="13">
        <f t="shared" si="6"/>
        <v>103.5678775</v>
      </c>
    </row>
    <row r="2141">
      <c r="A2141" s="14" t="s">
        <v>213</v>
      </c>
      <c r="B2141" s="15" t="s">
        <v>41</v>
      </c>
      <c r="C2141" s="16" t="s">
        <v>215</v>
      </c>
      <c r="D2141" s="14" t="str">
        <f t="shared" si="1"/>
        <v>Argentina-The Americas-2007</v>
      </c>
      <c r="E2141" s="5">
        <v>0.017</v>
      </c>
      <c r="F2141" s="5">
        <v>0.014</v>
      </c>
      <c r="G2141" s="5">
        <v>79.0</v>
      </c>
      <c r="H2141" s="5">
        <v>71.0</v>
      </c>
      <c r="I2141" s="5">
        <v>0.257</v>
      </c>
      <c r="J2141" s="5">
        <v>0.639</v>
      </c>
      <c r="K2141" s="5">
        <v>0.104</v>
      </c>
      <c r="L2141" s="5">
        <v>3.9331357E7</v>
      </c>
      <c r="M2141" s="5">
        <v>0.904</v>
      </c>
      <c r="N2141" s="8">
        <f>VLOOKUP(A2141,TOURISM2!A2141:E4831,4,0)</f>
        <v>4984000000</v>
      </c>
      <c r="O2141" s="8">
        <f>VLOOKUP(A2141,TOURISM2!A2141:E4831,5,0)</f>
        <v>5063000000</v>
      </c>
      <c r="P2141" s="8">
        <f>VLOOKUP(A2141,BUSINESS3!A2141:E4831,4,0)</f>
        <v>1.076</v>
      </c>
      <c r="Q2141" s="9">
        <f>VLOOKUP(A2141,BUSINESS3!A2141:E4831,5,0)</f>
        <v>30</v>
      </c>
      <c r="R2141" s="10">
        <f>VLOOKUP(A2141,BUSINESS3!A2141:I4831,6,0)</f>
        <v>91</v>
      </c>
      <c r="S2141" s="9">
        <f>VLOOKUP(A2141,BUSINESS3!A2141:I4831,7,0)</f>
        <v>453</v>
      </c>
      <c r="T2141" s="9">
        <f>VLOOKUP(A2141,BUSINESS3!A2141:I4831,8,0)</f>
        <v>0.259</v>
      </c>
      <c r="U2141" s="9">
        <f>VLOOKUP(A2141,BUSINESS3!A2141:I4831,9,0)</f>
        <v>1.027</v>
      </c>
      <c r="V2141" s="11">
        <f>VLOOKUP(A2141,'GDP4'!A2141:G4831,4,0)</f>
        <v>330000000000</v>
      </c>
      <c r="W2141" s="9">
        <f>VLOOKUP(A2141,'GDP4'!A2141:G4831,5,0)</f>
        <v>0.082</v>
      </c>
      <c r="X2141" s="9">
        <f>VLOOKUP(A2141,'GDP4'!A2141:G4831,6,0)</f>
        <v>548</v>
      </c>
      <c r="Y2141" s="9">
        <f>VLOOKUP(A2141,'GDP4'!A2141:G4831,7,0)</f>
        <v>0.111</v>
      </c>
      <c r="Z2141" s="9">
        <f>VLOOKUP(A2141,ENERGY5!A2141:E4831,4,0)</f>
        <v>66973</v>
      </c>
      <c r="AA2141" s="9">
        <f>VLOOKUP(A2141,ENERGY5!A2141:E4831,5,0)</f>
        <v>160952</v>
      </c>
      <c r="AB2141" s="12">
        <f t="shared" si="2"/>
        <v>8390.252083</v>
      </c>
      <c r="AC2141" s="13">
        <f t="shared" si="3"/>
        <v>0.004092205616</v>
      </c>
      <c r="AD2141" s="13">
        <f t="shared" si="4"/>
        <v>0.001702788948</v>
      </c>
      <c r="AE2141" s="13">
        <f t="shared" si="5"/>
        <v>126.7182315</v>
      </c>
      <c r="AF2141" s="13">
        <f t="shared" si="6"/>
        <v>128.726807</v>
      </c>
    </row>
    <row r="2142">
      <c r="A2142" s="5" t="s">
        <v>213</v>
      </c>
      <c r="B2142" s="6" t="s">
        <v>42</v>
      </c>
      <c r="C2142" s="7" t="s">
        <v>215</v>
      </c>
      <c r="D2142" s="5" t="str">
        <f t="shared" si="1"/>
        <v>Argentina-The Americas-2008</v>
      </c>
      <c r="E2142" s="5">
        <v>0.017</v>
      </c>
      <c r="F2142" s="5">
        <v>0.014</v>
      </c>
      <c r="G2142" s="5">
        <v>79.0</v>
      </c>
      <c r="H2142" s="5">
        <v>72.0</v>
      </c>
      <c r="I2142" s="5">
        <v>0.254</v>
      </c>
      <c r="J2142" s="5">
        <v>0.641</v>
      </c>
      <c r="K2142" s="5">
        <v>0.104</v>
      </c>
      <c r="L2142" s="5">
        <v>3.9676083E7</v>
      </c>
      <c r="M2142" s="5">
        <v>0.906</v>
      </c>
      <c r="N2142" s="8">
        <f>VLOOKUP(A2142,TOURISM2!A2142:E4832,4,0)</f>
        <v>5295000000</v>
      </c>
      <c r="O2142" s="8">
        <f>VLOOKUP(A2142,TOURISM2!A2142:E4832,5,0)</f>
        <v>5962000000</v>
      </c>
      <c r="P2142" s="8">
        <f>VLOOKUP(A2142,BUSINESS3!A2142:E4832,4,0)</f>
        <v>1.076</v>
      </c>
      <c r="Q2142" s="9">
        <f>VLOOKUP(A2142,BUSINESS3!A2142:E4832,5,0)</f>
        <v>31</v>
      </c>
      <c r="R2142" s="10">
        <f>VLOOKUP(A2142,BUSINESS3!A2142:I4832,6,0)</f>
        <v>91</v>
      </c>
      <c r="S2142" s="9">
        <f>VLOOKUP(A2142,BUSINESS3!A2142:I4832,7,0)</f>
        <v>453</v>
      </c>
      <c r="T2142" s="9">
        <f>VLOOKUP(A2142,BUSINESS3!A2142:I4832,8,0)</f>
        <v>0.281</v>
      </c>
      <c r="U2142" s="9">
        <f>VLOOKUP(A2142,BUSINESS3!A2142:I4832,9,0)</f>
        <v>1.172</v>
      </c>
      <c r="V2142" s="11">
        <f>VLOOKUP(A2142,'GDP4'!A2142:G4832,4,0)</f>
        <v>406000000000</v>
      </c>
      <c r="W2142" s="9">
        <f>VLOOKUP(A2142,'GDP4'!A2142:G4832,5,0)</f>
        <v>0.083</v>
      </c>
      <c r="X2142" s="9">
        <f>VLOOKUP(A2142,'GDP4'!A2142:G4832,6,0)</f>
        <v>686</v>
      </c>
      <c r="Y2142" s="9">
        <f>VLOOKUP(A2142,'GDP4'!A2142:G4832,7,0)</f>
        <v>0.195</v>
      </c>
      <c r="Z2142" s="9">
        <f>VLOOKUP(A2142,ENERGY5!A2142:E4832,4,0)</f>
        <v>67303</v>
      </c>
      <c r="AA2142" s="9">
        <f>VLOOKUP(A2142,ENERGY5!A2142:E4832,5,0)</f>
        <v>156170</v>
      </c>
      <c r="AB2142" s="12">
        <f t="shared" si="2"/>
        <v>10232.86497</v>
      </c>
      <c r="AC2142" s="13">
        <f t="shared" si="3"/>
        <v>0.003936124441</v>
      </c>
      <c r="AD2142" s="13">
        <f t="shared" si="4"/>
        <v>0.001696311604</v>
      </c>
      <c r="AE2142" s="13">
        <f t="shared" si="5"/>
        <v>133.4557144</v>
      </c>
      <c r="AF2142" s="13">
        <f t="shared" si="6"/>
        <v>150.2668497</v>
      </c>
    </row>
    <row r="2143">
      <c r="A2143" s="14" t="s">
        <v>213</v>
      </c>
      <c r="B2143" s="15" t="s">
        <v>43</v>
      </c>
      <c r="C2143" s="16" t="s">
        <v>215</v>
      </c>
      <c r="D2143" s="14" t="str">
        <f t="shared" si="1"/>
        <v>Argentina-The Americas-2009</v>
      </c>
      <c r="E2143" s="5">
        <v>0.017</v>
      </c>
      <c r="F2143" s="5">
        <v>0.013</v>
      </c>
      <c r="G2143" s="5">
        <v>79.0</v>
      </c>
      <c r="H2143" s="5">
        <v>72.0</v>
      </c>
      <c r="I2143" s="5">
        <v>0.251</v>
      </c>
      <c r="J2143" s="5">
        <v>0.643</v>
      </c>
      <c r="K2143" s="5">
        <v>0.105</v>
      </c>
      <c r="L2143" s="5">
        <v>4.0023641E7</v>
      </c>
      <c r="M2143" s="5">
        <v>0.908</v>
      </c>
      <c r="N2143" s="8">
        <f>VLOOKUP(A2143,TOURISM2!A2143:E4833,4,0)</f>
        <v>4476000000</v>
      </c>
      <c r="O2143" s="8">
        <f>VLOOKUP(A2143,TOURISM2!A2143:E4833,5,0)</f>
        <v>5766000000</v>
      </c>
      <c r="P2143" s="8">
        <f>VLOOKUP(A2143,BUSINESS3!A2143:E4833,4,0)</f>
        <v>1.076</v>
      </c>
      <c r="Q2143" s="9">
        <f>VLOOKUP(A2143,BUSINESS3!A2143:E4833,5,0)</f>
        <v>26</v>
      </c>
      <c r="R2143" s="10">
        <f>VLOOKUP(A2143,BUSINESS3!A2143:I4833,6,0)</f>
        <v>91</v>
      </c>
      <c r="S2143" s="9">
        <f>VLOOKUP(A2143,BUSINESS3!A2143:I4833,7,0)</f>
        <v>453</v>
      </c>
      <c r="T2143" s="9">
        <f>VLOOKUP(A2143,BUSINESS3!A2143:I4833,8,0)</f>
        <v>0.34</v>
      </c>
      <c r="U2143" s="9">
        <f>VLOOKUP(A2143,BUSINESS3!A2143:I4833,9,0)</f>
        <v>1.311</v>
      </c>
      <c r="V2143" s="11">
        <f>VLOOKUP(A2143,'GDP4'!A2143:G4833,4,0)</f>
        <v>378000000000</v>
      </c>
      <c r="W2143" s="9">
        <f>VLOOKUP(A2143,'GDP4'!A2143:G4833,5,0)</f>
        <v>0.094</v>
      </c>
      <c r="X2143" s="9">
        <f>VLOOKUP(A2143,'GDP4'!A2143:G4833,6,0)</f>
        <v>726</v>
      </c>
      <c r="Y2143" s="9">
        <f>VLOOKUP(A2143,'GDP4'!A2143:G4833,7,0)</f>
        <v>0.157</v>
      </c>
      <c r="Z2143" s="9">
        <f>VLOOKUP(A2143,ENERGY5!A2143:E4833,4,0)</f>
        <v>59047</v>
      </c>
      <c r="AA2143" s="9">
        <f>VLOOKUP(A2143,ENERGY5!A2143:E4833,5,0)</f>
        <v>133127</v>
      </c>
      <c r="AB2143" s="12">
        <f t="shared" si="2"/>
        <v>9444.418113</v>
      </c>
      <c r="AC2143" s="13">
        <f t="shared" si="3"/>
        <v>0.003326209127</v>
      </c>
      <c r="AD2143" s="13">
        <f t="shared" si="4"/>
        <v>0.001475303059</v>
      </c>
      <c r="AE2143" s="13">
        <f t="shared" si="5"/>
        <v>111.8339034</v>
      </c>
      <c r="AF2143" s="13">
        <f t="shared" si="6"/>
        <v>144.0648541</v>
      </c>
    </row>
    <row r="2144">
      <c r="A2144" s="5" t="s">
        <v>213</v>
      </c>
      <c r="B2144" s="6" t="s">
        <v>44</v>
      </c>
      <c r="C2144" s="7" t="s">
        <v>215</v>
      </c>
      <c r="D2144" s="5" t="str">
        <f t="shared" si="1"/>
        <v>Argentina-The Americas-2010</v>
      </c>
      <c r="E2144" s="5">
        <v>0.017</v>
      </c>
      <c r="F2144" s="5">
        <v>0.013</v>
      </c>
      <c r="G2144" s="5">
        <v>79.0</v>
      </c>
      <c r="H2144" s="5">
        <v>72.0</v>
      </c>
      <c r="I2144" s="5">
        <v>0.249</v>
      </c>
      <c r="J2144" s="5">
        <v>0.645</v>
      </c>
      <c r="K2144" s="5">
        <v>0.106</v>
      </c>
      <c r="L2144" s="5">
        <v>4.0374224E7</v>
      </c>
      <c r="M2144" s="5">
        <v>0.91</v>
      </c>
      <c r="N2144" s="8">
        <f>VLOOKUP(A2144,TOURISM2!A2144:E4834,4,0)</f>
        <v>5629000000</v>
      </c>
      <c r="O2144" s="8">
        <f>VLOOKUP(A2144,TOURISM2!A2144:E4834,5,0)</f>
        <v>6375000000</v>
      </c>
      <c r="P2144" s="8">
        <f>VLOOKUP(A2144,BUSINESS3!A2144:E4834,4,0)</f>
        <v>1.076</v>
      </c>
      <c r="Q2144" s="9">
        <f>VLOOKUP(A2144,BUSINESS3!A2144:E4834,5,0)</f>
        <v>25</v>
      </c>
      <c r="R2144" s="10">
        <f>VLOOKUP(A2144,BUSINESS3!A2144:I4834,6,0)</f>
        <v>91</v>
      </c>
      <c r="S2144" s="9">
        <f>VLOOKUP(A2144,BUSINESS3!A2144:I4834,7,0)</f>
        <v>453</v>
      </c>
      <c r="T2144" s="9">
        <f>VLOOKUP(A2144,BUSINESS3!A2144:I4834,8,0)</f>
        <v>0.45</v>
      </c>
      <c r="U2144" s="9">
        <f>VLOOKUP(A2144,BUSINESS3!A2144:I4834,9,0)</f>
        <v>1.414</v>
      </c>
      <c r="V2144" s="11">
        <f>VLOOKUP(A2144,'GDP4'!A2144:G4834,4,0)</f>
        <v>463000000000</v>
      </c>
      <c r="W2144" s="9">
        <f>VLOOKUP(A2144,'GDP4'!A2144:G4834,5,0)</f>
        <v>0.082</v>
      </c>
      <c r="X2144" s="9">
        <f>VLOOKUP(A2144,'GDP4'!A2144:G4834,6,0)</f>
        <v>751</v>
      </c>
      <c r="Y2144" s="9">
        <f>VLOOKUP(A2144,'GDP4'!A2144:G4834,7,0)</f>
        <v>0.106</v>
      </c>
      <c r="Z2144" s="9">
        <f>VLOOKUP(A2144,ENERGY5!A2144:E4834,4,0)</f>
        <v>55386</v>
      </c>
      <c r="AA2144" s="9">
        <f>VLOOKUP(A2144,ENERGY5!A2144:E4834,5,0)</f>
        <v>123266</v>
      </c>
      <c r="AB2144" s="12">
        <f t="shared" si="2"/>
        <v>11467.71267</v>
      </c>
      <c r="AC2144" s="13">
        <f t="shared" si="3"/>
        <v>0.003053086544</v>
      </c>
      <c r="AD2144" s="13">
        <f t="shared" si="4"/>
        <v>0.00137181584</v>
      </c>
      <c r="AE2144" s="13">
        <f t="shared" si="5"/>
        <v>139.4206363</v>
      </c>
      <c r="AF2144" s="13">
        <f t="shared" si="6"/>
        <v>157.8977716</v>
      </c>
    </row>
    <row r="2145">
      <c r="A2145" s="14" t="s">
        <v>213</v>
      </c>
      <c r="B2145" s="15" t="s">
        <v>45</v>
      </c>
      <c r="C2145" s="16" t="s">
        <v>215</v>
      </c>
      <c r="D2145" s="14" t="str">
        <f t="shared" si="1"/>
        <v>Argentina-The Americas-2011</v>
      </c>
      <c r="E2145" s="5">
        <v>0.017</v>
      </c>
      <c r="F2145" s="5">
        <v>0.013</v>
      </c>
      <c r="G2145" s="5">
        <v>80.0</v>
      </c>
      <c r="H2145" s="5">
        <v>72.0</v>
      </c>
      <c r="I2145" s="5">
        <v>0.246</v>
      </c>
      <c r="J2145" s="5">
        <v>0.646</v>
      </c>
      <c r="K2145" s="5">
        <v>0.107</v>
      </c>
      <c r="L2145" s="5">
        <v>4.0728738E7</v>
      </c>
      <c r="M2145" s="5">
        <v>0.911</v>
      </c>
      <c r="N2145" s="8">
        <f>VLOOKUP(A2145,TOURISM2!A2145:E4835,4,0)</f>
        <v>6060000000</v>
      </c>
      <c r="O2145" s="8">
        <f>VLOOKUP(A2145,TOURISM2!A2145:E4835,5,0)</f>
        <v>7477000000</v>
      </c>
      <c r="P2145" s="8">
        <f>VLOOKUP(A2145,BUSINESS3!A2145:E4835,4,0)</f>
        <v>1.077</v>
      </c>
      <c r="Q2145" s="9">
        <f>VLOOKUP(A2145,BUSINESS3!A2145:E4835,5,0)</f>
        <v>25</v>
      </c>
      <c r="R2145" s="10">
        <f>VLOOKUP(A2145,BUSINESS3!A2145:I4835,6,0)</f>
        <v>91</v>
      </c>
      <c r="S2145" s="9">
        <f>VLOOKUP(A2145,BUSINESS3!A2145:I4835,7,0)</f>
        <v>415</v>
      </c>
      <c r="T2145" s="9">
        <f>VLOOKUP(A2145,BUSINESS3!A2145:I4835,8,0)</f>
        <v>0.51</v>
      </c>
      <c r="U2145" s="9">
        <f>VLOOKUP(A2145,BUSINESS3!A2145:I4835,9,0)</f>
        <v>1.491</v>
      </c>
      <c r="V2145" s="11">
        <f>VLOOKUP(A2145,'GDP4'!A2145:G4835,4,0)</f>
        <v>558000000000</v>
      </c>
      <c r="W2145" s="9">
        <f>VLOOKUP(A2145,'GDP4'!A2145:G4835,5,0)</f>
        <v>0.079</v>
      </c>
      <c r="X2145" s="9">
        <f>VLOOKUP(A2145,'GDP4'!A2145:G4835,6,0)</f>
        <v>866</v>
      </c>
      <c r="Y2145" s="9">
        <f>VLOOKUP(A2145,'GDP4'!A2145:G4835,7,0)</f>
        <v>0.141</v>
      </c>
      <c r="Z2145" s="9">
        <f>VLOOKUP(A2145,ENERGY5!A2145:E4835,4,0)</f>
        <v>57835</v>
      </c>
      <c r="AA2145" s="9">
        <f>VLOOKUP(A2145,ENERGY5!A2145:E4835,5,0)</f>
        <v>132632</v>
      </c>
      <c r="AB2145" s="12">
        <f t="shared" si="2"/>
        <v>13700.39995</v>
      </c>
      <c r="AC2145" s="13">
        <f t="shared" si="3"/>
        <v>0.003256472125</v>
      </c>
      <c r="AD2145" s="13">
        <f t="shared" si="4"/>
        <v>0.001420004715</v>
      </c>
      <c r="AE2145" s="13">
        <f t="shared" si="5"/>
        <v>148.7892898</v>
      </c>
      <c r="AF2145" s="13">
        <f t="shared" si="6"/>
        <v>183.5804488</v>
      </c>
    </row>
    <row r="2146">
      <c r="A2146" s="5" t="s">
        <v>213</v>
      </c>
      <c r="B2146" s="6" t="s">
        <v>46</v>
      </c>
      <c r="C2146" s="7" t="s">
        <v>215</v>
      </c>
      <c r="D2146" s="5" t="str">
        <f t="shared" si="1"/>
        <v>Argentina-The Americas-2012</v>
      </c>
      <c r="E2146" s="5">
        <v>0.017</v>
      </c>
      <c r="F2146" s="5">
        <v>0.012</v>
      </c>
      <c r="G2146" s="5">
        <v>80.0</v>
      </c>
      <c r="H2146" s="5">
        <v>72.0</v>
      </c>
      <c r="I2146" s="5">
        <v>0.244</v>
      </c>
      <c r="J2146" s="5">
        <v>0.648</v>
      </c>
      <c r="K2146" s="5">
        <v>0.108</v>
      </c>
      <c r="L2146" s="5">
        <v>4.1086927E7</v>
      </c>
      <c r="M2146" s="5">
        <v>0.913</v>
      </c>
      <c r="N2146" s="8">
        <f>VLOOKUP(A2146,TOURISM2!A2146:E4836,4,0)</f>
        <v>5655000000</v>
      </c>
      <c r="O2146" s="8">
        <f>VLOOKUP(A2146,TOURISM2!A2146:E4836,5,0)</f>
        <v>8213000000</v>
      </c>
      <c r="P2146" s="8">
        <f>VLOOKUP(A2146,BUSINESS3!A2146:E4836,4,0)</f>
        <v>1.078</v>
      </c>
      <c r="Q2146" s="9">
        <f>VLOOKUP(A2146,BUSINESS3!A2146:E4836,5,0)</f>
        <v>25</v>
      </c>
      <c r="R2146" s="10">
        <f>VLOOKUP(A2146,BUSINESS3!A2146:I4836,6,0)</f>
        <v>121</v>
      </c>
      <c r="S2146" s="9">
        <f>VLOOKUP(A2146,BUSINESS3!A2146:I4836,7,0)</f>
        <v>405</v>
      </c>
      <c r="T2146" s="9">
        <f>VLOOKUP(A2146,BUSINESS3!A2146:I4836,8,0)</f>
        <v>0.558</v>
      </c>
      <c r="U2146" s="9">
        <f>VLOOKUP(A2146,BUSINESS3!A2146:I4836,9,0)</f>
        <v>1.566</v>
      </c>
      <c r="V2146" s="11">
        <f>VLOOKUP(A2146,'GDP4'!A2146:G4836,4,0)</f>
        <v>603000000000</v>
      </c>
      <c r="W2146" s="9">
        <f>VLOOKUP(A2146,'GDP4'!A2146:G4836,5,0)</f>
        <v>0.085</v>
      </c>
      <c r="X2146" s="9">
        <f>VLOOKUP(A2146,'GDP4'!A2146:G4836,6,0)</f>
        <v>995</v>
      </c>
      <c r="Y2146" s="9">
        <f>VLOOKUP(A2146,'GDP4'!A2146:G4836,7,0)</f>
        <v>0.141</v>
      </c>
      <c r="Z2146" s="9">
        <f>VLOOKUP(A2146,ENERGY5!A2146:E4836,4,0)</f>
        <v>60954</v>
      </c>
      <c r="AA2146" s="9">
        <f>VLOOKUP(A2146,ENERGY5!A2146:E4836,5,0)</f>
        <v>141077</v>
      </c>
      <c r="AB2146" s="12">
        <f t="shared" si="2"/>
        <v>14676.20102</v>
      </c>
      <c r="AC2146" s="13">
        <f t="shared" si="3"/>
        <v>0.003433622573</v>
      </c>
      <c r="AD2146" s="13">
        <f t="shared" si="4"/>
        <v>0.001483537574</v>
      </c>
      <c r="AE2146" s="13">
        <f t="shared" si="5"/>
        <v>137.6350195</v>
      </c>
      <c r="AF2146" s="13">
        <f t="shared" si="6"/>
        <v>199.8932653</v>
      </c>
    </row>
    <row r="2147">
      <c r="A2147" s="14" t="s">
        <v>213</v>
      </c>
      <c r="B2147" s="15" t="s">
        <v>33</v>
      </c>
      <c r="C2147" s="16" t="s">
        <v>216</v>
      </c>
      <c r="D2147" s="14" t="str">
        <f t="shared" si="1"/>
        <v>Aruba-The Americas-2000</v>
      </c>
      <c r="E2147" s="5">
        <v>0.014</v>
      </c>
      <c r="F2147" s="5">
        <v>0.019</v>
      </c>
      <c r="G2147" s="5">
        <v>76.0</v>
      </c>
      <c r="H2147" s="5">
        <v>71.0</v>
      </c>
      <c r="I2147" s="5">
        <v>0.232</v>
      </c>
      <c r="J2147" s="5">
        <v>0.692</v>
      </c>
      <c r="K2147" s="5">
        <v>0.076</v>
      </c>
      <c r="L2147" s="5">
        <v>90858.0</v>
      </c>
      <c r="M2147" s="5">
        <v>0.467</v>
      </c>
      <c r="N2147" s="8">
        <f>VLOOKUP(A2147,TOURISM2!A2147:E4837,4,0)</f>
        <v>850000000</v>
      </c>
      <c r="O2147" s="8">
        <f>VLOOKUP(A2147,TOURISM2!A2147:E4837,5,0)</f>
        <v>163000000</v>
      </c>
      <c r="P2147" s="8">
        <f>VLOOKUP(A2147,BUSINESS3!A2147:E4837,4,0)</f>
        <v>0.475</v>
      </c>
      <c r="Q2147" s="9">
        <f>VLOOKUP(A2147,BUSINESS3!A2147:E4837,5,0)</f>
        <v>59</v>
      </c>
      <c r="R2147" s="10">
        <f>VLOOKUP(A2147,BUSINESS3!A2147:I4837,6,0)</f>
        <v>91</v>
      </c>
      <c r="S2147" s="9">
        <f>VLOOKUP(A2147,BUSINESS3!A2147:I4837,7,0)</f>
        <v>380</v>
      </c>
      <c r="T2147" s="9">
        <f>VLOOKUP(A2147,BUSINESS3!A2147:I4837,8,0)</f>
        <v>0.154</v>
      </c>
      <c r="U2147" s="9">
        <f>VLOOKUP(A2147,BUSINESS3!A2147:I4837,9,0)</f>
        <v>0.165</v>
      </c>
      <c r="V2147" s="11">
        <f>VLOOKUP(A2147,'GDP4'!A2147:G4837,4,0)</f>
        <v>1873452514</v>
      </c>
      <c r="W2147" s="9">
        <f>VLOOKUP(A2147,'GDP4'!A2147:G4837,5,0)</f>
        <v>0.067</v>
      </c>
      <c r="X2147" s="9">
        <f>VLOOKUP(A2147,'GDP4'!A2147:G4837,6,0)</f>
        <v>672</v>
      </c>
      <c r="Y2147" s="9">
        <f>VLOOKUP(A2147,'GDP4'!A2147:G4837,7,0)</f>
        <v>0.121</v>
      </c>
      <c r="Z2147" s="9">
        <f>VLOOKUP(A2147,ENERGY5!A2147:E4837,4,0)</f>
        <v>122230</v>
      </c>
      <c r="AA2147" s="9">
        <f>VLOOKUP(A2147,ENERGY5!A2147:E4837,5,0)</f>
        <v>191964</v>
      </c>
      <c r="AB2147" s="12">
        <f t="shared" si="2"/>
        <v>20619.56585</v>
      </c>
      <c r="AC2147" s="13">
        <f t="shared" si="3"/>
        <v>2.112791389</v>
      </c>
      <c r="AD2147" s="13">
        <f t="shared" si="4"/>
        <v>1.345286051</v>
      </c>
      <c r="AE2147" s="13">
        <f t="shared" si="5"/>
        <v>9355.257655</v>
      </c>
      <c r="AF2147" s="13">
        <f t="shared" si="6"/>
        <v>1794.008233</v>
      </c>
    </row>
    <row r="2148">
      <c r="A2148" s="5" t="s">
        <v>213</v>
      </c>
      <c r="B2148" s="6" t="s">
        <v>35</v>
      </c>
      <c r="C2148" s="7" t="s">
        <v>216</v>
      </c>
      <c r="D2148" s="5" t="str">
        <f t="shared" si="1"/>
        <v>Aruba-The Americas-2001</v>
      </c>
      <c r="E2148" s="5">
        <v>0.014</v>
      </c>
      <c r="F2148" s="5">
        <v>0.019</v>
      </c>
      <c r="G2148" s="5">
        <v>76.0</v>
      </c>
      <c r="H2148" s="5">
        <v>71.0</v>
      </c>
      <c r="I2148" s="5">
        <v>0.229</v>
      </c>
      <c r="J2148" s="5">
        <v>0.694</v>
      </c>
      <c r="K2148" s="5">
        <v>0.078</v>
      </c>
      <c r="L2148" s="5">
        <v>92894.0</v>
      </c>
      <c r="M2148" s="5">
        <v>0.463</v>
      </c>
      <c r="N2148" s="8">
        <f>VLOOKUP(A2148,TOURISM2!A2148:E4838,4,0)</f>
        <v>825000000</v>
      </c>
      <c r="O2148" s="8">
        <f>VLOOKUP(A2148,TOURISM2!A2148:E4838,5,0)</f>
        <v>156000000</v>
      </c>
      <c r="P2148" s="8">
        <f>VLOOKUP(A2148,BUSINESS3!A2148:E4838,4,0)</f>
        <v>0.475</v>
      </c>
      <c r="Q2148" s="9">
        <f>VLOOKUP(A2148,BUSINESS3!A2148:E4838,5,0)</f>
        <v>59</v>
      </c>
      <c r="R2148" s="10">
        <f>VLOOKUP(A2148,BUSINESS3!A2148:I4838,6,0)</f>
        <v>91</v>
      </c>
      <c r="S2148" s="9">
        <f>VLOOKUP(A2148,BUSINESS3!A2148:I4838,7,0)</f>
        <v>380</v>
      </c>
      <c r="T2148" s="9">
        <f>VLOOKUP(A2148,BUSINESS3!A2148:I4838,8,0)</f>
        <v>0.171</v>
      </c>
      <c r="U2148" s="9">
        <f>VLOOKUP(A2148,BUSINESS3!A2148:I4838,9,0)</f>
        <v>0.571</v>
      </c>
      <c r="V2148" s="11">
        <f>VLOOKUP(A2148,'GDP4'!A2148:G4838,4,0)</f>
        <v>1920262570</v>
      </c>
      <c r="W2148" s="9">
        <f>VLOOKUP(A2148,'GDP4'!A2148:G4838,5,0)</f>
        <v>0.067</v>
      </c>
      <c r="X2148" s="9">
        <f>VLOOKUP(A2148,'GDP4'!A2148:G4838,6,0)</f>
        <v>672</v>
      </c>
      <c r="Y2148" s="9">
        <f>VLOOKUP(A2148,'GDP4'!A2148:G4838,7,0)</f>
        <v>0.121</v>
      </c>
      <c r="Z2148" s="9">
        <f>VLOOKUP(A2148,ENERGY5!A2148:E4838,4,0)</f>
        <v>122230</v>
      </c>
      <c r="AA2148" s="9">
        <f>VLOOKUP(A2148,ENERGY5!A2148:E4838,5,0)</f>
        <v>191964</v>
      </c>
      <c r="AB2148" s="12">
        <f t="shared" si="2"/>
        <v>20671.54574</v>
      </c>
      <c r="AC2148" s="13">
        <f t="shared" si="3"/>
        <v>2.06648438</v>
      </c>
      <c r="AD2148" s="13">
        <f t="shared" si="4"/>
        <v>1.315800805</v>
      </c>
      <c r="AE2148" s="13">
        <f t="shared" si="5"/>
        <v>8881.090275</v>
      </c>
      <c r="AF2148" s="13">
        <f t="shared" si="6"/>
        <v>1679.333434</v>
      </c>
    </row>
    <row r="2149">
      <c r="A2149" s="14" t="s">
        <v>213</v>
      </c>
      <c r="B2149" s="15" t="s">
        <v>36</v>
      </c>
      <c r="C2149" s="16" t="s">
        <v>216</v>
      </c>
      <c r="D2149" s="14" t="str">
        <f t="shared" si="1"/>
        <v>Aruba-The Americas-2002</v>
      </c>
      <c r="E2149" s="5">
        <v>0.013</v>
      </c>
      <c r="F2149" s="5">
        <v>0.019</v>
      </c>
      <c r="G2149" s="5">
        <v>76.0</v>
      </c>
      <c r="H2149" s="5">
        <v>71.0</v>
      </c>
      <c r="I2149" s="5">
        <v>0.225</v>
      </c>
      <c r="J2149" s="5">
        <v>0.695</v>
      </c>
      <c r="K2149" s="5">
        <v>0.079</v>
      </c>
      <c r="L2149" s="5">
        <v>94995.0</v>
      </c>
      <c r="M2149" s="5">
        <v>0.46</v>
      </c>
      <c r="N2149" s="8">
        <f>VLOOKUP(A2149,TOURISM2!A2149:E4839,4,0)</f>
        <v>835000000</v>
      </c>
      <c r="O2149" s="8">
        <f>VLOOKUP(A2149,TOURISM2!A2149:E4839,5,0)</f>
        <v>172000000</v>
      </c>
      <c r="P2149" s="8">
        <f>VLOOKUP(A2149,BUSINESS3!A2149:E4839,4,0)</f>
        <v>0.475</v>
      </c>
      <c r="Q2149" s="9">
        <f>VLOOKUP(A2149,BUSINESS3!A2149:E4839,5,0)</f>
        <v>59</v>
      </c>
      <c r="R2149" s="10">
        <f>VLOOKUP(A2149,BUSINESS3!A2149:I4839,6,0)</f>
        <v>91</v>
      </c>
      <c r="S2149" s="9">
        <f>VLOOKUP(A2149,BUSINESS3!A2149:I4839,7,0)</f>
        <v>380</v>
      </c>
      <c r="T2149" s="9">
        <f>VLOOKUP(A2149,BUSINESS3!A2149:I4839,8,0)</f>
        <v>0.188</v>
      </c>
      <c r="U2149" s="9">
        <f>VLOOKUP(A2149,BUSINESS3!A2149:I4839,9,0)</f>
        <v>0.651</v>
      </c>
      <c r="V2149" s="11">
        <f>VLOOKUP(A2149,'GDP4'!A2149:G4839,4,0)</f>
        <v>1941094972</v>
      </c>
      <c r="W2149" s="9">
        <f>VLOOKUP(A2149,'GDP4'!A2149:G4839,5,0)</f>
        <v>0.067</v>
      </c>
      <c r="X2149" s="9">
        <f>VLOOKUP(A2149,'GDP4'!A2149:G4839,6,0)</f>
        <v>672</v>
      </c>
      <c r="Y2149" s="9">
        <f>VLOOKUP(A2149,'GDP4'!A2149:G4839,7,0)</f>
        <v>0.131</v>
      </c>
      <c r="Z2149" s="9">
        <f>VLOOKUP(A2149,ENERGY5!A2149:E4839,4,0)</f>
        <v>122230</v>
      </c>
      <c r="AA2149" s="9">
        <f>VLOOKUP(A2149,ENERGY5!A2149:E4839,5,0)</f>
        <v>2321</v>
      </c>
      <c r="AB2149" s="12">
        <f t="shared" si="2"/>
        <v>20433.65411</v>
      </c>
      <c r="AC2149" s="13">
        <f t="shared" si="3"/>
        <v>0.02443286489</v>
      </c>
      <c r="AD2149" s="13">
        <f t="shared" si="4"/>
        <v>1.2866993</v>
      </c>
      <c r="AE2149" s="13">
        <f t="shared" si="5"/>
        <v>8789.936312</v>
      </c>
      <c r="AF2149" s="13">
        <f t="shared" si="6"/>
        <v>1810.621612</v>
      </c>
    </row>
    <row r="2150">
      <c r="A2150" s="5" t="s">
        <v>213</v>
      </c>
      <c r="B2150" s="6" t="s">
        <v>37</v>
      </c>
      <c r="C2150" s="7" t="s">
        <v>216</v>
      </c>
      <c r="D2150" s="5" t="str">
        <f t="shared" si="1"/>
        <v>Aruba-The Americas-2003</v>
      </c>
      <c r="E2150" s="5">
        <v>0.013</v>
      </c>
      <c r="F2150" s="5">
        <v>0.019</v>
      </c>
      <c r="G2150" s="5">
        <v>76.0</v>
      </c>
      <c r="H2150" s="5">
        <v>72.0</v>
      </c>
      <c r="I2150" s="5">
        <v>0.221</v>
      </c>
      <c r="J2150" s="5">
        <v>0.698</v>
      </c>
      <c r="K2150" s="5">
        <v>0.081</v>
      </c>
      <c r="L2150" s="5">
        <v>97015.0</v>
      </c>
      <c r="M2150" s="5">
        <v>0.456</v>
      </c>
      <c r="N2150" s="8">
        <f>VLOOKUP(A2150,TOURISM2!A2150:E4840,4,0)</f>
        <v>858000000</v>
      </c>
      <c r="O2150" s="8">
        <f>VLOOKUP(A2150,TOURISM2!A2150:E4840,5,0)</f>
        <v>213000000</v>
      </c>
      <c r="P2150" s="8">
        <f>VLOOKUP(A2150,BUSINESS3!A2150:E4840,4,0)</f>
        <v>0.475</v>
      </c>
      <c r="Q2150" s="9">
        <f>VLOOKUP(A2150,BUSINESS3!A2150:E4840,5,0)</f>
        <v>59</v>
      </c>
      <c r="R2150" s="10">
        <f>VLOOKUP(A2150,BUSINESS3!A2150:I4840,6,0)</f>
        <v>91</v>
      </c>
      <c r="S2150" s="9">
        <f>VLOOKUP(A2150,BUSINESS3!A2150:I4840,7,0)</f>
        <v>380</v>
      </c>
      <c r="T2150" s="9">
        <f>VLOOKUP(A2150,BUSINESS3!A2150:I4840,8,0)</f>
        <v>0.208</v>
      </c>
      <c r="U2150" s="9">
        <f>VLOOKUP(A2150,BUSINESS3!A2150:I4840,9,0)</f>
        <v>0.721</v>
      </c>
      <c r="V2150" s="11">
        <f>VLOOKUP(A2150,'GDP4'!A2150:G4840,4,0)</f>
        <v>2021301676</v>
      </c>
      <c r="W2150" s="9">
        <f>VLOOKUP(A2150,'GDP4'!A2150:G4840,5,0)</f>
        <v>0.067</v>
      </c>
      <c r="X2150" s="9">
        <f>VLOOKUP(A2150,'GDP4'!A2150:G4840,6,0)</f>
        <v>672</v>
      </c>
      <c r="Y2150" s="9">
        <f>VLOOKUP(A2150,'GDP4'!A2150:G4840,7,0)</f>
        <v>0.115</v>
      </c>
      <c r="Z2150" s="9">
        <f>VLOOKUP(A2150,ENERGY5!A2150:E4840,4,0)</f>
        <v>122230</v>
      </c>
      <c r="AA2150" s="9">
        <f>VLOOKUP(A2150,ENERGY5!A2150:E4840,5,0)</f>
        <v>2296</v>
      </c>
      <c r="AB2150" s="12">
        <f t="shared" si="2"/>
        <v>20834.93971</v>
      </c>
      <c r="AC2150" s="13">
        <f t="shared" si="3"/>
        <v>0.02366644333</v>
      </c>
      <c r="AD2150" s="13">
        <f t="shared" si="4"/>
        <v>1.259908262</v>
      </c>
      <c r="AE2150" s="13">
        <f t="shared" si="5"/>
        <v>8843.993197</v>
      </c>
      <c r="AF2150" s="13">
        <f t="shared" si="6"/>
        <v>2195.536773</v>
      </c>
    </row>
    <row r="2151">
      <c r="A2151" s="14" t="s">
        <v>213</v>
      </c>
      <c r="B2151" s="15" t="s">
        <v>38</v>
      </c>
      <c r="C2151" s="16" t="s">
        <v>216</v>
      </c>
      <c r="D2151" s="14" t="str">
        <f t="shared" si="1"/>
        <v>Aruba-The Americas-2004</v>
      </c>
      <c r="E2151" s="5">
        <v>0.013</v>
      </c>
      <c r="F2151" s="5">
        <v>0.019</v>
      </c>
      <c r="G2151" s="5">
        <v>77.0</v>
      </c>
      <c r="H2151" s="5">
        <v>72.0</v>
      </c>
      <c r="I2151" s="5">
        <v>0.217</v>
      </c>
      <c r="J2151" s="5">
        <v>0.699</v>
      </c>
      <c r="K2151" s="5">
        <v>0.083</v>
      </c>
      <c r="L2151" s="5">
        <v>98742.0</v>
      </c>
      <c r="M2151" s="5">
        <v>0.452</v>
      </c>
      <c r="N2151" s="8">
        <f>VLOOKUP(A2151,TOURISM2!A2151:E4841,4,0)</f>
        <v>1056000000</v>
      </c>
      <c r="O2151" s="8">
        <f>VLOOKUP(A2151,TOURISM2!A2151:E4841,5,0)</f>
        <v>248000000</v>
      </c>
      <c r="P2151" s="8">
        <f>VLOOKUP(A2151,BUSINESS3!A2151:E4841,4,0)</f>
        <v>0.475</v>
      </c>
      <c r="Q2151" s="9">
        <f>VLOOKUP(A2151,BUSINESS3!A2151:E4841,5,0)</f>
        <v>59</v>
      </c>
      <c r="R2151" s="10">
        <f>VLOOKUP(A2151,BUSINESS3!A2151:I4841,6,0)</f>
        <v>91</v>
      </c>
      <c r="S2151" s="9">
        <f>VLOOKUP(A2151,BUSINESS3!A2151:I4841,7,0)</f>
        <v>380</v>
      </c>
      <c r="T2151" s="9">
        <f>VLOOKUP(A2151,BUSINESS3!A2151:I4841,8,0)</f>
        <v>0.23</v>
      </c>
      <c r="U2151" s="9">
        <f>VLOOKUP(A2151,BUSINESS3!A2151:I4841,9,0)</f>
        <v>0.996</v>
      </c>
      <c r="V2151" s="11">
        <f>VLOOKUP(A2151,'GDP4'!A2151:G4841,4,0)</f>
        <v>2228279330</v>
      </c>
      <c r="W2151" s="9">
        <f>VLOOKUP(A2151,'GDP4'!A2151:G4841,5,0)</f>
        <v>0.067</v>
      </c>
      <c r="X2151" s="9">
        <f>VLOOKUP(A2151,'GDP4'!A2151:G4841,6,0)</f>
        <v>672</v>
      </c>
      <c r="Y2151" s="9">
        <f>VLOOKUP(A2151,'GDP4'!A2151:G4841,7,0)</f>
        <v>0.116</v>
      </c>
      <c r="Z2151" s="9">
        <f>VLOOKUP(A2151,ENERGY5!A2151:E4841,4,0)</f>
        <v>122230</v>
      </c>
      <c r="AA2151" s="9">
        <f>VLOOKUP(A2151,ENERGY5!A2151:E4841,5,0)</f>
        <v>2288</v>
      </c>
      <c r="AB2151" s="12">
        <f t="shared" si="2"/>
        <v>22566.68216</v>
      </c>
      <c r="AC2151" s="13">
        <f t="shared" si="3"/>
        <v>0.02317149744</v>
      </c>
      <c r="AD2151" s="13">
        <f t="shared" si="4"/>
        <v>1.237872435</v>
      </c>
      <c r="AE2151" s="13">
        <f t="shared" si="5"/>
        <v>10694.53728</v>
      </c>
      <c r="AF2151" s="13">
        <f t="shared" si="6"/>
        <v>2511.595876</v>
      </c>
    </row>
    <row r="2152">
      <c r="A2152" s="5" t="s">
        <v>213</v>
      </c>
      <c r="B2152" s="6" t="s">
        <v>39</v>
      </c>
      <c r="C2152" s="7" t="s">
        <v>216</v>
      </c>
      <c r="D2152" s="5" t="str">
        <f t="shared" si="1"/>
        <v>Aruba-The Americas-2005</v>
      </c>
      <c r="E2152" s="5">
        <v>0.012</v>
      </c>
      <c r="F2152" s="5">
        <v>0.019</v>
      </c>
      <c r="G2152" s="5">
        <v>77.0</v>
      </c>
      <c r="H2152" s="5">
        <v>72.0</v>
      </c>
      <c r="I2152" s="5">
        <v>0.215</v>
      </c>
      <c r="J2152" s="5">
        <v>0.699</v>
      </c>
      <c r="K2152" s="5">
        <v>0.086</v>
      </c>
      <c r="L2152" s="5">
        <v>100031.0</v>
      </c>
      <c r="M2152" s="5">
        <v>0.449</v>
      </c>
      <c r="N2152" s="8">
        <f>VLOOKUP(A2152,TOURISM2!A2152:E4842,4,0)</f>
        <v>1097000000</v>
      </c>
      <c r="O2152" s="8">
        <f>VLOOKUP(A2152,TOURISM2!A2152:E4842,5,0)</f>
        <v>250000000</v>
      </c>
      <c r="P2152" s="8">
        <f>VLOOKUP(A2152,BUSINESS3!A2152:E4842,4,0)</f>
        <v>0.475</v>
      </c>
      <c r="Q2152" s="9">
        <f>VLOOKUP(A2152,BUSINESS3!A2152:E4842,5,0)</f>
        <v>59</v>
      </c>
      <c r="R2152" s="10">
        <f>VLOOKUP(A2152,BUSINESS3!A2152:I4842,6,0)</f>
        <v>91</v>
      </c>
      <c r="S2152" s="9">
        <f>VLOOKUP(A2152,BUSINESS3!A2152:I4842,7,0)</f>
        <v>380</v>
      </c>
      <c r="T2152" s="9">
        <f>VLOOKUP(A2152,BUSINESS3!A2152:I4842,8,0)</f>
        <v>0.254</v>
      </c>
      <c r="U2152" s="9">
        <f>VLOOKUP(A2152,BUSINESS3!A2152:I4842,9,0)</f>
        <v>1.034</v>
      </c>
      <c r="V2152" s="11">
        <f>VLOOKUP(A2152,'GDP4'!A2152:G4842,4,0)</f>
        <v>2331005587</v>
      </c>
      <c r="W2152" s="9">
        <f>VLOOKUP(A2152,'GDP4'!A2152:G4842,5,0)</f>
        <v>0.067</v>
      </c>
      <c r="X2152" s="9">
        <f>VLOOKUP(A2152,'GDP4'!A2152:G4842,6,0)</f>
        <v>672</v>
      </c>
      <c r="Y2152" s="9">
        <f>VLOOKUP(A2152,'GDP4'!A2152:G4842,7,0)</f>
        <v>0.115</v>
      </c>
      <c r="Z2152" s="9">
        <f>VLOOKUP(A2152,ENERGY5!A2152:E4842,4,0)</f>
        <v>122230</v>
      </c>
      <c r="AA2152" s="9">
        <f>VLOOKUP(A2152,ENERGY5!A2152:E4842,5,0)</f>
        <v>2358</v>
      </c>
      <c r="AB2152" s="12">
        <f t="shared" si="2"/>
        <v>23302.83199</v>
      </c>
      <c r="AC2152" s="13">
        <f t="shared" si="3"/>
        <v>0.02357269247</v>
      </c>
      <c r="AD2152" s="13">
        <f t="shared" si="4"/>
        <v>1.221921204</v>
      </c>
      <c r="AE2152" s="13">
        <f t="shared" si="5"/>
        <v>10966.60035</v>
      </c>
      <c r="AF2152" s="13">
        <f t="shared" si="6"/>
        <v>2499.22524</v>
      </c>
    </row>
    <row r="2153">
      <c r="A2153" s="14" t="s">
        <v>213</v>
      </c>
      <c r="B2153" s="15" t="s">
        <v>40</v>
      </c>
      <c r="C2153" s="16" t="s">
        <v>216</v>
      </c>
      <c r="D2153" s="14" t="str">
        <f t="shared" si="1"/>
        <v>Aruba-The Americas-2006</v>
      </c>
      <c r="E2153" s="5">
        <v>0.012</v>
      </c>
      <c r="F2153" s="5">
        <v>0.019</v>
      </c>
      <c r="G2153" s="5">
        <v>77.0</v>
      </c>
      <c r="H2153" s="5">
        <v>72.0</v>
      </c>
      <c r="I2153" s="5">
        <v>0.213</v>
      </c>
      <c r="J2153" s="5">
        <v>0.698</v>
      </c>
      <c r="K2153" s="5">
        <v>0.089</v>
      </c>
      <c r="L2153" s="5">
        <v>100830.0</v>
      </c>
      <c r="M2153" s="5">
        <v>0.445</v>
      </c>
      <c r="N2153" s="8">
        <f>VLOOKUP(A2153,TOURISM2!A2153:E4843,4,0)</f>
        <v>1064000000</v>
      </c>
      <c r="O2153" s="8">
        <f>VLOOKUP(A2153,TOURISM2!A2153:E4843,5,0)</f>
        <v>241000000</v>
      </c>
      <c r="P2153" s="8">
        <f>VLOOKUP(A2153,BUSINESS3!A2153:E4843,4,0)</f>
        <v>0.475</v>
      </c>
      <c r="Q2153" s="9">
        <f>VLOOKUP(A2153,BUSINESS3!A2153:E4843,5,0)</f>
        <v>59</v>
      </c>
      <c r="R2153" s="10">
        <f>VLOOKUP(A2153,BUSINESS3!A2153:I4843,6,0)</f>
        <v>91</v>
      </c>
      <c r="S2153" s="9">
        <f>VLOOKUP(A2153,BUSINESS3!A2153:I4843,7,0)</f>
        <v>380</v>
      </c>
      <c r="T2153" s="9">
        <f>VLOOKUP(A2153,BUSINESS3!A2153:I4843,8,0)</f>
        <v>0.28</v>
      </c>
      <c r="U2153" s="9">
        <f>VLOOKUP(A2153,BUSINESS3!A2153:I4843,9,0)</f>
        <v>1.081</v>
      </c>
      <c r="V2153" s="11">
        <f>VLOOKUP(A2153,'GDP4'!A2153:G4843,4,0)</f>
        <v>2421474860</v>
      </c>
      <c r="W2153" s="9">
        <f>VLOOKUP(A2153,'GDP4'!A2153:G4843,5,0)</f>
        <v>0.067</v>
      </c>
      <c r="X2153" s="9">
        <f>VLOOKUP(A2153,'GDP4'!A2153:G4843,6,0)</f>
        <v>672</v>
      </c>
      <c r="Y2153" s="9">
        <f>VLOOKUP(A2153,'GDP4'!A2153:G4843,7,0)</f>
        <v>0.113</v>
      </c>
      <c r="Z2153" s="9">
        <f>VLOOKUP(A2153,ENERGY5!A2153:E4843,4,0)</f>
        <v>122230</v>
      </c>
      <c r="AA2153" s="9">
        <f>VLOOKUP(A2153,ENERGY5!A2153:E4843,5,0)</f>
        <v>2274</v>
      </c>
      <c r="AB2153" s="12">
        <f t="shared" si="2"/>
        <v>24015.42061</v>
      </c>
      <c r="AC2153" s="13">
        <f t="shared" si="3"/>
        <v>0.02255281166</v>
      </c>
      <c r="AD2153" s="13">
        <f t="shared" si="4"/>
        <v>1.212238421</v>
      </c>
      <c r="AE2153" s="13">
        <f t="shared" si="5"/>
        <v>10552.41496</v>
      </c>
      <c r="AF2153" s="13">
        <f t="shared" si="6"/>
        <v>2390.161658</v>
      </c>
    </row>
    <row r="2154">
      <c r="A2154" s="5" t="s">
        <v>213</v>
      </c>
      <c r="B2154" s="6" t="s">
        <v>41</v>
      </c>
      <c r="C2154" s="7" t="s">
        <v>216</v>
      </c>
      <c r="D2154" s="5" t="str">
        <f t="shared" si="1"/>
        <v>Aruba-The Americas-2007</v>
      </c>
      <c r="E2154" s="5">
        <v>0.012</v>
      </c>
      <c r="F2154" s="5">
        <v>0.019</v>
      </c>
      <c r="G2154" s="5">
        <v>77.0</v>
      </c>
      <c r="H2154" s="5">
        <v>72.0</v>
      </c>
      <c r="I2154" s="5">
        <v>0.212</v>
      </c>
      <c r="J2154" s="5">
        <v>0.696</v>
      </c>
      <c r="K2154" s="5">
        <v>0.092</v>
      </c>
      <c r="L2154" s="5">
        <v>101219.0</v>
      </c>
      <c r="M2154" s="5">
        <v>0.441</v>
      </c>
      <c r="N2154" s="8">
        <f>VLOOKUP(A2154,TOURISM2!A2154:E4844,4,0)</f>
        <v>1213000000</v>
      </c>
      <c r="O2154" s="8">
        <f>VLOOKUP(A2154,TOURISM2!A2154:E4844,5,0)</f>
        <v>270000000</v>
      </c>
      <c r="P2154" s="8">
        <f>VLOOKUP(A2154,BUSINESS3!A2154:E4844,4,0)</f>
        <v>0.475</v>
      </c>
      <c r="Q2154" s="9">
        <f>VLOOKUP(A2154,BUSINESS3!A2154:E4844,5,0)</f>
        <v>59</v>
      </c>
      <c r="R2154" s="10">
        <f>VLOOKUP(A2154,BUSINESS3!A2154:I4844,6,0)</f>
        <v>91</v>
      </c>
      <c r="S2154" s="9">
        <f>VLOOKUP(A2154,BUSINESS3!A2154:I4844,7,0)</f>
        <v>380</v>
      </c>
      <c r="T2154" s="9">
        <f>VLOOKUP(A2154,BUSINESS3!A2154:I4844,8,0)</f>
        <v>0.309</v>
      </c>
      <c r="U2154" s="9">
        <f>VLOOKUP(A2154,BUSINESS3!A2154:I4844,9,0)</f>
        <v>1.122</v>
      </c>
      <c r="V2154" s="11">
        <f>VLOOKUP(A2154,'GDP4'!A2154:G4844,4,0)</f>
        <v>2623726257</v>
      </c>
      <c r="W2154" s="9">
        <f>VLOOKUP(A2154,'GDP4'!A2154:G4844,5,0)</f>
        <v>0.067</v>
      </c>
      <c r="X2154" s="9">
        <f>VLOOKUP(A2154,'GDP4'!A2154:G4844,6,0)</f>
        <v>672</v>
      </c>
      <c r="Y2154" s="9">
        <f>VLOOKUP(A2154,'GDP4'!A2154:G4844,7,0)</f>
        <v>0.11</v>
      </c>
      <c r="Z2154" s="9">
        <f>VLOOKUP(A2154,ENERGY5!A2154:E4844,4,0)</f>
        <v>122230</v>
      </c>
      <c r="AA2154" s="9">
        <f>VLOOKUP(A2154,ENERGY5!A2154:E4844,5,0)</f>
        <v>2274</v>
      </c>
      <c r="AB2154" s="12">
        <f t="shared" si="2"/>
        <v>25921.28214</v>
      </c>
      <c r="AC2154" s="13">
        <f t="shared" si="3"/>
        <v>0.02246613778</v>
      </c>
      <c r="AD2154" s="13">
        <f t="shared" si="4"/>
        <v>1.207579605</v>
      </c>
      <c r="AE2154" s="13">
        <f t="shared" si="5"/>
        <v>11983.91606</v>
      </c>
      <c r="AF2154" s="13">
        <f t="shared" si="6"/>
        <v>2667.483378</v>
      </c>
    </row>
    <row r="2155">
      <c r="A2155" s="14" t="s">
        <v>213</v>
      </c>
      <c r="B2155" s="15" t="s">
        <v>42</v>
      </c>
      <c r="C2155" s="16" t="s">
        <v>216</v>
      </c>
      <c r="D2155" s="14" t="str">
        <f t="shared" si="1"/>
        <v>Aruba-The Americas-2008</v>
      </c>
      <c r="E2155" s="5">
        <v>0.011</v>
      </c>
      <c r="F2155" s="5">
        <v>0.019</v>
      </c>
      <c r="G2155" s="5">
        <v>77.0</v>
      </c>
      <c r="H2155" s="5">
        <v>72.0</v>
      </c>
      <c r="I2155" s="5">
        <v>0.212</v>
      </c>
      <c r="J2155" s="5">
        <v>0.693</v>
      </c>
      <c r="K2155" s="5">
        <v>0.096</v>
      </c>
      <c r="L2155" s="5">
        <v>101344.0</v>
      </c>
      <c r="M2155" s="5">
        <v>0.438</v>
      </c>
      <c r="N2155" s="8">
        <f>VLOOKUP(A2155,TOURISM2!A2155:E4845,4,0)</f>
        <v>1353000000</v>
      </c>
      <c r="O2155" s="8">
        <f>VLOOKUP(A2155,TOURISM2!A2155:E4845,5,0)</f>
        <v>273000000</v>
      </c>
      <c r="P2155" s="8">
        <f>VLOOKUP(A2155,BUSINESS3!A2155:E4845,4,0)</f>
        <v>0.475</v>
      </c>
      <c r="Q2155" s="9">
        <f>VLOOKUP(A2155,BUSINESS3!A2155:E4845,5,0)</f>
        <v>59</v>
      </c>
      <c r="R2155" s="10">
        <f>VLOOKUP(A2155,BUSINESS3!A2155:I4845,6,0)</f>
        <v>91</v>
      </c>
      <c r="S2155" s="9">
        <f>VLOOKUP(A2155,BUSINESS3!A2155:I4845,7,0)</f>
        <v>380</v>
      </c>
      <c r="T2155" s="9">
        <f>VLOOKUP(A2155,BUSINESS3!A2155:I4845,8,0)</f>
        <v>0.52</v>
      </c>
      <c r="U2155" s="9">
        <f>VLOOKUP(A2155,BUSINESS3!A2155:I4845,9,0)</f>
        <v>1.192</v>
      </c>
      <c r="V2155" s="11">
        <f>VLOOKUP(A2155,'GDP4'!A2155:G4845,4,0)</f>
        <v>2791960894</v>
      </c>
      <c r="W2155" s="9">
        <f>VLOOKUP(A2155,'GDP4'!A2155:G4845,5,0)</f>
        <v>0.067</v>
      </c>
      <c r="X2155" s="9">
        <f>VLOOKUP(A2155,'GDP4'!A2155:G4845,6,0)</f>
        <v>672</v>
      </c>
      <c r="Y2155" s="9">
        <f>VLOOKUP(A2155,'GDP4'!A2155:G4845,7,0)</f>
        <v>0.112</v>
      </c>
      <c r="Z2155" s="9">
        <f>VLOOKUP(A2155,ENERGY5!A2155:E4845,4,0)</f>
        <v>122230</v>
      </c>
      <c r="AA2155" s="9">
        <f>VLOOKUP(A2155,ENERGY5!A2155:E4845,5,0)</f>
        <v>2259</v>
      </c>
      <c r="AB2155" s="12">
        <f t="shared" si="2"/>
        <v>27549.34573</v>
      </c>
      <c r="AC2155" s="13">
        <f t="shared" si="3"/>
        <v>0.0222904168</v>
      </c>
      <c r="AD2155" s="13">
        <f t="shared" si="4"/>
        <v>1.206090148</v>
      </c>
      <c r="AE2155" s="13">
        <f t="shared" si="5"/>
        <v>13350.56836</v>
      </c>
      <c r="AF2155" s="13">
        <f t="shared" si="6"/>
        <v>2693.79539</v>
      </c>
    </row>
    <row r="2156">
      <c r="A2156" s="5" t="s">
        <v>213</v>
      </c>
      <c r="B2156" s="6" t="s">
        <v>43</v>
      </c>
      <c r="C2156" s="7" t="s">
        <v>216</v>
      </c>
      <c r="D2156" s="5" t="str">
        <f t="shared" si="1"/>
        <v>Aruba-The Americas-2009</v>
      </c>
      <c r="E2156" s="5">
        <v>0.011</v>
      </c>
      <c r="F2156" s="5">
        <v>0.019</v>
      </c>
      <c r="G2156" s="5">
        <v>77.0</v>
      </c>
      <c r="H2156" s="5">
        <v>72.0</v>
      </c>
      <c r="I2156" s="5">
        <v>0.21</v>
      </c>
      <c r="J2156" s="5">
        <v>0.69</v>
      </c>
      <c r="K2156" s="5">
        <v>0.099</v>
      </c>
      <c r="L2156" s="5">
        <v>101418.0</v>
      </c>
      <c r="M2156" s="5">
        <v>0.434</v>
      </c>
      <c r="N2156" s="8">
        <f>VLOOKUP(A2156,TOURISM2!A2156:E4846,4,0)</f>
        <v>1224000000</v>
      </c>
      <c r="O2156" s="8">
        <f>VLOOKUP(A2156,TOURISM2!A2156:E4846,5,0)</f>
        <v>265000000</v>
      </c>
      <c r="P2156" s="8">
        <f>VLOOKUP(A2156,BUSINESS3!A2156:E4846,4,0)</f>
        <v>0.475</v>
      </c>
      <c r="Q2156" s="9">
        <f>VLOOKUP(A2156,BUSINESS3!A2156:E4846,5,0)</f>
        <v>59</v>
      </c>
      <c r="R2156" s="10">
        <f>VLOOKUP(A2156,BUSINESS3!A2156:I4846,6,0)</f>
        <v>91</v>
      </c>
      <c r="S2156" s="9">
        <f>VLOOKUP(A2156,BUSINESS3!A2156:I4846,7,0)</f>
        <v>380</v>
      </c>
      <c r="T2156" s="9">
        <f>VLOOKUP(A2156,BUSINESS3!A2156:I4846,8,0)</f>
        <v>0.58</v>
      </c>
      <c r="U2156" s="9">
        <f>VLOOKUP(A2156,BUSINESS3!A2156:I4846,9,0)</f>
        <v>1.262</v>
      </c>
      <c r="V2156" s="11">
        <f>VLOOKUP(A2156,'GDP4'!A2156:G4846,4,0)</f>
        <v>2498932961</v>
      </c>
      <c r="W2156" s="9">
        <f>VLOOKUP(A2156,'GDP4'!A2156:G4846,5,0)</f>
        <v>0.067</v>
      </c>
      <c r="X2156" s="9">
        <f>VLOOKUP(A2156,'GDP4'!A2156:G4846,6,0)</f>
        <v>672</v>
      </c>
      <c r="Y2156" s="9">
        <f>VLOOKUP(A2156,'GDP4'!A2156:G4846,7,0)</f>
        <v>0.108</v>
      </c>
      <c r="Z2156" s="9">
        <f>VLOOKUP(A2156,ENERGY5!A2156:E4846,4,0)</f>
        <v>122230</v>
      </c>
      <c r="AA2156" s="9">
        <f>VLOOKUP(A2156,ENERGY5!A2156:E4846,5,0)</f>
        <v>2255</v>
      </c>
      <c r="AB2156" s="12">
        <f t="shared" si="2"/>
        <v>24639.93533</v>
      </c>
      <c r="AC2156" s="13">
        <f t="shared" si="3"/>
        <v>0.02223471179</v>
      </c>
      <c r="AD2156" s="13">
        <f t="shared" si="4"/>
        <v>1.20521012</v>
      </c>
      <c r="AE2156" s="13">
        <f t="shared" si="5"/>
        <v>12068.86352</v>
      </c>
      <c r="AF2156" s="13">
        <f t="shared" si="6"/>
        <v>2612.948392</v>
      </c>
    </row>
    <row r="2157">
      <c r="A2157" s="14" t="s">
        <v>213</v>
      </c>
      <c r="B2157" s="15" t="s">
        <v>44</v>
      </c>
      <c r="C2157" s="16" t="s">
        <v>216</v>
      </c>
      <c r="D2157" s="14" t="str">
        <f t="shared" si="1"/>
        <v>Aruba-The Americas-2010</v>
      </c>
      <c r="E2157" s="5">
        <v>0.011</v>
      </c>
      <c r="F2157" s="5">
        <v>0.019</v>
      </c>
      <c r="G2157" s="5">
        <v>77.0</v>
      </c>
      <c r="H2157" s="5">
        <v>73.0</v>
      </c>
      <c r="I2157" s="5">
        <v>0.208</v>
      </c>
      <c r="J2157" s="5">
        <v>0.689</v>
      </c>
      <c r="K2157" s="5">
        <v>0.103</v>
      </c>
      <c r="L2157" s="5">
        <v>101597.0</v>
      </c>
      <c r="M2157" s="5">
        <v>0.431</v>
      </c>
      <c r="N2157" s="8">
        <f>VLOOKUP(A2157,TOURISM2!A2157:E4847,4,0)</f>
        <v>1256000000</v>
      </c>
      <c r="O2157" s="8">
        <f>VLOOKUP(A2157,TOURISM2!A2157:E4847,5,0)</f>
        <v>264000000</v>
      </c>
      <c r="P2157" s="8">
        <f>VLOOKUP(A2157,BUSINESS3!A2157:E4847,4,0)</f>
        <v>0.475</v>
      </c>
      <c r="Q2157" s="9">
        <f>VLOOKUP(A2157,BUSINESS3!A2157:E4847,5,0)</f>
        <v>59</v>
      </c>
      <c r="R2157" s="10">
        <f>VLOOKUP(A2157,BUSINESS3!A2157:I4847,6,0)</f>
        <v>91</v>
      </c>
      <c r="S2157" s="9">
        <f>VLOOKUP(A2157,BUSINESS3!A2157:I4847,7,0)</f>
        <v>380</v>
      </c>
      <c r="T2157" s="9">
        <f>VLOOKUP(A2157,BUSINESS3!A2157:I4847,8,0)</f>
        <v>0.62</v>
      </c>
      <c r="U2157" s="9">
        <f>VLOOKUP(A2157,BUSINESS3!A2157:I4847,9,0)</f>
        <v>1.297</v>
      </c>
      <c r="V2157" s="11">
        <f>VLOOKUP(A2157,'GDP4'!A2157:G4847,4,0)</f>
        <v>2467703911</v>
      </c>
      <c r="W2157" s="9">
        <f>VLOOKUP(A2157,'GDP4'!A2157:G4847,5,0)</f>
        <v>0.067</v>
      </c>
      <c r="X2157" s="9">
        <f>VLOOKUP(A2157,'GDP4'!A2157:G4847,6,0)</f>
        <v>672</v>
      </c>
      <c r="Y2157" s="9">
        <f>VLOOKUP(A2157,'GDP4'!A2157:G4847,7,0)</f>
        <v>0.107</v>
      </c>
      <c r="Z2157" s="9">
        <f>VLOOKUP(A2157,ENERGY5!A2157:E4847,4,0)</f>
        <v>122230</v>
      </c>
      <c r="AA2157" s="9">
        <f>VLOOKUP(A2157,ENERGY5!A2157:E4847,5,0)</f>
        <v>2255</v>
      </c>
      <c r="AB2157" s="12">
        <f t="shared" si="2"/>
        <v>24289.14152</v>
      </c>
      <c r="AC2157" s="13">
        <f t="shared" si="3"/>
        <v>0.02219553727</v>
      </c>
      <c r="AD2157" s="13">
        <f t="shared" si="4"/>
        <v>1.203086705</v>
      </c>
      <c r="AE2157" s="13">
        <f t="shared" si="5"/>
        <v>12362.56976</v>
      </c>
      <c r="AF2157" s="13">
        <f t="shared" si="6"/>
        <v>2598.501924</v>
      </c>
    </row>
    <row r="2158">
      <c r="A2158" s="5" t="s">
        <v>213</v>
      </c>
      <c r="B2158" s="6" t="s">
        <v>45</v>
      </c>
      <c r="C2158" s="7" t="s">
        <v>216</v>
      </c>
      <c r="D2158" s="5" t="str">
        <f t="shared" si="1"/>
        <v>Aruba-The Americas-2011</v>
      </c>
      <c r="E2158" s="5">
        <v>0.011</v>
      </c>
      <c r="F2158" s="5">
        <v>0.019</v>
      </c>
      <c r="G2158" s="5">
        <v>78.0</v>
      </c>
      <c r="H2158" s="5">
        <v>73.0</v>
      </c>
      <c r="I2158" s="5">
        <v>0.204</v>
      </c>
      <c r="J2158" s="5">
        <v>0.689</v>
      </c>
      <c r="K2158" s="5">
        <v>0.107</v>
      </c>
      <c r="L2158" s="5">
        <v>101932.0</v>
      </c>
      <c r="M2158" s="5">
        <v>0.427</v>
      </c>
      <c r="N2158" s="8">
        <f>VLOOKUP(A2158,TOURISM2!A2158:E4848,4,0)</f>
        <v>1360000000</v>
      </c>
      <c r="O2158" s="8">
        <f>VLOOKUP(A2158,TOURISM2!A2158:E4848,5,0)</f>
        <v>289000000</v>
      </c>
      <c r="P2158" s="8">
        <f>VLOOKUP(A2158,BUSINESS3!A2158:E4848,4,0)</f>
        <v>0.475</v>
      </c>
      <c r="Q2158" s="9">
        <f>VLOOKUP(A2158,BUSINESS3!A2158:E4848,5,0)</f>
        <v>59</v>
      </c>
      <c r="R2158" s="10">
        <f>VLOOKUP(A2158,BUSINESS3!A2158:I4848,6,0)</f>
        <v>91</v>
      </c>
      <c r="S2158" s="9">
        <f>VLOOKUP(A2158,BUSINESS3!A2158:I4848,7,0)</f>
        <v>380</v>
      </c>
      <c r="T2158" s="9">
        <f>VLOOKUP(A2158,BUSINESS3!A2158:I4848,8,0)</f>
        <v>0.69</v>
      </c>
      <c r="U2158" s="9">
        <f>VLOOKUP(A2158,BUSINESS3!A2158:I4848,9,0)</f>
        <v>0.659</v>
      </c>
      <c r="V2158" s="11">
        <f>VLOOKUP(A2158,'GDP4'!A2158:G4848,4,0)</f>
        <v>2584463687</v>
      </c>
      <c r="W2158" s="9">
        <f>VLOOKUP(A2158,'GDP4'!A2158:G4848,5,0)</f>
        <v>0.067</v>
      </c>
      <c r="X2158" s="9">
        <f>VLOOKUP(A2158,'GDP4'!A2158:G4848,6,0)</f>
        <v>672</v>
      </c>
      <c r="Y2158" s="9">
        <f>VLOOKUP(A2158,'GDP4'!A2158:G4848,7,0)</f>
        <v>0.097</v>
      </c>
      <c r="Z2158" s="9">
        <f>VLOOKUP(A2158,ENERGY5!A2158:E4848,4,0)</f>
        <v>122230</v>
      </c>
      <c r="AA2158" s="9">
        <f>VLOOKUP(A2158,ENERGY5!A2158:E4848,5,0)</f>
        <v>2237</v>
      </c>
      <c r="AB2158" s="12">
        <f t="shared" si="2"/>
        <v>25354.78247</v>
      </c>
      <c r="AC2158" s="13">
        <f t="shared" si="3"/>
        <v>0.02194600322</v>
      </c>
      <c r="AD2158" s="13">
        <f t="shared" si="4"/>
        <v>1.199132755</v>
      </c>
      <c r="AE2158" s="13">
        <f t="shared" si="5"/>
        <v>13342.22815</v>
      </c>
      <c r="AF2158" s="13">
        <f t="shared" si="6"/>
        <v>2835.223482</v>
      </c>
    </row>
    <row r="2159">
      <c r="A2159" s="14" t="s">
        <v>213</v>
      </c>
      <c r="B2159" s="15" t="s">
        <v>46</v>
      </c>
      <c r="C2159" s="16" t="s">
        <v>216</v>
      </c>
      <c r="D2159" s="14" t="str">
        <f t="shared" si="1"/>
        <v>Aruba-The Americas-2012</v>
      </c>
      <c r="E2159" s="5">
        <v>0.01</v>
      </c>
      <c r="F2159" s="5">
        <v>0.019</v>
      </c>
      <c r="G2159" s="5">
        <v>78.0</v>
      </c>
      <c r="H2159" s="5">
        <v>73.0</v>
      </c>
      <c r="I2159" s="5">
        <v>0.199</v>
      </c>
      <c r="J2159" s="5">
        <v>0.69</v>
      </c>
      <c r="K2159" s="5">
        <v>0.11</v>
      </c>
      <c r="L2159" s="5">
        <v>102384.0</v>
      </c>
      <c r="M2159" s="5">
        <v>0.424</v>
      </c>
      <c r="N2159" s="8">
        <f>VLOOKUP(A2159,TOURISM2!A2159:E4849,4,0)</f>
        <v>1414000000</v>
      </c>
      <c r="O2159" s="8">
        <f>VLOOKUP(A2159,TOURISM2!A2159:E4849,5,0)</f>
        <v>296000000</v>
      </c>
      <c r="P2159" s="8">
        <f>VLOOKUP(A2159,BUSINESS3!A2159:E4849,4,0)</f>
        <v>0.475</v>
      </c>
      <c r="Q2159" s="9">
        <f>VLOOKUP(A2159,BUSINESS3!A2159:E4849,5,0)</f>
        <v>59</v>
      </c>
      <c r="R2159" s="10">
        <f>VLOOKUP(A2159,BUSINESS3!A2159:I4849,6,0)</f>
        <v>91</v>
      </c>
      <c r="S2159" s="9">
        <f>VLOOKUP(A2159,BUSINESS3!A2159:I4849,7,0)</f>
        <v>380</v>
      </c>
      <c r="T2159" s="9">
        <f>VLOOKUP(A2159,BUSINESS3!A2159:I4849,8,0)</f>
        <v>0.74</v>
      </c>
      <c r="U2159" s="9">
        <f>VLOOKUP(A2159,BUSINESS3!A2159:I4849,9,0)</f>
        <v>1.319</v>
      </c>
      <c r="V2159" s="11">
        <f>VLOOKUP(A2159,'GDP4'!A2159:G4849,4,0)</f>
        <v>470594253738</v>
      </c>
      <c r="W2159" s="9">
        <f>VLOOKUP(A2159,'GDP4'!A2159:G4849,5,0)</f>
        <v>0.067</v>
      </c>
      <c r="X2159" s="9">
        <f>VLOOKUP(A2159,'GDP4'!A2159:G4849,6,0)</f>
        <v>672</v>
      </c>
      <c r="Y2159" s="9">
        <f>VLOOKUP(A2159,'GDP4'!A2159:G4849,7,0)</f>
        <v>0.092</v>
      </c>
      <c r="Z2159" s="9">
        <f>VLOOKUP(A2159,ENERGY5!A2159:E4849,4,0)</f>
        <v>122230</v>
      </c>
      <c r="AA2159" s="9">
        <f>VLOOKUP(A2159,ENERGY5!A2159:E4849,5,0)</f>
        <v>2233</v>
      </c>
      <c r="AB2159" s="12">
        <f t="shared" si="2"/>
        <v>4596365.191</v>
      </c>
      <c r="AC2159" s="13">
        <f t="shared" si="3"/>
        <v>0.02181004845</v>
      </c>
      <c r="AD2159" s="13">
        <f t="shared" si="4"/>
        <v>1.193838881</v>
      </c>
      <c r="AE2159" s="13">
        <f t="shared" si="5"/>
        <v>13810.75168</v>
      </c>
      <c r="AF2159" s="13">
        <f t="shared" si="6"/>
        <v>2891.076731</v>
      </c>
    </row>
    <row r="2160">
      <c r="A2160" s="5" t="s">
        <v>213</v>
      </c>
      <c r="B2160" s="6" t="s">
        <v>33</v>
      </c>
      <c r="C2160" s="7" t="s">
        <v>217</v>
      </c>
      <c r="D2160" s="5" t="str">
        <f t="shared" si="1"/>
        <v>Bahamas, The-The Americas-2000</v>
      </c>
      <c r="E2160" s="5">
        <v>0.018</v>
      </c>
      <c r="F2160" s="5">
        <v>0.013</v>
      </c>
      <c r="G2160" s="5">
        <v>75.0</v>
      </c>
      <c r="H2160" s="5">
        <v>69.0</v>
      </c>
      <c r="I2160" s="5">
        <v>0.293</v>
      </c>
      <c r="J2160" s="5">
        <v>0.654</v>
      </c>
      <c r="K2160" s="5">
        <v>0.054</v>
      </c>
      <c r="L2160" s="5">
        <v>297759.0</v>
      </c>
      <c r="M2160" s="5">
        <v>0.82</v>
      </c>
      <c r="N2160" s="8">
        <f>VLOOKUP(A2160,TOURISM2!A2160:E4850,4,0)</f>
        <v>1753000000</v>
      </c>
      <c r="O2160" s="8">
        <f>VLOOKUP(A2160,TOURISM2!A2160:E4850,5,0)</f>
        <v>348000000</v>
      </c>
      <c r="P2160" s="8">
        <f>VLOOKUP(A2160,BUSINESS3!A2160:E4850,4,0)</f>
        <v>0.475</v>
      </c>
      <c r="Q2160" s="9">
        <f>VLOOKUP(A2160,BUSINESS3!A2160:E4850,5,0)</f>
        <v>59</v>
      </c>
      <c r="R2160" s="10">
        <f>VLOOKUP(A2160,BUSINESS3!A2160:I4850,6,0)</f>
        <v>91</v>
      </c>
      <c r="S2160" s="9">
        <f>VLOOKUP(A2160,BUSINESS3!A2160:I4850,7,0)</f>
        <v>380</v>
      </c>
      <c r="T2160" s="9">
        <f>VLOOKUP(A2160,BUSINESS3!A2160:I4850,8,0)</f>
        <v>0.08</v>
      </c>
      <c r="U2160" s="9">
        <f>VLOOKUP(A2160,BUSINESS3!A2160:I4850,9,0)</f>
        <v>0.106</v>
      </c>
      <c r="V2160" s="11">
        <f>VLOOKUP(A2160,'GDP4'!A2160:G4850,4,0)</f>
        <v>6327552000</v>
      </c>
      <c r="W2160" s="9">
        <f>VLOOKUP(A2160,'GDP4'!A2160:G4850,5,0)</f>
        <v>0.052</v>
      </c>
      <c r="X2160" s="9">
        <f>VLOOKUP(A2160,'GDP4'!A2160:G4850,6,0)</f>
        <v>1107</v>
      </c>
      <c r="Y2160" s="9">
        <f>VLOOKUP(A2160,'GDP4'!A2160:G4850,7,0)</f>
        <v>0.06</v>
      </c>
      <c r="Z2160" s="9">
        <f>VLOOKUP(A2160,ENERGY5!A2160:E4850,4,0)</f>
        <v>122230</v>
      </c>
      <c r="AA2160" s="9">
        <f>VLOOKUP(A2160,ENERGY5!A2160:E4850,5,0)</f>
        <v>191964</v>
      </c>
      <c r="AB2160" s="12">
        <f t="shared" si="2"/>
        <v>21250.58185</v>
      </c>
      <c r="AC2160" s="13">
        <f t="shared" si="3"/>
        <v>0.6446958782</v>
      </c>
      <c r="AD2160" s="13">
        <f t="shared" si="4"/>
        <v>0.4104997666</v>
      </c>
      <c r="AE2160" s="13">
        <f t="shared" si="5"/>
        <v>5887.311551</v>
      </c>
      <c r="AF2160" s="13">
        <f t="shared" si="6"/>
        <v>1168.730416</v>
      </c>
    </row>
    <row r="2161">
      <c r="A2161" s="14" t="s">
        <v>213</v>
      </c>
      <c r="B2161" s="15" t="s">
        <v>35</v>
      </c>
      <c r="C2161" s="16" t="s">
        <v>217</v>
      </c>
      <c r="D2161" s="14" t="str">
        <f t="shared" si="1"/>
        <v>Bahamas, The-The Americas-2001</v>
      </c>
      <c r="E2161" s="5">
        <v>0.017</v>
      </c>
      <c r="F2161" s="5">
        <v>0.013</v>
      </c>
      <c r="G2161" s="5">
        <v>76.0</v>
      </c>
      <c r="H2161" s="5">
        <v>70.0</v>
      </c>
      <c r="I2161" s="5">
        <v>0.286</v>
      </c>
      <c r="J2161" s="5">
        <v>0.659</v>
      </c>
      <c r="K2161" s="5">
        <v>0.055</v>
      </c>
      <c r="L2161" s="5">
        <v>303005.0</v>
      </c>
      <c r="M2161" s="5">
        <v>0.821</v>
      </c>
      <c r="N2161" s="8">
        <f>VLOOKUP(A2161,TOURISM2!A2161:E4851,4,0)</f>
        <v>1665000000</v>
      </c>
      <c r="O2161" s="8">
        <f>VLOOKUP(A2161,TOURISM2!A2161:E4851,5,0)</f>
        <v>342000000</v>
      </c>
      <c r="P2161" s="8">
        <f>VLOOKUP(A2161,BUSINESS3!A2161:E4851,4,0)</f>
        <v>0.475</v>
      </c>
      <c r="Q2161" s="9">
        <f>VLOOKUP(A2161,BUSINESS3!A2161:E4851,5,0)</f>
        <v>59</v>
      </c>
      <c r="R2161" s="10">
        <f>VLOOKUP(A2161,BUSINESS3!A2161:I4851,6,0)</f>
        <v>91</v>
      </c>
      <c r="S2161" s="9">
        <f>VLOOKUP(A2161,BUSINESS3!A2161:I4851,7,0)</f>
        <v>380</v>
      </c>
      <c r="T2161" s="9">
        <f>VLOOKUP(A2161,BUSINESS3!A2161:I4851,8,0)</f>
        <v>0.118</v>
      </c>
      <c r="U2161" s="9">
        <f>VLOOKUP(A2161,BUSINESS3!A2161:I4851,9,0)</f>
        <v>0.2</v>
      </c>
      <c r="V2161" s="11">
        <f>VLOOKUP(A2161,'GDP4'!A2161:G4851,4,0)</f>
        <v>6516651000</v>
      </c>
      <c r="W2161" s="9">
        <f>VLOOKUP(A2161,'GDP4'!A2161:G4851,5,0)</f>
        <v>0.051</v>
      </c>
      <c r="X2161" s="9">
        <f>VLOOKUP(A2161,'GDP4'!A2161:G4851,6,0)</f>
        <v>1107</v>
      </c>
      <c r="Y2161" s="9">
        <f>VLOOKUP(A2161,'GDP4'!A2161:G4851,7,0)</f>
        <v>0.06</v>
      </c>
      <c r="Z2161" s="9">
        <f>VLOOKUP(A2161,ENERGY5!A2161:E4851,4,0)</f>
        <v>122230</v>
      </c>
      <c r="AA2161" s="9">
        <f>VLOOKUP(A2161,ENERGY5!A2161:E4851,5,0)</f>
        <v>191964</v>
      </c>
      <c r="AB2161" s="12">
        <f t="shared" si="2"/>
        <v>21506.74411</v>
      </c>
      <c r="AC2161" s="13">
        <f t="shared" si="3"/>
        <v>0.6335341001</v>
      </c>
      <c r="AD2161" s="13">
        <f t="shared" si="4"/>
        <v>0.4033926833</v>
      </c>
      <c r="AE2161" s="13">
        <f t="shared" si="5"/>
        <v>5494.958829</v>
      </c>
      <c r="AF2161" s="13">
        <f t="shared" si="6"/>
        <v>1128.694246</v>
      </c>
    </row>
    <row r="2162">
      <c r="A2162" s="5" t="s">
        <v>213</v>
      </c>
      <c r="B2162" s="6" t="s">
        <v>36</v>
      </c>
      <c r="C2162" s="7" t="s">
        <v>217</v>
      </c>
      <c r="D2162" s="5" t="str">
        <f t="shared" si="1"/>
        <v>Bahamas, The-The Americas-2002</v>
      </c>
      <c r="E2162" s="5">
        <v>0.016</v>
      </c>
      <c r="F2162" s="5">
        <v>0.013</v>
      </c>
      <c r="G2162" s="5">
        <v>76.0</v>
      </c>
      <c r="H2162" s="5">
        <v>70.0</v>
      </c>
      <c r="I2162" s="5">
        <v>0.279</v>
      </c>
      <c r="J2162" s="5">
        <v>0.664</v>
      </c>
      <c r="K2162" s="5">
        <v>0.057</v>
      </c>
      <c r="L2162" s="5">
        <v>309039.0</v>
      </c>
      <c r="M2162" s="5">
        <v>0.821</v>
      </c>
      <c r="N2162" s="8">
        <f>VLOOKUP(A2162,TOURISM2!A2162:E4852,4,0)</f>
        <v>1773000000</v>
      </c>
      <c r="O2162" s="8">
        <f>VLOOKUP(A2162,TOURISM2!A2162:E4852,5,0)</f>
        <v>338000000</v>
      </c>
      <c r="P2162" s="8">
        <f>VLOOKUP(A2162,BUSINESS3!A2162:E4852,4,0)</f>
        <v>0.475</v>
      </c>
      <c r="Q2162" s="9">
        <f>VLOOKUP(A2162,BUSINESS3!A2162:E4852,5,0)</f>
        <v>59</v>
      </c>
      <c r="R2162" s="10">
        <f>VLOOKUP(A2162,BUSINESS3!A2162:I4852,6,0)</f>
        <v>91</v>
      </c>
      <c r="S2162" s="9">
        <f>VLOOKUP(A2162,BUSINESS3!A2162:I4852,7,0)</f>
        <v>380</v>
      </c>
      <c r="T2162" s="9">
        <f>VLOOKUP(A2162,BUSINESS3!A2162:I4852,8,0)</f>
        <v>0.18</v>
      </c>
      <c r="U2162" s="9">
        <f>VLOOKUP(A2162,BUSINESS3!A2162:I4852,9,0)</f>
        <v>0.394</v>
      </c>
      <c r="V2162" s="11">
        <f>VLOOKUP(A2162,'GDP4'!A2162:G4852,4,0)</f>
        <v>6957996000</v>
      </c>
      <c r="W2162" s="9">
        <f>VLOOKUP(A2162,'GDP4'!A2162:G4852,5,0)</f>
        <v>0.053</v>
      </c>
      <c r="X2162" s="9">
        <f>VLOOKUP(A2162,'GDP4'!A2162:G4852,6,0)</f>
        <v>1183</v>
      </c>
      <c r="Y2162" s="9">
        <f>VLOOKUP(A2162,'GDP4'!A2162:G4852,7,0)</f>
        <v>0.06</v>
      </c>
      <c r="Z2162" s="9">
        <f>VLOOKUP(A2162,ENERGY5!A2162:E4852,4,0)</f>
        <v>122230</v>
      </c>
      <c r="AA2162" s="9">
        <f>VLOOKUP(A2162,ENERGY5!A2162:E4852,5,0)</f>
        <v>2464</v>
      </c>
      <c r="AB2162" s="12">
        <f t="shared" si="2"/>
        <v>22514.94472</v>
      </c>
      <c r="AC2162" s="13">
        <f t="shared" si="3"/>
        <v>0.007973103718</v>
      </c>
      <c r="AD2162" s="13">
        <f t="shared" si="4"/>
        <v>0.3955164235</v>
      </c>
      <c r="AE2162" s="13">
        <f t="shared" si="5"/>
        <v>5737.139973</v>
      </c>
      <c r="AF2162" s="13">
        <f t="shared" si="6"/>
        <v>1093.713091</v>
      </c>
    </row>
    <row r="2163">
      <c r="A2163" s="14" t="s">
        <v>213</v>
      </c>
      <c r="B2163" s="15" t="s">
        <v>37</v>
      </c>
      <c r="C2163" s="16" t="s">
        <v>217</v>
      </c>
      <c r="D2163" s="14" t="str">
        <f t="shared" si="1"/>
        <v>Bahamas, The-The Americas-2003</v>
      </c>
      <c r="E2163" s="5">
        <v>0.016</v>
      </c>
      <c r="F2163" s="5">
        <v>0.013</v>
      </c>
      <c r="G2163" s="5">
        <v>76.0</v>
      </c>
      <c r="H2163" s="5">
        <v>70.0</v>
      </c>
      <c r="I2163" s="5">
        <v>0.271</v>
      </c>
      <c r="J2163" s="5">
        <v>0.67</v>
      </c>
      <c r="K2163" s="5">
        <v>0.059</v>
      </c>
      <c r="L2163" s="5">
        <v>315624.0</v>
      </c>
      <c r="M2163" s="5">
        <v>0.822</v>
      </c>
      <c r="N2163" s="8">
        <f>VLOOKUP(A2163,TOURISM2!A2163:E4853,4,0)</f>
        <v>1770000000</v>
      </c>
      <c r="O2163" s="8">
        <f>VLOOKUP(A2163,TOURISM2!A2163:E4853,5,0)</f>
        <v>404000000</v>
      </c>
      <c r="P2163" s="8">
        <f>VLOOKUP(A2163,BUSINESS3!A2163:E4853,4,0)</f>
        <v>0.475</v>
      </c>
      <c r="Q2163" s="9">
        <f>VLOOKUP(A2163,BUSINESS3!A2163:E4853,5,0)</f>
        <v>59</v>
      </c>
      <c r="R2163" s="10">
        <f>VLOOKUP(A2163,BUSINESS3!A2163:I4853,6,0)</f>
        <v>91</v>
      </c>
      <c r="S2163" s="9">
        <f>VLOOKUP(A2163,BUSINESS3!A2163:I4853,7,0)</f>
        <v>380</v>
      </c>
      <c r="T2163" s="9">
        <f>VLOOKUP(A2163,BUSINESS3!A2163:I4853,8,0)</f>
        <v>0.2</v>
      </c>
      <c r="U2163" s="9">
        <f>VLOOKUP(A2163,BUSINESS3!A2163:I4853,9,0)</f>
        <v>0.387</v>
      </c>
      <c r="V2163" s="11">
        <f>VLOOKUP(A2163,'GDP4'!A2163:G4853,4,0)</f>
        <v>6949317000</v>
      </c>
      <c r="W2163" s="9">
        <f>VLOOKUP(A2163,'GDP4'!A2163:G4853,5,0)</f>
        <v>0.056</v>
      </c>
      <c r="X2163" s="9">
        <f>VLOOKUP(A2163,'GDP4'!A2163:G4853,6,0)</f>
        <v>1237</v>
      </c>
      <c r="Y2163" s="9">
        <f>VLOOKUP(A2163,'GDP4'!A2163:G4853,7,0)</f>
        <v>0.06</v>
      </c>
      <c r="Z2163" s="9">
        <f>VLOOKUP(A2163,ENERGY5!A2163:E4853,4,0)</f>
        <v>122230</v>
      </c>
      <c r="AA2163" s="9">
        <f>VLOOKUP(A2163,ENERGY5!A2163:E4853,5,0)</f>
        <v>1643</v>
      </c>
      <c r="AB2163" s="12">
        <f t="shared" si="2"/>
        <v>22017.70778</v>
      </c>
      <c r="AC2163" s="13">
        <f t="shared" si="3"/>
        <v>0.005205561047</v>
      </c>
      <c r="AD2163" s="13">
        <f t="shared" si="4"/>
        <v>0.3872645933</v>
      </c>
      <c r="AE2163" s="13">
        <f t="shared" si="5"/>
        <v>5607.93856</v>
      </c>
      <c r="AF2163" s="13">
        <f t="shared" si="6"/>
        <v>1280.004055</v>
      </c>
    </row>
    <row r="2164">
      <c r="A2164" s="5" t="s">
        <v>213</v>
      </c>
      <c r="B2164" s="6" t="s">
        <v>38</v>
      </c>
      <c r="C2164" s="7" t="s">
        <v>217</v>
      </c>
      <c r="D2164" s="5" t="str">
        <f t="shared" si="1"/>
        <v>Bahamas, The-The Americas-2004</v>
      </c>
      <c r="E2164" s="5">
        <v>0.015</v>
      </c>
      <c r="F2164" s="5">
        <v>0.013</v>
      </c>
      <c r="G2164" s="5">
        <v>77.0</v>
      </c>
      <c r="H2164" s="5">
        <v>70.0</v>
      </c>
      <c r="I2164" s="5">
        <v>0.263</v>
      </c>
      <c r="J2164" s="5">
        <v>0.676</v>
      </c>
      <c r="K2164" s="5">
        <v>0.061</v>
      </c>
      <c r="L2164" s="5">
        <v>322400.0</v>
      </c>
      <c r="M2164" s="5">
        <v>0.822</v>
      </c>
      <c r="N2164" s="8">
        <f>VLOOKUP(A2164,TOURISM2!A2164:E4854,4,0)</f>
        <v>1897000000</v>
      </c>
      <c r="O2164" s="8">
        <f>VLOOKUP(A2164,TOURISM2!A2164:E4854,5,0)</f>
        <v>469000000</v>
      </c>
      <c r="P2164" s="8">
        <f>VLOOKUP(A2164,BUSINESS3!A2164:E4854,4,0)</f>
        <v>0.475</v>
      </c>
      <c r="Q2164" s="9">
        <f>VLOOKUP(A2164,BUSINESS3!A2164:E4854,5,0)</f>
        <v>59</v>
      </c>
      <c r="R2164" s="10">
        <f>VLOOKUP(A2164,BUSINESS3!A2164:I4854,6,0)</f>
        <v>91</v>
      </c>
      <c r="S2164" s="9">
        <f>VLOOKUP(A2164,BUSINESS3!A2164:I4854,7,0)</f>
        <v>380</v>
      </c>
      <c r="T2164" s="9">
        <f>VLOOKUP(A2164,BUSINESS3!A2164:I4854,8,0)</f>
        <v>0.22</v>
      </c>
      <c r="U2164" s="9">
        <f>VLOOKUP(A2164,BUSINESS3!A2164:I4854,9,0)</f>
        <v>0.577</v>
      </c>
      <c r="V2164" s="11">
        <f>VLOOKUP(A2164,'GDP4'!A2164:G4854,4,0)</f>
        <v>7094413000</v>
      </c>
      <c r="W2164" s="9">
        <f>VLOOKUP(A2164,'GDP4'!A2164:G4854,5,0)</f>
        <v>0.06</v>
      </c>
      <c r="X2164" s="9">
        <f>VLOOKUP(A2164,'GDP4'!A2164:G4854,6,0)</f>
        <v>1326</v>
      </c>
      <c r="Y2164" s="9">
        <f>VLOOKUP(A2164,'GDP4'!A2164:G4854,7,0)</f>
        <v>0.06</v>
      </c>
      <c r="Z2164" s="9">
        <f>VLOOKUP(A2164,ENERGY5!A2164:E4854,4,0)</f>
        <v>122230</v>
      </c>
      <c r="AA2164" s="9">
        <f>VLOOKUP(A2164,ENERGY5!A2164:E4854,5,0)</f>
        <v>1045</v>
      </c>
      <c r="AB2164" s="12">
        <f t="shared" si="2"/>
        <v>22005.0031</v>
      </c>
      <c r="AC2164" s="13">
        <f t="shared" si="3"/>
        <v>0.003241315136</v>
      </c>
      <c r="AD2164" s="13">
        <f t="shared" si="4"/>
        <v>0.3791253102</v>
      </c>
      <c r="AE2164" s="13">
        <f t="shared" si="5"/>
        <v>5883.995037</v>
      </c>
      <c r="AF2164" s="13">
        <f t="shared" si="6"/>
        <v>1454.71464</v>
      </c>
    </row>
    <row r="2165">
      <c r="A2165" s="14" t="s">
        <v>213</v>
      </c>
      <c r="B2165" s="15" t="s">
        <v>39</v>
      </c>
      <c r="C2165" s="16" t="s">
        <v>217</v>
      </c>
      <c r="D2165" s="14" t="str">
        <f t="shared" si="1"/>
        <v>Bahamas, The-The Americas-2005</v>
      </c>
      <c r="E2165" s="5">
        <v>0.015</v>
      </c>
      <c r="F2165" s="5">
        <v>0.013</v>
      </c>
      <c r="G2165" s="5">
        <v>77.0</v>
      </c>
      <c r="H2165" s="5">
        <v>71.0</v>
      </c>
      <c r="I2165" s="5">
        <v>0.256</v>
      </c>
      <c r="J2165" s="5">
        <v>0.682</v>
      </c>
      <c r="K2165" s="5">
        <v>0.062</v>
      </c>
      <c r="L2165" s="5">
        <v>329088.0</v>
      </c>
      <c r="M2165" s="5">
        <v>0.823</v>
      </c>
      <c r="N2165" s="8">
        <f>VLOOKUP(A2165,TOURISM2!A2165:E4855,4,0)</f>
        <v>2081000000</v>
      </c>
      <c r="O2165" s="8">
        <f>VLOOKUP(A2165,TOURISM2!A2165:E4855,5,0)</f>
        <v>528000000</v>
      </c>
      <c r="P2165" s="8">
        <f>VLOOKUP(A2165,BUSINESS3!A2165:E4855,4,0)</f>
        <v>0.475</v>
      </c>
      <c r="Q2165" s="9">
        <f>VLOOKUP(A2165,BUSINESS3!A2165:E4855,5,0)</f>
        <v>59</v>
      </c>
      <c r="R2165" s="10">
        <f>VLOOKUP(A2165,BUSINESS3!A2165:I4855,6,0)</f>
        <v>91</v>
      </c>
      <c r="S2165" s="9">
        <f>VLOOKUP(A2165,BUSINESS3!A2165:I4855,7,0)</f>
        <v>380</v>
      </c>
      <c r="T2165" s="9">
        <f>VLOOKUP(A2165,BUSINESS3!A2165:I4855,8,0)</f>
        <v>0.25</v>
      </c>
      <c r="U2165" s="9">
        <f>VLOOKUP(A2165,BUSINESS3!A2165:I4855,9,0)</f>
        <v>0.692</v>
      </c>
      <c r="V2165" s="11">
        <f>VLOOKUP(A2165,'GDP4'!A2165:G4855,4,0)</f>
        <v>7706222000</v>
      </c>
      <c r="W2165" s="9">
        <f>VLOOKUP(A2165,'GDP4'!A2165:G4855,5,0)</f>
        <v>0.06</v>
      </c>
      <c r="X2165" s="9">
        <f>VLOOKUP(A2165,'GDP4'!A2165:G4855,6,0)</f>
        <v>1394</v>
      </c>
      <c r="Y2165" s="9">
        <f>VLOOKUP(A2165,'GDP4'!A2165:G4855,7,0)</f>
        <v>0.055</v>
      </c>
      <c r="Z2165" s="9">
        <f>VLOOKUP(A2165,ENERGY5!A2165:E4855,4,0)</f>
        <v>709</v>
      </c>
      <c r="AA2165" s="9">
        <f>VLOOKUP(A2165,ENERGY5!A2165:E4855,5,0)</f>
        <v>1547</v>
      </c>
      <c r="AB2165" s="12">
        <f t="shared" si="2"/>
        <v>23416.90369</v>
      </c>
      <c r="AC2165" s="13">
        <f t="shared" si="3"/>
        <v>0.004700870284</v>
      </c>
      <c r="AD2165" s="13">
        <f t="shared" si="4"/>
        <v>0.002154438934</v>
      </c>
      <c r="AE2165" s="13">
        <f t="shared" si="5"/>
        <v>6323.536562</v>
      </c>
      <c r="AF2165" s="13">
        <f t="shared" si="6"/>
        <v>1604.434072</v>
      </c>
    </row>
    <row r="2166">
      <c r="A2166" s="5" t="s">
        <v>213</v>
      </c>
      <c r="B2166" s="6" t="s">
        <v>40</v>
      </c>
      <c r="C2166" s="7" t="s">
        <v>217</v>
      </c>
      <c r="D2166" s="5" t="str">
        <f t="shared" si="1"/>
        <v>Bahamas, The-The Americas-2006</v>
      </c>
      <c r="E2166" s="5">
        <v>0.015</v>
      </c>
      <c r="F2166" s="5">
        <v>0.012</v>
      </c>
      <c r="G2166" s="5">
        <v>77.0</v>
      </c>
      <c r="H2166" s="5">
        <v>71.0</v>
      </c>
      <c r="I2166" s="5">
        <v>0.249</v>
      </c>
      <c r="J2166" s="5">
        <v>0.688</v>
      </c>
      <c r="K2166" s="5">
        <v>0.064</v>
      </c>
      <c r="L2166" s="5">
        <v>335622.0</v>
      </c>
      <c r="M2166" s="5">
        <v>0.823</v>
      </c>
      <c r="N2166" s="8">
        <f>VLOOKUP(A2166,TOURISM2!A2166:E4856,4,0)</f>
        <v>2066000000</v>
      </c>
      <c r="O2166" s="8">
        <f>VLOOKUP(A2166,TOURISM2!A2166:E4856,5,0)</f>
        <v>541000000</v>
      </c>
      <c r="P2166" s="8">
        <f>VLOOKUP(A2166,BUSINESS3!A2166:E4856,4,0)</f>
        <v>0.475</v>
      </c>
      <c r="Q2166" s="9">
        <f>VLOOKUP(A2166,BUSINESS3!A2166:E4856,5,0)</f>
        <v>59</v>
      </c>
      <c r="R2166" s="10">
        <f>VLOOKUP(A2166,BUSINESS3!A2166:I4856,6,0)</f>
        <v>91</v>
      </c>
      <c r="S2166" s="9">
        <f>VLOOKUP(A2166,BUSINESS3!A2166:I4856,7,0)</f>
        <v>380</v>
      </c>
      <c r="T2166" s="9">
        <f>VLOOKUP(A2166,BUSINESS3!A2166:I4856,8,0)</f>
        <v>0.26</v>
      </c>
      <c r="U2166" s="9">
        <f>VLOOKUP(A2166,BUSINESS3!A2166:I4856,9,0)</f>
        <v>0.754</v>
      </c>
      <c r="V2166" s="11">
        <f>VLOOKUP(A2166,'GDP4'!A2166:G4856,4,0)</f>
        <v>7965588000</v>
      </c>
      <c r="W2166" s="9">
        <f>VLOOKUP(A2166,'GDP4'!A2166:G4856,5,0)</f>
        <v>0.069</v>
      </c>
      <c r="X2166" s="9">
        <f>VLOOKUP(A2166,'GDP4'!A2166:G4856,6,0)</f>
        <v>1645</v>
      </c>
      <c r="Y2166" s="9">
        <f>VLOOKUP(A2166,'GDP4'!A2166:G4856,7,0)</f>
        <v>0.055</v>
      </c>
      <c r="Z2166" s="9">
        <f>VLOOKUP(A2166,ENERGY5!A2166:E4856,4,0)</f>
        <v>706</v>
      </c>
      <c r="AA2166" s="9">
        <f>VLOOKUP(A2166,ENERGY5!A2166:E4856,5,0)</f>
        <v>1522</v>
      </c>
      <c r="AB2166" s="12">
        <f t="shared" si="2"/>
        <v>23733.80768</v>
      </c>
      <c r="AC2166" s="13">
        <f t="shared" si="3"/>
        <v>0.004534863626</v>
      </c>
      <c r="AD2166" s="13">
        <f t="shared" si="4"/>
        <v>0.002103556978</v>
      </c>
      <c r="AE2166" s="13">
        <f t="shared" si="5"/>
        <v>6155.734725</v>
      </c>
      <c r="AF2166" s="13">
        <f t="shared" si="6"/>
        <v>1611.932472</v>
      </c>
    </row>
    <row r="2167">
      <c r="A2167" s="14" t="s">
        <v>213</v>
      </c>
      <c r="B2167" s="15" t="s">
        <v>41</v>
      </c>
      <c r="C2167" s="16" t="s">
        <v>217</v>
      </c>
      <c r="D2167" s="14" t="str">
        <f t="shared" si="1"/>
        <v>Bahamas, The-The Americas-2007</v>
      </c>
      <c r="E2167" s="5">
        <v>0.015</v>
      </c>
      <c r="F2167" s="5">
        <v>0.012</v>
      </c>
      <c r="G2167" s="5">
        <v>77.0</v>
      </c>
      <c r="H2167" s="5">
        <v>71.0</v>
      </c>
      <c r="I2167" s="5">
        <v>0.242</v>
      </c>
      <c r="J2167" s="5">
        <v>0.693</v>
      </c>
      <c r="K2167" s="5">
        <v>0.065</v>
      </c>
      <c r="L2167" s="5">
        <v>342049.0</v>
      </c>
      <c r="M2167" s="5">
        <v>0.824</v>
      </c>
      <c r="N2167" s="8">
        <f>VLOOKUP(A2167,TOURISM2!A2167:E4857,4,0)</f>
        <v>2198000000</v>
      </c>
      <c r="O2167" s="8">
        <f>VLOOKUP(A2167,TOURISM2!A2167:E4857,5,0)</f>
        <v>538000000</v>
      </c>
      <c r="P2167" s="8">
        <f>VLOOKUP(A2167,BUSINESS3!A2167:E4857,4,0)</f>
        <v>0.449</v>
      </c>
      <c r="Q2167" s="9">
        <f>VLOOKUP(A2167,BUSINESS3!A2167:E4857,5,0)</f>
        <v>31</v>
      </c>
      <c r="R2167" s="10">
        <f>VLOOKUP(A2167,BUSINESS3!A2167:I4857,6,0)</f>
        <v>91</v>
      </c>
      <c r="S2167" s="9">
        <f>VLOOKUP(A2167,BUSINESS3!A2167:I4857,7,0)</f>
        <v>58</v>
      </c>
      <c r="T2167" s="9">
        <f>VLOOKUP(A2167,BUSINESS3!A2167:I4857,8,0)</f>
        <v>0.27</v>
      </c>
      <c r="U2167" s="9">
        <f>VLOOKUP(A2167,BUSINESS3!A2167:I4857,9,0)</f>
        <v>1.093</v>
      </c>
      <c r="V2167" s="11">
        <f>VLOOKUP(A2167,'GDP4'!A2167:G4857,4,0)</f>
        <v>8318996000</v>
      </c>
      <c r="W2167" s="9">
        <f>VLOOKUP(A2167,'GDP4'!A2167:G4857,5,0)</f>
        <v>0.071</v>
      </c>
      <c r="X2167" s="9">
        <f>VLOOKUP(A2167,'GDP4'!A2167:G4857,6,0)</f>
        <v>1721</v>
      </c>
      <c r="Y2167" s="9">
        <f>VLOOKUP(A2167,'GDP4'!A2167:G4857,7,0)</f>
        <v>0.055</v>
      </c>
      <c r="Z2167" s="9">
        <f>VLOOKUP(A2167,ENERGY5!A2167:E4857,4,0)</f>
        <v>696</v>
      </c>
      <c r="AA2167" s="9">
        <f>VLOOKUP(A2167,ENERGY5!A2167:E4857,5,0)</f>
        <v>1599</v>
      </c>
      <c r="AB2167" s="12">
        <f t="shared" si="2"/>
        <v>24321.06511</v>
      </c>
      <c r="AC2167" s="13">
        <f t="shared" si="3"/>
        <v>0.00467476882</v>
      </c>
      <c r="AD2167" s="13">
        <f t="shared" si="4"/>
        <v>0.002034796184</v>
      </c>
      <c r="AE2167" s="13">
        <f t="shared" si="5"/>
        <v>6425.979903</v>
      </c>
      <c r="AF2167" s="13">
        <f t="shared" si="6"/>
        <v>1572.874062</v>
      </c>
    </row>
    <row r="2168">
      <c r="A2168" s="5" t="s">
        <v>213</v>
      </c>
      <c r="B2168" s="6" t="s">
        <v>42</v>
      </c>
      <c r="C2168" s="7" t="s">
        <v>217</v>
      </c>
      <c r="D2168" s="5" t="str">
        <f t="shared" si="1"/>
        <v>Bahamas, The-The Americas-2008</v>
      </c>
      <c r="E2168" s="5">
        <v>0.016</v>
      </c>
      <c r="F2168" s="5">
        <v>0.012</v>
      </c>
      <c r="G2168" s="5">
        <v>77.0</v>
      </c>
      <c r="H2168" s="5">
        <v>71.0</v>
      </c>
      <c r="I2168" s="5">
        <v>0.236</v>
      </c>
      <c r="J2168" s="5">
        <v>0.698</v>
      </c>
      <c r="K2168" s="5">
        <v>0.066</v>
      </c>
      <c r="L2168" s="5">
        <v>348340.0</v>
      </c>
      <c r="M2168" s="5">
        <v>0.824</v>
      </c>
      <c r="N2168" s="8">
        <f>VLOOKUP(A2168,TOURISM2!A2168:E4858,4,0)</f>
        <v>2155000000</v>
      </c>
      <c r="O2168" s="8">
        <f>VLOOKUP(A2168,TOURISM2!A2168:E4858,5,0)</f>
        <v>460000000</v>
      </c>
      <c r="P2168" s="8">
        <f>VLOOKUP(A2168,BUSINESS3!A2168:E4858,4,0)</f>
        <v>0.449</v>
      </c>
      <c r="Q2168" s="9">
        <f>VLOOKUP(A2168,BUSINESS3!A2168:E4858,5,0)</f>
        <v>31</v>
      </c>
      <c r="R2168" s="10">
        <f>VLOOKUP(A2168,BUSINESS3!A2168:I4858,6,0)</f>
        <v>91</v>
      </c>
      <c r="S2168" s="9">
        <f>VLOOKUP(A2168,BUSINESS3!A2168:I4858,7,0)</f>
        <v>58</v>
      </c>
      <c r="T2168" s="9">
        <f>VLOOKUP(A2168,BUSINESS3!A2168:I4858,8,0)</f>
        <v>0.315</v>
      </c>
      <c r="U2168" s="9">
        <f>VLOOKUP(A2168,BUSINESS3!A2168:I4858,9,0)</f>
        <v>1.028</v>
      </c>
      <c r="V2168" s="11">
        <f>VLOOKUP(A2168,'GDP4'!A2168:G4858,4,0)</f>
        <v>8246650000</v>
      </c>
      <c r="W2168" s="9">
        <f>VLOOKUP(A2168,'GDP4'!A2168:G4858,5,0)</f>
        <v>0.073</v>
      </c>
      <c r="X2168" s="9">
        <f>VLOOKUP(A2168,'GDP4'!A2168:G4858,6,0)</f>
        <v>1729</v>
      </c>
      <c r="Y2168" s="9">
        <f>VLOOKUP(A2168,'GDP4'!A2168:G4858,7,0)</f>
        <v>0.055</v>
      </c>
      <c r="Z2168" s="9">
        <f>VLOOKUP(A2168,ENERGY5!A2168:E4858,4,0)</f>
        <v>664</v>
      </c>
      <c r="AA2168" s="9">
        <f>VLOOKUP(A2168,ENERGY5!A2168:E4858,5,0)</f>
        <v>1723</v>
      </c>
      <c r="AB2168" s="12">
        <f t="shared" si="2"/>
        <v>23674.14021</v>
      </c>
      <c r="AC2168" s="13">
        <f t="shared" si="3"/>
        <v>0.004946316817</v>
      </c>
      <c r="AD2168" s="13">
        <f t="shared" si="4"/>
        <v>0.001906183614</v>
      </c>
      <c r="AE2168" s="13">
        <f t="shared" si="5"/>
        <v>6186.484469</v>
      </c>
      <c r="AF2168" s="13">
        <f t="shared" si="6"/>
        <v>1320.548889</v>
      </c>
    </row>
    <row r="2169">
      <c r="A2169" s="14" t="s">
        <v>213</v>
      </c>
      <c r="B2169" s="15" t="s">
        <v>43</v>
      </c>
      <c r="C2169" s="16" t="s">
        <v>217</v>
      </c>
      <c r="D2169" s="14" t="str">
        <f t="shared" si="1"/>
        <v>Bahamas, The-The Americas-2009</v>
      </c>
      <c r="E2169" s="5">
        <v>0.016</v>
      </c>
      <c r="F2169" s="5">
        <v>0.012</v>
      </c>
      <c r="G2169" s="5">
        <v>78.0</v>
      </c>
      <c r="H2169" s="5">
        <v>71.0</v>
      </c>
      <c r="I2169" s="5">
        <v>0.23</v>
      </c>
      <c r="J2169" s="5">
        <v>0.702</v>
      </c>
      <c r="K2169" s="5">
        <v>0.068</v>
      </c>
      <c r="L2169" s="5">
        <v>354492.0</v>
      </c>
      <c r="M2169" s="5">
        <v>0.825</v>
      </c>
      <c r="N2169" s="8">
        <f>VLOOKUP(A2169,TOURISM2!A2169:E4859,4,0)</f>
        <v>2025000000</v>
      </c>
      <c r="O2169" s="8">
        <f>VLOOKUP(A2169,TOURISM2!A2169:E4859,5,0)</f>
        <v>386000000</v>
      </c>
      <c r="P2169" s="8">
        <f>VLOOKUP(A2169,BUSINESS3!A2169:E4859,4,0)</f>
        <v>0.449</v>
      </c>
      <c r="Q2169" s="9">
        <f>VLOOKUP(A2169,BUSINESS3!A2169:E4859,5,0)</f>
        <v>31</v>
      </c>
      <c r="R2169" s="10">
        <f>VLOOKUP(A2169,BUSINESS3!A2169:I4859,6,0)</f>
        <v>91</v>
      </c>
      <c r="S2169" s="9">
        <f>VLOOKUP(A2169,BUSINESS3!A2169:I4859,7,0)</f>
        <v>58</v>
      </c>
      <c r="T2169" s="9">
        <f>VLOOKUP(A2169,BUSINESS3!A2169:I4859,8,0)</f>
        <v>0.339</v>
      </c>
      <c r="U2169" s="9">
        <f>VLOOKUP(A2169,BUSINESS3!A2169:I4859,9,0)</f>
        <v>1.012</v>
      </c>
      <c r="V2169" s="11">
        <f>VLOOKUP(A2169,'GDP4'!A2169:G4859,4,0)</f>
        <v>7820420000</v>
      </c>
      <c r="W2169" s="9">
        <f>VLOOKUP(A2169,'GDP4'!A2169:G4859,5,0)</f>
        <v>0.074</v>
      </c>
      <c r="X2169" s="9">
        <f>VLOOKUP(A2169,'GDP4'!A2169:G4859,6,0)</f>
        <v>1640</v>
      </c>
      <c r="Y2169" s="9">
        <f>VLOOKUP(A2169,'GDP4'!A2169:G4859,7,0)</f>
        <v>0.055</v>
      </c>
      <c r="Z2169" s="9">
        <f>VLOOKUP(A2169,ENERGY5!A2169:E4859,4,0)</f>
        <v>122230</v>
      </c>
      <c r="AA2169" s="9">
        <f>VLOOKUP(A2169,ENERGY5!A2169:E4859,5,0)</f>
        <v>1518</v>
      </c>
      <c r="AB2169" s="12">
        <f t="shared" si="2"/>
        <v>22060.92098</v>
      </c>
      <c r="AC2169" s="13">
        <f t="shared" si="3"/>
        <v>0.004282184083</v>
      </c>
      <c r="AD2169" s="13">
        <f t="shared" si="4"/>
        <v>0.3448032678</v>
      </c>
      <c r="AE2169" s="13">
        <f t="shared" si="5"/>
        <v>5712.399716</v>
      </c>
      <c r="AF2169" s="13">
        <f t="shared" si="6"/>
        <v>1088.882119</v>
      </c>
    </row>
    <row r="2170">
      <c r="A2170" s="5" t="s">
        <v>213</v>
      </c>
      <c r="B2170" s="6" t="s">
        <v>44</v>
      </c>
      <c r="C2170" s="7" t="s">
        <v>217</v>
      </c>
      <c r="D2170" s="5" t="str">
        <f t="shared" si="1"/>
        <v>Bahamas, The-The Americas-2010</v>
      </c>
      <c r="E2170" s="5">
        <v>0.016</v>
      </c>
      <c r="F2170" s="5">
        <v>0.011</v>
      </c>
      <c r="G2170" s="5">
        <v>78.0</v>
      </c>
      <c r="H2170" s="5">
        <v>72.0</v>
      </c>
      <c r="I2170" s="5">
        <v>0.225</v>
      </c>
      <c r="J2170" s="5">
        <v>0.706</v>
      </c>
      <c r="K2170" s="5">
        <v>0.07</v>
      </c>
      <c r="L2170" s="5">
        <v>360498.0</v>
      </c>
      <c r="M2170" s="5">
        <v>0.825</v>
      </c>
      <c r="N2170" s="8">
        <f>VLOOKUP(A2170,TOURISM2!A2170:E4860,4,0)</f>
        <v>2159000000</v>
      </c>
      <c r="O2170" s="8">
        <f>VLOOKUP(A2170,TOURISM2!A2170:E4860,5,0)</f>
        <v>369000000</v>
      </c>
      <c r="P2170" s="8">
        <f>VLOOKUP(A2170,BUSINESS3!A2170:E4860,4,0)</f>
        <v>0.449</v>
      </c>
      <c r="Q2170" s="9">
        <f>VLOOKUP(A2170,BUSINESS3!A2170:E4860,5,0)</f>
        <v>24</v>
      </c>
      <c r="R2170" s="10">
        <f>VLOOKUP(A2170,BUSINESS3!A2170:I4860,6,0)</f>
        <v>91</v>
      </c>
      <c r="S2170" s="9">
        <f>VLOOKUP(A2170,BUSINESS3!A2170:I4860,7,0)</f>
        <v>58</v>
      </c>
      <c r="T2170" s="9">
        <f>VLOOKUP(A2170,BUSINESS3!A2170:I4860,8,0)</f>
        <v>0.43</v>
      </c>
      <c r="U2170" s="9">
        <f>VLOOKUP(A2170,BUSINESS3!A2170:I4860,9,0)</f>
        <v>1.188</v>
      </c>
      <c r="V2170" s="11">
        <f>VLOOKUP(A2170,'GDP4'!A2170:G4860,4,0)</f>
        <v>7888087000</v>
      </c>
      <c r="W2170" s="9">
        <f>VLOOKUP(A2170,'GDP4'!A2170:G4860,5,0)</f>
        <v>0.074</v>
      </c>
      <c r="X2170" s="9">
        <f>VLOOKUP(A2170,'GDP4'!A2170:G4860,6,0)</f>
        <v>1626</v>
      </c>
      <c r="Y2170" s="9">
        <f>VLOOKUP(A2170,'GDP4'!A2170:G4860,7,0)</f>
        <v>0.055</v>
      </c>
      <c r="Z2170" s="9">
        <f>VLOOKUP(A2170,ENERGY5!A2170:E4860,4,0)</f>
        <v>122230</v>
      </c>
      <c r="AA2170" s="9">
        <f>VLOOKUP(A2170,ENERGY5!A2170:E4860,5,0)</f>
        <v>1577</v>
      </c>
      <c r="AB2170" s="12">
        <f t="shared" si="2"/>
        <v>21881.08394</v>
      </c>
      <c r="AC2170" s="13">
        <f t="shared" si="3"/>
        <v>0.004374504158</v>
      </c>
      <c r="AD2170" s="13">
        <f t="shared" si="4"/>
        <v>0.3390587465</v>
      </c>
      <c r="AE2170" s="13">
        <f t="shared" si="5"/>
        <v>5988.937525</v>
      </c>
      <c r="AF2170" s="13">
        <f t="shared" si="6"/>
        <v>1023.584042</v>
      </c>
    </row>
    <row r="2171">
      <c r="A2171" s="14" t="s">
        <v>213</v>
      </c>
      <c r="B2171" s="15" t="s">
        <v>45</v>
      </c>
      <c r="C2171" s="16" t="s">
        <v>217</v>
      </c>
      <c r="D2171" s="14" t="str">
        <f t="shared" si="1"/>
        <v>Bahamas, The-The Americas-2011</v>
      </c>
      <c r="E2171" s="5">
        <v>0.015</v>
      </c>
      <c r="F2171" s="5">
        <v>0.011</v>
      </c>
      <c r="G2171" s="5">
        <v>78.0</v>
      </c>
      <c r="H2171" s="5">
        <v>72.0</v>
      </c>
      <c r="I2171" s="5">
        <v>0.22</v>
      </c>
      <c r="J2171" s="5">
        <v>0.708</v>
      </c>
      <c r="K2171" s="5">
        <v>0.072</v>
      </c>
      <c r="L2171" s="5">
        <v>366331.0</v>
      </c>
      <c r="M2171" s="5">
        <v>0.826</v>
      </c>
      <c r="N2171" s="8">
        <f>VLOOKUP(A2171,TOURISM2!A2171:E4861,4,0)</f>
        <v>2223000000</v>
      </c>
      <c r="O2171" s="8">
        <f>VLOOKUP(A2171,TOURISM2!A2171:E4861,5,0)</f>
        <v>347000000</v>
      </c>
      <c r="P2171" s="8">
        <f>VLOOKUP(A2171,BUSINESS3!A2171:E4861,4,0)</f>
        <v>0.466</v>
      </c>
      <c r="Q2171" s="9">
        <f>VLOOKUP(A2171,BUSINESS3!A2171:E4861,5,0)</f>
        <v>24</v>
      </c>
      <c r="R2171" s="10">
        <f>VLOOKUP(A2171,BUSINESS3!A2171:I4861,6,0)</f>
        <v>91</v>
      </c>
      <c r="S2171" s="9">
        <f>VLOOKUP(A2171,BUSINESS3!A2171:I4861,7,0)</f>
        <v>58</v>
      </c>
      <c r="T2171" s="9">
        <f>VLOOKUP(A2171,BUSINESS3!A2171:I4861,8,0)</f>
        <v>0.65</v>
      </c>
      <c r="U2171" s="9">
        <f>VLOOKUP(A2171,BUSINESS3!A2171:I4861,9,0)</f>
        <v>0.816</v>
      </c>
      <c r="V2171" s="11">
        <f>VLOOKUP(A2171,'GDP4'!A2171:G4861,4,0)</f>
        <v>7872584000</v>
      </c>
      <c r="W2171" s="9">
        <f>VLOOKUP(A2171,'GDP4'!A2171:G4861,5,0)</f>
        <v>0.075</v>
      </c>
      <c r="X2171" s="9">
        <f>VLOOKUP(A2171,'GDP4'!A2171:G4861,6,0)</f>
        <v>1622</v>
      </c>
      <c r="Y2171" s="9">
        <f>VLOOKUP(A2171,'GDP4'!A2171:G4861,7,0)</f>
        <v>0.051</v>
      </c>
      <c r="Z2171" s="9">
        <f>VLOOKUP(A2171,ENERGY5!A2171:E4861,4,0)</f>
        <v>122230</v>
      </c>
      <c r="AA2171" s="9">
        <f>VLOOKUP(A2171,ENERGY5!A2171:E4861,5,0)</f>
        <v>1569</v>
      </c>
      <c r="AB2171" s="12">
        <f t="shared" si="2"/>
        <v>21490.35708</v>
      </c>
      <c r="AC2171" s="13">
        <f t="shared" si="3"/>
        <v>0.004283011812</v>
      </c>
      <c r="AD2171" s="13">
        <f t="shared" si="4"/>
        <v>0.333659996</v>
      </c>
      <c r="AE2171" s="13">
        <f t="shared" si="5"/>
        <v>6068.28251</v>
      </c>
      <c r="AF2171" s="13">
        <f t="shared" si="6"/>
        <v>947.2307831</v>
      </c>
    </row>
    <row r="2172">
      <c r="A2172" s="5" t="s">
        <v>213</v>
      </c>
      <c r="B2172" s="6" t="s">
        <v>46</v>
      </c>
      <c r="C2172" s="7" t="s">
        <v>217</v>
      </c>
      <c r="D2172" s="5" t="str">
        <f t="shared" si="1"/>
        <v>Bahamas, The-The Americas-2012</v>
      </c>
      <c r="E2172" s="5">
        <v>0.015</v>
      </c>
      <c r="F2172" s="5">
        <v>0.011</v>
      </c>
      <c r="G2172" s="5">
        <v>78.0</v>
      </c>
      <c r="H2172" s="5">
        <v>72.0</v>
      </c>
      <c r="I2172" s="5">
        <v>0.216</v>
      </c>
      <c r="J2172" s="5">
        <v>0.71</v>
      </c>
      <c r="K2172" s="5">
        <v>0.074</v>
      </c>
      <c r="L2172" s="5">
        <v>371960.0</v>
      </c>
      <c r="M2172" s="5">
        <v>0.827</v>
      </c>
      <c r="N2172" s="8">
        <f>VLOOKUP(A2172,TOURISM2!A2172:E4862,4,0)</f>
        <v>2415000000</v>
      </c>
      <c r="O2172" s="8">
        <f>VLOOKUP(A2172,TOURISM2!A2172:E4862,5,0)</f>
        <v>384000000</v>
      </c>
      <c r="P2172" s="8">
        <f>VLOOKUP(A2172,BUSINESS3!A2172:E4862,4,0)</f>
        <v>0.466</v>
      </c>
      <c r="Q2172" s="9">
        <f>VLOOKUP(A2172,BUSINESS3!A2172:E4862,5,0)</f>
        <v>24</v>
      </c>
      <c r="R2172" s="10">
        <f>VLOOKUP(A2172,BUSINESS3!A2172:I4862,6,0)</f>
        <v>76</v>
      </c>
      <c r="S2172" s="9">
        <f>VLOOKUP(A2172,BUSINESS3!A2172:I4862,7,0)</f>
        <v>58</v>
      </c>
      <c r="T2172" s="9">
        <f>VLOOKUP(A2172,BUSINESS3!A2172:I4862,8,0)</f>
        <v>0.717</v>
      </c>
      <c r="U2172" s="9">
        <f>VLOOKUP(A2172,BUSINESS3!A2172:I4862,9,0)</f>
        <v>0.807</v>
      </c>
      <c r="V2172" s="11">
        <f>VLOOKUP(A2172,'GDP4'!A2172:G4862,4,0)</f>
        <v>8149004000</v>
      </c>
      <c r="W2172" s="9">
        <f>VLOOKUP(A2172,'GDP4'!A2172:G4862,5,0)</f>
        <v>0.075</v>
      </c>
      <c r="X2172" s="9">
        <f>VLOOKUP(A2172,'GDP4'!A2172:G4862,6,0)</f>
        <v>1647</v>
      </c>
      <c r="Y2172" s="9">
        <f>VLOOKUP(A2172,'GDP4'!A2172:G4862,7,0)</f>
        <v>0.048</v>
      </c>
      <c r="Z2172" s="9">
        <f>VLOOKUP(A2172,ENERGY5!A2172:E4862,4,0)</f>
        <v>122230</v>
      </c>
      <c r="AA2172" s="9">
        <f>VLOOKUP(A2172,ENERGY5!A2172:E4862,5,0)</f>
        <v>1668</v>
      </c>
      <c r="AB2172" s="12">
        <f t="shared" si="2"/>
        <v>21908.28046</v>
      </c>
      <c r="AC2172" s="13">
        <f t="shared" si="3"/>
        <v>0.004484353156</v>
      </c>
      <c r="AD2172" s="13">
        <f t="shared" si="4"/>
        <v>0.3286106033</v>
      </c>
      <c r="AE2172" s="13">
        <f t="shared" si="5"/>
        <v>6492.633617</v>
      </c>
      <c r="AF2172" s="13">
        <f t="shared" si="6"/>
        <v>1032.369072</v>
      </c>
    </row>
    <row r="2173">
      <c r="A2173" s="14" t="s">
        <v>213</v>
      </c>
      <c r="B2173" s="15" t="s">
        <v>33</v>
      </c>
      <c r="C2173" s="16" t="s">
        <v>218</v>
      </c>
      <c r="D2173" s="14" t="str">
        <f t="shared" si="1"/>
        <v>Barbados-The Americas-2000</v>
      </c>
      <c r="E2173" s="5">
        <v>0.013</v>
      </c>
      <c r="F2173" s="5">
        <v>0.015</v>
      </c>
      <c r="G2173" s="5">
        <v>75.0</v>
      </c>
      <c r="H2173" s="5">
        <v>71.0</v>
      </c>
      <c r="I2173" s="5">
        <v>0.219</v>
      </c>
      <c r="J2173" s="5">
        <v>0.666</v>
      </c>
      <c r="K2173" s="5">
        <v>0.115</v>
      </c>
      <c r="L2173" s="5">
        <v>267190.0</v>
      </c>
      <c r="M2173" s="5">
        <v>0.338</v>
      </c>
      <c r="N2173" s="8">
        <f>VLOOKUP(A2173,TOURISM2!A2173:E4863,4,0)</f>
        <v>733000000</v>
      </c>
      <c r="O2173" s="8">
        <f>VLOOKUP(A2173,TOURISM2!A2173:E4863,5,0)</f>
        <v>141000000</v>
      </c>
      <c r="P2173" s="8">
        <f>VLOOKUP(A2173,BUSINESS3!A2173:E4863,4,0)</f>
        <v>0.475</v>
      </c>
      <c r="Q2173" s="9">
        <f>VLOOKUP(A2173,BUSINESS3!A2173:E4863,5,0)</f>
        <v>59</v>
      </c>
      <c r="R2173" s="10">
        <f>VLOOKUP(A2173,BUSINESS3!A2173:I4863,6,0)</f>
        <v>91</v>
      </c>
      <c r="S2173" s="9">
        <f>VLOOKUP(A2173,BUSINESS3!A2173:I4863,7,0)</f>
        <v>380</v>
      </c>
      <c r="T2173" s="9">
        <f>VLOOKUP(A2173,BUSINESS3!A2173:I4863,8,0)</f>
        <v>0.04</v>
      </c>
      <c r="U2173" s="9">
        <f>VLOOKUP(A2173,BUSINESS3!A2173:I4863,9,0)</f>
        <v>0.107</v>
      </c>
      <c r="V2173" s="11">
        <f>VLOOKUP(A2173,'GDP4'!A2173:G4863,4,0)</f>
        <v>3119500000</v>
      </c>
      <c r="W2173" s="9">
        <f>VLOOKUP(A2173,'GDP4'!A2173:G4863,5,0)</f>
        <v>0.063</v>
      </c>
      <c r="X2173" s="9">
        <f>VLOOKUP(A2173,'GDP4'!A2173:G4863,6,0)</f>
        <v>602</v>
      </c>
      <c r="Y2173" s="9">
        <f>VLOOKUP(A2173,'GDP4'!A2173:G4863,7,0)</f>
        <v>0.102</v>
      </c>
      <c r="Z2173" s="9">
        <f>VLOOKUP(A2173,ENERGY5!A2173:E4863,4,0)</f>
        <v>122230</v>
      </c>
      <c r="AA2173" s="9">
        <f>VLOOKUP(A2173,ENERGY5!A2173:E4863,5,0)</f>
        <v>191964</v>
      </c>
      <c r="AB2173" s="12">
        <f t="shared" si="2"/>
        <v>11675.2124</v>
      </c>
      <c r="AC2173" s="13">
        <f t="shared" si="3"/>
        <v>0.718455032</v>
      </c>
      <c r="AD2173" s="13">
        <f t="shared" si="4"/>
        <v>0.4574647255</v>
      </c>
      <c r="AE2173" s="13">
        <f t="shared" si="5"/>
        <v>2743.366144</v>
      </c>
      <c r="AF2173" s="13">
        <f t="shared" si="6"/>
        <v>527.7143606</v>
      </c>
    </row>
    <row r="2174">
      <c r="A2174" s="5" t="s">
        <v>213</v>
      </c>
      <c r="B2174" s="6" t="s">
        <v>35</v>
      </c>
      <c r="C2174" s="7" t="s">
        <v>218</v>
      </c>
      <c r="D2174" s="5" t="str">
        <f t="shared" si="1"/>
        <v>Barbados-The Americas-2001</v>
      </c>
      <c r="E2174" s="5">
        <v>0.013</v>
      </c>
      <c r="F2174" s="5">
        <v>0.015</v>
      </c>
      <c r="G2174" s="5">
        <v>76.0</v>
      </c>
      <c r="H2174" s="5">
        <v>71.0</v>
      </c>
      <c r="I2174" s="5">
        <v>0.217</v>
      </c>
      <c r="J2174" s="5">
        <v>0.669</v>
      </c>
      <c r="K2174" s="5">
        <v>0.115</v>
      </c>
      <c r="L2174" s="5">
        <v>268296.0</v>
      </c>
      <c r="M2174" s="5">
        <v>0.337</v>
      </c>
      <c r="N2174" s="8">
        <f>VLOOKUP(A2174,TOURISM2!A2174:E4864,4,0)</f>
        <v>706000000</v>
      </c>
      <c r="O2174" s="8">
        <f>VLOOKUP(A2174,TOURISM2!A2174:E4864,5,0)</f>
        <v>149000000</v>
      </c>
      <c r="P2174" s="8">
        <f>VLOOKUP(A2174,BUSINESS3!A2174:E4864,4,0)</f>
        <v>0.475</v>
      </c>
      <c r="Q2174" s="9">
        <f>VLOOKUP(A2174,BUSINESS3!A2174:E4864,5,0)</f>
        <v>59</v>
      </c>
      <c r="R2174" s="10">
        <f>VLOOKUP(A2174,BUSINESS3!A2174:I4864,6,0)</f>
        <v>91</v>
      </c>
      <c r="S2174" s="9">
        <f>VLOOKUP(A2174,BUSINESS3!A2174:I4864,7,0)</f>
        <v>380</v>
      </c>
      <c r="T2174" s="9">
        <f>VLOOKUP(A2174,BUSINESS3!A2174:I4864,8,0)</f>
        <v>0.119</v>
      </c>
      <c r="U2174" s="9">
        <f>VLOOKUP(A2174,BUSINESS3!A2174:I4864,9,0)</f>
        <v>0.198</v>
      </c>
      <c r="V2174" s="11">
        <f>VLOOKUP(A2174,'GDP4'!A2174:G4864,4,0)</f>
        <v>3112350000</v>
      </c>
      <c r="W2174" s="9">
        <f>VLOOKUP(A2174,'GDP4'!A2174:G4864,5,0)</f>
        <v>0.067</v>
      </c>
      <c r="X2174" s="9">
        <f>VLOOKUP(A2174,'GDP4'!A2174:G4864,6,0)</f>
        <v>635</v>
      </c>
      <c r="Y2174" s="9">
        <f>VLOOKUP(A2174,'GDP4'!A2174:G4864,7,0)</f>
        <v>0.096</v>
      </c>
      <c r="Z2174" s="9">
        <f>VLOOKUP(A2174,ENERGY5!A2174:E4864,4,0)</f>
        <v>122230</v>
      </c>
      <c r="AA2174" s="9">
        <f>VLOOKUP(A2174,ENERGY5!A2174:E4864,5,0)</f>
        <v>191964</v>
      </c>
      <c r="AB2174" s="12">
        <f t="shared" si="2"/>
        <v>11600.43385</v>
      </c>
      <c r="AC2174" s="13">
        <f t="shared" si="3"/>
        <v>0.7154933357</v>
      </c>
      <c r="AD2174" s="13">
        <f t="shared" si="4"/>
        <v>0.4555789128</v>
      </c>
      <c r="AE2174" s="13">
        <f t="shared" si="5"/>
        <v>2631.422012</v>
      </c>
      <c r="AF2174" s="13">
        <f t="shared" si="6"/>
        <v>555.3567701</v>
      </c>
    </row>
    <row r="2175">
      <c r="A2175" s="14" t="s">
        <v>213</v>
      </c>
      <c r="B2175" s="15" t="s">
        <v>36</v>
      </c>
      <c r="C2175" s="16" t="s">
        <v>218</v>
      </c>
      <c r="D2175" s="14" t="str">
        <f t="shared" si="1"/>
        <v>Barbados-The Americas-2002</v>
      </c>
      <c r="E2175" s="5">
        <v>0.013</v>
      </c>
      <c r="F2175" s="5">
        <v>0.015</v>
      </c>
      <c r="G2175" s="5">
        <v>76.0</v>
      </c>
      <c r="H2175" s="5">
        <v>71.0</v>
      </c>
      <c r="I2175" s="5">
        <v>0.214</v>
      </c>
      <c r="J2175" s="5">
        <v>0.672</v>
      </c>
      <c r="K2175" s="5">
        <v>0.114</v>
      </c>
      <c r="L2175" s="5">
        <v>269524.0</v>
      </c>
      <c r="M2175" s="5">
        <v>0.335</v>
      </c>
      <c r="N2175" s="8">
        <f>VLOOKUP(A2175,TOURISM2!A2175:E4865,4,0)</f>
        <v>666000000</v>
      </c>
      <c r="O2175" s="8">
        <f>VLOOKUP(A2175,TOURISM2!A2175:E4865,5,0)</f>
        <v>146000000</v>
      </c>
      <c r="P2175" s="8">
        <f>VLOOKUP(A2175,BUSINESS3!A2175:E4865,4,0)</f>
        <v>0.475</v>
      </c>
      <c r="Q2175" s="9">
        <f>VLOOKUP(A2175,BUSINESS3!A2175:E4865,5,0)</f>
        <v>59</v>
      </c>
      <c r="R2175" s="10">
        <f>VLOOKUP(A2175,BUSINESS3!A2175:I4865,6,0)</f>
        <v>91</v>
      </c>
      <c r="S2175" s="9">
        <f>VLOOKUP(A2175,BUSINESS3!A2175:I4865,7,0)</f>
        <v>380</v>
      </c>
      <c r="T2175" s="9">
        <f>VLOOKUP(A2175,BUSINESS3!A2175:I4865,8,0)</f>
        <v>0.278</v>
      </c>
      <c r="U2175" s="9">
        <f>VLOOKUP(A2175,BUSINESS3!A2175:I4865,9,0)</f>
        <v>0.361</v>
      </c>
      <c r="V2175" s="11">
        <f>VLOOKUP(A2175,'GDP4'!A2175:G4865,4,0)</f>
        <v>3168600000</v>
      </c>
      <c r="W2175" s="9">
        <f>VLOOKUP(A2175,'GDP4'!A2175:G4865,5,0)</f>
        <v>0.074</v>
      </c>
      <c r="X2175" s="9">
        <f>VLOOKUP(A2175,'GDP4'!A2175:G4865,6,0)</f>
        <v>677</v>
      </c>
      <c r="Y2175" s="9">
        <f>VLOOKUP(A2175,'GDP4'!A2175:G4865,7,0)</f>
        <v>0.085</v>
      </c>
      <c r="Z2175" s="9">
        <f>VLOOKUP(A2175,ENERGY5!A2175:E4865,4,0)</f>
        <v>122230</v>
      </c>
      <c r="AA2175" s="9">
        <f>VLOOKUP(A2175,ENERGY5!A2175:E4865,5,0)</f>
        <v>1503</v>
      </c>
      <c r="AB2175" s="12">
        <f t="shared" si="2"/>
        <v>11756.28144</v>
      </c>
      <c r="AC2175" s="13">
        <f t="shared" si="3"/>
        <v>0.005576497826</v>
      </c>
      <c r="AD2175" s="13">
        <f t="shared" si="4"/>
        <v>0.4535032131</v>
      </c>
      <c r="AE2175" s="13">
        <f t="shared" si="5"/>
        <v>2471.022989</v>
      </c>
      <c r="AF2175" s="13">
        <f t="shared" si="6"/>
        <v>541.6957303</v>
      </c>
    </row>
    <row r="2176">
      <c r="A2176" s="5" t="s">
        <v>213</v>
      </c>
      <c r="B2176" s="6" t="s">
        <v>37</v>
      </c>
      <c r="C2176" s="7" t="s">
        <v>218</v>
      </c>
      <c r="D2176" s="5" t="str">
        <f t="shared" si="1"/>
        <v>Barbados-The Americas-2003</v>
      </c>
      <c r="E2176" s="5">
        <v>0.013</v>
      </c>
      <c r="F2176" s="5">
        <v>0.015</v>
      </c>
      <c r="G2176" s="5">
        <v>76.0</v>
      </c>
      <c r="H2176" s="5">
        <v>71.0</v>
      </c>
      <c r="I2176" s="5">
        <v>0.211</v>
      </c>
      <c r="J2176" s="5">
        <v>0.677</v>
      </c>
      <c r="K2176" s="5">
        <v>0.112</v>
      </c>
      <c r="L2176" s="5">
        <v>270844.0</v>
      </c>
      <c r="M2176" s="5">
        <v>0.333</v>
      </c>
      <c r="N2176" s="8">
        <f>VLOOKUP(A2176,TOURISM2!A2176:E4866,4,0)</f>
        <v>767000000</v>
      </c>
      <c r="O2176" s="8">
        <f>VLOOKUP(A2176,TOURISM2!A2176:E4866,5,0)</f>
        <v>153000000</v>
      </c>
      <c r="P2176" s="8">
        <f>VLOOKUP(A2176,BUSINESS3!A2176:E4866,4,0)</f>
        <v>0.475</v>
      </c>
      <c r="Q2176" s="9">
        <f>VLOOKUP(A2176,BUSINESS3!A2176:E4866,5,0)</f>
        <v>59</v>
      </c>
      <c r="R2176" s="10">
        <f>VLOOKUP(A2176,BUSINESS3!A2176:I4866,6,0)</f>
        <v>91</v>
      </c>
      <c r="S2176" s="9">
        <f>VLOOKUP(A2176,BUSINESS3!A2176:I4866,7,0)</f>
        <v>380</v>
      </c>
      <c r="T2176" s="9">
        <f>VLOOKUP(A2176,BUSINESS3!A2176:I4866,8,0)</f>
        <v>0.397</v>
      </c>
      <c r="U2176" s="9">
        <f>VLOOKUP(A2176,BUSINESS3!A2176:I4866,9,0)</f>
        <v>0.517</v>
      </c>
      <c r="V2176" s="11">
        <f>VLOOKUP(A2176,'GDP4'!A2176:G4866,4,0)</f>
        <v>3271200000</v>
      </c>
      <c r="W2176" s="9">
        <f>VLOOKUP(A2176,'GDP4'!A2176:G4866,5,0)</f>
        <v>0.071</v>
      </c>
      <c r="X2176" s="9">
        <f>VLOOKUP(A2176,'GDP4'!A2176:G4866,6,0)</f>
        <v>702</v>
      </c>
      <c r="Y2176" s="9">
        <f>VLOOKUP(A2176,'GDP4'!A2176:G4866,7,0)</f>
        <v>0.085</v>
      </c>
      <c r="Z2176" s="9">
        <f>VLOOKUP(A2176,ENERGY5!A2176:E4866,4,0)</f>
        <v>122230</v>
      </c>
      <c r="AA2176" s="9">
        <f>VLOOKUP(A2176,ENERGY5!A2176:E4866,5,0)</f>
        <v>1624</v>
      </c>
      <c r="AB2176" s="12">
        <f t="shared" si="2"/>
        <v>12077.80124</v>
      </c>
      <c r="AC2176" s="13">
        <f t="shared" si="3"/>
        <v>0.005996071539</v>
      </c>
      <c r="AD2176" s="13">
        <f t="shared" si="4"/>
        <v>0.4512929952</v>
      </c>
      <c r="AE2176" s="13">
        <f t="shared" si="5"/>
        <v>2831.888467</v>
      </c>
      <c r="AF2176" s="13">
        <f t="shared" si="6"/>
        <v>564.9008285</v>
      </c>
    </row>
    <row r="2177">
      <c r="A2177" s="14" t="s">
        <v>213</v>
      </c>
      <c r="B2177" s="15" t="s">
        <v>38</v>
      </c>
      <c r="C2177" s="16" t="s">
        <v>218</v>
      </c>
      <c r="D2177" s="14" t="str">
        <f t="shared" si="1"/>
        <v>Barbados-The Americas-2004</v>
      </c>
      <c r="E2177" s="5">
        <v>0.013</v>
      </c>
      <c r="F2177" s="5">
        <v>0.015</v>
      </c>
      <c r="G2177" s="5">
        <v>76.0</v>
      </c>
      <c r="H2177" s="5">
        <v>71.0</v>
      </c>
      <c r="I2177" s="5">
        <v>0.209</v>
      </c>
      <c r="J2177" s="5">
        <v>0.681</v>
      </c>
      <c r="K2177" s="5">
        <v>0.11</v>
      </c>
      <c r="L2177" s="5">
        <v>272205.0</v>
      </c>
      <c r="M2177" s="5">
        <v>0.331</v>
      </c>
      <c r="N2177" s="8">
        <f>VLOOKUP(A2177,TOURISM2!A2177:E4867,4,0)</f>
        <v>784000000</v>
      </c>
      <c r="O2177" s="8">
        <f>VLOOKUP(A2177,TOURISM2!A2177:E4867,5,0)</f>
        <v>163000000</v>
      </c>
      <c r="P2177" s="8">
        <f>VLOOKUP(A2177,BUSINESS3!A2177:E4867,4,0)</f>
        <v>0.475</v>
      </c>
      <c r="Q2177" s="9">
        <f>VLOOKUP(A2177,BUSINESS3!A2177:E4867,5,0)</f>
        <v>59</v>
      </c>
      <c r="R2177" s="10">
        <f>VLOOKUP(A2177,BUSINESS3!A2177:I4867,6,0)</f>
        <v>91</v>
      </c>
      <c r="S2177" s="9">
        <f>VLOOKUP(A2177,BUSINESS3!A2177:I4867,7,0)</f>
        <v>380</v>
      </c>
      <c r="T2177" s="9">
        <f>VLOOKUP(A2177,BUSINESS3!A2177:I4867,8,0)</f>
        <v>0.498</v>
      </c>
      <c r="U2177" s="9">
        <f>VLOOKUP(A2177,BUSINESS3!A2177:I4867,9,0)</f>
        <v>0.735</v>
      </c>
      <c r="V2177" s="11">
        <f>VLOOKUP(A2177,'GDP4'!A2177:G4867,4,0)</f>
        <v>3509700000</v>
      </c>
      <c r="W2177" s="9">
        <f>VLOOKUP(A2177,'GDP4'!A2177:G4867,5,0)</f>
        <v>0.071</v>
      </c>
      <c r="X2177" s="9">
        <f>VLOOKUP(A2177,'GDP4'!A2177:G4867,6,0)</f>
        <v>737</v>
      </c>
      <c r="Y2177" s="9">
        <f>VLOOKUP(A2177,'GDP4'!A2177:G4867,7,0)</f>
        <v>0.083</v>
      </c>
      <c r="Z2177" s="9">
        <f>VLOOKUP(A2177,ENERGY5!A2177:E4867,4,0)</f>
        <v>122230</v>
      </c>
      <c r="AA2177" s="9">
        <f>VLOOKUP(A2177,ENERGY5!A2177:E4867,5,0)</f>
        <v>1635</v>
      </c>
      <c r="AB2177" s="12">
        <f t="shared" si="2"/>
        <v>12893.59123</v>
      </c>
      <c r="AC2177" s="13">
        <f t="shared" si="3"/>
        <v>0.006006502452</v>
      </c>
      <c r="AD2177" s="13">
        <f t="shared" si="4"/>
        <v>0.4490365717</v>
      </c>
      <c r="AE2177" s="13">
        <f t="shared" si="5"/>
        <v>2880.182216</v>
      </c>
      <c r="AF2177" s="13">
        <f t="shared" si="6"/>
        <v>598.8133943</v>
      </c>
    </row>
    <row r="2178">
      <c r="A2178" s="5" t="s">
        <v>213</v>
      </c>
      <c r="B2178" s="6" t="s">
        <v>39</v>
      </c>
      <c r="C2178" s="7" t="s">
        <v>218</v>
      </c>
      <c r="D2178" s="5" t="str">
        <f t="shared" si="1"/>
        <v>Barbados-The Americas-2005</v>
      </c>
      <c r="E2178" s="5">
        <v>0.013</v>
      </c>
      <c r="F2178" s="5">
        <v>0.015</v>
      </c>
      <c r="G2178" s="5">
        <v>76.0</v>
      </c>
      <c r="H2178" s="5">
        <v>72.0</v>
      </c>
      <c r="I2178" s="5">
        <v>0.206</v>
      </c>
      <c r="J2178" s="5">
        <v>0.686</v>
      </c>
      <c r="K2178" s="5">
        <v>0.108</v>
      </c>
      <c r="L2178" s="5">
        <v>273568.0</v>
      </c>
      <c r="M2178" s="5">
        <v>0.329</v>
      </c>
      <c r="N2178" s="8">
        <f>VLOOKUP(A2178,TOURISM2!A2178:E4868,4,0)</f>
        <v>1081000000</v>
      </c>
      <c r="O2178" s="8">
        <f>VLOOKUP(A2178,TOURISM2!A2178:E4868,5,0)</f>
        <v>274000000</v>
      </c>
      <c r="P2178" s="8">
        <f>VLOOKUP(A2178,BUSINESS3!A2178:E4868,4,0)</f>
        <v>0.475</v>
      </c>
      <c r="Q2178" s="9">
        <f>VLOOKUP(A2178,BUSINESS3!A2178:E4868,5,0)</f>
        <v>59</v>
      </c>
      <c r="R2178" s="10">
        <f>VLOOKUP(A2178,BUSINESS3!A2178:I4868,6,0)</f>
        <v>91</v>
      </c>
      <c r="S2178" s="9">
        <f>VLOOKUP(A2178,BUSINESS3!A2178:I4868,7,0)</f>
        <v>380</v>
      </c>
      <c r="T2178" s="9">
        <f>VLOOKUP(A2178,BUSINESS3!A2178:I4868,8,0)</f>
        <v>0.525</v>
      </c>
      <c r="U2178" s="9">
        <f>VLOOKUP(A2178,BUSINESS3!A2178:I4868,9,0)</f>
        <v>0.754</v>
      </c>
      <c r="V2178" s="11">
        <f>VLOOKUP(A2178,'GDP4'!A2178:G4868,4,0)</f>
        <v>3891500000</v>
      </c>
      <c r="W2178" s="9">
        <f>VLOOKUP(A2178,'GDP4'!A2178:G4868,5,0)</f>
        <v>0.07</v>
      </c>
      <c r="X2178" s="9">
        <f>VLOOKUP(A2178,'GDP4'!A2178:G4868,6,0)</f>
        <v>765</v>
      </c>
      <c r="Y2178" s="9">
        <f>VLOOKUP(A2178,'GDP4'!A2178:G4868,7,0)</f>
        <v>0.092</v>
      </c>
      <c r="Z2178" s="9">
        <f>VLOOKUP(A2178,ENERGY5!A2178:E4868,4,0)</f>
        <v>401</v>
      </c>
      <c r="AA2178" s="9">
        <f>VLOOKUP(A2178,ENERGY5!A2178:E4868,5,0)</f>
        <v>1426</v>
      </c>
      <c r="AB2178" s="12">
        <f t="shared" si="2"/>
        <v>14224.98245</v>
      </c>
      <c r="AC2178" s="13">
        <f t="shared" si="3"/>
        <v>0.005212597965</v>
      </c>
      <c r="AD2178" s="13">
        <f t="shared" si="4"/>
        <v>0.001465814715</v>
      </c>
      <c r="AE2178" s="13">
        <f t="shared" si="5"/>
        <v>3951.485554</v>
      </c>
      <c r="AF2178" s="13">
        <f t="shared" si="6"/>
        <v>1001.579132</v>
      </c>
    </row>
    <row r="2179">
      <c r="A2179" s="14" t="s">
        <v>213</v>
      </c>
      <c r="B2179" s="15" t="s">
        <v>40</v>
      </c>
      <c r="C2179" s="16" t="s">
        <v>218</v>
      </c>
      <c r="D2179" s="14" t="str">
        <f t="shared" si="1"/>
        <v>Barbados-The Americas-2006</v>
      </c>
      <c r="E2179" s="5">
        <v>0.013</v>
      </c>
      <c r="F2179" s="5">
        <v>0.014</v>
      </c>
      <c r="G2179" s="5">
        <v>77.0</v>
      </c>
      <c r="H2179" s="5">
        <v>72.0</v>
      </c>
      <c r="I2179" s="5">
        <v>0.203</v>
      </c>
      <c r="J2179" s="5">
        <v>0.69</v>
      </c>
      <c r="K2179" s="5">
        <v>0.107</v>
      </c>
      <c r="L2179" s="5">
        <v>274923.0</v>
      </c>
      <c r="M2179" s="5">
        <v>0.328</v>
      </c>
      <c r="N2179" s="8">
        <f>VLOOKUP(A2179,TOURISM2!A2179:E4869,4,0)</f>
        <v>1235000000</v>
      </c>
      <c r="O2179" s="8">
        <f>VLOOKUP(A2179,TOURISM2!A2179:E4869,5,0)</f>
        <v>284000000</v>
      </c>
      <c r="P2179" s="8">
        <f>VLOOKUP(A2179,BUSINESS3!A2179:E4869,4,0)</f>
        <v>0.475</v>
      </c>
      <c r="Q2179" s="9">
        <f>VLOOKUP(A2179,BUSINESS3!A2179:E4869,5,0)</f>
        <v>59</v>
      </c>
      <c r="R2179" s="10">
        <f>VLOOKUP(A2179,BUSINESS3!A2179:I4869,6,0)</f>
        <v>91</v>
      </c>
      <c r="S2179" s="9">
        <f>VLOOKUP(A2179,BUSINESS3!A2179:I4869,7,0)</f>
        <v>380</v>
      </c>
      <c r="T2179" s="9">
        <f>VLOOKUP(A2179,BUSINESS3!A2179:I4869,8,0)</f>
        <v>0.553</v>
      </c>
      <c r="U2179" s="9">
        <f>VLOOKUP(A2179,BUSINESS3!A2179:I4869,9,0)</f>
        <v>0.862</v>
      </c>
      <c r="V2179" s="11">
        <f>VLOOKUP(A2179,'GDP4'!A2179:G4869,4,0)</f>
        <v>4314050000</v>
      </c>
      <c r="W2179" s="9">
        <f>VLOOKUP(A2179,'GDP4'!A2179:G4869,5,0)</f>
        <v>0.071</v>
      </c>
      <c r="X2179" s="9">
        <f>VLOOKUP(A2179,'GDP4'!A2179:G4869,6,0)</f>
        <v>826</v>
      </c>
      <c r="Y2179" s="9">
        <f>VLOOKUP(A2179,'GDP4'!A2179:G4869,7,0)</f>
        <v>0.103</v>
      </c>
      <c r="Z2179" s="9">
        <f>VLOOKUP(A2179,ENERGY5!A2179:E4869,4,0)</f>
        <v>398</v>
      </c>
      <c r="AA2179" s="9">
        <f>VLOOKUP(A2179,ENERGY5!A2179:E4869,5,0)</f>
        <v>1371</v>
      </c>
      <c r="AB2179" s="12">
        <f t="shared" si="2"/>
        <v>15691.84826</v>
      </c>
      <c r="AC2179" s="13">
        <f t="shared" si="3"/>
        <v>0.004986850864</v>
      </c>
      <c r="AD2179" s="13">
        <f t="shared" si="4"/>
        <v>0.001447678077</v>
      </c>
      <c r="AE2179" s="13">
        <f t="shared" si="5"/>
        <v>4492.166898</v>
      </c>
      <c r="AF2179" s="13">
        <f t="shared" si="6"/>
        <v>1033.016517</v>
      </c>
    </row>
    <row r="2180">
      <c r="A2180" s="5" t="s">
        <v>213</v>
      </c>
      <c r="B2180" s="6" t="s">
        <v>41</v>
      </c>
      <c r="C2180" s="7" t="s">
        <v>218</v>
      </c>
      <c r="D2180" s="5" t="str">
        <f t="shared" si="1"/>
        <v>Barbados-The Americas-2007</v>
      </c>
      <c r="E2180" s="5">
        <v>0.013</v>
      </c>
      <c r="F2180" s="5">
        <v>0.014</v>
      </c>
      <c r="G2180" s="5">
        <v>77.0</v>
      </c>
      <c r="H2180" s="5">
        <v>72.0</v>
      </c>
      <c r="I2180" s="5">
        <v>0.2</v>
      </c>
      <c r="J2180" s="5">
        <v>0.694</v>
      </c>
      <c r="K2180" s="5">
        <v>0.106</v>
      </c>
      <c r="L2180" s="5">
        <v>276277.0</v>
      </c>
      <c r="M2180" s="5">
        <v>0.326</v>
      </c>
      <c r="N2180" s="8">
        <f>VLOOKUP(A2180,TOURISM2!A2180:E4870,4,0)</f>
        <v>1224000000</v>
      </c>
      <c r="O2180" s="8">
        <f>VLOOKUP(A2180,TOURISM2!A2180:E4870,5,0)</f>
        <v>290000000</v>
      </c>
      <c r="P2180" s="8">
        <f>VLOOKUP(A2180,BUSINESS3!A2180:E4870,4,0)</f>
        <v>0.475</v>
      </c>
      <c r="Q2180" s="9">
        <f>VLOOKUP(A2180,BUSINESS3!A2180:E4870,5,0)</f>
        <v>59</v>
      </c>
      <c r="R2180" s="10">
        <f>VLOOKUP(A2180,BUSINESS3!A2180:I4870,6,0)</f>
        <v>91</v>
      </c>
      <c r="S2180" s="9">
        <f>VLOOKUP(A2180,BUSINESS3!A2180:I4870,7,0)</f>
        <v>380</v>
      </c>
      <c r="T2180" s="9">
        <f>VLOOKUP(A2180,BUSINESS3!A2180:I4870,8,0)</f>
        <v>0.582</v>
      </c>
      <c r="U2180" s="9">
        <f>VLOOKUP(A2180,BUSINESS3!A2180:I4870,9,0)</f>
        <v>0.932</v>
      </c>
      <c r="V2180" s="11">
        <f>VLOOKUP(A2180,'GDP4'!A2180:G4870,4,0)</f>
        <v>4513250000</v>
      </c>
      <c r="W2180" s="9">
        <f>VLOOKUP(A2180,'GDP4'!A2180:G4870,5,0)</f>
        <v>0.075</v>
      </c>
      <c r="X2180" s="9">
        <f>VLOOKUP(A2180,'GDP4'!A2180:G4870,6,0)</f>
        <v>928</v>
      </c>
      <c r="Y2180" s="9">
        <f>VLOOKUP(A2180,'GDP4'!A2180:G4870,7,0)</f>
        <v>0.108</v>
      </c>
      <c r="Z2180" s="9">
        <f>VLOOKUP(A2180,ENERGY5!A2180:E4870,4,0)</f>
        <v>390</v>
      </c>
      <c r="AA2180" s="9">
        <f>VLOOKUP(A2180,ENERGY5!A2180:E4870,5,0)</f>
        <v>1353</v>
      </c>
      <c r="AB2180" s="12">
        <f t="shared" si="2"/>
        <v>16335.95992</v>
      </c>
      <c r="AC2180" s="13">
        <f t="shared" si="3"/>
        <v>0.00489725891</v>
      </c>
      <c r="AD2180" s="13">
        <f t="shared" si="4"/>
        <v>0.001411626737</v>
      </c>
      <c r="AE2180" s="13">
        <f t="shared" si="5"/>
        <v>4430.336221</v>
      </c>
      <c r="AF2180" s="13">
        <f t="shared" si="6"/>
        <v>1049.671163</v>
      </c>
    </row>
    <row r="2181">
      <c r="A2181" s="14" t="s">
        <v>213</v>
      </c>
      <c r="B2181" s="15" t="s">
        <v>42</v>
      </c>
      <c r="C2181" s="16" t="s">
        <v>218</v>
      </c>
      <c r="D2181" s="14" t="str">
        <f t="shared" si="1"/>
        <v>Barbados-The Americas-2008</v>
      </c>
      <c r="E2181" s="5">
        <v>0.013</v>
      </c>
      <c r="F2181" s="5">
        <v>0.014</v>
      </c>
      <c r="G2181" s="5">
        <v>77.0</v>
      </c>
      <c r="H2181" s="5">
        <v>72.0</v>
      </c>
      <c r="I2181" s="5">
        <v>0.198</v>
      </c>
      <c r="J2181" s="5">
        <v>0.698</v>
      </c>
      <c r="K2181" s="5">
        <v>0.105</v>
      </c>
      <c r="L2181" s="5">
        <v>277634.0</v>
      </c>
      <c r="M2181" s="5">
        <v>0.324</v>
      </c>
      <c r="N2181" s="8">
        <f>VLOOKUP(A2181,TOURISM2!A2181:E4871,4,0)</f>
        <v>1244000000</v>
      </c>
      <c r="O2181" s="8">
        <f>VLOOKUP(A2181,TOURISM2!A2181:E4871,5,0)</f>
        <v>279000000</v>
      </c>
      <c r="P2181" s="8">
        <f>VLOOKUP(A2181,BUSINESS3!A2181:E4871,4,0)</f>
        <v>0.475</v>
      </c>
      <c r="Q2181" s="9">
        <f>VLOOKUP(A2181,BUSINESS3!A2181:E4871,5,0)</f>
        <v>59</v>
      </c>
      <c r="R2181" s="10">
        <f>VLOOKUP(A2181,BUSINESS3!A2181:I4871,6,0)</f>
        <v>91</v>
      </c>
      <c r="S2181" s="9">
        <f>VLOOKUP(A2181,BUSINESS3!A2181:I4871,7,0)</f>
        <v>380</v>
      </c>
      <c r="T2181" s="9">
        <f>VLOOKUP(A2181,BUSINESS3!A2181:I4871,8,0)</f>
        <v>0.614</v>
      </c>
      <c r="U2181" s="9">
        <f>VLOOKUP(A2181,BUSINESS3!A2181:I4871,9,0)</f>
        <v>1.04</v>
      </c>
      <c r="V2181" s="11">
        <f>VLOOKUP(A2181,'GDP4'!A2181:G4871,4,0)</f>
        <v>4541550000</v>
      </c>
      <c r="W2181" s="9">
        <f>VLOOKUP(A2181,'GDP4'!A2181:G4871,5,0)</f>
        <v>0.075</v>
      </c>
      <c r="X2181" s="9">
        <f>VLOOKUP(A2181,'GDP4'!A2181:G4871,6,0)</f>
        <v>996</v>
      </c>
      <c r="Y2181" s="9">
        <f>VLOOKUP(A2181,'GDP4'!A2181:G4871,7,0)</f>
        <v>0.1</v>
      </c>
      <c r="Z2181" s="9">
        <f>VLOOKUP(A2181,ENERGY5!A2181:E4871,4,0)</f>
        <v>375</v>
      </c>
      <c r="AA2181" s="9">
        <f>VLOOKUP(A2181,ENERGY5!A2181:E4871,5,0)</f>
        <v>1294</v>
      </c>
      <c r="AB2181" s="12">
        <f t="shared" si="2"/>
        <v>16358.04693</v>
      </c>
      <c r="AC2181" s="13">
        <f t="shared" si="3"/>
        <v>0.004660812437</v>
      </c>
      <c r="AD2181" s="13">
        <f t="shared" si="4"/>
        <v>0.001350699122</v>
      </c>
      <c r="AE2181" s="13">
        <f t="shared" si="5"/>
        <v>4480.71922</v>
      </c>
      <c r="AF2181" s="13">
        <f t="shared" si="6"/>
        <v>1004.920147</v>
      </c>
    </row>
    <row r="2182">
      <c r="A2182" s="5" t="s">
        <v>213</v>
      </c>
      <c r="B2182" s="6" t="s">
        <v>43</v>
      </c>
      <c r="C2182" s="7" t="s">
        <v>218</v>
      </c>
      <c r="D2182" s="5" t="str">
        <f t="shared" si="1"/>
        <v>Barbados-The Americas-2009</v>
      </c>
      <c r="E2182" s="5">
        <v>0.013</v>
      </c>
      <c r="F2182" s="5">
        <v>0.014</v>
      </c>
      <c r="G2182" s="5">
        <v>77.0</v>
      </c>
      <c r="H2182" s="5">
        <v>72.0</v>
      </c>
      <c r="I2182" s="5">
        <v>0.195</v>
      </c>
      <c r="J2182" s="5">
        <v>0.701</v>
      </c>
      <c r="K2182" s="5">
        <v>0.104</v>
      </c>
      <c r="L2182" s="5">
        <v>279006.0</v>
      </c>
      <c r="M2182" s="5">
        <v>0.322</v>
      </c>
      <c r="N2182" s="8">
        <f>VLOOKUP(A2182,TOURISM2!A2182:E4872,4,0)</f>
        <v>1122000000</v>
      </c>
      <c r="O2182" s="8">
        <f>VLOOKUP(A2182,TOURISM2!A2182:E4872,5,0)</f>
        <v>293000000</v>
      </c>
      <c r="P2182" s="8">
        <f>VLOOKUP(A2182,BUSINESS3!A2182:E4872,4,0)</f>
        <v>0.475</v>
      </c>
      <c r="Q2182" s="9">
        <f>VLOOKUP(A2182,BUSINESS3!A2182:E4872,5,0)</f>
        <v>59</v>
      </c>
      <c r="R2182" s="10">
        <f>VLOOKUP(A2182,BUSINESS3!A2182:I4872,6,0)</f>
        <v>91</v>
      </c>
      <c r="S2182" s="9">
        <f>VLOOKUP(A2182,BUSINESS3!A2182:I4872,7,0)</f>
        <v>380</v>
      </c>
      <c r="T2182" s="9">
        <f>VLOOKUP(A2182,BUSINESS3!A2182:I4872,8,0)</f>
        <v>0.647</v>
      </c>
      <c r="U2182" s="9">
        <f>VLOOKUP(A2182,BUSINESS3!A2182:I4872,9,0)</f>
        <v>1.208</v>
      </c>
      <c r="V2182" s="11">
        <f>VLOOKUP(A2182,'GDP4'!A2182:G4872,4,0)</f>
        <v>4592650000</v>
      </c>
      <c r="W2182" s="9">
        <f>VLOOKUP(A2182,'GDP4'!A2182:G4872,5,0)</f>
        <v>0.08</v>
      </c>
      <c r="X2182" s="9">
        <f>VLOOKUP(A2182,'GDP4'!A2182:G4872,6,0)</f>
        <v>1025</v>
      </c>
      <c r="Y2182" s="9">
        <f>VLOOKUP(A2182,'GDP4'!A2182:G4872,7,0)</f>
        <v>0.092</v>
      </c>
      <c r="Z2182" s="9">
        <f>VLOOKUP(A2182,ENERGY5!A2182:E4872,4,0)</f>
        <v>122230</v>
      </c>
      <c r="AA2182" s="9">
        <f>VLOOKUP(A2182,ENERGY5!A2182:E4872,5,0)</f>
        <v>1269</v>
      </c>
      <c r="AB2182" s="12">
        <f t="shared" si="2"/>
        <v>16460.75712</v>
      </c>
      <c r="AC2182" s="13">
        <f t="shared" si="3"/>
        <v>0.004548289284</v>
      </c>
      <c r="AD2182" s="13">
        <f t="shared" si="4"/>
        <v>0.4380909371</v>
      </c>
      <c r="AE2182" s="13">
        <f t="shared" si="5"/>
        <v>4021.418894</v>
      </c>
      <c r="AF2182" s="13">
        <f t="shared" si="6"/>
        <v>1050.156627</v>
      </c>
    </row>
    <row r="2183">
      <c r="A2183" s="14" t="s">
        <v>213</v>
      </c>
      <c r="B2183" s="15" t="s">
        <v>44</v>
      </c>
      <c r="C2183" s="16" t="s">
        <v>218</v>
      </c>
      <c r="D2183" s="14" t="str">
        <f t="shared" si="1"/>
        <v>Barbados-The Americas-2010</v>
      </c>
      <c r="E2183" s="5">
        <v>0.013</v>
      </c>
      <c r="F2183" s="5">
        <v>0.014</v>
      </c>
      <c r="G2183" s="5">
        <v>77.0</v>
      </c>
      <c r="H2183" s="5">
        <v>72.0</v>
      </c>
      <c r="I2183" s="5">
        <v>0.193</v>
      </c>
      <c r="J2183" s="5">
        <v>0.703</v>
      </c>
      <c r="K2183" s="5">
        <v>0.104</v>
      </c>
      <c r="L2183" s="5">
        <v>280396.0</v>
      </c>
      <c r="M2183" s="5">
        <v>0.321</v>
      </c>
      <c r="N2183" s="8">
        <f>VLOOKUP(A2183,TOURISM2!A2183:E4873,4,0)</f>
        <v>1074000000</v>
      </c>
      <c r="O2183" s="8">
        <f>VLOOKUP(A2183,TOURISM2!A2183:E4873,5,0)</f>
        <v>351000000</v>
      </c>
      <c r="P2183" s="8">
        <f>VLOOKUP(A2183,BUSINESS3!A2183:E4873,4,0)</f>
        <v>0.475</v>
      </c>
      <c r="Q2183" s="9">
        <f>VLOOKUP(A2183,BUSINESS3!A2183:E4873,5,0)</f>
        <v>59</v>
      </c>
      <c r="R2183" s="10">
        <f>VLOOKUP(A2183,BUSINESS3!A2183:I4873,6,0)</f>
        <v>91</v>
      </c>
      <c r="S2183" s="9">
        <f>VLOOKUP(A2183,BUSINESS3!A2183:I4873,7,0)</f>
        <v>380</v>
      </c>
      <c r="T2183" s="9">
        <f>VLOOKUP(A2183,BUSINESS3!A2183:I4873,8,0)</f>
        <v>0.681</v>
      </c>
      <c r="U2183" s="9">
        <f>VLOOKUP(A2183,BUSINESS3!A2183:I4873,9,0)</f>
        <v>1.248</v>
      </c>
      <c r="V2183" s="11">
        <f>VLOOKUP(A2183,'GDP4'!A2183:G4873,4,0)</f>
        <v>4433700000</v>
      </c>
      <c r="W2183" s="9">
        <f>VLOOKUP(A2183,'GDP4'!A2183:G4873,5,0)</f>
        <v>0.067</v>
      </c>
      <c r="X2183" s="9">
        <f>VLOOKUP(A2183,'GDP4'!A2183:G4873,6,0)</f>
        <v>978</v>
      </c>
      <c r="Y2183" s="9">
        <f>VLOOKUP(A2183,'GDP4'!A2183:G4873,7,0)</f>
        <v>0.087</v>
      </c>
      <c r="Z2183" s="9">
        <f>VLOOKUP(A2183,ENERGY5!A2183:E4873,4,0)</f>
        <v>122230</v>
      </c>
      <c r="AA2183" s="9">
        <f>VLOOKUP(A2183,ENERGY5!A2183:E4873,5,0)</f>
        <v>1228</v>
      </c>
      <c r="AB2183" s="12">
        <f t="shared" si="2"/>
        <v>15812.27978</v>
      </c>
      <c r="AC2183" s="13">
        <f t="shared" si="3"/>
        <v>0.004379520393</v>
      </c>
      <c r="AD2183" s="13">
        <f t="shared" si="4"/>
        <v>0.4359192</v>
      </c>
      <c r="AE2183" s="13">
        <f t="shared" si="5"/>
        <v>3830.297151</v>
      </c>
      <c r="AF2183" s="13">
        <f t="shared" si="6"/>
        <v>1251.801024</v>
      </c>
    </row>
    <row r="2184">
      <c r="A2184" s="5" t="s">
        <v>213</v>
      </c>
      <c r="B2184" s="6" t="s">
        <v>45</v>
      </c>
      <c r="C2184" s="7" t="s">
        <v>218</v>
      </c>
      <c r="D2184" s="5" t="str">
        <f t="shared" si="1"/>
        <v>Barbados-The Americas-2011</v>
      </c>
      <c r="E2184" s="5">
        <v>0.013</v>
      </c>
      <c r="F2184" s="5">
        <v>0.014</v>
      </c>
      <c r="G2184" s="5">
        <v>77.0</v>
      </c>
      <c r="H2184" s="5">
        <v>73.0</v>
      </c>
      <c r="I2184" s="5">
        <v>0.191</v>
      </c>
      <c r="J2184" s="5">
        <v>0.704</v>
      </c>
      <c r="K2184" s="5">
        <v>0.105</v>
      </c>
      <c r="L2184" s="5">
        <v>281804.0</v>
      </c>
      <c r="M2184" s="5">
        <v>0.319</v>
      </c>
      <c r="N2184" s="8">
        <f>VLOOKUP(A2184,TOURISM2!A2184:E4874,4,0)</f>
        <v>5156050847</v>
      </c>
      <c r="O2184" s="8">
        <f>VLOOKUP(A2184,TOURISM2!A2184:E4874,5,0)</f>
        <v>2605800804</v>
      </c>
      <c r="P2184" s="8">
        <f>VLOOKUP(A2184,BUSINESS3!A2184:E4874,4,0)</f>
        <v>0.411</v>
      </c>
      <c r="Q2184" s="9">
        <f>VLOOKUP(A2184,BUSINESS3!A2184:E4874,5,0)</f>
        <v>18</v>
      </c>
      <c r="R2184" s="10">
        <f>VLOOKUP(A2184,BUSINESS3!A2184:I4874,6,0)</f>
        <v>91</v>
      </c>
      <c r="S2184" s="9">
        <f>VLOOKUP(A2184,BUSINESS3!A2184:I4874,7,0)</f>
        <v>245</v>
      </c>
      <c r="T2184" s="9">
        <f>VLOOKUP(A2184,BUSINESS3!A2184:I4874,8,0)</f>
        <v>0.718</v>
      </c>
      <c r="U2184" s="9">
        <f>VLOOKUP(A2184,BUSINESS3!A2184:I4874,9,0)</f>
        <v>1.235</v>
      </c>
      <c r="V2184" s="11">
        <f>VLOOKUP(A2184,'GDP4'!A2184:G4874,4,0)</f>
        <v>4368900000</v>
      </c>
      <c r="W2184" s="9">
        <f>VLOOKUP(A2184,'GDP4'!A2184:G4874,5,0)</f>
        <v>0.072</v>
      </c>
      <c r="X2184" s="9">
        <f>VLOOKUP(A2184,'GDP4'!A2184:G4874,6,0)</f>
        <v>935</v>
      </c>
      <c r="Y2184" s="9">
        <f>VLOOKUP(A2184,'GDP4'!A2184:G4874,7,0)</f>
        <v>0.087</v>
      </c>
      <c r="Z2184" s="9">
        <f>VLOOKUP(A2184,ENERGY5!A2184:E4874,4,0)</f>
        <v>122230</v>
      </c>
      <c r="AA2184" s="9">
        <f>VLOOKUP(A2184,ENERGY5!A2184:E4874,5,0)</f>
        <v>1221</v>
      </c>
      <c r="AB2184" s="12">
        <f t="shared" si="2"/>
        <v>15503.32855</v>
      </c>
      <c r="AC2184" s="13">
        <f t="shared" si="3"/>
        <v>0.004332798683</v>
      </c>
      <c r="AD2184" s="13">
        <f t="shared" si="4"/>
        <v>0.4337411818</v>
      </c>
      <c r="AE2184" s="13">
        <f t="shared" si="5"/>
        <v>18296.58503</v>
      </c>
      <c r="AF2184" s="13">
        <f t="shared" si="6"/>
        <v>9246.855275</v>
      </c>
    </row>
    <row r="2185">
      <c r="A2185" s="14" t="s">
        <v>213</v>
      </c>
      <c r="B2185" s="15" t="s">
        <v>46</v>
      </c>
      <c r="C2185" s="16" t="s">
        <v>218</v>
      </c>
      <c r="D2185" s="14" t="str">
        <f t="shared" si="1"/>
        <v>Barbados-The Americas-2012</v>
      </c>
      <c r="E2185" s="5">
        <v>0.013</v>
      </c>
      <c r="F2185" s="5">
        <v>0.014</v>
      </c>
      <c r="G2185" s="5">
        <v>78.0</v>
      </c>
      <c r="H2185" s="5">
        <v>73.0</v>
      </c>
      <c r="I2185" s="5">
        <v>0.19</v>
      </c>
      <c r="J2185" s="5">
        <v>0.704</v>
      </c>
      <c r="K2185" s="5">
        <v>0.106</v>
      </c>
      <c r="L2185" s="5">
        <v>283221.0</v>
      </c>
      <c r="M2185" s="5">
        <v>0.318</v>
      </c>
      <c r="N2185" s="8">
        <f>VLOOKUP(A2185,TOURISM2!A2185:E4875,4,0)</f>
        <v>5156050847</v>
      </c>
      <c r="O2185" s="8">
        <f>VLOOKUP(A2185,TOURISM2!A2185:E4875,5,0)</f>
        <v>2605800804</v>
      </c>
      <c r="P2185" s="8">
        <f>VLOOKUP(A2185,BUSINESS3!A2185:E4875,4,0)</f>
        <v>0.408</v>
      </c>
      <c r="Q2185" s="9">
        <f>VLOOKUP(A2185,BUSINESS3!A2185:E4875,5,0)</f>
        <v>18</v>
      </c>
      <c r="R2185" s="10">
        <f>VLOOKUP(A2185,BUSINESS3!A2185:I4875,6,0)</f>
        <v>84</v>
      </c>
      <c r="S2185" s="9">
        <f>VLOOKUP(A2185,BUSINESS3!A2185:I4875,7,0)</f>
        <v>237</v>
      </c>
      <c r="T2185" s="9">
        <f>VLOOKUP(A2185,BUSINESS3!A2185:I4875,8,0)</f>
        <v>0.733</v>
      </c>
      <c r="U2185" s="9">
        <f>VLOOKUP(A2185,BUSINESS3!A2185:I4875,9,0)</f>
        <v>1.233</v>
      </c>
      <c r="V2185" s="11">
        <f>VLOOKUP(A2185,'GDP4'!A2185:G4875,4,0)</f>
        <v>4224850000</v>
      </c>
      <c r="W2185" s="9">
        <f>VLOOKUP(A2185,'GDP4'!A2185:G4875,5,0)</f>
        <v>0.063</v>
      </c>
      <c r="X2185" s="9">
        <f>VLOOKUP(A2185,'GDP4'!A2185:G4875,6,0)</f>
        <v>938</v>
      </c>
      <c r="Y2185" s="9">
        <f>VLOOKUP(A2185,'GDP4'!A2185:G4875,7,0)</f>
        <v>0.087</v>
      </c>
      <c r="Z2185" s="9">
        <f>VLOOKUP(A2185,ENERGY5!A2185:E4875,4,0)</f>
        <v>122230</v>
      </c>
      <c r="AA2185" s="9">
        <f>VLOOKUP(A2185,ENERGY5!A2185:E4875,5,0)</f>
        <v>1188</v>
      </c>
      <c r="AB2185" s="12">
        <f t="shared" si="2"/>
        <v>14917.14951</v>
      </c>
      <c r="AC2185" s="13">
        <f t="shared" si="3"/>
        <v>0.004194604214</v>
      </c>
      <c r="AD2185" s="13">
        <f t="shared" si="4"/>
        <v>0.4315711052</v>
      </c>
      <c r="AE2185" s="13">
        <f t="shared" si="5"/>
        <v>18205.04428</v>
      </c>
      <c r="AF2185" s="13">
        <f t="shared" si="6"/>
        <v>9200.591778</v>
      </c>
    </row>
    <row r="2186">
      <c r="A2186" s="5" t="s">
        <v>213</v>
      </c>
      <c r="B2186" s="6" t="s">
        <v>33</v>
      </c>
      <c r="C2186" s="7" t="s">
        <v>219</v>
      </c>
      <c r="D2186" s="5" t="str">
        <f t="shared" si="1"/>
        <v>Belize-The Americas-2000</v>
      </c>
      <c r="E2186" s="5">
        <v>0.029</v>
      </c>
      <c r="F2186" s="5">
        <v>0.021</v>
      </c>
      <c r="G2186" s="5">
        <v>74.0</v>
      </c>
      <c r="H2186" s="5">
        <v>67.0</v>
      </c>
      <c r="I2186" s="5">
        <v>0.402</v>
      </c>
      <c r="J2186" s="5">
        <v>0.555</v>
      </c>
      <c r="K2186" s="5">
        <v>0.043</v>
      </c>
      <c r="L2186" s="5">
        <v>238586.0</v>
      </c>
      <c r="M2186" s="5">
        <v>0.477</v>
      </c>
      <c r="N2186" s="8">
        <f>VLOOKUP(A2186,TOURISM2!A2186:E4876,4,0)</f>
        <v>111000000</v>
      </c>
      <c r="O2186" s="8">
        <f>VLOOKUP(A2186,TOURISM2!A2186:E4876,5,0)</f>
        <v>44000000</v>
      </c>
      <c r="P2186" s="8">
        <f>VLOOKUP(A2186,BUSINESS3!A2186:E4876,4,0)</f>
        <v>0.475</v>
      </c>
      <c r="Q2186" s="9">
        <f>VLOOKUP(A2186,BUSINESS3!A2186:E4876,5,0)</f>
        <v>59</v>
      </c>
      <c r="R2186" s="10">
        <f>VLOOKUP(A2186,BUSINESS3!A2186:I4876,6,0)</f>
        <v>91</v>
      </c>
      <c r="S2186" s="9">
        <f>VLOOKUP(A2186,BUSINESS3!A2186:I4876,7,0)</f>
        <v>380</v>
      </c>
      <c r="T2186" s="9">
        <f>VLOOKUP(A2186,BUSINESS3!A2186:I4876,8,0)</f>
        <v>0.06</v>
      </c>
      <c r="U2186" s="9">
        <f>VLOOKUP(A2186,BUSINESS3!A2186:I4876,9,0)</f>
        <v>0.07</v>
      </c>
      <c r="V2186" s="11">
        <f>VLOOKUP(A2186,'GDP4'!A2186:G4876,4,0)</f>
        <v>831750000</v>
      </c>
      <c r="W2186" s="9">
        <f>VLOOKUP(A2186,'GDP4'!A2186:G4876,5,0)</f>
        <v>0.04</v>
      </c>
      <c r="X2186" s="9">
        <f>VLOOKUP(A2186,'GDP4'!A2186:G4876,6,0)</f>
        <v>139</v>
      </c>
      <c r="Y2186" s="9">
        <f>VLOOKUP(A2186,'GDP4'!A2186:G4876,7,0)</f>
        <v>0.16</v>
      </c>
      <c r="Z2186" s="9">
        <f>VLOOKUP(A2186,ENERGY5!A2186:E4876,4,0)</f>
        <v>122230</v>
      </c>
      <c r="AA2186" s="9">
        <f>VLOOKUP(A2186,ENERGY5!A2186:E4876,5,0)</f>
        <v>191964</v>
      </c>
      <c r="AB2186" s="12">
        <f t="shared" si="2"/>
        <v>3486.164318</v>
      </c>
      <c r="AC2186" s="13">
        <f t="shared" si="3"/>
        <v>0.8045903783</v>
      </c>
      <c r="AD2186" s="13">
        <f t="shared" si="4"/>
        <v>0.5123100266</v>
      </c>
      <c r="AE2186" s="13">
        <f t="shared" si="5"/>
        <v>465.2410452</v>
      </c>
      <c r="AF2186" s="13">
        <f t="shared" si="6"/>
        <v>184.4198738</v>
      </c>
    </row>
    <row r="2187">
      <c r="A2187" s="14" t="s">
        <v>213</v>
      </c>
      <c r="B2187" s="15" t="s">
        <v>35</v>
      </c>
      <c r="C2187" s="16" t="s">
        <v>219</v>
      </c>
      <c r="D2187" s="14" t="str">
        <f t="shared" si="1"/>
        <v>Belize-The Americas-2001</v>
      </c>
      <c r="E2187" s="5">
        <v>0.029</v>
      </c>
      <c r="F2187" s="5">
        <v>0.021</v>
      </c>
      <c r="G2187" s="5">
        <v>74.0</v>
      </c>
      <c r="H2187" s="5">
        <v>67.0</v>
      </c>
      <c r="I2187" s="5">
        <v>0.397</v>
      </c>
      <c r="J2187" s="5">
        <v>0.56</v>
      </c>
      <c r="K2187" s="5">
        <v>0.042</v>
      </c>
      <c r="L2187" s="5">
        <v>245198.0</v>
      </c>
      <c r="M2187" s="5">
        <v>0.474</v>
      </c>
      <c r="N2187" s="8">
        <f>VLOOKUP(A2187,TOURISM2!A2187:E4877,4,0)</f>
        <v>111000000</v>
      </c>
      <c r="O2187" s="8">
        <f>VLOOKUP(A2187,TOURISM2!A2187:E4877,5,0)</f>
        <v>45000000</v>
      </c>
      <c r="P2187" s="8">
        <f>VLOOKUP(A2187,BUSINESS3!A2187:E4877,4,0)</f>
        <v>0.475</v>
      </c>
      <c r="Q2187" s="9">
        <f>VLOOKUP(A2187,BUSINESS3!A2187:E4877,5,0)</f>
        <v>59</v>
      </c>
      <c r="R2187" s="10">
        <f>VLOOKUP(A2187,BUSINESS3!A2187:I4877,6,0)</f>
        <v>91</v>
      </c>
      <c r="S2187" s="9">
        <f>VLOOKUP(A2187,BUSINESS3!A2187:I4877,7,0)</f>
        <v>380</v>
      </c>
      <c r="T2187" s="9">
        <f>VLOOKUP(A2187,BUSINESS3!A2187:I4877,8,0)</f>
        <v>0.27</v>
      </c>
      <c r="U2187" s="9">
        <f>VLOOKUP(A2187,BUSINESS3!A2187:I4877,9,0)</f>
        <v>0.16</v>
      </c>
      <c r="V2187" s="11">
        <f>VLOOKUP(A2187,'GDP4'!A2187:G4877,4,0)</f>
        <v>871840755</v>
      </c>
      <c r="W2187" s="9">
        <f>VLOOKUP(A2187,'GDP4'!A2187:G4877,5,0)</f>
        <v>0.045</v>
      </c>
      <c r="X2187" s="9">
        <f>VLOOKUP(A2187,'GDP4'!A2187:G4877,6,0)</f>
        <v>160</v>
      </c>
      <c r="Y2187" s="9">
        <f>VLOOKUP(A2187,'GDP4'!A2187:G4877,7,0)</f>
        <v>0.155</v>
      </c>
      <c r="Z2187" s="9">
        <f>VLOOKUP(A2187,ENERGY5!A2187:E4877,4,0)</f>
        <v>122230</v>
      </c>
      <c r="AA2187" s="9">
        <f>VLOOKUP(A2187,ENERGY5!A2187:E4877,5,0)</f>
        <v>191964</v>
      </c>
      <c r="AB2187" s="12">
        <f t="shared" si="2"/>
        <v>3555.66014</v>
      </c>
      <c r="AC2187" s="13">
        <f t="shared" si="3"/>
        <v>0.7828938246</v>
      </c>
      <c r="AD2187" s="13">
        <f t="shared" si="4"/>
        <v>0.4984950938</v>
      </c>
      <c r="AE2187" s="13">
        <f t="shared" si="5"/>
        <v>452.6953727</v>
      </c>
      <c r="AF2187" s="13">
        <f t="shared" si="6"/>
        <v>183.5251511</v>
      </c>
    </row>
    <row r="2188">
      <c r="A2188" s="5" t="s">
        <v>213</v>
      </c>
      <c r="B2188" s="6" t="s">
        <v>36</v>
      </c>
      <c r="C2188" s="7" t="s">
        <v>219</v>
      </c>
      <c r="D2188" s="5" t="str">
        <f t="shared" si="1"/>
        <v>Belize-The Americas-2002</v>
      </c>
      <c r="E2188" s="5">
        <v>0.028</v>
      </c>
      <c r="F2188" s="5">
        <v>0.02</v>
      </c>
      <c r="G2188" s="5">
        <v>75.0</v>
      </c>
      <c r="H2188" s="5">
        <v>68.0</v>
      </c>
      <c r="I2188" s="5">
        <v>0.393</v>
      </c>
      <c r="J2188" s="5">
        <v>0.565</v>
      </c>
      <c r="K2188" s="5">
        <v>0.042</v>
      </c>
      <c r="L2188" s="5">
        <v>251766.0</v>
      </c>
      <c r="M2188" s="5">
        <v>0.471</v>
      </c>
      <c r="N2188" s="8">
        <f>VLOOKUP(A2188,TOURISM2!A2188:E4878,4,0)</f>
        <v>121000000</v>
      </c>
      <c r="O2188" s="8">
        <f>VLOOKUP(A2188,TOURISM2!A2188:E4878,5,0)</f>
        <v>48000000</v>
      </c>
      <c r="P2188" s="8">
        <f>VLOOKUP(A2188,BUSINESS3!A2188:E4878,4,0)</f>
        <v>0.475</v>
      </c>
      <c r="Q2188" s="9">
        <f>VLOOKUP(A2188,BUSINESS3!A2188:E4878,5,0)</f>
        <v>59</v>
      </c>
      <c r="R2188" s="10">
        <f>VLOOKUP(A2188,BUSINESS3!A2188:I4878,6,0)</f>
        <v>91</v>
      </c>
      <c r="S2188" s="9">
        <f>VLOOKUP(A2188,BUSINESS3!A2188:I4878,7,0)</f>
        <v>380</v>
      </c>
      <c r="T2188" s="9">
        <f>VLOOKUP(A2188,BUSINESS3!A2188:I4878,8,0)</f>
        <v>0.057</v>
      </c>
      <c r="U2188" s="9">
        <f>VLOOKUP(A2188,BUSINESS3!A2188:I4878,9,0)</f>
        <v>0.205</v>
      </c>
      <c r="V2188" s="11">
        <f>VLOOKUP(A2188,'GDP4'!A2188:G4878,4,0)</f>
        <v>932676403</v>
      </c>
      <c r="W2188" s="9">
        <f>VLOOKUP(A2188,'GDP4'!A2188:G4878,5,0)</f>
        <v>0.044</v>
      </c>
      <c r="X2188" s="9">
        <f>VLOOKUP(A2188,'GDP4'!A2188:G4878,6,0)</f>
        <v>162</v>
      </c>
      <c r="Y2188" s="9">
        <f>VLOOKUP(A2188,'GDP4'!A2188:G4878,7,0)</f>
        <v>0.148</v>
      </c>
      <c r="Z2188" s="9">
        <f>VLOOKUP(A2188,ENERGY5!A2188:E4878,4,0)</f>
        <v>122230</v>
      </c>
      <c r="AA2188" s="9">
        <f>VLOOKUP(A2188,ENERGY5!A2188:E4878,5,0)</f>
        <v>422</v>
      </c>
      <c r="AB2188" s="12">
        <f t="shared" si="2"/>
        <v>3704.536764</v>
      </c>
      <c r="AC2188" s="13">
        <f t="shared" si="3"/>
        <v>0.001676159609</v>
      </c>
      <c r="AD2188" s="13">
        <f t="shared" si="4"/>
        <v>0.4854904951</v>
      </c>
      <c r="AE2188" s="13">
        <f t="shared" si="5"/>
        <v>480.6050062</v>
      </c>
      <c r="AF2188" s="13">
        <f t="shared" si="6"/>
        <v>190.6532256</v>
      </c>
    </row>
    <row r="2189">
      <c r="A2189" s="14" t="s">
        <v>213</v>
      </c>
      <c r="B2189" s="15" t="s">
        <v>37</v>
      </c>
      <c r="C2189" s="16" t="s">
        <v>219</v>
      </c>
      <c r="D2189" s="14" t="str">
        <f t="shared" si="1"/>
        <v>Belize-The Americas-2003</v>
      </c>
      <c r="E2189" s="5">
        <v>0.028</v>
      </c>
      <c r="F2189" s="5">
        <v>0.019</v>
      </c>
      <c r="G2189" s="5">
        <v>75.0</v>
      </c>
      <c r="H2189" s="5">
        <v>68.0</v>
      </c>
      <c r="I2189" s="5">
        <v>0.388</v>
      </c>
      <c r="J2189" s="5">
        <v>0.57</v>
      </c>
      <c r="K2189" s="5">
        <v>0.042</v>
      </c>
      <c r="L2189" s="5">
        <v>258346.0</v>
      </c>
      <c r="M2189" s="5">
        <v>0.469</v>
      </c>
      <c r="N2189" s="8">
        <f>VLOOKUP(A2189,TOURISM2!A2189:E4879,4,0)</f>
        <v>150000000</v>
      </c>
      <c r="O2189" s="8">
        <f>VLOOKUP(A2189,TOURISM2!A2189:E4879,5,0)</f>
        <v>50000000</v>
      </c>
      <c r="P2189" s="8">
        <f>VLOOKUP(A2189,BUSINESS3!A2189:E4879,4,0)</f>
        <v>0.475</v>
      </c>
      <c r="Q2189" s="9">
        <f>VLOOKUP(A2189,BUSINESS3!A2189:E4879,5,0)</f>
        <v>59</v>
      </c>
      <c r="R2189" s="10">
        <f>VLOOKUP(A2189,BUSINESS3!A2189:I4879,6,0)</f>
        <v>91</v>
      </c>
      <c r="S2189" s="9">
        <f>VLOOKUP(A2189,BUSINESS3!A2189:I4879,7,0)</f>
        <v>380</v>
      </c>
      <c r="T2189" s="9">
        <f>VLOOKUP(A2189,BUSINESS3!A2189:I4879,8,0)</f>
        <v>0.27</v>
      </c>
      <c r="U2189" s="9">
        <f>VLOOKUP(A2189,BUSINESS3!A2189:I4879,9,0)</f>
        <v>0.234</v>
      </c>
      <c r="V2189" s="11">
        <f>VLOOKUP(A2189,'GDP4'!A2189:G4879,4,0)</f>
        <v>990350000</v>
      </c>
      <c r="W2189" s="9">
        <f>VLOOKUP(A2189,'GDP4'!A2189:G4879,5,0)</f>
        <v>0.045</v>
      </c>
      <c r="X2189" s="9">
        <f>VLOOKUP(A2189,'GDP4'!A2189:G4879,6,0)</f>
        <v>174</v>
      </c>
      <c r="Y2189" s="9">
        <f>VLOOKUP(A2189,'GDP4'!A2189:G4879,7,0)</f>
        <v>0.143</v>
      </c>
      <c r="Z2189" s="9">
        <f>VLOOKUP(A2189,ENERGY5!A2189:E4879,4,0)</f>
        <v>122230</v>
      </c>
      <c r="AA2189" s="9">
        <f>VLOOKUP(A2189,ENERGY5!A2189:E4879,5,0)</f>
        <v>414</v>
      </c>
      <c r="AB2189" s="12">
        <f t="shared" si="2"/>
        <v>3833.424942</v>
      </c>
      <c r="AC2189" s="13">
        <f t="shared" si="3"/>
        <v>0.001602502071</v>
      </c>
      <c r="AD2189" s="13">
        <f t="shared" si="4"/>
        <v>0.4731251887</v>
      </c>
      <c r="AE2189" s="13">
        <f t="shared" si="5"/>
        <v>580.6166923</v>
      </c>
      <c r="AF2189" s="13">
        <f t="shared" si="6"/>
        <v>193.5388974</v>
      </c>
    </row>
    <row r="2190">
      <c r="A2190" s="5" t="s">
        <v>213</v>
      </c>
      <c r="B2190" s="6" t="s">
        <v>38</v>
      </c>
      <c r="C2190" s="7" t="s">
        <v>219</v>
      </c>
      <c r="D2190" s="5" t="str">
        <f t="shared" si="1"/>
        <v>Belize-The Americas-2004</v>
      </c>
      <c r="E2190" s="5">
        <v>0.027</v>
      </c>
      <c r="F2190" s="5">
        <v>0.019</v>
      </c>
      <c r="G2190" s="5">
        <v>75.0</v>
      </c>
      <c r="H2190" s="5">
        <v>69.0</v>
      </c>
      <c r="I2190" s="5">
        <v>0.384</v>
      </c>
      <c r="J2190" s="5">
        <v>0.575</v>
      </c>
      <c r="K2190" s="5">
        <v>0.041</v>
      </c>
      <c r="L2190" s="5">
        <v>265040.0</v>
      </c>
      <c r="M2190" s="5">
        <v>0.466</v>
      </c>
      <c r="N2190" s="8">
        <f>VLOOKUP(A2190,TOURISM2!A2190:E4880,4,0)</f>
        <v>168000000</v>
      </c>
      <c r="O2190" s="8">
        <f>VLOOKUP(A2190,TOURISM2!A2190:E4880,5,0)</f>
        <v>47000000</v>
      </c>
      <c r="P2190" s="8">
        <f>VLOOKUP(A2190,BUSINESS3!A2190:E4880,4,0)</f>
        <v>0.475</v>
      </c>
      <c r="Q2190" s="9">
        <f>VLOOKUP(A2190,BUSINESS3!A2190:E4880,5,0)</f>
        <v>59</v>
      </c>
      <c r="R2190" s="10">
        <f>VLOOKUP(A2190,BUSINESS3!A2190:I4880,6,0)</f>
        <v>91</v>
      </c>
      <c r="S2190" s="9">
        <f>VLOOKUP(A2190,BUSINESS3!A2190:I4880,7,0)</f>
        <v>380</v>
      </c>
      <c r="T2190" s="9">
        <f>VLOOKUP(A2190,BUSINESS3!A2190:I4880,8,0)</f>
        <v>0.058</v>
      </c>
      <c r="U2190" s="9">
        <f>VLOOKUP(A2190,BUSINESS3!A2190:I4880,9,0)</f>
        <v>0.283</v>
      </c>
      <c r="V2190" s="11">
        <f>VLOOKUP(A2190,'GDP4'!A2190:G4880,4,0)</f>
        <v>1057850000</v>
      </c>
      <c r="W2190" s="9">
        <f>VLOOKUP(A2190,'GDP4'!A2190:G4880,5,0)</f>
        <v>0.044</v>
      </c>
      <c r="X2190" s="9">
        <f>VLOOKUP(A2190,'GDP4'!A2190:G4880,6,0)</f>
        <v>175</v>
      </c>
      <c r="Y2190" s="9">
        <f>VLOOKUP(A2190,'GDP4'!A2190:G4880,7,0)</f>
        <v>0.139</v>
      </c>
      <c r="Z2190" s="9">
        <f>VLOOKUP(A2190,ENERGY5!A2190:E4880,4,0)</f>
        <v>122230</v>
      </c>
      <c r="AA2190" s="9">
        <f>VLOOKUP(A2190,ENERGY5!A2190:E4880,5,0)</f>
        <v>407</v>
      </c>
      <c r="AB2190" s="12">
        <f t="shared" si="2"/>
        <v>3991.284334</v>
      </c>
      <c r="AC2190" s="13">
        <f t="shared" si="3"/>
        <v>0.001535617265</v>
      </c>
      <c r="AD2190" s="13">
        <f t="shared" si="4"/>
        <v>0.4611756716</v>
      </c>
      <c r="AE2190" s="13">
        <f t="shared" si="5"/>
        <v>633.8665862</v>
      </c>
      <c r="AF2190" s="13">
        <f t="shared" si="6"/>
        <v>177.3317235</v>
      </c>
    </row>
    <row r="2191">
      <c r="A2191" s="14" t="s">
        <v>213</v>
      </c>
      <c r="B2191" s="15" t="s">
        <v>39</v>
      </c>
      <c r="C2191" s="16" t="s">
        <v>219</v>
      </c>
      <c r="D2191" s="14" t="str">
        <f t="shared" si="1"/>
        <v>Belize-The Americas-2005</v>
      </c>
      <c r="E2191" s="5">
        <v>0.027</v>
      </c>
      <c r="F2191" s="5">
        <v>0.018</v>
      </c>
      <c r="G2191" s="5">
        <v>75.0</v>
      </c>
      <c r="H2191" s="5">
        <v>69.0</v>
      </c>
      <c r="I2191" s="5">
        <v>0.379</v>
      </c>
      <c r="J2191" s="5">
        <v>0.58</v>
      </c>
      <c r="K2191" s="5">
        <v>0.041</v>
      </c>
      <c r="L2191" s="5">
        <v>271920.0</v>
      </c>
      <c r="M2191" s="5">
        <v>0.463</v>
      </c>
      <c r="N2191" s="8">
        <f>VLOOKUP(A2191,TOURISM2!A2191:E4881,4,0)</f>
        <v>214000000</v>
      </c>
      <c r="O2191" s="8">
        <f>VLOOKUP(A2191,TOURISM2!A2191:E4881,5,0)</f>
        <v>45000000</v>
      </c>
      <c r="P2191" s="8">
        <f>VLOOKUP(A2191,BUSINESS3!A2191:E4881,4,0)</f>
        <v>0.347</v>
      </c>
      <c r="Q2191" s="9">
        <f>VLOOKUP(A2191,BUSINESS3!A2191:E4881,5,0)</f>
        <v>45</v>
      </c>
      <c r="R2191" s="10">
        <f>VLOOKUP(A2191,BUSINESS3!A2191:I4881,6,0)</f>
        <v>91</v>
      </c>
      <c r="S2191" s="9">
        <f>VLOOKUP(A2191,BUSINESS3!A2191:I4881,7,0)</f>
        <v>147</v>
      </c>
      <c r="T2191" s="9">
        <f>VLOOKUP(A2191,BUSINESS3!A2191:I4881,8,0)</f>
        <v>0.092</v>
      </c>
      <c r="U2191" s="9">
        <f>VLOOKUP(A2191,BUSINESS3!A2191:I4881,9,0)</f>
        <v>0.353</v>
      </c>
      <c r="V2191" s="11">
        <f>VLOOKUP(A2191,'GDP4'!A2191:G4881,4,0)</f>
        <v>1114200000</v>
      </c>
      <c r="W2191" s="9">
        <f>VLOOKUP(A2191,'GDP4'!A2191:G4881,5,0)</f>
        <v>0.044</v>
      </c>
      <c r="X2191" s="9">
        <f>VLOOKUP(A2191,'GDP4'!A2191:G4881,6,0)</f>
        <v>182</v>
      </c>
      <c r="Y2191" s="9">
        <f>VLOOKUP(A2191,'GDP4'!A2191:G4881,7,0)</f>
        <v>0.143</v>
      </c>
      <c r="Z2191" s="9">
        <f>VLOOKUP(A2191,ENERGY5!A2191:E4881,4,0)</f>
        <v>178</v>
      </c>
      <c r="AA2191" s="9">
        <f>VLOOKUP(A2191,ENERGY5!A2191:E4881,5,0)</f>
        <v>425</v>
      </c>
      <c r="AB2191" s="12">
        <f t="shared" si="2"/>
        <v>4097.528685</v>
      </c>
      <c r="AC2191" s="13">
        <f t="shared" si="3"/>
        <v>0.001562959694</v>
      </c>
      <c r="AD2191" s="13">
        <f t="shared" si="4"/>
        <v>0.0006546042954</v>
      </c>
      <c r="AE2191" s="13">
        <f t="shared" si="5"/>
        <v>786.9961753</v>
      </c>
      <c r="AF2191" s="13">
        <f t="shared" si="6"/>
        <v>165.48985</v>
      </c>
    </row>
    <row r="2192">
      <c r="A2192" s="5" t="s">
        <v>213</v>
      </c>
      <c r="B2192" s="6" t="s">
        <v>40</v>
      </c>
      <c r="C2192" s="7" t="s">
        <v>219</v>
      </c>
      <c r="D2192" s="5" t="str">
        <f t="shared" si="1"/>
        <v>Belize-The Americas-2006</v>
      </c>
      <c r="E2192" s="5">
        <v>0.026</v>
      </c>
      <c r="F2192" s="5">
        <v>0.018</v>
      </c>
      <c r="G2192" s="5">
        <v>75.0</v>
      </c>
      <c r="H2192" s="5">
        <v>69.0</v>
      </c>
      <c r="I2192" s="5">
        <v>0.374</v>
      </c>
      <c r="J2192" s="5">
        <v>0.585</v>
      </c>
      <c r="K2192" s="5">
        <v>0.04</v>
      </c>
      <c r="L2192" s="5">
        <v>278985.0</v>
      </c>
      <c r="M2192" s="5">
        <v>0.46</v>
      </c>
      <c r="N2192" s="8">
        <f>VLOOKUP(A2192,TOURISM2!A2192:E4882,4,0)</f>
        <v>260000000</v>
      </c>
      <c r="O2192" s="8">
        <f>VLOOKUP(A2192,TOURISM2!A2192:E4882,5,0)</f>
        <v>43000000</v>
      </c>
      <c r="P2192" s="8">
        <f>VLOOKUP(A2192,BUSINESS3!A2192:E4882,4,0)</f>
        <v>0.348</v>
      </c>
      <c r="Q2192" s="9">
        <f>VLOOKUP(A2192,BUSINESS3!A2192:E4882,5,0)</f>
        <v>45</v>
      </c>
      <c r="R2192" s="10">
        <f>VLOOKUP(A2192,BUSINESS3!A2192:I4882,6,0)</f>
        <v>91</v>
      </c>
      <c r="S2192" s="9">
        <f>VLOOKUP(A2192,BUSINESS3!A2192:I4882,7,0)</f>
        <v>147</v>
      </c>
      <c r="T2192" s="9">
        <f>VLOOKUP(A2192,BUSINESS3!A2192:I4882,8,0)</f>
        <v>0.104</v>
      </c>
      <c r="U2192" s="9">
        <f>VLOOKUP(A2192,BUSINESS3!A2192:I4882,9,0)</f>
        <v>0.423</v>
      </c>
      <c r="V2192" s="11">
        <f>VLOOKUP(A2192,'GDP4'!A2192:G4882,4,0)</f>
        <v>1217450000</v>
      </c>
      <c r="W2192" s="9">
        <f>VLOOKUP(A2192,'GDP4'!A2192:G4882,5,0)</f>
        <v>0.044</v>
      </c>
      <c r="X2192" s="9">
        <f>VLOOKUP(A2192,'GDP4'!A2192:G4882,6,0)</f>
        <v>192</v>
      </c>
      <c r="Y2192" s="9">
        <f>VLOOKUP(A2192,'GDP4'!A2192:G4882,7,0)</f>
        <v>0.142</v>
      </c>
      <c r="Z2192" s="9">
        <f>VLOOKUP(A2192,ENERGY5!A2192:E4882,4,0)</f>
        <v>172</v>
      </c>
      <c r="AA2192" s="9">
        <f>VLOOKUP(A2192,ENERGY5!A2192:E4882,5,0)</f>
        <v>407</v>
      </c>
      <c r="AB2192" s="12">
        <f t="shared" si="2"/>
        <v>4363.854688</v>
      </c>
      <c r="AC2192" s="13">
        <f t="shared" si="3"/>
        <v>0.001458859795</v>
      </c>
      <c r="AD2192" s="13">
        <f t="shared" si="4"/>
        <v>0.0006165206015</v>
      </c>
      <c r="AE2192" s="13">
        <f t="shared" si="5"/>
        <v>931.9497464</v>
      </c>
      <c r="AF2192" s="13">
        <f t="shared" si="6"/>
        <v>154.1301504</v>
      </c>
    </row>
    <row r="2193">
      <c r="A2193" s="14" t="s">
        <v>213</v>
      </c>
      <c r="B2193" s="15" t="s">
        <v>41</v>
      </c>
      <c r="C2193" s="16" t="s">
        <v>219</v>
      </c>
      <c r="D2193" s="14" t="str">
        <f t="shared" si="1"/>
        <v>Belize-The Americas-2007</v>
      </c>
      <c r="E2193" s="5">
        <v>0.026</v>
      </c>
      <c r="F2193" s="5">
        <v>0.017</v>
      </c>
      <c r="G2193" s="5">
        <v>76.0</v>
      </c>
      <c r="H2193" s="5">
        <v>70.0</v>
      </c>
      <c r="I2193" s="5">
        <v>0.37</v>
      </c>
      <c r="J2193" s="5">
        <v>0.59</v>
      </c>
      <c r="K2193" s="5">
        <v>0.04</v>
      </c>
      <c r="L2193" s="5">
        <v>286196.0</v>
      </c>
      <c r="M2193" s="5">
        <v>0.458</v>
      </c>
      <c r="N2193" s="8">
        <f>VLOOKUP(A2193,TOURISM2!A2193:E4883,4,0)</f>
        <v>289000000</v>
      </c>
      <c r="O2193" s="8">
        <f>VLOOKUP(A2193,TOURISM2!A2193:E4883,5,0)</f>
        <v>46000000</v>
      </c>
      <c r="P2193" s="8">
        <f>VLOOKUP(A2193,BUSINESS3!A2193:E4883,4,0)</f>
        <v>0.348</v>
      </c>
      <c r="Q2193" s="9">
        <f>VLOOKUP(A2193,BUSINESS3!A2193:E4883,5,0)</f>
        <v>44</v>
      </c>
      <c r="R2193" s="10">
        <f>VLOOKUP(A2193,BUSINESS3!A2193:I4883,6,0)</f>
        <v>91</v>
      </c>
      <c r="S2193" s="9">
        <f>VLOOKUP(A2193,BUSINESS3!A2193:I4883,7,0)</f>
        <v>147</v>
      </c>
      <c r="T2193" s="9">
        <f>VLOOKUP(A2193,BUSINESS3!A2193:I4883,8,0)</f>
        <v>0.109</v>
      </c>
      <c r="U2193" s="9">
        <f>VLOOKUP(A2193,BUSINESS3!A2193:I4883,9,0)</f>
        <v>0.413</v>
      </c>
      <c r="V2193" s="11">
        <f>VLOOKUP(A2193,'GDP4'!A2193:G4883,4,0)</f>
        <v>1290500000</v>
      </c>
      <c r="W2193" s="9">
        <f>VLOOKUP(A2193,'GDP4'!A2193:G4883,5,0)</f>
        <v>0.048</v>
      </c>
      <c r="X2193" s="9">
        <f>VLOOKUP(A2193,'GDP4'!A2193:G4883,6,0)</f>
        <v>215</v>
      </c>
      <c r="Y2193" s="9">
        <f>VLOOKUP(A2193,'GDP4'!A2193:G4883,7,0)</f>
        <v>0.143</v>
      </c>
      <c r="Z2193" s="9">
        <f>VLOOKUP(A2193,ENERGY5!A2193:E4883,4,0)</f>
        <v>161</v>
      </c>
      <c r="AA2193" s="9">
        <f>VLOOKUP(A2193,ENERGY5!A2193:E4883,5,0)</f>
        <v>396</v>
      </c>
      <c r="AB2193" s="12">
        <f t="shared" si="2"/>
        <v>4509.147577</v>
      </c>
      <c r="AC2193" s="13">
        <f t="shared" si="3"/>
        <v>0.001383667137</v>
      </c>
      <c r="AD2193" s="13">
        <f t="shared" si="4"/>
        <v>0.0005625515381</v>
      </c>
      <c r="AE2193" s="13">
        <f t="shared" si="5"/>
        <v>1009.797481</v>
      </c>
      <c r="AF2193" s="13">
        <f t="shared" si="6"/>
        <v>160.7290109</v>
      </c>
    </row>
    <row r="2194">
      <c r="A2194" s="5" t="s">
        <v>213</v>
      </c>
      <c r="B2194" s="6" t="s">
        <v>42</v>
      </c>
      <c r="C2194" s="7" t="s">
        <v>219</v>
      </c>
      <c r="D2194" s="5" t="str">
        <f t="shared" si="1"/>
        <v>Belize-The Americas-2008</v>
      </c>
      <c r="E2194" s="5">
        <v>0.025</v>
      </c>
      <c r="F2194" s="5">
        <v>0.017</v>
      </c>
      <c r="G2194" s="5">
        <v>76.0</v>
      </c>
      <c r="H2194" s="5">
        <v>70.0</v>
      </c>
      <c r="I2194" s="5">
        <v>0.365</v>
      </c>
      <c r="J2194" s="5">
        <v>0.596</v>
      </c>
      <c r="K2194" s="5">
        <v>0.039</v>
      </c>
      <c r="L2194" s="5">
        <v>293544.0</v>
      </c>
      <c r="M2194" s="5">
        <v>0.455</v>
      </c>
      <c r="N2194" s="8">
        <f>VLOOKUP(A2194,TOURISM2!A2194:E4884,4,0)</f>
        <v>278000000</v>
      </c>
      <c r="O2194" s="8">
        <f>VLOOKUP(A2194,TOURISM2!A2194:E4884,5,0)</f>
        <v>44000000</v>
      </c>
      <c r="P2194" s="8">
        <f>VLOOKUP(A2194,BUSINESS3!A2194:E4884,4,0)</f>
        <v>0.332</v>
      </c>
      <c r="Q2194" s="9">
        <f>VLOOKUP(A2194,BUSINESS3!A2194:E4884,5,0)</f>
        <v>44</v>
      </c>
      <c r="R2194" s="10">
        <f>VLOOKUP(A2194,BUSINESS3!A2194:I4884,6,0)</f>
        <v>91</v>
      </c>
      <c r="S2194" s="9">
        <f>VLOOKUP(A2194,BUSINESS3!A2194:I4884,7,0)</f>
        <v>147</v>
      </c>
      <c r="T2194" s="9">
        <f>VLOOKUP(A2194,BUSINESS3!A2194:I4884,8,0)</f>
        <v>0.113</v>
      </c>
      <c r="U2194" s="9">
        <f>VLOOKUP(A2194,BUSINESS3!A2194:I4884,9,0)</f>
        <v>0.545</v>
      </c>
      <c r="V2194" s="11">
        <f>VLOOKUP(A2194,'GDP4'!A2194:G4884,4,0)</f>
        <v>1369500000</v>
      </c>
      <c r="W2194" s="9">
        <f>VLOOKUP(A2194,'GDP4'!A2194:G4884,5,0)</f>
        <v>0.051</v>
      </c>
      <c r="X2194" s="9">
        <f>VLOOKUP(A2194,'GDP4'!A2194:G4884,6,0)</f>
        <v>237</v>
      </c>
      <c r="Y2194" s="9">
        <f>VLOOKUP(A2194,'GDP4'!A2194:G4884,7,0)</f>
        <v>0.141</v>
      </c>
      <c r="Z2194" s="9">
        <f>VLOOKUP(A2194,ENERGY5!A2194:E4884,4,0)</f>
        <v>155</v>
      </c>
      <c r="AA2194" s="9">
        <f>VLOOKUP(A2194,ENERGY5!A2194:E4884,5,0)</f>
        <v>381</v>
      </c>
      <c r="AB2194" s="12">
        <f t="shared" si="2"/>
        <v>4665.399395</v>
      </c>
      <c r="AC2194" s="13">
        <f t="shared" si="3"/>
        <v>0.001297931486</v>
      </c>
      <c r="AD2194" s="13">
        <f t="shared" si="4"/>
        <v>0.0005280298695</v>
      </c>
      <c r="AE2194" s="13">
        <f t="shared" si="5"/>
        <v>947.0471207</v>
      </c>
      <c r="AF2194" s="13">
        <f t="shared" si="6"/>
        <v>149.89235</v>
      </c>
    </row>
    <row r="2195">
      <c r="A2195" s="14" t="s">
        <v>213</v>
      </c>
      <c r="B2195" s="15" t="s">
        <v>43</v>
      </c>
      <c r="C2195" s="16" t="s">
        <v>219</v>
      </c>
      <c r="D2195" s="14" t="str">
        <f t="shared" si="1"/>
        <v>Belize-The Americas-2009</v>
      </c>
      <c r="E2195" s="5">
        <v>0.025</v>
      </c>
      <c r="F2195" s="5">
        <v>0.016</v>
      </c>
      <c r="G2195" s="5">
        <v>76.0</v>
      </c>
      <c r="H2195" s="5">
        <v>70.0</v>
      </c>
      <c r="I2195" s="5">
        <v>0.36</v>
      </c>
      <c r="J2195" s="5">
        <v>0.601</v>
      </c>
      <c r="K2195" s="5">
        <v>0.039</v>
      </c>
      <c r="L2195" s="5">
        <v>301016.0</v>
      </c>
      <c r="M2195" s="5">
        <v>0.452</v>
      </c>
      <c r="N2195" s="8">
        <f>VLOOKUP(A2195,TOURISM2!A2195:E4885,4,0)</f>
        <v>256000000</v>
      </c>
      <c r="O2195" s="8">
        <f>VLOOKUP(A2195,TOURISM2!A2195:E4885,5,0)</f>
        <v>43000000</v>
      </c>
      <c r="P2195" s="8">
        <f>VLOOKUP(A2195,BUSINESS3!A2195:E4885,4,0)</f>
        <v>0.332</v>
      </c>
      <c r="Q2195" s="9">
        <f>VLOOKUP(A2195,BUSINESS3!A2195:E4885,5,0)</f>
        <v>44</v>
      </c>
      <c r="R2195" s="10">
        <f>VLOOKUP(A2195,BUSINESS3!A2195:I4885,6,0)</f>
        <v>91</v>
      </c>
      <c r="S2195" s="9">
        <f>VLOOKUP(A2195,BUSINESS3!A2195:I4885,7,0)</f>
        <v>147</v>
      </c>
      <c r="T2195" s="9">
        <f>VLOOKUP(A2195,BUSINESS3!A2195:I4885,8,0)</f>
        <v>0.117</v>
      </c>
      <c r="U2195" s="9">
        <f>VLOOKUP(A2195,BUSINESS3!A2195:I4885,9,0)</f>
        <v>0.537</v>
      </c>
      <c r="V2195" s="11">
        <f>VLOOKUP(A2195,'GDP4'!A2195:G4885,4,0)</f>
        <v>1338500000</v>
      </c>
      <c r="W2195" s="9">
        <f>VLOOKUP(A2195,'GDP4'!A2195:G4885,5,0)</f>
        <v>0.058</v>
      </c>
      <c r="X2195" s="9">
        <f>VLOOKUP(A2195,'GDP4'!A2195:G4885,6,0)</f>
        <v>259</v>
      </c>
      <c r="Y2195" s="9">
        <f>VLOOKUP(A2195,'GDP4'!A2195:G4885,7,0)</f>
        <v>0.141</v>
      </c>
      <c r="Z2195" s="9">
        <f>VLOOKUP(A2195,ENERGY5!A2195:E4885,4,0)</f>
        <v>122230</v>
      </c>
      <c r="AA2195" s="9">
        <f>VLOOKUP(A2195,ENERGY5!A2195:E4885,5,0)</f>
        <v>374</v>
      </c>
      <c r="AB2195" s="12">
        <f t="shared" si="2"/>
        <v>4446.607489</v>
      </c>
      <c r="AC2195" s="13">
        <f t="shared" si="3"/>
        <v>0.001242458873</v>
      </c>
      <c r="AD2195" s="13">
        <f t="shared" si="4"/>
        <v>0.4060581497</v>
      </c>
      <c r="AE2195" s="13">
        <f t="shared" si="5"/>
        <v>850.4531321</v>
      </c>
      <c r="AF2195" s="13">
        <f t="shared" si="6"/>
        <v>142.8495495</v>
      </c>
    </row>
    <row r="2196">
      <c r="A2196" s="5" t="s">
        <v>213</v>
      </c>
      <c r="B2196" s="6" t="s">
        <v>44</v>
      </c>
      <c r="C2196" s="7" t="s">
        <v>219</v>
      </c>
      <c r="D2196" s="5" t="str">
        <f t="shared" si="1"/>
        <v>Belize-The Americas-2010</v>
      </c>
      <c r="E2196" s="5">
        <v>0.024</v>
      </c>
      <c r="F2196" s="5">
        <v>0.016</v>
      </c>
      <c r="G2196" s="5">
        <v>76.0</v>
      </c>
      <c r="H2196" s="5">
        <v>70.0</v>
      </c>
      <c r="I2196" s="5">
        <v>0.355</v>
      </c>
      <c r="J2196" s="5">
        <v>0.606</v>
      </c>
      <c r="K2196" s="5">
        <v>0.039</v>
      </c>
      <c r="L2196" s="5">
        <v>308595.0</v>
      </c>
      <c r="M2196" s="5">
        <v>0.45</v>
      </c>
      <c r="N2196" s="8">
        <f>VLOOKUP(A2196,TOURISM2!A2196:E4886,4,0)</f>
        <v>264000000</v>
      </c>
      <c r="O2196" s="8">
        <f>VLOOKUP(A2196,TOURISM2!A2196:E4886,5,0)</f>
        <v>39000000</v>
      </c>
      <c r="P2196" s="8">
        <f>VLOOKUP(A2196,BUSINESS3!A2196:E4886,4,0)</f>
        <v>0.332</v>
      </c>
      <c r="Q2196" s="9">
        <f>VLOOKUP(A2196,BUSINESS3!A2196:E4886,5,0)</f>
        <v>44</v>
      </c>
      <c r="R2196" s="10">
        <f>VLOOKUP(A2196,BUSINESS3!A2196:I4886,6,0)</f>
        <v>91</v>
      </c>
      <c r="S2196" s="9">
        <f>VLOOKUP(A2196,BUSINESS3!A2196:I4886,7,0)</f>
        <v>147</v>
      </c>
      <c r="T2196" s="9">
        <f>VLOOKUP(A2196,BUSINESS3!A2196:I4886,8,0)</f>
        <v>0.14</v>
      </c>
      <c r="U2196" s="9">
        <f>VLOOKUP(A2196,BUSINESS3!A2196:I4886,9,0)</f>
        <v>0.629</v>
      </c>
      <c r="V2196" s="11">
        <f>VLOOKUP(A2196,'GDP4'!A2196:G4886,4,0)</f>
        <v>1398500000</v>
      </c>
      <c r="W2196" s="9">
        <f>VLOOKUP(A2196,'GDP4'!A2196:G4886,5,0)</f>
        <v>0.058</v>
      </c>
      <c r="X2196" s="9">
        <f>VLOOKUP(A2196,'GDP4'!A2196:G4886,6,0)</f>
        <v>265</v>
      </c>
      <c r="Y2196" s="9">
        <f>VLOOKUP(A2196,'GDP4'!A2196:G4886,7,0)</f>
        <v>0.139</v>
      </c>
      <c r="Z2196" s="9">
        <f>VLOOKUP(A2196,ENERGY5!A2196:E4886,4,0)</f>
        <v>122230</v>
      </c>
      <c r="AA2196" s="9">
        <f>VLOOKUP(A2196,ENERGY5!A2196:E4886,5,0)</f>
        <v>359</v>
      </c>
      <c r="AB2196" s="12">
        <f t="shared" si="2"/>
        <v>4531.829744</v>
      </c>
      <c r="AC2196" s="13">
        <f t="shared" si="3"/>
        <v>0.00116333706</v>
      </c>
      <c r="AD2196" s="13">
        <f t="shared" si="4"/>
        <v>0.3960854842</v>
      </c>
      <c r="AE2196" s="13">
        <f t="shared" si="5"/>
        <v>855.4902056</v>
      </c>
      <c r="AF2196" s="13">
        <f t="shared" si="6"/>
        <v>126.3792349</v>
      </c>
    </row>
    <row r="2197">
      <c r="A2197" s="14" t="s">
        <v>213</v>
      </c>
      <c r="B2197" s="15" t="s">
        <v>45</v>
      </c>
      <c r="C2197" s="16" t="s">
        <v>219</v>
      </c>
      <c r="D2197" s="14" t="str">
        <f t="shared" si="1"/>
        <v>Belize-The Americas-2011</v>
      </c>
      <c r="E2197" s="5">
        <v>0.024</v>
      </c>
      <c r="F2197" s="5">
        <v>0.015</v>
      </c>
      <c r="G2197" s="5">
        <v>77.0</v>
      </c>
      <c r="H2197" s="5">
        <v>71.0</v>
      </c>
      <c r="I2197" s="5">
        <v>0.349</v>
      </c>
      <c r="J2197" s="5">
        <v>0.612</v>
      </c>
      <c r="K2197" s="5">
        <v>0.039</v>
      </c>
      <c r="L2197" s="5">
        <v>316280.0</v>
      </c>
      <c r="M2197" s="5">
        <v>0.447</v>
      </c>
      <c r="N2197" s="8">
        <f>VLOOKUP(A2197,TOURISM2!A2197:E4887,4,0)</f>
        <v>248000000</v>
      </c>
      <c r="O2197" s="8">
        <f>VLOOKUP(A2197,TOURISM2!A2197:E4887,5,0)</f>
        <v>37000000</v>
      </c>
      <c r="P2197" s="8">
        <f>VLOOKUP(A2197,BUSINESS3!A2197:E4887,4,0)</f>
        <v>0.332</v>
      </c>
      <c r="Q2197" s="9">
        <f>VLOOKUP(A2197,BUSINESS3!A2197:E4887,5,0)</f>
        <v>44</v>
      </c>
      <c r="R2197" s="10">
        <f>VLOOKUP(A2197,BUSINESS3!A2197:I4887,6,0)</f>
        <v>91</v>
      </c>
      <c r="S2197" s="9">
        <f>VLOOKUP(A2197,BUSINESS3!A2197:I4887,7,0)</f>
        <v>147</v>
      </c>
      <c r="T2197" s="9">
        <f>VLOOKUP(A2197,BUSINESS3!A2197:I4887,8,0)</f>
        <v>0.187</v>
      </c>
      <c r="U2197" s="9">
        <f>VLOOKUP(A2197,BUSINESS3!A2197:I4887,9,0)</f>
        <v>0.703</v>
      </c>
      <c r="V2197" s="11">
        <f>VLOOKUP(A2197,'GDP4'!A2197:G4887,4,0)</f>
        <v>1489000000</v>
      </c>
      <c r="W2197" s="9">
        <f>VLOOKUP(A2197,'GDP4'!A2197:G4887,5,0)</f>
        <v>0.058</v>
      </c>
      <c r="X2197" s="9">
        <f>VLOOKUP(A2197,'GDP4'!A2197:G4887,6,0)</f>
        <v>264</v>
      </c>
      <c r="Y2197" s="9">
        <f>VLOOKUP(A2197,'GDP4'!A2197:G4887,7,0)</f>
        <v>0.134</v>
      </c>
      <c r="Z2197" s="9">
        <f>VLOOKUP(A2197,ENERGY5!A2197:E4887,4,0)</f>
        <v>122230</v>
      </c>
      <c r="AA2197" s="9">
        <f>VLOOKUP(A2197,ENERGY5!A2197:E4887,5,0)</f>
        <v>711</v>
      </c>
      <c r="AB2197" s="12">
        <f t="shared" si="2"/>
        <v>4707.8538</v>
      </c>
      <c r="AC2197" s="13">
        <f t="shared" si="3"/>
        <v>0.002248008094</v>
      </c>
      <c r="AD2197" s="13">
        <f t="shared" si="4"/>
        <v>0.3864613633</v>
      </c>
      <c r="AE2197" s="13">
        <f t="shared" si="5"/>
        <v>784.1153408</v>
      </c>
      <c r="AF2197" s="13">
        <f t="shared" si="6"/>
        <v>116.98495</v>
      </c>
    </row>
    <row r="2198">
      <c r="A2198" s="5" t="s">
        <v>213</v>
      </c>
      <c r="B2198" s="6" t="s">
        <v>46</v>
      </c>
      <c r="C2198" s="7" t="s">
        <v>219</v>
      </c>
      <c r="D2198" s="5" t="str">
        <f t="shared" si="1"/>
        <v>Belize-The Americas-2012</v>
      </c>
      <c r="E2198" s="5">
        <v>0.024</v>
      </c>
      <c r="F2198" s="5">
        <v>0.015</v>
      </c>
      <c r="G2198" s="5">
        <v>77.0</v>
      </c>
      <c r="H2198" s="5">
        <v>71.0</v>
      </c>
      <c r="I2198" s="5">
        <v>0.344</v>
      </c>
      <c r="J2198" s="5">
        <v>0.617</v>
      </c>
      <c r="K2198" s="5">
        <v>0.039</v>
      </c>
      <c r="L2198" s="5">
        <v>324060.0</v>
      </c>
      <c r="M2198" s="5">
        <v>0.445</v>
      </c>
      <c r="N2198" s="8">
        <f>VLOOKUP(A2198,TOURISM2!A2198:E4888,4,0)</f>
        <v>299000000</v>
      </c>
      <c r="O2198" s="8">
        <f>VLOOKUP(A2198,TOURISM2!A2198:E4888,5,0)</f>
        <v>40000000</v>
      </c>
      <c r="P2198" s="8">
        <f>VLOOKUP(A2198,BUSINESS3!A2198:E4888,4,0)</f>
        <v>0.332</v>
      </c>
      <c r="Q2198" s="9">
        <f>VLOOKUP(A2198,BUSINESS3!A2198:E4888,5,0)</f>
        <v>44</v>
      </c>
      <c r="R2198" s="10">
        <f>VLOOKUP(A2198,BUSINESS3!A2198:I4888,6,0)</f>
        <v>104</v>
      </c>
      <c r="S2198" s="9">
        <f>VLOOKUP(A2198,BUSINESS3!A2198:I4888,7,0)</f>
        <v>147</v>
      </c>
      <c r="T2198" s="9">
        <f>VLOOKUP(A2198,BUSINESS3!A2198:I4888,8,0)</f>
        <v>0.25</v>
      </c>
      <c r="U2198" s="9">
        <f>VLOOKUP(A2198,BUSINESS3!A2198:I4888,9,0)</f>
        <v>0.532</v>
      </c>
      <c r="V2198" s="11">
        <f>VLOOKUP(A2198,'GDP4'!A2198:G4888,4,0)</f>
        <v>1572500000</v>
      </c>
      <c r="W2198" s="9">
        <f>VLOOKUP(A2198,'GDP4'!A2198:G4888,5,0)</f>
        <v>0.058</v>
      </c>
      <c r="X2198" s="9">
        <f>VLOOKUP(A2198,'GDP4'!A2198:G4888,6,0)</f>
        <v>259</v>
      </c>
      <c r="Y2198" s="9">
        <f>VLOOKUP(A2198,'GDP4'!A2198:G4888,7,0)</f>
        <v>0.124</v>
      </c>
      <c r="Z2198" s="9">
        <f>VLOOKUP(A2198,ENERGY5!A2198:E4888,4,0)</f>
        <v>122230</v>
      </c>
      <c r="AA2198" s="9">
        <f>VLOOKUP(A2198,ENERGY5!A2198:E4888,5,0)</f>
        <v>689</v>
      </c>
      <c r="AB2198" s="12">
        <f t="shared" si="2"/>
        <v>4852.496451</v>
      </c>
      <c r="AC2198" s="13">
        <f t="shared" si="3"/>
        <v>0.002126149478</v>
      </c>
      <c r="AD2198" s="13">
        <f t="shared" si="4"/>
        <v>0.3771832377</v>
      </c>
      <c r="AE2198" s="13">
        <f t="shared" si="5"/>
        <v>922.6686416</v>
      </c>
      <c r="AF2198" s="13">
        <f t="shared" si="6"/>
        <v>123.433932</v>
      </c>
    </row>
    <row r="2199">
      <c r="A2199" s="14" t="s">
        <v>213</v>
      </c>
      <c r="B2199" s="15" t="s">
        <v>33</v>
      </c>
      <c r="C2199" s="16" t="s">
        <v>220</v>
      </c>
      <c r="D2199" s="14" t="str">
        <f t="shared" si="1"/>
        <v>Bermuda-The Americas-2000</v>
      </c>
      <c r="E2199" s="5">
        <v>0.014</v>
      </c>
      <c r="F2199" s="5">
        <v>0.019</v>
      </c>
      <c r="G2199" s="5">
        <v>81.0</v>
      </c>
      <c r="H2199" s="5">
        <v>75.0</v>
      </c>
      <c r="I2199" s="5">
        <v>0.291</v>
      </c>
      <c r="J2199" s="5">
        <v>0.635</v>
      </c>
      <c r="K2199" s="5">
        <v>0.073</v>
      </c>
      <c r="L2199" s="5">
        <v>61833.0</v>
      </c>
      <c r="M2199" s="5">
        <v>1.0</v>
      </c>
      <c r="N2199" s="8">
        <f>VLOOKUP(A2199,TOURISM2!A2199:E4889,4,0)</f>
        <v>431000000</v>
      </c>
      <c r="O2199" s="8">
        <f>VLOOKUP(A2199,TOURISM2!A2199:E4889,5,0)</f>
        <v>2605800804</v>
      </c>
      <c r="P2199" s="8">
        <f>VLOOKUP(A2199,BUSINESS3!A2199:E4889,4,0)</f>
        <v>0.475</v>
      </c>
      <c r="Q2199" s="9">
        <f>VLOOKUP(A2199,BUSINESS3!A2199:E4889,5,0)</f>
        <v>59</v>
      </c>
      <c r="R2199" s="10">
        <f>VLOOKUP(A2199,BUSINESS3!A2199:I4889,6,0)</f>
        <v>91</v>
      </c>
      <c r="S2199" s="9">
        <f>VLOOKUP(A2199,BUSINESS3!A2199:I4889,7,0)</f>
        <v>380</v>
      </c>
      <c r="T2199" s="9">
        <f>VLOOKUP(A2199,BUSINESS3!A2199:I4889,8,0)</f>
        <v>0.429</v>
      </c>
      <c r="U2199" s="9">
        <f>VLOOKUP(A2199,BUSINESS3!A2199:I4889,9,0)</f>
        <v>0.207</v>
      </c>
      <c r="V2199" s="11">
        <f>VLOOKUP(A2199,'GDP4'!A2199:G4889,4,0)</f>
        <v>3480219000</v>
      </c>
      <c r="W2199" s="9">
        <f>VLOOKUP(A2199,'GDP4'!A2199:G4889,5,0)</f>
        <v>0.067</v>
      </c>
      <c r="X2199" s="9">
        <f>VLOOKUP(A2199,'GDP4'!A2199:G4889,6,0)</f>
        <v>672</v>
      </c>
      <c r="Y2199" s="9">
        <f>VLOOKUP(A2199,'GDP4'!A2199:G4889,7,0)</f>
        <v>0.157</v>
      </c>
      <c r="Z2199" s="9">
        <f>VLOOKUP(A2199,ENERGY5!A2199:E4889,4,0)</f>
        <v>122230</v>
      </c>
      <c r="AA2199" s="9">
        <f>VLOOKUP(A2199,ENERGY5!A2199:E4889,5,0)</f>
        <v>191964</v>
      </c>
      <c r="AB2199" s="12">
        <f t="shared" si="2"/>
        <v>56284.16865</v>
      </c>
      <c r="AC2199" s="13">
        <f t="shared" si="3"/>
        <v>3.10455582</v>
      </c>
      <c r="AD2199" s="13">
        <f t="shared" si="4"/>
        <v>1.976776155</v>
      </c>
      <c r="AE2199" s="13">
        <f t="shared" si="5"/>
        <v>6970.387981</v>
      </c>
      <c r="AF2199" s="13">
        <f t="shared" si="6"/>
        <v>42142.55825</v>
      </c>
    </row>
    <row r="2200">
      <c r="A2200" s="5" t="s">
        <v>213</v>
      </c>
      <c r="B2200" s="6" t="s">
        <v>35</v>
      </c>
      <c r="C2200" s="7" t="s">
        <v>220</v>
      </c>
      <c r="D2200" s="5" t="str">
        <f t="shared" si="1"/>
        <v>Bermuda-The Americas-2001</v>
      </c>
      <c r="E2200" s="5">
        <v>0.013</v>
      </c>
      <c r="F2200" s="5">
        <v>0.019</v>
      </c>
      <c r="G2200" s="5">
        <v>81.0</v>
      </c>
      <c r="H2200" s="5">
        <v>75.0</v>
      </c>
      <c r="I2200" s="5">
        <v>0.291</v>
      </c>
      <c r="J2200" s="5">
        <v>0.635</v>
      </c>
      <c r="K2200" s="5">
        <v>0.073</v>
      </c>
      <c r="L2200" s="5">
        <v>62504.0</v>
      </c>
      <c r="M2200" s="5">
        <v>1.0</v>
      </c>
      <c r="N2200" s="8">
        <f>VLOOKUP(A2200,TOURISM2!A2200:E4890,4,0)</f>
        <v>351000000</v>
      </c>
      <c r="O2200" s="8">
        <f>VLOOKUP(A2200,TOURISM2!A2200:E4890,5,0)</f>
        <v>2605800804</v>
      </c>
      <c r="P2200" s="8">
        <f>VLOOKUP(A2200,BUSINESS3!A2200:E4890,4,0)</f>
        <v>0.475</v>
      </c>
      <c r="Q2200" s="9">
        <f>VLOOKUP(A2200,BUSINESS3!A2200:E4890,5,0)</f>
        <v>59</v>
      </c>
      <c r="R2200" s="10">
        <f>VLOOKUP(A2200,BUSINESS3!A2200:I4890,6,0)</f>
        <v>91</v>
      </c>
      <c r="S2200" s="9">
        <f>VLOOKUP(A2200,BUSINESS3!A2200:I4890,7,0)</f>
        <v>380</v>
      </c>
      <c r="T2200" s="9">
        <f>VLOOKUP(A2200,BUSINESS3!A2200:I4890,8,0)</f>
        <v>0.475</v>
      </c>
      <c r="U2200" s="9">
        <f>VLOOKUP(A2200,BUSINESS3!A2200:I4890,9,0)</f>
        <v>0.211</v>
      </c>
      <c r="V2200" s="11">
        <f>VLOOKUP(A2200,'GDP4'!A2200:G4890,4,0)</f>
        <v>3680483000</v>
      </c>
      <c r="W2200" s="9">
        <f>VLOOKUP(A2200,'GDP4'!A2200:G4890,5,0)</f>
        <v>0.067</v>
      </c>
      <c r="X2200" s="9">
        <f>VLOOKUP(A2200,'GDP4'!A2200:G4890,6,0)</f>
        <v>672</v>
      </c>
      <c r="Y2200" s="9">
        <f>VLOOKUP(A2200,'GDP4'!A2200:G4890,7,0)</f>
        <v>0.157</v>
      </c>
      <c r="Z2200" s="9">
        <f>VLOOKUP(A2200,ENERGY5!A2200:E4890,4,0)</f>
        <v>122230</v>
      </c>
      <c r="AA2200" s="9">
        <f>VLOOKUP(A2200,ENERGY5!A2200:E4890,5,0)</f>
        <v>191964</v>
      </c>
      <c r="AB2200" s="12">
        <f t="shared" si="2"/>
        <v>58883.95943</v>
      </c>
      <c r="AC2200" s="13">
        <f t="shared" si="3"/>
        <v>3.071227441</v>
      </c>
      <c r="AD2200" s="13">
        <f t="shared" si="4"/>
        <v>1.955554844</v>
      </c>
      <c r="AE2200" s="13">
        <f t="shared" si="5"/>
        <v>5615.640599</v>
      </c>
      <c r="AF2200" s="13">
        <f t="shared" si="6"/>
        <v>41690.14469</v>
      </c>
    </row>
    <row r="2201">
      <c r="A2201" s="14" t="s">
        <v>213</v>
      </c>
      <c r="B2201" s="15" t="s">
        <v>36</v>
      </c>
      <c r="C2201" s="16" t="s">
        <v>220</v>
      </c>
      <c r="D2201" s="14" t="str">
        <f t="shared" si="1"/>
        <v>Bermuda-The Americas-2002</v>
      </c>
      <c r="E2201" s="5">
        <v>0.013</v>
      </c>
      <c r="F2201" s="5">
        <v>0.019</v>
      </c>
      <c r="G2201" s="5">
        <v>81.0</v>
      </c>
      <c r="H2201" s="5">
        <v>76.0</v>
      </c>
      <c r="I2201" s="5">
        <v>0.291</v>
      </c>
      <c r="J2201" s="5">
        <v>0.635</v>
      </c>
      <c r="K2201" s="5">
        <v>0.073</v>
      </c>
      <c r="L2201" s="5">
        <v>62912.0</v>
      </c>
      <c r="M2201" s="5">
        <v>1.0</v>
      </c>
      <c r="N2201" s="8">
        <f>VLOOKUP(A2201,TOURISM2!A2201:E4891,4,0)</f>
        <v>378000000</v>
      </c>
      <c r="O2201" s="8">
        <f>VLOOKUP(A2201,TOURISM2!A2201:E4891,5,0)</f>
        <v>243000000</v>
      </c>
      <c r="P2201" s="8">
        <f>VLOOKUP(A2201,BUSINESS3!A2201:E4891,4,0)</f>
        <v>0.475</v>
      </c>
      <c r="Q2201" s="9">
        <f>VLOOKUP(A2201,BUSINESS3!A2201:E4891,5,0)</f>
        <v>59</v>
      </c>
      <c r="R2201" s="10">
        <f>VLOOKUP(A2201,BUSINESS3!A2201:I4891,6,0)</f>
        <v>91</v>
      </c>
      <c r="S2201" s="9">
        <f>VLOOKUP(A2201,BUSINESS3!A2201:I4891,7,0)</f>
        <v>380</v>
      </c>
      <c r="T2201" s="9">
        <f>VLOOKUP(A2201,BUSINESS3!A2201:I4891,8,0)</f>
        <v>0.52</v>
      </c>
      <c r="U2201" s="9">
        <f>VLOOKUP(A2201,BUSINESS3!A2201:I4891,9,0)</f>
        <v>0.473</v>
      </c>
      <c r="V2201" s="11">
        <f>VLOOKUP(A2201,'GDP4'!A2201:G4891,4,0)</f>
        <v>3937228000</v>
      </c>
      <c r="W2201" s="9">
        <f>VLOOKUP(A2201,'GDP4'!A2201:G4891,5,0)</f>
        <v>0.067</v>
      </c>
      <c r="X2201" s="9">
        <f>VLOOKUP(A2201,'GDP4'!A2201:G4891,6,0)</f>
        <v>672</v>
      </c>
      <c r="Y2201" s="9">
        <f>VLOOKUP(A2201,'GDP4'!A2201:G4891,7,0)</f>
        <v>0.157</v>
      </c>
      <c r="Z2201" s="9">
        <f>VLOOKUP(A2201,ENERGY5!A2201:E4891,4,0)</f>
        <v>122230</v>
      </c>
      <c r="AA2201" s="9">
        <f>VLOOKUP(A2201,ENERGY5!A2201:E4891,5,0)</f>
        <v>477</v>
      </c>
      <c r="AB2201" s="12">
        <f t="shared" si="2"/>
        <v>62583.1002</v>
      </c>
      <c r="AC2201" s="13">
        <f t="shared" si="3"/>
        <v>0.007582019329</v>
      </c>
      <c r="AD2201" s="13">
        <f t="shared" si="4"/>
        <v>1.942872584</v>
      </c>
      <c r="AE2201" s="13">
        <f t="shared" si="5"/>
        <v>6008.392675</v>
      </c>
      <c r="AF2201" s="13">
        <f t="shared" si="6"/>
        <v>3862.538149</v>
      </c>
    </row>
    <row r="2202">
      <c r="A2202" s="5" t="s">
        <v>213</v>
      </c>
      <c r="B2202" s="6" t="s">
        <v>37</v>
      </c>
      <c r="C2202" s="7" t="s">
        <v>220</v>
      </c>
      <c r="D2202" s="5" t="str">
        <f t="shared" si="1"/>
        <v>Bermuda-The Americas-2003</v>
      </c>
      <c r="E2202" s="5">
        <v>0.013</v>
      </c>
      <c r="F2202" s="5">
        <v>0.019</v>
      </c>
      <c r="G2202" s="5">
        <v>81.0</v>
      </c>
      <c r="H2202" s="5">
        <v>76.0</v>
      </c>
      <c r="I2202" s="5">
        <v>0.291</v>
      </c>
      <c r="J2202" s="5">
        <v>0.635</v>
      </c>
      <c r="K2202" s="5">
        <v>0.073</v>
      </c>
      <c r="L2202" s="5">
        <v>63325.0</v>
      </c>
      <c r="M2202" s="5">
        <v>1.0</v>
      </c>
      <c r="N2202" s="8">
        <f>VLOOKUP(A2202,TOURISM2!A2202:E4892,4,0)</f>
        <v>348000000</v>
      </c>
      <c r="O2202" s="8">
        <f>VLOOKUP(A2202,TOURISM2!A2202:E4892,5,0)</f>
        <v>248000000</v>
      </c>
      <c r="P2202" s="8">
        <f>VLOOKUP(A2202,BUSINESS3!A2202:E4892,4,0)</f>
        <v>0.475</v>
      </c>
      <c r="Q2202" s="9">
        <f>VLOOKUP(A2202,BUSINESS3!A2202:E4892,5,0)</f>
        <v>59</v>
      </c>
      <c r="R2202" s="10">
        <f>VLOOKUP(A2202,BUSINESS3!A2202:I4892,6,0)</f>
        <v>91</v>
      </c>
      <c r="S2202" s="9">
        <f>VLOOKUP(A2202,BUSINESS3!A2202:I4892,7,0)</f>
        <v>380</v>
      </c>
      <c r="T2202" s="9">
        <f>VLOOKUP(A2202,BUSINESS3!A2202:I4892,8,0)</f>
        <v>0.565</v>
      </c>
      <c r="U2202" s="9">
        <f>VLOOKUP(A2202,BUSINESS3!A2202:I4892,9,0)</f>
        <v>0.628</v>
      </c>
      <c r="V2202" s="11">
        <f>VLOOKUP(A2202,'GDP4'!A2202:G4892,4,0)</f>
        <v>4186525000</v>
      </c>
      <c r="W2202" s="9">
        <f>VLOOKUP(A2202,'GDP4'!A2202:G4892,5,0)</f>
        <v>0.067</v>
      </c>
      <c r="X2202" s="9">
        <f>VLOOKUP(A2202,'GDP4'!A2202:G4892,6,0)</f>
        <v>672</v>
      </c>
      <c r="Y2202" s="9">
        <f>VLOOKUP(A2202,'GDP4'!A2202:G4892,7,0)</f>
        <v>0.157</v>
      </c>
      <c r="Z2202" s="9">
        <f>VLOOKUP(A2202,ENERGY5!A2202:E4892,4,0)</f>
        <v>122230</v>
      </c>
      <c r="AA2202" s="9">
        <f>VLOOKUP(A2202,ENERGY5!A2202:E4892,5,0)</f>
        <v>466</v>
      </c>
      <c r="AB2202" s="12">
        <f t="shared" si="2"/>
        <v>66111.72523</v>
      </c>
      <c r="AC2202" s="13">
        <f t="shared" si="3"/>
        <v>0.007358863008</v>
      </c>
      <c r="AD2202" s="13">
        <f t="shared" si="4"/>
        <v>1.930201342</v>
      </c>
      <c r="AE2202" s="13">
        <f t="shared" si="5"/>
        <v>5495.459929</v>
      </c>
      <c r="AF2202" s="13">
        <f t="shared" si="6"/>
        <v>3916.304777</v>
      </c>
    </row>
    <row r="2203">
      <c r="A2203" s="14" t="s">
        <v>213</v>
      </c>
      <c r="B2203" s="15" t="s">
        <v>38</v>
      </c>
      <c r="C2203" s="16" t="s">
        <v>220</v>
      </c>
      <c r="D2203" s="14" t="str">
        <f t="shared" si="1"/>
        <v>Bermuda-The Americas-2004</v>
      </c>
      <c r="E2203" s="5">
        <v>0.013</v>
      </c>
      <c r="F2203" s="5">
        <v>0.019</v>
      </c>
      <c r="G2203" s="5">
        <v>81.0</v>
      </c>
      <c r="H2203" s="5">
        <v>76.0</v>
      </c>
      <c r="I2203" s="5">
        <v>0.291</v>
      </c>
      <c r="J2203" s="5">
        <v>0.635</v>
      </c>
      <c r="K2203" s="5">
        <v>0.073</v>
      </c>
      <c r="L2203" s="5">
        <v>63740.0</v>
      </c>
      <c r="M2203" s="5">
        <v>1.0</v>
      </c>
      <c r="N2203" s="8">
        <f>VLOOKUP(A2203,TOURISM2!A2203:E4893,4,0)</f>
        <v>426000000</v>
      </c>
      <c r="O2203" s="8">
        <f>VLOOKUP(A2203,TOURISM2!A2203:E4893,5,0)</f>
        <v>217000000</v>
      </c>
      <c r="P2203" s="8">
        <f>VLOOKUP(A2203,BUSINESS3!A2203:E4893,4,0)</f>
        <v>0.475</v>
      </c>
      <c r="Q2203" s="9">
        <f>VLOOKUP(A2203,BUSINESS3!A2203:E4893,5,0)</f>
        <v>59</v>
      </c>
      <c r="R2203" s="10">
        <f>VLOOKUP(A2203,BUSINESS3!A2203:I4893,6,0)</f>
        <v>91</v>
      </c>
      <c r="S2203" s="9">
        <f>VLOOKUP(A2203,BUSINESS3!A2203:I4893,7,0)</f>
        <v>380</v>
      </c>
      <c r="T2203" s="9">
        <f>VLOOKUP(A2203,BUSINESS3!A2203:I4893,8,0)</f>
        <v>0.61</v>
      </c>
      <c r="U2203" s="9">
        <f>VLOOKUP(A2203,BUSINESS3!A2203:I4893,9,0)</f>
        <v>0.767</v>
      </c>
      <c r="V2203" s="11">
        <f>VLOOKUP(A2203,'GDP4'!A2203:G4893,4,0)</f>
        <v>4484703000</v>
      </c>
      <c r="W2203" s="9">
        <f>VLOOKUP(A2203,'GDP4'!A2203:G4893,5,0)</f>
        <v>0.067</v>
      </c>
      <c r="X2203" s="9">
        <f>VLOOKUP(A2203,'GDP4'!A2203:G4893,6,0)</f>
        <v>672</v>
      </c>
      <c r="Y2203" s="9">
        <f>VLOOKUP(A2203,'GDP4'!A2203:G4893,7,0)</f>
        <v>0.157</v>
      </c>
      <c r="Z2203" s="9">
        <f>VLOOKUP(A2203,ENERGY5!A2203:E4893,4,0)</f>
        <v>122230</v>
      </c>
      <c r="AA2203" s="9">
        <f>VLOOKUP(A2203,ENERGY5!A2203:E4893,5,0)</f>
        <v>389</v>
      </c>
      <c r="AB2203" s="12">
        <f t="shared" si="2"/>
        <v>70359.31911</v>
      </c>
      <c r="AC2203" s="13">
        <f t="shared" si="3"/>
        <v>0.006102918105</v>
      </c>
      <c r="AD2203" s="13">
        <f t="shared" si="4"/>
        <v>1.917634139</v>
      </c>
      <c r="AE2203" s="13">
        <f t="shared" si="5"/>
        <v>6683.401318</v>
      </c>
      <c r="AF2203" s="13">
        <f t="shared" si="6"/>
        <v>3404.455601</v>
      </c>
    </row>
    <row r="2204">
      <c r="A2204" s="5" t="s">
        <v>213</v>
      </c>
      <c r="B2204" s="6" t="s">
        <v>39</v>
      </c>
      <c r="C2204" s="7" t="s">
        <v>220</v>
      </c>
      <c r="D2204" s="5" t="str">
        <f t="shared" si="1"/>
        <v>Bermuda-The Americas-2005</v>
      </c>
      <c r="E2204" s="5">
        <v>0.013</v>
      </c>
      <c r="F2204" s="5">
        <v>0.019</v>
      </c>
      <c r="G2204" s="5">
        <v>81.0</v>
      </c>
      <c r="H2204" s="5">
        <v>76.0</v>
      </c>
      <c r="I2204" s="5">
        <v>0.291</v>
      </c>
      <c r="J2204" s="5">
        <v>0.635</v>
      </c>
      <c r="K2204" s="5">
        <v>0.073</v>
      </c>
      <c r="L2204" s="5">
        <v>64154.0</v>
      </c>
      <c r="M2204" s="5">
        <v>1.0</v>
      </c>
      <c r="N2204" s="8">
        <f>VLOOKUP(A2204,TOURISM2!A2204:E4894,4,0)</f>
        <v>429000000</v>
      </c>
      <c r="O2204" s="8">
        <f>VLOOKUP(A2204,TOURISM2!A2204:E4894,5,0)</f>
        <v>239000000</v>
      </c>
      <c r="P2204" s="8">
        <f>VLOOKUP(A2204,BUSINESS3!A2204:E4894,4,0)</f>
        <v>0.475</v>
      </c>
      <c r="Q2204" s="9">
        <f>VLOOKUP(A2204,BUSINESS3!A2204:E4894,5,0)</f>
        <v>59</v>
      </c>
      <c r="R2204" s="10">
        <f>VLOOKUP(A2204,BUSINESS3!A2204:I4894,6,0)</f>
        <v>91</v>
      </c>
      <c r="S2204" s="9">
        <f>VLOOKUP(A2204,BUSINESS3!A2204:I4894,7,0)</f>
        <v>380</v>
      </c>
      <c r="T2204" s="9">
        <f>VLOOKUP(A2204,BUSINESS3!A2204:I4894,8,0)</f>
        <v>0.654</v>
      </c>
      <c r="U2204" s="9">
        <f>VLOOKUP(A2204,BUSINESS3!A2204:I4894,9,0)</f>
        <v>0.822</v>
      </c>
      <c r="V2204" s="11">
        <f>VLOOKUP(A2204,'GDP4'!A2204:G4894,4,0)</f>
        <v>4868136000</v>
      </c>
      <c r="W2204" s="9">
        <f>VLOOKUP(A2204,'GDP4'!A2204:G4894,5,0)</f>
        <v>0.067</v>
      </c>
      <c r="X2204" s="9">
        <f>VLOOKUP(A2204,'GDP4'!A2204:G4894,6,0)</f>
        <v>672</v>
      </c>
      <c r="Y2204" s="9">
        <f>VLOOKUP(A2204,'GDP4'!A2204:G4894,7,0)</f>
        <v>0.157</v>
      </c>
      <c r="Z2204" s="9">
        <f>VLOOKUP(A2204,ENERGY5!A2204:E4894,4,0)</f>
        <v>122230</v>
      </c>
      <c r="AA2204" s="9">
        <f>VLOOKUP(A2204,ENERGY5!A2204:E4894,5,0)</f>
        <v>517</v>
      </c>
      <c r="AB2204" s="12">
        <f t="shared" si="2"/>
        <v>75882.03386</v>
      </c>
      <c r="AC2204" s="13">
        <f t="shared" si="3"/>
        <v>0.008058733672</v>
      </c>
      <c r="AD2204" s="13">
        <f t="shared" si="4"/>
        <v>1.90525922</v>
      </c>
      <c r="AE2204" s="13">
        <f t="shared" si="5"/>
        <v>6687.034324</v>
      </c>
      <c r="AF2204" s="13">
        <f t="shared" si="6"/>
        <v>3725.41073</v>
      </c>
    </row>
    <row r="2205">
      <c r="A2205" s="14" t="s">
        <v>213</v>
      </c>
      <c r="B2205" s="15" t="s">
        <v>40</v>
      </c>
      <c r="C2205" s="16" t="s">
        <v>220</v>
      </c>
      <c r="D2205" s="14" t="str">
        <f t="shared" si="1"/>
        <v>Bermuda-The Americas-2006</v>
      </c>
      <c r="E2205" s="5">
        <v>0.013</v>
      </c>
      <c r="F2205" s="5">
        <v>0.019</v>
      </c>
      <c r="G2205" s="5">
        <v>82.0</v>
      </c>
      <c r="H2205" s="5">
        <v>76.0</v>
      </c>
      <c r="I2205" s="5">
        <v>0.291</v>
      </c>
      <c r="J2205" s="5">
        <v>0.635</v>
      </c>
      <c r="K2205" s="5">
        <v>0.073</v>
      </c>
      <c r="L2205" s="5">
        <v>64523.0</v>
      </c>
      <c r="M2205" s="5">
        <v>1.0</v>
      </c>
      <c r="N2205" s="8">
        <f>VLOOKUP(A2205,TOURISM2!A2205:E4895,4,0)</f>
        <v>495000000</v>
      </c>
      <c r="O2205" s="8">
        <f>VLOOKUP(A2205,TOURISM2!A2205:E4895,5,0)</f>
        <v>394000000</v>
      </c>
      <c r="P2205" s="8">
        <f>VLOOKUP(A2205,BUSINESS3!A2205:E4895,4,0)</f>
        <v>0.475</v>
      </c>
      <c r="Q2205" s="9">
        <f>VLOOKUP(A2205,BUSINESS3!A2205:E4895,5,0)</f>
        <v>59</v>
      </c>
      <c r="R2205" s="10">
        <f>VLOOKUP(A2205,BUSINESS3!A2205:I4895,6,0)</f>
        <v>91</v>
      </c>
      <c r="S2205" s="9">
        <f>VLOOKUP(A2205,BUSINESS3!A2205:I4895,7,0)</f>
        <v>380</v>
      </c>
      <c r="T2205" s="9">
        <f>VLOOKUP(A2205,BUSINESS3!A2205:I4895,8,0)</f>
        <v>0.699</v>
      </c>
      <c r="U2205" s="9">
        <f>VLOOKUP(A2205,BUSINESS3!A2205:I4895,9,0)</f>
        <v>0.934</v>
      </c>
      <c r="V2205" s="11">
        <f>VLOOKUP(A2205,'GDP4'!A2205:G4895,4,0)</f>
        <v>5414299000</v>
      </c>
      <c r="W2205" s="9">
        <f>VLOOKUP(A2205,'GDP4'!A2205:G4895,5,0)</f>
        <v>0.067</v>
      </c>
      <c r="X2205" s="9">
        <f>VLOOKUP(A2205,'GDP4'!A2205:G4895,6,0)</f>
        <v>672</v>
      </c>
      <c r="Y2205" s="9">
        <f>VLOOKUP(A2205,'GDP4'!A2205:G4895,7,0)</f>
        <v>0.157</v>
      </c>
      <c r="Z2205" s="9">
        <f>VLOOKUP(A2205,ENERGY5!A2205:E4895,4,0)</f>
        <v>122230</v>
      </c>
      <c r="AA2205" s="9">
        <f>VLOOKUP(A2205,ENERGY5!A2205:E4895,5,0)</f>
        <v>521</v>
      </c>
      <c r="AB2205" s="12">
        <f t="shared" si="2"/>
        <v>83912.6978</v>
      </c>
      <c r="AC2205" s="13">
        <f t="shared" si="3"/>
        <v>0.008074640051</v>
      </c>
      <c r="AD2205" s="13">
        <f t="shared" si="4"/>
        <v>1.89436325</v>
      </c>
      <c r="AE2205" s="13">
        <f t="shared" si="5"/>
        <v>7671.682966</v>
      </c>
      <c r="AF2205" s="13">
        <f t="shared" si="6"/>
        <v>6106.349674</v>
      </c>
    </row>
    <row r="2206">
      <c r="A2206" s="5" t="s">
        <v>213</v>
      </c>
      <c r="B2206" s="6" t="s">
        <v>41</v>
      </c>
      <c r="C2206" s="7" t="s">
        <v>220</v>
      </c>
      <c r="D2206" s="5" t="str">
        <f t="shared" si="1"/>
        <v>Bermuda-The Americas-2007</v>
      </c>
      <c r="E2206" s="5">
        <v>0.013</v>
      </c>
      <c r="F2206" s="5">
        <v>0.019</v>
      </c>
      <c r="G2206" s="5">
        <v>82.0</v>
      </c>
      <c r="H2206" s="5">
        <v>76.0</v>
      </c>
      <c r="I2206" s="5">
        <v>0.291</v>
      </c>
      <c r="J2206" s="5">
        <v>0.635</v>
      </c>
      <c r="K2206" s="5">
        <v>0.073</v>
      </c>
      <c r="L2206" s="5">
        <v>64888.0</v>
      </c>
      <c r="M2206" s="5">
        <v>1.0</v>
      </c>
      <c r="N2206" s="8">
        <f>VLOOKUP(A2206,TOURISM2!A2206:E4896,4,0)</f>
        <v>569000000</v>
      </c>
      <c r="O2206" s="8">
        <f>VLOOKUP(A2206,TOURISM2!A2206:E4896,5,0)</f>
        <v>453000000</v>
      </c>
      <c r="P2206" s="8">
        <f>VLOOKUP(A2206,BUSINESS3!A2206:E4896,4,0)</f>
        <v>0.475</v>
      </c>
      <c r="Q2206" s="9">
        <f>VLOOKUP(A2206,BUSINESS3!A2206:E4896,5,0)</f>
        <v>59</v>
      </c>
      <c r="R2206" s="10">
        <f>VLOOKUP(A2206,BUSINESS3!A2206:I4896,6,0)</f>
        <v>91</v>
      </c>
      <c r="S2206" s="9">
        <f>VLOOKUP(A2206,BUSINESS3!A2206:I4896,7,0)</f>
        <v>380</v>
      </c>
      <c r="T2206" s="9">
        <f>VLOOKUP(A2206,BUSINESS3!A2206:I4896,8,0)</f>
        <v>0.744</v>
      </c>
      <c r="U2206" s="9">
        <f>VLOOKUP(A2206,BUSINESS3!A2206:I4896,9,0)</f>
        <v>1.07</v>
      </c>
      <c r="V2206" s="11">
        <f>VLOOKUP(A2206,'GDP4'!A2206:G4896,4,0)</f>
        <v>5895048000</v>
      </c>
      <c r="W2206" s="9">
        <f>VLOOKUP(A2206,'GDP4'!A2206:G4896,5,0)</f>
        <v>0.067</v>
      </c>
      <c r="X2206" s="9">
        <f>VLOOKUP(A2206,'GDP4'!A2206:G4896,6,0)</f>
        <v>672</v>
      </c>
      <c r="Y2206" s="9">
        <f>VLOOKUP(A2206,'GDP4'!A2206:G4896,7,0)</f>
        <v>0.157</v>
      </c>
      <c r="Z2206" s="9">
        <f>VLOOKUP(A2206,ENERGY5!A2206:E4896,4,0)</f>
        <v>122230</v>
      </c>
      <c r="AA2206" s="9">
        <f>VLOOKUP(A2206,ENERGY5!A2206:E4896,5,0)</f>
        <v>444</v>
      </c>
      <c r="AB2206" s="12">
        <f t="shared" si="2"/>
        <v>90849.58698</v>
      </c>
      <c r="AC2206" s="13">
        <f t="shared" si="3"/>
        <v>0.006842559487</v>
      </c>
      <c r="AD2206" s="13">
        <f t="shared" si="4"/>
        <v>1.883707311</v>
      </c>
      <c r="AE2206" s="13">
        <f t="shared" si="5"/>
        <v>8768.955739</v>
      </c>
      <c r="AF2206" s="13">
        <f t="shared" si="6"/>
        <v>6981.260017</v>
      </c>
    </row>
    <row r="2207">
      <c r="A2207" s="14" t="s">
        <v>213</v>
      </c>
      <c r="B2207" s="15" t="s">
        <v>42</v>
      </c>
      <c r="C2207" s="16" t="s">
        <v>220</v>
      </c>
      <c r="D2207" s="14" t="str">
        <f t="shared" si="1"/>
        <v>Bermuda-The Americas-2008</v>
      </c>
      <c r="E2207" s="5">
        <v>0.013</v>
      </c>
      <c r="F2207" s="5">
        <v>0.019</v>
      </c>
      <c r="G2207" s="5">
        <v>82.0</v>
      </c>
      <c r="H2207" s="5">
        <v>77.0</v>
      </c>
      <c r="I2207" s="5">
        <v>0.291</v>
      </c>
      <c r="J2207" s="5">
        <v>0.635</v>
      </c>
      <c r="K2207" s="5">
        <v>0.073</v>
      </c>
      <c r="L2207" s="5">
        <v>65273.0</v>
      </c>
      <c r="M2207" s="5">
        <v>1.0</v>
      </c>
      <c r="N2207" s="8">
        <f>VLOOKUP(A2207,TOURISM2!A2207:E4897,4,0)</f>
        <v>431000000</v>
      </c>
      <c r="O2207" s="8">
        <f>VLOOKUP(A2207,TOURISM2!A2207:E4897,5,0)</f>
        <v>459000000</v>
      </c>
      <c r="P2207" s="8">
        <f>VLOOKUP(A2207,BUSINESS3!A2207:E4897,4,0)</f>
        <v>0.475</v>
      </c>
      <c r="Q2207" s="9">
        <f>VLOOKUP(A2207,BUSINESS3!A2207:E4897,5,0)</f>
        <v>59</v>
      </c>
      <c r="R2207" s="10">
        <f>VLOOKUP(A2207,BUSINESS3!A2207:I4897,6,0)</f>
        <v>91</v>
      </c>
      <c r="S2207" s="9">
        <f>VLOOKUP(A2207,BUSINESS3!A2207:I4897,7,0)</f>
        <v>380</v>
      </c>
      <c r="T2207" s="9">
        <f>VLOOKUP(A2207,BUSINESS3!A2207:I4897,8,0)</f>
        <v>0.823</v>
      </c>
      <c r="U2207" s="9">
        <f>VLOOKUP(A2207,BUSINESS3!A2207:I4897,9,0)</f>
        <v>1.222</v>
      </c>
      <c r="V2207" s="11">
        <f>VLOOKUP(A2207,'GDP4'!A2207:G4897,4,0)</f>
        <v>6109928000</v>
      </c>
      <c r="W2207" s="9">
        <f>VLOOKUP(A2207,'GDP4'!A2207:G4897,5,0)</f>
        <v>0.067</v>
      </c>
      <c r="X2207" s="9">
        <f>VLOOKUP(A2207,'GDP4'!A2207:G4897,6,0)</f>
        <v>672</v>
      </c>
      <c r="Y2207" s="9">
        <f>VLOOKUP(A2207,'GDP4'!A2207:G4897,7,0)</f>
        <v>0.157</v>
      </c>
      <c r="Z2207" s="9">
        <f>VLOOKUP(A2207,ENERGY5!A2207:E4897,4,0)</f>
        <v>122230</v>
      </c>
      <c r="AA2207" s="9">
        <f>VLOOKUP(A2207,ENERGY5!A2207:E4897,5,0)</f>
        <v>671</v>
      </c>
      <c r="AB2207" s="12">
        <f t="shared" si="2"/>
        <v>93605.74817</v>
      </c>
      <c r="AC2207" s="13">
        <f t="shared" si="3"/>
        <v>0.01027990134</v>
      </c>
      <c r="AD2207" s="13">
        <f t="shared" si="4"/>
        <v>1.872596633</v>
      </c>
      <c r="AE2207" s="13">
        <f t="shared" si="5"/>
        <v>6603.036478</v>
      </c>
      <c r="AF2207" s="13">
        <f t="shared" si="6"/>
        <v>7032.004045</v>
      </c>
    </row>
    <row r="2208">
      <c r="A2208" s="5" t="s">
        <v>213</v>
      </c>
      <c r="B2208" s="6" t="s">
        <v>43</v>
      </c>
      <c r="C2208" s="7" t="s">
        <v>220</v>
      </c>
      <c r="D2208" s="5" t="str">
        <f t="shared" si="1"/>
        <v>Bermuda-The Americas-2009</v>
      </c>
      <c r="E2208" s="5">
        <v>0.012</v>
      </c>
      <c r="F2208" s="5">
        <v>0.019</v>
      </c>
      <c r="G2208" s="5">
        <v>82.0</v>
      </c>
      <c r="H2208" s="5">
        <v>77.0</v>
      </c>
      <c r="I2208" s="5">
        <v>0.291</v>
      </c>
      <c r="J2208" s="5">
        <v>0.635</v>
      </c>
      <c r="K2208" s="5">
        <v>0.073</v>
      </c>
      <c r="L2208" s="5">
        <v>65636.0</v>
      </c>
      <c r="M2208" s="5">
        <v>1.0</v>
      </c>
      <c r="N2208" s="8">
        <f>VLOOKUP(A2208,TOURISM2!A2208:E4898,4,0)</f>
        <v>366000000</v>
      </c>
      <c r="O2208" s="8">
        <f>VLOOKUP(A2208,TOURISM2!A2208:E4898,5,0)</f>
        <v>407000000</v>
      </c>
      <c r="P2208" s="8">
        <f>VLOOKUP(A2208,BUSINESS3!A2208:E4898,4,0)</f>
        <v>0.475</v>
      </c>
      <c r="Q2208" s="9">
        <f>VLOOKUP(A2208,BUSINESS3!A2208:E4898,5,0)</f>
        <v>59</v>
      </c>
      <c r="R2208" s="10">
        <f>VLOOKUP(A2208,BUSINESS3!A2208:I4898,6,0)</f>
        <v>91</v>
      </c>
      <c r="S2208" s="9">
        <f>VLOOKUP(A2208,BUSINESS3!A2208:I4898,7,0)</f>
        <v>380</v>
      </c>
      <c r="T2208" s="9">
        <f>VLOOKUP(A2208,BUSINESS3!A2208:I4898,8,0)</f>
        <v>0.833</v>
      </c>
      <c r="U2208" s="9">
        <f>VLOOKUP(A2208,BUSINESS3!A2208:I4898,9,0)</f>
        <v>1.311</v>
      </c>
      <c r="V2208" s="11">
        <f>VLOOKUP(A2208,'GDP4'!A2208:G4898,4,0)</f>
        <v>5806378000</v>
      </c>
      <c r="W2208" s="9">
        <f>VLOOKUP(A2208,'GDP4'!A2208:G4898,5,0)</f>
        <v>0.067</v>
      </c>
      <c r="X2208" s="9">
        <f>VLOOKUP(A2208,'GDP4'!A2208:G4898,6,0)</f>
        <v>672</v>
      </c>
      <c r="Y2208" s="9">
        <f>VLOOKUP(A2208,'GDP4'!A2208:G4898,7,0)</f>
        <v>0.157</v>
      </c>
      <c r="Z2208" s="9">
        <f>VLOOKUP(A2208,ENERGY5!A2208:E4898,4,0)</f>
        <v>122230</v>
      </c>
      <c r="AA2208" s="9">
        <f>VLOOKUP(A2208,ENERGY5!A2208:E4898,5,0)</f>
        <v>510</v>
      </c>
      <c r="AB2208" s="12">
        <f t="shared" si="2"/>
        <v>88463.31282</v>
      </c>
      <c r="AC2208" s="13">
        <f t="shared" si="3"/>
        <v>0.00777012615</v>
      </c>
      <c r="AD2208" s="13">
        <f t="shared" si="4"/>
        <v>1.862240234</v>
      </c>
      <c r="AE2208" s="13">
        <f t="shared" si="5"/>
        <v>5576.208178</v>
      </c>
      <c r="AF2208" s="13">
        <f t="shared" si="6"/>
        <v>6200.865379</v>
      </c>
    </row>
    <row r="2209">
      <c r="A2209" s="14" t="s">
        <v>213</v>
      </c>
      <c r="B2209" s="15" t="s">
        <v>44</v>
      </c>
      <c r="C2209" s="16" t="s">
        <v>220</v>
      </c>
      <c r="D2209" s="14" t="str">
        <f t="shared" si="1"/>
        <v>Bermuda-The Americas-2010</v>
      </c>
      <c r="E2209" s="5">
        <v>0.012</v>
      </c>
      <c r="F2209" s="5">
        <v>0.019</v>
      </c>
      <c r="G2209" s="5">
        <v>82.0</v>
      </c>
      <c r="H2209" s="5">
        <v>77.0</v>
      </c>
      <c r="I2209" s="5">
        <v>0.291</v>
      </c>
      <c r="J2209" s="5">
        <v>0.635</v>
      </c>
      <c r="K2209" s="5">
        <v>0.073</v>
      </c>
      <c r="L2209" s="5">
        <v>65124.0</v>
      </c>
      <c r="M2209" s="5">
        <v>1.0</v>
      </c>
      <c r="N2209" s="8">
        <f>VLOOKUP(A2209,TOURISM2!A2209:E4899,4,0)</f>
        <v>442000000</v>
      </c>
      <c r="O2209" s="8">
        <f>VLOOKUP(A2209,TOURISM2!A2209:E4899,5,0)</f>
        <v>417000000</v>
      </c>
      <c r="P2209" s="8">
        <f>VLOOKUP(A2209,BUSINESS3!A2209:E4899,4,0)</f>
        <v>0.475</v>
      </c>
      <c r="Q2209" s="9">
        <f>VLOOKUP(A2209,BUSINESS3!A2209:E4899,5,0)</f>
        <v>59</v>
      </c>
      <c r="R2209" s="10">
        <f>VLOOKUP(A2209,BUSINESS3!A2209:I4899,6,0)</f>
        <v>91</v>
      </c>
      <c r="S2209" s="9">
        <f>VLOOKUP(A2209,BUSINESS3!A2209:I4899,7,0)</f>
        <v>380</v>
      </c>
      <c r="T2209" s="9">
        <f>VLOOKUP(A2209,BUSINESS3!A2209:I4899,8,0)</f>
        <v>0.842</v>
      </c>
      <c r="U2209" s="9">
        <f>VLOOKUP(A2209,BUSINESS3!A2209:I4899,9,0)</f>
        <v>1.358</v>
      </c>
      <c r="V2209" s="11">
        <f>VLOOKUP(A2209,'GDP4'!A2209:G4899,4,0)</f>
        <v>5744414000</v>
      </c>
      <c r="W2209" s="9">
        <f>VLOOKUP(A2209,'GDP4'!A2209:G4899,5,0)</f>
        <v>0.067</v>
      </c>
      <c r="X2209" s="9">
        <f>VLOOKUP(A2209,'GDP4'!A2209:G4899,6,0)</f>
        <v>672</v>
      </c>
      <c r="Y2209" s="9">
        <f>VLOOKUP(A2209,'GDP4'!A2209:G4899,7,0)</f>
        <v>0.157</v>
      </c>
      <c r="Z2209" s="9">
        <f>VLOOKUP(A2209,ENERGY5!A2209:E4899,4,0)</f>
        <v>122230</v>
      </c>
      <c r="AA2209" s="9">
        <f>VLOOKUP(A2209,ENERGY5!A2209:E4899,5,0)</f>
        <v>524</v>
      </c>
      <c r="AB2209" s="12">
        <f t="shared" si="2"/>
        <v>88207.32756</v>
      </c>
      <c r="AC2209" s="13">
        <f t="shared" si="3"/>
        <v>0.008046188809</v>
      </c>
      <c r="AD2209" s="13">
        <f t="shared" si="4"/>
        <v>1.876881027</v>
      </c>
      <c r="AE2209" s="13">
        <f t="shared" si="5"/>
        <v>6787.052392</v>
      </c>
      <c r="AF2209" s="13">
        <f t="shared" si="6"/>
        <v>6403.169338</v>
      </c>
    </row>
    <row r="2210">
      <c r="A2210" s="5" t="s">
        <v>213</v>
      </c>
      <c r="B2210" s="6" t="s">
        <v>45</v>
      </c>
      <c r="C2210" s="7" t="s">
        <v>220</v>
      </c>
      <c r="D2210" s="5" t="str">
        <f t="shared" si="1"/>
        <v>Bermuda-The Americas-2011</v>
      </c>
      <c r="E2210" s="5">
        <v>0.012</v>
      </c>
      <c r="F2210" s="5">
        <v>0.019</v>
      </c>
      <c r="G2210" s="5">
        <v>82.0</v>
      </c>
      <c r="H2210" s="5">
        <v>77.0</v>
      </c>
      <c r="I2210" s="5">
        <v>0.291</v>
      </c>
      <c r="J2210" s="5">
        <v>0.635</v>
      </c>
      <c r="K2210" s="5">
        <v>0.073</v>
      </c>
      <c r="L2210" s="5">
        <v>64564.0</v>
      </c>
      <c r="M2210" s="5">
        <v>1.0</v>
      </c>
      <c r="N2210" s="8">
        <f>VLOOKUP(A2210,TOURISM2!A2210:E4900,4,0)</f>
        <v>472000000</v>
      </c>
      <c r="O2210" s="8">
        <f>VLOOKUP(A2210,TOURISM2!A2210:E4900,5,0)</f>
        <v>413000000</v>
      </c>
      <c r="P2210" s="8">
        <f>VLOOKUP(A2210,BUSINESS3!A2210:E4900,4,0)</f>
        <v>0.475</v>
      </c>
      <c r="Q2210" s="9">
        <f>VLOOKUP(A2210,BUSINESS3!A2210:E4900,5,0)</f>
        <v>59</v>
      </c>
      <c r="R2210" s="10">
        <f>VLOOKUP(A2210,BUSINESS3!A2210:I4900,6,0)</f>
        <v>91</v>
      </c>
      <c r="S2210" s="9">
        <f>VLOOKUP(A2210,BUSINESS3!A2210:I4900,7,0)</f>
        <v>380</v>
      </c>
      <c r="T2210" s="9">
        <f>VLOOKUP(A2210,BUSINESS3!A2210:I4900,8,0)</f>
        <v>0.883</v>
      </c>
      <c r="U2210" s="9">
        <f>VLOOKUP(A2210,BUSINESS3!A2210:I4900,9,0)</f>
        <v>0.659</v>
      </c>
      <c r="V2210" s="11">
        <f>VLOOKUP(A2210,'GDP4'!A2210:G4900,4,0)</f>
        <v>5550771000</v>
      </c>
      <c r="W2210" s="9">
        <f>VLOOKUP(A2210,'GDP4'!A2210:G4900,5,0)</f>
        <v>0.067</v>
      </c>
      <c r="X2210" s="9">
        <f>VLOOKUP(A2210,'GDP4'!A2210:G4900,6,0)</f>
        <v>672</v>
      </c>
      <c r="Y2210" s="9">
        <f>VLOOKUP(A2210,'GDP4'!A2210:G4900,7,0)</f>
        <v>0.157</v>
      </c>
      <c r="Z2210" s="9">
        <f>VLOOKUP(A2210,ENERGY5!A2210:E4900,4,0)</f>
        <v>122230</v>
      </c>
      <c r="AA2210" s="9">
        <f>VLOOKUP(A2210,ENERGY5!A2210:E4900,5,0)</f>
        <v>495</v>
      </c>
      <c r="AB2210" s="12">
        <f t="shared" si="2"/>
        <v>85973.15842</v>
      </c>
      <c r="AC2210" s="13">
        <f t="shared" si="3"/>
        <v>0.007666811226</v>
      </c>
      <c r="AD2210" s="13">
        <f t="shared" si="4"/>
        <v>1.893160275</v>
      </c>
      <c r="AE2210" s="13">
        <f t="shared" si="5"/>
        <v>7310.575553</v>
      </c>
      <c r="AF2210" s="13">
        <f t="shared" si="6"/>
        <v>6396.753609</v>
      </c>
    </row>
    <row r="2211">
      <c r="A2211" s="14" t="s">
        <v>213</v>
      </c>
      <c r="B2211" s="15" t="s">
        <v>46</v>
      </c>
      <c r="C2211" s="16" t="s">
        <v>220</v>
      </c>
      <c r="D2211" s="14" t="str">
        <f t="shared" si="1"/>
        <v>Bermuda-The Americas-2012</v>
      </c>
      <c r="E2211" s="5">
        <v>0.012</v>
      </c>
      <c r="F2211" s="5">
        <v>0.019</v>
      </c>
      <c r="G2211" s="5">
        <v>82.0</v>
      </c>
      <c r="H2211" s="5">
        <v>77.0</v>
      </c>
      <c r="I2211" s="5">
        <v>0.291</v>
      </c>
      <c r="J2211" s="5">
        <v>0.635</v>
      </c>
      <c r="K2211" s="5">
        <v>0.073</v>
      </c>
      <c r="L2211" s="5">
        <v>64798.0</v>
      </c>
      <c r="M2211" s="5">
        <v>1.0</v>
      </c>
      <c r="N2211" s="8">
        <f>VLOOKUP(A2211,TOURISM2!A2211:E4901,4,0)</f>
        <v>461000000</v>
      </c>
      <c r="O2211" s="8">
        <f>VLOOKUP(A2211,TOURISM2!A2211:E4901,5,0)</f>
        <v>411000000</v>
      </c>
      <c r="P2211" s="8">
        <f>VLOOKUP(A2211,BUSINESS3!A2211:E4901,4,0)</f>
        <v>0.475</v>
      </c>
      <c r="Q2211" s="9">
        <f>VLOOKUP(A2211,BUSINESS3!A2211:E4901,5,0)</f>
        <v>59</v>
      </c>
      <c r="R2211" s="10">
        <f>VLOOKUP(A2211,BUSINESS3!A2211:I4901,6,0)</f>
        <v>91</v>
      </c>
      <c r="S2211" s="9">
        <f>VLOOKUP(A2211,BUSINESS3!A2211:I4901,7,0)</f>
        <v>380</v>
      </c>
      <c r="T2211" s="9">
        <f>VLOOKUP(A2211,BUSINESS3!A2211:I4901,8,0)</f>
        <v>0.913</v>
      </c>
      <c r="U2211" s="9">
        <f>VLOOKUP(A2211,BUSINESS3!A2211:I4901,9,0)</f>
        <v>1.395</v>
      </c>
      <c r="V2211" s="11">
        <f>VLOOKUP(A2211,'GDP4'!A2211:G4901,4,0)</f>
        <v>5473536000</v>
      </c>
      <c r="W2211" s="9">
        <f>VLOOKUP(A2211,'GDP4'!A2211:G4901,5,0)</f>
        <v>0.067</v>
      </c>
      <c r="X2211" s="9">
        <f>VLOOKUP(A2211,'GDP4'!A2211:G4901,6,0)</f>
        <v>672</v>
      </c>
      <c r="Y2211" s="9">
        <f>VLOOKUP(A2211,'GDP4'!A2211:G4901,7,0)</f>
        <v>0.157</v>
      </c>
      <c r="Z2211" s="9">
        <f>VLOOKUP(A2211,ENERGY5!A2211:E4901,4,0)</f>
        <v>122230</v>
      </c>
      <c r="AA2211" s="9">
        <f>VLOOKUP(A2211,ENERGY5!A2211:E4901,5,0)</f>
        <v>495</v>
      </c>
      <c r="AB2211" s="12">
        <f t="shared" si="2"/>
        <v>84470.75527</v>
      </c>
      <c r="AC2211" s="13">
        <f t="shared" si="3"/>
        <v>0.007639124664</v>
      </c>
      <c r="AD2211" s="13">
        <f t="shared" si="4"/>
        <v>1.886323652</v>
      </c>
      <c r="AE2211" s="13">
        <f t="shared" si="5"/>
        <v>7114.417112</v>
      </c>
      <c r="AF2211" s="13">
        <f t="shared" si="6"/>
        <v>6342.788358</v>
      </c>
    </row>
    <row r="2212">
      <c r="A2212" s="5" t="s">
        <v>213</v>
      </c>
      <c r="B2212" s="6" t="s">
        <v>33</v>
      </c>
      <c r="C2212" s="7" t="s">
        <v>221</v>
      </c>
      <c r="D2212" s="5" t="str">
        <f t="shared" si="1"/>
        <v>Bolivia-The Americas-2000</v>
      </c>
      <c r="E2212" s="5">
        <v>0.031</v>
      </c>
      <c r="F2212" s="5">
        <v>0.057</v>
      </c>
      <c r="G2212" s="5">
        <v>65.0</v>
      </c>
      <c r="H2212" s="5">
        <v>61.0</v>
      </c>
      <c r="I2212" s="5">
        <v>0.398</v>
      </c>
      <c r="J2212" s="5">
        <v>0.56</v>
      </c>
      <c r="K2212" s="5">
        <v>0.042</v>
      </c>
      <c r="L2212" s="5">
        <v>8495271.0</v>
      </c>
      <c r="M2212" s="5">
        <v>0.618</v>
      </c>
      <c r="N2212" s="8">
        <f>VLOOKUP(A2212,TOURISM2!A2212:E4902,4,0)</f>
        <v>101000000</v>
      </c>
      <c r="O2212" s="8">
        <f>VLOOKUP(A2212,TOURISM2!A2212:E4902,5,0)</f>
        <v>116000000</v>
      </c>
      <c r="P2212" s="8">
        <f>VLOOKUP(A2212,BUSINESS3!A2212:E4902,4,0)</f>
        <v>0.475</v>
      </c>
      <c r="Q2212" s="9">
        <f>VLOOKUP(A2212,BUSINESS3!A2212:E4902,5,0)</f>
        <v>59</v>
      </c>
      <c r="R2212" s="10">
        <f>VLOOKUP(A2212,BUSINESS3!A2212:I4902,6,0)</f>
        <v>91</v>
      </c>
      <c r="S2212" s="9">
        <f>VLOOKUP(A2212,BUSINESS3!A2212:I4902,7,0)</f>
        <v>380</v>
      </c>
      <c r="T2212" s="9">
        <f>VLOOKUP(A2212,BUSINESS3!A2212:I4902,8,0)</f>
        <v>0.014</v>
      </c>
      <c r="U2212" s="9">
        <f>VLOOKUP(A2212,BUSINESS3!A2212:I4902,9,0)</f>
        <v>0.069</v>
      </c>
      <c r="V2212" s="11">
        <f>VLOOKUP(A2212,'GDP4'!A2212:G4902,4,0)</f>
        <v>8397858185</v>
      </c>
      <c r="W2212" s="9">
        <f>VLOOKUP(A2212,'GDP4'!A2212:G4902,5,0)</f>
        <v>0.061</v>
      </c>
      <c r="X2212" s="9">
        <f>VLOOKUP(A2212,'GDP4'!A2212:G4902,6,0)</f>
        <v>60</v>
      </c>
      <c r="Y2212" s="9">
        <f>VLOOKUP(A2212,'GDP4'!A2212:G4902,7,0)</f>
        <v>0.346</v>
      </c>
      <c r="Z2212" s="9">
        <f>VLOOKUP(A2212,ENERGY5!A2212:E4902,4,0)</f>
        <v>122230</v>
      </c>
      <c r="AA2212" s="9">
        <f>VLOOKUP(A2212,ENERGY5!A2212:E4902,5,0)</f>
        <v>191964</v>
      </c>
      <c r="AB2212" s="12">
        <f t="shared" si="2"/>
        <v>988.5332893</v>
      </c>
      <c r="AC2212" s="13">
        <f t="shared" si="3"/>
        <v>0.02259657167</v>
      </c>
      <c r="AD2212" s="13">
        <f t="shared" si="4"/>
        <v>0.01438800481</v>
      </c>
      <c r="AE2212" s="13">
        <f t="shared" si="5"/>
        <v>11.8889674</v>
      </c>
      <c r="AF2212" s="13">
        <f t="shared" si="6"/>
        <v>13.65465563</v>
      </c>
    </row>
    <row r="2213">
      <c r="A2213" s="14" t="s">
        <v>213</v>
      </c>
      <c r="B2213" s="15" t="s">
        <v>35</v>
      </c>
      <c r="C2213" s="16" t="s">
        <v>221</v>
      </c>
      <c r="D2213" s="14" t="str">
        <f t="shared" si="1"/>
        <v>Bolivia-The Americas-2001</v>
      </c>
      <c r="E2213" s="5">
        <v>0.031</v>
      </c>
      <c r="F2213" s="5">
        <v>0.054</v>
      </c>
      <c r="G2213" s="5">
        <v>65.0</v>
      </c>
      <c r="H2213" s="5">
        <v>61.0</v>
      </c>
      <c r="I2213" s="5">
        <v>0.396</v>
      </c>
      <c r="J2213" s="5">
        <v>0.562</v>
      </c>
      <c r="K2213" s="5">
        <v>0.042</v>
      </c>
      <c r="L2213" s="5">
        <v>8669066.0</v>
      </c>
      <c r="M2213" s="5">
        <v>0.623</v>
      </c>
      <c r="N2213" s="8">
        <f>VLOOKUP(A2213,TOURISM2!A2213:E4903,4,0)</f>
        <v>119000000</v>
      </c>
      <c r="O2213" s="8">
        <f>VLOOKUP(A2213,TOURISM2!A2213:E4903,5,0)</f>
        <v>114000000</v>
      </c>
      <c r="P2213" s="8">
        <f>VLOOKUP(A2213,BUSINESS3!A2213:E4903,4,0)</f>
        <v>0.475</v>
      </c>
      <c r="Q2213" s="9">
        <f>VLOOKUP(A2213,BUSINESS3!A2213:E4903,5,0)</f>
        <v>59</v>
      </c>
      <c r="R2213" s="10">
        <f>VLOOKUP(A2213,BUSINESS3!A2213:I4903,6,0)</f>
        <v>91</v>
      </c>
      <c r="S2213" s="9">
        <f>VLOOKUP(A2213,BUSINESS3!A2213:I4903,7,0)</f>
        <v>380</v>
      </c>
      <c r="T2213" s="9">
        <f>VLOOKUP(A2213,BUSINESS3!A2213:I4903,8,0)</f>
        <v>0.021</v>
      </c>
      <c r="U2213" s="9">
        <f>VLOOKUP(A2213,BUSINESS3!A2213:I4903,9,0)</f>
        <v>0.09</v>
      </c>
      <c r="V2213" s="11">
        <f>VLOOKUP(A2213,'GDP4'!A2213:G4903,4,0)</f>
        <v>8141513292</v>
      </c>
      <c r="W2213" s="9">
        <f>VLOOKUP(A2213,'GDP4'!A2213:G4903,5,0)</f>
        <v>0.063</v>
      </c>
      <c r="X2213" s="9">
        <f>VLOOKUP(A2213,'GDP4'!A2213:G4903,6,0)</f>
        <v>59</v>
      </c>
      <c r="Y2213" s="9">
        <f>VLOOKUP(A2213,'GDP4'!A2213:G4903,7,0)</f>
        <v>0.201</v>
      </c>
      <c r="Z2213" s="9">
        <f>VLOOKUP(A2213,ENERGY5!A2213:E4903,4,0)</f>
        <v>7704</v>
      </c>
      <c r="AA2213" s="9">
        <f>VLOOKUP(A2213,ENERGY5!A2213:E4903,5,0)</f>
        <v>191964</v>
      </c>
      <c r="AB2213" s="12">
        <f t="shared" si="2"/>
        <v>939.1453811</v>
      </c>
      <c r="AC2213" s="13">
        <f t="shared" si="3"/>
        <v>0.02214356195</v>
      </c>
      <c r="AD2213" s="13">
        <f t="shared" si="4"/>
        <v>0.0008886770501</v>
      </c>
      <c r="AE2213" s="13">
        <f t="shared" si="5"/>
        <v>13.72696897</v>
      </c>
      <c r="AF2213" s="13">
        <f t="shared" si="6"/>
        <v>13.15020557</v>
      </c>
    </row>
    <row r="2214">
      <c r="A2214" s="5" t="s">
        <v>213</v>
      </c>
      <c r="B2214" s="6" t="s">
        <v>36</v>
      </c>
      <c r="C2214" s="7" t="s">
        <v>221</v>
      </c>
      <c r="D2214" s="5" t="str">
        <f t="shared" si="1"/>
        <v>Bolivia-The Americas-2002</v>
      </c>
      <c r="E2214" s="5">
        <v>0.03</v>
      </c>
      <c r="F2214" s="5">
        <v>0.052</v>
      </c>
      <c r="G2214" s="5">
        <v>66.0</v>
      </c>
      <c r="H2214" s="5">
        <v>62.0</v>
      </c>
      <c r="I2214" s="5">
        <v>0.393</v>
      </c>
      <c r="J2214" s="5">
        <v>0.564</v>
      </c>
      <c r="K2214" s="5">
        <v>0.043</v>
      </c>
      <c r="L2214" s="5">
        <v>8843350.0</v>
      </c>
      <c r="M2214" s="5">
        <v>0.628</v>
      </c>
      <c r="N2214" s="8">
        <f>VLOOKUP(A2214,TOURISM2!A2214:E4904,4,0)</f>
        <v>143000000</v>
      </c>
      <c r="O2214" s="8">
        <f>VLOOKUP(A2214,TOURISM2!A2214:E4904,5,0)</f>
        <v>114000000</v>
      </c>
      <c r="P2214" s="8">
        <f>VLOOKUP(A2214,BUSINESS3!A2214:E4904,4,0)</f>
        <v>0.475</v>
      </c>
      <c r="Q2214" s="9">
        <f>VLOOKUP(A2214,BUSINESS3!A2214:E4904,5,0)</f>
        <v>59</v>
      </c>
      <c r="R2214" s="10">
        <f>VLOOKUP(A2214,BUSINESS3!A2214:I4904,6,0)</f>
        <v>91</v>
      </c>
      <c r="S2214" s="9">
        <f>VLOOKUP(A2214,BUSINESS3!A2214:I4904,7,0)</f>
        <v>380</v>
      </c>
      <c r="T2214" s="9">
        <f>VLOOKUP(A2214,BUSINESS3!A2214:I4904,8,0)</f>
        <v>0.031</v>
      </c>
      <c r="U2214" s="9">
        <f>VLOOKUP(A2214,BUSINESS3!A2214:I4904,9,0)</f>
        <v>0.116</v>
      </c>
      <c r="V2214" s="11">
        <f>VLOOKUP(A2214,'GDP4'!A2214:G4904,4,0)</f>
        <v>7905485216</v>
      </c>
      <c r="W2214" s="9">
        <f>VLOOKUP(A2214,'GDP4'!A2214:G4904,5,0)</f>
        <v>0.065</v>
      </c>
      <c r="X2214" s="9">
        <f>VLOOKUP(A2214,'GDP4'!A2214:G4904,6,0)</f>
        <v>58</v>
      </c>
      <c r="Y2214" s="9">
        <f>VLOOKUP(A2214,'GDP4'!A2214:G4904,7,0)</f>
        <v>0.206</v>
      </c>
      <c r="Z2214" s="9">
        <f>VLOOKUP(A2214,ENERGY5!A2214:E4904,4,0)</f>
        <v>7341</v>
      </c>
      <c r="AA2214" s="9">
        <f>VLOOKUP(A2214,ENERGY5!A2214:E4904,5,0)</f>
        <v>15456</v>
      </c>
      <c r="AB2214" s="12">
        <f t="shared" si="2"/>
        <v>893.9468885</v>
      </c>
      <c r="AC2214" s="13">
        <f t="shared" si="3"/>
        <v>0.001747753962</v>
      </c>
      <c r="AD2214" s="13">
        <f t="shared" si="4"/>
        <v>0.0008301152844</v>
      </c>
      <c r="AE2214" s="13">
        <f t="shared" si="5"/>
        <v>16.17034269</v>
      </c>
      <c r="AF2214" s="13">
        <f t="shared" si="6"/>
        <v>12.89104242</v>
      </c>
    </row>
    <row r="2215">
      <c r="A2215" s="14" t="s">
        <v>213</v>
      </c>
      <c r="B2215" s="15" t="s">
        <v>37</v>
      </c>
      <c r="C2215" s="16" t="s">
        <v>221</v>
      </c>
      <c r="D2215" s="14" t="str">
        <f t="shared" si="1"/>
        <v>Bolivia-The Americas-2003</v>
      </c>
      <c r="E2215" s="5">
        <v>0.03</v>
      </c>
      <c r="F2215" s="5">
        <v>0.049</v>
      </c>
      <c r="G2215" s="5">
        <v>66.0</v>
      </c>
      <c r="H2215" s="5">
        <v>62.0</v>
      </c>
      <c r="I2215" s="5">
        <v>0.39</v>
      </c>
      <c r="J2215" s="5">
        <v>0.567</v>
      </c>
      <c r="K2215" s="5">
        <v>0.043</v>
      </c>
      <c r="L2215" s="5">
        <v>9016787.0</v>
      </c>
      <c r="M2215" s="5">
        <v>0.633</v>
      </c>
      <c r="N2215" s="8">
        <f>VLOOKUP(A2215,TOURISM2!A2215:E4905,4,0)</f>
        <v>243000000</v>
      </c>
      <c r="O2215" s="8">
        <f>VLOOKUP(A2215,TOURISM2!A2215:E4905,5,0)</f>
        <v>197000000</v>
      </c>
      <c r="P2215" s="8">
        <f>VLOOKUP(A2215,BUSINESS3!A2215:E4905,4,0)</f>
        <v>0.475</v>
      </c>
      <c r="Q2215" s="9">
        <f>VLOOKUP(A2215,BUSINESS3!A2215:E4905,5,0)</f>
        <v>60</v>
      </c>
      <c r="R2215" s="10">
        <f>VLOOKUP(A2215,BUSINESS3!A2215:I4905,6,0)</f>
        <v>91</v>
      </c>
      <c r="S2215" s="9">
        <f>VLOOKUP(A2215,BUSINESS3!A2215:I4905,7,0)</f>
        <v>380</v>
      </c>
      <c r="T2215" s="9">
        <f>VLOOKUP(A2215,BUSINESS3!A2215:I4905,8,0)</f>
        <v>0.035</v>
      </c>
      <c r="U2215" s="9">
        <f>VLOOKUP(A2215,BUSINESS3!A2215:I4905,9,0)</f>
        <v>0.142</v>
      </c>
      <c r="V2215" s="11">
        <f>VLOOKUP(A2215,'GDP4'!A2215:G4905,4,0)</f>
        <v>8082396526</v>
      </c>
      <c r="W2215" s="9">
        <f>VLOOKUP(A2215,'GDP4'!A2215:G4905,5,0)</f>
        <v>0.056</v>
      </c>
      <c r="X2215" s="9">
        <f>VLOOKUP(A2215,'GDP4'!A2215:G4905,6,0)</f>
        <v>50</v>
      </c>
      <c r="Y2215" s="9">
        <f>VLOOKUP(A2215,'GDP4'!A2215:G4905,7,0)</f>
        <v>0.177</v>
      </c>
      <c r="Z2215" s="9">
        <f>VLOOKUP(A2215,ENERGY5!A2215:E4905,4,0)</f>
        <v>6203</v>
      </c>
      <c r="AA2215" s="9">
        <f>VLOOKUP(A2215,ENERGY5!A2215:E4905,5,0)</f>
        <v>14408</v>
      </c>
      <c r="AB2215" s="12">
        <f t="shared" si="2"/>
        <v>896.3721252</v>
      </c>
      <c r="AC2215" s="13">
        <f t="shared" si="3"/>
        <v>0.001597908435</v>
      </c>
      <c r="AD2215" s="13">
        <f t="shared" si="4"/>
        <v>0.000687939063</v>
      </c>
      <c r="AE2215" s="13">
        <f t="shared" si="5"/>
        <v>26.94973276</v>
      </c>
      <c r="AF2215" s="13">
        <f t="shared" si="6"/>
        <v>21.84813726</v>
      </c>
    </row>
    <row r="2216">
      <c r="A2216" s="5" t="s">
        <v>213</v>
      </c>
      <c r="B2216" s="6" t="s">
        <v>38</v>
      </c>
      <c r="C2216" s="7" t="s">
        <v>221</v>
      </c>
      <c r="D2216" s="5" t="str">
        <f t="shared" si="1"/>
        <v>Bolivia-The Americas-2004</v>
      </c>
      <c r="E2216" s="5">
        <v>0.029</v>
      </c>
      <c r="F2216" s="5">
        <v>0.046</v>
      </c>
      <c r="G2216" s="5">
        <v>67.0</v>
      </c>
      <c r="H2216" s="5">
        <v>62.0</v>
      </c>
      <c r="I2216" s="5">
        <v>0.387</v>
      </c>
      <c r="J2216" s="5">
        <v>0.569</v>
      </c>
      <c r="K2216" s="5">
        <v>0.044</v>
      </c>
      <c r="L2216" s="5">
        <v>9187610.0</v>
      </c>
      <c r="M2216" s="5">
        <v>0.637</v>
      </c>
      <c r="N2216" s="8">
        <f>VLOOKUP(A2216,TOURISM2!A2216:E4906,4,0)</f>
        <v>283000000</v>
      </c>
      <c r="O2216" s="8">
        <f>VLOOKUP(A2216,TOURISM2!A2216:E4906,5,0)</f>
        <v>232000000</v>
      </c>
      <c r="P2216" s="8">
        <f>VLOOKUP(A2216,BUSINESS3!A2216:E4906,4,0)</f>
        <v>0.475</v>
      </c>
      <c r="Q2216" s="9">
        <f>VLOOKUP(A2216,BUSINESS3!A2216:E4906,5,0)</f>
        <v>60</v>
      </c>
      <c r="R2216" s="10">
        <f>VLOOKUP(A2216,BUSINESS3!A2216:I4906,6,0)</f>
        <v>91</v>
      </c>
      <c r="S2216" s="9">
        <f>VLOOKUP(A2216,BUSINESS3!A2216:I4906,7,0)</f>
        <v>380</v>
      </c>
      <c r="T2216" s="9">
        <f>VLOOKUP(A2216,BUSINESS3!A2216:I4906,8,0)</f>
        <v>0.044</v>
      </c>
      <c r="U2216" s="9">
        <f>VLOOKUP(A2216,BUSINESS3!A2216:I4906,9,0)</f>
        <v>0.196</v>
      </c>
      <c r="V2216" s="11">
        <f>VLOOKUP(A2216,'GDP4'!A2216:G4906,4,0)</f>
        <v>8773451739</v>
      </c>
      <c r="W2216" s="9">
        <f>VLOOKUP(A2216,'GDP4'!A2216:G4906,5,0)</f>
        <v>0.053</v>
      </c>
      <c r="X2216" s="9">
        <f>VLOOKUP(A2216,'GDP4'!A2216:G4906,6,0)</f>
        <v>51</v>
      </c>
      <c r="Y2216" s="9">
        <f>VLOOKUP(A2216,'GDP4'!A2216:G4906,7,0)</f>
        <v>0.145</v>
      </c>
      <c r="Z2216" s="9">
        <f>VLOOKUP(A2216,ENERGY5!A2216:E4906,4,0)</f>
        <v>5973</v>
      </c>
      <c r="AA2216" s="9">
        <f>VLOOKUP(A2216,ENERGY5!A2216:E4906,5,0)</f>
        <v>13773</v>
      </c>
      <c r="AB2216" s="12">
        <f t="shared" si="2"/>
        <v>954.9220895</v>
      </c>
      <c r="AC2216" s="13">
        <f t="shared" si="3"/>
        <v>0.001499084093</v>
      </c>
      <c r="AD2216" s="13">
        <f t="shared" si="4"/>
        <v>0.0006501146653</v>
      </c>
      <c r="AE2216" s="13">
        <f t="shared" si="5"/>
        <v>30.8023523</v>
      </c>
      <c r="AF2216" s="13">
        <f t="shared" si="6"/>
        <v>25.25139835</v>
      </c>
    </row>
    <row r="2217">
      <c r="A2217" s="14" t="s">
        <v>213</v>
      </c>
      <c r="B2217" s="15" t="s">
        <v>39</v>
      </c>
      <c r="C2217" s="16" t="s">
        <v>221</v>
      </c>
      <c r="D2217" s="14" t="str">
        <f t="shared" si="1"/>
        <v>Bolivia-The Americas-2005</v>
      </c>
      <c r="E2217" s="5">
        <v>0.029</v>
      </c>
      <c r="F2217" s="5">
        <v>0.044</v>
      </c>
      <c r="G2217" s="5">
        <v>67.0</v>
      </c>
      <c r="H2217" s="5">
        <v>63.0</v>
      </c>
      <c r="I2217" s="5">
        <v>0.383</v>
      </c>
      <c r="J2217" s="5">
        <v>0.573</v>
      </c>
      <c r="K2217" s="5">
        <v>0.044</v>
      </c>
      <c r="L2217" s="5">
        <v>9354709.0</v>
      </c>
      <c r="M2217" s="5">
        <v>0.642</v>
      </c>
      <c r="N2217" s="8">
        <f>VLOOKUP(A2217,TOURISM2!A2217:E4907,4,0)</f>
        <v>345000000</v>
      </c>
      <c r="O2217" s="8">
        <f>VLOOKUP(A2217,TOURISM2!A2217:E4907,5,0)</f>
        <v>257000000</v>
      </c>
      <c r="P2217" s="8">
        <f>VLOOKUP(A2217,BUSINESS3!A2217:E4907,4,0)</f>
        <v>0.8</v>
      </c>
      <c r="Q2217" s="9">
        <f>VLOOKUP(A2217,BUSINESS3!A2217:E4907,5,0)</f>
        <v>50</v>
      </c>
      <c r="R2217" s="10">
        <f>VLOOKUP(A2217,BUSINESS3!A2217:I4907,6,0)</f>
        <v>91</v>
      </c>
      <c r="S2217" s="9">
        <f>VLOOKUP(A2217,BUSINESS3!A2217:I4907,7,0)</f>
        <v>1080</v>
      </c>
      <c r="T2217" s="9">
        <f>VLOOKUP(A2217,BUSINESS3!A2217:I4907,8,0)</f>
        <v>0.052</v>
      </c>
      <c r="U2217" s="9">
        <f>VLOOKUP(A2217,BUSINESS3!A2217:I4907,9,0)</f>
        <v>0.259</v>
      </c>
      <c r="V2217" s="11">
        <f>VLOOKUP(A2217,'GDP4'!A2217:G4907,4,0)</f>
        <v>9549196256</v>
      </c>
      <c r="W2217" s="9">
        <f>VLOOKUP(A2217,'GDP4'!A2217:G4907,5,0)</f>
        <v>0.056</v>
      </c>
      <c r="X2217" s="9">
        <f>VLOOKUP(A2217,'GDP4'!A2217:G4907,6,0)</f>
        <v>57</v>
      </c>
      <c r="Y2217" s="9">
        <f>VLOOKUP(A2217,'GDP4'!A2217:G4907,7,0)</f>
        <v>0.166</v>
      </c>
      <c r="Z2217" s="9">
        <f>VLOOKUP(A2217,ENERGY5!A2217:E4907,4,0)</f>
        <v>5372</v>
      </c>
      <c r="AA2217" s="9">
        <f>VLOOKUP(A2217,ENERGY5!A2217:E4907,5,0)</f>
        <v>12757</v>
      </c>
      <c r="AB2217" s="12">
        <f t="shared" si="2"/>
        <v>1020.790305</v>
      </c>
      <c r="AC2217" s="13">
        <f t="shared" si="3"/>
        <v>0.001363698219</v>
      </c>
      <c r="AD2217" s="13">
        <f t="shared" si="4"/>
        <v>0.0005742562382</v>
      </c>
      <c r="AE2217" s="13">
        <f t="shared" si="5"/>
        <v>36.8798217</v>
      </c>
      <c r="AF2217" s="13">
        <f t="shared" si="6"/>
        <v>27.47279472</v>
      </c>
    </row>
    <row r="2218">
      <c r="A2218" s="5" t="s">
        <v>213</v>
      </c>
      <c r="B2218" s="6" t="s">
        <v>40</v>
      </c>
      <c r="C2218" s="7" t="s">
        <v>221</v>
      </c>
      <c r="D2218" s="5" t="str">
        <f t="shared" si="1"/>
        <v>Bolivia-The Americas-2006</v>
      </c>
      <c r="E2218" s="5">
        <v>0.028</v>
      </c>
      <c r="F2218" s="5">
        <v>0.042</v>
      </c>
      <c r="G2218" s="5">
        <v>67.0</v>
      </c>
      <c r="H2218" s="5">
        <v>63.0</v>
      </c>
      <c r="I2218" s="5">
        <v>0.379</v>
      </c>
      <c r="J2218" s="5">
        <v>0.576</v>
      </c>
      <c r="K2218" s="5">
        <v>0.045</v>
      </c>
      <c r="L2218" s="5">
        <v>9517395.0</v>
      </c>
      <c r="M2218" s="5">
        <v>0.647</v>
      </c>
      <c r="N2218" s="8">
        <f>VLOOKUP(A2218,TOURISM2!A2218:E4908,4,0)</f>
        <v>330000000</v>
      </c>
      <c r="O2218" s="8">
        <f>VLOOKUP(A2218,TOURISM2!A2218:E4908,5,0)</f>
        <v>360000000</v>
      </c>
      <c r="P2218" s="8">
        <f>VLOOKUP(A2218,BUSINESS3!A2218:E4908,4,0)</f>
        <v>0.8</v>
      </c>
      <c r="Q2218" s="9">
        <f>VLOOKUP(A2218,BUSINESS3!A2218:E4908,5,0)</f>
        <v>50</v>
      </c>
      <c r="R2218" s="10">
        <f>VLOOKUP(A2218,BUSINESS3!A2218:I4908,6,0)</f>
        <v>91</v>
      </c>
      <c r="S2218" s="9">
        <f>VLOOKUP(A2218,BUSINESS3!A2218:I4908,7,0)</f>
        <v>1080</v>
      </c>
      <c r="T2218" s="9">
        <f>VLOOKUP(A2218,BUSINESS3!A2218:I4908,8,0)</f>
        <v>0.062</v>
      </c>
      <c r="U2218" s="9">
        <f>VLOOKUP(A2218,BUSINESS3!A2218:I4908,9,0)</f>
        <v>0.302</v>
      </c>
      <c r="V2218" s="11">
        <f>VLOOKUP(A2218,'GDP4'!A2218:G4908,4,0)</f>
        <v>11451845341</v>
      </c>
      <c r="W2218" s="9">
        <f>VLOOKUP(A2218,'GDP4'!A2218:G4908,5,0)</f>
        <v>0.048</v>
      </c>
      <c r="X2218" s="9">
        <f>VLOOKUP(A2218,'GDP4'!A2218:G4908,6,0)</f>
        <v>58</v>
      </c>
      <c r="Y2218" s="9">
        <f>VLOOKUP(A2218,'GDP4'!A2218:G4908,7,0)</f>
        <v>0.119</v>
      </c>
      <c r="Z2218" s="9">
        <f>VLOOKUP(A2218,ENERGY5!A2218:E4908,4,0)</f>
        <v>6439</v>
      </c>
      <c r="AA2218" s="9">
        <f>VLOOKUP(A2218,ENERGY5!A2218:E4908,5,0)</f>
        <v>14910</v>
      </c>
      <c r="AB2218" s="12">
        <f t="shared" si="2"/>
        <v>1203.254183</v>
      </c>
      <c r="AC2218" s="13">
        <f t="shared" si="3"/>
        <v>0.001566605148</v>
      </c>
      <c r="AD2218" s="13">
        <f t="shared" si="4"/>
        <v>0.0006765506738</v>
      </c>
      <c r="AE2218" s="13">
        <f t="shared" si="5"/>
        <v>34.67335337</v>
      </c>
      <c r="AF2218" s="13">
        <f t="shared" si="6"/>
        <v>37.8254764</v>
      </c>
    </row>
    <row r="2219">
      <c r="A2219" s="14" t="s">
        <v>213</v>
      </c>
      <c r="B2219" s="15" t="s">
        <v>41</v>
      </c>
      <c r="C2219" s="16" t="s">
        <v>221</v>
      </c>
      <c r="D2219" s="14" t="str">
        <f t="shared" si="1"/>
        <v>Bolivia-The Americas-2007</v>
      </c>
      <c r="E2219" s="5">
        <v>0.028</v>
      </c>
      <c r="F2219" s="5">
        <v>0.04</v>
      </c>
      <c r="G2219" s="5">
        <v>68.0</v>
      </c>
      <c r="H2219" s="5">
        <v>63.0</v>
      </c>
      <c r="I2219" s="5">
        <v>0.374</v>
      </c>
      <c r="J2219" s="5">
        <v>0.58</v>
      </c>
      <c r="K2219" s="5">
        <v>0.045</v>
      </c>
      <c r="L2219" s="5">
        <v>9676456.0</v>
      </c>
      <c r="M2219" s="5">
        <v>0.651</v>
      </c>
      <c r="N2219" s="8">
        <f>VLOOKUP(A2219,TOURISM2!A2219:E4909,4,0)</f>
        <v>326000000</v>
      </c>
      <c r="O2219" s="8">
        <f>VLOOKUP(A2219,TOURISM2!A2219:E4909,5,0)</f>
        <v>385000000</v>
      </c>
      <c r="P2219" s="8">
        <f>VLOOKUP(A2219,BUSINESS3!A2219:E4909,4,0)</f>
        <v>0.8</v>
      </c>
      <c r="Q2219" s="9">
        <f>VLOOKUP(A2219,BUSINESS3!A2219:E4909,5,0)</f>
        <v>50</v>
      </c>
      <c r="R2219" s="10">
        <f>VLOOKUP(A2219,BUSINESS3!A2219:I4909,6,0)</f>
        <v>91</v>
      </c>
      <c r="S2219" s="9">
        <f>VLOOKUP(A2219,BUSINESS3!A2219:I4909,7,0)</f>
        <v>1080</v>
      </c>
      <c r="T2219" s="9">
        <f>VLOOKUP(A2219,BUSINESS3!A2219:I4909,8,0)</f>
        <v>0.105</v>
      </c>
      <c r="U2219" s="9">
        <f>VLOOKUP(A2219,BUSINESS3!A2219:I4909,9,0)</f>
        <v>0.336</v>
      </c>
      <c r="V2219" s="11">
        <f>VLOOKUP(A2219,'GDP4'!A2219:G4909,4,0)</f>
        <v>13120183157</v>
      </c>
      <c r="W2219" s="9">
        <f>VLOOKUP(A2219,'GDP4'!A2219:G4909,5,0)</f>
        <v>0.047</v>
      </c>
      <c r="X2219" s="9">
        <f>VLOOKUP(A2219,'GDP4'!A2219:G4909,6,0)</f>
        <v>64</v>
      </c>
      <c r="Y2219" s="9">
        <f>VLOOKUP(A2219,'GDP4'!A2219:G4909,7,0)</f>
        <v>0.129</v>
      </c>
      <c r="Z2219" s="9">
        <f>VLOOKUP(A2219,ENERGY5!A2219:E4909,4,0)</f>
        <v>5183</v>
      </c>
      <c r="AA2219" s="9">
        <f>VLOOKUP(A2219,ENERGY5!A2219:E4909,5,0)</f>
        <v>12325</v>
      </c>
      <c r="AB2219" s="12">
        <f t="shared" si="2"/>
        <v>1355.887234</v>
      </c>
      <c r="AC2219" s="13">
        <f t="shared" si="3"/>
        <v>0.001273710127</v>
      </c>
      <c r="AD2219" s="13">
        <f t="shared" si="4"/>
        <v>0.0005356299868</v>
      </c>
      <c r="AE2219" s="13">
        <f t="shared" si="5"/>
        <v>33.6900204</v>
      </c>
      <c r="AF2219" s="13">
        <f t="shared" si="6"/>
        <v>39.78729403</v>
      </c>
    </row>
    <row r="2220">
      <c r="A2220" s="5" t="s">
        <v>213</v>
      </c>
      <c r="B2220" s="6" t="s">
        <v>42</v>
      </c>
      <c r="C2220" s="7" t="s">
        <v>221</v>
      </c>
      <c r="D2220" s="5" t="str">
        <f t="shared" si="1"/>
        <v>Bolivia-The Americas-2008</v>
      </c>
      <c r="E2220" s="5">
        <v>0.027</v>
      </c>
      <c r="F2220" s="5">
        <v>0.038</v>
      </c>
      <c r="G2220" s="5">
        <v>68.0</v>
      </c>
      <c r="H2220" s="5">
        <v>64.0</v>
      </c>
      <c r="I2220" s="5">
        <v>0.37</v>
      </c>
      <c r="J2220" s="5">
        <v>0.585</v>
      </c>
      <c r="K2220" s="5">
        <v>0.046</v>
      </c>
      <c r="L2220" s="5">
        <v>9834098.0</v>
      </c>
      <c r="M2220" s="5">
        <v>0.656</v>
      </c>
      <c r="N2220" s="8">
        <f>VLOOKUP(A2220,TOURISM2!A2220:E4910,4,0)</f>
        <v>302000000</v>
      </c>
      <c r="O2220" s="8">
        <f>VLOOKUP(A2220,TOURISM2!A2220:E4910,5,0)</f>
        <v>381000000</v>
      </c>
      <c r="P2220" s="8">
        <f>VLOOKUP(A2220,BUSINESS3!A2220:E4910,4,0)</f>
        <v>0.8</v>
      </c>
      <c r="Q2220" s="9">
        <f>VLOOKUP(A2220,BUSINESS3!A2220:E4910,5,0)</f>
        <v>50</v>
      </c>
      <c r="R2220" s="10">
        <f>VLOOKUP(A2220,BUSINESS3!A2220:I4910,6,0)</f>
        <v>91</v>
      </c>
      <c r="S2220" s="9">
        <f>VLOOKUP(A2220,BUSINESS3!A2220:I4910,7,0)</f>
        <v>1080</v>
      </c>
      <c r="T2220" s="9">
        <f>VLOOKUP(A2220,BUSINESS3!A2220:I4910,8,0)</f>
        <v>0.125</v>
      </c>
      <c r="U2220" s="9">
        <f>VLOOKUP(A2220,BUSINESS3!A2220:I4910,9,0)</f>
        <v>0.512</v>
      </c>
      <c r="V2220" s="11">
        <f>VLOOKUP(A2220,'GDP4'!A2220:G4910,4,0)</f>
        <v>16674324634</v>
      </c>
      <c r="W2220" s="9">
        <f>VLOOKUP(A2220,'GDP4'!A2220:G4910,5,0)</f>
        <v>0.049</v>
      </c>
      <c r="X2220" s="9">
        <f>VLOOKUP(A2220,'GDP4'!A2220:G4910,6,0)</f>
        <v>84</v>
      </c>
      <c r="Y2220" s="9">
        <f>VLOOKUP(A2220,'GDP4'!A2220:G4910,7,0)</f>
        <v>0.139</v>
      </c>
      <c r="Z2220" s="9">
        <f>VLOOKUP(A2220,ENERGY5!A2220:E4910,4,0)</f>
        <v>3622</v>
      </c>
      <c r="AA2220" s="9">
        <f>VLOOKUP(A2220,ENERGY5!A2220:E4910,5,0)</f>
        <v>13084</v>
      </c>
      <c r="AB2220" s="12">
        <f t="shared" si="2"/>
        <v>1695.562179</v>
      </c>
      <c r="AC2220" s="13">
        <f t="shared" si="3"/>
        <v>0.00133047281</v>
      </c>
      <c r="AD2220" s="13">
        <f t="shared" si="4"/>
        <v>0.0003683103422</v>
      </c>
      <c r="AE2220" s="13">
        <f t="shared" si="5"/>
        <v>30.70947635</v>
      </c>
      <c r="AF2220" s="13">
        <f t="shared" si="6"/>
        <v>38.74274997</v>
      </c>
    </row>
    <row r="2221">
      <c r="A2221" s="14" t="s">
        <v>213</v>
      </c>
      <c r="B2221" s="15" t="s">
        <v>43</v>
      </c>
      <c r="C2221" s="16" t="s">
        <v>221</v>
      </c>
      <c r="D2221" s="14" t="str">
        <f t="shared" si="1"/>
        <v>Bolivia-The Americas-2009</v>
      </c>
      <c r="E2221" s="5">
        <v>0.027</v>
      </c>
      <c r="F2221" s="5">
        <v>0.036</v>
      </c>
      <c r="G2221" s="5">
        <v>68.0</v>
      </c>
      <c r="H2221" s="5">
        <v>64.0</v>
      </c>
      <c r="I2221" s="5">
        <v>0.365</v>
      </c>
      <c r="J2221" s="5">
        <v>0.589</v>
      </c>
      <c r="K2221" s="5">
        <v>0.046</v>
      </c>
      <c r="L2221" s="5">
        <v>9993406.0</v>
      </c>
      <c r="M2221" s="5">
        <v>0.66</v>
      </c>
      <c r="N2221" s="8">
        <f>VLOOKUP(A2221,TOURISM2!A2221:E4911,4,0)</f>
        <v>306000000</v>
      </c>
      <c r="O2221" s="8">
        <f>VLOOKUP(A2221,TOURISM2!A2221:E4911,5,0)</f>
        <v>388000000</v>
      </c>
      <c r="P2221" s="8">
        <f>VLOOKUP(A2221,BUSINESS3!A2221:E4911,4,0)</f>
        <v>0.8</v>
      </c>
      <c r="Q2221" s="9">
        <f>VLOOKUP(A2221,BUSINESS3!A2221:E4911,5,0)</f>
        <v>50</v>
      </c>
      <c r="R2221" s="10">
        <f>VLOOKUP(A2221,BUSINESS3!A2221:I4911,6,0)</f>
        <v>91</v>
      </c>
      <c r="S2221" s="9">
        <f>VLOOKUP(A2221,BUSINESS3!A2221:I4911,7,0)</f>
        <v>1080</v>
      </c>
      <c r="T2221" s="9">
        <f>VLOOKUP(A2221,BUSINESS3!A2221:I4911,8,0)</f>
        <v>0.168</v>
      </c>
      <c r="U2221" s="9">
        <f>VLOOKUP(A2221,BUSINESS3!A2221:I4911,9,0)</f>
        <v>0.647</v>
      </c>
      <c r="V2221" s="11">
        <f>VLOOKUP(A2221,'GDP4'!A2221:G4911,4,0)</f>
        <v>17339992165</v>
      </c>
      <c r="W2221" s="9">
        <f>VLOOKUP(A2221,'GDP4'!A2221:G4911,5,0)</f>
        <v>0.058</v>
      </c>
      <c r="X2221" s="9">
        <f>VLOOKUP(A2221,'GDP4'!A2221:G4911,6,0)</f>
        <v>100</v>
      </c>
      <c r="Y2221" s="9">
        <f>VLOOKUP(A2221,'GDP4'!A2221:G4911,7,0)</f>
        <v>0.124</v>
      </c>
      <c r="Z2221" s="9">
        <f>VLOOKUP(A2221,ENERGY5!A2221:E4911,4,0)</f>
        <v>3688</v>
      </c>
      <c r="AA2221" s="9">
        <f>VLOOKUP(A2221,ENERGY5!A2221:E4911,5,0)</f>
        <v>14129</v>
      </c>
      <c r="AB2221" s="12">
        <f t="shared" si="2"/>
        <v>1735.14337</v>
      </c>
      <c r="AC2221" s="13">
        <f t="shared" si="3"/>
        <v>0.001413832281</v>
      </c>
      <c r="AD2221" s="13">
        <f t="shared" si="4"/>
        <v>0.0003690433472</v>
      </c>
      <c r="AE2221" s="13">
        <f t="shared" si="5"/>
        <v>30.62019095</v>
      </c>
      <c r="AF2221" s="13">
        <f t="shared" si="6"/>
        <v>38.8256016</v>
      </c>
    </row>
    <row r="2222">
      <c r="A2222" s="5" t="s">
        <v>213</v>
      </c>
      <c r="B2222" s="6" t="s">
        <v>44</v>
      </c>
      <c r="C2222" s="7" t="s">
        <v>221</v>
      </c>
      <c r="D2222" s="5" t="str">
        <f t="shared" si="1"/>
        <v>Bolivia-The Americas-2010</v>
      </c>
      <c r="E2222" s="5">
        <v>0.026</v>
      </c>
      <c r="F2222" s="5">
        <v>0.035</v>
      </c>
      <c r="G2222" s="5">
        <v>69.0</v>
      </c>
      <c r="H2222" s="5">
        <v>64.0</v>
      </c>
      <c r="I2222" s="5">
        <v>0.36</v>
      </c>
      <c r="J2222" s="5">
        <v>0.593</v>
      </c>
      <c r="K2222" s="5">
        <v>0.047</v>
      </c>
      <c r="L2222" s="5">
        <v>1.0156601E7</v>
      </c>
      <c r="M2222" s="5">
        <v>0.664</v>
      </c>
      <c r="N2222" s="8">
        <f>VLOOKUP(A2222,TOURISM2!A2222:E4912,4,0)</f>
        <v>339000000</v>
      </c>
      <c r="O2222" s="8">
        <f>VLOOKUP(A2222,TOURISM2!A2222:E4912,5,0)</f>
        <v>421000000</v>
      </c>
      <c r="P2222" s="8">
        <f>VLOOKUP(A2222,BUSINESS3!A2222:E4912,4,0)</f>
        <v>0.8</v>
      </c>
      <c r="Q2222" s="9">
        <f>VLOOKUP(A2222,BUSINESS3!A2222:E4912,5,0)</f>
        <v>49</v>
      </c>
      <c r="R2222" s="10">
        <f>VLOOKUP(A2222,BUSINESS3!A2222:I4912,6,0)</f>
        <v>91</v>
      </c>
      <c r="S2222" s="9">
        <f>VLOOKUP(A2222,BUSINESS3!A2222:I4912,7,0)</f>
        <v>1080</v>
      </c>
      <c r="T2222" s="9">
        <f>VLOOKUP(A2222,BUSINESS3!A2222:I4912,8,0)</f>
        <v>0.224</v>
      </c>
      <c r="U2222" s="9">
        <f>VLOOKUP(A2222,BUSINESS3!A2222:I4912,9,0)</f>
        <v>0.707</v>
      </c>
      <c r="V2222" s="11">
        <f>VLOOKUP(A2222,'GDP4'!A2222:G4912,4,0)</f>
        <v>19649631308</v>
      </c>
      <c r="W2222" s="9">
        <f>VLOOKUP(A2222,'GDP4'!A2222:G4912,5,0)</f>
        <v>0.055</v>
      </c>
      <c r="X2222" s="9">
        <f>VLOOKUP(A2222,'GDP4'!A2222:G4912,6,0)</f>
        <v>106</v>
      </c>
      <c r="Y2222" s="9">
        <f>VLOOKUP(A2222,'GDP4'!A2222:G4912,7,0)</f>
        <v>0.099</v>
      </c>
      <c r="Z2222" s="9">
        <f>VLOOKUP(A2222,ENERGY5!A2222:E4912,4,0)</f>
        <v>3527</v>
      </c>
      <c r="AA2222" s="9">
        <f>VLOOKUP(A2222,ENERGY5!A2222:E4912,5,0)</f>
        <v>9567</v>
      </c>
      <c r="AB2222" s="12">
        <f t="shared" si="2"/>
        <v>1934.666067</v>
      </c>
      <c r="AC2222" s="13">
        <f t="shared" si="3"/>
        <v>0.0009419489847</v>
      </c>
      <c r="AD2222" s="13">
        <f t="shared" si="4"/>
        <v>0.0003472618448</v>
      </c>
      <c r="AE2222" s="13">
        <f t="shared" si="5"/>
        <v>33.37730802</v>
      </c>
      <c r="AF2222" s="13">
        <f t="shared" si="6"/>
        <v>41.45087515</v>
      </c>
    </row>
    <row r="2223">
      <c r="A2223" s="14" t="s">
        <v>213</v>
      </c>
      <c r="B2223" s="15" t="s">
        <v>45</v>
      </c>
      <c r="C2223" s="16" t="s">
        <v>221</v>
      </c>
      <c r="D2223" s="14" t="str">
        <f t="shared" si="1"/>
        <v>Bolivia-The Americas-2011</v>
      </c>
      <c r="E2223" s="5">
        <v>0.026</v>
      </c>
      <c r="F2223" s="5">
        <v>0.033</v>
      </c>
      <c r="G2223" s="5">
        <v>69.0</v>
      </c>
      <c r="H2223" s="5">
        <v>65.0</v>
      </c>
      <c r="I2223" s="5">
        <v>0.356</v>
      </c>
      <c r="J2223" s="5">
        <v>0.596</v>
      </c>
      <c r="K2223" s="5">
        <v>0.048</v>
      </c>
      <c r="L2223" s="5">
        <v>1.0324445E7</v>
      </c>
      <c r="M2223" s="5">
        <v>0.669</v>
      </c>
      <c r="N2223" s="8">
        <f>VLOOKUP(A2223,TOURISM2!A2223:E4913,4,0)</f>
        <v>499000000</v>
      </c>
      <c r="O2223" s="8">
        <f>VLOOKUP(A2223,TOURISM2!A2223:E4913,5,0)</f>
        <v>410000000</v>
      </c>
      <c r="P2223" s="8">
        <f>VLOOKUP(A2223,BUSINESS3!A2223:E4913,4,0)</f>
        <v>0.8</v>
      </c>
      <c r="Q2223" s="9">
        <f>VLOOKUP(A2223,BUSINESS3!A2223:E4913,5,0)</f>
        <v>49</v>
      </c>
      <c r="R2223" s="10">
        <f>VLOOKUP(A2223,BUSINESS3!A2223:I4913,6,0)</f>
        <v>91</v>
      </c>
      <c r="S2223" s="9">
        <f>VLOOKUP(A2223,BUSINESS3!A2223:I4913,7,0)</f>
        <v>1080</v>
      </c>
      <c r="T2223" s="9">
        <f>VLOOKUP(A2223,BUSINESS3!A2223:I4913,8,0)</f>
        <v>0.3</v>
      </c>
      <c r="U2223" s="9">
        <f>VLOOKUP(A2223,BUSINESS3!A2223:I4913,9,0)</f>
        <v>0.809</v>
      </c>
      <c r="V2223" s="11">
        <f>VLOOKUP(A2223,'GDP4'!A2223:G4913,4,0)</f>
        <v>23948541156</v>
      </c>
      <c r="W2223" s="9">
        <f>VLOOKUP(A2223,'GDP4'!A2223:G4913,5,0)</f>
        <v>0.05</v>
      </c>
      <c r="X2223" s="9">
        <f>VLOOKUP(A2223,'GDP4'!A2223:G4913,6,0)</f>
        <v>115</v>
      </c>
      <c r="Y2223" s="9">
        <f>VLOOKUP(A2223,'GDP4'!A2223:G4913,7,0)</f>
        <v>0.109</v>
      </c>
      <c r="Z2223" s="9">
        <f>VLOOKUP(A2223,ENERGY5!A2223:E4913,4,0)</f>
        <v>2903</v>
      </c>
      <c r="AA2223" s="9">
        <f>VLOOKUP(A2223,ENERGY5!A2223:E4913,5,0)</f>
        <v>9824</v>
      </c>
      <c r="AB2223" s="12">
        <f t="shared" si="2"/>
        <v>2319.595984</v>
      </c>
      <c r="AC2223" s="13">
        <f t="shared" si="3"/>
        <v>0.0009515281451</v>
      </c>
      <c r="AD2223" s="13">
        <f t="shared" si="4"/>
        <v>0.0002811773417</v>
      </c>
      <c r="AE2223" s="13">
        <f t="shared" si="5"/>
        <v>48.33189581</v>
      </c>
      <c r="AF2223" s="13">
        <f t="shared" si="6"/>
        <v>39.71157772</v>
      </c>
    </row>
    <row r="2224">
      <c r="A2224" s="5" t="s">
        <v>213</v>
      </c>
      <c r="B2224" s="6" t="s">
        <v>46</v>
      </c>
      <c r="C2224" s="7" t="s">
        <v>221</v>
      </c>
      <c r="D2224" s="5" t="str">
        <f t="shared" si="1"/>
        <v>Bolivia-The Americas-2012</v>
      </c>
      <c r="E2224" s="5">
        <v>0.026</v>
      </c>
      <c r="F2224" s="5">
        <v>0.032</v>
      </c>
      <c r="G2224" s="5">
        <v>69.0</v>
      </c>
      <c r="H2224" s="5">
        <v>65.0</v>
      </c>
      <c r="I2224" s="5">
        <v>0.352</v>
      </c>
      <c r="J2224" s="5">
        <v>0.599</v>
      </c>
      <c r="K2224" s="5">
        <v>0.048</v>
      </c>
      <c r="L2224" s="5">
        <v>1.0496285E7</v>
      </c>
      <c r="M2224" s="5">
        <v>0.673</v>
      </c>
      <c r="N2224" s="8">
        <f>VLOOKUP(A2224,TOURISM2!A2224:E4914,4,0)</f>
        <v>581000000</v>
      </c>
      <c r="O2224" s="8">
        <f>VLOOKUP(A2224,TOURISM2!A2224:E4914,5,0)</f>
        <v>559000000</v>
      </c>
      <c r="P2224" s="8">
        <f>VLOOKUP(A2224,BUSINESS3!A2224:E4914,4,0)</f>
        <v>0.834</v>
      </c>
      <c r="Q2224" s="9">
        <f>VLOOKUP(A2224,BUSINESS3!A2224:E4914,5,0)</f>
        <v>49</v>
      </c>
      <c r="R2224" s="10">
        <f>VLOOKUP(A2224,BUSINESS3!A2224:I4914,6,0)</f>
        <v>158</v>
      </c>
      <c r="S2224" s="9">
        <f>VLOOKUP(A2224,BUSINESS3!A2224:I4914,7,0)</f>
        <v>1025</v>
      </c>
      <c r="T2224" s="9">
        <f>VLOOKUP(A2224,BUSINESS3!A2224:I4914,8,0)</f>
        <v>0.355</v>
      </c>
      <c r="U2224" s="9">
        <f>VLOOKUP(A2224,BUSINESS3!A2224:I4914,9,0)</f>
        <v>0.904</v>
      </c>
      <c r="V2224" s="11">
        <f>VLOOKUP(A2224,'GDP4'!A2224:G4914,4,0)</f>
        <v>27035110130</v>
      </c>
      <c r="W2224" s="9">
        <f>VLOOKUP(A2224,'GDP4'!A2224:G4914,5,0)</f>
        <v>0.058</v>
      </c>
      <c r="X2224" s="9">
        <f>VLOOKUP(A2224,'GDP4'!A2224:G4914,6,0)</f>
        <v>149</v>
      </c>
      <c r="Y2224" s="9">
        <f>VLOOKUP(A2224,'GDP4'!A2224:G4914,7,0)</f>
        <v>0.111</v>
      </c>
      <c r="Z2224" s="9">
        <f>VLOOKUP(A2224,ENERGY5!A2224:E4914,4,0)</f>
        <v>3737</v>
      </c>
      <c r="AA2224" s="9">
        <f>VLOOKUP(A2224,ENERGY5!A2224:E4914,5,0)</f>
        <v>10224</v>
      </c>
      <c r="AB2224" s="12">
        <f t="shared" si="2"/>
        <v>2575.683695</v>
      </c>
      <c r="AC2224" s="13">
        <f t="shared" si="3"/>
        <v>0.000974058917</v>
      </c>
      <c r="AD2224" s="13">
        <f t="shared" si="4"/>
        <v>0.000356030729</v>
      </c>
      <c r="AE2224" s="13">
        <f t="shared" si="5"/>
        <v>55.35291772</v>
      </c>
      <c r="AF2224" s="13">
        <f t="shared" si="6"/>
        <v>53.25693805</v>
      </c>
    </row>
    <row r="2225">
      <c r="A2225" s="14" t="s">
        <v>213</v>
      </c>
      <c r="B2225" s="15" t="s">
        <v>33</v>
      </c>
      <c r="C2225" s="16" t="s">
        <v>222</v>
      </c>
      <c r="D2225" s="14" t="str">
        <f t="shared" si="1"/>
        <v>Brazil-The Americas-2000</v>
      </c>
      <c r="E2225" s="5">
        <v>0.021</v>
      </c>
      <c r="F2225" s="5">
        <v>0.029</v>
      </c>
      <c r="G2225" s="5">
        <v>74.0</v>
      </c>
      <c r="H2225" s="5">
        <v>67.0</v>
      </c>
      <c r="I2225" s="5">
        <v>0.296</v>
      </c>
      <c r="J2225" s="5">
        <v>0.649</v>
      </c>
      <c r="K2225" s="5">
        <v>0.055</v>
      </c>
      <c r="L2225" s="5">
        <v>1.74504898E8</v>
      </c>
      <c r="M2225" s="5">
        <v>0.812</v>
      </c>
      <c r="N2225" s="8">
        <f>VLOOKUP(A2225,TOURISM2!A2225:E4915,4,0)</f>
        <v>1969000000</v>
      </c>
      <c r="O2225" s="8">
        <f>VLOOKUP(A2225,TOURISM2!A2225:E4915,5,0)</f>
        <v>4548000000</v>
      </c>
      <c r="P2225" s="8">
        <f>VLOOKUP(A2225,BUSINESS3!A2225:E4915,4,0)</f>
        <v>0.475</v>
      </c>
      <c r="Q2225" s="9">
        <f>VLOOKUP(A2225,BUSINESS3!A2225:E4915,5,0)</f>
        <v>59</v>
      </c>
      <c r="R2225" s="10">
        <f>VLOOKUP(A2225,BUSINESS3!A2225:I4915,6,0)</f>
        <v>91</v>
      </c>
      <c r="S2225" s="9">
        <f>VLOOKUP(A2225,BUSINESS3!A2225:I4915,7,0)</f>
        <v>380</v>
      </c>
      <c r="T2225" s="9">
        <f>VLOOKUP(A2225,BUSINESS3!A2225:I4915,8,0)</f>
        <v>0.029</v>
      </c>
      <c r="U2225" s="9">
        <f>VLOOKUP(A2225,BUSINESS3!A2225:I4915,9,0)</f>
        <v>0.133</v>
      </c>
      <c r="V2225" s="11">
        <f>VLOOKUP(A2225,'GDP4'!A2225:G4915,4,0)</f>
        <v>645000000000</v>
      </c>
      <c r="W2225" s="9">
        <f>VLOOKUP(A2225,'GDP4'!A2225:G4915,5,0)</f>
        <v>0.072</v>
      </c>
      <c r="X2225" s="9">
        <f>VLOOKUP(A2225,'GDP4'!A2225:G4915,6,0)</f>
        <v>265</v>
      </c>
      <c r="Y2225" s="9">
        <f>VLOOKUP(A2225,'GDP4'!A2225:G4915,7,0)</f>
        <v>0.568</v>
      </c>
      <c r="Z2225" s="9">
        <f>VLOOKUP(A2225,ENERGY5!A2225:E4915,4,0)</f>
        <v>122230</v>
      </c>
      <c r="AA2225" s="9">
        <f>VLOOKUP(A2225,ENERGY5!A2225:E4915,5,0)</f>
        <v>191964</v>
      </c>
      <c r="AB2225" s="12">
        <f t="shared" si="2"/>
        <v>3696.171325</v>
      </c>
      <c r="AC2225" s="13">
        <f t="shared" si="3"/>
        <v>0.001100049352</v>
      </c>
      <c r="AD2225" s="13">
        <f t="shared" si="4"/>
        <v>0.0007004387923</v>
      </c>
      <c r="AE2225" s="13">
        <f t="shared" si="5"/>
        <v>11.28335091</v>
      </c>
      <c r="AF2225" s="13">
        <f t="shared" si="6"/>
        <v>26.06230571</v>
      </c>
    </row>
    <row r="2226">
      <c r="A2226" s="5" t="s">
        <v>213</v>
      </c>
      <c r="B2226" s="6" t="s">
        <v>35</v>
      </c>
      <c r="C2226" s="7" t="s">
        <v>222</v>
      </c>
      <c r="D2226" s="5" t="str">
        <f t="shared" si="1"/>
        <v>Brazil-The Americas-2001</v>
      </c>
      <c r="E2226" s="5">
        <v>0.02</v>
      </c>
      <c r="F2226" s="5">
        <v>0.027</v>
      </c>
      <c r="G2226" s="5">
        <v>74.0</v>
      </c>
      <c r="H2226" s="5">
        <v>67.0</v>
      </c>
      <c r="I2226" s="5">
        <v>0.291</v>
      </c>
      <c r="J2226" s="5">
        <v>0.653</v>
      </c>
      <c r="K2226" s="5">
        <v>0.056</v>
      </c>
      <c r="L2226" s="5">
        <v>1.76968205E8</v>
      </c>
      <c r="M2226" s="5">
        <v>0.816</v>
      </c>
      <c r="N2226" s="8">
        <f>VLOOKUP(A2226,TOURISM2!A2226:E4916,4,0)</f>
        <v>1844000000</v>
      </c>
      <c r="O2226" s="8">
        <f>VLOOKUP(A2226,TOURISM2!A2226:E4916,5,0)</f>
        <v>3765000000</v>
      </c>
      <c r="P2226" s="8">
        <f>VLOOKUP(A2226,BUSINESS3!A2226:E4916,4,0)</f>
        <v>0.475</v>
      </c>
      <c r="Q2226" s="9">
        <f>VLOOKUP(A2226,BUSINESS3!A2226:E4916,5,0)</f>
        <v>59</v>
      </c>
      <c r="R2226" s="10">
        <f>VLOOKUP(A2226,BUSINESS3!A2226:I4916,6,0)</f>
        <v>91</v>
      </c>
      <c r="S2226" s="9">
        <f>VLOOKUP(A2226,BUSINESS3!A2226:I4916,7,0)</f>
        <v>380</v>
      </c>
      <c r="T2226" s="9">
        <f>VLOOKUP(A2226,BUSINESS3!A2226:I4916,8,0)</f>
        <v>0.045</v>
      </c>
      <c r="U2226" s="9">
        <f>VLOOKUP(A2226,BUSINESS3!A2226:I4916,9,0)</f>
        <v>0.162</v>
      </c>
      <c r="V2226" s="11">
        <f>VLOOKUP(A2226,'GDP4'!A2226:G4916,4,0)</f>
        <v>554000000000</v>
      </c>
      <c r="W2226" s="9">
        <f>VLOOKUP(A2226,'GDP4'!A2226:G4916,5,0)</f>
        <v>0.073</v>
      </c>
      <c r="X2226" s="9">
        <f>VLOOKUP(A2226,'GDP4'!A2226:G4916,6,0)</f>
        <v>228</v>
      </c>
      <c r="Y2226" s="9">
        <f>VLOOKUP(A2226,'GDP4'!A2226:G4916,7,0)</f>
        <v>0.576</v>
      </c>
      <c r="Z2226" s="9">
        <f>VLOOKUP(A2226,ENERGY5!A2226:E4916,4,0)</f>
        <v>270028</v>
      </c>
      <c r="AA2226" s="9">
        <f>VLOOKUP(A2226,ENERGY5!A2226:E4916,5,0)</f>
        <v>191964</v>
      </c>
      <c r="AB2226" s="12">
        <f t="shared" si="2"/>
        <v>3130.505844</v>
      </c>
      <c r="AC2226" s="13">
        <f t="shared" si="3"/>
        <v>0.001084737227</v>
      </c>
      <c r="AD2226" s="13">
        <f t="shared" si="4"/>
        <v>0.001525856015</v>
      </c>
      <c r="AE2226" s="13">
        <f t="shared" si="5"/>
        <v>10.41995086</v>
      </c>
      <c r="AF2226" s="13">
        <f t="shared" si="6"/>
        <v>21.27500813</v>
      </c>
    </row>
    <row r="2227">
      <c r="A2227" s="14" t="s">
        <v>213</v>
      </c>
      <c r="B2227" s="15" t="s">
        <v>36</v>
      </c>
      <c r="C2227" s="16" t="s">
        <v>222</v>
      </c>
      <c r="D2227" s="14" t="str">
        <f t="shared" si="1"/>
        <v>Brazil-The Americas-2002</v>
      </c>
      <c r="E2227" s="5">
        <v>0.02</v>
      </c>
      <c r="F2227" s="5">
        <v>0.025</v>
      </c>
      <c r="G2227" s="5">
        <v>75.0</v>
      </c>
      <c r="H2227" s="5">
        <v>67.0</v>
      </c>
      <c r="I2227" s="5">
        <v>0.287</v>
      </c>
      <c r="J2227" s="5">
        <v>0.655</v>
      </c>
      <c r="K2227" s="5">
        <v>0.057</v>
      </c>
      <c r="L2227" s="5">
        <v>1.79393768E8</v>
      </c>
      <c r="M2227" s="5">
        <v>0.819</v>
      </c>
      <c r="N2227" s="8">
        <f>VLOOKUP(A2227,TOURISM2!A2227:E4917,4,0)</f>
        <v>2142000000</v>
      </c>
      <c r="O2227" s="8">
        <f>VLOOKUP(A2227,TOURISM2!A2227:E4917,5,0)</f>
        <v>2929000000</v>
      </c>
      <c r="P2227" s="8">
        <f>VLOOKUP(A2227,BUSINESS3!A2227:E4917,4,0)</f>
        <v>0.475</v>
      </c>
      <c r="Q2227" s="9">
        <f>VLOOKUP(A2227,BUSINESS3!A2227:E4917,5,0)</f>
        <v>59</v>
      </c>
      <c r="R2227" s="10">
        <f>VLOOKUP(A2227,BUSINESS3!A2227:I4917,6,0)</f>
        <v>91</v>
      </c>
      <c r="S2227" s="9">
        <f>VLOOKUP(A2227,BUSINESS3!A2227:I4917,7,0)</f>
        <v>380</v>
      </c>
      <c r="T2227" s="9">
        <f>VLOOKUP(A2227,BUSINESS3!A2227:I4917,8,0)</f>
        <v>0.091</v>
      </c>
      <c r="U2227" s="9">
        <f>VLOOKUP(A2227,BUSINESS3!A2227:I4917,9,0)</f>
        <v>0.194</v>
      </c>
      <c r="V2227" s="11">
        <f>VLOOKUP(A2227,'GDP4'!A2227:G4917,4,0)</f>
        <v>504000000000</v>
      </c>
      <c r="W2227" s="9">
        <f>VLOOKUP(A2227,'GDP4'!A2227:G4917,5,0)</f>
        <v>0.072</v>
      </c>
      <c r="X2227" s="9">
        <f>VLOOKUP(A2227,'GDP4'!A2227:G4917,6,0)</f>
        <v>203</v>
      </c>
      <c r="Y2227" s="9">
        <f>VLOOKUP(A2227,'GDP4'!A2227:G4917,7,0)</f>
        <v>0.629</v>
      </c>
      <c r="Z2227" s="9">
        <f>VLOOKUP(A2227,ENERGY5!A2227:E4917,4,0)</f>
        <v>265887</v>
      </c>
      <c r="AA2227" s="9">
        <f>VLOOKUP(A2227,ENERGY5!A2227:E4917,5,0)</f>
        <v>419754</v>
      </c>
      <c r="AB2227" s="12">
        <f t="shared" si="2"/>
        <v>2809.462144</v>
      </c>
      <c r="AC2227" s="13">
        <f t="shared" si="3"/>
        <v>0.002339847168</v>
      </c>
      <c r="AD2227" s="13">
        <f t="shared" si="4"/>
        <v>0.001482141788</v>
      </c>
      <c r="AE2227" s="13">
        <f t="shared" si="5"/>
        <v>11.94021411</v>
      </c>
      <c r="AF2227" s="13">
        <f t="shared" si="6"/>
        <v>16.32721155</v>
      </c>
    </row>
    <row r="2228">
      <c r="A2228" s="5" t="s">
        <v>213</v>
      </c>
      <c r="B2228" s="6" t="s">
        <v>37</v>
      </c>
      <c r="C2228" s="7" t="s">
        <v>222</v>
      </c>
      <c r="D2228" s="5" t="str">
        <f t="shared" si="1"/>
        <v>Brazil-The Americas-2003</v>
      </c>
      <c r="E2228" s="5">
        <v>0.019</v>
      </c>
      <c r="F2228" s="5">
        <v>0.024</v>
      </c>
      <c r="G2228" s="5">
        <v>75.0</v>
      </c>
      <c r="H2228" s="5">
        <v>67.0</v>
      </c>
      <c r="I2228" s="5">
        <v>0.283</v>
      </c>
      <c r="J2228" s="5">
        <v>0.658</v>
      </c>
      <c r="K2228" s="5">
        <v>0.059</v>
      </c>
      <c r="L2228" s="5">
        <v>1.81752951E8</v>
      </c>
      <c r="M2228" s="5">
        <v>0.822</v>
      </c>
      <c r="N2228" s="8">
        <f>VLOOKUP(A2228,TOURISM2!A2228:E4918,4,0)</f>
        <v>2673000000</v>
      </c>
      <c r="O2228" s="8">
        <f>VLOOKUP(A2228,TOURISM2!A2228:E4918,5,0)</f>
        <v>2874000000</v>
      </c>
      <c r="P2228" s="8">
        <f>VLOOKUP(A2228,BUSINESS3!A2228:E4918,4,0)</f>
        <v>0.475</v>
      </c>
      <c r="Q2228" s="9">
        <f>VLOOKUP(A2228,BUSINESS3!A2228:E4918,5,0)</f>
        <v>152</v>
      </c>
      <c r="R2228" s="10">
        <f>VLOOKUP(A2228,BUSINESS3!A2228:I4918,6,0)</f>
        <v>91</v>
      </c>
      <c r="S2228" s="9">
        <f>VLOOKUP(A2228,BUSINESS3!A2228:I4918,7,0)</f>
        <v>380</v>
      </c>
      <c r="T2228" s="9">
        <f>VLOOKUP(A2228,BUSINESS3!A2228:I4918,8,0)</f>
        <v>0.132</v>
      </c>
      <c r="U2228" s="9">
        <f>VLOOKUP(A2228,BUSINESS3!A2228:I4918,9,0)</f>
        <v>0.255</v>
      </c>
      <c r="V2228" s="11">
        <f>VLOOKUP(A2228,'GDP4'!A2228:G4918,4,0)</f>
        <v>552000000000</v>
      </c>
      <c r="W2228" s="9">
        <f>VLOOKUP(A2228,'GDP4'!A2228:G4918,5,0)</f>
        <v>0.07</v>
      </c>
      <c r="X2228" s="9">
        <f>VLOOKUP(A2228,'GDP4'!A2228:G4918,6,0)</f>
        <v>214</v>
      </c>
      <c r="Y2228" s="9">
        <f>VLOOKUP(A2228,'GDP4'!A2228:G4918,7,0)</f>
        <v>0.671</v>
      </c>
      <c r="Z2228" s="9">
        <f>VLOOKUP(A2228,ENERGY5!A2228:E4918,4,0)</f>
        <v>240464</v>
      </c>
      <c r="AA2228" s="9">
        <f>VLOOKUP(A2228,ENERGY5!A2228:E4918,5,0)</f>
        <v>367147</v>
      </c>
      <c r="AB2228" s="12">
        <f t="shared" si="2"/>
        <v>3037.089615</v>
      </c>
      <c r="AC2228" s="13">
        <f t="shared" si="3"/>
        <v>0.002020033226</v>
      </c>
      <c r="AD2228" s="13">
        <f t="shared" si="4"/>
        <v>0.001323026662</v>
      </c>
      <c r="AE2228" s="13">
        <f t="shared" si="5"/>
        <v>14.70677634</v>
      </c>
      <c r="AF2228" s="13">
        <f t="shared" si="6"/>
        <v>15.8126731</v>
      </c>
    </row>
    <row r="2229">
      <c r="A2229" s="14" t="s">
        <v>213</v>
      </c>
      <c r="B2229" s="15" t="s">
        <v>38</v>
      </c>
      <c r="C2229" s="16" t="s">
        <v>222</v>
      </c>
      <c r="D2229" s="14" t="str">
        <f t="shared" si="1"/>
        <v>Brazil-The Americas-2004</v>
      </c>
      <c r="E2229" s="5">
        <v>0.019</v>
      </c>
      <c r="F2229" s="5">
        <v>0.022</v>
      </c>
      <c r="G2229" s="5">
        <v>75.0</v>
      </c>
      <c r="H2229" s="5">
        <v>68.0</v>
      </c>
      <c r="I2229" s="5">
        <v>0.28</v>
      </c>
      <c r="J2229" s="5">
        <v>0.66</v>
      </c>
      <c r="K2229" s="5">
        <v>0.06</v>
      </c>
      <c r="L2229" s="5">
        <v>1.84010283E8</v>
      </c>
      <c r="M2229" s="5">
        <v>0.825</v>
      </c>
      <c r="N2229" s="8">
        <f>VLOOKUP(A2229,TOURISM2!A2229:E4919,4,0)</f>
        <v>3389000000</v>
      </c>
      <c r="O2229" s="8">
        <f>VLOOKUP(A2229,TOURISM2!A2229:E4919,5,0)</f>
        <v>3752000000</v>
      </c>
      <c r="P2229" s="8">
        <f>VLOOKUP(A2229,BUSINESS3!A2229:E4919,4,0)</f>
        <v>0.475</v>
      </c>
      <c r="Q2229" s="9">
        <f>VLOOKUP(A2229,BUSINESS3!A2229:E4919,5,0)</f>
        <v>152</v>
      </c>
      <c r="R2229" s="10">
        <f>VLOOKUP(A2229,BUSINESS3!A2229:I4919,6,0)</f>
        <v>91</v>
      </c>
      <c r="S2229" s="9">
        <f>VLOOKUP(A2229,BUSINESS3!A2229:I4919,7,0)</f>
        <v>380</v>
      </c>
      <c r="T2229" s="9">
        <f>VLOOKUP(A2229,BUSINESS3!A2229:I4919,8,0)</f>
        <v>0.191</v>
      </c>
      <c r="U2229" s="9">
        <f>VLOOKUP(A2229,BUSINESS3!A2229:I4919,9,0)</f>
        <v>0.357</v>
      </c>
      <c r="V2229" s="11">
        <f>VLOOKUP(A2229,'GDP4'!A2229:G4919,4,0)</f>
        <v>664000000000</v>
      </c>
      <c r="W2229" s="9">
        <f>VLOOKUP(A2229,'GDP4'!A2229:G4919,5,0)</f>
        <v>0.071</v>
      </c>
      <c r="X2229" s="9">
        <f>VLOOKUP(A2229,'GDP4'!A2229:G4919,6,0)</f>
        <v>257</v>
      </c>
      <c r="Y2229" s="9">
        <f>VLOOKUP(A2229,'GDP4'!A2229:G4919,7,0)</f>
        <v>0.549</v>
      </c>
      <c r="Z2229" s="9">
        <f>VLOOKUP(A2229,ENERGY5!A2229:E4919,4,0)</f>
        <v>248594</v>
      </c>
      <c r="AA2229" s="9">
        <f>VLOOKUP(A2229,ENERGY5!A2229:E4919,5,0)</f>
        <v>387675</v>
      </c>
      <c r="AB2229" s="12">
        <f t="shared" si="2"/>
        <v>3608.493988</v>
      </c>
      <c r="AC2229" s="13">
        <f t="shared" si="3"/>
        <v>0.002106811607</v>
      </c>
      <c r="AD2229" s="13">
        <f t="shared" si="4"/>
        <v>0.001350978847</v>
      </c>
      <c r="AE2229" s="13">
        <f t="shared" si="5"/>
        <v>18.41744899</v>
      </c>
      <c r="AF2229" s="13">
        <f t="shared" si="6"/>
        <v>20.39016483</v>
      </c>
    </row>
    <row r="2230">
      <c r="A2230" s="5" t="s">
        <v>213</v>
      </c>
      <c r="B2230" s="6" t="s">
        <v>39</v>
      </c>
      <c r="C2230" s="7" t="s">
        <v>222</v>
      </c>
      <c r="D2230" s="5" t="str">
        <f t="shared" si="1"/>
        <v>Brazil-The Americas-2005</v>
      </c>
      <c r="E2230" s="5">
        <v>0.018</v>
      </c>
      <c r="F2230" s="5">
        <v>0.02</v>
      </c>
      <c r="G2230" s="5">
        <v>76.0</v>
      </c>
      <c r="H2230" s="5">
        <v>68.0</v>
      </c>
      <c r="I2230" s="5">
        <v>0.276</v>
      </c>
      <c r="J2230" s="5">
        <v>0.663</v>
      </c>
      <c r="K2230" s="5">
        <v>0.062</v>
      </c>
      <c r="L2230" s="5">
        <v>1.86142403E8</v>
      </c>
      <c r="M2230" s="5">
        <v>0.828</v>
      </c>
      <c r="N2230" s="8">
        <f>VLOOKUP(A2230,TOURISM2!A2230:E4920,4,0)</f>
        <v>4168000000</v>
      </c>
      <c r="O2230" s="8">
        <f>VLOOKUP(A2230,TOURISM2!A2230:E4920,5,0)</f>
        <v>5905000000</v>
      </c>
      <c r="P2230" s="8">
        <f>VLOOKUP(A2230,BUSINESS3!A2230:E4920,4,0)</f>
        <v>0.69</v>
      </c>
      <c r="Q2230" s="9">
        <f>VLOOKUP(A2230,BUSINESS3!A2230:E4920,5,0)</f>
        <v>152</v>
      </c>
      <c r="R2230" s="10">
        <f>VLOOKUP(A2230,BUSINESS3!A2230:I4920,6,0)</f>
        <v>91</v>
      </c>
      <c r="S2230" s="9">
        <f>VLOOKUP(A2230,BUSINESS3!A2230:I4920,7,0)</f>
        <v>2600</v>
      </c>
      <c r="T2230" s="9">
        <f>VLOOKUP(A2230,BUSINESS3!A2230:I4920,8,0)</f>
        <v>0.21</v>
      </c>
      <c r="U2230" s="9">
        <f>VLOOKUP(A2230,BUSINESS3!A2230:I4920,9,0)</f>
        <v>0.463</v>
      </c>
      <c r="V2230" s="11">
        <f>VLOOKUP(A2230,'GDP4'!A2230:G4920,4,0)</f>
        <v>882000000000</v>
      </c>
      <c r="W2230" s="9">
        <f>VLOOKUP(A2230,'GDP4'!A2230:G4920,5,0)</f>
        <v>0.082</v>
      </c>
      <c r="X2230" s="9">
        <f>VLOOKUP(A2230,'GDP4'!A2230:G4920,6,0)</f>
        <v>387</v>
      </c>
      <c r="Y2230" s="9">
        <f>VLOOKUP(A2230,'GDP4'!A2230:G4920,7,0)</f>
        <v>0.554</v>
      </c>
      <c r="Z2230" s="9">
        <f>VLOOKUP(A2230,ENERGY5!A2230:E4920,4,0)</f>
        <v>235460</v>
      </c>
      <c r="AA2230" s="9">
        <f>VLOOKUP(A2230,ENERGY5!A2230:E4920,5,0)</f>
        <v>363213</v>
      </c>
      <c r="AB2230" s="12">
        <f t="shared" si="2"/>
        <v>4738.3078</v>
      </c>
      <c r="AC2230" s="13">
        <f t="shared" si="3"/>
        <v>0.001951264162</v>
      </c>
      <c r="AD2230" s="13">
        <f t="shared" si="4"/>
        <v>0.001264945527</v>
      </c>
      <c r="AE2230" s="13">
        <f t="shared" si="5"/>
        <v>22.39145908</v>
      </c>
      <c r="AF2230" s="13">
        <f t="shared" si="6"/>
        <v>31.72302444</v>
      </c>
    </row>
    <row r="2231">
      <c r="A2231" s="14" t="s">
        <v>213</v>
      </c>
      <c r="B2231" s="15" t="s">
        <v>40</v>
      </c>
      <c r="C2231" s="16" t="s">
        <v>222</v>
      </c>
      <c r="D2231" s="14" t="str">
        <f t="shared" si="1"/>
        <v>Brazil-The Americas-2006</v>
      </c>
      <c r="E2231" s="5">
        <v>0.017</v>
      </c>
      <c r="F2231" s="5">
        <v>0.019</v>
      </c>
      <c r="G2231" s="5">
        <v>76.0</v>
      </c>
      <c r="H2231" s="5">
        <v>68.0</v>
      </c>
      <c r="I2231" s="5">
        <v>0.272</v>
      </c>
      <c r="J2231" s="5">
        <v>0.665</v>
      </c>
      <c r="K2231" s="5">
        <v>0.063</v>
      </c>
      <c r="L2231" s="5">
        <v>1.88134315E8</v>
      </c>
      <c r="M2231" s="5">
        <v>0.831</v>
      </c>
      <c r="N2231" s="8">
        <f>VLOOKUP(A2231,TOURISM2!A2231:E4921,4,0)</f>
        <v>4577000000</v>
      </c>
      <c r="O2231" s="8">
        <f>VLOOKUP(A2231,TOURISM2!A2231:E4921,5,0)</f>
        <v>7501000000</v>
      </c>
      <c r="P2231" s="8">
        <f>VLOOKUP(A2231,BUSINESS3!A2231:E4921,4,0)</f>
        <v>0.69</v>
      </c>
      <c r="Q2231" s="9">
        <f>VLOOKUP(A2231,BUSINESS3!A2231:E4921,5,0)</f>
        <v>149</v>
      </c>
      <c r="R2231" s="10">
        <f>VLOOKUP(A2231,BUSINESS3!A2231:I4921,6,0)</f>
        <v>91</v>
      </c>
      <c r="S2231" s="9">
        <f>VLOOKUP(A2231,BUSINESS3!A2231:I4921,7,0)</f>
        <v>2600</v>
      </c>
      <c r="T2231" s="9">
        <f>VLOOKUP(A2231,BUSINESS3!A2231:I4921,8,0)</f>
        <v>0.282</v>
      </c>
      <c r="U2231" s="9">
        <f>VLOOKUP(A2231,BUSINESS3!A2231:I4921,9,0)</f>
        <v>0.531</v>
      </c>
      <c r="V2231" s="11">
        <f>VLOOKUP(A2231,'GDP4'!A2231:G4921,4,0)</f>
        <v>1090000000000</v>
      </c>
      <c r="W2231" s="9">
        <f>VLOOKUP(A2231,'GDP4'!A2231:G4921,5,0)</f>
        <v>0.085</v>
      </c>
      <c r="X2231" s="9">
        <f>VLOOKUP(A2231,'GDP4'!A2231:G4921,6,0)</f>
        <v>491</v>
      </c>
      <c r="Y2231" s="9">
        <f>VLOOKUP(A2231,'GDP4'!A2231:G4921,7,0)</f>
        <v>0.508</v>
      </c>
      <c r="Z2231" s="9">
        <f>VLOOKUP(A2231,ENERGY5!A2231:E4921,4,0)</f>
        <v>222818</v>
      </c>
      <c r="AA2231" s="9">
        <f>VLOOKUP(A2231,ENERGY5!A2231:E4921,5,0)</f>
        <v>347668</v>
      </c>
      <c r="AB2231" s="12">
        <f t="shared" si="2"/>
        <v>5793.733057</v>
      </c>
      <c r="AC2231" s="13">
        <f t="shared" si="3"/>
        <v>0.0018479776</v>
      </c>
      <c r="AD2231" s="13">
        <f t="shared" si="4"/>
        <v>0.001184355975</v>
      </c>
      <c r="AE2231" s="13">
        <f t="shared" si="5"/>
        <v>24.32836349</v>
      </c>
      <c r="AF2231" s="13">
        <f t="shared" si="6"/>
        <v>39.87045107</v>
      </c>
    </row>
    <row r="2232">
      <c r="A2232" s="5" t="s">
        <v>213</v>
      </c>
      <c r="B2232" s="6" t="s">
        <v>41</v>
      </c>
      <c r="C2232" s="7" t="s">
        <v>222</v>
      </c>
      <c r="D2232" s="5" t="str">
        <f t="shared" si="1"/>
        <v>Brazil-The Americas-2007</v>
      </c>
      <c r="E2232" s="5">
        <v>0.017</v>
      </c>
      <c r="F2232" s="5">
        <v>0.018</v>
      </c>
      <c r="G2232" s="5">
        <v>76.0</v>
      </c>
      <c r="H2232" s="5">
        <v>69.0</v>
      </c>
      <c r="I2232" s="5">
        <v>0.268</v>
      </c>
      <c r="J2232" s="5">
        <v>0.668</v>
      </c>
      <c r="K2232" s="5">
        <v>0.064</v>
      </c>
      <c r="L2232" s="5">
        <v>1.89996976E8</v>
      </c>
      <c r="M2232" s="5">
        <v>0.834</v>
      </c>
      <c r="N2232" s="8">
        <f>VLOOKUP(A2232,TOURISM2!A2232:E4922,4,0)</f>
        <v>5284000000</v>
      </c>
      <c r="O2232" s="8">
        <f>VLOOKUP(A2232,TOURISM2!A2232:E4922,5,0)</f>
        <v>10434000000</v>
      </c>
      <c r="P2232" s="8">
        <f>VLOOKUP(A2232,BUSINESS3!A2232:E4922,4,0)</f>
        <v>0.69</v>
      </c>
      <c r="Q2232" s="9">
        <f>VLOOKUP(A2232,BUSINESS3!A2232:E4922,5,0)</f>
        <v>149</v>
      </c>
      <c r="R2232" s="10">
        <f>VLOOKUP(A2232,BUSINESS3!A2232:I4922,6,0)</f>
        <v>91</v>
      </c>
      <c r="S2232" s="9">
        <f>VLOOKUP(A2232,BUSINESS3!A2232:I4922,7,0)</f>
        <v>2600</v>
      </c>
      <c r="T2232" s="9">
        <f>VLOOKUP(A2232,BUSINESS3!A2232:I4922,8,0)</f>
        <v>0.309</v>
      </c>
      <c r="U2232" s="9">
        <f>VLOOKUP(A2232,BUSINESS3!A2232:I4922,9,0)</f>
        <v>0.637</v>
      </c>
      <c r="V2232" s="11">
        <f>VLOOKUP(A2232,'GDP4'!A2232:G4922,4,0)</f>
        <v>1370000000000</v>
      </c>
      <c r="W2232" s="9">
        <f>VLOOKUP(A2232,'GDP4'!A2232:G4922,5,0)</f>
        <v>0.085</v>
      </c>
      <c r="X2232" s="9">
        <f>VLOOKUP(A2232,'GDP4'!A2232:G4922,6,0)</f>
        <v>609</v>
      </c>
      <c r="Y2232" s="9">
        <f>VLOOKUP(A2232,'GDP4'!A2232:G4922,7,0)</f>
        <v>0.437</v>
      </c>
      <c r="Z2232" s="9">
        <f>VLOOKUP(A2232,ENERGY5!A2232:E4922,4,0)</f>
        <v>215332</v>
      </c>
      <c r="AA2232" s="9">
        <f>VLOOKUP(A2232,ENERGY5!A2232:E4922,5,0)</f>
        <v>347309</v>
      </c>
      <c r="AB2232" s="12">
        <f t="shared" si="2"/>
        <v>7210.641079</v>
      </c>
      <c r="AC2232" s="13">
        <f t="shared" si="3"/>
        <v>0.001827971199</v>
      </c>
      <c r="AD2232" s="13">
        <f t="shared" si="4"/>
        <v>0.001133344354</v>
      </c>
      <c r="AE2232" s="13">
        <f t="shared" si="5"/>
        <v>27.81096895</v>
      </c>
      <c r="AF2232" s="13">
        <f t="shared" si="6"/>
        <v>54.91666352</v>
      </c>
    </row>
    <row r="2233">
      <c r="A2233" s="14" t="s">
        <v>213</v>
      </c>
      <c r="B2233" s="15" t="s">
        <v>42</v>
      </c>
      <c r="C2233" s="16" t="s">
        <v>222</v>
      </c>
      <c r="D2233" s="14" t="str">
        <f t="shared" si="1"/>
        <v>Brazil-The Americas-2008</v>
      </c>
      <c r="E2233" s="5">
        <v>0.016</v>
      </c>
      <c r="F2233" s="5">
        <v>0.017</v>
      </c>
      <c r="G2233" s="5">
        <v>76.0</v>
      </c>
      <c r="H2233" s="5">
        <v>69.0</v>
      </c>
      <c r="I2233" s="5">
        <v>0.264</v>
      </c>
      <c r="J2233" s="5">
        <v>0.671</v>
      </c>
      <c r="K2233" s="5">
        <v>0.066</v>
      </c>
      <c r="L2233" s="5">
        <v>1.91765567E8</v>
      </c>
      <c r="M2233" s="5">
        <v>0.837</v>
      </c>
      <c r="N2233" s="8">
        <f>VLOOKUP(A2233,TOURISM2!A2233:E4923,4,0)</f>
        <v>6109000000</v>
      </c>
      <c r="O2233" s="8">
        <f>VLOOKUP(A2233,TOURISM2!A2233:E4923,5,0)</f>
        <v>13269000000</v>
      </c>
      <c r="P2233" s="8">
        <f>VLOOKUP(A2233,BUSINESS3!A2233:E4923,4,0)</f>
        <v>0.684</v>
      </c>
      <c r="Q2233" s="9">
        <f>VLOOKUP(A2233,BUSINESS3!A2233:E4923,5,0)</f>
        <v>149</v>
      </c>
      <c r="R2233" s="10">
        <f>VLOOKUP(A2233,BUSINESS3!A2233:I4923,6,0)</f>
        <v>91</v>
      </c>
      <c r="S2233" s="9">
        <f>VLOOKUP(A2233,BUSINESS3!A2233:I4923,7,0)</f>
        <v>2600</v>
      </c>
      <c r="T2233" s="9">
        <f>VLOOKUP(A2233,BUSINESS3!A2233:I4923,8,0)</f>
        <v>0.338</v>
      </c>
      <c r="U2233" s="9">
        <f>VLOOKUP(A2233,BUSINESS3!A2233:I4923,9,0)</f>
        <v>0.786</v>
      </c>
      <c r="V2233" s="11">
        <f>VLOOKUP(A2233,'GDP4'!A2233:G4923,4,0)</f>
        <v>1650000000000</v>
      </c>
      <c r="W2233" s="9">
        <f>VLOOKUP(A2233,'GDP4'!A2233:G4923,5,0)</f>
        <v>0.083</v>
      </c>
      <c r="X2233" s="9">
        <f>VLOOKUP(A2233,'GDP4'!A2233:G4923,6,0)</f>
        <v>714</v>
      </c>
      <c r="Y2233" s="9">
        <f>VLOOKUP(A2233,'GDP4'!A2233:G4923,7,0)</f>
        <v>0.473</v>
      </c>
      <c r="Z2233" s="9">
        <f>VLOOKUP(A2233,ENERGY5!A2233:E4923,4,0)</f>
        <v>210042</v>
      </c>
      <c r="AA2233" s="9">
        <f>VLOOKUP(A2233,ENERGY5!A2233:E4923,5,0)</f>
        <v>337826</v>
      </c>
      <c r="AB2233" s="12">
        <f t="shared" si="2"/>
        <v>8604.255841</v>
      </c>
      <c r="AC2233" s="13">
        <f t="shared" si="3"/>
        <v>0.001761661414</v>
      </c>
      <c r="AD2233" s="13">
        <f t="shared" si="4"/>
        <v>0.001095306124</v>
      </c>
      <c r="AE2233" s="13">
        <f t="shared" si="5"/>
        <v>31.85660541</v>
      </c>
      <c r="AF2233" s="13">
        <f t="shared" si="6"/>
        <v>69.19386106</v>
      </c>
    </row>
    <row r="2234">
      <c r="A2234" s="5" t="s">
        <v>213</v>
      </c>
      <c r="B2234" s="6" t="s">
        <v>43</v>
      </c>
      <c r="C2234" s="7" t="s">
        <v>222</v>
      </c>
      <c r="D2234" s="5" t="str">
        <f t="shared" si="1"/>
        <v>Brazil-The Americas-2009</v>
      </c>
      <c r="E2234" s="5">
        <v>0.016</v>
      </c>
      <c r="F2234" s="5">
        <v>0.016</v>
      </c>
      <c r="G2234" s="5">
        <v>77.0</v>
      </c>
      <c r="H2234" s="5">
        <v>69.0</v>
      </c>
      <c r="I2234" s="5">
        <v>0.259</v>
      </c>
      <c r="J2234" s="5">
        <v>0.673</v>
      </c>
      <c r="K2234" s="5">
        <v>0.067</v>
      </c>
      <c r="L2234" s="5">
        <v>1.93490922E8</v>
      </c>
      <c r="M2234" s="5">
        <v>0.84</v>
      </c>
      <c r="N2234" s="8">
        <f>VLOOKUP(A2234,TOURISM2!A2234:E4924,4,0)</f>
        <v>5635000000</v>
      </c>
      <c r="O2234" s="8">
        <f>VLOOKUP(A2234,TOURISM2!A2234:E4924,5,0)</f>
        <v>12897000000</v>
      </c>
      <c r="P2234" s="8">
        <f>VLOOKUP(A2234,BUSINESS3!A2234:E4924,4,0)</f>
        <v>0.656</v>
      </c>
      <c r="Q2234" s="9">
        <f>VLOOKUP(A2234,BUSINESS3!A2234:E4924,5,0)</f>
        <v>119</v>
      </c>
      <c r="R2234" s="10">
        <f>VLOOKUP(A2234,BUSINESS3!A2234:I4924,6,0)</f>
        <v>91</v>
      </c>
      <c r="S2234" s="9">
        <f>VLOOKUP(A2234,BUSINESS3!A2234:I4924,7,0)</f>
        <v>2600</v>
      </c>
      <c r="T2234" s="9">
        <f>VLOOKUP(A2234,BUSINESS3!A2234:I4924,8,0)</f>
        <v>0.392</v>
      </c>
      <c r="U2234" s="9">
        <f>VLOOKUP(A2234,BUSINESS3!A2234:I4924,9,0)</f>
        <v>0.875</v>
      </c>
      <c r="V2234" s="11">
        <f>VLOOKUP(A2234,'GDP4'!A2234:G4924,4,0)</f>
        <v>1620000000000</v>
      </c>
      <c r="W2234" s="9">
        <f>VLOOKUP(A2234,'GDP4'!A2234:G4924,5,0)</f>
        <v>0.088</v>
      </c>
      <c r="X2234" s="9">
        <f>VLOOKUP(A2234,'GDP4'!A2234:G4924,6,0)</f>
        <v>733</v>
      </c>
      <c r="Y2234" s="9">
        <f>VLOOKUP(A2234,'GDP4'!A2234:G4924,7,0)</f>
        <v>0.447</v>
      </c>
      <c r="Z2234" s="9">
        <f>VLOOKUP(A2234,ENERGY5!A2234:E4924,4,0)</f>
        <v>198976</v>
      </c>
      <c r="AA2234" s="9">
        <f>VLOOKUP(A2234,ENERGY5!A2234:E4924,5,0)</f>
        <v>321622</v>
      </c>
      <c r="AB2234" s="12">
        <f t="shared" si="2"/>
        <v>8372.485816</v>
      </c>
      <c r="AC2234" s="13">
        <f t="shared" si="3"/>
        <v>0.001662207181</v>
      </c>
      <c r="AD2234" s="13">
        <f t="shared" si="4"/>
        <v>0.001028347986</v>
      </c>
      <c r="AE2234" s="13">
        <f t="shared" si="5"/>
        <v>29.12281332</v>
      </c>
      <c r="AF2234" s="13">
        <f t="shared" si="6"/>
        <v>66.65428986</v>
      </c>
    </row>
    <row r="2235">
      <c r="A2235" s="14" t="s">
        <v>213</v>
      </c>
      <c r="B2235" s="15" t="s">
        <v>44</v>
      </c>
      <c r="C2235" s="16" t="s">
        <v>222</v>
      </c>
      <c r="D2235" s="14" t="str">
        <f t="shared" si="1"/>
        <v>Brazil-The Americas-2010</v>
      </c>
      <c r="E2235" s="5">
        <v>0.016</v>
      </c>
      <c r="F2235" s="5">
        <v>0.015</v>
      </c>
      <c r="G2235" s="5">
        <v>77.0</v>
      </c>
      <c r="H2235" s="5">
        <v>70.0</v>
      </c>
      <c r="I2235" s="5">
        <v>0.255</v>
      </c>
      <c r="J2235" s="5">
        <v>0.676</v>
      </c>
      <c r="K2235" s="5">
        <v>0.069</v>
      </c>
      <c r="L2235" s="5">
        <v>1.95210154E8</v>
      </c>
      <c r="M2235" s="5">
        <v>0.843</v>
      </c>
      <c r="N2235" s="8">
        <f>VLOOKUP(A2235,TOURISM2!A2235:E4925,4,0)</f>
        <v>6180000000</v>
      </c>
      <c r="O2235" s="8">
        <f>VLOOKUP(A2235,TOURISM2!A2235:E4925,5,0)</f>
        <v>19340000000</v>
      </c>
      <c r="P2235" s="8">
        <f>VLOOKUP(A2235,BUSINESS3!A2235:E4925,4,0)</f>
        <v>0.663</v>
      </c>
      <c r="Q2235" s="9">
        <f>VLOOKUP(A2235,BUSINESS3!A2235:E4925,5,0)</f>
        <v>119</v>
      </c>
      <c r="R2235" s="10">
        <f>VLOOKUP(A2235,BUSINESS3!A2235:I4925,6,0)</f>
        <v>91</v>
      </c>
      <c r="S2235" s="9">
        <f>VLOOKUP(A2235,BUSINESS3!A2235:I4925,7,0)</f>
        <v>2600</v>
      </c>
      <c r="T2235" s="9">
        <f>VLOOKUP(A2235,BUSINESS3!A2235:I4925,8,0)</f>
        <v>0.407</v>
      </c>
      <c r="U2235" s="9">
        <f>VLOOKUP(A2235,BUSINESS3!A2235:I4925,9,0)</f>
        <v>1.009</v>
      </c>
      <c r="V2235" s="11">
        <f>VLOOKUP(A2235,'GDP4'!A2235:G4925,4,0)</f>
        <v>2140000000000</v>
      </c>
      <c r="W2235" s="9">
        <f>VLOOKUP(A2235,'GDP4'!A2235:G4925,5,0)</f>
        <v>0.09</v>
      </c>
      <c r="X2235" s="9">
        <f>VLOOKUP(A2235,'GDP4'!A2235:G4925,6,0)</f>
        <v>989</v>
      </c>
      <c r="Y2235" s="9">
        <f>VLOOKUP(A2235,'GDP4'!A2235:G4925,7,0)</f>
        <v>0.4</v>
      </c>
      <c r="Z2235" s="9">
        <f>VLOOKUP(A2235,ENERGY5!A2235:E4925,4,0)</f>
        <v>195759</v>
      </c>
      <c r="AA2235" s="9">
        <f>VLOOKUP(A2235,ENERGY5!A2235:E4925,5,0)</f>
        <v>332267</v>
      </c>
      <c r="AB2235" s="12">
        <f t="shared" si="2"/>
        <v>10962.5445</v>
      </c>
      <c r="AC2235" s="13">
        <f t="shared" si="3"/>
        <v>0.001702098959</v>
      </c>
      <c r="AD2235" s="13">
        <f t="shared" si="4"/>
        <v>0.001002811565</v>
      </c>
      <c r="AE2235" s="13">
        <f t="shared" si="5"/>
        <v>31.65818926</v>
      </c>
      <c r="AF2235" s="13">
        <f t="shared" si="6"/>
        <v>99.07271524</v>
      </c>
    </row>
    <row r="2236">
      <c r="A2236" s="5" t="s">
        <v>213</v>
      </c>
      <c r="B2236" s="6" t="s">
        <v>45</v>
      </c>
      <c r="C2236" s="7" t="s">
        <v>222</v>
      </c>
      <c r="D2236" s="5" t="str">
        <f t="shared" si="1"/>
        <v>Brazil-The Americas-2011</v>
      </c>
      <c r="E2236" s="5">
        <v>0.015</v>
      </c>
      <c r="F2236" s="5">
        <v>0.014</v>
      </c>
      <c r="G2236" s="5">
        <v>77.0</v>
      </c>
      <c r="H2236" s="5">
        <v>70.0</v>
      </c>
      <c r="I2236" s="5">
        <v>0.25</v>
      </c>
      <c r="J2236" s="5">
        <v>0.679</v>
      </c>
      <c r="K2236" s="5">
        <v>0.071</v>
      </c>
      <c r="L2236" s="5">
        <v>1.96935134E8</v>
      </c>
      <c r="M2236" s="5">
        <v>0.846</v>
      </c>
      <c r="N2236" s="8">
        <f>VLOOKUP(A2236,TOURISM2!A2236:E4926,4,0)</f>
        <v>6830000000</v>
      </c>
      <c r="O2236" s="8">
        <f>VLOOKUP(A2236,TOURISM2!A2236:E4926,5,0)</f>
        <v>25070000000</v>
      </c>
      <c r="P2236" s="8">
        <f>VLOOKUP(A2236,BUSINESS3!A2236:E4926,4,0)</f>
        <v>0.663</v>
      </c>
      <c r="Q2236" s="9">
        <f>VLOOKUP(A2236,BUSINESS3!A2236:E4926,5,0)</f>
        <v>119</v>
      </c>
      <c r="R2236" s="10">
        <f>VLOOKUP(A2236,BUSINESS3!A2236:I4926,6,0)</f>
        <v>91</v>
      </c>
      <c r="S2236" s="9">
        <f>VLOOKUP(A2236,BUSINESS3!A2236:I4926,7,0)</f>
        <v>2600</v>
      </c>
      <c r="T2236" s="9">
        <f>VLOOKUP(A2236,BUSINESS3!A2236:I4926,8,0)</f>
        <v>0.457</v>
      </c>
      <c r="U2236" s="9">
        <f>VLOOKUP(A2236,BUSINESS3!A2236:I4926,9,0)</f>
        <v>1.19</v>
      </c>
      <c r="V2236" s="11">
        <f>VLOOKUP(A2236,'GDP4'!A2236:G4926,4,0)</f>
        <v>2480000000000</v>
      </c>
      <c r="W2236" s="9">
        <f>VLOOKUP(A2236,'GDP4'!A2236:G4926,5,0)</f>
        <v>0.089</v>
      </c>
      <c r="X2236" s="9">
        <f>VLOOKUP(A2236,'GDP4'!A2236:G4926,6,0)</f>
        <v>1119</v>
      </c>
      <c r="Y2236" s="9">
        <f>VLOOKUP(A2236,'GDP4'!A2236:G4926,7,0)</f>
        <v>0.439</v>
      </c>
      <c r="Z2236" s="9">
        <f>VLOOKUP(A2236,ENERGY5!A2236:E4926,4,0)</f>
        <v>190712</v>
      </c>
      <c r="AA2236" s="9">
        <f>VLOOKUP(A2236,ENERGY5!A2236:E4926,5,0)</f>
        <v>337434</v>
      </c>
      <c r="AB2236" s="12">
        <f t="shared" si="2"/>
        <v>12592.97897</v>
      </c>
      <c r="AC2236" s="13">
        <f t="shared" si="3"/>
        <v>0.001713427123</v>
      </c>
      <c r="AD2236" s="13">
        <f t="shared" si="4"/>
        <v>0.0009684000824</v>
      </c>
      <c r="AE2236" s="13">
        <f t="shared" si="5"/>
        <v>34.6814703</v>
      </c>
      <c r="AF2236" s="13">
        <f t="shared" si="6"/>
        <v>127.3007995</v>
      </c>
    </row>
    <row r="2237">
      <c r="A2237" s="14" t="s">
        <v>213</v>
      </c>
      <c r="B2237" s="15" t="s">
        <v>46</v>
      </c>
      <c r="C2237" s="16" t="s">
        <v>222</v>
      </c>
      <c r="D2237" s="14" t="str">
        <f t="shared" si="1"/>
        <v>Brazil-The Americas-2012</v>
      </c>
      <c r="E2237" s="5">
        <v>0.015</v>
      </c>
      <c r="F2237" s="5">
        <v>0.013</v>
      </c>
      <c r="G2237" s="5">
        <v>77.0</v>
      </c>
      <c r="H2237" s="5">
        <v>70.0</v>
      </c>
      <c r="I2237" s="5">
        <v>0.246</v>
      </c>
      <c r="J2237" s="5">
        <v>0.681</v>
      </c>
      <c r="K2237" s="5">
        <v>0.073</v>
      </c>
      <c r="L2237" s="5">
        <v>1.98656019E8</v>
      </c>
      <c r="M2237" s="5">
        <v>0.849</v>
      </c>
      <c r="N2237" s="8">
        <f>VLOOKUP(A2237,TOURISM2!A2237:E4927,4,0)</f>
        <v>6890000000</v>
      </c>
      <c r="O2237" s="8">
        <f>VLOOKUP(A2237,TOURISM2!A2237:E4927,5,0)</f>
        <v>26202000000</v>
      </c>
      <c r="P2237" s="8">
        <f>VLOOKUP(A2237,BUSINESS3!A2237:E4927,4,0)</f>
        <v>0.685</v>
      </c>
      <c r="Q2237" s="9">
        <f>VLOOKUP(A2237,BUSINESS3!A2237:E4927,5,0)</f>
        <v>119</v>
      </c>
      <c r="R2237" s="10">
        <f>VLOOKUP(A2237,BUSINESS3!A2237:I4927,6,0)</f>
        <v>118</v>
      </c>
      <c r="S2237" s="9">
        <f>VLOOKUP(A2237,BUSINESS3!A2237:I4927,7,0)</f>
        <v>2600</v>
      </c>
      <c r="T2237" s="9">
        <f>VLOOKUP(A2237,BUSINESS3!A2237:I4927,8,0)</f>
        <v>0.486</v>
      </c>
      <c r="U2237" s="9">
        <f>VLOOKUP(A2237,BUSINESS3!A2237:I4927,9,0)</f>
        <v>1.25</v>
      </c>
      <c r="V2237" s="11">
        <f>VLOOKUP(A2237,'GDP4'!A2237:G4927,4,0)</f>
        <v>2250000000000</v>
      </c>
      <c r="W2237" s="9">
        <f>VLOOKUP(A2237,'GDP4'!A2237:G4927,5,0)</f>
        <v>0.093</v>
      </c>
      <c r="X2237" s="9">
        <f>VLOOKUP(A2237,'GDP4'!A2237:G4927,6,0)</f>
        <v>1056</v>
      </c>
      <c r="Y2237" s="9">
        <f>VLOOKUP(A2237,'GDP4'!A2237:G4927,7,0)</f>
        <v>0.366</v>
      </c>
      <c r="Z2237" s="9">
        <f>VLOOKUP(A2237,ENERGY5!A2237:E4927,4,0)</f>
        <v>187442</v>
      </c>
      <c r="AA2237" s="9">
        <f>VLOOKUP(A2237,ENERGY5!A2237:E4927,5,0)</f>
        <v>327984</v>
      </c>
      <c r="AB2237" s="12">
        <f t="shared" si="2"/>
        <v>11326.11039</v>
      </c>
      <c r="AC2237" s="13">
        <f t="shared" si="3"/>
        <v>0.001651014662</v>
      </c>
      <c r="AD2237" s="13">
        <f t="shared" si="4"/>
        <v>0.0009435505702</v>
      </c>
      <c r="AE2237" s="13">
        <f t="shared" si="5"/>
        <v>34.68306691</v>
      </c>
      <c r="AF2237" s="13">
        <f t="shared" si="6"/>
        <v>131.8963308</v>
      </c>
    </row>
    <row r="2238">
      <c r="A2238" s="5" t="s">
        <v>213</v>
      </c>
      <c r="B2238" s="6" t="s">
        <v>33</v>
      </c>
      <c r="C2238" s="7" t="s">
        <v>223</v>
      </c>
      <c r="D2238" s="5" t="str">
        <f t="shared" si="1"/>
        <v>Canada-The Americas-2000</v>
      </c>
      <c r="E2238" s="5">
        <v>0.011</v>
      </c>
      <c r="F2238" s="5">
        <v>0.005</v>
      </c>
      <c r="G2238" s="5">
        <v>82.0</v>
      </c>
      <c r="H2238" s="5">
        <v>77.0</v>
      </c>
      <c r="I2238" s="5">
        <v>0.192</v>
      </c>
      <c r="J2238" s="5">
        <v>0.683</v>
      </c>
      <c r="K2238" s="5">
        <v>0.125</v>
      </c>
      <c r="L2238" s="5">
        <v>3.07697E7</v>
      </c>
      <c r="M2238" s="5">
        <v>0.795</v>
      </c>
      <c r="N2238" s="8">
        <f>VLOOKUP(A2238,TOURISM2!A2238:E4928,4,0)</f>
        <v>13035000000</v>
      </c>
      <c r="O2238" s="8">
        <f>VLOOKUP(A2238,TOURISM2!A2238:E4928,5,0)</f>
        <v>15125000000</v>
      </c>
      <c r="P2238" s="8">
        <f>VLOOKUP(A2238,BUSINESS3!A2238:E4928,4,0)</f>
        <v>0.475</v>
      </c>
      <c r="Q2238" s="9">
        <f>VLOOKUP(A2238,BUSINESS3!A2238:E4928,5,0)</f>
        <v>59</v>
      </c>
      <c r="R2238" s="10">
        <f>VLOOKUP(A2238,BUSINESS3!A2238:I4928,6,0)</f>
        <v>91</v>
      </c>
      <c r="S2238" s="9">
        <f>VLOOKUP(A2238,BUSINESS3!A2238:I4928,7,0)</f>
        <v>380</v>
      </c>
      <c r="T2238" s="9">
        <f>VLOOKUP(A2238,BUSINESS3!A2238:I4928,8,0)</f>
        <v>0.513</v>
      </c>
      <c r="U2238" s="9">
        <f>VLOOKUP(A2238,BUSINESS3!A2238:I4928,9,0)</f>
        <v>0.284</v>
      </c>
      <c r="V2238" s="11">
        <f>VLOOKUP(A2238,'GDP4'!A2238:G4928,4,0)</f>
        <v>739000000000</v>
      </c>
      <c r="W2238" s="9">
        <f>VLOOKUP(A2238,'GDP4'!A2238:G4928,5,0)</f>
        <v>0.088</v>
      </c>
      <c r="X2238" s="9">
        <f>VLOOKUP(A2238,'GDP4'!A2238:G4928,6,0)</f>
        <v>2090</v>
      </c>
      <c r="Y2238" s="9">
        <f>VLOOKUP(A2238,'GDP4'!A2238:G4928,7,0)</f>
        <v>0.073</v>
      </c>
      <c r="Z2238" s="9">
        <f>VLOOKUP(A2238,ENERGY5!A2238:E4928,4,0)</f>
        <v>252651</v>
      </c>
      <c r="AA2238" s="9">
        <f>VLOOKUP(A2238,ENERGY5!A2238:E4928,5,0)</f>
        <v>191964</v>
      </c>
      <c r="AB2238" s="12">
        <f t="shared" si="2"/>
        <v>24017.13374</v>
      </c>
      <c r="AC2238" s="13">
        <f t="shared" si="3"/>
        <v>0.006238734859</v>
      </c>
      <c r="AD2238" s="13">
        <f t="shared" si="4"/>
        <v>0.008211032282</v>
      </c>
      <c r="AE2238" s="13">
        <f t="shared" si="5"/>
        <v>423.6310396</v>
      </c>
      <c r="AF2238" s="13">
        <f t="shared" si="6"/>
        <v>491.5550038</v>
      </c>
    </row>
    <row r="2239">
      <c r="A2239" s="14" t="s">
        <v>213</v>
      </c>
      <c r="B2239" s="15" t="s">
        <v>35</v>
      </c>
      <c r="C2239" s="16" t="s">
        <v>223</v>
      </c>
      <c r="D2239" s="14" t="str">
        <f t="shared" si="1"/>
        <v>Canada-The Americas-2001</v>
      </c>
      <c r="E2239" s="5">
        <v>0.011</v>
      </c>
      <c r="F2239" s="5">
        <v>0.005</v>
      </c>
      <c r="G2239" s="5">
        <v>82.0</v>
      </c>
      <c r="H2239" s="5">
        <v>77.0</v>
      </c>
      <c r="I2239" s="5">
        <v>0.189</v>
      </c>
      <c r="J2239" s="5">
        <v>0.685</v>
      </c>
      <c r="K2239" s="5">
        <v>0.127</v>
      </c>
      <c r="L2239" s="5">
        <v>3.10819E7</v>
      </c>
      <c r="M2239" s="5">
        <v>0.798</v>
      </c>
      <c r="N2239" s="8">
        <f>VLOOKUP(A2239,TOURISM2!A2239:E4929,4,0)</f>
        <v>12680000000</v>
      </c>
      <c r="O2239" s="8">
        <f>VLOOKUP(A2239,TOURISM2!A2239:E4929,5,0)</f>
        <v>14634000000</v>
      </c>
      <c r="P2239" s="8">
        <f>VLOOKUP(A2239,BUSINESS3!A2239:E4929,4,0)</f>
        <v>0.475</v>
      </c>
      <c r="Q2239" s="9">
        <f>VLOOKUP(A2239,BUSINESS3!A2239:E4929,5,0)</f>
        <v>59</v>
      </c>
      <c r="R2239" s="10">
        <f>VLOOKUP(A2239,BUSINESS3!A2239:I4929,6,0)</f>
        <v>91</v>
      </c>
      <c r="S2239" s="9">
        <f>VLOOKUP(A2239,BUSINESS3!A2239:I4929,7,0)</f>
        <v>380</v>
      </c>
      <c r="T2239" s="9">
        <f>VLOOKUP(A2239,BUSINESS3!A2239:I4929,8,0)</f>
        <v>0.602</v>
      </c>
      <c r="U2239" s="9">
        <f>VLOOKUP(A2239,BUSINESS3!A2239:I4929,9,0)</f>
        <v>0.344</v>
      </c>
      <c r="V2239" s="11">
        <f>VLOOKUP(A2239,'GDP4'!A2239:G4929,4,0)</f>
        <v>733000000000</v>
      </c>
      <c r="W2239" s="9">
        <f>VLOOKUP(A2239,'GDP4'!A2239:G4929,5,0)</f>
        <v>0.093</v>
      </c>
      <c r="X2239" s="9">
        <f>VLOOKUP(A2239,'GDP4'!A2239:G4929,6,0)</f>
        <v>2152</v>
      </c>
      <c r="Y2239" s="9">
        <f>VLOOKUP(A2239,'GDP4'!A2239:G4929,7,0)</f>
        <v>0.058</v>
      </c>
      <c r="Z2239" s="9">
        <f>VLOOKUP(A2239,ENERGY5!A2239:E4929,4,0)</f>
        <v>251845</v>
      </c>
      <c r="AA2239" s="9">
        <f>VLOOKUP(A2239,ENERGY5!A2239:E4929,5,0)</f>
        <v>191964</v>
      </c>
      <c r="AB2239" s="12">
        <f t="shared" si="2"/>
        <v>23582.8569</v>
      </c>
      <c r="AC2239" s="13">
        <f t="shared" si="3"/>
        <v>0.006176070317</v>
      </c>
      <c r="AD2239" s="13">
        <f t="shared" si="4"/>
        <v>0.008102625644</v>
      </c>
      <c r="AE2239" s="13">
        <f t="shared" si="5"/>
        <v>407.9544687</v>
      </c>
      <c r="AF2239" s="13">
        <f t="shared" si="6"/>
        <v>470.8206384</v>
      </c>
    </row>
    <row r="2240">
      <c r="A2240" s="5" t="s">
        <v>213</v>
      </c>
      <c r="B2240" s="6" t="s">
        <v>36</v>
      </c>
      <c r="C2240" s="7" t="s">
        <v>223</v>
      </c>
      <c r="D2240" s="5" t="str">
        <f t="shared" si="1"/>
        <v>Canada-The Americas-2002</v>
      </c>
      <c r="E2240" s="5">
        <v>0.011</v>
      </c>
      <c r="F2240" s="5">
        <v>0.005</v>
      </c>
      <c r="G2240" s="5">
        <v>82.0</v>
      </c>
      <c r="H2240" s="5">
        <v>77.0</v>
      </c>
      <c r="I2240" s="5">
        <v>0.186</v>
      </c>
      <c r="J2240" s="5">
        <v>0.687</v>
      </c>
      <c r="K2240" s="5">
        <v>0.128</v>
      </c>
      <c r="L2240" s="5">
        <v>3.1362E7</v>
      </c>
      <c r="M2240" s="5">
        <v>0.799</v>
      </c>
      <c r="N2240" s="8">
        <f>VLOOKUP(A2240,TOURISM2!A2240:E4930,4,0)</f>
        <v>12744000000</v>
      </c>
      <c r="O2240" s="8">
        <f>VLOOKUP(A2240,TOURISM2!A2240:E4930,5,0)</f>
        <v>14257000000</v>
      </c>
      <c r="P2240" s="8">
        <f>VLOOKUP(A2240,BUSINESS3!A2240:E4930,4,0)</f>
        <v>0.475</v>
      </c>
      <c r="Q2240" s="9">
        <f>VLOOKUP(A2240,BUSINESS3!A2240:E4930,5,0)</f>
        <v>59</v>
      </c>
      <c r="R2240" s="10">
        <f>VLOOKUP(A2240,BUSINESS3!A2240:I4930,6,0)</f>
        <v>91</v>
      </c>
      <c r="S2240" s="9">
        <f>VLOOKUP(A2240,BUSINESS3!A2240:I4930,7,0)</f>
        <v>380</v>
      </c>
      <c r="T2240" s="9">
        <f>VLOOKUP(A2240,BUSINESS3!A2240:I4930,8,0)</f>
        <v>0.616</v>
      </c>
      <c r="U2240" s="9">
        <f>VLOOKUP(A2240,BUSINESS3!A2240:I4930,9,0)</f>
        <v>0.379</v>
      </c>
      <c r="V2240" s="11">
        <f>VLOOKUP(A2240,'GDP4'!A2240:G4930,4,0)</f>
        <v>753000000000</v>
      </c>
      <c r="W2240" s="9">
        <f>VLOOKUP(A2240,'GDP4'!A2240:G4930,5,0)</f>
        <v>0.096</v>
      </c>
      <c r="X2240" s="9">
        <f>VLOOKUP(A2240,'GDP4'!A2240:G4930,6,0)</f>
        <v>2254</v>
      </c>
      <c r="Y2240" s="9">
        <f>VLOOKUP(A2240,'GDP4'!A2240:G4930,7,0)</f>
        <v>0.042</v>
      </c>
      <c r="Z2240" s="9">
        <f>VLOOKUP(A2240,ENERGY5!A2240:E4930,4,0)</f>
        <v>250992</v>
      </c>
      <c r="AA2240" s="9">
        <f>VLOOKUP(A2240,ENERGY5!A2240:E4930,5,0)</f>
        <v>499137</v>
      </c>
      <c r="AB2240" s="12">
        <f t="shared" si="2"/>
        <v>24009.94835</v>
      </c>
      <c r="AC2240" s="13">
        <f t="shared" si="3"/>
        <v>0.01591534341</v>
      </c>
      <c r="AD2240" s="13">
        <f t="shared" si="4"/>
        <v>0.008003061029</v>
      </c>
      <c r="AE2240" s="13">
        <f t="shared" si="5"/>
        <v>406.3516357</v>
      </c>
      <c r="AF2240" s="13">
        <f t="shared" si="6"/>
        <v>454.5947325</v>
      </c>
    </row>
    <row r="2241">
      <c r="A2241" s="14" t="s">
        <v>213</v>
      </c>
      <c r="B2241" s="15" t="s">
        <v>37</v>
      </c>
      <c r="C2241" s="16" t="s">
        <v>223</v>
      </c>
      <c r="D2241" s="14" t="str">
        <f t="shared" si="1"/>
        <v>Canada-The Americas-2003</v>
      </c>
      <c r="E2241" s="5">
        <v>0.011</v>
      </c>
      <c r="F2241" s="5">
        <v>0.005</v>
      </c>
      <c r="G2241" s="5">
        <v>82.0</v>
      </c>
      <c r="H2241" s="5">
        <v>77.0</v>
      </c>
      <c r="I2241" s="5">
        <v>0.183</v>
      </c>
      <c r="J2241" s="5">
        <v>0.689</v>
      </c>
      <c r="K2241" s="5">
        <v>0.129</v>
      </c>
      <c r="L2241" s="5">
        <v>3.1676E7</v>
      </c>
      <c r="M2241" s="5">
        <v>0.8</v>
      </c>
      <c r="N2241" s="8">
        <f>VLOOKUP(A2241,TOURISM2!A2241:E4931,4,0)</f>
        <v>12236000000</v>
      </c>
      <c r="O2241" s="8">
        <f>VLOOKUP(A2241,TOURISM2!A2241:E4931,5,0)</f>
        <v>16309000000</v>
      </c>
      <c r="P2241" s="8">
        <f>VLOOKUP(A2241,BUSINESS3!A2241:E4931,4,0)</f>
        <v>0.475</v>
      </c>
      <c r="Q2241" s="9">
        <f>VLOOKUP(A2241,BUSINESS3!A2241:E4931,5,0)</f>
        <v>3</v>
      </c>
      <c r="R2241" s="10">
        <f>VLOOKUP(A2241,BUSINESS3!A2241:I4931,6,0)</f>
        <v>91</v>
      </c>
      <c r="S2241" s="9">
        <f>VLOOKUP(A2241,BUSINESS3!A2241:I4931,7,0)</f>
        <v>380</v>
      </c>
      <c r="T2241" s="9">
        <f>VLOOKUP(A2241,BUSINESS3!A2241:I4931,8,0)</f>
        <v>0.642</v>
      </c>
      <c r="U2241" s="9">
        <f>VLOOKUP(A2241,BUSINESS3!A2241:I4931,9,0)</f>
        <v>0.421</v>
      </c>
      <c r="V2241" s="11">
        <f>VLOOKUP(A2241,'GDP4'!A2241:G4931,4,0)</f>
        <v>888000000000</v>
      </c>
      <c r="W2241" s="9">
        <f>VLOOKUP(A2241,'GDP4'!A2241:G4931,5,0)</f>
        <v>0.098</v>
      </c>
      <c r="X2241" s="9">
        <f>VLOOKUP(A2241,'GDP4'!A2241:G4931,6,0)</f>
        <v>2680</v>
      </c>
      <c r="Y2241" s="9">
        <f>VLOOKUP(A2241,'GDP4'!A2241:G4931,7,0)</f>
        <v>0.047</v>
      </c>
      <c r="Z2241" s="9">
        <f>VLOOKUP(A2241,ENERGY5!A2241:E4931,4,0)</f>
        <v>251326</v>
      </c>
      <c r="AA2241" s="9">
        <f>VLOOKUP(A2241,ENERGY5!A2241:E4931,5,0)</f>
        <v>513937</v>
      </c>
      <c r="AB2241" s="12">
        <f t="shared" si="2"/>
        <v>28033.84266</v>
      </c>
      <c r="AC2241" s="13">
        <f t="shared" si="3"/>
        <v>0.01622480743</v>
      </c>
      <c r="AD2241" s="13">
        <f t="shared" si="4"/>
        <v>0.007934272004</v>
      </c>
      <c r="AE2241" s="13">
        <f t="shared" si="5"/>
        <v>386.2861472</v>
      </c>
      <c r="AF2241" s="13">
        <f t="shared" si="6"/>
        <v>514.8693017</v>
      </c>
    </row>
    <row r="2242">
      <c r="A2242" s="5" t="s">
        <v>213</v>
      </c>
      <c r="B2242" s="6" t="s">
        <v>38</v>
      </c>
      <c r="C2242" s="7" t="s">
        <v>223</v>
      </c>
      <c r="D2242" s="5" t="str">
        <f t="shared" si="1"/>
        <v>Canada-The Americas-2004</v>
      </c>
      <c r="E2242" s="5">
        <v>0.011</v>
      </c>
      <c r="F2242" s="5">
        <v>0.005</v>
      </c>
      <c r="G2242" s="5">
        <v>83.0</v>
      </c>
      <c r="H2242" s="5">
        <v>78.0</v>
      </c>
      <c r="I2242" s="5">
        <v>0.18</v>
      </c>
      <c r="J2242" s="5">
        <v>0.691</v>
      </c>
      <c r="K2242" s="5">
        <v>0.13</v>
      </c>
      <c r="L2242" s="5">
        <v>3.1995E7</v>
      </c>
      <c r="M2242" s="5">
        <v>0.8</v>
      </c>
      <c r="N2242" s="8">
        <f>VLOOKUP(A2242,TOURISM2!A2242:E4932,4,0)</f>
        <v>15135000000</v>
      </c>
      <c r="O2242" s="8">
        <f>VLOOKUP(A2242,TOURISM2!A2242:E4932,5,0)</f>
        <v>19267000000</v>
      </c>
      <c r="P2242" s="8">
        <f>VLOOKUP(A2242,BUSINESS3!A2242:E4932,4,0)</f>
        <v>0.475</v>
      </c>
      <c r="Q2242" s="9">
        <f>VLOOKUP(A2242,BUSINESS3!A2242:E4932,5,0)</f>
        <v>3</v>
      </c>
      <c r="R2242" s="10">
        <f>VLOOKUP(A2242,BUSINESS3!A2242:I4932,6,0)</f>
        <v>91</v>
      </c>
      <c r="S2242" s="9">
        <f>VLOOKUP(A2242,BUSINESS3!A2242:I4932,7,0)</f>
        <v>380</v>
      </c>
      <c r="T2242" s="9">
        <f>VLOOKUP(A2242,BUSINESS3!A2242:I4932,8,0)</f>
        <v>0.66</v>
      </c>
      <c r="U2242" s="9">
        <f>VLOOKUP(A2242,BUSINESS3!A2242:I4932,9,0)</f>
        <v>0.471</v>
      </c>
      <c r="V2242" s="11">
        <f>VLOOKUP(A2242,'GDP4'!A2242:G4932,4,0)</f>
        <v>1020000000000</v>
      </c>
      <c r="W2242" s="9">
        <f>VLOOKUP(A2242,'GDP4'!A2242:G4932,5,0)</f>
        <v>0.098</v>
      </c>
      <c r="X2242" s="9">
        <f>VLOOKUP(A2242,'GDP4'!A2242:G4932,6,0)</f>
        <v>3047</v>
      </c>
      <c r="Y2242" s="9">
        <f>VLOOKUP(A2242,'GDP4'!A2242:G4932,7,0)</f>
        <v>0.04</v>
      </c>
      <c r="Z2242" s="9">
        <f>VLOOKUP(A2242,ENERGY5!A2242:E4932,4,0)</f>
        <v>264724</v>
      </c>
      <c r="AA2242" s="9">
        <f>VLOOKUP(A2242,ENERGY5!A2242:E4932,5,0)</f>
        <v>544975</v>
      </c>
      <c r="AB2242" s="12">
        <f t="shared" si="2"/>
        <v>31879.98125</v>
      </c>
      <c r="AC2242" s="13">
        <f t="shared" si="3"/>
        <v>0.01703313018</v>
      </c>
      <c r="AD2242" s="13">
        <f t="shared" si="4"/>
        <v>0.0082739178</v>
      </c>
      <c r="AE2242" s="13">
        <f t="shared" si="5"/>
        <v>473.0426629</v>
      </c>
      <c r="AF2242" s="13">
        <f t="shared" si="6"/>
        <v>602.1878419</v>
      </c>
    </row>
    <row r="2243">
      <c r="A2243" s="14" t="s">
        <v>213</v>
      </c>
      <c r="B2243" s="15" t="s">
        <v>39</v>
      </c>
      <c r="C2243" s="16" t="s">
        <v>223</v>
      </c>
      <c r="D2243" s="14" t="str">
        <f t="shared" si="1"/>
        <v>Canada-The Americas-2005</v>
      </c>
      <c r="E2243" s="5">
        <v>0.011</v>
      </c>
      <c r="F2243" s="5">
        <v>0.005</v>
      </c>
      <c r="G2243" s="5">
        <v>83.0</v>
      </c>
      <c r="H2243" s="5">
        <v>78.0</v>
      </c>
      <c r="I2243" s="5">
        <v>0.177</v>
      </c>
      <c r="J2243" s="5">
        <v>0.692</v>
      </c>
      <c r="K2243" s="5">
        <v>0.131</v>
      </c>
      <c r="L2243" s="5">
        <v>3.2312E7</v>
      </c>
      <c r="M2243" s="5">
        <v>0.801</v>
      </c>
      <c r="N2243" s="8">
        <f>VLOOKUP(A2243,TOURISM2!A2243:E4933,4,0)</f>
        <v>15887000000</v>
      </c>
      <c r="O2243" s="8">
        <f>VLOOKUP(A2243,TOURISM2!A2243:E4933,5,0)</f>
        <v>22739000000</v>
      </c>
      <c r="P2243" s="8">
        <f>VLOOKUP(A2243,BUSINESS3!A2243:E4933,4,0)</f>
        <v>0.475</v>
      </c>
      <c r="Q2243" s="9">
        <f>VLOOKUP(A2243,BUSINESS3!A2243:E4933,5,0)</f>
        <v>3</v>
      </c>
      <c r="R2243" s="10">
        <f>VLOOKUP(A2243,BUSINESS3!A2243:I4933,6,0)</f>
        <v>91</v>
      </c>
      <c r="S2243" s="9">
        <f>VLOOKUP(A2243,BUSINESS3!A2243:I4933,7,0)</f>
        <v>119</v>
      </c>
      <c r="T2243" s="9">
        <f>VLOOKUP(A2243,BUSINESS3!A2243:I4933,8,0)</f>
        <v>0.717</v>
      </c>
      <c r="U2243" s="9">
        <f>VLOOKUP(A2243,BUSINESS3!A2243:I4933,9,0)</f>
        <v>0.528</v>
      </c>
      <c r="V2243" s="11">
        <f>VLOOKUP(A2243,'GDP4'!A2243:G4933,4,0)</f>
        <v>1160000000000</v>
      </c>
      <c r="W2243" s="9">
        <f>VLOOKUP(A2243,'GDP4'!A2243:G4933,5,0)</f>
        <v>0.098</v>
      </c>
      <c r="X2243" s="9">
        <f>VLOOKUP(A2243,'GDP4'!A2243:G4933,6,0)</f>
        <v>3452</v>
      </c>
      <c r="Y2243" s="9">
        <f>VLOOKUP(A2243,'GDP4'!A2243:G4933,7,0)</f>
        <v>0.044</v>
      </c>
      <c r="Z2243" s="9">
        <f>VLOOKUP(A2243,ENERGY5!A2243:E4933,4,0)</f>
        <v>271728</v>
      </c>
      <c r="AA2243" s="9">
        <f>VLOOKUP(A2243,ENERGY5!A2243:E4933,5,0)</f>
        <v>560802</v>
      </c>
      <c r="AB2243" s="12">
        <f t="shared" si="2"/>
        <v>35899.97524</v>
      </c>
      <c r="AC2243" s="13">
        <f t="shared" si="3"/>
        <v>0.01735584303</v>
      </c>
      <c r="AD2243" s="13">
        <f t="shared" si="4"/>
        <v>0.008409507304</v>
      </c>
      <c r="AE2243" s="13">
        <f t="shared" si="5"/>
        <v>491.6749195</v>
      </c>
      <c r="AF2243" s="13">
        <f t="shared" si="6"/>
        <v>703.7323595</v>
      </c>
    </row>
    <row r="2244">
      <c r="A2244" s="5" t="s">
        <v>213</v>
      </c>
      <c r="B2244" s="6" t="s">
        <v>40</v>
      </c>
      <c r="C2244" s="7" t="s">
        <v>223</v>
      </c>
      <c r="D2244" s="5" t="str">
        <f t="shared" si="1"/>
        <v>Canada-The Americas-2006</v>
      </c>
      <c r="E2244" s="5">
        <v>0.011</v>
      </c>
      <c r="F2244" s="5">
        <v>0.005</v>
      </c>
      <c r="G2244" s="5">
        <v>83.0</v>
      </c>
      <c r="H2244" s="5">
        <v>78.0</v>
      </c>
      <c r="I2244" s="5">
        <v>0.174</v>
      </c>
      <c r="J2244" s="5">
        <v>0.694</v>
      </c>
      <c r="K2244" s="5">
        <v>0.133</v>
      </c>
      <c r="L2244" s="5">
        <v>3.2570505E7</v>
      </c>
      <c r="M2244" s="5">
        <v>0.802</v>
      </c>
      <c r="N2244" s="8">
        <f>VLOOKUP(A2244,TOURISM2!A2244:E4934,4,0)</f>
        <v>16837000000</v>
      </c>
      <c r="O2244" s="8">
        <f>VLOOKUP(A2244,TOURISM2!A2244:E4934,5,0)</f>
        <v>26067000000</v>
      </c>
      <c r="P2244" s="8">
        <f>VLOOKUP(A2244,BUSINESS3!A2244:E4934,4,0)</f>
        <v>0.45</v>
      </c>
      <c r="Q2244" s="9">
        <f>VLOOKUP(A2244,BUSINESS3!A2244:E4934,5,0)</f>
        <v>3</v>
      </c>
      <c r="R2244" s="10">
        <f>VLOOKUP(A2244,BUSINESS3!A2244:I4934,6,0)</f>
        <v>91</v>
      </c>
      <c r="S2244" s="9">
        <f>VLOOKUP(A2244,BUSINESS3!A2244:I4934,7,0)</f>
        <v>119</v>
      </c>
      <c r="T2244" s="9">
        <f>VLOOKUP(A2244,BUSINESS3!A2244:I4934,8,0)</f>
        <v>0.724</v>
      </c>
      <c r="U2244" s="9">
        <f>VLOOKUP(A2244,BUSINESS3!A2244:I4934,9,0)</f>
        <v>0.575</v>
      </c>
      <c r="V2244" s="11">
        <f>VLOOKUP(A2244,'GDP4'!A2244:G4934,4,0)</f>
        <v>1310000000000</v>
      </c>
      <c r="W2244" s="9">
        <f>VLOOKUP(A2244,'GDP4'!A2244:G4934,5,0)</f>
        <v>0.1</v>
      </c>
      <c r="X2244" s="9">
        <f>VLOOKUP(A2244,'GDP4'!A2244:G4934,6,0)</f>
        <v>3904</v>
      </c>
      <c r="Y2244" s="9">
        <f>VLOOKUP(A2244,'GDP4'!A2244:G4934,7,0)</f>
        <v>0.058</v>
      </c>
      <c r="Z2244" s="9">
        <f>VLOOKUP(A2244,ENERGY5!A2244:E4934,4,0)</f>
        <v>268302</v>
      </c>
      <c r="AA2244" s="9">
        <f>VLOOKUP(A2244,ENERGY5!A2244:E4934,5,0)</f>
        <v>550233</v>
      </c>
      <c r="AB2244" s="12">
        <f t="shared" si="2"/>
        <v>40220.43871</v>
      </c>
      <c r="AC2244" s="13">
        <f t="shared" si="3"/>
        <v>0.01689359744</v>
      </c>
      <c r="AD2244" s="13">
        <f t="shared" si="4"/>
        <v>0.008237575684</v>
      </c>
      <c r="AE2244" s="13">
        <f t="shared" si="5"/>
        <v>516.9400966</v>
      </c>
      <c r="AF2244" s="13">
        <f t="shared" si="6"/>
        <v>800.325325</v>
      </c>
    </row>
    <row r="2245">
      <c r="A2245" s="14" t="s">
        <v>213</v>
      </c>
      <c r="B2245" s="15" t="s">
        <v>41</v>
      </c>
      <c r="C2245" s="16" t="s">
        <v>223</v>
      </c>
      <c r="D2245" s="14" t="str">
        <f t="shared" si="1"/>
        <v>Canada-The Americas-2007</v>
      </c>
      <c r="E2245" s="5">
        <v>0.011</v>
      </c>
      <c r="F2245" s="5">
        <v>0.005</v>
      </c>
      <c r="G2245" s="5">
        <v>83.0</v>
      </c>
      <c r="H2245" s="5">
        <v>78.0</v>
      </c>
      <c r="I2245" s="5">
        <v>0.171</v>
      </c>
      <c r="J2245" s="5">
        <v>0.695</v>
      </c>
      <c r="K2245" s="5">
        <v>0.134</v>
      </c>
      <c r="L2245" s="5">
        <v>3.2887928E7</v>
      </c>
      <c r="M2245" s="5">
        <v>0.804</v>
      </c>
      <c r="N2245" s="8">
        <f>VLOOKUP(A2245,TOURISM2!A2245:E4935,4,0)</f>
        <v>17961000000</v>
      </c>
      <c r="O2245" s="8">
        <f>VLOOKUP(A2245,TOURISM2!A2245:E4935,5,0)</f>
        <v>31099000000</v>
      </c>
      <c r="P2245" s="8">
        <f>VLOOKUP(A2245,BUSINESS3!A2245:E4935,4,0)</f>
        <v>0.443</v>
      </c>
      <c r="Q2245" s="9">
        <f>VLOOKUP(A2245,BUSINESS3!A2245:E4935,5,0)</f>
        <v>3</v>
      </c>
      <c r="R2245" s="10">
        <f>VLOOKUP(A2245,BUSINESS3!A2245:I4935,6,0)</f>
        <v>91</v>
      </c>
      <c r="S2245" s="9">
        <f>VLOOKUP(A2245,BUSINESS3!A2245:I4935,7,0)</f>
        <v>119</v>
      </c>
      <c r="T2245" s="9">
        <f>VLOOKUP(A2245,BUSINESS3!A2245:I4935,8,0)</f>
        <v>0.732</v>
      </c>
      <c r="U2245" s="9">
        <f>VLOOKUP(A2245,BUSINESS3!A2245:I4935,9,0)</f>
        <v>0.615</v>
      </c>
      <c r="V2245" s="11">
        <f>VLOOKUP(A2245,'GDP4'!A2245:G4935,4,0)</f>
        <v>1460000000000</v>
      </c>
      <c r="W2245" s="9">
        <f>VLOOKUP(A2245,'GDP4'!A2245:G4935,5,0)</f>
        <v>0.1</v>
      </c>
      <c r="X2245" s="9">
        <f>VLOOKUP(A2245,'GDP4'!A2245:G4935,6,0)</f>
        <v>4330</v>
      </c>
      <c r="Y2245" s="9">
        <f>VLOOKUP(A2245,'GDP4'!A2245:G4935,7,0)</f>
        <v>0.061</v>
      </c>
      <c r="Z2245" s="9">
        <f>VLOOKUP(A2245,ENERGY5!A2245:E4935,4,0)</f>
        <v>272206</v>
      </c>
      <c r="AA2245" s="9">
        <f>VLOOKUP(A2245,ENERGY5!A2245:E4935,5,0)</f>
        <v>563072</v>
      </c>
      <c r="AB2245" s="12">
        <f t="shared" si="2"/>
        <v>44393.18889</v>
      </c>
      <c r="AC2245" s="13">
        <f t="shared" si="3"/>
        <v>0.01712093264</v>
      </c>
      <c r="AD2245" s="13">
        <f t="shared" si="4"/>
        <v>0.0082767756</v>
      </c>
      <c r="AE2245" s="13">
        <f t="shared" si="5"/>
        <v>546.1274423</v>
      </c>
      <c r="AF2245" s="13">
        <f t="shared" si="6"/>
        <v>945.6053297</v>
      </c>
    </row>
    <row r="2246">
      <c r="A2246" s="5" t="s">
        <v>213</v>
      </c>
      <c r="B2246" s="6" t="s">
        <v>42</v>
      </c>
      <c r="C2246" s="7" t="s">
        <v>223</v>
      </c>
      <c r="D2246" s="5" t="str">
        <f t="shared" si="1"/>
        <v>Canada-The Americas-2008</v>
      </c>
      <c r="E2246" s="5">
        <v>0.011</v>
      </c>
      <c r="F2246" s="5">
        <v>0.005</v>
      </c>
      <c r="G2246" s="5">
        <v>83.0</v>
      </c>
      <c r="H2246" s="5">
        <v>78.0</v>
      </c>
      <c r="I2246" s="5">
        <v>0.168</v>
      </c>
      <c r="J2246" s="5">
        <v>0.695</v>
      </c>
      <c r="K2246" s="5">
        <v>0.136</v>
      </c>
      <c r="L2246" s="5">
        <v>3.3245773E7</v>
      </c>
      <c r="M2246" s="5">
        <v>0.806</v>
      </c>
      <c r="N2246" s="8">
        <f>VLOOKUP(A2246,TOURISM2!A2246:E4936,4,0)</f>
        <v>18191000000</v>
      </c>
      <c r="O2246" s="8">
        <f>VLOOKUP(A2246,TOURISM2!A2246:E4936,5,0)</f>
        <v>33844000000</v>
      </c>
      <c r="P2246" s="8">
        <f>VLOOKUP(A2246,BUSINESS3!A2246:E4936,4,0)</f>
        <v>0.441</v>
      </c>
      <c r="Q2246" s="9">
        <f>VLOOKUP(A2246,BUSINESS3!A2246:E4936,5,0)</f>
        <v>5</v>
      </c>
      <c r="R2246" s="10">
        <f>VLOOKUP(A2246,BUSINESS3!A2246:I4936,6,0)</f>
        <v>91</v>
      </c>
      <c r="S2246" s="9">
        <f>VLOOKUP(A2246,BUSINESS3!A2246:I4936,7,0)</f>
        <v>119</v>
      </c>
      <c r="T2246" s="9">
        <f>VLOOKUP(A2246,BUSINESS3!A2246:I4936,8,0)</f>
        <v>0.767</v>
      </c>
      <c r="U2246" s="9">
        <f>VLOOKUP(A2246,BUSINESS3!A2246:I4936,9,0)</f>
        <v>0.662</v>
      </c>
      <c r="V2246" s="11">
        <f>VLOOKUP(A2246,'GDP4'!A2246:G4936,4,0)</f>
        <v>1540000000000</v>
      </c>
      <c r="W2246" s="9">
        <f>VLOOKUP(A2246,'GDP4'!A2246:G4936,5,0)</f>
        <v>0.103</v>
      </c>
      <c r="X2246" s="9">
        <f>VLOOKUP(A2246,'GDP4'!A2246:G4936,6,0)</f>
        <v>4623</v>
      </c>
      <c r="Y2246" s="9">
        <f>VLOOKUP(A2246,'GDP4'!A2246:G4936,7,0)</f>
        <v>0.047</v>
      </c>
      <c r="Z2246" s="9">
        <f>VLOOKUP(A2246,ENERGY5!A2246:E4936,4,0)</f>
        <v>267619</v>
      </c>
      <c r="AA2246" s="9">
        <f>VLOOKUP(A2246,ENERGY5!A2246:E4936,5,0)</f>
        <v>552349</v>
      </c>
      <c r="AB2246" s="12">
        <f t="shared" si="2"/>
        <v>46321.67825</v>
      </c>
      <c r="AC2246" s="13">
        <f t="shared" si="3"/>
        <v>0.01661411212</v>
      </c>
      <c r="AD2246" s="13">
        <f t="shared" si="4"/>
        <v>0.008049715072</v>
      </c>
      <c r="AE2246" s="13">
        <f t="shared" si="5"/>
        <v>547.1673045</v>
      </c>
      <c r="AF2246" s="13">
        <f t="shared" si="6"/>
        <v>1017.994077</v>
      </c>
    </row>
    <row r="2247">
      <c r="A2247" s="14" t="s">
        <v>213</v>
      </c>
      <c r="B2247" s="15" t="s">
        <v>43</v>
      </c>
      <c r="C2247" s="16" t="s">
        <v>223</v>
      </c>
      <c r="D2247" s="14" t="str">
        <f t="shared" si="1"/>
        <v>Canada-The Americas-2009</v>
      </c>
      <c r="E2247" s="5">
        <v>0.011</v>
      </c>
      <c r="F2247" s="5">
        <v>0.005</v>
      </c>
      <c r="G2247" s="5">
        <v>83.0</v>
      </c>
      <c r="H2247" s="5">
        <v>79.0</v>
      </c>
      <c r="I2247" s="5">
        <v>0.166</v>
      </c>
      <c r="J2247" s="5">
        <v>0.695</v>
      </c>
      <c r="K2247" s="5">
        <v>0.139</v>
      </c>
      <c r="L2247" s="5">
        <v>3.3628571E7</v>
      </c>
      <c r="M2247" s="5">
        <v>0.808</v>
      </c>
      <c r="N2247" s="8">
        <f>VLOOKUP(A2247,TOURISM2!A2247:E4937,4,0)</f>
        <v>15568000000</v>
      </c>
      <c r="O2247" s="8">
        <f>VLOOKUP(A2247,TOURISM2!A2247:E4937,5,0)</f>
        <v>30065000000</v>
      </c>
      <c r="P2247" s="8">
        <f>VLOOKUP(A2247,BUSINESS3!A2247:E4937,4,0)</f>
        <v>0.423</v>
      </c>
      <c r="Q2247" s="9">
        <f>VLOOKUP(A2247,BUSINESS3!A2247:E4937,5,0)</f>
        <v>5</v>
      </c>
      <c r="R2247" s="10">
        <f>VLOOKUP(A2247,BUSINESS3!A2247:I4937,6,0)</f>
        <v>91</v>
      </c>
      <c r="S2247" s="9">
        <f>VLOOKUP(A2247,BUSINESS3!A2247:I4937,7,0)</f>
        <v>119</v>
      </c>
      <c r="T2247" s="9">
        <f>VLOOKUP(A2247,BUSINESS3!A2247:I4937,8,0)</f>
        <v>0.803</v>
      </c>
      <c r="U2247" s="9">
        <f>VLOOKUP(A2247,BUSINESS3!A2247:I4937,9,0)</f>
        <v>0.705</v>
      </c>
      <c r="V2247" s="11">
        <f>VLOOKUP(A2247,'GDP4'!A2247:G4937,4,0)</f>
        <v>1370000000000</v>
      </c>
      <c r="W2247" s="9">
        <f>VLOOKUP(A2247,'GDP4'!A2247:G4937,5,0)</f>
        <v>0.114</v>
      </c>
      <c r="X2247" s="9">
        <f>VLOOKUP(A2247,'GDP4'!A2247:G4937,6,0)</f>
        <v>4528</v>
      </c>
      <c r="Y2247" s="9">
        <f>VLOOKUP(A2247,'GDP4'!A2247:G4937,7,0)</f>
        <v>0.024</v>
      </c>
      <c r="Z2247" s="9">
        <f>VLOOKUP(A2247,ENERGY5!A2247:E4937,4,0)</f>
        <v>262038</v>
      </c>
      <c r="AA2247" s="9">
        <f>VLOOKUP(A2247,ENERGY5!A2247:E4937,5,0)</f>
        <v>553185</v>
      </c>
      <c r="AB2247" s="12">
        <f t="shared" si="2"/>
        <v>40739.16789</v>
      </c>
      <c r="AC2247" s="13">
        <f t="shared" si="3"/>
        <v>0.01644985153</v>
      </c>
      <c r="AD2247" s="13">
        <f t="shared" si="4"/>
        <v>0.007792124143</v>
      </c>
      <c r="AE2247" s="13">
        <f t="shared" si="5"/>
        <v>462.939683</v>
      </c>
      <c r="AF2247" s="13">
        <f t="shared" si="6"/>
        <v>894.0314472</v>
      </c>
    </row>
    <row r="2248">
      <c r="A2248" s="5" t="s">
        <v>213</v>
      </c>
      <c r="B2248" s="6" t="s">
        <v>44</v>
      </c>
      <c r="C2248" s="7" t="s">
        <v>223</v>
      </c>
      <c r="D2248" s="5" t="str">
        <f t="shared" si="1"/>
        <v>Canada-The Americas-2010</v>
      </c>
      <c r="E2248" s="5">
        <v>0.011</v>
      </c>
      <c r="F2248" s="5">
        <v>0.005</v>
      </c>
      <c r="G2248" s="5">
        <v>83.0</v>
      </c>
      <c r="H2248" s="5">
        <v>79.0</v>
      </c>
      <c r="I2248" s="5">
        <v>0.165</v>
      </c>
      <c r="J2248" s="5">
        <v>0.694</v>
      </c>
      <c r="K2248" s="5">
        <v>0.142</v>
      </c>
      <c r="L2248" s="5">
        <v>3.4005274E7</v>
      </c>
      <c r="M2248" s="5">
        <v>0.809</v>
      </c>
      <c r="N2248" s="8">
        <f>VLOOKUP(A2248,TOURISM2!A2248:E4938,4,0)</f>
        <v>18438000000</v>
      </c>
      <c r="O2248" s="8">
        <f>VLOOKUP(A2248,TOURISM2!A2248:E4938,5,0)</f>
        <v>36975000000</v>
      </c>
      <c r="P2248" s="8">
        <f>VLOOKUP(A2248,BUSINESS3!A2248:E4938,4,0)</f>
        <v>0.277</v>
      </c>
      <c r="Q2248" s="9">
        <f>VLOOKUP(A2248,BUSINESS3!A2248:E4938,5,0)</f>
        <v>5</v>
      </c>
      <c r="R2248" s="10">
        <f>VLOOKUP(A2248,BUSINESS3!A2248:I4938,6,0)</f>
        <v>91</v>
      </c>
      <c r="S2248" s="9">
        <f>VLOOKUP(A2248,BUSINESS3!A2248:I4938,7,0)</f>
        <v>131</v>
      </c>
      <c r="T2248" s="9">
        <f>VLOOKUP(A2248,BUSINESS3!A2248:I4938,8,0)</f>
        <v>0.803</v>
      </c>
      <c r="U2248" s="9">
        <f>VLOOKUP(A2248,BUSINESS3!A2248:I4938,9,0)</f>
        <v>0.757</v>
      </c>
      <c r="V2248" s="11">
        <f>VLOOKUP(A2248,'GDP4'!A2248:G4938,4,0)</f>
        <v>1610000000000</v>
      </c>
      <c r="W2248" s="9">
        <f>VLOOKUP(A2248,'GDP4'!A2248:G4938,5,0)</f>
        <v>0.114</v>
      </c>
      <c r="X2248" s="9">
        <f>VLOOKUP(A2248,'GDP4'!A2248:G4938,6,0)</f>
        <v>5273</v>
      </c>
      <c r="Y2248" s="9">
        <f>VLOOKUP(A2248,'GDP4'!A2248:G4938,7,0)</f>
        <v>0.026</v>
      </c>
      <c r="Z2248" s="9">
        <f>VLOOKUP(A2248,ENERGY5!A2248:E4938,4,0)</f>
        <v>248220</v>
      </c>
      <c r="AA2248" s="9">
        <f>VLOOKUP(A2248,ENERGY5!A2248:E4938,5,0)</f>
        <v>519163</v>
      </c>
      <c r="AB2248" s="12">
        <f t="shared" si="2"/>
        <v>47345.59704</v>
      </c>
      <c r="AC2248" s="13">
        <f t="shared" si="3"/>
        <v>0.0152671318</v>
      </c>
      <c r="AD2248" s="13">
        <f t="shared" si="4"/>
        <v>0.007299455961</v>
      </c>
      <c r="AE2248" s="13">
        <f t="shared" si="5"/>
        <v>542.2100113</v>
      </c>
      <c r="AF2248" s="13">
        <f t="shared" si="6"/>
        <v>1087.331336</v>
      </c>
    </row>
    <row r="2249">
      <c r="A2249" s="14" t="s">
        <v>213</v>
      </c>
      <c r="B2249" s="15" t="s">
        <v>45</v>
      </c>
      <c r="C2249" s="16" t="s">
        <v>223</v>
      </c>
      <c r="D2249" s="14" t="str">
        <f t="shared" si="1"/>
        <v>Canada-The Americas-2011</v>
      </c>
      <c r="E2249" s="5">
        <v>0.011</v>
      </c>
      <c r="F2249" s="5">
        <v>0.005</v>
      </c>
      <c r="G2249" s="5">
        <v>83.0</v>
      </c>
      <c r="H2249" s="5">
        <v>79.0</v>
      </c>
      <c r="I2249" s="5">
        <v>0.164</v>
      </c>
      <c r="J2249" s="5">
        <v>0.691</v>
      </c>
      <c r="K2249" s="5">
        <v>0.145</v>
      </c>
      <c r="L2249" s="5">
        <v>3.434278E7</v>
      </c>
      <c r="M2249" s="5">
        <v>0.811</v>
      </c>
      <c r="N2249" s="8">
        <f>VLOOKUP(A2249,TOURISM2!A2249:E4939,4,0)</f>
        <v>19989000000</v>
      </c>
      <c r="O2249" s="8">
        <f>VLOOKUP(A2249,TOURISM2!A2249:E4939,5,0)</f>
        <v>41234000000</v>
      </c>
      <c r="P2249" s="8">
        <f>VLOOKUP(A2249,BUSINESS3!A2249:E4939,4,0)</f>
        <v>0.261</v>
      </c>
      <c r="Q2249" s="9">
        <f>VLOOKUP(A2249,BUSINESS3!A2249:E4939,5,0)</f>
        <v>5</v>
      </c>
      <c r="R2249" s="10">
        <f>VLOOKUP(A2249,BUSINESS3!A2249:I4939,6,0)</f>
        <v>91</v>
      </c>
      <c r="S2249" s="9">
        <f>VLOOKUP(A2249,BUSINESS3!A2249:I4939,7,0)</f>
        <v>131</v>
      </c>
      <c r="T2249" s="9">
        <f>VLOOKUP(A2249,BUSINESS3!A2249:I4939,8,0)</f>
        <v>0.83</v>
      </c>
      <c r="U2249" s="9">
        <f>VLOOKUP(A2249,BUSINESS3!A2249:I4939,9,0)</f>
        <v>0.794</v>
      </c>
      <c r="V2249" s="11">
        <f>VLOOKUP(A2249,'GDP4'!A2249:G4939,4,0)</f>
        <v>1780000000000</v>
      </c>
      <c r="W2249" s="9">
        <f>VLOOKUP(A2249,'GDP4'!A2249:G4939,5,0)</f>
        <v>0.109</v>
      </c>
      <c r="X2249" s="9">
        <f>VLOOKUP(A2249,'GDP4'!A2249:G4939,6,0)</f>
        <v>5656</v>
      </c>
      <c r="Y2249" s="9">
        <f>VLOOKUP(A2249,'GDP4'!A2249:G4939,7,0)</f>
        <v>0.03</v>
      </c>
      <c r="Z2249" s="9">
        <f>VLOOKUP(A2249,ENERGY5!A2249:E4939,4,0)</f>
        <v>247878</v>
      </c>
      <c r="AA2249" s="9">
        <f>VLOOKUP(A2249,ENERGY5!A2249:E4939,5,0)</f>
        <v>525690</v>
      </c>
      <c r="AB2249" s="12">
        <f t="shared" si="2"/>
        <v>51830.39929</v>
      </c>
      <c r="AC2249" s="13">
        <f t="shared" si="3"/>
        <v>0.01530714753</v>
      </c>
      <c r="AD2249" s="13">
        <f t="shared" si="4"/>
        <v>0.007217761637</v>
      </c>
      <c r="AE2249" s="13">
        <f t="shared" si="5"/>
        <v>582.0437367</v>
      </c>
      <c r="AF2249" s="13">
        <f t="shared" si="6"/>
        <v>1200.659935</v>
      </c>
    </row>
    <row r="2250">
      <c r="A2250" s="5" t="s">
        <v>213</v>
      </c>
      <c r="B2250" s="6" t="s">
        <v>46</v>
      </c>
      <c r="C2250" s="7" t="s">
        <v>223</v>
      </c>
      <c r="D2250" s="5" t="str">
        <f t="shared" si="1"/>
        <v>Canada-The Americas-2012</v>
      </c>
      <c r="E2250" s="5">
        <v>0.011</v>
      </c>
      <c r="F2250" s="5">
        <v>0.005</v>
      </c>
      <c r="G2250" s="5">
        <v>83.0</v>
      </c>
      <c r="H2250" s="5">
        <v>79.0</v>
      </c>
      <c r="I2250" s="5">
        <v>0.164</v>
      </c>
      <c r="J2250" s="5">
        <v>0.688</v>
      </c>
      <c r="K2250" s="5">
        <v>0.148</v>
      </c>
      <c r="L2250" s="5">
        <v>3.4754312E7</v>
      </c>
      <c r="M2250" s="5">
        <v>0.813</v>
      </c>
      <c r="N2250" s="8">
        <f>VLOOKUP(A2250,TOURISM2!A2250:E4940,4,0)</f>
        <v>20696000000</v>
      </c>
      <c r="O2250" s="8">
        <f>VLOOKUP(A2250,TOURISM2!A2250:E4940,5,0)</f>
        <v>43010000000</v>
      </c>
      <c r="P2250" s="8">
        <f>VLOOKUP(A2250,BUSINESS3!A2250:E4940,4,0)</f>
        <v>0.246</v>
      </c>
      <c r="Q2250" s="9">
        <f>VLOOKUP(A2250,BUSINESS3!A2250:E4940,5,0)</f>
        <v>5</v>
      </c>
      <c r="R2250" s="10">
        <f>VLOOKUP(A2250,BUSINESS3!A2250:I4940,6,0)</f>
        <v>17</v>
      </c>
      <c r="S2250" s="9">
        <f>VLOOKUP(A2250,BUSINESS3!A2250:I4940,7,0)</f>
        <v>131</v>
      </c>
      <c r="T2250" s="9">
        <f>VLOOKUP(A2250,BUSINESS3!A2250:I4940,8,0)</f>
        <v>0.83</v>
      </c>
      <c r="U2250" s="9">
        <f>VLOOKUP(A2250,BUSINESS3!A2250:I4940,9,0)</f>
        <v>0.801</v>
      </c>
      <c r="V2250" s="11">
        <f>VLOOKUP(A2250,'GDP4'!A2250:G4940,4,0)</f>
        <v>1820000000000</v>
      </c>
      <c r="W2250" s="9">
        <f>VLOOKUP(A2250,'GDP4'!A2250:G4940,5,0)</f>
        <v>0.109</v>
      </c>
      <c r="X2250" s="9">
        <f>VLOOKUP(A2250,'GDP4'!A2250:G4940,6,0)</f>
        <v>5741</v>
      </c>
      <c r="Y2250" s="9">
        <f>VLOOKUP(A2250,'GDP4'!A2250:G4940,7,0)</f>
        <v>0.03</v>
      </c>
      <c r="Z2250" s="9">
        <f>VLOOKUP(A2250,ENERGY5!A2250:E4940,4,0)</f>
        <v>251450</v>
      </c>
      <c r="AA2250" s="9">
        <f>VLOOKUP(A2250,ENERGY5!A2250:E4940,5,0)</f>
        <v>534484</v>
      </c>
      <c r="AB2250" s="12">
        <f t="shared" si="2"/>
        <v>52367.60262</v>
      </c>
      <c r="AC2250" s="13">
        <f t="shared" si="3"/>
        <v>0.01537892622</v>
      </c>
      <c r="AD2250" s="13">
        <f t="shared" si="4"/>
        <v>0.007235073449</v>
      </c>
      <c r="AE2250" s="13">
        <f t="shared" si="5"/>
        <v>595.4944526</v>
      </c>
      <c r="AF2250" s="13">
        <f t="shared" si="6"/>
        <v>1237.544279</v>
      </c>
    </row>
    <row r="2251">
      <c r="A2251" s="14" t="s">
        <v>213</v>
      </c>
      <c r="B2251" s="15" t="s">
        <v>33</v>
      </c>
      <c r="C2251" s="16" t="s">
        <v>224</v>
      </c>
      <c r="D2251" s="14" t="str">
        <f t="shared" si="1"/>
        <v>Cayman Islands-The Americas-2000</v>
      </c>
      <c r="E2251" s="5">
        <v>0.019</v>
      </c>
      <c r="F2251" s="5">
        <v>0.019</v>
      </c>
      <c r="G2251" s="5">
        <v>76.0</v>
      </c>
      <c r="H2251" s="5">
        <v>70.0</v>
      </c>
      <c r="I2251" s="5">
        <v>0.291</v>
      </c>
      <c r="J2251" s="5">
        <v>0.635</v>
      </c>
      <c r="K2251" s="5">
        <v>0.073</v>
      </c>
      <c r="L2251" s="5">
        <v>41685.0</v>
      </c>
      <c r="M2251" s="5">
        <v>1.0</v>
      </c>
      <c r="N2251" s="8">
        <f>VLOOKUP(A2251,TOURISM2!A2251:E4941,4,0)</f>
        <v>559000000</v>
      </c>
      <c r="O2251" s="8">
        <f>VLOOKUP(A2251,TOURISM2!A2251:E4941,5,0)</f>
        <v>2605800804</v>
      </c>
      <c r="P2251" s="8">
        <f>VLOOKUP(A2251,BUSINESS3!A2251:E4941,4,0)</f>
        <v>0.475</v>
      </c>
      <c r="Q2251" s="9">
        <f>VLOOKUP(A2251,BUSINESS3!A2251:E4941,5,0)</f>
        <v>59</v>
      </c>
      <c r="R2251" s="10">
        <f>VLOOKUP(A2251,BUSINESS3!A2251:I4941,6,0)</f>
        <v>91</v>
      </c>
      <c r="S2251" s="9">
        <f>VLOOKUP(A2251,BUSINESS3!A2251:I4941,7,0)</f>
        <v>380</v>
      </c>
      <c r="T2251" s="9">
        <f>VLOOKUP(A2251,BUSINESS3!A2251:I4941,8,0)</f>
        <v>0.27</v>
      </c>
      <c r="U2251" s="9">
        <f>VLOOKUP(A2251,BUSINESS3!A2251:I4941,9,0)</f>
        <v>0.257</v>
      </c>
      <c r="V2251" s="11">
        <f>VLOOKUP(A2251,'GDP4'!A2251:G4941,4,0)</f>
        <v>470594253738</v>
      </c>
      <c r="W2251" s="9">
        <f>VLOOKUP(A2251,'GDP4'!A2251:G4941,5,0)</f>
        <v>0.067</v>
      </c>
      <c r="X2251" s="9">
        <f>VLOOKUP(A2251,'GDP4'!A2251:G4941,6,0)</f>
        <v>672</v>
      </c>
      <c r="Y2251" s="9">
        <f>VLOOKUP(A2251,'GDP4'!A2251:G4941,7,0)</f>
        <v>0.157</v>
      </c>
      <c r="Z2251" s="9">
        <f>VLOOKUP(A2251,ENERGY5!A2251:E4941,4,0)</f>
        <v>122230</v>
      </c>
      <c r="AA2251" s="9">
        <f>VLOOKUP(A2251,ENERGY5!A2251:E4941,5,0)</f>
        <v>191964</v>
      </c>
      <c r="AB2251" s="12">
        <f t="shared" si="2"/>
        <v>11289294.8</v>
      </c>
      <c r="AC2251" s="13">
        <f t="shared" si="3"/>
        <v>4.605109752</v>
      </c>
      <c r="AD2251" s="13">
        <f t="shared" si="4"/>
        <v>2.932229819</v>
      </c>
      <c r="AE2251" s="13">
        <f t="shared" si="5"/>
        <v>13410.09956</v>
      </c>
      <c r="AF2251" s="13">
        <f t="shared" si="6"/>
        <v>62511.71414</v>
      </c>
    </row>
    <row r="2252">
      <c r="A2252" s="5" t="s">
        <v>213</v>
      </c>
      <c r="B2252" s="6" t="s">
        <v>35</v>
      </c>
      <c r="C2252" s="7" t="s">
        <v>224</v>
      </c>
      <c r="D2252" s="5" t="str">
        <f t="shared" si="1"/>
        <v>Cayman Islands-The Americas-2001</v>
      </c>
      <c r="E2252" s="5">
        <v>0.019</v>
      </c>
      <c r="F2252" s="5">
        <v>0.019</v>
      </c>
      <c r="G2252" s="5">
        <v>76.0</v>
      </c>
      <c r="H2252" s="5">
        <v>70.0</v>
      </c>
      <c r="I2252" s="5">
        <v>0.291</v>
      </c>
      <c r="J2252" s="5">
        <v>0.635</v>
      </c>
      <c r="K2252" s="5">
        <v>0.073</v>
      </c>
      <c r="L2252" s="5">
        <v>43317.0</v>
      </c>
      <c r="M2252" s="5">
        <v>1.0</v>
      </c>
      <c r="N2252" s="8">
        <f>VLOOKUP(A2252,TOURISM2!A2252:E4942,4,0)</f>
        <v>585000000</v>
      </c>
      <c r="O2252" s="8">
        <f>VLOOKUP(A2252,TOURISM2!A2252:E4942,5,0)</f>
        <v>2605800804</v>
      </c>
      <c r="P2252" s="8">
        <f>VLOOKUP(A2252,BUSINESS3!A2252:E4942,4,0)</f>
        <v>0.475</v>
      </c>
      <c r="Q2252" s="9">
        <f>VLOOKUP(A2252,BUSINESS3!A2252:E4942,5,0)</f>
        <v>59</v>
      </c>
      <c r="R2252" s="10">
        <f>VLOOKUP(A2252,BUSINESS3!A2252:I4942,6,0)</f>
        <v>91</v>
      </c>
      <c r="S2252" s="9">
        <f>VLOOKUP(A2252,BUSINESS3!A2252:I4942,7,0)</f>
        <v>380</v>
      </c>
      <c r="T2252" s="9">
        <f>VLOOKUP(A2252,BUSINESS3!A2252:I4942,8,0)</f>
        <v>0.27</v>
      </c>
      <c r="U2252" s="9">
        <f>VLOOKUP(A2252,BUSINESS3!A2252:I4942,9,0)</f>
        <v>0.392</v>
      </c>
      <c r="V2252" s="11">
        <f>VLOOKUP(A2252,'GDP4'!A2252:G4942,4,0)</f>
        <v>470594253738</v>
      </c>
      <c r="W2252" s="9">
        <f>VLOOKUP(A2252,'GDP4'!A2252:G4942,5,0)</f>
        <v>0.067</v>
      </c>
      <c r="X2252" s="9">
        <f>VLOOKUP(A2252,'GDP4'!A2252:G4942,6,0)</f>
        <v>672</v>
      </c>
      <c r="Y2252" s="9">
        <f>VLOOKUP(A2252,'GDP4'!A2252:G4942,7,0)</f>
        <v>0.157</v>
      </c>
      <c r="Z2252" s="9">
        <f>VLOOKUP(A2252,ENERGY5!A2252:E4942,4,0)</f>
        <v>122230</v>
      </c>
      <c r="AA2252" s="9">
        <f>VLOOKUP(A2252,ENERGY5!A2252:E4942,5,0)</f>
        <v>191964</v>
      </c>
      <c r="AB2252" s="12">
        <f t="shared" si="2"/>
        <v>10863962.27</v>
      </c>
      <c r="AC2252" s="13">
        <f t="shared" si="3"/>
        <v>4.431608837</v>
      </c>
      <c r="AD2252" s="13">
        <f t="shared" si="4"/>
        <v>2.821755893</v>
      </c>
      <c r="AE2252" s="13">
        <f t="shared" si="5"/>
        <v>13505.09038</v>
      </c>
      <c r="AF2252" s="13">
        <f t="shared" si="6"/>
        <v>60156.5391</v>
      </c>
    </row>
    <row r="2253">
      <c r="A2253" s="14" t="s">
        <v>213</v>
      </c>
      <c r="B2253" s="15" t="s">
        <v>36</v>
      </c>
      <c r="C2253" s="16" t="s">
        <v>224</v>
      </c>
      <c r="D2253" s="14" t="str">
        <f t="shared" si="1"/>
        <v>Cayman Islands-The Americas-2002</v>
      </c>
      <c r="E2253" s="5">
        <v>0.019</v>
      </c>
      <c r="F2253" s="5">
        <v>0.019</v>
      </c>
      <c r="G2253" s="5">
        <v>76.0</v>
      </c>
      <c r="H2253" s="5">
        <v>70.0</v>
      </c>
      <c r="I2253" s="5">
        <v>0.291</v>
      </c>
      <c r="J2253" s="5">
        <v>0.635</v>
      </c>
      <c r="K2253" s="5">
        <v>0.073</v>
      </c>
      <c r="L2253" s="5">
        <v>44742.0</v>
      </c>
      <c r="M2253" s="5">
        <v>1.0</v>
      </c>
      <c r="N2253" s="8">
        <f>VLOOKUP(A2253,TOURISM2!A2253:E4943,4,0)</f>
        <v>607000000</v>
      </c>
      <c r="O2253" s="8">
        <f>VLOOKUP(A2253,TOURISM2!A2253:E4943,5,0)</f>
        <v>2605800804</v>
      </c>
      <c r="P2253" s="8">
        <f>VLOOKUP(A2253,BUSINESS3!A2253:E4943,4,0)</f>
        <v>0.475</v>
      </c>
      <c r="Q2253" s="9">
        <f>VLOOKUP(A2253,BUSINESS3!A2253:E4943,5,0)</f>
        <v>59</v>
      </c>
      <c r="R2253" s="10">
        <f>VLOOKUP(A2253,BUSINESS3!A2253:I4943,6,0)</f>
        <v>91</v>
      </c>
      <c r="S2253" s="9">
        <f>VLOOKUP(A2253,BUSINESS3!A2253:I4943,7,0)</f>
        <v>380</v>
      </c>
      <c r="T2253" s="9">
        <f>VLOOKUP(A2253,BUSINESS3!A2253:I4943,8,0)</f>
        <v>0.27</v>
      </c>
      <c r="U2253" s="9">
        <f>VLOOKUP(A2253,BUSINESS3!A2253:I4943,9,0)</f>
        <v>0.425</v>
      </c>
      <c r="V2253" s="11">
        <f>VLOOKUP(A2253,'GDP4'!A2253:G4943,4,0)</f>
        <v>470594253738</v>
      </c>
      <c r="W2253" s="9">
        <f>VLOOKUP(A2253,'GDP4'!A2253:G4943,5,0)</f>
        <v>0.067</v>
      </c>
      <c r="X2253" s="9">
        <f>VLOOKUP(A2253,'GDP4'!A2253:G4943,6,0)</f>
        <v>672</v>
      </c>
      <c r="Y2253" s="9">
        <f>VLOOKUP(A2253,'GDP4'!A2253:G4943,7,0)</f>
        <v>0.157</v>
      </c>
      <c r="Z2253" s="9">
        <f>VLOOKUP(A2253,ENERGY5!A2253:E4943,4,0)</f>
        <v>122230</v>
      </c>
      <c r="AA2253" s="9">
        <f>VLOOKUP(A2253,ENERGY5!A2253:E4943,5,0)</f>
        <v>590</v>
      </c>
      <c r="AB2253" s="12">
        <f t="shared" si="2"/>
        <v>10517953.01</v>
      </c>
      <c r="AC2253" s="13">
        <f t="shared" si="3"/>
        <v>0.01318671494</v>
      </c>
      <c r="AD2253" s="13">
        <f t="shared" si="4"/>
        <v>2.73188503</v>
      </c>
      <c r="AE2253" s="13">
        <f t="shared" si="5"/>
        <v>13566.67114</v>
      </c>
      <c r="AF2253" s="13">
        <f t="shared" si="6"/>
        <v>58240.59729</v>
      </c>
    </row>
    <row r="2254">
      <c r="A2254" s="5" t="s">
        <v>213</v>
      </c>
      <c r="B2254" s="6" t="s">
        <v>37</v>
      </c>
      <c r="C2254" s="7" t="s">
        <v>224</v>
      </c>
      <c r="D2254" s="5" t="str">
        <f t="shared" si="1"/>
        <v>Cayman Islands-The Americas-2003</v>
      </c>
      <c r="E2254" s="5">
        <v>0.019</v>
      </c>
      <c r="F2254" s="5">
        <v>0.019</v>
      </c>
      <c r="G2254" s="5">
        <v>76.0</v>
      </c>
      <c r="H2254" s="5">
        <v>70.0</v>
      </c>
      <c r="I2254" s="5">
        <v>0.291</v>
      </c>
      <c r="J2254" s="5">
        <v>0.635</v>
      </c>
      <c r="K2254" s="5">
        <v>0.073</v>
      </c>
      <c r="L2254" s="5">
        <v>46032.0</v>
      </c>
      <c r="M2254" s="5">
        <v>1.0</v>
      </c>
      <c r="N2254" s="8">
        <f>VLOOKUP(A2254,TOURISM2!A2254:E4944,4,0)</f>
        <v>518000000</v>
      </c>
      <c r="O2254" s="8">
        <f>VLOOKUP(A2254,TOURISM2!A2254:E4944,5,0)</f>
        <v>2605800804</v>
      </c>
      <c r="P2254" s="8">
        <f>VLOOKUP(A2254,BUSINESS3!A2254:E4944,4,0)</f>
        <v>0.475</v>
      </c>
      <c r="Q2254" s="9">
        <f>VLOOKUP(A2254,BUSINESS3!A2254:E4944,5,0)</f>
        <v>59</v>
      </c>
      <c r="R2254" s="10">
        <f>VLOOKUP(A2254,BUSINESS3!A2254:I4944,6,0)</f>
        <v>91</v>
      </c>
      <c r="S2254" s="9">
        <f>VLOOKUP(A2254,BUSINESS3!A2254:I4944,7,0)</f>
        <v>380</v>
      </c>
      <c r="T2254" s="9">
        <f>VLOOKUP(A2254,BUSINESS3!A2254:I4944,8,0)</f>
        <v>0.27</v>
      </c>
      <c r="U2254" s="9">
        <f>VLOOKUP(A2254,BUSINESS3!A2254:I4944,9,0)</f>
        <v>0.457</v>
      </c>
      <c r="V2254" s="11">
        <f>VLOOKUP(A2254,'GDP4'!A2254:G4944,4,0)</f>
        <v>470594253738</v>
      </c>
      <c r="W2254" s="9">
        <f>VLOOKUP(A2254,'GDP4'!A2254:G4944,5,0)</f>
        <v>0.067</v>
      </c>
      <c r="X2254" s="9">
        <f>VLOOKUP(A2254,'GDP4'!A2254:G4944,6,0)</f>
        <v>672</v>
      </c>
      <c r="Y2254" s="9">
        <f>VLOOKUP(A2254,'GDP4'!A2254:G4944,7,0)</f>
        <v>0.157</v>
      </c>
      <c r="Z2254" s="9">
        <f>VLOOKUP(A2254,ENERGY5!A2254:E4944,4,0)</f>
        <v>122230</v>
      </c>
      <c r="AA2254" s="9">
        <f>VLOOKUP(A2254,ENERGY5!A2254:E4944,5,0)</f>
        <v>587</v>
      </c>
      <c r="AB2254" s="12">
        <f t="shared" si="2"/>
        <v>10223198.07</v>
      </c>
      <c r="AC2254" s="13">
        <f t="shared" si="3"/>
        <v>0.01275199861</v>
      </c>
      <c r="AD2254" s="13">
        <f t="shared" si="4"/>
        <v>2.655326729</v>
      </c>
      <c r="AE2254" s="13">
        <f t="shared" si="5"/>
        <v>11253.04136</v>
      </c>
      <c r="AF2254" s="13">
        <f t="shared" si="6"/>
        <v>56608.46376</v>
      </c>
    </row>
    <row r="2255">
      <c r="A2255" s="14" t="s">
        <v>213</v>
      </c>
      <c r="B2255" s="15" t="s">
        <v>38</v>
      </c>
      <c r="C2255" s="16" t="s">
        <v>224</v>
      </c>
      <c r="D2255" s="14" t="str">
        <f t="shared" si="1"/>
        <v>Cayman Islands-The Americas-2004</v>
      </c>
      <c r="E2255" s="5">
        <v>0.019</v>
      </c>
      <c r="F2255" s="5">
        <v>0.019</v>
      </c>
      <c r="G2255" s="5">
        <v>76.0</v>
      </c>
      <c r="H2255" s="5">
        <v>70.0</v>
      </c>
      <c r="I2255" s="5">
        <v>0.291</v>
      </c>
      <c r="J2255" s="5">
        <v>0.635</v>
      </c>
      <c r="K2255" s="5">
        <v>0.073</v>
      </c>
      <c r="L2255" s="5">
        <v>47299.0</v>
      </c>
      <c r="M2255" s="5">
        <v>1.0</v>
      </c>
      <c r="N2255" s="8">
        <f>VLOOKUP(A2255,TOURISM2!A2255:E4945,4,0)</f>
        <v>523000000</v>
      </c>
      <c r="O2255" s="8">
        <f>VLOOKUP(A2255,TOURISM2!A2255:E4945,5,0)</f>
        <v>2605800804</v>
      </c>
      <c r="P2255" s="8">
        <f>VLOOKUP(A2255,BUSINESS3!A2255:E4945,4,0)</f>
        <v>0.475</v>
      </c>
      <c r="Q2255" s="9">
        <f>VLOOKUP(A2255,BUSINESS3!A2255:E4945,5,0)</f>
        <v>59</v>
      </c>
      <c r="R2255" s="10">
        <f>VLOOKUP(A2255,BUSINESS3!A2255:I4945,6,0)</f>
        <v>91</v>
      </c>
      <c r="S2255" s="9">
        <f>VLOOKUP(A2255,BUSINESS3!A2255:I4945,7,0)</f>
        <v>380</v>
      </c>
      <c r="T2255" s="9">
        <f>VLOOKUP(A2255,BUSINESS3!A2255:I4945,8,0)</f>
        <v>0.27</v>
      </c>
      <c r="U2255" s="9">
        <f>VLOOKUP(A2255,BUSINESS3!A2255:I4945,9,0)</f>
        <v>0.715</v>
      </c>
      <c r="V2255" s="11">
        <f>VLOOKUP(A2255,'GDP4'!A2255:G4945,4,0)</f>
        <v>470594253738</v>
      </c>
      <c r="W2255" s="9">
        <f>VLOOKUP(A2255,'GDP4'!A2255:G4945,5,0)</f>
        <v>0.067</v>
      </c>
      <c r="X2255" s="9">
        <f>VLOOKUP(A2255,'GDP4'!A2255:G4945,6,0)</f>
        <v>672</v>
      </c>
      <c r="Y2255" s="9">
        <f>VLOOKUP(A2255,'GDP4'!A2255:G4945,7,0)</f>
        <v>0.157</v>
      </c>
      <c r="Z2255" s="9">
        <f>VLOOKUP(A2255,ENERGY5!A2255:E4945,4,0)</f>
        <v>122230</v>
      </c>
      <c r="AA2255" s="9">
        <f>VLOOKUP(A2255,ENERGY5!A2255:E4945,5,0)</f>
        <v>631</v>
      </c>
      <c r="AB2255" s="12">
        <f t="shared" si="2"/>
        <v>9949348.902</v>
      </c>
      <c r="AC2255" s="13">
        <f t="shared" si="3"/>
        <v>0.01334066259</v>
      </c>
      <c r="AD2255" s="13">
        <f t="shared" si="4"/>
        <v>2.584198397</v>
      </c>
      <c r="AE2255" s="13">
        <f t="shared" si="5"/>
        <v>11057.31622</v>
      </c>
      <c r="AF2255" s="13">
        <f t="shared" si="6"/>
        <v>55092.09083</v>
      </c>
    </row>
    <row r="2256">
      <c r="A2256" s="5" t="s">
        <v>213</v>
      </c>
      <c r="B2256" s="6" t="s">
        <v>39</v>
      </c>
      <c r="C2256" s="7" t="s">
        <v>224</v>
      </c>
      <c r="D2256" s="5" t="str">
        <f t="shared" si="1"/>
        <v>Cayman Islands-The Americas-2005</v>
      </c>
      <c r="E2256" s="5">
        <v>0.019</v>
      </c>
      <c r="F2256" s="5">
        <v>0.019</v>
      </c>
      <c r="G2256" s="5">
        <v>76.0</v>
      </c>
      <c r="H2256" s="5">
        <v>70.0</v>
      </c>
      <c r="I2256" s="5">
        <v>0.291</v>
      </c>
      <c r="J2256" s="5">
        <v>0.635</v>
      </c>
      <c r="K2256" s="5">
        <v>0.073</v>
      </c>
      <c r="L2256" s="5">
        <v>48623.0</v>
      </c>
      <c r="M2256" s="5">
        <v>1.0</v>
      </c>
      <c r="N2256" s="8">
        <f>VLOOKUP(A2256,TOURISM2!A2256:E4946,4,0)</f>
        <v>356000000</v>
      </c>
      <c r="O2256" s="8">
        <f>VLOOKUP(A2256,TOURISM2!A2256:E4946,5,0)</f>
        <v>2605800804</v>
      </c>
      <c r="P2256" s="8">
        <f>VLOOKUP(A2256,BUSINESS3!A2256:E4946,4,0)</f>
        <v>0.475</v>
      </c>
      <c r="Q2256" s="9">
        <f>VLOOKUP(A2256,BUSINESS3!A2256:E4946,5,0)</f>
        <v>59</v>
      </c>
      <c r="R2256" s="10">
        <f>VLOOKUP(A2256,BUSINESS3!A2256:I4946,6,0)</f>
        <v>91</v>
      </c>
      <c r="S2256" s="9">
        <f>VLOOKUP(A2256,BUSINESS3!A2256:I4946,7,0)</f>
        <v>380</v>
      </c>
      <c r="T2256" s="9">
        <f>VLOOKUP(A2256,BUSINESS3!A2256:I4946,8,0)</f>
        <v>0.38</v>
      </c>
      <c r="U2256" s="9">
        <f>VLOOKUP(A2256,BUSINESS3!A2256:I4946,9,0)</f>
        <v>1.665</v>
      </c>
      <c r="V2256" s="11">
        <f>VLOOKUP(A2256,'GDP4'!A2256:G4946,4,0)</f>
        <v>470594253738</v>
      </c>
      <c r="W2256" s="9">
        <f>VLOOKUP(A2256,'GDP4'!A2256:G4946,5,0)</f>
        <v>0.067</v>
      </c>
      <c r="X2256" s="9">
        <f>VLOOKUP(A2256,'GDP4'!A2256:G4946,6,0)</f>
        <v>672</v>
      </c>
      <c r="Y2256" s="9">
        <f>VLOOKUP(A2256,'GDP4'!A2256:G4946,7,0)</f>
        <v>0.157</v>
      </c>
      <c r="Z2256" s="9">
        <f>VLOOKUP(A2256,ENERGY5!A2256:E4946,4,0)</f>
        <v>122230</v>
      </c>
      <c r="AA2256" s="9">
        <f>VLOOKUP(A2256,ENERGY5!A2256:E4946,5,0)</f>
        <v>612</v>
      </c>
      <c r="AB2256" s="12">
        <f t="shared" si="2"/>
        <v>9678429.01</v>
      </c>
      <c r="AC2256" s="13">
        <f t="shared" si="3"/>
        <v>0.01258663595</v>
      </c>
      <c r="AD2256" s="13">
        <f t="shared" si="4"/>
        <v>2.513830903</v>
      </c>
      <c r="AE2256" s="13">
        <f t="shared" si="5"/>
        <v>7321.637908</v>
      </c>
      <c r="AF2256" s="13">
        <f t="shared" si="6"/>
        <v>53591.93805</v>
      </c>
    </row>
    <row r="2257">
      <c r="A2257" s="14" t="s">
        <v>213</v>
      </c>
      <c r="B2257" s="15" t="s">
        <v>40</v>
      </c>
      <c r="C2257" s="16" t="s">
        <v>224</v>
      </c>
      <c r="D2257" s="14" t="str">
        <f t="shared" si="1"/>
        <v>Cayman Islands-The Americas-2006</v>
      </c>
      <c r="E2257" s="5">
        <v>0.019</v>
      </c>
      <c r="F2257" s="5">
        <v>0.019</v>
      </c>
      <c r="G2257" s="5">
        <v>76.0</v>
      </c>
      <c r="H2257" s="5">
        <v>70.0</v>
      </c>
      <c r="I2257" s="5">
        <v>0.291</v>
      </c>
      <c r="J2257" s="5">
        <v>0.635</v>
      </c>
      <c r="K2257" s="5">
        <v>0.073</v>
      </c>
      <c r="L2257" s="5">
        <v>50026.0</v>
      </c>
      <c r="M2257" s="5">
        <v>1.0</v>
      </c>
      <c r="N2257" s="8">
        <f>VLOOKUP(A2257,TOURISM2!A2257:E4947,4,0)</f>
        <v>509000000</v>
      </c>
      <c r="O2257" s="8">
        <f>VLOOKUP(A2257,TOURISM2!A2257:E4947,5,0)</f>
        <v>164000000</v>
      </c>
      <c r="P2257" s="8">
        <f>VLOOKUP(A2257,BUSINESS3!A2257:E4947,4,0)</f>
        <v>0.475</v>
      </c>
      <c r="Q2257" s="9">
        <f>VLOOKUP(A2257,BUSINESS3!A2257:E4947,5,0)</f>
        <v>59</v>
      </c>
      <c r="R2257" s="10">
        <f>VLOOKUP(A2257,BUSINESS3!A2257:I4947,6,0)</f>
        <v>91</v>
      </c>
      <c r="S2257" s="9">
        <f>VLOOKUP(A2257,BUSINESS3!A2257:I4947,7,0)</f>
        <v>380</v>
      </c>
      <c r="T2257" s="9">
        <f>VLOOKUP(A2257,BUSINESS3!A2257:I4947,8,0)</f>
        <v>0.445</v>
      </c>
      <c r="U2257" s="9">
        <f>VLOOKUP(A2257,BUSINESS3!A2257:I4947,9,0)</f>
        <v>1.85</v>
      </c>
      <c r="V2257" s="11">
        <f>VLOOKUP(A2257,'GDP4'!A2257:G4947,4,0)</f>
        <v>470594253738</v>
      </c>
      <c r="W2257" s="9">
        <f>VLOOKUP(A2257,'GDP4'!A2257:G4947,5,0)</f>
        <v>0.067</v>
      </c>
      <c r="X2257" s="9">
        <f>VLOOKUP(A2257,'GDP4'!A2257:G4947,6,0)</f>
        <v>672</v>
      </c>
      <c r="Y2257" s="9">
        <f>VLOOKUP(A2257,'GDP4'!A2257:G4947,7,0)</f>
        <v>0.157</v>
      </c>
      <c r="Z2257" s="9">
        <f>VLOOKUP(A2257,ENERGY5!A2257:E4947,4,0)</f>
        <v>122230</v>
      </c>
      <c r="AA2257" s="9">
        <f>VLOOKUP(A2257,ENERGY5!A2257:E4947,5,0)</f>
        <v>517</v>
      </c>
      <c r="AB2257" s="12">
        <f t="shared" si="2"/>
        <v>9406993.438</v>
      </c>
      <c r="AC2257" s="13">
        <f t="shared" si="3"/>
        <v>0.01033462599</v>
      </c>
      <c r="AD2257" s="13">
        <f t="shared" si="4"/>
        <v>2.443329469</v>
      </c>
      <c r="AE2257" s="13">
        <f t="shared" si="5"/>
        <v>10174.70915</v>
      </c>
      <c r="AF2257" s="13">
        <f t="shared" si="6"/>
        <v>3278.295286</v>
      </c>
    </row>
    <row r="2258">
      <c r="A2258" s="5" t="s">
        <v>213</v>
      </c>
      <c r="B2258" s="6" t="s">
        <v>41</v>
      </c>
      <c r="C2258" s="7" t="s">
        <v>224</v>
      </c>
      <c r="D2258" s="5" t="str">
        <f t="shared" si="1"/>
        <v>Cayman Islands-The Americas-2007</v>
      </c>
      <c r="E2258" s="5">
        <v>0.014</v>
      </c>
      <c r="F2258" s="5">
        <v>0.019</v>
      </c>
      <c r="G2258" s="5">
        <v>76.0</v>
      </c>
      <c r="H2258" s="5">
        <v>70.0</v>
      </c>
      <c r="I2258" s="5">
        <v>0.291</v>
      </c>
      <c r="J2258" s="5">
        <v>0.635</v>
      </c>
      <c r="K2258" s="5">
        <v>0.073</v>
      </c>
      <c r="L2258" s="5">
        <v>51472.0</v>
      </c>
      <c r="M2258" s="5">
        <v>1.0</v>
      </c>
      <c r="N2258" s="8">
        <f>VLOOKUP(A2258,TOURISM2!A2258:E4948,4,0)</f>
        <v>481000000</v>
      </c>
      <c r="O2258" s="8">
        <f>VLOOKUP(A2258,TOURISM2!A2258:E4948,5,0)</f>
        <v>132000000</v>
      </c>
      <c r="P2258" s="8">
        <f>VLOOKUP(A2258,BUSINESS3!A2258:E4948,4,0)</f>
        <v>0.475</v>
      </c>
      <c r="Q2258" s="9">
        <f>VLOOKUP(A2258,BUSINESS3!A2258:E4948,5,0)</f>
        <v>59</v>
      </c>
      <c r="R2258" s="10">
        <f>VLOOKUP(A2258,BUSINESS3!A2258:I4948,6,0)</f>
        <v>91</v>
      </c>
      <c r="S2258" s="9">
        <f>VLOOKUP(A2258,BUSINESS3!A2258:I4948,7,0)</f>
        <v>380</v>
      </c>
      <c r="T2258" s="9">
        <f>VLOOKUP(A2258,BUSINESS3!A2258:I4948,8,0)</f>
        <v>0.52</v>
      </c>
      <c r="U2258" s="9">
        <f>VLOOKUP(A2258,BUSINESS3!A2258:I4948,9,0)</f>
        <v>1.972</v>
      </c>
      <c r="V2258" s="11">
        <f>VLOOKUP(A2258,'GDP4'!A2258:G4948,4,0)</f>
        <v>470594253738</v>
      </c>
      <c r="W2258" s="9">
        <f>VLOOKUP(A2258,'GDP4'!A2258:G4948,5,0)</f>
        <v>0.067</v>
      </c>
      <c r="X2258" s="9">
        <f>VLOOKUP(A2258,'GDP4'!A2258:G4948,6,0)</f>
        <v>672</v>
      </c>
      <c r="Y2258" s="9">
        <f>VLOOKUP(A2258,'GDP4'!A2258:G4948,7,0)</f>
        <v>0.157</v>
      </c>
      <c r="Z2258" s="9">
        <f>VLOOKUP(A2258,ENERGY5!A2258:E4948,4,0)</f>
        <v>122230</v>
      </c>
      <c r="AA2258" s="9">
        <f>VLOOKUP(A2258,ENERGY5!A2258:E4948,5,0)</f>
        <v>513</v>
      </c>
      <c r="AB2258" s="12">
        <f t="shared" si="2"/>
        <v>9142723.301</v>
      </c>
      <c r="AC2258" s="13">
        <f t="shared" si="3"/>
        <v>0.009966583774</v>
      </c>
      <c r="AD2258" s="13">
        <f t="shared" si="4"/>
        <v>2.374689151</v>
      </c>
      <c r="AE2258" s="13">
        <f t="shared" si="5"/>
        <v>9344.88654</v>
      </c>
      <c r="AF2258" s="13">
        <f t="shared" si="6"/>
        <v>2564.501088</v>
      </c>
    </row>
    <row r="2259">
      <c r="A2259" s="14" t="s">
        <v>213</v>
      </c>
      <c r="B2259" s="15" t="s">
        <v>42</v>
      </c>
      <c r="C2259" s="16" t="s">
        <v>224</v>
      </c>
      <c r="D2259" s="14" t="str">
        <f t="shared" si="1"/>
        <v>Cayman Islands-The Americas-2008</v>
      </c>
      <c r="E2259" s="5">
        <v>0.019</v>
      </c>
      <c r="F2259" s="5">
        <v>0.019</v>
      </c>
      <c r="G2259" s="5">
        <v>76.0</v>
      </c>
      <c r="H2259" s="5">
        <v>70.0</v>
      </c>
      <c r="I2259" s="5">
        <v>0.291</v>
      </c>
      <c r="J2259" s="5">
        <v>0.635</v>
      </c>
      <c r="K2259" s="5">
        <v>0.073</v>
      </c>
      <c r="L2259" s="5">
        <v>52912.0</v>
      </c>
      <c r="M2259" s="5">
        <v>1.0</v>
      </c>
      <c r="N2259" s="8">
        <f>VLOOKUP(A2259,TOURISM2!A2259:E4949,4,0)</f>
        <v>518000000</v>
      </c>
      <c r="O2259" s="8">
        <f>VLOOKUP(A2259,TOURISM2!A2259:E4949,5,0)</f>
        <v>130000000</v>
      </c>
      <c r="P2259" s="8">
        <f>VLOOKUP(A2259,BUSINESS3!A2259:E4949,4,0)</f>
        <v>0.475</v>
      </c>
      <c r="Q2259" s="9">
        <f>VLOOKUP(A2259,BUSINESS3!A2259:E4949,5,0)</f>
        <v>59</v>
      </c>
      <c r="R2259" s="10">
        <f>VLOOKUP(A2259,BUSINESS3!A2259:I4949,6,0)</f>
        <v>91</v>
      </c>
      <c r="S2259" s="9">
        <f>VLOOKUP(A2259,BUSINESS3!A2259:I4949,7,0)</f>
        <v>380</v>
      </c>
      <c r="T2259" s="9">
        <f>VLOOKUP(A2259,BUSINESS3!A2259:I4949,8,0)</f>
        <v>0.61</v>
      </c>
      <c r="U2259" s="9">
        <f>VLOOKUP(A2259,BUSINESS3!A2259:I4949,9,0)</f>
        <v>1.858</v>
      </c>
      <c r="V2259" s="11">
        <f>VLOOKUP(A2259,'GDP4'!A2259:G4949,4,0)</f>
        <v>470594253738</v>
      </c>
      <c r="W2259" s="9">
        <f>VLOOKUP(A2259,'GDP4'!A2259:G4949,5,0)</f>
        <v>0.067</v>
      </c>
      <c r="X2259" s="9">
        <f>VLOOKUP(A2259,'GDP4'!A2259:G4949,6,0)</f>
        <v>672</v>
      </c>
      <c r="Y2259" s="9">
        <f>VLOOKUP(A2259,'GDP4'!A2259:G4949,7,0)</f>
        <v>0.157</v>
      </c>
      <c r="Z2259" s="9">
        <f>VLOOKUP(A2259,ENERGY5!A2259:E4949,4,0)</f>
        <v>122230</v>
      </c>
      <c r="AA2259" s="9">
        <f>VLOOKUP(A2259,ENERGY5!A2259:E4949,5,0)</f>
        <v>499</v>
      </c>
      <c r="AB2259" s="12">
        <f t="shared" si="2"/>
        <v>8893904.1</v>
      </c>
      <c r="AC2259" s="13">
        <f t="shared" si="3"/>
        <v>0.009430752948</v>
      </c>
      <c r="AD2259" s="13">
        <f t="shared" si="4"/>
        <v>2.31006199</v>
      </c>
      <c r="AE2259" s="13">
        <f t="shared" si="5"/>
        <v>9789.839734</v>
      </c>
      <c r="AF2259" s="13">
        <f t="shared" si="6"/>
        <v>2456.909586</v>
      </c>
    </row>
    <row r="2260">
      <c r="A2260" s="5" t="s">
        <v>213</v>
      </c>
      <c r="B2260" s="6" t="s">
        <v>43</v>
      </c>
      <c r="C2260" s="7" t="s">
        <v>224</v>
      </c>
      <c r="D2260" s="5" t="str">
        <f t="shared" si="1"/>
        <v>Cayman Islands-The Americas-2009</v>
      </c>
      <c r="E2260" s="5">
        <v>0.016</v>
      </c>
      <c r="F2260" s="5">
        <v>0.019</v>
      </c>
      <c r="G2260" s="5">
        <v>76.0</v>
      </c>
      <c r="H2260" s="5">
        <v>70.0</v>
      </c>
      <c r="I2260" s="5">
        <v>0.291</v>
      </c>
      <c r="J2260" s="5">
        <v>0.635</v>
      </c>
      <c r="K2260" s="5">
        <v>0.073</v>
      </c>
      <c r="L2260" s="5">
        <v>54275.0</v>
      </c>
      <c r="M2260" s="5">
        <v>1.0</v>
      </c>
      <c r="N2260" s="8">
        <f>VLOOKUP(A2260,TOURISM2!A2260:E4950,4,0)</f>
        <v>458000000</v>
      </c>
      <c r="O2260" s="8">
        <f>VLOOKUP(A2260,TOURISM2!A2260:E4950,5,0)</f>
        <v>120000000</v>
      </c>
      <c r="P2260" s="8">
        <f>VLOOKUP(A2260,BUSINESS3!A2260:E4950,4,0)</f>
        <v>0.475</v>
      </c>
      <c r="Q2260" s="9">
        <f>VLOOKUP(A2260,BUSINESS3!A2260:E4950,5,0)</f>
        <v>59</v>
      </c>
      <c r="R2260" s="10">
        <f>VLOOKUP(A2260,BUSINESS3!A2260:I4950,6,0)</f>
        <v>91</v>
      </c>
      <c r="S2260" s="9">
        <f>VLOOKUP(A2260,BUSINESS3!A2260:I4950,7,0)</f>
        <v>380</v>
      </c>
      <c r="T2260" s="9">
        <f>VLOOKUP(A2260,BUSINESS3!A2260:I4950,8,0)</f>
        <v>0.645</v>
      </c>
      <c r="U2260" s="9">
        <f>VLOOKUP(A2260,BUSINESS3!A2260:I4950,9,0)</f>
        <v>2.003</v>
      </c>
      <c r="V2260" s="11">
        <f>VLOOKUP(A2260,'GDP4'!A2260:G4950,4,0)</f>
        <v>470594253738</v>
      </c>
      <c r="W2260" s="9">
        <f>VLOOKUP(A2260,'GDP4'!A2260:G4950,5,0)</f>
        <v>0.067</v>
      </c>
      <c r="X2260" s="9">
        <f>VLOOKUP(A2260,'GDP4'!A2260:G4950,6,0)</f>
        <v>672</v>
      </c>
      <c r="Y2260" s="9">
        <f>VLOOKUP(A2260,'GDP4'!A2260:G4950,7,0)</f>
        <v>0.157</v>
      </c>
      <c r="Z2260" s="9">
        <f>VLOOKUP(A2260,ENERGY5!A2260:E4950,4,0)</f>
        <v>122230</v>
      </c>
      <c r="AA2260" s="9">
        <f>VLOOKUP(A2260,ENERGY5!A2260:E4950,5,0)</f>
        <v>480</v>
      </c>
      <c r="AB2260" s="12">
        <f t="shared" si="2"/>
        <v>8670552.81</v>
      </c>
      <c r="AC2260" s="13">
        <f t="shared" si="3"/>
        <v>0.00884385076</v>
      </c>
      <c r="AD2260" s="13">
        <f t="shared" si="4"/>
        <v>2.252049747</v>
      </c>
      <c r="AE2260" s="13">
        <f t="shared" si="5"/>
        <v>8438.5076</v>
      </c>
      <c r="AF2260" s="13">
        <f t="shared" si="6"/>
        <v>2210.96269</v>
      </c>
    </row>
    <row r="2261">
      <c r="A2261" s="14" t="s">
        <v>213</v>
      </c>
      <c r="B2261" s="15" t="s">
        <v>44</v>
      </c>
      <c r="C2261" s="16" t="s">
        <v>224</v>
      </c>
      <c r="D2261" s="14" t="str">
        <f t="shared" si="1"/>
        <v>Cayman Islands-The Americas-2010</v>
      </c>
      <c r="E2261" s="5">
        <v>0.015</v>
      </c>
      <c r="F2261" s="5">
        <v>0.019</v>
      </c>
      <c r="G2261" s="5">
        <v>76.0</v>
      </c>
      <c r="H2261" s="5">
        <v>70.0</v>
      </c>
      <c r="I2261" s="5">
        <v>0.291</v>
      </c>
      <c r="J2261" s="5">
        <v>0.635</v>
      </c>
      <c r="K2261" s="5">
        <v>0.073</v>
      </c>
      <c r="L2261" s="5">
        <v>55509.0</v>
      </c>
      <c r="M2261" s="5">
        <v>1.0</v>
      </c>
      <c r="N2261" s="8">
        <f>VLOOKUP(A2261,TOURISM2!A2261:E4951,4,0)</f>
        <v>465000000</v>
      </c>
      <c r="O2261" s="8">
        <f>VLOOKUP(A2261,TOURISM2!A2261:E4951,5,0)</f>
        <v>129000000</v>
      </c>
      <c r="P2261" s="8">
        <f>VLOOKUP(A2261,BUSINESS3!A2261:E4951,4,0)</f>
        <v>0.475</v>
      </c>
      <c r="Q2261" s="9">
        <f>VLOOKUP(A2261,BUSINESS3!A2261:E4951,5,0)</f>
        <v>59</v>
      </c>
      <c r="R2261" s="10">
        <f>VLOOKUP(A2261,BUSINESS3!A2261:I4951,6,0)</f>
        <v>91</v>
      </c>
      <c r="S2261" s="9">
        <f>VLOOKUP(A2261,BUSINESS3!A2261:I4951,7,0)</f>
        <v>380</v>
      </c>
      <c r="T2261" s="9">
        <f>VLOOKUP(A2261,BUSINESS3!A2261:I4951,8,0)</f>
        <v>0.66</v>
      </c>
      <c r="U2261" s="9">
        <f>VLOOKUP(A2261,BUSINESS3!A2261:I4951,9,0)</f>
        <v>1.812</v>
      </c>
      <c r="V2261" s="11">
        <f>VLOOKUP(A2261,'GDP4'!A2261:G4951,4,0)</f>
        <v>470594253738</v>
      </c>
      <c r="W2261" s="9">
        <f>VLOOKUP(A2261,'GDP4'!A2261:G4951,5,0)</f>
        <v>0.067</v>
      </c>
      <c r="X2261" s="9">
        <f>VLOOKUP(A2261,'GDP4'!A2261:G4951,6,0)</f>
        <v>672</v>
      </c>
      <c r="Y2261" s="9">
        <f>VLOOKUP(A2261,'GDP4'!A2261:G4951,7,0)</f>
        <v>0.157</v>
      </c>
      <c r="Z2261" s="9">
        <f>VLOOKUP(A2261,ENERGY5!A2261:E4951,4,0)</f>
        <v>122230</v>
      </c>
      <c r="AA2261" s="9">
        <f>VLOOKUP(A2261,ENERGY5!A2261:E4951,5,0)</f>
        <v>469</v>
      </c>
      <c r="AB2261" s="12">
        <f t="shared" si="2"/>
        <v>8477800.964</v>
      </c>
      <c r="AC2261" s="13">
        <f t="shared" si="3"/>
        <v>0.008449080329</v>
      </c>
      <c r="AD2261" s="13">
        <f t="shared" si="4"/>
        <v>2.201985264</v>
      </c>
      <c r="AE2261" s="13">
        <f t="shared" si="5"/>
        <v>8377.019943</v>
      </c>
      <c r="AF2261" s="13">
        <f t="shared" si="6"/>
        <v>2323.947468</v>
      </c>
    </row>
    <row r="2262">
      <c r="A2262" s="5" t="s">
        <v>213</v>
      </c>
      <c r="B2262" s="6" t="s">
        <v>45</v>
      </c>
      <c r="C2262" s="7" t="s">
        <v>224</v>
      </c>
      <c r="D2262" s="5" t="str">
        <f t="shared" si="1"/>
        <v>Cayman Islands-The Americas-2011</v>
      </c>
      <c r="E2262" s="5">
        <v>0.015</v>
      </c>
      <c r="F2262" s="5">
        <v>0.019</v>
      </c>
      <c r="G2262" s="5">
        <v>76.0</v>
      </c>
      <c r="H2262" s="5">
        <v>70.0</v>
      </c>
      <c r="I2262" s="5">
        <v>0.291</v>
      </c>
      <c r="J2262" s="5">
        <v>0.635</v>
      </c>
      <c r="K2262" s="5">
        <v>0.073</v>
      </c>
      <c r="L2262" s="5">
        <v>56601.0</v>
      </c>
      <c r="M2262" s="5">
        <v>1.0</v>
      </c>
      <c r="N2262" s="8">
        <f>VLOOKUP(A2262,TOURISM2!A2262:E4952,4,0)</f>
        <v>472000000</v>
      </c>
      <c r="O2262" s="8">
        <f>VLOOKUP(A2262,TOURISM2!A2262:E4952,5,0)</f>
        <v>145000000</v>
      </c>
      <c r="P2262" s="8">
        <f>VLOOKUP(A2262,BUSINESS3!A2262:E4952,4,0)</f>
        <v>0.475</v>
      </c>
      <c r="Q2262" s="9">
        <f>VLOOKUP(A2262,BUSINESS3!A2262:E4952,5,0)</f>
        <v>59</v>
      </c>
      <c r="R2262" s="10">
        <f>VLOOKUP(A2262,BUSINESS3!A2262:I4952,6,0)</f>
        <v>91</v>
      </c>
      <c r="S2262" s="9">
        <f>VLOOKUP(A2262,BUSINESS3!A2262:I4952,7,0)</f>
        <v>380</v>
      </c>
      <c r="T2262" s="9">
        <f>VLOOKUP(A2262,BUSINESS3!A2262:I4952,8,0)</f>
        <v>0.695</v>
      </c>
      <c r="U2262" s="9">
        <f>VLOOKUP(A2262,BUSINESS3!A2262:I4952,9,0)</f>
        <v>1.71</v>
      </c>
      <c r="V2262" s="11">
        <f>VLOOKUP(A2262,'GDP4'!A2262:G4952,4,0)</f>
        <v>470594253738</v>
      </c>
      <c r="W2262" s="9">
        <f>VLOOKUP(A2262,'GDP4'!A2262:G4952,5,0)</f>
        <v>0.067</v>
      </c>
      <c r="X2262" s="9">
        <f>VLOOKUP(A2262,'GDP4'!A2262:G4952,6,0)</f>
        <v>672</v>
      </c>
      <c r="Y2262" s="9">
        <f>VLOOKUP(A2262,'GDP4'!A2262:G4952,7,0)</f>
        <v>0.157</v>
      </c>
      <c r="Z2262" s="9">
        <f>VLOOKUP(A2262,ENERGY5!A2262:E4952,4,0)</f>
        <v>122230</v>
      </c>
      <c r="AA2262" s="9">
        <f>VLOOKUP(A2262,ENERGY5!A2262:E4952,5,0)</f>
        <v>455</v>
      </c>
      <c r="AB2262" s="12">
        <f t="shared" si="2"/>
        <v>8314239.214</v>
      </c>
      <c r="AC2262" s="13">
        <f t="shared" si="3"/>
        <v>0.008038727231</v>
      </c>
      <c r="AD2262" s="13">
        <f t="shared" si="4"/>
        <v>2.159502482</v>
      </c>
      <c r="AE2262" s="13">
        <f t="shared" si="5"/>
        <v>8339.075281</v>
      </c>
      <c r="AF2262" s="13">
        <f t="shared" si="6"/>
        <v>2561.792194</v>
      </c>
    </row>
    <row r="2263">
      <c r="A2263" s="14" t="s">
        <v>213</v>
      </c>
      <c r="B2263" s="15" t="s">
        <v>46</v>
      </c>
      <c r="C2263" s="16" t="s">
        <v>224</v>
      </c>
      <c r="D2263" s="14" t="str">
        <f t="shared" si="1"/>
        <v>Cayman Islands-The Americas-2012</v>
      </c>
      <c r="E2263" s="5">
        <v>0.013</v>
      </c>
      <c r="F2263" s="5">
        <v>0.019</v>
      </c>
      <c r="G2263" s="5">
        <v>76.0</v>
      </c>
      <c r="H2263" s="5">
        <v>70.0</v>
      </c>
      <c r="I2263" s="5">
        <v>0.291</v>
      </c>
      <c r="J2263" s="5">
        <v>0.635</v>
      </c>
      <c r="K2263" s="5">
        <v>0.073</v>
      </c>
      <c r="L2263" s="5">
        <v>57570.0</v>
      </c>
      <c r="M2263" s="5">
        <v>1.0</v>
      </c>
      <c r="N2263" s="8">
        <f>VLOOKUP(A2263,TOURISM2!A2263:E4953,4,0)</f>
        <v>5156050847</v>
      </c>
      <c r="O2263" s="8">
        <f>VLOOKUP(A2263,TOURISM2!A2263:E4953,5,0)</f>
        <v>2605800804</v>
      </c>
      <c r="P2263" s="8">
        <f>VLOOKUP(A2263,BUSINESS3!A2263:E4953,4,0)</f>
        <v>0.475</v>
      </c>
      <c r="Q2263" s="9">
        <f>VLOOKUP(A2263,BUSINESS3!A2263:E4953,5,0)</f>
        <v>59</v>
      </c>
      <c r="R2263" s="10">
        <f>VLOOKUP(A2263,BUSINESS3!A2263:I4953,6,0)</f>
        <v>91</v>
      </c>
      <c r="S2263" s="9">
        <f>VLOOKUP(A2263,BUSINESS3!A2263:I4953,7,0)</f>
        <v>380</v>
      </c>
      <c r="T2263" s="9">
        <f>VLOOKUP(A2263,BUSINESS3!A2263:I4953,8,0)</f>
        <v>0.741</v>
      </c>
      <c r="U2263" s="9">
        <f>VLOOKUP(A2263,BUSINESS3!A2263:I4953,9,0)</f>
        <v>1.717</v>
      </c>
      <c r="V2263" s="11">
        <f>VLOOKUP(A2263,'GDP4'!A2263:G4953,4,0)</f>
        <v>470594253738</v>
      </c>
      <c r="W2263" s="9">
        <f>VLOOKUP(A2263,'GDP4'!A2263:G4953,5,0)</f>
        <v>0.067</v>
      </c>
      <c r="X2263" s="9">
        <f>VLOOKUP(A2263,'GDP4'!A2263:G4953,6,0)</f>
        <v>672</v>
      </c>
      <c r="Y2263" s="9">
        <f>VLOOKUP(A2263,'GDP4'!A2263:G4953,7,0)</f>
        <v>0.157</v>
      </c>
      <c r="Z2263" s="9">
        <f>VLOOKUP(A2263,ENERGY5!A2263:E4953,4,0)</f>
        <v>122230</v>
      </c>
      <c r="AA2263" s="9">
        <f>VLOOKUP(A2263,ENERGY5!A2263:E4953,5,0)</f>
        <v>455</v>
      </c>
      <c r="AB2263" s="12">
        <f t="shared" si="2"/>
        <v>8174296.574</v>
      </c>
      <c r="AC2263" s="13">
        <f t="shared" si="3"/>
        <v>0.007903421921</v>
      </c>
      <c r="AD2263" s="13">
        <f t="shared" si="4"/>
        <v>2.123154421</v>
      </c>
      <c r="AE2263" s="13">
        <f t="shared" si="5"/>
        <v>89561.41822</v>
      </c>
      <c r="AF2263" s="13">
        <f t="shared" si="6"/>
        <v>45263.17186</v>
      </c>
    </row>
    <row r="2264">
      <c r="A2264" s="5" t="s">
        <v>213</v>
      </c>
      <c r="B2264" s="6" t="s">
        <v>33</v>
      </c>
      <c r="C2264" s="7" t="s">
        <v>225</v>
      </c>
      <c r="D2264" s="5" t="str">
        <f t="shared" si="1"/>
        <v>Chile-The Americas-2000</v>
      </c>
      <c r="E2264" s="5">
        <v>0.017</v>
      </c>
      <c r="F2264" s="5">
        <v>0.009</v>
      </c>
      <c r="G2264" s="5">
        <v>80.0</v>
      </c>
      <c r="H2264" s="5">
        <v>74.0</v>
      </c>
      <c r="I2264" s="5">
        <v>0.278</v>
      </c>
      <c r="J2264" s="5">
        <v>0.65</v>
      </c>
      <c r="K2264" s="5">
        <v>0.072</v>
      </c>
      <c r="L2264" s="5">
        <v>1.5454402E7</v>
      </c>
      <c r="M2264" s="5">
        <v>0.861</v>
      </c>
      <c r="N2264" s="8">
        <f>VLOOKUP(A2264,TOURISM2!A2264:E4954,4,0)</f>
        <v>1179000000</v>
      </c>
      <c r="O2264" s="8">
        <f>VLOOKUP(A2264,TOURISM2!A2264:E4954,5,0)</f>
        <v>904000000</v>
      </c>
      <c r="P2264" s="8">
        <f>VLOOKUP(A2264,BUSINESS3!A2264:E4954,4,0)</f>
        <v>0.475</v>
      </c>
      <c r="Q2264" s="9">
        <f>VLOOKUP(A2264,BUSINESS3!A2264:E4954,5,0)</f>
        <v>59</v>
      </c>
      <c r="R2264" s="10">
        <f>VLOOKUP(A2264,BUSINESS3!A2264:I4954,6,0)</f>
        <v>91</v>
      </c>
      <c r="S2264" s="9">
        <f>VLOOKUP(A2264,BUSINESS3!A2264:I4954,7,0)</f>
        <v>380</v>
      </c>
      <c r="T2264" s="9">
        <f>VLOOKUP(A2264,BUSINESS3!A2264:I4954,8,0)</f>
        <v>0.166</v>
      </c>
      <c r="U2264" s="9">
        <f>VLOOKUP(A2264,BUSINESS3!A2264:I4954,9,0)</f>
        <v>0.22</v>
      </c>
      <c r="V2264" s="11">
        <f>VLOOKUP(A2264,'GDP4'!A2264:G4954,4,0)</f>
        <v>79328640264</v>
      </c>
      <c r="W2264" s="9">
        <f>VLOOKUP(A2264,'GDP4'!A2264:G4954,5,0)</f>
        <v>0.077</v>
      </c>
      <c r="X2264" s="9">
        <f>VLOOKUP(A2264,'GDP4'!A2264:G4954,6,0)</f>
        <v>390</v>
      </c>
      <c r="Y2264" s="9">
        <f>VLOOKUP(A2264,'GDP4'!A2264:G4954,7,0)</f>
        <v>0.148</v>
      </c>
      <c r="Z2264" s="9">
        <f>VLOOKUP(A2264,ENERGY5!A2264:E4954,4,0)</f>
        <v>32720</v>
      </c>
      <c r="AA2264" s="9">
        <f>VLOOKUP(A2264,ENERGY5!A2264:E4954,5,0)</f>
        <v>191964</v>
      </c>
      <c r="AB2264" s="12">
        <f t="shared" si="2"/>
        <v>5133.077311</v>
      </c>
      <c r="AC2264" s="13">
        <f t="shared" si="3"/>
        <v>0.0124213153</v>
      </c>
      <c r="AD2264" s="13">
        <f t="shared" si="4"/>
        <v>0.002117196123</v>
      </c>
      <c r="AE2264" s="13">
        <f t="shared" si="5"/>
        <v>76.28894344</v>
      </c>
      <c r="AF2264" s="13">
        <f t="shared" si="6"/>
        <v>58.49466062</v>
      </c>
    </row>
    <row r="2265">
      <c r="A2265" s="14" t="s">
        <v>213</v>
      </c>
      <c r="B2265" s="15" t="s">
        <v>35</v>
      </c>
      <c r="C2265" s="16" t="s">
        <v>225</v>
      </c>
      <c r="D2265" s="14" t="str">
        <f t="shared" si="1"/>
        <v>Chile-The Americas-2001</v>
      </c>
      <c r="E2265" s="5">
        <v>0.016</v>
      </c>
      <c r="F2265" s="5">
        <v>0.009</v>
      </c>
      <c r="G2265" s="5">
        <v>80.0</v>
      </c>
      <c r="H2265" s="5">
        <v>74.0</v>
      </c>
      <c r="I2265" s="5">
        <v>0.273</v>
      </c>
      <c r="J2265" s="5">
        <v>0.654</v>
      </c>
      <c r="K2265" s="5">
        <v>0.074</v>
      </c>
      <c r="L2265" s="5">
        <v>1.5639289E7</v>
      </c>
      <c r="M2265" s="5">
        <v>0.864</v>
      </c>
      <c r="N2265" s="8">
        <f>VLOOKUP(A2265,TOURISM2!A2265:E4955,4,0)</f>
        <v>1184000000</v>
      </c>
      <c r="O2265" s="8">
        <f>VLOOKUP(A2265,TOURISM2!A2265:E4955,5,0)</f>
        <v>939000000</v>
      </c>
      <c r="P2265" s="8">
        <f>VLOOKUP(A2265,BUSINESS3!A2265:E4955,4,0)</f>
        <v>0.475</v>
      </c>
      <c r="Q2265" s="9">
        <f>VLOOKUP(A2265,BUSINESS3!A2265:E4955,5,0)</f>
        <v>59</v>
      </c>
      <c r="R2265" s="10">
        <f>VLOOKUP(A2265,BUSINESS3!A2265:I4955,6,0)</f>
        <v>91</v>
      </c>
      <c r="S2265" s="9">
        <f>VLOOKUP(A2265,BUSINESS3!A2265:I4955,7,0)</f>
        <v>380</v>
      </c>
      <c r="T2265" s="9">
        <f>VLOOKUP(A2265,BUSINESS3!A2265:I4955,8,0)</f>
        <v>0.191</v>
      </c>
      <c r="U2265" s="9">
        <f>VLOOKUP(A2265,BUSINESS3!A2265:I4955,9,0)</f>
        <v>0.326</v>
      </c>
      <c r="V2265" s="11">
        <f>VLOOKUP(A2265,'GDP4'!A2265:G4955,4,0)</f>
        <v>72336972322</v>
      </c>
      <c r="W2265" s="9">
        <f>VLOOKUP(A2265,'GDP4'!A2265:G4955,5,0)</f>
        <v>0.077</v>
      </c>
      <c r="X2265" s="9">
        <f>VLOOKUP(A2265,'GDP4'!A2265:G4955,6,0)</f>
        <v>348</v>
      </c>
      <c r="Y2265" s="9">
        <f>VLOOKUP(A2265,'GDP4'!A2265:G4955,7,0)</f>
        <v>0.119</v>
      </c>
      <c r="Z2265" s="9">
        <f>VLOOKUP(A2265,ENERGY5!A2265:E4955,4,0)</f>
        <v>33574</v>
      </c>
      <c r="AA2265" s="9">
        <f>VLOOKUP(A2265,ENERGY5!A2265:E4955,5,0)</f>
        <v>191964</v>
      </c>
      <c r="AB2265" s="12">
        <f t="shared" si="2"/>
        <v>4625.336377</v>
      </c>
      <c r="AC2265" s="13">
        <f t="shared" si="3"/>
        <v>0.01227447105</v>
      </c>
      <c r="AD2265" s="13">
        <f t="shared" si="4"/>
        <v>0.002146772785</v>
      </c>
      <c r="AE2265" s="13">
        <f t="shared" si="5"/>
        <v>75.70676646</v>
      </c>
      <c r="AF2265" s="13">
        <f t="shared" si="6"/>
        <v>60.04109266</v>
      </c>
    </row>
    <row r="2266">
      <c r="A2266" s="5" t="s">
        <v>213</v>
      </c>
      <c r="B2266" s="6" t="s">
        <v>36</v>
      </c>
      <c r="C2266" s="7" t="s">
        <v>225</v>
      </c>
      <c r="D2266" s="5" t="str">
        <f t="shared" si="1"/>
        <v>Chile-The Americas-2002</v>
      </c>
      <c r="E2266" s="5">
        <v>0.016</v>
      </c>
      <c r="F2266" s="5">
        <v>0.008</v>
      </c>
      <c r="G2266" s="5">
        <v>81.0</v>
      </c>
      <c r="H2266" s="5">
        <v>75.0</v>
      </c>
      <c r="I2266" s="5">
        <v>0.267</v>
      </c>
      <c r="J2266" s="5">
        <v>0.658</v>
      </c>
      <c r="K2266" s="5">
        <v>0.075</v>
      </c>
      <c r="L2266" s="5">
        <v>1.5819522E7</v>
      </c>
      <c r="M2266" s="5">
        <v>0.866</v>
      </c>
      <c r="N2266" s="8">
        <f>VLOOKUP(A2266,TOURISM2!A2266:E4956,4,0)</f>
        <v>1221000000</v>
      </c>
      <c r="O2266" s="8">
        <f>VLOOKUP(A2266,TOURISM2!A2266:E4956,5,0)</f>
        <v>932000000</v>
      </c>
      <c r="P2266" s="8">
        <f>VLOOKUP(A2266,BUSINESS3!A2266:E4956,4,0)</f>
        <v>0.475</v>
      </c>
      <c r="Q2266" s="9">
        <f>VLOOKUP(A2266,BUSINESS3!A2266:E4956,5,0)</f>
        <v>59</v>
      </c>
      <c r="R2266" s="10">
        <f>VLOOKUP(A2266,BUSINESS3!A2266:I4956,6,0)</f>
        <v>91</v>
      </c>
      <c r="S2266" s="9">
        <f>VLOOKUP(A2266,BUSINESS3!A2266:I4956,7,0)</f>
        <v>380</v>
      </c>
      <c r="T2266" s="9">
        <f>VLOOKUP(A2266,BUSINESS3!A2266:I4956,8,0)</f>
        <v>0.221</v>
      </c>
      <c r="U2266" s="9">
        <f>VLOOKUP(A2266,BUSINESS3!A2266:I4956,9,0)</f>
        <v>0.395</v>
      </c>
      <c r="V2266" s="11">
        <f>VLOOKUP(A2266,'GDP4'!A2266:G4956,4,0)</f>
        <v>70984568429</v>
      </c>
      <c r="W2266" s="9">
        <f>VLOOKUP(A2266,'GDP4'!A2266:G4956,5,0)</f>
        <v>0.075</v>
      </c>
      <c r="X2266" s="9">
        <f>VLOOKUP(A2266,'GDP4'!A2266:G4956,6,0)</f>
        <v>331</v>
      </c>
      <c r="Y2266" s="9">
        <f>VLOOKUP(A2266,'GDP4'!A2266:G4956,7,0)</f>
        <v>0.078</v>
      </c>
      <c r="Z2266" s="9">
        <f>VLOOKUP(A2266,ENERGY5!A2266:E4956,4,0)</f>
        <v>30920</v>
      </c>
      <c r="AA2266" s="9">
        <f>VLOOKUP(A2266,ENERGY5!A2266:E4956,5,0)</f>
        <v>72258</v>
      </c>
      <c r="AB2266" s="12">
        <f t="shared" si="2"/>
        <v>4487.150018</v>
      </c>
      <c r="AC2266" s="13">
        <f t="shared" si="3"/>
        <v>0.004567647493</v>
      </c>
      <c r="AD2266" s="13">
        <f t="shared" si="4"/>
        <v>0.001954547046</v>
      </c>
      <c r="AE2266" s="13">
        <f t="shared" si="5"/>
        <v>77.1831159</v>
      </c>
      <c r="AF2266" s="13">
        <f t="shared" si="6"/>
        <v>58.91454875</v>
      </c>
    </row>
    <row r="2267">
      <c r="A2267" s="14" t="s">
        <v>213</v>
      </c>
      <c r="B2267" s="15" t="s">
        <v>37</v>
      </c>
      <c r="C2267" s="16" t="s">
        <v>225</v>
      </c>
      <c r="D2267" s="14" t="str">
        <f t="shared" si="1"/>
        <v>Chile-The Americas-2003</v>
      </c>
      <c r="E2267" s="5">
        <v>0.016</v>
      </c>
      <c r="F2267" s="5">
        <v>0.008</v>
      </c>
      <c r="G2267" s="5">
        <v>81.0</v>
      </c>
      <c r="H2267" s="5">
        <v>75.0</v>
      </c>
      <c r="I2267" s="5">
        <v>0.261</v>
      </c>
      <c r="J2267" s="5">
        <v>0.662</v>
      </c>
      <c r="K2267" s="5">
        <v>0.077</v>
      </c>
      <c r="L2267" s="5">
        <v>1.5995658E7</v>
      </c>
      <c r="M2267" s="5">
        <v>0.869</v>
      </c>
      <c r="N2267" s="8">
        <f>VLOOKUP(A2267,TOURISM2!A2267:E4957,4,0)</f>
        <v>1309000000</v>
      </c>
      <c r="O2267" s="8">
        <f>VLOOKUP(A2267,TOURISM2!A2267:E4957,5,0)</f>
        <v>1109000000</v>
      </c>
      <c r="P2267" s="8">
        <f>VLOOKUP(A2267,BUSINESS3!A2267:E4957,4,0)</f>
        <v>0.475</v>
      </c>
      <c r="Q2267" s="9">
        <f>VLOOKUP(A2267,BUSINESS3!A2267:E4957,5,0)</f>
        <v>27</v>
      </c>
      <c r="R2267" s="10">
        <f>VLOOKUP(A2267,BUSINESS3!A2267:I4957,6,0)</f>
        <v>91</v>
      </c>
      <c r="S2267" s="9">
        <f>VLOOKUP(A2267,BUSINESS3!A2267:I4957,7,0)</f>
        <v>380</v>
      </c>
      <c r="T2267" s="9">
        <f>VLOOKUP(A2267,BUSINESS3!A2267:I4957,8,0)</f>
        <v>0.255</v>
      </c>
      <c r="U2267" s="9">
        <f>VLOOKUP(A2267,BUSINESS3!A2267:I4957,9,0)</f>
        <v>0.454</v>
      </c>
      <c r="V2267" s="11">
        <f>VLOOKUP(A2267,'GDP4'!A2267:G4957,4,0)</f>
        <v>77840186385</v>
      </c>
      <c r="W2267" s="9">
        <f>VLOOKUP(A2267,'GDP4'!A2267:G4957,5,0)</f>
        <v>0.071</v>
      </c>
      <c r="X2267" s="9">
        <f>VLOOKUP(A2267,'GDP4'!A2267:G4957,6,0)</f>
        <v>338</v>
      </c>
      <c r="Y2267" s="9">
        <f>VLOOKUP(A2267,'GDP4'!A2267:G4957,7,0)</f>
        <v>0.062</v>
      </c>
      <c r="Z2267" s="9">
        <f>VLOOKUP(A2267,ENERGY5!A2267:E4957,4,0)</f>
        <v>29484</v>
      </c>
      <c r="AA2267" s="9">
        <f>VLOOKUP(A2267,ENERGY5!A2267:E4957,5,0)</f>
        <v>67267</v>
      </c>
      <c r="AB2267" s="12">
        <f t="shared" si="2"/>
        <v>4866.33225</v>
      </c>
      <c r="AC2267" s="13">
        <f t="shared" si="3"/>
        <v>0.004205328721</v>
      </c>
      <c r="AD2267" s="13">
        <f t="shared" si="4"/>
        <v>0.001843250212</v>
      </c>
      <c r="AE2267" s="13">
        <f t="shared" si="5"/>
        <v>81.83470789</v>
      </c>
      <c r="AF2267" s="13">
        <f t="shared" si="6"/>
        <v>69.33131479</v>
      </c>
    </row>
    <row r="2268">
      <c r="A2268" s="5" t="s">
        <v>213</v>
      </c>
      <c r="B2268" s="6" t="s">
        <v>38</v>
      </c>
      <c r="C2268" s="7" t="s">
        <v>225</v>
      </c>
      <c r="D2268" s="5" t="str">
        <f t="shared" si="1"/>
        <v>Chile-The Americas-2004</v>
      </c>
      <c r="E2268" s="5">
        <v>0.015</v>
      </c>
      <c r="F2268" s="5">
        <v>0.008</v>
      </c>
      <c r="G2268" s="5">
        <v>81.0</v>
      </c>
      <c r="H2268" s="5">
        <v>75.0</v>
      </c>
      <c r="I2268" s="5">
        <v>0.255</v>
      </c>
      <c r="J2268" s="5">
        <v>0.667</v>
      </c>
      <c r="K2268" s="5">
        <v>0.079</v>
      </c>
      <c r="L2268" s="5">
        <v>1.6168241E7</v>
      </c>
      <c r="M2268" s="5">
        <v>0.872</v>
      </c>
      <c r="N2268" s="8">
        <f>VLOOKUP(A2268,TOURISM2!A2268:E4958,4,0)</f>
        <v>1571000000</v>
      </c>
      <c r="O2268" s="8">
        <f>VLOOKUP(A2268,TOURISM2!A2268:E4958,5,0)</f>
        <v>1251000000</v>
      </c>
      <c r="P2268" s="8">
        <f>VLOOKUP(A2268,BUSINESS3!A2268:E4958,4,0)</f>
        <v>0.475</v>
      </c>
      <c r="Q2268" s="9">
        <f>VLOOKUP(A2268,BUSINESS3!A2268:E4958,5,0)</f>
        <v>27</v>
      </c>
      <c r="R2268" s="10">
        <f>VLOOKUP(A2268,BUSINESS3!A2268:I4958,6,0)</f>
        <v>91</v>
      </c>
      <c r="S2268" s="9">
        <f>VLOOKUP(A2268,BUSINESS3!A2268:I4958,7,0)</f>
        <v>380</v>
      </c>
      <c r="T2268" s="9">
        <f>VLOOKUP(A2268,BUSINESS3!A2268:I4958,8,0)</f>
        <v>0.282</v>
      </c>
      <c r="U2268" s="9">
        <f>VLOOKUP(A2268,BUSINESS3!A2268:I4958,9,0)</f>
        <v>0.573</v>
      </c>
      <c r="V2268" s="11">
        <f>VLOOKUP(A2268,'GDP4'!A2268:G4958,4,0)</f>
        <v>101000000000</v>
      </c>
      <c r="W2268" s="9">
        <f>VLOOKUP(A2268,'GDP4'!A2268:G4958,5,0)</f>
        <v>0.067</v>
      </c>
      <c r="X2268" s="9">
        <f>VLOOKUP(A2268,'GDP4'!A2268:G4958,6,0)</f>
        <v>414</v>
      </c>
      <c r="Y2268" s="9">
        <f>VLOOKUP(A2268,'GDP4'!A2268:G4958,7,0)</f>
        <v>0.051</v>
      </c>
      <c r="Z2268" s="9">
        <f>VLOOKUP(A2268,ENERGY5!A2268:E4958,4,0)</f>
        <v>30310</v>
      </c>
      <c r="AA2268" s="9">
        <f>VLOOKUP(A2268,ENERGY5!A2268:E4958,5,0)</f>
        <v>71224</v>
      </c>
      <c r="AB2268" s="12">
        <f t="shared" si="2"/>
        <v>6246.814357</v>
      </c>
      <c r="AC2268" s="13">
        <f t="shared" si="3"/>
        <v>0.004405179265</v>
      </c>
      <c r="AD2268" s="13">
        <f t="shared" si="4"/>
        <v>0.001874662803</v>
      </c>
      <c r="AE2268" s="13">
        <f t="shared" si="5"/>
        <v>97.16579559</v>
      </c>
      <c r="AF2268" s="13">
        <f t="shared" si="6"/>
        <v>77.37390852</v>
      </c>
    </row>
    <row r="2269">
      <c r="A2269" s="14" t="s">
        <v>213</v>
      </c>
      <c r="B2269" s="15" t="s">
        <v>39</v>
      </c>
      <c r="C2269" s="16" t="s">
        <v>225</v>
      </c>
      <c r="D2269" s="14" t="str">
        <f t="shared" si="1"/>
        <v>Chile-The Americas-2005</v>
      </c>
      <c r="E2269" s="5">
        <v>0.015</v>
      </c>
      <c r="F2269" s="5">
        <v>0.008</v>
      </c>
      <c r="G2269" s="5">
        <v>81.0</v>
      </c>
      <c r="H2269" s="5">
        <v>75.0</v>
      </c>
      <c r="I2269" s="5">
        <v>0.249</v>
      </c>
      <c r="J2269" s="5">
        <v>0.671</v>
      </c>
      <c r="K2269" s="5">
        <v>0.08</v>
      </c>
      <c r="L2269" s="5">
        <v>1.6337749E7</v>
      </c>
      <c r="M2269" s="5">
        <v>0.874</v>
      </c>
      <c r="N2269" s="8">
        <f>VLOOKUP(A2269,TOURISM2!A2269:E4959,4,0)</f>
        <v>1682000000</v>
      </c>
      <c r="O2269" s="8">
        <f>VLOOKUP(A2269,TOURISM2!A2269:E4959,5,0)</f>
        <v>1355000000</v>
      </c>
      <c r="P2269" s="8">
        <f>VLOOKUP(A2269,BUSINESS3!A2269:E4959,4,0)</f>
        <v>0.253</v>
      </c>
      <c r="Q2269" s="9">
        <f>VLOOKUP(A2269,BUSINESS3!A2269:E4959,5,0)</f>
        <v>27</v>
      </c>
      <c r="R2269" s="10">
        <f>VLOOKUP(A2269,BUSINESS3!A2269:I4959,6,0)</f>
        <v>91</v>
      </c>
      <c r="S2269" s="9">
        <f>VLOOKUP(A2269,BUSINESS3!A2269:I4959,7,0)</f>
        <v>316</v>
      </c>
      <c r="T2269" s="9">
        <f>VLOOKUP(A2269,BUSINESS3!A2269:I4959,8,0)</f>
        <v>0.312</v>
      </c>
      <c r="U2269" s="9">
        <f>VLOOKUP(A2269,BUSINESS3!A2269:I4959,9,0)</f>
        <v>0.647</v>
      </c>
      <c r="V2269" s="11">
        <f>VLOOKUP(A2269,'GDP4'!A2269:G4959,4,0)</f>
        <v>124000000000</v>
      </c>
      <c r="W2269" s="9">
        <f>VLOOKUP(A2269,'GDP4'!A2269:G4959,5,0)</f>
        <v>0.066</v>
      </c>
      <c r="X2269" s="9">
        <f>VLOOKUP(A2269,'GDP4'!A2269:G4959,6,0)</f>
        <v>497</v>
      </c>
      <c r="Y2269" s="9">
        <f>VLOOKUP(A2269,'GDP4'!A2269:G4959,7,0)</f>
        <v>0.067</v>
      </c>
      <c r="Z2269" s="9">
        <f>VLOOKUP(A2269,ENERGY5!A2269:E4959,4,0)</f>
        <v>30565</v>
      </c>
      <c r="AA2269" s="9">
        <f>VLOOKUP(A2269,ENERGY5!A2269:E4959,5,0)</f>
        <v>71154</v>
      </c>
      <c r="AB2269" s="12">
        <f t="shared" si="2"/>
        <v>7589.78486</v>
      </c>
      <c r="AC2269" s="13">
        <f t="shared" si="3"/>
        <v>0.004355189935</v>
      </c>
      <c r="AD2269" s="13">
        <f t="shared" si="4"/>
        <v>0.00187082076</v>
      </c>
      <c r="AE2269" s="13">
        <f t="shared" si="5"/>
        <v>102.9517591</v>
      </c>
      <c r="AF2269" s="13">
        <f t="shared" si="6"/>
        <v>82.93676197</v>
      </c>
    </row>
    <row r="2270">
      <c r="A2270" s="5" t="s">
        <v>213</v>
      </c>
      <c r="B2270" s="6" t="s">
        <v>40</v>
      </c>
      <c r="C2270" s="7" t="s">
        <v>225</v>
      </c>
      <c r="D2270" s="5" t="str">
        <f t="shared" si="1"/>
        <v>Chile-The Americas-2006</v>
      </c>
      <c r="E2270" s="5">
        <v>0.015</v>
      </c>
      <c r="F2270" s="5">
        <v>0.008</v>
      </c>
      <c r="G2270" s="5">
        <v>81.0</v>
      </c>
      <c r="H2270" s="5">
        <v>75.0</v>
      </c>
      <c r="I2270" s="5">
        <v>0.243</v>
      </c>
      <c r="J2270" s="5">
        <v>0.675</v>
      </c>
      <c r="K2270" s="5">
        <v>0.082</v>
      </c>
      <c r="L2270" s="5">
        <v>1.650453E7</v>
      </c>
      <c r="M2270" s="5">
        <v>0.877</v>
      </c>
      <c r="N2270" s="8">
        <f>VLOOKUP(A2270,TOURISM2!A2270:E4960,4,0)</f>
        <v>1891000000</v>
      </c>
      <c r="O2270" s="8">
        <f>VLOOKUP(A2270,TOURISM2!A2270:E4960,5,0)</f>
        <v>1573000000</v>
      </c>
      <c r="P2270" s="8">
        <f>VLOOKUP(A2270,BUSINESS3!A2270:E4960,4,0)</f>
        <v>0.251</v>
      </c>
      <c r="Q2270" s="9">
        <f>VLOOKUP(A2270,BUSINESS3!A2270:E4960,5,0)</f>
        <v>27</v>
      </c>
      <c r="R2270" s="10">
        <f>VLOOKUP(A2270,BUSINESS3!A2270:I4960,6,0)</f>
        <v>91</v>
      </c>
      <c r="S2270" s="9">
        <f>VLOOKUP(A2270,BUSINESS3!A2270:I4960,7,0)</f>
        <v>316</v>
      </c>
      <c r="T2270" s="9">
        <f>VLOOKUP(A2270,BUSINESS3!A2270:I4960,8,0)</f>
        <v>0.345</v>
      </c>
      <c r="U2270" s="9">
        <f>VLOOKUP(A2270,BUSINESS3!A2270:I4960,9,0)</f>
        <v>0.754</v>
      </c>
      <c r="V2270" s="11">
        <f>VLOOKUP(A2270,'GDP4'!A2270:G4960,4,0)</f>
        <v>155000000000</v>
      </c>
      <c r="W2270" s="9">
        <f>VLOOKUP(A2270,'GDP4'!A2270:G4960,5,0)</f>
        <v>0.062</v>
      </c>
      <c r="X2270" s="9">
        <f>VLOOKUP(A2270,'GDP4'!A2270:G4960,6,0)</f>
        <v>587</v>
      </c>
      <c r="Y2270" s="9">
        <f>VLOOKUP(A2270,'GDP4'!A2270:G4960,7,0)</f>
        <v>0.08</v>
      </c>
      <c r="Z2270" s="9">
        <f>VLOOKUP(A2270,ENERGY5!A2270:E4960,4,0)</f>
        <v>29507</v>
      </c>
      <c r="AA2270" s="9">
        <f>VLOOKUP(A2270,ENERGY5!A2270:E4960,5,0)</f>
        <v>64393</v>
      </c>
      <c r="AB2270" s="12">
        <f t="shared" si="2"/>
        <v>9391.361038</v>
      </c>
      <c r="AC2270" s="13">
        <f t="shared" si="3"/>
        <v>0.003901534912</v>
      </c>
      <c r="AD2270" s="13">
        <f t="shared" si="4"/>
        <v>0.001787812195</v>
      </c>
      <c r="AE2270" s="13">
        <f t="shared" si="5"/>
        <v>114.5746047</v>
      </c>
      <c r="AF2270" s="13">
        <f t="shared" si="6"/>
        <v>95.30716718</v>
      </c>
    </row>
    <row r="2271">
      <c r="A2271" s="14" t="s">
        <v>213</v>
      </c>
      <c r="B2271" s="15" t="s">
        <v>41</v>
      </c>
      <c r="C2271" s="16" t="s">
        <v>225</v>
      </c>
      <c r="D2271" s="14" t="str">
        <f t="shared" si="1"/>
        <v>Chile-The Americas-2007</v>
      </c>
      <c r="E2271" s="5">
        <v>0.015</v>
      </c>
      <c r="F2271" s="5">
        <v>0.008</v>
      </c>
      <c r="G2271" s="5">
        <v>82.0</v>
      </c>
      <c r="H2271" s="5">
        <v>76.0</v>
      </c>
      <c r="I2271" s="5">
        <v>0.237</v>
      </c>
      <c r="J2271" s="5">
        <v>0.678</v>
      </c>
      <c r="K2271" s="5">
        <v>0.085</v>
      </c>
      <c r="L2271" s="5">
        <v>1.6668892E7</v>
      </c>
      <c r="M2271" s="5">
        <v>0.879</v>
      </c>
      <c r="N2271" s="8">
        <f>VLOOKUP(A2271,TOURISM2!A2271:E4961,4,0)</f>
        <v>2226000000</v>
      </c>
      <c r="O2271" s="8">
        <f>VLOOKUP(A2271,TOURISM2!A2271:E4961,5,0)</f>
        <v>2042000000</v>
      </c>
      <c r="P2271" s="8">
        <f>VLOOKUP(A2271,BUSINESS3!A2271:E4961,4,0)</f>
        <v>0.251</v>
      </c>
      <c r="Q2271" s="9">
        <f>VLOOKUP(A2271,BUSINESS3!A2271:E4961,5,0)</f>
        <v>27</v>
      </c>
      <c r="R2271" s="10">
        <f>VLOOKUP(A2271,BUSINESS3!A2271:I4961,6,0)</f>
        <v>91</v>
      </c>
      <c r="S2271" s="9">
        <f>VLOOKUP(A2271,BUSINESS3!A2271:I4961,7,0)</f>
        <v>316</v>
      </c>
      <c r="T2271" s="9">
        <f>VLOOKUP(A2271,BUSINESS3!A2271:I4961,8,0)</f>
        <v>0.359</v>
      </c>
      <c r="U2271" s="9">
        <f>VLOOKUP(A2271,BUSINESS3!A2271:I4961,9,0)</f>
        <v>0.837</v>
      </c>
      <c r="V2271" s="11">
        <f>VLOOKUP(A2271,'GDP4'!A2271:G4961,4,0)</f>
        <v>173000000000</v>
      </c>
      <c r="W2271" s="9">
        <f>VLOOKUP(A2271,'GDP4'!A2271:G4961,5,0)</f>
        <v>0.064</v>
      </c>
      <c r="X2271" s="9">
        <f>VLOOKUP(A2271,'GDP4'!A2271:G4961,6,0)</f>
        <v>665</v>
      </c>
      <c r="Y2271" s="9">
        <f>VLOOKUP(A2271,'GDP4'!A2271:G4961,7,0)</f>
        <v>0.087</v>
      </c>
      <c r="Z2271" s="9">
        <f>VLOOKUP(A2271,ENERGY5!A2271:E4961,4,0)</f>
        <v>28352</v>
      </c>
      <c r="AA2271" s="9">
        <f>VLOOKUP(A2271,ENERGY5!A2271:E4961,5,0)</f>
        <v>61730</v>
      </c>
      <c r="AB2271" s="12">
        <f t="shared" si="2"/>
        <v>10378.61425</v>
      </c>
      <c r="AC2271" s="13">
        <f t="shared" si="3"/>
        <v>0.003703305535</v>
      </c>
      <c r="AD2271" s="13">
        <f t="shared" si="4"/>
        <v>0.001700892897</v>
      </c>
      <c r="AE2271" s="13">
        <f t="shared" si="5"/>
        <v>133.5421694</v>
      </c>
      <c r="AF2271" s="13">
        <f t="shared" si="6"/>
        <v>122.5036433</v>
      </c>
    </row>
    <row r="2272">
      <c r="A2272" s="5" t="s">
        <v>213</v>
      </c>
      <c r="B2272" s="6" t="s">
        <v>42</v>
      </c>
      <c r="C2272" s="7" t="s">
        <v>225</v>
      </c>
      <c r="D2272" s="5" t="str">
        <f t="shared" si="1"/>
        <v>Chile-The Americas-2008</v>
      </c>
      <c r="E2272" s="5">
        <v>0.015</v>
      </c>
      <c r="F2272" s="5">
        <v>0.008</v>
      </c>
      <c r="G2272" s="5">
        <v>82.0</v>
      </c>
      <c r="H2272" s="5">
        <v>76.0</v>
      </c>
      <c r="I2272" s="5">
        <v>0.231</v>
      </c>
      <c r="J2272" s="5">
        <v>0.682</v>
      </c>
      <c r="K2272" s="5">
        <v>0.087</v>
      </c>
      <c r="L2272" s="5">
        <v>1.6831184E7</v>
      </c>
      <c r="M2272" s="5">
        <v>0.882</v>
      </c>
      <c r="N2272" s="8">
        <f>VLOOKUP(A2272,TOURISM2!A2272:E4962,4,0)</f>
        <v>2537000000</v>
      </c>
      <c r="O2272" s="8">
        <f>VLOOKUP(A2272,TOURISM2!A2272:E4962,5,0)</f>
        <v>1789000000</v>
      </c>
      <c r="P2272" s="8">
        <f>VLOOKUP(A2272,BUSINESS3!A2272:E4962,4,0)</f>
        <v>0.251</v>
      </c>
      <c r="Q2272" s="9">
        <f>VLOOKUP(A2272,BUSINESS3!A2272:E4962,5,0)</f>
        <v>27</v>
      </c>
      <c r="R2272" s="10">
        <f>VLOOKUP(A2272,BUSINESS3!A2272:I4962,6,0)</f>
        <v>91</v>
      </c>
      <c r="S2272" s="9">
        <f>VLOOKUP(A2272,BUSINESS3!A2272:I4962,7,0)</f>
        <v>316</v>
      </c>
      <c r="T2272" s="9">
        <f>VLOOKUP(A2272,BUSINESS3!A2272:I4962,8,0)</f>
        <v>0.373</v>
      </c>
      <c r="U2272" s="9">
        <f>VLOOKUP(A2272,BUSINESS3!A2272:I4962,9,0)</f>
        <v>0.879</v>
      </c>
      <c r="V2272" s="11">
        <f>VLOOKUP(A2272,'GDP4'!A2272:G4962,4,0)</f>
        <v>180000000000</v>
      </c>
      <c r="W2272" s="9">
        <f>VLOOKUP(A2272,'GDP4'!A2272:G4962,5,0)</f>
        <v>0.068</v>
      </c>
      <c r="X2272" s="9">
        <f>VLOOKUP(A2272,'GDP4'!A2272:G4962,6,0)</f>
        <v>732</v>
      </c>
      <c r="Y2272" s="9">
        <f>VLOOKUP(A2272,'GDP4'!A2272:G4962,7,0)</f>
        <v>0.133</v>
      </c>
      <c r="Z2272" s="9">
        <f>VLOOKUP(A2272,ENERGY5!A2272:E4962,4,0)</f>
        <v>27514</v>
      </c>
      <c r="AA2272" s="9">
        <f>VLOOKUP(A2272,ENERGY5!A2272:E4962,5,0)</f>
        <v>60047</v>
      </c>
      <c r="AB2272" s="12">
        <f t="shared" si="2"/>
        <v>10694.43481</v>
      </c>
      <c r="AC2272" s="13">
        <f t="shared" si="3"/>
        <v>0.003567604038</v>
      </c>
      <c r="AD2272" s="13">
        <f t="shared" si="4"/>
        <v>0.001634703774</v>
      </c>
      <c r="AE2272" s="13">
        <f t="shared" si="5"/>
        <v>150.7321172</v>
      </c>
      <c r="AF2272" s="13">
        <f t="shared" si="6"/>
        <v>106.2907993</v>
      </c>
    </row>
    <row r="2273">
      <c r="A2273" s="14" t="s">
        <v>213</v>
      </c>
      <c r="B2273" s="15" t="s">
        <v>43</v>
      </c>
      <c r="C2273" s="16" t="s">
        <v>225</v>
      </c>
      <c r="D2273" s="14" t="str">
        <f t="shared" si="1"/>
        <v>Chile-The Americas-2009</v>
      </c>
      <c r="E2273" s="5">
        <v>0.014</v>
      </c>
      <c r="F2273" s="5">
        <v>0.008</v>
      </c>
      <c r="G2273" s="5">
        <v>82.0</v>
      </c>
      <c r="H2273" s="5">
        <v>76.0</v>
      </c>
      <c r="I2273" s="5">
        <v>0.226</v>
      </c>
      <c r="J2273" s="5">
        <v>0.685</v>
      </c>
      <c r="K2273" s="5">
        <v>0.089</v>
      </c>
      <c r="L2273" s="5">
        <v>1.6991729E7</v>
      </c>
      <c r="M2273" s="5">
        <v>0.884</v>
      </c>
      <c r="N2273" s="8">
        <f>VLOOKUP(A2273,TOURISM2!A2273:E4963,4,0)</f>
        <v>2350000000</v>
      </c>
      <c r="O2273" s="8">
        <f>VLOOKUP(A2273,TOURISM2!A2273:E4963,5,0)</f>
        <v>1504000000</v>
      </c>
      <c r="P2273" s="8">
        <f>VLOOKUP(A2273,BUSINESS3!A2273:E4963,4,0)</f>
        <v>0.248</v>
      </c>
      <c r="Q2273" s="9">
        <f>VLOOKUP(A2273,BUSINESS3!A2273:E4963,5,0)</f>
        <v>27</v>
      </c>
      <c r="R2273" s="10">
        <f>VLOOKUP(A2273,BUSINESS3!A2273:I4963,6,0)</f>
        <v>91</v>
      </c>
      <c r="S2273" s="9">
        <f>VLOOKUP(A2273,BUSINESS3!A2273:I4963,7,0)</f>
        <v>316</v>
      </c>
      <c r="T2273" s="9">
        <f>VLOOKUP(A2273,BUSINESS3!A2273:I4963,8,0)</f>
        <v>0.416</v>
      </c>
      <c r="U2273" s="9">
        <f>VLOOKUP(A2273,BUSINESS3!A2273:I4963,9,0)</f>
        <v>0.968</v>
      </c>
      <c r="V2273" s="11">
        <f>VLOOKUP(A2273,'GDP4'!A2273:G4963,4,0)</f>
        <v>172000000000</v>
      </c>
      <c r="W2273" s="9">
        <f>VLOOKUP(A2273,'GDP4'!A2273:G4963,5,0)</f>
        <v>0.075</v>
      </c>
      <c r="X2273" s="9">
        <f>VLOOKUP(A2273,'GDP4'!A2273:G4963,6,0)</f>
        <v>760</v>
      </c>
      <c r="Y2273" s="9">
        <f>VLOOKUP(A2273,'GDP4'!A2273:G4963,7,0)</f>
        <v>0.073</v>
      </c>
      <c r="Z2273" s="9">
        <f>VLOOKUP(A2273,ENERGY5!A2273:E4963,4,0)</f>
        <v>25833</v>
      </c>
      <c r="AA2273" s="9">
        <f>VLOOKUP(A2273,ENERGY5!A2273:E4963,5,0)</f>
        <v>55078</v>
      </c>
      <c r="AB2273" s="12">
        <f t="shared" si="2"/>
        <v>10122.57199</v>
      </c>
      <c r="AC2273" s="13">
        <f t="shared" si="3"/>
        <v>0.003241459418</v>
      </c>
      <c r="AD2273" s="13">
        <f t="shared" si="4"/>
        <v>0.00152032792</v>
      </c>
      <c r="AE2273" s="13">
        <f t="shared" si="5"/>
        <v>138.3025824</v>
      </c>
      <c r="AF2273" s="13">
        <f t="shared" si="6"/>
        <v>88.51365273</v>
      </c>
    </row>
    <row r="2274">
      <c r="A2274" s="5" t="s">
        <v>213</v>
      </c>
      <c r="B2274" s="6" t="s">
        <v>44</v>
      </c>
      <c r="C2274" s="7" t="s">
        <v>225</v>
      </c>
      <c r="D2274" s="5" t="str">
        <f t="shared" si="1"/>
        <v>Chile-The Americas-2010</v>
      </c>
      <c r="E2274" s="5">
        <v>0.014</v>
      </c>
      <c r="F2274" s="5">
        <v>0.008</v>
      </c>
      <c r="G2274" s="5">
        <v>82.0</v>
      </c>
      <c r="H2274" s="5">
        <v>76.0</v>
      </c>
      <c r="I2274" s="5">
        <v>0.221</v>
      </c>
      <c r="J2274" s="5">
        <v>0.687</v>
      </c>
      <c r="K2274" s="5">
        <v>0.092</v>
      </c>
      <c r="L2274" s="5">
        <v>1.715076E7</v>
      </c>
      <c r="M2274" s="5">
        <v>0.886</v>
      </c>
      <c r="N2274" s="8">
        <f>VLOOKUP(A2274,TOURISM2!A2274:E4964,4,0)</f>
        <v>2422000000</v>
      </c>
      <c r="O2274" s="8">
        <f>VLOOKUP(A2274,TOURISM2!A2274:E4964,5,0)</f>
        <v>1808000000</v>
      </c>
      <c r="P2274" s="8">
        <f>VLOOKUP(A2274,BUSINESS3!A2274:E4964,4,0)</f>
        <v>0.245</v>
      </c>
      <c r="Q2274" s="9">
        <f>VLOOKUP(A2274,BUSINESS3!A2274:E4964,5,0)</f>
        <v>22</v>
      </c>
      <c r="R2274" s="10">
        <f>VLOOKUP(A2274,BUSINESS3!A2274:I4964,6,0)</f>
        <v>91</v>
      </c>
      <c r="S2274" s="9">
        <f>VLOOKUP(A2274,BUSINESS3!A2274:I4964,7,0)</f>
        <v>316</v>
      </c>
      <c r="T2274" s="9">
        <f>VLOOKUP(A2274,BUSINESS3!A2274:I4964,8,0)</f>
        <v>0.45</v>
      </c>
      <c r="U2274" s="9">
        <f>VLOOKUP(A2274,BUSINESS3!A2274:I4964,9,0)</f>
        <v>1.158</v>
      </c>
      <c r="V2274" s="11">
        <f>VLOOKUP(A2274,'GDP4'!A2274:G4964,4,0)</f>
        <v>218000000000</v>
      </c>
      <c r="W2274" s="9">
        <f>VLOOKUP(A2274,'GDP4'!A2274:G4964,5,0)</f>
        <v>0.071</v>
      </c>
      <c r="X2274" s="9">
        <f>VLOOKUP(A2274,'GDP4'!A2274:G4964,6,0)</f>
        <v>894</v>
      </c>
      <c r="Y2274" s="9">
        <f>VLOOKUP(A2274,'GDP4'!A2274:G4964,7,0)</f>
        <v>0.048</v>
      </c>
      <c r="Z2274" s="9">
        <f>VLOOKUP(A2274,ENERGY5!A2274:E4964,4,0)</f>
        <v>25568</v>
      </c>
      <c r="AA2274" s="9">
        <f>VLOOKUP(A2274,ENERGY5!A2274:E4964,5,0)</f>
        <v>55361</v>
      </c>
      <c r="AB2274" s="12">
        <f t="shared" si="2"/>
        <v>12710.80698</v>
      </c>
      <c r="AC2274" s="13">
        <f t="shared" si="3"/>
        <v>0.003227903603</v>
      </c>
      <c r="AD2274" s="13">
        <f t="shared" si="4"/>
        <v>0.001490779417</v>
      </c>
      <c r="AE2274" s="13">
        <f t="shared" si="5"/>
        <v>141.2182317</v>
      </c>
      <c r="AF2274" s="13">
        <f t="shared" si="6"/>
        <v>105.4180689</v>
      </c>
    </row>
    <row r="2275">
      <c r="A2275" s="14" t="s">
        <v>213</v>
      </c>
      <c r="B2275" s="15" t="s">
        <v>45</v>
      </c>
      <c r="C2275" s="16" t="s">
        <v>225</v>
      </c>
      <c r="D2275" s="14" t="str">
        <f t="shared" si="1"/>
        <v>Chile-The Americas-2011</v>
      </c>
      <c r="E2275" s="5">
        <v>0.014</v>
      </c>
      <c r="F2275" s="5">
        <v>0.007</v>
      </c>
      <c r="G2275" s="5">
        <v>82.0</v>
      </c>
      <c r="H2275" s="5">
        <v>76.0</v>
      </c>
      <c r="I2275" s="5">
        <v>0.217</v>
      </c>
      <c r="J2275" s="5">
        <v>0.688</v>
      </c>
      <c r="K2275" s="5">
        <v>0.094</v>
      </c>
      <c r="L2275" s="5">
        <v>1.7308449E7</v>
      </c>
      <c r="M2275" s="5">
        <v>0.888</v>
      </c>
      <c r="N2275" s="8">
        <f>VLOOKUP(A2275,TOURISM2!A2275:E4965,4,0)</f>
        <v>2751000000</v>
      </c>
      <c r="O2275" s="8">
        <f>VLOOKUP(A2275,TOURISM2!A2275:E4965,5,0)</f>
        <v>2047000000</v>
      </c>
      <c r="P2275" s="8">
        <f>VLOOKUP(A2275,BUSINESS3!A2275:E4965,4,0)</f>
        <v>0.245</v>
      </c>
      <c r="Q2275" s="9">
        <f>VLOOKUP(A2275,BUSINESS3!A2275:E4965,5,0)</f>
        <v>8</v>
      </c>
      <c r="R2275" s="10">
        <f>VLOOKUP(A2275,BUSINESS3!A2275:I4965,6,0)</f>
        <v>91</v>
      </c>
      <c r="S2275" s="9">
        <f>VLOOKUP(A2275,BUSINESS3!A2275:I4965,7,0)</f>
        <v>316</v>
      </c>
      <c r="T2275" s="9">
        <f>VLOOKUP(A2275,BUSINESS3!A2275:I4965,8,0)</f>
        <v>0.522</v>
      </c>
      <c r="U2275" s="9">
        <f>VLOOKUP(A2275,BUSINESS3!A2275:I4965,9,0)</f>
        <v>1.289</v>
      </c>
      <c r="V2275" s="11">
        <f>VLOOKUP(A2275,'GDP4'!A2275:G4965,4,0)</f>
        <v>251000000000</v>
      </c>
      <c r="W2275" s="9">
        <f>VLOOKUP(A2275,'GDP4'!A2275:G4965,5,0)</f>
        <v>0.071</v>
      </c>
      <c r="X2275" s="9">
        <f>VLOOKUP(A2275,'GDP4'!A2275:G4965,6,0)</f>
        <v>1022</v>
      </c>
      <c r="Y2275" s="9">
        <f>VLOOKUP(A2275,'GDP4'!A2275:G4965,7,0)</f>
        <v>0.09</v>
      </c>
      <c r="Z2275" s="9">
        <f>VLOOKUP(A2275,ENERGY5!A2275:E4965,4,0)</f>
        <v>24697</v>
      </c>
      <c r="AA2275" s="9">
        <f>VLOOKUP(A2275,ENERGY5!A2275:E4965,5,0)</f>
        <v>52757</v>
      </c>
      <c r="AB2275" s="12">
        <f t="shared" si="2"/>
        <v>14501.58821</v>
      </c>
      <c r="AC2275" s="13">
        <f t="shared" si="3"/>
        <v>0.003048048962</v>
      </c>
      <c r="AD2275" s="13">
        <f t="shared" si="4"/>
        <v>0.001426875395</v>
      </c>
      <c r="AE2275" s="13">
        <f t="shared" si="5"/>
        <v>158.9397178</v>
      </c>
      <c r="AF2275" s="13">
        <f t="shared" si="6"/>
        <v>118.2659405</v>
      </c>
    </row>
    <row r="2276">
      <c r="A2276" s="5" t="s">
        <v>213</v>
      </c>
      <c r="B2276" s="6" t="s">
        <v>46</v>
      </c>
      <c r="C2276" s="7" t="s">
        <v>225</v>
      </c>
      <c r="D2276" s="5" t="str">
        <f t="shared" si="1"/>
        <v>Chile-The Americas-2012</v>
      </c>
      <c r="E2276" s="5">
        <v>0.014</v>
      </c>
      <c r="F2276" s="5">
        <v>0.007</v>
      </c>
      <c r="G2276" s="5">
        <v>82.0</v>
      </c>
      <c r="H2276" s="5">
        <v>77.0</v>
      </c>
      <c r="I2276" s="5">
        <v>0.214</v>
      </c>
      <c r="J2276" s="5">
        <v>0.689</v>
      </c>
      <c r="K2276" s="5">
        <v>0.097</v>
      </c>
      <c r="L2276" s="5">
        <v>1.7464814E7</v>
      </c>
      <c r="M2276" s="5">
        <v>0.89</v>
      </c>
      <c r="N2276" s="8">
        <f>VLOOKUP(A2276,TOURISM2!A2276:E4966,4,0)</f>
        <v>3180000000</v>
      </c>
      <c r="O2276" s="8">
        <f>VLOOKUP(A2276,TOURISM2!A2276:E4966,5,0)</f>
        <v>2348000000</v>
      </c>
      <c r="P2276" s="8">
        <f>VLOOKUP(A2276,BUSINESS3!A2276:E4966,4,0)</f>
        <v>0.277</v>
      </c>
      <c r="Q2276" s="9">
        <f>VLOOKUP(A2276,BUSINESS3!A2276:E4966,5,0)</f>
        <v>8</v>
      </c>
      <c r="R2276" s="10">
        <f>VLOOKUP(A2276,BUSINESS3!A2276:I4966,6,0)</f>
        <v>34</v>
      </c>
      <c r="S2276" s="9">
        <f>VLOOKUP(A2276,BUSINESS3!A2276:I4966,7,0)</f>
        <v>291</v>
      </c>
      <c r="T2276" s="9">
        <f>VLOOKUP(A2276,BUSINESS3!A2276:I4966,8,0)</f>
        <v>0.614</v>
      </c>
      <c r="U2276" s="9">
        <f>VLOOKUP(A2276,BUSINESS3!A2276:I4966,9,0)</f>
        <v>1.371</v>
      </c>
      <c r="V2276" s="11">
        <f>VLOOKUP(A2276,'GDP4'!A2276:G4966,4,0)</f>
        <v>266000000000</v>
      </c>
      <c r="W2276" s="9">
        <f>VLOOKUP(A2276,'GDP4'!A2276:G4966,5,0)</f>
        <v>0.072</v>
      </c>
      <c r="X2276" s="9">
        <f>VLOOKUP(A2276,'GDP4'!A2276:G4966,6,0)</f>
        <v>1103</v>
      </c>
      <c r="Y2276" s="9">
        <f>VLOOKUP(A2276,'GDP4'!A2276:G4966,7,0)</f>
        <v>0.101</v>
      </c>
      <c r="Z2276" s="9">
        <f>VLOOKUP(A2276,ENERGY5!A2276:E4966,4,0)</f>
        <v>25174</v>
      </c>
      <c r="AA2276" s="9">
        <f>VLOOKUP(A2276,ENERGY5!A2276:E4966,5,0)</f>
        <v>58694</v>
      </c>
      <c r="AB2276" s="12">
        <f t="shared" si="2"/>
        <v>15230.62313</v>
      </c>
      <c r="AC2276" s="13">
        <f t="shared" si="3"/>
        <v>0.003360699977</v>
      </c>
      <c r="AD2276" s="13">
        <f t="shared" si="4"/>
        <v>0.001441412431</v>
      </c>
      <c r="AE2276" s="13">
        <f t="shared" si="5"/>
        <v>182.0803817</v>
      </c>
      <c r="AF2276" s="13">
        <f t="shared" si="6"/>
        <v>134.441741</v>
      </c>
    </row>
    <row r="2277">
      <c r="A2277" s="14" t="s">
        <v>213</v>
      </c>
      <c r="B2277" s="15" t="s">
        <v>33</v>
      </c>
      <c r="C2277" s="16" t="s">
        <v>226</v>
      </c>
      <c r="D2277" s="14" t="str">
        <f t="shared" si="1"/>
        <v>Colombia-The Americas-2000</v>
      </c>
      <c r="E2277" s="5">
        <v>0.023</v>
      </c>
      <c r="F2277" s="5">
        <v>0.021</v>
      </c>
      <c r="G2277" s="5">
        <v>75.0</v>
      </c>
      <c r="H2277" s="5">
        <v>67.0</v>
      </c>
      <c r="I2277" s="5">
        <v>0.328</v>
      </c>
      <c r="J2277" s="5">
        <v>0.624</v>
      </c>
      <c r="K2277" s="5">
        <v>0.047</v>
      </c>
      <c r="L2277" s="5">
        <v>3.9897984E7</v>
      </c>
      <c r="M2277" s="5">
        <v>0.721</v>
      </c>
      <c r="N2277" s="8">
        <f>VLOOKUP(A2277,TOURISM2!A2277:E4967,4,0)</f>
        <v>1313000000</v>
      </c>
      <c r="O2277" s="8">
        <f>VLOOKUP(A2277,TOURISM2!A2277:E4967,5,0)</f>
        <v>1452000000</v>
      </c>
      <c r="P2277" s="8">
        <f>VLOOKUP(A2277,BUSINESS3!A2277:E4967,4,0)</f>
        <v>0.475</v>
      </c>
      <c r="Q2277" s="9">
        <f>VLOOKUP(A2277,BUSINESS3!A2277:E4967,5,0)</f>
        <v>59</v>
      </c>
      <c r="R2277" s="10">
        <f>VLOOKUP(A2277,BUSINESS3!A2277:I4967,6,0)</f>
        <v>91</v>
      </c>
      <c r="S2277" s="9">
        <f>VLOOKUP(A2277,BUSINESS3!A2277:I4967,7,0)</f>
        <v>380</v>
      </c>
      <c r="T2277" s="9">
        <f>VLOOKUP(A2277,BUSINESS3!A2277:I4967,8,0)</f>
        <v>0.022</v>
      </c>
      <c r="U2277" s="9">
        <f>VLOOKUP(A2277,BUSINESS3!A2277:I4967,9,0)</f>
        <v>0.057</v>
      </c>
      <c r="V2277" s="11">
        <f>VLOOKUP(A2277,'GDP4'!A2277:G4967,4,0)</f>
        <v>99886577576</v>
      </c>
      <c r="W2277" s="9">
        <f>VLOOKUP(A2277,'GDP4'!A2277:G4967,5,0)</f>
        <v>0.059</v>
      </c>
      <c r="X2277" s="9">
        <f>VLOOKUP(A2277,'GDP4'!A2277:G4967,6,0)</f>
        <v>148</v>
      </c>
      <c r="Y2277" s="9">
        <f>VLOOKUP(A2277,'GDP4'!A2277:G4967,7,0)</f>
        <v>0.188</v>
      </c>
      <c r="Z2277" s="9">
        <f>VLOOKUP(A2277,ENERGY5!A2277:E4967,4,0)</f>
        <v>122230</v>
      </c>
      <c r="AA2277" s="9">
        <f>VLOOKUP(A2277,ENERGY5!A2277:E4967,5,0)</f>
        <v>191964</v>
      </c>
      <c r="AB2277" s="12">
        <f t="shared" si="2"/>
        <v>2503.549492</v>
      </c>
      <c r="AC2277" s="13">
        <f t="shared" si="3"/>
        <v>0.00481137092</v>
      </c>
      <c r="AD2277" s="13">
        <f t="shared" si="4"/>
        <v>0.003063563312</v>
      </c>
      <c r="AE2277" s="13">
        <f t="shared" si="5"/>
        <v>32.90893094</v>
      </c>
      <c r="AF2277" s="13">
        <f t="shared" si="6"/>
        <v>36.39281624</v>
      </c>
    </row>
    <row r="2278">
      <c r="A2278" s="5" t="s">
        <v>213</v>
      </c>
      <c r="B2278" s="6" t="s">
        <v>35</v>
      </c>
      <c r="C2278" s="7" t="s">
        <v>226</v>
      </c>
      <c r="D2278" s="5" t="str">
        <f t="shared" si="1"/>
        <v>Colombia-The Americas-2001</v>
      </c>
      <c r="E2278" s="5">
        <v>0.023</v>
      </c>
      <c r="F2278" s="5">
        <v>0.021</v>
      </c>
      <c r="G2278" s="5">
        <v>75.0</v>
      </c>
      <c r="H2278" s="5">
        <v>68.0</v>
      </c>
      <c r="I2278" s="5">
        <v>0.324</v>
      </c>
      <c r="J2278" s="5">
        <v>0.628</v>
      </c>
      <c r="K2278" s="5">
        <v>0.048</v>
      </c>
      <c r="L2278" s="5">
        <v>4.0558648E7</v>
      </c>
      <c r="M2278" s="5">
        <v>0.724</v>
      </c>
      <c r="N2278" s="8">
        <f>VLOOKUP(A2278,TOURISM2!A2278:E4968,4,0)</f>
        <v>1483000000</v>
      </c>
      <c r="O2278" s="8">
        <f>VLOOKUP(A2278,TOURISM2!A2278:E4968,5,0)</f>
        <v>1556000000</v>
      </c>
      <c r="P2278" s="8">
        <f>VLOOKUP(A2278,BUSINESS3!A2278:E4968,4,0)</f>
        <v>0.475</v>
      </c>
      <c r="Q2278" s="9">
        <f>VLOOKUP(A2278,BUSINESS3!A2278:E4968,5,0)</f>
        <v>59</v>
      </c>
      <c r="R2278" s="10">
        <f>VLOOKUP(A2278,BUSINESS3!A2278:I4968,6,0)</f>
        <v>91</v>
      </c>
      <c r="S2278" s="9">
        <f>VLOOKUP(A2278,BUSINESS3!A2278:I4968,7,0)</f>
        <v>380</v>
      </c>
      <c r="T2278" s="9">
        <f>VLOOKUP(A2278,BUSINESS3!A2278:I4968,8,0)</f>
        <v>0.029</v>
      </c>
      <c r="U2278" s="9">
        <f>VLOOKUP(A2278,BUSINESS3!A2278:I4968,9,0)</f>
        <v>0.081</v>
      </c>
      <c r="V2278" s="11">
        <f>VLOOKUP(A2278,'GDP4'!A2278:G4968,4,0)</f>
        <v>98203544965</v>
      </c>
      <c r="W2278" s="9">
        <f>VLOOKUP(A2278,'GDP4'!A2278:G4968,5,0)</f>
        <v>0.06</v>
      </c>
      <c r="X2278" s="9">
        <f>VLOOKUP(A2278,'GDP4'!A2278:G4968,6,0)</f>
        <v>144</v>
      </c>
      <c r="Y2278" s="9">
        <f>VLOOKUP(A2278,'GDP4'!A2278:G4968,7,0)</f>
        <v>0.207</v>
      </c>
      <c r="Z2278" s="9">
        <f>VLOOKUP(A2278,ENERGY5!A2278:E4968,4,0)</f>
        <v>31613</v>
      </c>
      <c r="AA2278" s="9">
        <f>VLOOKUP(A2278,ENERGY5!A2278:E4968,5,0)</f>
        <v>191964</v>
      </c>
      <c r="AB2278" s="12">
        <f t="shared" si="2"/>
        <v>2421.272646</v>
      </c>
      <c r="AC2278" s="13">
        <f t="shared" si="3"/>
        <v>0.004732998003</v>
      </c>
      <c r="AD2278" s="13">
        <f t="shared" si="4"/>
        <v>0.0007794391963</v>
      </c>
      <c r="AE2278" s="13">
        <f t="shared" si="5"/>
        <v>36.56433518</v>
      </c>
      <c r="AF2278" s="13">
        <f t="shared" si="6"/>
        <v>38.36419794</v>
      </c>
    </row>
    <row r="2279">
      <c r="A2279" s="14" t="s">
        <v>213</v>
      </c>
      <c r="B2279" s="15" t="s">
        <v>36</v>
      </c>
      <c r="C2279" s="16" t="s">
        <v>226</v>
      </c>
      <c r="D2279" s="14" t="str">
        <f t="shared" si="1"/>
        <v>Colombia-The Americas-2002</v>
      </c>
      <c r="E2279" s="5">
        <v>0.022</v>
      </c>
      <c r="F2279" s="5">
        <v>0.02</v>
      </c>
      <c r="G2279" s="5">
        <v>75.0</v>
      </c>
      <c r="H2279" s="5">
        <v>68.0</v>
      </c>
      <c r="I2279" s="5">
        <v>0.32</v>
      </c>
      <c r="J2279" s="5">
        <v>0.631</v>
      </c>
      <c r="K2279" s="5">
        <v>0.049</v>
      </c>
      <c r="L2279" s="5">
        <v>4.1216304E7</v>
      </c>
      <c r="M2279" s="5">
        <v>0.727</v>
      </c>
      <c r="N2279" s="8">
        <f>VLOOKUP(A2279,TOURISM2!A2279:E4969,4,0)</f>
        <v>1237000000</v>
      </c>
      <c r="O2279" s="8">
        <f>VLOOKUP(A2279,TOURISM2!A2279:E4969,5,0)</f>
        <v>1355000000</v>
      </c>
      <c r="P2279" s="8">
        <f>VLOOKUP(A2279,BUSINESS3!A2279:E4969,4,0)</f>
        <v>0.475</v>
      </c>
      <c r="Q2279" s="9">
        <f>VLOOKUP(A2279,BUSINESS3!A2279:E4969,5,0)</f>
        <v>59</v>
      </c>
      <c r="R2279" s="10">
        <f>VLOOKUP(A2279,BUSINESS3!A2279:I4969,6,0)</f>
        <v>91</v>
      </c>
      <c r="S2279" s="9">
        <f>VLOOKUP(A2279,BUSINESS3!A2279:I4969,7,0)</f>
        <v>380</v>
      </c>
      <c r="T2279" s="9">
        <f>VLOOKUP(A2279,BUSINESS3!A2279:I4969,8,0)</f>
        <v>0.046</v>
      </c>
      <c r="U2279" s="9">
        <f>VLOOKUP(A2279,BUSINESS3!A2279:I4969,9,0)</f>
        <v>0.112</v>
      </c>
      <c r="V2279" s="11">
        <f>VLOOKUP(A2279,'GDP4'!A2279:G4969,4,0)</f>
        <v>97933392356</v>
      </c>
      <c r="W2279" s="9">
        <f>VLOOKUP(A2279,'GDP4'!A2279:G4969,5,0)</f>
        <v>0.057</v>
      </c>
      <c r="X2279" s="9">
        <f>VLOOKUP(A2279,'GDP4'!A2279:G4969,6,0)</f>
        <v>135</v>
      </c>
      <c r="Y2279" s="9">
        <f>VLOOKUP(A2279,'GDP4'!A2279:G4969,7,0)</f>
        <v>0.163</v>
      </c>
      <c r="Z2279" s="9">
        <f>VLOOKUP(A2279,ENERGY5!A2279:E4969,4,0)</f>
        <v>32235</v>
      </c>
      <c r="AA2279" s="9">
        <f>VLOOKUP(A2279,ENERGY5!A2279:E4969,5,0)</f>
        <v>75680</v>
      </c>
      <c r="AB2279" s="12">
        <f t="shared" si="2"/>
        <v>2376.083803</v>
      </c>
      <c r="AC2279" s="13">
        <f t="shared" si="3"/>
        <v>0.001836166581</v>
      </c>
      <c r="AD2279" s="13">
        <f t="shared" si="4"/>
        <v>0.0007820934162</v>
      </c>
      <c r="AE2279" s="13">
        <f t="shared" si="5"/>
        <v>30.01239509</v>
      </c>
      <c r="AF2279" s="13">
        <f t="shared" si="6"/>
        <v>32.87533982</v>
      </c>
    </row>
    <row r="2280">
      <c r="A2280" s="5" t="s">
        <v>213</v>
      </c>
      <c r="B2280" s="6" t="s">
        <v>37</v>
      </c>
      <c r="C2280" s="7" t="s">
        <v>226</v>
      </c>
      <c r="D2280" s="5" t="str">
        <f t="shared" si="1"/>
        <v>Colombia-The Americas-2003</v>
      </c>
      <c r="E2280" s="5">
        <v>0.022</v>
      </c>
      <c r="F2280" s="5">
        <v>0.02</v>
      </c>
      <c r="G2280" s="5">
        <v>76.0</v>
      </c>
      <c r="H2280" s="5">
        <v>68.0</v>
      </c>
      <c r="I2280" s="5">
        <v>0.316</v>
      </c>
      <c r="J2280" s="5">
        <v>0.635</v>
      </c>
      <c r="K2280" s="5">
        <v>0.049</v>
      </c>
      <c r="L2280" s="5">
        <v>4.1872051E7</v>
      </c>
      <c r="M2280" s="5">
        <v>0.73</v>
      </c>
      <c r="N2280" s="8">
        <f>VLOOKUP(A2280,TOURISM2!A2280:E4970,4,0)</f>
        <v>1191000000</v>
      </c>
      <c r="O2280" s="8">
        <f>VLOOKUP(A2280,TOURISM2!A2280:E4970,5,0)</f>
        <v>1349000000</v>
      </c>
      <c r="P2280" s="8">
        <f>VLOOKUP(A2280,BUSINESS3!A2280:E4970,4,0)</f>
        <v>0.475</v>
      </c>
      <c r="Q2280" s="9">
        <f>VLOOKUP(A2280,BUSINESS3!A2280:E4970,5,0)</f>
        <v>60</v>
      </c>
      <c r="R2280" s="10">
        <f>VLOOKUP(A2280,BUSINESS3!A2280:I4970,6,0)</f>
        <v>91</v>
      </c>
      <c r="S2280" s="9">
        <f>VLOOKUP(A2280,BUSINESS3!A2280:I4970,7,0)</f>
        <v>380</v>
      </c>
      <c r="T2280" s="9">
        <f>VLOOKUP(A2280,BUSINESS3!A2280:I4970,8,0)</f>
        <v>0.074</v>
      </c>
      <c r="U2280" s="9">
        <f>VLOOKUP(A2280,BUSINESS3!A2280:I4970,9,0)</f>
        <v>0.148</v>
      </c>
      <c r="V2280" s="11">
        <f>VLOOKUP(A2280,'GDP4'!A2280:G4970,4,0)</f>
        <v>94684582573</v>
      </c>
      <c r="W2280" s="9">
        <f>VLOOKUP(A2280,'GDP4'!A2280:G4970,5,0)</f>
        <v>0.059</v>
      </c>
      <c r="X2280" s="9">
        <f>VLOOKUP(A2280,'GDP4'!A2280:G4970,6,0)</f>
        <v>134</v>
      </c>
      <c r="Y2280" s="9">
        <f>VLOOKUP(A2280,'GDP4'!A2280:G4970,7,0)</f>
        <v>0.152</v>
      </c>
      <c r="Z2280" s="9">
        <f>VLOOKUP(A2280,ENERGY5!A2280:E4970,4,0)</f>
        <v>30815</v>
      </c>
      <c r="AA2280" s="9">
        <f>VLOOKUP(A2280,ENERGY5!A2280:E4970,5,0)</f>
        <v>70850</v>
      </c>
      <c r="AB2280" s="12">
        <f t="shared" si="2"/>
        <v>2261.283608</v>
      </c>
      <c r="AC2280" s="13">
        <f t="shared" si="3"/>
        <v>0.00169205946</v>
      </c>
      <c r="AD2280" s="13">
        <f t="shared" si="4"/>
        <v>0.0007359324242</v>
      </c>
      <c r="AE2280" s="13">
        <f t="shared" si="5"/>
        <v>28.44379417</v>
      </c>
      <c r="AF2280" s="13">
        <f t="shared" si="6"/>
        <v>32.21719423</v>
      </c>
    </row>
    <row r="2281">
      <c r="A2281" s="14" t="s">
        <v>213</v>
      </c>
      <c r="B2281" s="15" t="s">
        <v>38</v>
      </c>
      <c r="C2281" s="16" t="s">
        <v>226</v>
      </c>
      <c r="D2281" s="14" t="str">
        <f t="shared" si="1"/>
        <v>Colombia-The Americas-2004</v>
      </c>
      <c r="E2281" s="5">
        <v>0.022</v>
      </c>
      <c r="F2281" s="5">
        <v>0.019</v>
      </c>
      <c r="G2281" s="5">
        <v>76.0</v>
      </c>
      <c r="H2281" s="5">
        <v>68.0</v>
      </c>
      <c r="I2281" s="5">
        <v>0.312</v>
      </c>
      <c r="J2281" s="5">
        <v>0.638</v>
      </c>
      <c r="K2281" s="5">
        <v>0.05</v>
      </c>
      <c r="L2281" s="5">
        <v>4.2527623E7</v>
      </c>
      <c r="M2281" s="5">
        <v>0.733</v>
      </c>
      <c r="N2281" s="8">
        <f>VLOOKUP(A2281,TOURISM2!A2281:E4971,4,0)</f>
        <v>1369000000</v>
      </c>
      <c r="O2281" s="8">
        <f>VLOOKUP(A2281,TOURISM2!A2281:E4971,5,0)</f>
        <v>1469000000</v>
      </c>
      <c r="P2281" s="8">
        <f>VLOOKUP(A2281,BUSINESS3!A2281:E4971,4,0)</f>
        <v>0.475</v>
      </c>
      <c r="Q2281" s="9">
        <f>VLOOKUP(A2281,BUSINESS3!A2281:E4971,5,0)</f>
        <v>42</v>
      </c>
      <c r="R2281" s="10">
        <f>VLOOKUP(A2281,BUSINESS3!A2281:I4971,6,0)</f>
        <v>91</v>
      </c>
      <c r="S2281" s="9">
        <f>VLOOKUP(A2281,BUSINESS3!A2281:I4971,7,0)</f>
        <v>380</v>
      </c>
      <c r="T2281" s="9">
        <f>VLOOKUP(A2281,BUSINESS3!A2281:I4971,8,0)</f>
        <v>0.091</v>
      </c>
      <c r="U2281" s="9">
        <f>VLOOKUP(A2281,BUSINESS3!A2281:I4971,9,0)</f>
        <v>0.245</v>
      </c>
      <c r="V2281" s="11">
        <f>VLOOKUP(A2281,'GDP4'!A2281:G4971,4,0)</f>
        <v>117000000000</v>
      </c>
      <c r="W2281" s="9">
        <f>VLOOKUP(A2281,'GDP4'!A2281:G4971,5,0)</f>
        <v>0.054</v>
      </c>
      <c r="X2281" s="9">
        <f>VLOOKUP(A2281,'GDP4'!A2281:G4971,6,0)</f>
        <v>148</v>
      </c>
      <c r="Y2281" s="9">
        <f>VLOOKUP(A2281,'GDP4'!A2281:G4971,7,0)</f>
        <v>0.151</v>
      </c>
      <c r="Z2281" s="9">
        <f>VLOOKUP(A2281,ENERGY5!A2281:E4971,4,0)</f>
        <v>29208</v>
      </c>
      <c r="AA2281" s="9">
        <f>VLOOKUP(A2281,ENERGY5!A2281:E4971,5,0)</f>
        <v>66439</v>
      </c>
      <c r="AB2281" s="12">
        <f t="shared" si="2"/>
        <v>2751.153056</v>
      </c>
      <c r="AC2281" s="13">
        <f t="shared" si="3"/>
        <v>0.001562255196</v>
      </c>
      <c r="AD2281" s="13">
        <f t="shared" si="4"/>
        <v>0.0006868006707</v>
      </c>
      <c r="AE2281" s="13">
        <f t="shared" si="5"/>
        <v>32.19084217</v>
      </c>
      <c r="AF2281" s="13">
        <f t="shared" si="6"/>
        <v>34.54225504</v>
      </c>
    </row>
    <row r="2282">
      <c r="A2282" s="5" t="s">
        <v>213</v>
      </c>
      <c r="B2282" s="6" t="s">
        <v>39</v>
      </c>
      <c r="C2282" s="7" t="s">
        <v>226</v>
      </c>
      <c r="D2282" s="5" t="str">
        <f t="shared" si="1"/>
        <v>Colombia-The Americas-2005</v>
      </c>
      <c r="E2282" s="5">
        <v>0.021</v>
      </c>
      <c r="F2282" s="5">
        <v>0.018</v>
      </c>
      <c r="G2282" s="5">
        <v>76.0</v>
      </c>
      <c r="H2282" s="5">
        <v>69.0</v>
      </c>
      <c r="I2282" s="5">
        <v>0.308</v>
      </c>
      <c r="J2282" s="5">
        <v>0.642</v>
      </c>
      <c r="K2282" s="5">
        <v>0.051</v>
      </c>
      <c r="L2282" s="5">
        <v>4.3184026E7</v>
      </c>
      <c r="M2282" s="5">
        <v>0.736</v>
      </c>
      <c r="N2282" s="8">
        <f>VLOOKUP(A2282,TOURISM2!A2282:E4972,4,0)</f>
        <v>1574000000</v>
      </c>
      <c r="O2282" s="8">
        <f>VLOOKUP(A2282,TOURISM2!A2282:E4972,5,0)</f>
        <v>1565000000</v>
      </c>
      <c r="P2282" s="8">
        <f>VLOOKUP(A2282,BUSINESS3!A2282:E4972,4,0)</f>
        <v>0.837</v>
      </c>
      <c r="Q2282" s="9">
        <f>VLOOKUP(A2282,BUSINESS3!A2282:E4972,5,0)</f>
        <v>42</v>
      </c>
      <c r="R2282" s="10">
        <f>VLOOKUP(A2282,BUSINESS3!A2282:I4972,6,0)</f>
        <v>91</v>
      </c>
      <c r="S2282" s="9">
        <f>VLOOKUP(A2282,BUSINESS3!A2282:I4972,7,0)</f>
        <v>456</v>
      </c>
      <c r="T2282" s="9">
        <f>VLOOKUP(A2282,BUSINESS3!A2282:I4972,8,0)</f>
        <v>0.11</v>
      </c>
      <c r="U2282" s="9">
        <f>VLOOKUP(A2282,BUSINESS3!A2282:I4972,9,0)</f>
        <v>0.506</v>
      </c>
      <c r="V2282" s="11">
        <f>VLOOKUP(A2282,'GDP4'!A2282:G4972,4,0)</f>
        <v>147000000000</v>
      </c>
      <c r="W2282" s="9">
        <f>VLOOKUP(A2282,'GDP4'!A2282:G4972,5,0)</f>
        <v>0.058</v>
      </c>
      <c r="X2282" s="9">
        <f>VLOOKUP(A2282,'GDP4'!A2282:G4972,6,0)</f>
        <v>197</v>
      </c>
      <c r="Y2282" s="9">
        <f>VLOOKUP(A2282,'GDP4'!A2282:G4972,7,0)</f>
        <v>0.146</v>
      </c>
      <c r="Z2282" s="9">
        <f>VLOOKUP(A2282,ENERGY5!A2282:E4972,4,0)</f>
        <v>27919</v>
      </c>
      <c r="AA2282" s="9">
        <f>VLOOKUP(A2282,ENERGY5!A2282:E4972,5,0)</f>
        <v>63439</v>
      </c>
      <c r="AB2282" s="12">
        <f t="shared" si="2"/>
        <v>3404.036483</v>
      </c>
      <c r="AC2282" s="13">
        <f t="shared" si="3"/>
        <v>0.001469038575</v>
      </c>
      <c r="AD2282" s="13">
        <f t="shared" si="4"/>
        <v>0.000646512208</v>
      </c>
      <c r="AE2282" s="13">
        <f t="shared" si="5"/>
        <v>36.44866275</v>
      </c>
      <c r="AF2282" s="13">
        <f t="shared" si="6"/>
        <v>36.24025236</v>
      </c>
    </row>
    <row r="2283">
      <c r="A2283" s="14" t="s">
        <v>213</v>
      </c>
      <c r="B2283" s="15" t="s">
        <v>40</v>
      </c>
      <c r="C2283" s="16" t="s">
        <v>226</v>
      </c>
      <c r="D2283" s="14" t="str">
        <f t="shared" si="1"/>
        <v>Colombia-The Americas-2006</v>
      </c>
      <c r="E2283" s="5">
        <v>0.021</v>
      </c>
      <c r="F2283" s="5">
        <v>0.018</v>
      </c>
      <c r="G2283" s="5">
        <v>76.0</v>
      </c>
      <c r="H2283" s="5">
        <v>69.0</v>
      </c>
      <c r="I2283" s="5">
        <v>0.304</v>
      </c>
      <c r="J2283" s="5">
        <v>0.645</v>
      </c>
      <c r="K2283" s="5">
        <v>0.052</v>
      </c>
      <c r="L2283" s="5">
        <v>4.384137E7</v>
      </c>
      <c r="M2283" s="5">
        <v>0.739</v>
      </c>
      <c r="N2283" s="8">
        <f>VLOOKUP(A2283,TOURISM2!A2283:E4973,4,0)</f>
        <v>2009000000</v>
      </c>
      <c r="O2283" s="8">
        <f>VLOOKUP(A2283,TOURISM2!A2283:E4973,5,0)</f>
        <v>1799000000</v>
      </c>
      <c r="P2283" s="8">
        <f>VLOOKUP(A2283,BUSINESS3!A2283:E4973,4,0)</f>
        <v>0.84</v>
      </c>
      <c r="Q2283" s="9">
        <f>VLOOKUP(A2283,BUSINESS3!A2283:E4973,5,0)</f>
        <v>43</v>
      </c>
      <c r="R2283" s="10">
        <f>VLOOKUP(A2283,BUSINESS3!A2283:I4973,6,0)</f>
        <v>91</v>
      </c>
      <c r="S2283" s="9">
        <f>VLOOKUP(A2283,BUSINESS3!A2283:I4973,7,0)</f>
        <v>456</v>
      </c>
      <c r="T2283" s="9">
        <f>VLOOKUP(A2283,BUSINESS3!A2283:I4973,8,0)</f>
        <v>0.153</v>
      </c>
      <c r="U2283" s="9">
        <f>VLOOKUP(A2283,BUSINESS3!A2283:I4973,9,0)</f>
        <v>0.679</v>
      </c>
      <c r="V2283" s="11">
        <f>VLOOKUP(A2283,'GDP4'!A2283:G4973,4,0)</f>
        <v>163000000000</v>
      </c>
      <c r="W2283" s="9">
        <f>VLOOKUP(A2283,'GDP4'!A2283:G4973,5,0)</f>
        <v>0.061</v>
      </c>
      <c r="X2283" s="9">
        <f>VLOOKUP(A2283,'GDP4'!A2283:G4973,6,0)</f>
        <v>227</v>
      </c>
      <c r="Y2283" s="9">
        <f>VLOOKUP(A2283,'GDP4'!A2283:G4973,7,0)</f>
        <v>0.129</v>
      </c>
      <c r="Z2283" s="9">
        <f>VLOOKUP(A2283,ENERGY5!A2283:E4973,4,0)</f>
        <v>28568</v>
      </c>
      <c r="AA2283" s="9">
        <f>VLOOKUP(A2283,ENERGY5!A2283:E4973,5,0)</f>
        <v>62940</v>
      </c>
      <c r="AB2283" s="12">
        <f t="shared" si="2"/>
        <v>3717.949508</v>
      </c>
      <c r="AC2283" s="13">
        <f t="shared" si="3"/>
        <v>0.001435630319</v>
      </c>
      <c r="AD2283" s="13">
        <f t="shared" si="4"/>
        <v>0.0006516219726</v>
      </c>
      <c r="AE2283" s="13">
        <f t="shared" si="5"/>
        <v>45.82429792</v>
      </c>
      <c r="AF2283" s="13">
        <f t="shared" si="6"/>
        <v>41.03430162</v>
      </c>
    </row>
    <row r="2284">
      <c r="A2284" s="5" t="s">
        <v>213</v>
      </c>
      <c r="B2284" s="6" t="s">
        <v>41</v>
      </c>
      <c r="C2284" s="7" t="s">
        <v>226</v>
      </c>
      <c r="D2284" s="5" t="str">
        <f t="shared" si="1"/>
        <v>Colombia-The Americas-2007</v>
      </c>
      <c r="E2284" s="5">
        <v>0.021</v>
      </c>
      <c r="F2284" s="5">
        <v>0.017</v>
      </c>
      <c r="G2284" s="5">
        <v>77.0</v>
      </c>
      <c r="H2284" s="5">
        <v>69.0</v>
      </c>
      <c r="I2284" s="5">
        <v>0.3</v>
      </c>
      <c r="J2284" s="5">
        <v>0.648</v>
      </c>
      <c r="K2284" s="5">
        <v>0.052</v>
      </c>
      <c r="L2284" s="5">
        <v>4.449839E7</v>
      </c>
      <c r="M2284" s="5">
        <v>0.742</v>
      </c>
      <c r="N2284" s="8">
        <f>VLOOKUP(A2284,TOURISM2!A2284:E4974,4,0)</f>
        <v>2262000000</v>
      </c>
      <c r="O2284" s="8">
        <f>VLOOKUP(A2284,TOURISM2!A2284:E4974,5,0)</f>
        <v>2093000000</v>
      </c>
      <c r="P2284" s="8">
        <f>VLOOKUP(A2284,BUSINESS3!A2284:E4974,4,0)</f>
        <v>0.842</v>
      </c>
      <c r="Q2284" s="9">
        <f>VLOOKUP(A2284,BUSINESS3!A2284:E4974,5,0)</f>
        <v>42</v>
      </c>
      <c r="R2284" s="10">
        <f>VLOOKUP(A2284,BUSINESS3!A2284:I4974,6,0)</f>
        <v>91</v>
      </c>
      <c r="S2284" s="9">
        <f>VLOOKUP(A2284,BUSINESS3!A2284:I4974,7,0)</f>
        <v>268</v>
      </c>
      <c r="T2284" s="9">
        <f>VLOOKUP(A2284,BUSINESS3!A2284:I4974,8,0)</f>
        <v>0.218</v>
      </c>
      <c r="U2284" s="9">
        <f>VLOOKUP(A2284,BUSINESS3!A2284:I4974,9,0)</f>
        <v>0.763</v>
      </c>
      <c r="V2284" s="11">
        <f>VLOOKUP(A2284,'GDP4'!A2284:G4974,4,0)</f>
        <v>208000000000</v>
      </c>
      <c r="W2284" s="9">
        <f>VLOOKUP(A2284,'GDP4'!A2284:G4974,5,0)</f>
        <v>0.063</v>
      </c>
      <c r="X2284" s="9">
        <f>VLOOKUP(A2284,'GDP4'!A2284:G4974,6,0)</f>
        <v>291</v>
      </c>
      <c r="Y2284" s="9">
        <f>VLOOKUP(A2284,'GDP4'!A2284:G4974,7,0)</f>
        <v>0.154</v>
      </c>
      <c r="Z2284" s="9">
        <f>VLOOKUP(A2284,ENERGY5!A2284:E4974,4,0)</f>
        <v>27085</v>
      </c>
      <c r="AA2284" s="9">
        <f>VLOOKUP(A2284,ENERGY5!A2284:E4974,5,0)</f>
        <v>60946</v>
      </c>
      <c r="AB2284" s="12">
        <f t="shared" si="2"/>
        <v>4674.326419</v>
      </c>
      <c r="AC2284" s="13">
        <f t="shared" si="3"/>
        <v>0.001369622586</v>
      </c>
      <c r="AD2284" s="13">
        <f t="shared" si="4"/>
        <v>0.0006086737071</v>
      </c>
      <c r="AE2284" s="13">
        <f t="shared" si="5"/>
        <v>50.83329981</v>
      </c>
      <c r="AF2284" s="13">
        <f t="shared" si="6"/>
        <v>47.0354096</v>
      </c>
    </row>
    <row r="2285">
      <c r="A2285" s="14" t="s">
        <v>213</v>
      </c>
      <c r="B2285" s="15" t="s">
        <v>42</v>
      </c>
      <c r="C2285" s="16" t="s">
        <v>226</v>
      </c>
      <c r="D2285" s="14" t="str">
        <f t="shared" si="1"/>
        <v>Colombia-The Americas-2008</v>
      </c>
      <c r="E2285" s="5">
        <v>0.02</v>
      </c>
      <c r="F2285" s="5">
        <v>0.017</v>
      </c>
      <c r="G2285" s="5">
        <v>77.0</v>
      </c>
      <c r="H2285" s="5">
        <v>69.0</v>
      </c>
      <c r="I2285" s="5">
        <v>0.295</v>
      </c>
      <c r="J2285" s="5">
        <v>0.651</v>
      </c>
      <c r="K2285" s="5">
        <v>0.054</v>
      </c>
      <c r="L2285" s="5">
        <v>4.5153037E7</v>
      </c>
      <c r="M2285" s="5">
        <v>0.745</v>
      </c>
      <c r="N2285" s="8">
        <f>VLOOKUP(A2285,TOURISM2!A2285:E4975,4,0)</f>
        <v>2438000000</v>
      </c>
      <c r="O2285" s="8">
        <f>VLOOKUP(A2285,TOURISM2!A2285:E4975,5,0)</f>
        <v>2337000000</v>
      </c>
      <c r="P2285" s="8">
        <f>VLOOKUP(A2285,BUSINESS3!A2285:E4975,4,0)</f>
        <v>0.801</v>
      </c>
      <c r="Q2285" s="9">
        <f>VLOOKUP(A2285,BUSINESS3!A2285:E4975,5,0)</f>
        <v>36</v>
      </c>
      <c r="R2285" s="10">
        <f>VLOOKUP(A2285,BUSINESS3!A2285:I4975,6,0)</f>
        <v>91</v>
      </c>
      <c r="S2285" s="9">
        <f>VLOOKUP(A2285,BUSINESS3!A2285:I4975,7,0)</f>
        <v>256</v>
      </c>
      <c r="T2285" s="9">
        <f>VLOOKUP(A2285,BUSINESS3!A2285:I4975,8,0)</f>
        <v>0.256</v>
      </c>
      <c r="U2285" s="9">
        <f>VLOOKUP(A2285,BUSINESS3!A2285:I4975,9,0)</f>
        <v>0.916</v>
      </c>
      <c r="V2285" s="11">
        <f>VLOOKUP(A2285,'GDP4'!A2285:G4975,4,0)</f>
        <v>244000000000</v>
      </c>
      <c r="W2285" s="9">
        <f>VLOOKUP(A2285,'GDP4'!A2285:G4975,5,0)</f>
        <v>0.066</v>
      </c>
      <c r="X2285" s="9">
        <f>VLOOKUP(A2285,'GDP4'!A2285:G4975,6,0)</f>
        <v>358</v>
      </c>
      <c r="Y2285" s="9">
        <f>VLOOKUP(A2285,'GDP4'!A2285:G4975,7,0)</f>
        <v>0.172</v>
      </c>
      <c r="Z2285" s="9">
        <f>VLOOKUP(A2285,ENERGY5!A2285:E4975,4,0)</f>
        <v>26001</v>
      </c>
      <c r="AA2285" s="9">
        <f>VLOOKUP(A2285,ENERGY5!A2285:E4975,5,0)</f>
        <v>55071</v>
      </c>
      <c r="AB2285" s="12">
        <f t="shared" si="2"/>
        <v>5403.844707</v>
      </c>
      <c r="AC2285" s="13">
        <f t="shared" si="3"/>
        <v>0.00121965218</v>
      </c>
      <c r="AD2285" s="13">
        <f t="shared" si="4"/>
        <v>0.0005758416649</v>
      </c>
      <c r="AE2285" s="13">
        <f t="shared" si="5"/>
        <v>53.99415326</v>
      </c>
      <c r="AF2285" s="13">
        <f t="shared" si="6"/>
        <v>51.7573159</v>
      </c>
    </row>
    <row r="2286">
      <c r="A2286" s="5" t="s">
        <v>213</v>
      </c>
      <c r="B2286" s="6" t="s">
        <v>43</v>
      </c>
      <c r="C2286" s="7" t="s">
        <v>226</v>
      </c>
      <c r="D2286" s="5" t="str">
        <f t="shared" si="1"/>
        <v>Colombia-The Americas-2009</v>
      </c>
      <c r="E2286" s="5">
        <v>0.02</v>
      </c>
      <c r="F2286" s="5">
        <v>0.016</v>
      </c>
      <c r="G2286" s="5">
        <v>77.0</v>
      </c>
      <c r="H2286" s="5">
        <v>70.0</v>
      </c>
      <c r="I2286" s="5">
        <v>0.291</v>
      </c>
      <c r="J2286" s="5">
        <v>0.654</v>
      </c>
      <c r="K2286" s="5">
        <v>0.055</v>
      </c>
      <c r="L2286" s="5">
        <v>4.5802561E7</v>
      </c>
      <c r="M2286" s="5">
        <v>0.747</v>
      </c>
      <c r="N2286" s="8">
        <f>VLOOKUP(A2286,TOURISM2!A2286:E4976,4,0)</f>
        <v>2609000000</v>
      </c>
      <c r="O2286" s="8">
        <f>VLOOKUP(A2286,TOURISM2!A2286:E4976,5,0)</f>
        <v>2301000000</v>
      </c>
      <c r="P2286" s="8">
        <f>VLOOKUP(A2286,BUSINESS3!A2286:E4976,4,0)</f>
        <v>0.803</v>
      </c>
      <c r="Q2286" s="9">
        <f>VLOOKUP(A2286,BUSINESS3!A2286:E4976,5,0)</f>
        <v>20</v>
      </c>
      <c r="R2286" s="10">
        <f>VLOOKUP(A2286,BUSINESS3!A2286:I4976,6,0)</f>
        <v>91</v>
      </c>
      <c r="S2286" s="9">
        <f>VLOOKUP(A2286,BUSINESS3!A2286:I4976,7,0)</f>
        <v>208</v>
      </c>
      <c r="T2286" s="9">
        <f>VLOOKUP(A2286,BUSINESS3!A2286:I4976,8,0)</f>
        <v>0.3</v>
      </c>
      <c r="U2286" s="9">
        <f>VLOOKUP(A2286,BUSINESS3!A2286:I4976,9,0)</f>
        <v>0.92</v>
      </c>
      <c r="V2286" s="11">
        <f>VLOOKUP(A2286,'GDP4'!A2286:G4976,4,0)</f>
        <v>234000000000</v>
      </c>
      <c r="W2286" s="9">
        <f>VLOOKUP(A2286,'GDP4'!A2286:G4976,5,0)</f>
        <v>0.07</v>
      </c>
      <c r="X2286" s="9">
        <f>VLOOKUP(A2286,'GDP4'!A2286:G4976,6,0)</f>
        <v>358</v>
      </c>
      <c r="Y2286" s="9">
        <f>VLOOKUP(A2286,'GDP4'!A2286:G4976,7,0)</f>
        <v>0.13</v>
      </c>
      <c r="Z2286" s="9">
        <f>VLOOKUP(A2286,ENERGY5!A2286:E4976,4,0)</f>
        <v>25736</v>
      </c>
      <c r="AA2286" s="9">
        <f>VLOOKUP(A2286,ENERGY5!A2286:E4976,5,0)</f>
        <v>57422</v>
      </c>
      <c r="AB2286" s="12">
        <f t="shared" si="2"/>
        <v>5108.884632</v>
      </c>
      <c r="AC2286" s="13">
        <f t="shared" si="3"/>
        <v>0.001253685356</v>
      </c>
      <c r="AD2286" s="13">
        <f t="shared" si="4"/>
        <v>0.0005618899782</v>
      </c>
      <c r="AE2286" s="13">
        <f t="shared" si="5"/>
        <v>56.96188036</v>
      </c>
      <c r="AF2286" s="13">
        <f t="shared" si="6"/>
        <v>50.23736555</v>
      </c>
    </row>
    <row r="2287">
      <c r="A2287" s="14" t="s">
        <v>213</v>
      </c>
      <c r="B2287" s="15" t="s">
        <v>44</v>
      </c>
      <c r="C2287" s="16" t="s">
        <v>226</v>
      </c>
      <c r="D2287" s="14" t="str">
        <f t="shared" si="1"/>
        <v>Colombia-The Americas-2010</v>
      </c>
      <c r="E2287" s="5">
        <v>0.02</v>
      </c>
      <c r="F2287" s="5">
        <v>0.016</v>
      </c>
      <c r="G2287" s="5">
        <v>77.0</v>
      </c>
      <c r="H2287" s="5">
        <v>70.0</v>
      </c>
      <c r="I2287" s="5">
        <v>0.288</v>
      </c>
      <c r="J2287" s="5">
        <v>0.656</v>
      </c>
      <c r="K2287" s="5">
        <v>0.056</v>
      </c>
      <c r="L2287" s="5">
        <v>4.6444798E7</v>
      </c>
      <c r="M2287" s="5">
        <v>0.75</v>
      </c>
      <c r="N2287" s="8">
        <f>VLOOKUP(A2287,TOURISM2!A2287:E4977,4,0)</f>
        <v>2727000000</v>
      </c>
      <c r="O2287" s="8">
        <f>VLOOKUP(A2287,TOURISM2!A2287:E4977,5,0)</f>
        <v>2373000000</v>
      </c>
      <c r="P2287" s="8">
        <f>VLOOKUP(A2287,BUSINESS3!A2287:E4977,4,0)</f>
        <v>0.803</v>
      </c>
      <c r="Q2287" s="9">
        <f>VLOOKUP(A2287,BUSINESS3!A2287:E4977,5,0)</f>
        <v>14</v>
      </c>
      <c r="R2287" s="10">
        <f>VLOOKUP(A2287,BUSINESS3!A2287:I4977,6,0)</f>
        <v>91</v>
      </c>
      <c r="S2287" s="9">
        <f>VLOOKUP(A2287,BUSINESS3!A2287:I4977,7,0)</f>
        <v>208</v>
      </c>
      <c r="T2287" s="9">
        <f>VLOOKUP(A2287,BUSINESS3!A2287:I4977,8,0)</f>
        <v>0.365</v>
      </c>
      <c r="U2287" s="9">
        <f>VLOOKUP(A2287,BUSINESS3!A2287:I4977,9,0)</f>
        <v>0.958</v>
      </c>
      <c r="V2287" s="11">
        <f>VLOOKUP(A2287,'GDP4'!A2287:G4977,4,0)</f>
        <v>287000000000</v>
      </c>
      <c r="W2287" s="9">
        <f>VLOOKUP(A2287,'GDP4'!A2287:G4977,5,0)</f>
        <v>0.068</v>
      </c>
      <c r="X2287" s="9">
        <f>VLOOKUP(A2287,'GDP4'!A2287:G4977,6,0)</f>
        <v>418</v>
      </c>
      <c r="Y2287" s="9">
        <f>VLOOKUP(A2287,'GDP4'!A2287:G4977,7,0)</f>
        <v>0.094</v>
      </c>
      <c r="Z2287" s="9">
        <f>VLOOKUP(A2287,ENERGY5!A2287:E4977,4,0)</f>
        <v>25205</v>
      </c>
      <c r="AA2287" s="9">
        <f>VLOOKUP(A2287,ENERGY5!A2287:E4977,5,0)</f>
        <v>55661</v>
      </c>
      <c r="AB2287" s="12">
        <f t="shared" si="2"/>
        <v>6179.378797</v>
      </c>
      <c r="AC2287" s="13">
        <f t="shared" si="3"/>
        <v>0.001198433461</v>
      </c>
      <c r="AD2287" s="13">
        <f t="shared" si="4"/>
        <v>0.0005426872564</v>
      </c>
      <c r="AE2287" s="13">
        <f t="shared" si="5"/>
        <v>58.71486404</v>
      </c>
      <c r="AF2287" s="13">
        <f t="shared" si="6"/>
        <v>51.09291249</v>
      </c>
    </row>
    <row r="2288">
      <c r="A2288" s="5" t="s">
        <v>213</v>
      </c>
      <c r="B2288" s="6" t="s">
        <v>45</v>
      </c>
      <c r="C2288" s="7" t="s">
        <v>226</v>
      </c>
      <c r="D2288" s="5" t="str">
        <f t="shared" si="1"/>
        <v>Colombia-The Americas-2011</v>
      </c>
      <c r="E2288" s="5">
        <v>0.019</v>
      </c>
      <c r="F2288" s="5">
        <v>0.015</v>
      </c>
      <c r="G2288" s="5">
        <v>77.0</v>
      </c>
      <c r="H2288" s="5">
        <v>70.0</v>
      </c>
      <c r="I2288" s="5">
        <v>0.284</v>
      </c>
      <c r="J2288" s="5">
        <v>0.658</v>
      </c>
      <c r="K2288" s="5">
        <v>0.058</v>
      </c>
      <c r="L2288" s="5">
        <v>4.7078792E7</v>
      </c>
      <c r="M2288" s="5">
        <v>0.753</v>
      </c>
      <c r="N2288" s="8">
        <f>VLOOKUP(A2288,TOURISM2!A2288:E4978,4,0)</f>
        <v>2992000000</v>
      </c>
      <c r="O2288" s="8">
        <f>VLOOKUP(A2288,TOURISM2!A2288:E4978,5,0)</f>
        <v>2842000000</v>
      </c>
      <c r="P2288" s="8">
        <f>VLOOKUP(A2288,BUSINESS3!A2288:E4978,4,0)</f>
        <v>0.764</v>
      </c>
      <c r="Q2288" s="9">
        <f>VLOOKUP(A2288,BUSINESS3!A2288:E4978,5,0)</f>
        <v>14</v>
      </c>
      <c r="R2288" s="10">
        <f>VLOOKUP(A2288,BUSINESS3!A2288:I4978,6,0)</f>
        <v>91</v>
      </c>
      <c r="S2288" s="9">
        <f>VLOOKUP(A2288,BUSINESS3!A2288:I4978,7,0)</f>
        <v>193</v>
      </c>
      <c r="T2288" s="9">
        <f>VLOOKUP(A2288,BUSINESS3!A2288:I4978,8,0)</f>
        <v>0.404</v>
      </c>
      <c r="U2288" s="9">
        <f>VLOOKUP(A2288,BUSINESS3!A2288:I4978,9,0)</f>
        <v>0.981</v>
      </c>
      <c r="V2288" s="11">
        <f>VLOOKUP(A2288,'GDP4'!A2288:G4978,4,0)</f>
        <v>335000000000</v>
      </c>
      <c r="W2288" s="9">
        <f>VLOOKUP(A2288,'GDP4'!A2288:G4978,5,0)</f>
        <v>0.065</v>
      </c>
      <c r="X2288" s="9">
        <f>VLOOKUP(A2288,'GDP4'!A2288:G4978,6,0)</f>
        <v>466</v>
      </c>
      <c r="Y2288" s="9">
        <f>VLOOKUP(A2288,'GDP4'!A2288:G4978,7,0)</f>
        <v>0.112</v>
      </c>
      <c r="Z2288" s="9">
        <f>VLOOKUP(A2288,ENERGY5!A2288:E4978,4,0)</f>
        <v>25708</v>
      </c>
      <c r="AA2288" s="9">
        <f>VLOOKUP(A2288,ENERGY5!A2288:E4978,5,0)</f>
        <v>56274</v>
      </c>
      <c r="AB2288" s="12">
        <f t="shared" si="2"/>
        <v>7115.730582</v>
      </c>
      <c r="AC2288" s="13">
        <f t="shared" si="3"/>
        <v>0.001195315292</v>
      </c>
      <c r="AD2288" s="13">
        <f t="shared" si="4"/>
        <v>0.000546063289</v>
      </c>
      <c r="AE2288" s="13">
        <f t="shared" si="5"/>
        <v>63.55303254</v>
      </c>
      <c r="AF2288" s="13">
        <f t="shared" si="6"/>
        <v>60.36688452</v>
      </c>
    </row>
    <row r="2289">
      <c r="A2289" s="14" t="s">
        <v>213</v>
      </c>
      <c r="B2289" s="15" t="s">
        <v>46</v>
      </c>
      <c r="C2289" s="16" t="s">
        <v>226</v>
      </c>
      <c r="D2289" s="14" t="str">
        <f t="shared" si="1"/>
        <v>Colombia-The Americas-2012</v>
      </c>
      <c r="E2289" s="5">
        <v>0.019</v>
      </c>
      <c r="F2289" s="5">
        <v>0.015</v>
      </c>
      <c r="G2289" s="5">
        <v>78.0</v>
      </c>
      <c r="H2289" s="5">
        <v>70.0</v>
      </c>
      <c r="I2289" s="5">
        <v>0.28</v>
      </c>
      <c r="J2289" s="5">
        <v>0.66</v>
      </c>
      <c r="K2289" s="5">
        <v>0.06</v>
      </c>
      <c r="L2289" s="5">
        <v>4.7704427E7</v>
      </c>
      <c r="M2289" s="5">
        <v>0.756</v>
      </c>
      <c r="N2289" s="8">
        <f>VLOOKUP(A2289,TOURISM2!A2289:E4979,4,0)</f>
        <v>3257000000</v>
      </c>
      <c r="O2289" s="8">
        <f>VLOOKUP(A2289,TOURISM2!A2289:E4979,5,0)</f>
        <v>3364000000</v>
      </c>
      <c r="P2289" s="8">
        <f>VLOOKUP(A2289,BUSINESS3!A2289:E4979,4,0)</f>
        <v>0.76</v>
      </c>
      <c r="Q2289" s="9">
        <f>VLOOKUP(A2289,BUSINESS3!A2289:E4979,5,0)</f>
        <v>15</v>
      </c>
      <c r="R2289" s="10">
        <f>VLOOKUP(A2289,BUSINESS3!A2289:I4979,6,0)</f>
        <v>42</v>
      </c>
      <c r="S2289" s="9">
        <f>VLOOKUP(A2289,BUSINESS3!A2289:I4979,7,0)</f>
        <v>203</v>
      </c>
      <c r="T2289" s="9">
        <f>VLOOKUP(A2289,BUSINESS3!A2289:I4979,8,0)</f>
        <v>0.49</v>
      </c>
      <c r="U2289" s="9">
        <f>VLOOKUP(A2289,BUSINESS3!A2289:I4979,9,0)</f>
        <v>1.029</v>
      </c>
      <c r="V2289" s="11">
        <f>VLOOKUP(A2289,'GDP4'!A2289:G4979,4,0)</f>
        <v>370000000000</v>
      </c>
      <c r="W2289" s="9">
        <f>VLOOKUP(A2289,'GDP4'!A2289:G4979,5,0)</f>
        <v>0.068</v>
      </c>
      <c r="X2289" s="9">
        <f>VLOOKUP(A2289,'GDP4'!A2289:G4979,6,0)</f>
        <v>530</v>
      </c>
      <c r="Y2289" s="9">
        <f>VLOOKUP(A2289,'GDP4'!A2289:G4979,7,0)</f>
        <v>0.126</v>
      </c>
      <c r="Z2289" s="9">
        <f>VLOOKUP(A2289,ENERGY5!A2289:E4979,4,0)</f>
        <v>25814</v>
      </c>
      <c r="AA2289" s="9">
        <f>VLOOKUP(A2289,ENERGY5!A2289:E4979,5,0)</f>
        <v>57924</v>
      </c>
      <c r="AB2289" s="12">
        <f t="shared" si="2"/>
        <v>7756.09358</v>
      </c>
      <c r="AC2289" s="13">
        <f t="shared" si="3"/>
        <v>0.001214226931</v>
      </c>
      <c r="AD2289" s="13">
        <f t="shared" si="4"/>
        <v>0.0005411237829</v>
      </c>
      <c r="AE2289" s="13">
        <f t="shared" si="5"/>
        <v>68.27458592</v>
      </c>
      <c r="AF2289" s="13">
        <f t="shared" si="6"/>
        <v>70.51756433</v>
      </c>
    </row>
    <row r="2290">
      <c r="A2290" s="5" t="s">
        <v>213</v>
      </c>
      <c r="B2290" s="6" t="s">
        <v>33</v>
      </c>
      <c r="C2290" s="7" t="s">
        <v>227</v>
      </c>
      <c r="D2290" s="5" t="str">
        <f t="shared" si="1"/>
        <v>Costa Rica-The Americas-2000</v>
      </c>
      <c r="E2290" s="5">
        <v>0.02</v>
      </c>
      <c r="F2290" s="5">
        <v>0.011</v>
      </c>
      <c r="G2290" s="5">
        <v>80.0</v>
      </c>
      <c r="H2290" s="5">
        <v>75.0</v>
      </c>
      <c r="I2290" s="5">
        <v>0.315</v>
      </c>
      <c r="J2290" s="5">
        <v>0.631</v>
      </c>
      <c r="K2290" s="5">
        <v>0.055</v>
      </c>
      <c r="L2290" s="5">
        <v>3929588.0</v>
      </c>
      <c r="M2290" s="5">
        <v>0.59</v>
      </c>
      <c r="N2290" s="8">
        <f>VLOOKUP(A2290,TOURISM2!A2290:E4980,4,0)</f>
        <v>1477000000</v>
      </c>
      <c r="O2290" s="8">
        <f>VLOOKUP(A2290,TOURISM2!A2290:E4980,5,0)</f>
        <v>551000000</v>
      </c>
      <c r="P2290" s="8">
        <f>VLOOKUP(A2290,BUSINESS3!A2290:E4980,4,0)</f>
        <v>0.475</v>
      </c>
      <c r="Q2290" s="9">
        <f>VLOOKUP(A2290,BUSINESS3!A2290:E4980,5,0)</f>
        <v>59</v>
      </c>
      <c r="R2290" s="10">
        <f>VLOOKUP(A2290,BUSINESS3!A2290:I4980,6,0)</f>
        <v>91</v>
      </c>
      <c r="S2290" s="9">
        <f>VLOOKUP(A2290,BUSINESS3!A2290:I4980,7,0)</f>
        <v>380</v>
      </c>
      <c r="T2290" s="9">
        <f>VLOOKUP(A2290,BUSINESS3!A2290:I4980,8,0)</f>
        <v>0.058</v>
      </c>
      <c r="U2290" s="9">
        <f>VLOOKUP(A2290,BUSINESS3!A2290:I4980,9,0)</f>
        <v>0.054</v>
      </c>
      <c r="V2290" s="11">
        <f>VLOOKUP(A2290,'GDP4'!A2290:G4980,4,0)</f>
        <v>15946443103</v>
      </c>
      <c r="W2290" s="9">
        <f>VLOOKUP(A2290,'GDP4'!A2290:G4980,5,0)</f>
        <v>0.071</v>
      </c>
      <c r="X2290" s="9">
        <f>VLOOKUP(A2290,'GDP4'!A2290:G4980,6,0)</f>
        <v>287</v>
      </c>
      <c r="Y2290" s="9">
        <f>VLOOKUP(A2290,'GDP4'!A2290:G4980,7,0)</f>
        <v>0.249</v>
      </c>
      <c r="Z2290" s="9">
        <f>VLOOKUP(A2290,ENERGY5!A2290:E4980,4,0)</f>
        <v>122230</v>
      </c>
      <c r="AA2290" s="9">
        <f>VLOOKUP(A2290,ENERGY5!A2290:E4980,5,0)</f>
        <v>191964</v>
      </c>
      <c r="AB2290" s="12">
        <f t="shared" si="2"/>
        <v>4058.044534</v>
      </c>
      <c r="AC2290" s="13">
        <f t="shared" si="3"/>
        <v>0.04885092279</v>
      </c>
      <c r="AD2290" s="13">
        <f t="shared" si="4"/>
        <v>0.03110504206</v>
      </c>
      <c r="AE2290" s="13">
        <f t="shared" si="5"/>
        <v>375.8663758</v>
      </c>
      <c r="AF2290" s="13">
        <f t="shared" si="6"/>
        <v>140.2182621</v>
      </c>
    </row>
    <row r="2291">
      <c r="A2291" s="14" t="s">
        <v>213</v>
      </c>
      <c r="B2291" s="15" t="s">
        <v>35</v>
      </c>
      <c r="C2291" s="16" t="s">
        <v>227</v>
      </c>
      <c r="D2291" s="14" t="str">
        <f t="shared" si="1"/>
        <v>Costa Rica-The Americas-2001</v>
      </c>
      <c r="E2291" s="5">
        <v>0.02</v>
      </c>
      <c r="F2291" s="5">
        <v>0.011</v>
      </c>
      <c r="G2291" s="5">
        <v>80.0</v>
      </c>
      <c r="H2291" s="5">
        <v>76.0</v>
      </c>
      <c r="I2291" s="5">
        <v>0.308</v>
      </c>
      <c r="J2291" s="5">
        <v>0.637</v>
      </c>
      <c r="K2291" s="5">
        <v>0.055</v>
      </c>
      <c r="L2291" s="5">
        <v>4013488.0</v>
      </c>
      <c r="M2291" s="5">
        <v>0.604</v>
      </c>
      <c r="N2291" s="8">
        <f>VLOOKUP(A2291,TOURISM2!A2291:E4981,4,0)</f>
        <v>1339000000</v>
      </c>
      <c r="O2291" s="8">
        <f>VLOOKUP(A2291,TOURISM2!A2291:E4981,5,0)</f>
        <v>434000000</v>
      </c>
      <c r="P2291" s="8">
        <f>VLOOKUP(A2291,BUSINESS3!A2291:E4981,4,0)</f>
        <v>0.475</v>
      </c>
      <c r="Q2291" s="9">
        <f>VLOOKUP(A2291,BUSINESS3!A2291:E4981,5,0)</f>
        <v>59</v>
      </c>
      <c r="R2291" s="10">
        <f>VLOOKUP(A2291,BUSINESS3!A2291:I4981,6,0)</f>
        <v>91</v>
      </c>
      <c r="S2291" s="9">
        <f>VLOOKUP(A2291,BUSINESS3!A2291:I4981,7,0)</f>
        <v>380</v>
      </c>
      <c r="T2291" s="9">
        <f>VLOOKUP(A2291,BUSINESS3!A2291:I4981,8,0)</f>
        <v>0.096</v>
      </c>
      <c r="U2291" s="9">
        <f>VLOOKUP(A2291,BUSINESS3!A2291:I4981,9,0)</f>
        <v>0.081</v>
      </c>
      <c r="V2291" s="11">
        <f>VLOOKUP(A2291,'GDP4'!A2291:G4981,4,0)</f>
        <v>16403602943</v>
      </c>
      <c r="W2291" s="9">
        <f>VLOOKUP(A2291,'GDP4'!A2291:G4981,5,0)</f>
        <v>0.071</v>
      </c>
      <c r="X2291" s="9">
        <f>VLOOKUP(A2291,'GDP4'!A2291:G4981,6,0)</f>
        <v>291</v>
      </c>
      <c r="Y2291" s="9">
        <f>VLOOKUP(A2291,'GDP4'!A2291:G4981,7,0)</f>
        <v>0.238</v>
      </c>
      <c r="Z2291" s="9">
        <f>VLOOKUP(A2291,ENERGY5!A2291:E4981,4,0)</f>
        <v>4655</v>
      </c>
      <c r="AA2291" s="9">
        <f>VLOOKUP(A2291,ENERGY5!A2291:E4981,5,0)</f>
        <v>191964</v>
      </c>
      <c r="AB2291" s="12">
        <f t="shared" si="2"/>
        <v>4087.118971</v>
      </c>
      <c r="AC2291" s="13">
        <f t="shared" si="3"/>
        <v>0.04782971819</v>
      </c>
      <c r="AD2291" s="13">
        <f t="shared" si="4"/>
        <v>0.001159839023</v>
      </c>
      <c r="AE2291" s="13">
        <f t="shared" si="5"/>
        <v>333.6250164</v>
      </c>
      <c r="AF2291" s="13">
        <f t="shared" si="6"/>
        <v>108.1353675</v>
      </c>
    </row>
    <row r="2292">
      <c r="A2292" s="5" t="s">
        <v>213</v>
      </c>
      <c r="B2292" s="6" t="s">
        <v>36</v>
      </c>
      <c r="C2292" s="7" t="s">
        <v>227</v>
      </c>
      <c r="D2292" s="5" t="str">
        <f t="shared" si="1"/>
        <v>Costa Rica-The Americas-2002</v>
      </c>
      <c r="E2292" s="5">
        <v>0.019</v>
      </c>
      <c r="F2292" s="5">
        <v>0.01</v>
      </c>
      <c r="G2292" s="5">
        <v>80.0</v>
      </c>
      <c r="H2292" s="5">
        <v>76.0</v>
      </c>
      <c r="I2292" s="5">
        <v>0.3</v>
      </c>
      <c r="J2292" s="5">
        <v>0.644</v>
      </c>
      <c r="K2292" s="5">
        <v>0.056</v>
      </c>
      <c r="L2292" s="5">
        <v>4093840.0</v>
      </c>
      <c r="M2292" s="5">
        <v>0.618</v>
      </c>
      <c r="N2292" s="8">
        <f>VLOOKUP(A2292,TOURISM2!A2292:E4982,4,0)</f>
        <v>1292000000</v>
      </c>
      <c r="O2292" s="8">
        <f>VLOOKUP(A2292,TOURISM2!A2292:E4982,5,0)</f>
        <v>430000000</v>
      </c>
      <c r="P2292" s="8">
        <f>VLOOKUP(A2292,BUSINESS3!A2292:E4982,4,0)</f>
        <v>0.475</v>
      </c>
      <c r="Q2292" s="9">
        <f>VLOOKUP(A2292,BUSINESS3!A2292:E4982,5,0)</f>
        <v>59</v>
      </c>
      <c r="R2292" s="10">
        <f>VLOOKUP(A2292,BUSINESS3!A2292:I4982,6,0)</f>
        <v>91</v>
      </c>
      <c r="S2292" s="9">
        <f>VLOOKUP(A2292,BUSINESS3!A2292:I4982,7,0)</f>
        <v>380</v>
      </c>
      <c r="T2292" s="9">
        <f>VLOOKUP(A2292,BUSINESS3!A2292:I4982,8,0)</f>
        <v>0.199</v>
      </c>
      <c r="U2292" s="9">
        <f>VLOOKUP(A2292,BUSINESS3!A2292:I4982,9,0)</f>
        <v>0.123</v>
      </c>
      <c r="V2292" s="11">
        <f>VLOOKUP(A2292,'GDP4'!A2292:G4982,4,0)</f>
        <v>16844378578</v>
      </c>
      <c r="W2292" s="9">
        <f>VLOOKUP(A2292,'GDP4'!A2292:G4982,5,0)</f>
        <v>0.08</v>
      </c>
      <c r="X2292" s="9">
        <f>VLOOKUP(A2292,'GDP4'!A2292:G4982,6,0)</f>
        <v>332</v>
      </c>
      <c r="Y2292" s="9">
        <f>VLOOKUP(A2292,'GDP4'!A2292:G4982,7,0)</f>
        <v>0.264</v>
      </c>
      <c r="Z2292" s="9">
        <f>VLOOKUP(A2292,ENERGY5!A2292:E4982,4,0)</f>
        <v>4646</v>
      </c>
      <c r="AA2292" s="9">
        <f>VLOOKUP(A2292,ENERGY5!A2292:E4982,5,0)</f>
        <v>7770</v>
      </c>
      <c r="AB2292" s="12">
        <f t="shared" si="2"/>
        <v>4114.566905</v>
      </c>
      <c r="AC2292" s="13">
        <f t="shared" si="3"/>
        <v>0.001897973541</v>
      </c>
      <c r="AD2292" s="13">
        <f t="shared" si="4"/>
        <v>0.001134875813</v>
      </c>
      <c r="AE2292" s="13">
        <f t="shared" si="5"/>
        <v>315.5961151</v>
      </c>
      <c r="AF2292" s="13">
        <f t="shared" si="6"/>
        <v>105.0358588</v>
      </c>
    </row>
    <row r="2293">
      <c r="A2293" s="14" t="s">
        <v>213</v>
      </c>
      <c r="B2293" s="15" t="s">
        <v>37</v>
      </c>
      <c r="C2293" s="16" t="s">
        <v>227</v>
      </c>
      <c r="D2293" s="14" t="str">
        <f t="shared" si="1"/>
        <v>Costa Rica-The Americas-2003</v>
      </c>
      <c r="E2293" s="5">
        <v>0.018</v>
      </c>
      <c r="F2293" s="5">
        <v>0.009</v>
      </c>
      <c r="G2293" s="5">
        <v>81.0</v>
      </c>
      <c r="H2293" s="5">
        <v>76.0</v>
      </c>
      <c r="I2293" s="5">
        <v>0.293</v>
      </c>
      <c r="J2293" s="5">
        <v>0.65</v>
      </c>
      <c r="K2293" s="5">
        <v>0.057</v>
      </c>
      <c r="L2293" s="5">
        <v>4171145.0</v>
      </c>
      <c r="M2293" s="5">
        <v>0.631</v>
      </c>
      <c r="N2293" s="8">
        <f>VLOOKUP(A2293,TOURISM2!A2293:E4983,4,0)</f>
        <v>1424000000</v>
      </c>
      <c r="O2293" s="8">
        <f>VLOOKUP(A2293,TOURISM2!A2293:E4983,5,0)</f>
        <v>434000000</v>
      </c>
      <c r="P2293" s="8">
        <f>VLOOKUP(A2293,BUSINESS3!A2293:E4983,4,0)</f>
        <v>0.475</v>
      </c>
      <c r="Q2293" s="9">
        <f>VLOOKUP(A2293,BUSINESS3!A2293:E4983,5,0)</f>
        <v>77</v>
      </c>
      <c r="R2293" s="10">
        <f>VLOOKUP(A2293,BUSINESS3!A2293:I4983,6,0)</f>
        <v>91</v>
      </c>
      <c r="S2293" s="9">
        <f>VLOOKUP(A2293,BUSINESS3!A2293:I4983,7,0)</f>
        <v>380</v>
      </c>
      <c r="T2293" s="9">
        <f>VLOOKUP(A2293,BUSINESS3!A2293:I4983,8,0)</f>
        <v>0.203</v>
      </c>
      <c r="U2293" s="9">
        <f>VLOOKUP(A2293,BUSINESS3!A2293:I4983,9,0)</f>
        <v>0.187</v>
      </c>
      <c r="V2293" s="11">
        <f>VLOOKUP(A2293,'GDP4'!A2293:G4983,4,0)</f>
        <v>17517536016</v>
      </c>
      <c r="W2293" s="9">
        <f>VLOOKUP(A2293,'GDP4'!A2293:G4983,5,0)</f>
        <v>0.081</v>
      </c>
      <c r="X2293" s="9">
        <f>VLOOKUP(A2293,'GDP4'!A2293:G4983,6,0)</f>
        <v>343</v>
      </c>
      <c r="Y2293" s="9">
        <f>VLOOKUP(A2293,'GDP4'!A2293:G4983,7,0)</f>
        <v>0.256</v>
      </c>
      <c r="Z2293" s="9">
        <f>VLOOKUP(A2293,ENERGY5!A2293:E4983,4,0)</f>
        <v>4561</v>
      </c>
      <c r="AA2293" s="9">
        <f>VLOOKUP(A2293,ENERGY5!A2293:E4983,5,0)</f>
        <v>7818</v>
      </c>
      <c r="AB2293" s="12">
        <f t="shared" si="2"/>
        <v>4199.694812</v>
      </c>
      <c r="AC2293" s="13">
        <f t="shared" si="3"/>
        <v>0.001874305496</v>
      </c>
      <c r="AD2293" s="13">
        <f t="shared" si="4"/>
        <v>0.001093464744</v>
      </c>
      <c r="AE2293" s="13">
        <f t="shared" si="5"/>
        <v>341.3930707</v>
      </c>
      <c r="AF2293" s="13">
        <f t="shared" si="6"/>
        <v>104.048169</v>
      </c>
    </row>
    <row r="2294">
      <c r="A2294" s="5" t="s">
        <v>213</v>
      </c>
      <c r="B2294" s="6" t="s">
        <v>38</v>
      </c>
      <c r="C2294" s="7" t="s">
        <v>227</v>
      </c>
      <c r="D2294" s="5" t="str">
        <f t="shared" si="1"/>
        <v>Costa Rica-The Americas-2004</v>
      </c>
      <c r="E2294" s="5">
        <v>0.018</v>
      </c>
      <c r="F2294" s="5">
        <v>0.009</v>
      </c>
      <c r="G2294" s="5">
        <v>81.0</v>
      </c>
      <c r="H2294" s="5">
        <v>76.0</v>
      </c>
      <c r="I2294" s="5">
        <v>0.286</v>
      </c>
      <c r="J2294" s="5">
        <v>0.656</v>
      </c>
      <c r="K2294" s="5">
        <v>0.058</v>
      </c>
      <c r="L2294" s="5">
        <v>4246336.0</v>
      </c>
      <c r="M2294" s="5">
        <v>0.644</v>
      </c>
      <c r="N2294" s="8">
        <f>VLOOKUP(A2294,TOURISM2!A2294:E4984,4,0)</f>
        <v>1586000000</v>
      </c>
      <c r="O2294" s="8">
        <f>VLOOKUP(A2294,TOURISM2!A2294:E4984,5,0)</f>
        <v>481000000</v>
      </c>
      <c r="P2294" s="8">
        <f>VLOOKUP(A2294,BUSINESS3!A2294:E4984,4,0)</f>
        <v>0.475</v>
      </c>
      <c r="Q2294" s="9">
        <f>VLOOKUP(A2294,BUSINESS3!A2294:E4984,5,0)</f>
        <v>77</v>
      </c>
      <c r="R2294" s="10">
        <f>VLOOKUP(A2294,BUSINESS3!A2294:I4984,6,0)</f>
        <v>91</v>
      </c>
      <c r="S2294" s="9">
        <f>VLOOKUP(A2294,BUSINESS3!A2294:I4984,7,0)</f>
        <v>380</v>
      </c>
      <c r="T2294" s="9">
        <f>VLOOKUP(A2294,BUSINESS3!A2294:I4984,8,0)</f>
        <v>0.208</v>
      </c>
      <c r="U2294" s="9">
        <f>VLOOKUP(A2294,BUSINESS3!A2294:I4984,9,0)</f>
        <v>0.217</v>
      </c>
      <c r="V2294" s="11">
        <f>VLOOKUP(A2294,'GDP4'!A2294:G4984,4,0)</f>
        <v>18596365927</v>
      </c>
      <c r="W2294" s="9">
        <f>VLOOKUP(A2294,'GDP4'!A2294:G4984,5,0)</f>
        <v>0.078</v>
      </c>
      <c r="X2294" s="9">
        <f>VLOOKUP(A2294,'GDP4'!A2294:G4984,6,0)</f>
        <v>346</v>
      </c>
      <c r="Y2294" s="9">
        <f>VLOOKUP(A2294,'GDP4'!A2294:G4984,7,0)</f>
        <v>0.234</v>
      </c>
      <c r="Z2294" s="9">
        <f>VLOOKUP(A2294,ENERGY5!A2294:E4984,4,0)</f>
        <v>4586</v>
      </c>
      <c r="AA2294" s="9">
        <f>VLOOKUP(A2294,ENERGY5!A2294:E4984,5,0)</f>
        <v>8647</v>
      </c>
      <c r="AB2294" s="12">
        <f t="shared" si="2"/>
        <v>4379.391063</v>
      </c>
      <c r="AC2294" s="13">
        <f t="shared" si="3"/>
        <v>0.002036343803</v>
      </c>
      <c r="AD2294" s="13">
        <f t="shared" si="4"/>
        <v>0.001079989902</v>
      </c>
      <c r="AE2294" s="13">
        <f t="shared" si="5"/>
        <v>373.4984702</v>
      </c>
      <c r="AF2294" s="13">
        <f t="shared" si="6"/>
        <v>113.2741262</v>
      </c>
    </row>
    <row r="2295">
      <c r="A2295" s="14" t="s">
        <v>213</v>
      </c>
      <c r="B2295" s="15" t="s">
        <v>39</v>
      </c>
      <c r="C2295" s="16" t="s">
        <v>227</v>
      </c>
      <c r="D2295" s="14" t="str">
        <f t="shared" si="1"/>
        <v>Costa Rica-The Americas-2005</v>
      </c>
      <c r="E2295" s="5">
        <v>0.017</v>
      </c>
      <c r="F2295" s="5">
        <v>0.009</v>
      </c>
      <c r="G2295" s="5">
        <v>81.0</v>
      </c>
      <c r="H2295" s="5">
        <v>76.0</v>
      </c>
      <c r="I2295" s="5">
        <v>0.279</v>
      </c>
      <c r="J2295" s="5">
        <v>0.662</v>
      </c>
      <c r="K2295" s="5">
        <v>0.059</v>
      </c>
      <c r="L2295" s="5">
        <v>4320130.0</v>
      </c>
      <c r="M2295" s="5">
        <v>0.657</v>
      </c>
      <c r="N2295" s="8">
        <f>VLOOKUP(A2295,TOURISM2!A2295:E4985,4,0)</f>
        <v>1810000000</v>
      </c>
      <c r="O2295" s="8">
        <f>VLOOKUP(A2295,TOURISM2!A2295:E4985,5,0)</f>
        <v>556000000</v>
      </c>
      <c r="P2295" s="8">
        <f>VLOOKUP(A2295,BUSINESS3!A2295:E4985,4,0)</f>
        <v>0.552</v>
      </c>
      <c r="Q2295" s="9">
        <f>VLOOKUP(A2295,BUSINESS3!A2295:E4985,5,0)</f>
        <v>77</v>
      </c>
      <c r="R2295" s="10">
        <f>VLOOKUP(A2295,BUSINESS3!A2295:I4985,6,0)</f>
        <v>91</v>
      </c>
      <c r="S2295" s="9">
        <f>VLOOKUP(A2295,BUSINESS3!A2295:I4985,7,0)</f>
        <v>402</v>
      </c>
      <c r="T2295" s="9">
        <f>VLOOKUP(A2295,BUSINESS3!A2295:I4985,8,0)</f>
        <v>0.221</v>
      </c>
      <c r="U2295" s="9">
        <f>VLOOKUP(A2295,BUSINESS3!A2295:I4985,9,0)</f>
        <v>0.255</v>
      </c>
      <c r="V2295" s="11">
        <f>VLOOKUP(A2295,'GDP4'!A2295:G4985,4,0)</f>
        <v>19964893807</v>
      </c>
      <c r="W2295" s="9">
        <f>VLOOKUP(A2295,'GDP4'!A2295:G4985,5,0)</f>
        <v>0.077</v>
      </c>
      <c r="X2295" s="9">
        <f>VLOOKUP(A2295,'GDP4'!A2295:G4985,6,0)</f>
        <v>364</v>
      </c>
      <c r="Y2295" s="9">
        <f>VLOOKUP(A2295,'GDP4'!A2295:G4985,7,0)</f>
        <v>0.247</v>
      </c>
      <c r="Z2295" s="9">
        <f>VLOOKUP(A2295,ENERGY5!A2295:E4985,4,0)</f>
        <v>4508</v>
      </c>
      <c r="AA2295" s="9">
        <f>VLOOKUP(A2295,ENERGY5!A2295:E4985,5,0)</f>
        <v>8573</v>
      </c>
      <c r="AB2295" s="12">
        <f t="shared" si="2"/>
        <v>4621.364127</v>
      </c>
      <c r="AC2295" s="13">
        <f t="shared" si="3"/>
        <v>0.001984431024</v>
      </c>
      <c r="AD2295" s="13">
        <f t="shared" si="4"/>
        <v>0.001043487117</v>
      </c>
      <c r="AE2295" s="13">
        <f t="shared" si="5"/>
        <v>418.9688736</v>
      </c>
      <c r="AF2295" s="13">
        <f t="shared" si="6"/>
        <v>128.6998308</v>
      </c>
    </row>
    <row r="2296">
      <c r="A2296" s="5" t="s">
        <v>213</v>
      </c>
      <c r="B2296" s="6" t="s">
        <v>40</v>
      </c>
      <c r="C2296" s="7" t="s">
        <v>227</v>
      </c>
      <c r="D2296" s="5" t="str">
        <f t="shared" si="1"/>
        <v>Costa Rica-The Americas-2006</v>
      </c>
      <c r="E2296" s="5">
        <v>0.017</v>
      </c>
      <c r="F2296" s="5">
        <v>0.009</v>
      </c>
      <c r="G2296" s="5">
        <v>81.0</v>
      </c>
      <c r="H2296" s="5">
        <v>76.0</v>
      </c>
      <c r="I2296" s="5">
        <v>0.272</v>
      </c>
      <c r="J2296" s="5">
        <v>0.668</v>
      </c>
      <c r="K2296" s="5">
        <v>0.06</v>
      </c>
      <c r="L2296" s="5">
        <v>4392493.0</v>
      </c>
      <c r="M2296" s="5">
        <v>0.669</v>
      </c>
      <c r="N2296" s="8">
        <f>VLOOKUP(A2296,TOURISM2!A2296:E4986,4,0)</f>
        <v>1865000000</v>
      </c>
      <c r="O2296" s="8">
        <f>VLOOKUP(A2296,TOURISM2!A2296:E4986,5,0)</f>
        <v>577000000</v>
      </c>
      <c r="P2296" s="8">
        <f>VLOOKUP(A2296,BUSINESS3!A2296:E4986,4,0)</f>
        <v>0.552</v>
      </c>
      <c r="Q2296" s="9">
        <f>VLOOKUP(A2296,BUSINESS3!A2296:E4986,5,0)</f>
        <v>77</v>
      </c>
      <c r="R2296" s="10">
        <f>VLOOKUP(A2296,BUSINESS3!A2296:I4986,6,0)</f>
        <v>91</v>
      </c>
      <c r="S2296" s="9">
        <f>VLOOKUP(A2296,BUSINESS3!A2296:I4986,7,0)</f>
        <v>402</v>
      </c>
      <c r="T2296" s="9">
        <f>VLOOKUP(A2296,BUSINESS3!A2296:I4986,8,0)</f>
        <v>0.251</v>
      </c>
      <c r="U2296" s="9">
        <f>VLOOKUP(A2296,BUSINESS3!A2296:I4986,9,0)</f>
        <v>0.329</v>
      </c>
      <c r="V2296" s="11">
        <f>VLOOKUP(A2296,'GDP4'!A2296:G4986,4,0)</f>
        <v>22526464409</v>
      </c>
      <c r="W2296" s="9">
        <f>VLOOKUP(A2296,'GDP4'!A2296:G4986,5,0)</f>
        <v>0.078</v>
      </c>
      <c r="X2296" s="9">
        <f>VLOOKUP(A2296,'GDP4'!A2296:G4986,6,0)</f>
        <v>410</v>
      </c>
      <c r="Y2296" s="9">
        <f>VLOOKUP(A2296,'GDP4'!A2296:G4986,7,0)</f>
        <v>0.222</v>
      </c>
      <c r="Z2296" s="9">
        <f>VLOOKUP(A2296,ENERGY5!A2296:E4986,4,0)</f>
        <v>4182</v>
      </c>
      <c r="AA2296" s="9">
        <f>VLOOKUP(A2296,ENERGY5!A2296:E4986,5,0)</f>
        <v>7437</v>
      </c>
      <c r="AB2296" s="12">
        <f t="shared" si="2"/>
        <v>5128.400753</v>
      </c>
      <c r="AC2296" s="13">
        <f t="shared" si="3"/>
        <v>0.001693115959</v>
      </c>
      <c r="AD2296" s="13">
        <f t="shared" si="4"/>
        <v>0.0009520789219</v>
      </c>
      <c r="AE2296" s="13">
        <f t="shared" si="5"/>
        <v>424.5880415</v>
      </c>
      <c r="AF2296" s="13">
        <f t="shared" si="6"/>
        <v>131.3604825</v>
      </c>
    </row>
    <row r="2297">
      <c r="A2297" s="14" t="s">
        <v>213</v>
      </c>
      <c r="B2297" s="15" t="s">
        <v>41</v>
      </c>
      <c r="C2297" s="16" t="s">
        <v>227</v>
      </c>
      <c r="D2297" s="14" t="str">
        <f t="shared" si="1"/>
        <v>Costa Rica-The Americas-2007</v>
      </c>
      <c r="E2297" s="5">
        <v>0.017</v>
      </c>
      <c r="F2297" s="5">
        <v>0.009</v>
      </c>
      <c r="G2297" s="5">
        <v>81.0</v>
      </c>
      <c r="H2297" s="5">
        <v>76.0</v>
      </c>
      <c r="I2297" s="5">
        <v>0.266</v>
      </c>
      <c r="J2297" s="5">
        <v>0.673</v>
      </c>
      <c r="K2297" s="5">
        <v>0.061</v>
      </c>
      <c r="L2297" s="5">
        <v>4463226.0</v>
      </c>
      <c r="M2297" s="5">
        <v>0.682</v>
      </c>
      <c r="N2297" s="8">
        <f>VLOOKUP(A2297,TOURISM2!A2297:E4987,4,0)</f>
        <v>2221000000</v>
      </c>
      <c r="O2297" s="8">
        <f>VLOOKUP(A2297,TOURISM2!A2297:E4987,5,0)</f>
        <v>751000000</v>
      </c>
      <c r="P2297" s="8">
        <f>VLOOKUP(A2297,BUSINESS3!A2297:E4987,4,0)</f>
        <v>0.552</v>
      </c>
      <c r="Q2297" s="9">
        <f>VLOOKUP(A2297,BUSINESS3!A2297:E4987,5,0)</f>
        <v>77</v>
      </c>
      <c r="R2297" s="10">
        <f>VLOOKUP(A2297,BUSINESS3!A2297:I4987,6,0)</f>
        <v>91</v>
      </c>
      <c r="S2297" s="9">
        <f>VLOOKUP(A2297,BUSINESS3!A2297:I4987,7,0)</f>
        <v>402</v>
      </c>
      <c r="T2297" s="9">
        <f>VLOOKUP(A2297,BUSINESS3!A2297:I4987,8,0)</f>
        <v>0.284</v>
      </c>
      <c r="U2297" s="9">
        <f>VLOOKUP(A2297,BUSINESS3!A2297:I4987,9,0)</f>
        <v>0.338</v>
      </c>
      <c r="V2297" s="11">
        <f>VLOOKUP(A2297,'GDP4'!A2297:G4987,4,0)</f>
        <v>26321999607</v>
      </c>
      <c r="W2297" s="9">
        <f>VLOOKUP(A2297,'GDP4'!A2297:G4987,5,0)</f>
        <v>0.084</v>
      </c>
      <c r="X2297" s="9">
        <f>VLOOKUP(A2297,'GDP4'!A2297:G4987,6,0)</f>
        <v>525</v>
      </c>
      <c r="Y2297" s="9">
        <f>VLOOKUP(A2297,'GDP4'!A2297:G4987,7,0)</f>
        <v>0.128</v>
      </c>
      <c r="Z2297" s="9">
        <f>VLOOKUP(A2297,ENERGY5!A2297:E4987,4,0)</f>
        <v>3865</v>
      </c>
      <c r="AA2297" s="9">
        <f>VLOOKUP(A2297,ENERGY5!A2297:E4987,5,0)</f>
        <v>7088</v>
      </c>
      <c r="AB2297" s="12">
        <f t="shared" si="2"/>
        <v>5897.527844</v>
      </c>
      <c r="AC2297" s="13">
        <f t="shared" si="3"/>
        <v>0.001588088974</v>
      </c>
      <c r="AD2297" s="13">
        <f t="shared" si="4"/>
        <v>0.0008659655594</v>
      </c>
      <c r="AE2297" s="13">
        <f t="shared" si="5"/>
        <v>497.6221235</v>
      </c>
      <c r="AF2297" s="13">
        <f t="shared" si="6"/>
        <v>168.2639418</v>
      </c>
    </row>
    <row r="2298">
      <c r="A2298" s="5" t="s">
        <v>213</v>
      </c>
      <c r="B2298" s="6" t="s">
        <v>42</v>
      </c>
      <c r="C2298" s="7" t="s">
        <v>227</v>
      </c>
      <c r="D2298" s="5" t="str">
        <f t="shared" si="1"/>
        <v>Costa Rica-The Americas-2008</v>
      </c>
      <c r="E2298" s="5">
        <v>0.016</v>
      </c>
      <c r="F2298" s="5">
        <v>0.009</v>
      </c>
      <c r="G2298" s="5">
        <v>81.0</v>
      </c>
      <c r="H2298" s="5">
        <v>77.0</v>
      </c>
      <c r="I2298" s="5">
        <v>0.26</v>
      </c>
      <c r="J2298" s="5">
        <v>0.678</v>
      </c>
      <c r="K2298" s="5">
        <v>0.062</v>
      </c>
      <c r="L2298" s="5">
        <v>4532711.0</v>
      </c>
      <c r="M2298" s="5">
        <v>0.694</v>
      </c>
      <c r="N2298" s="8">
        <f>VLOOKUP(A2298,TOURISM2!A2298:E4988,4,0)</f>
        <v>2533000000</v>
      </c>
      <c r="O2298" s="8">
        <f>VLOOKUP(A2298,TOURISM2!A2298:E4988,5,0)</f>
        <v>718000000</v>
      </c>
      <c r="P2298" s="8">
        <f>VLOOKUP(A2298,BUSINESS3!A2298:E4988,4,0)</f>
        <v>0.552</v>
      </c>
      <c r="Q2298" s="9">
        <f>VLOOKUP(A2298,BUSINESS3!A2298:E4988,5,0)</f>
        <v>60</v>
      </c>
      <c r="R2298" s="10">
        <f>VLOOKUP(A2298,BUSINESS3!A2298:I4988,6,0)</f>
        <v>91</v>
      </c>
      <c r="S2298" s="9">
        <f>VLOOKUP(A2298,BUSINESS3!A2298:I4988,7,0)</f>
        <v>282</v>
      </c>
      <c r="T2298" s="9">
        <f>VLOOKUP(A2298,BUSINESS3!A2298:I4988,8,0)</f>
        <v>0.323</v>
      </c>
      <c r="U2298" s="9">
        <f>VLOOKUP(A2298,BUSINESS3!A2298:I4988,9,0)</f>
        <v>0.416</v>
      </c>
      <c r="V2298" s="11">
        <f>VLOOKUP(A2298,'GDP4'!A2298:G4988,4,0)</f>
        <v>29831167681</v>
      </c>
      <c r="W2298" s="9">
        <f>VLOOKUP(A2298,'GDP4'!A2298:G4988,5,0)</f>
        <v>0.09</v>
      </c>
      <c r="X2298" s="9">
        <f>VLOOKUP(A2298,'GDP4'!A2298:G4988,6,0)</f>
        <v>593</v>
      </c>
      <c r="Y2298" s="9">
        <f>VLOOKUP(A2298,'GDP4'!A2298:G4988,7,0)</f>
        <v>0.158</v>
      </c>
      <c r="Z2298" s="9">
        <f>VLOOKUP(A2298,ENERGY5!A2298:E4988,4,0)</f>
        <v>3880</v>
      </c>
      <c r="AA2298" s="9">
        <f>VLOOKUP(A2298,ENERGY5!A2298:E4988,5,0)</f>
        <v>6931</v>
      </c>
      <c r="AB2298" s="12">
        <f t="shared" si="2"/>
        <v>6581.308114</v>
      </c>
      <c r="AC2298" s="13">
        <f t="shared" si="3"/>
        <v>0.001529106974</v>
      </c>
      <c r="AD2298" s="13">
        <f t="shared" si="4"/>
        <v>0.0008559998641</v>
      </c>
      <c r="AE2298" s="13">
        <f t="shared" si="5"/>
        <v>558.8267154</v>
      </c>
      <c r="AF2298" s="13">
        <f t="shared" si="6"/>
        <v>158.4040986</v>
      </c>
    </row>
    <row r="2299">
      <c r="A2299" s="14" t="s">
        <v>213</v>
      </c>
      <c r="B2299" s="15" t="s">
        <v>43</v>
      </c>
      <c r="C2299" s="16" t="s">
        <v>227</v>
      </c>
      <c r="D2299" s="14" t="str">
        <f t="shared" si="1"/>
        <v>Costa Rica-The Americas-2009</v>
      </c>
      <c r="E2299" s="5">
        <v>0.016</v>
      </c>
      <c r="F2299" s="5">
        <v>0.009</v>
      </c>
      <c r="G2299" s="5">
        <v>81.0</v>
      </c>
      <c r="H2299" s="5">
        <v>77.0</v>
      </c>
      <c r="I2299" s="5">
        <v>0.255</v>
      </c>
      <c r="J2299" s="5">
        <v>0.682</v>
      </c>
      <c r="K2299" s="5">
        <v>0.064</v>
      </c>
      <c r="L2299" s="5">
        <v>4601424.0</v>
      </c>
      <c r="M2299" s="5">
        <v>0.706</v>
      </c>
      <c r="N2299" s="8">
        <f>VLOOKUP(A2299,TOURISM2!A2299:E4989,4,0)</f>
        <v>2001000000</v>
      </c>
      <c r="O2299" s="8">
        <f>VLOOKUP(A2299,TOURISM2!A2299:E4989,5,0)</f>
        <v>462000000</v>
      </c>
      <c r="P2299" s="8">
        <f>VLOOKUP(A2299,BUSINESS3!A2299:E4989,4,0)</f>
        <v>0.552</v>
      </c>
      <c r="Q2299" s="9">
        <f>VLOOKUP(A2299,BUSINESS3!A2299:E4989,5,0)</f>
        <v>60</v>
      </c>
      <c r="R2299" s="10">
        <f>VLOOKUP(A2299,BUSINESS3!A2299:I4989,6,0)</f>
        <v>91</v>
      </c>
      <c r="S2299" s="9">
        <f>VLOOKUP(A2299,BUSINESS3!A2299:I4989,7,0)</f>
        <v>282</v>
      </c>
      <c r="T2299" s="9">
        <f>VLOOKUP(A2299,BUSINESS3!A2299:I4989,8,0)</f>
        <v>0.343</v>
      </c>
      <c r="U2299" s="9">
        <f>VLOOKUP(A2299,BUSINESS3!A2299:I4989,9,0)</f>
        <v>0.424</v>
      </c>
      <c r="V2299" s="11">
        <f>VLOOKUP(A2299,'GDP4'!A2299:G4989,4,0)</f>
        <v>29382692643</v>
      </c>
      <c r="W2299" s="9">
        <f>VLOOKUP(A2299,'GDP4'!A2299:G4989,5,0)</f>
        <v>0.097</v>
      </c>
      <c r="X2299" s="9">
        <f>VLOOKUP(A2299,'GDP4'!A2299:G4989,6,0)</f>
        <v>619</v>
      </c>
      <c r="Y2299" s="9">
        <f>VLOOKUP(A2299,'GDP4'!A2299:G4989,7,0)</f>
        <v>0.197</v>
      </c>
      <c r="Z2299" s="9">
        <f>VLOOKUP(A2299,ENERGY5!A2299:E4989,4,0)</f>
        <v>3297</v>
      </c>
      <c r="AA2299" s="9">
        <f>VLOOKUP(A2299,ENERGY5!A2299:E4989,5,0)</f>
        <v>6626</v>
      </c>
      <c r="AB2299" s="12">
        <f t="shared" si="2"/>
        <v>6385.56513</v>
      </c>
      <c r="AC2299" s="13">
        <f t="shared" si="3"/>
        <v>0.001439989012</v>
      </c>
      <c r="AD2299" s="13">
        <f t="shared" si="4"/>
        <v>0.0007165173216</v>
      </c>
      <c r="AE2299" s="13">
        <f t="shared" si="5"/>
        <v>434.8653808</v>
      </c>
      <c r="AF2299" s="13">
        <f t="shared" si="6"/>
        <v>100.4037011</v>
      </c>
    </row>
    <row r="2300">
      <c r="A2300" s="5" t="s">
        <v>213</v>
      </c>
      <c r="B2300" s="6" t="s">
        <v>44</v>
      </c>
      <c r="C2300" s="7" t="s">
        <v>227</v>
      </c>
      <c r="D2300" s="5" t="str">
        <f t="shared" si="1"/>
        <v>Costa Rica-The Americas-2010</v>
      </c>
      <c r="E2300" s="5">
        <v>0.016</v>
      </c>
      <c r="F2300" s="5">
        <v>0.009</v>
      </c>
      <c r="G2300" s="5">
        <v>82.0</v>
      </c>
      <c r="H2300" s="5">
        <v>77.0</v>
      </c>
      <c r="I2300" s="5">
        <v>0.249</v>
      </c>
      <c r="J2300" s="5">
        <v>0.686</v>
      </c>
      <c r="K2300" s="5">
        <v>0.065</v>
      </c>
      <c r="L2300" s="5">
        <v>4669685.0</v>
      </c>
      <c r="M2300" s="5">
        <v>0.717</v>
      </c>
      <c r="N2300" s="8">
        <f>VLOOKUP(A2300,TOURISM2!A2300:E4990,4,0)</f>
        <v>2179000000</v>
      </c>
      <c r="O2300" s="8">
        <f>VLOOKUP(A2300,TOURISM2!A2300:E4990,5,0)</f>
        <v>533000000</v>
      </c>
      <c r="P2300" s="8">
        <f>VLOOKUP(A2300,BUSINESS3!A2300:E4990,4,0)</f>
        <v>0.553</v>
      </c>
      <c r="Q2300" s="9">
        <f>VLOOKUP(A2300,BUSINESS3!A2300:E4990,5,0)</f>
        <v>60</v>
      </c>
      <c r="R2300" s="10">
        <f>VLOOKUP(A2300,BUSINESS3!A2300:I4990,6,0)</f>
        <v>91</v>
      </c>
      <c r="S2300" s="9">
        <f>VLOOKUP(A2300,BUSINESS3!A2300:I4990,7,0)</f>
        <v>272</v>
      </c>
      <c r="T2300" s="9">
        <f>VLOOKUP(A2300,BUSINESS3!A2300:I4990,8,0)</f>
        <v>0.365</v>
      </c>
      <c r="U2300" s="9">
        <f>VLOOKUP(A2300,BUSINESS3!A2300:I4990,9,0)</f>
        <v>0.67</v>
      </c>
      <c r="V2300" s="11">
        <f>VLOOKUP(A2300,'GDP4'!A2300:G4990,4,0)</f>
        <v>36298327670</v>
      </c>
      <c r="W2300" s="9">
        <f>VLOOKUP(A2300,'GDP4'!A2300:G4990,5,0)</f>
        <v>0.097</v>
      </c>
      <c r="X2300" s="9">
        <f>VLOOKUP(A2300,'GDP4'!A2300:G4990,6,0)</f>
        <v>750</v>
      </c>
      <c r="Y2300" s="9">
        <f>VLOOKUP(A2300,'GDP4'!A2300:G4990,7,0)</f>
        <v>0.171</v>
      </c>
      <c r="Z2300" s="9">
        <f>VLOOKUP(A2300,ENERGY5!A2300:E4990,4,0)</f>
        <v>3073</v>
      </c>
      <c r="AA2300" s="9">
        <f>VLOOKUP(A2300,ENERGY5!A2300:E4990,5,0)</f>
        <v>6326</v>
      </c>
      <c r="AB2300" s="12">
        <f t="shared" si="2"/>
        <v>7773.185487</v>
      </c>
      <c r="AC2300" s="13">
        <f t="shared" si="3"/>
        <v>0.001354695231</v>
      </c>
      <c r="AD2300" s="13">
        <f t="shared" si="4"/>
        <v>0.0006580743669</v>
      </c>
      <c r="AE2300" s="13">
        <f t="shared" si="5"/>
        <v>466.6267639</v>
      </c>
      <c r="AF2300" s="13">
        <f t="shared" si="6"/>
        <v>114.1404613</v>
      </c>
    </row>
    <row r="2301">
      <c r="A2301" s="14" t="s">
        <v>213</v>
      </c>
      <c r="B2301" s="15" t="s">
        <v>45</v>
      </c>
      <c r="C2301" s="16" t="s">
        <v>227</v>
      </c>
      <c r="D2301" s="14" t="str">
        <f t="shared" si="1"/>
        <v>Costa Rica-The Americas-2011</v>
      </c>
      <c r="E2301" s="5">
        <v>0.016</v>
      </c>
      <c r="F2301" s="5">
        <v>0.009</v>
      </c>
      <c r="G2301" s="5">
        <v>82.0</v>
      </c>
      <c r="H2301" s="5">
        <v>77.0</v>
      </c>
      <c r="I2301" s="5">
        <v>0.244</v>
      </c>
      <c r="J2301" s="5">
        <v>0.689</v>
      </c>
      <c r="K2301" s="5">
        <v>0.067</v>
      </c>
      <c r="L2301" s="5">
        <v>4737680.0</v>
      </c>
      <c r="M2301" s="5">
        <v>0.729</v>
      </c>
      <c r="N2301" s="8">
        <f>VLOOKUP(A2301,TOURISM2!A2301:E4991,4,0)</f>
        <v>2375000000</v>
      </c>
      <c r="O2301" s="8">
        <f>VLOOKUP(A2301,TOURISM2!A2301:E4991,5,0)</f>
        <v>522000000</v>
      </c>
      <c r="P2301" s="8">
        <f>VLOOKUP(A2301,BUSINESS3!A2301:E4991,4,0)</f>
        <v>0.553</v>
      </c>
      <c r="Q2301" s="9">
        <f>VLOOKUP(A2301,BUSINESS3!A2301:E4991,5,0)</f>
        <v>60</v>
      </c>
      <c r="R2301" s="10">
        <f>VLOOKUP(A2301,BUSINESS3!A2301:I4991,6,0)</f>
        <v>91</v>
      </c>
      <c r="S2301" s="9">
        <f>VLOOKUP(A2301,BUSINESS3!A2301:I4991,7,0)</f>
        <v>246</v>
      </c>
      <c r="T2301" s="9">
        <f>VLOOKUP(A2301,BUSINESS3!A2301:I4991,8,0)</f>
        <v>0.392</v>
      </c>
      <c r="U2301" s="9">
        <f>VLOOKUP(A2301,BUSINESS3!A2301:I4991,9,0)</f>
        <v>0.877</v>
      </c>
      <c r="V2301" s="11">
        <f>VLOOKUP(A2301,'GDP4'!A2301:G4991,4,0)</f>
        <v>41237296807</v>
      </c>
      <c r="W2301" s="9">
        <f>VLOOKUP(A2301,'GDP4'!A2301:G4991,5,0)</f>
        <v>0.102</v>
      </c>
      <c r="X2301" s="9">
        <f>VLOOKUP(A2301,'GDP4'!A2301:G4991,6,0)</f>
        <v>883</v>
      </c>
      <c r="Y2301" s="9">
        <f>VLOOKUP(A2301,'GDP4'!A2301:G4991,7,0)</f>
        <v>0.161</v>
      </c>
      <c r="Z2301" s="9">
        <f>VLOOKUP(A2301,ENERGY5!A2301:E4991,4,0)</f>
        <v>2889</v>
      </c>
      <c r="AA2301" s="9">
        <f>VLOOKUP(A2301,ENERGY5!A2301:E4991,5,0)</f>
        <v>5761</v>
      </c>
      <c r="AB2301" s="12">
        <f t="shared" si="2"/>
        <v>8704.111887</v>
      </c>
      <c r="AC2301" s="13">
        <f t="shared" si="3"/>
        <v>0.001215996015</v>
      </c>
      <c r="AD2301" s="13">
        <f t="shared" si="4"/>
        <v>0.0006097921345</v>
      </c>
      <c r="AE2301" s="13">
        <f t="shared" si="5"/>
        <v>501.3002145</v>
      </c>
      <c r="AF2301" s="13">
        <f t="shared" si="6"/>
        <v>110.1805103</v>
      </c>
    </row>
    <row r="2302">
      <c r="A2302" s="5" t="s">
        <v>213</v>
      </c>
      <c r="B2302" s="6" t="s">
        <v>46</v>
      </c>
      <c r="C2302" s="7" t="s">
        <v>227</v>
      </c>
      <c r="D2302" s="5" t="str">
        <f t="shared" si="1"/>
        <v>Costa Rica-The Americas-2012</v>
      </c>
      <c r="E2302" s="5">
        <v>0.015</v>
      </c>
      <c r="F2302" s="5">
        <v>0.009</v>
      </c>
      <c r="G2302" s="5">
        <v>82.0</v>
      </c>
      <c r="H2302" s="5">
        <v>78.0</v>
      </c>
      <c r="I2302" s="5">
        <v>0.239</v>
      </c>
      <c r="J2302" s="5">
        <v>0.692</v>
      </c>
      <c r="K2302" s="5">
        <v>0.068</v>
      </c>
      <c r="L2302" s="5">
        <v>4805295.0</v>
      </c>
      <c r="M2302" s="5">
        <v>0.739</v>
      </c>
      <c r="N2302" s="8">
        <f>VLOOKUP(A2302,TOURISM2!A2302:E4992,4,0)</f>
        <v>2544000000</v>
      </c>
      <c r="O2302" s="8">
        <f>VLOOKUP(A2302,TOURISM2!A2302:E4992,5,0)</f>
        <v>567000000</v>
      </c>
      <c r="P2302" s="8">
        <f>VLOOKUP(A2302,BUSINESS3!A2302:E4992,4,0)</f>
        <v>0.553</v>
      </c>
      <c r="Q2302" s="9">
        <f>VLOOKUP(A2302,BUSINESS3!A2302:E4992,5,0)</f>
        <v>60</v>
      </c>
      <c r="R2302" s="10">
        <f>VLOOKUP(A2302,BUSINESS3!A2302:I4992,6,0)</f>
        <v>109</v>
      </c>
      <c r="S2302" s="9">
        <f>VLOOKUP(A2302,BUSINESS3!A2302:I4992,7,0)</f>
        <v>226</v>
      </c>
      <c r="T2302" s="9">
        <f>VLOOKUP(A2302,BUSINESS3!A2302:I4992,8,0)</f>
        <v>0.475</v>
      </c>
      <c r="U2302" s="9">
        <f>VLOOKUP(A2302,BUSINESS3!A2302:I4992,9,0)</f>
        <v>1.119</v>
      </c>
      <c r="V2302" s="11">
        <f>VLOOKUP(A2302,'GDP4'!A2302:G4992,4,0)</f>
        <v>45374788701</v>
      </c>
      <c r="W2302" s="9">
        <f>VLOOKUP(A2302,'GDP4'!A2302:G4992,5,0)</f>
        <v>0.101</v>
      </c>
      <c r="X2302" s="9">
        <f>VLOOKUP(A2302,'GDP4'!A2302:G4992,6,0)</f>
        <v>951</v>
      </c>
      <c r="Y2302" s="9">
        <f>VLOOKUP(A2302,'GDP4'!A2302:G4992,7,0)</f>
        <v>0.182</v>
      </c>
      <c r="Z2302" s="9">
        <f>VLOOKUP(A2302,ENERGY5!A2302:E4992,4,0)</f>
        <v>2874</v>
      </c>
      <c r="AA2302" s="9">
        <f>VLOOKUP(A2302,ENERGY5!A2302:E4992,5,0)</f>
        <v>5475</v>
      </c>
      <c r="AB2302" s="12">
        <f t="shared" si="2"/>
        <v>9442.66454</v>
      </c>
      <c r="AC2302" s="13">
        <f t="shared" si="3"/>
        <v>0.001139368135</v>
      </c>
      <c r="AD2302" s="13">
        <f t="shared" si="4"/>
        <v>0.0005980902317</v>
      </c>
      <c r="AE2302" s="13">
        <f t="shared" si="5"/>
        <v>529.415988</v>
      </c>
      <c r="AF2302" s="13">
        <f t="shared" si="6"/>
        <v>117.9948369</v>
      </c>
    </row>
    <row r="2303">
      <c r="A2303" s="14" t="s">
        <v>213</v>
      </c>
      <c r="B2303" s="15" t="s">
        <v>33</v>
      </c>
      <c r="C2303" s="16" t="s">
        <v>228</v>
      </c>
      <c r="D2303" s="14" t="str">
        <f t="shared" si="1"/>
        <v>Cuba-The Americas-2000</v>
      </c>
      <c r="E2303" s="5">
        <v>0.013</v>
      </c>
      <c r="F2303" s="5">
        <v>0.007</v>
      </c>
      <c r="G2303" s="5">
        <v>79.0</v>
      </c>
      <c r="H2303" s="5">
        <v>75.0</v>
      </c>
      <c r="I2303" s="5">
        <v>0.216</v>
      </c>
      <c r="J2303" s="5">
        <v>0.685</v>
      </c>
      <c r="K2303" s="5">
        <v>0.099</v>
      </c>
      <c r="L2303" s="5">
        <v>1.1138416E7</v>
      </c>
      <c r="M2303" s="5">
        <v>0.753</v>
      </c>
      <c r="N2303" s="8">
        <f>VLOOKUP(A2303,TOURISM2!A2303:E4993,4,0)</f>
        <v>1948000000</v>
      </c>
      <c r="O2303" s="8">
        <f>VLOOKUP(A2303,TOURISM2!A2303:E4993,5,0)</f>
        <v>2605800804</v>
      </c>
      <c r="P2303" s="8">
        <f>VLOOKUP(A2303,BUSINESS3!A2303:E4993,4,0)</f>
        <v>0.475</v>
      </c>
      <c r="Q2303" s="9">
        <f>VLOOKUP(A2303,BUSINESS3!A2303:E4993,5,0)</f>
        <v>59</v>
      </c>
      <c r="R2303" s="10">
        <f>VLOOKUP(A2303,BUSINESS3!A2303:I4993,6,0)</f>
        <v>91</v>
      </c>
      <c r="S2303" s="9">
        <f>VLOOKUP(A2303,BUSINESS3!A2303:I4993,7,0)</f>
        <v>380</v>
      </c>
      <c r="T2303" s="9">
        <f>VLOOKUP(A2303,BUSINESS3!A2303:I4993,8,0)</f>
        <v>0.005</v>
      </c>
      <c r="U2303" s="9">
        <f>VLOOKUP(A2303,BUSINESS3!A2303:I4993,9,0)</f>
        <v>0.001</v>
      </c>
      <c r="V2303" s="11">
        <f>VLOOKUP(A2303,'GDP4'!A2303:G4993,4,0)</f>
        <v>30565200000</v>
      </c>
      <c r="W2303" s="9">
        <f>VLOOKUP(A2303,'GDP4'!A2303:G4993,5,0)</f>
        <v>0.061</v>
      </c>
      <c r="X2303" s="9">
        <f>VLOOKUP(A2303,'GDP4'!A2303:G4993,6,0)</f>
        <v>166</v>
      </c>
      <c r="Y2303" s="9">
        <f>VLOOKUP(A2303,'GDP4'!A2303:G4993,7,0)</f>
        <v>0.157</v>
      </c>
      <c r="Z2303" s="9">
        <f>VLOOKUP(A2303,ENERGY5!A2303:E4993,4,0)</f>
        <v>122230</v>
      </c>
      <c r="AA2303" s="9">
        <f>VLOOKUP(A2303,ENERGY5!A2303:E4993,5,0)</f>
        <v>191964</v>
      </c>
      <c r="AB2303" s="12">
        <f t="shared" si="2"/>
        <v>2744.124479</v>
      </c>
      <c r="AC2303" s="13">
        <f t="shared" si="3"/>
        <v>0.01723440748</v>
      </c>
      <c r="AD2303" s="13">
        <f t="shared" si="4"/>
        <v>0.01097373271</v>
      </c>
      <c r="AE2303" s="13">
        <f t="shared" si="5"/>
        <v>174.8902178</v>
      </c>
      <c r="AF2303" s="13">
        <f t="shared" si="6"/>
        <v>233.9471612</v>
      </c>
    </row>
    <row r="2304">
      <c r="A2304" s="5" t="s">
        <v>213</v>
      </c>
      <c r="B2304" s="6" t="s">
        <v>35</v>
      </c>
      <c r="C2304" s="7" t="s">
        <v>228</v>
      </c>
      <c r="D2304" s="5" t="str">
        <f t="shared" si="1"/>
        <v>Cuba-The Americas-2001</v>
      </c>
      <c r="E2304" s="5">
        <v>0.013</v>
      </c>
      <c r="F2304" s="5">
        <v>0.006</v>
      </c>
      <c r="G2304" s="5">
        <v>79.0</v>
      </c>
      <c r="H2304" s="5">
        <v>75.0</v>
      </c>
      <c r="I2304" s="5">
        <v>0.213</v>
      </c>
      <c r="J2304" s="5">
        <v>0.687</v>
      </c>
      <c r="K2304" s="5">
        <v>0.101</v>
      </c>
      <c r="L2304" s="5">
        <v>1.1175465E7</v>
      </c>
      <c r="M2304" s="5">
        <v>0.756</v>
      </c>
      <c r="N2304" s="8">
        <f>VLOOKUP(A2304,TOURISM2!A2304:E4994,4,0)</f>
        <v>1840000000</v>
      </c>
      <c r="O2304" s="8">
        <f>VLOOKUP(A2304,TOURISM2!A2304:E4994,5,0)</f>
        <v>2605800804</v>
      </c>
      <c r="P2304" s="8">
        <f>VLOOKUP(A2304,BUSINESS3!A2304:E4994,4,0)</f>
        <v>0.475</v>
      </c>
      <c r="Q2304" s="9">
        <f>VLOOKUP(A2304,BUSINESS3!A2304:E4994,5,0)</f>
        <v>59</v>
      </c>
      <c r="R2304" s="10">
        <f>VLOOKUP(A2304,BUSINESS3!A2304:I4994,6,0)</f>
        <v>91</v>
      </c>
      <c r="S2304" s="9">
        <f>VLOOKUP(A2304,BUSINESS3!A2304:I4994,7,0)</f>
        <v>380</v>
      </c>
      <c r="T2304" s="9">
        <f>VLOOKUP(A2304,BUSINESS3!A2304:I4994,8,0)</f>
        <v>0.011</v>
      </c>
      <c r="U2304" s="9">
        <f>VLOOKUP(A2304,BUSINESS3!A2304:I4994,9,0)</f>
        <v>0.001</v>
      </c>
      <c r="V2304" s="11">
        <f>VLOOKUP(A2304,'GDP4'!A2304:G4994,4,0)</f>
        <v>31683300000</v>
      </c>
      <c r="W2304" s="9">
        <f>VLOOKUP(A2304,'GDP4'!A2304:G4994,5,0)</f>
        <v>0.063</v>
      </c>
      <c r="X2304" s="9">
        <f>VLOOKUP(A2304,'GDP4'!A2304:G4994,6,0)</f>
        <v>178</v>
      </c>
      <c r="Y2304" s="9">
        <f>VLOOKUP(A2304,'GDP4'!A2304:G4994,7,0)</f>
        <v>0.157</v>
      </c>
      <c r="Z2304" s="9">
        <f>VLOOKUP(A2304,ENERGY5!A2304:E4994,4,0)</f>
        <v>11187</v>
      </c>
      <c r="AA2304" s="9">
        <f>VLOOKUP(A2304,ENERGY5!A2304:E4994,5,0)</f>
        <v>191964</v>
      </c>
      <c r="AB2304" s="12">
        <f t="shared" si="2"/>
        <v>2835.076661</v>
      </c>
      <c r="AC2304" s="13">
        <f t="shared" si="3"/>
        <v>0.01717727182</v>
      </c>
      <c r="AD2304" s="13">
        <f t="shared" si="4"/>
        <v>0.001001032172</v>
      </c>
      <c r="AE2304" s="13">
        <f t="shared" si="5"/>
        <v>164.6463928</v>
      </c>
      <c r="AF2304" s="13">
        <f t="shared" si="6"/>
        <v>233.1715776</v>
      </c>
    </row>
    <row r="2305">
      <c r="A2305" s="14" t="s">
        <v>213</v>
      </c>
      <c r="B2305" s="15" t="s">
        <v>36</v>
      </c>
      <c r="C2305" s="16" t="s">
        <v>228</v>
      </c>
      <c r="D2305" s="14" t="str">
        <f t="shared" si="1"/>
        <v>Cuba-The Americas-2002</v>
      </c>
      <c r="E2305" s="5">
        <v>0.012</v>
      </c>
      <c r="F2305" s="5">
        <v>0.006</v>
      </c>
      <c r="G2305" s="5">
        <v>79.0</v>
      </c>
      <c r="H2305" s="5">
        <v>75.0</v>
      </c>
      <c r="I2305" s="5">
        <v>0.209</v>
      </c>
      <c r="J2305" s="5">
        <v>0.689</v>
      </c>
      <c r="K2305" s="5">
        <v>0.103</v>
      </c>
      <c r="L2305" s="5">
        <v>1.1212125E7</v>
      </c>
      <c r="M2305" s="5">
        <v>0.758</v>
      </c>
      <c r="N2305" s="8">
        <f>VLOOKUP(A2305,TOURISM2!A2305:E4995,4,0)</f>
        <v>1769000000</v>
      </c>
      <c r="O2305" s="8">
        <f>VLOOKUP(A2305,TOURISM2!A2305:E4995,5,0)</f>
        <v>2605800804</v>
      </c>
      <c r="P2305" s="8">
        <f>VLOOKUP(A2305,BUSINESS3!A2305:E4995,4,0)</f>
        <v>0.475</v>
      </c>
      <c r="Q2305" s="9">
        <f>VLOOKUP(A2305,BUSINESS3!A2305:E4995,5,0)</f>
        <v>59</v>
      </c>
      <c r="R2305" s="10">
        <f>VLOOKUP(A2305,BUSINESS3!A2305:I4995,6,0)</f>
        <v>91</v>
      </c>
      <c r="S2305" s="9">
        <f>VLOOKUP(A2305,BUSINESS3!A2305:I4995,7,0)</f>
        <v>380</v>
      </c>
      <c r="T2305" s="9">
        <f>VLOOKUP(A2305,BUSINESS3!A2305:I4995,8,0)</f>
        <v>0.038</v>
      </c>
      <c r="U2305" s="9">
        <f>VLOOKUP(A2305,BUSINESS3!A2305:I4995,9,0)</f>
        <v>0.002</v>
      </c>
      <c r="V2305" s="11">
        <f>VLOOKUP(A2305,'GDP4'!A2305:G4995,4,0)</f>
        <v>33590400000</v>
      </c>
      <c r="W2305" s="9">
        <f>VLOOKUP(A2305,'GDP4'!A2305:G4995,5,0)</f>
        <v>0.065</v>
      </c>
      <c r="X2305" s="9">
        <f>VLOOKUP(A2305,'GDP4'!A2305:G4995,6,0)</f>
        <v>195</v>
      </c>
      <c r="Y2305" s="9">
        <f>VLOOKUP(A2305,'GDP4'!A2305:G4995,7,0)</f>
        <v>0.157</v>
      </c>
      <c r="Z2305" s="9">
        <f>VLOOKUP(A2305,ENERGY5!A2305:E4995,4,0)</f>
        <v>11308</v>
      </c>
      <c r="AA2305" s="9">
        <f>VLOOKUP(A2305,ENERGY5!A2305:E4995,5,0)</f>
        <v>38364</v>
      </c>
      <c r="AB2305" s="12">
        <f t="shared" si="2"/>
        <v>2995.899528</v>
      </c>
      <c r="AC2305" s="13">
        <f t="shared" si="3"/>
        <v>0.003421652898</v>
      </c>
      <c r="AD2305" s="13">
        <f t="shared" si="4"/>
        <v>0.001008551011</v>
      </c>
      <c r="AE2305" s="13">
        <f t="shared" si="5"/>
        <v>157.7756224</v>
      </c>
      <c r="AF2305" s="13">
        <f t="shared" si="6"/>
        <v>232.4091824</v>
      </c>
    </row>
    <row r="2306">
      <c r="A2306" s="5" t="s">
        <v>213</v>
      </c>
      <c r="B2306" s="6" t="s">
        <v>37</v>
      </c>
      <c r="C2306" s="7" t="s">
        <v>228</v>
      </c>
      <c r="D2306" s="5" t="str">
        <f t="shared" si="1"/>
        <v>Cuba-The Americas-2003</v>
      </c>
      <c r="E2306" s="5">
        <v>0.012</v>
      </c>
      <c r="F2306" s="5">
        <v>0.006</v>
      </c>
      <c r="G2306" s="5">
        <v>79.0</v>
      </c>
      <c r="H2306" s="5">
        <v>75.0</v>
      </c>
      <c r="I2306" s="5">
        <v>0.204</v>
      </c>
      <c r="J2306" s="5">
        <v>0.691</v>
      </c>
      <c r="K2306" s="5">
        <v>0.105</v>
      </c>
      <c r="L2306" s="5">
        <v>1.1245926E7</v>
      </c>
      <c r="M2306" s="5">
        <v>0.759</v>
      </c>
      <c r="N2306" s="8">
        <f>VLOOKUP(A2306,TOURISM2!A2306:E4996,4,0)</f>
        <v>1999000000</v>
      </c>
      <c r="O2306" s="8">
        <f>VLOOKUP(A2306,TOURISM2!A2306:E4996,5,0)</f>
        <v>2605800804</v>
      </c>
      <c r="P2306" s="8">
        <f>VLOOKUP(A2306,BUSINESS3!A2306:E4996,4,0)</f>
        <v>0.475</v>
      </c>
      <c r="Q2306" s="9">
        <f>VLOOKUP(A2306,BUSINESS3!A2306:E4996,5,0)</f>
        <v>59</v>
      </c>
      <c r="R2306" s="10">
        <f>VLOOKUP(A2306,BUSINESS3!A2306:I4996,6,0)</f>
        <v>91</v>
      </c>
      <c r="S2306" s="9">
        <f>VLOOKUP(A2306,BUSINESS3!A2306:I4996,7,0)</f>
        <v>380</v>
      </c>
      <c r="T2306" s="9">
        <f>VLOOKUP(A2306,BUSINESS3!A2306:I4996,8,0)</f>
        <v>0.052</v>
      </c>
      <c r="U2306" s="9">
        <f>VLOOKUP(A2306,BUSINESS3!A2306:I4996,9,0)</f>
        <v>0.003</v>
      </c>
      <c r="V2306" s="11">
        <f>VLOOKUP(A2306,'GDP4'!A2306:G4996,4,0)</f>
        <v>35901500000</v>
      </c>
      <c r="W2306" s="9">
        <f>VLOOKUP(A2306,'GDP4'!A2306:G4996,5,0)</f>
        <v>0.063</v>
      </c>
      <c r="X2306" s="9">
        <f>VLOOKUP(A2306,'GDP4'!A2306:G4996,6,0)</f>
        <v>202</v>
      </c>
      <c r="Y2306" s="9">
        <f>VLOOKUP(A2306,'GDP4'!A2306:G4996,7,0)</f>
        <v>0.157</v>
      </c>
      <c r="Z2306" s="9">
        <f>VLOOKUP(A2306,ENERGY5!A2306:E4996,4,0)</f>
        <v>12346</v>
      </c>
      <c r="AA2306" s="9">
        <f>VLOOKUP(A2306,ENERGY5!A2306:E4996,5,0)</f>
        <v>29901</v>
      </c>
      <c r="AB2306" s="12">
        <f t="shared" si="2"/>
        <v>3192.400519</v>
      </c>
      <c r="AC2306" s="13">
        <f t="shared" si="3"/>
        <v>0.002658829517</v>
      </c>
      <c r="AD2306" s="13">
        <f t="shared" si="4"/>
        <v>0.001097819779</v>
      </c>
      <c r="AE2306" s="13">
        <f t="shared" si="5"/>
        <v>177.7532593</v>
      </c>
      <c r="AF2306" s="13">
        <f t="shared" si="6"/>
        <v>231.7106483</v>
      </c>
    </row>
    <row r="2307">
      <c r="A2307" s="14" t="s">
        <v>213</v>
      </c>
      <c r="B2307" s="15" t="s">
        <v>38</v>
      </c>
      <c r="C2307" s="16" t="s">
        <v>228</v>
      </c>
      <c r="D2307" s="14" t="str">
        <f t="shared" si="1"/>
        <v>Cuba-The Americas-2004</v>
      </c>
      <c r="E2307" s="5">
        <v>0.012</v>
      </c>
      <c r="F2307" s="5">
        <v>0.006</v>
      </c>
      <c r="G2307" s="5">
        <v>80.0</v>
      </c>
      <c r="H2307" s="5">
        <v>76.0</v>
      </c>
      <c r="I2307" s="5">
        <v>0.199</v>
      </c>
      <c r="J2307" s="5">
        <v>0.694</v>
      </c>
      <c r="K2307" s="5">
        <v>0.107</v>
      </c>
      <c r="L2307" s="5">
        <v>1.1273363E7</v>
      </c>
      <c r="M2307" s="5">
        <v>0.76</v>
      </c>
      <c r="N2307" s="8">
        <f>VLOOKUP(A2307,TOURISM2!A2307:E4997,4,0)</f>
        <v>2114000000</v>
      </c>
      <c r="O2307" s="8">
        <f>VLOOKUP(A2307,TOURISM2!A2307:E4997,5,0)</f>
        <v>2605800804</v>
      </c>
      <c r="P2307" s="8">
        <f>VLOOKUP(A2307,BUSINESS3!A2307:E4997,4,0)</f>
        <v>0.475</v>
      </c>
      <c r="Q2307" s="9">
        <f>VLOOKUP(A2307,BUSINESS3!A2307:E4997,5,0)</f>
        <v>59</v>
      </c>
      <c r="R2307" s="10">
        <f>VLOOKUP(A2307,BUSINESS3!A2307:I4997,6,0)</f>
        <v>91</v>
      </c>
      <c r="S2307" s="9">
        <f>VLOOKUP(A2307,BUSINESS3!A2307:I4997,7,0)</f>
        <v>380</v>
      </c>
      <c r="T2307" s="9">
        <f>VLOOKUP(A2307,BUSINESS3!A2307:I4997,8,0)</f>
        <v>0.084</v>
      </c>
      <c r="U2307" s="9">
        <f>VLOOKUP(A2307,BUSINESS3!A2307:I4997,9,0)</f>
        <v>0.007</v>
      </c>
      <c r="V2307" s="11">
        <f>VLOOKUP(A2307,'GDP4'!A2307:G4997,4,0)</f>
        <v>38202800000</v>
      </c>
      <c r="W2307" s="9">
        <f>VLOOKUP(A2307,'GDP4'!A2307:G4997,5,0)</f>
        <v>0.061</v>
      </c>
      <c r="X2307" s="9">
        <f>VLOOKUP(A2307,'GDP4'!A2307:G4997,6,0)</f>
        <v>209</v>
      </c>
      <c r="Y2307" s="9">
        <f>VLOOKUP(A2307,'GDP4'!A2307:G4997,7,0)</f>
        <v>0.157</v>
      </c>
      <c r="Z2307" s="9">
        <f>VLOOKUP(A2307,ENERGY5!A2307:E4997,4,0)</f>
        <v>10566</v>
      </c>
      <c r="AA2307" s="9">
        <f>VLOOKUP(A2307,ENERGY5!A2307:E4997,5,0)</f>
        <v>30443</v>
      </c>
      <c r="AB2307" s="12">
        <f t="shared" si="2"/>
        <v>3388.766954</v>
      </c>
      <c r="AC2307" s="13">
        <f t="shared" si="3"/>
        <v>0.002700436418</v>
      </c>
      <c r="AD2307" s="13">
        <f t="shared" si="4"/>
        <v>0.000937253595</v>
      </c>
      <c r="AE2307" s="13">
        <f t="shared" si="5"/>
        <v>187.5216827</v>
      </c>
      <c r="AF2307" s="13">
        <f t="shared" si="6"/>
        <v>231.1467132</v>
      </c>
    </row>
    <row r="2308">
      <c r="A2308" s="5" t="s">
        <v>213</v>
      </c>
      <c r="B2308" s="6" t="s">
        <v>39</v>
      </c>
      <c r="C2308" s="7" t="s">
        <v>228</v>
      </c>
      <c r="D2308" s="5" t="str">
        <f t="shared" si="1"/>
        <v>Cuba-The Americas-2005</v>
      </c>
      <c r="E2308" s="5">
        <v>0.011</v>
      </c>
      <c r="F2308" s="5">
        <v>0.005</v>
      </c>
      <c r="G2308" s="5">
        <v>80.0</v>
      </c>
      <c r="H2308" s="5">
        <v>76.0</v>
      </c>
      <c r="I2308" s="5">
        <v>0.195</v>
      </c>
      <c r="J2308" s="5">
        <v>0.696</v>
      </c>
      <c r="K2308" s="5">
        <v>0.11</v>
      </c>
      <c r="L2308" s="5">
        <v>1.1292078E7</v>
      </c>
      <c r="M2308" s="5">
        <v>0.761</v>
      </c>
      <c r="N2308" s="8">
        <f>VLOOKUP(A2308,TOURISM2!A2308:E4998,4,0)</f>
        <v>2591000000</v>
      </c>
      <c r="O2308" s="8">
        <f>VLOOKUP(A2308,TOURISM2!A2308:E4998,5,0)</f>
        <v>2605800804</v>
      </c>
      <c r="P2308" s="8">
        <f>VLOOKUP(A2308,BUSINESS3!A2308:E4998,4,0)</f>
        <v>0.475</v>
      </c>
      <c r="Q2308" s="9">
        <f>VLOOKUP(A2308,BUSINESS3!A2308:E4998,5,0)</f>
        <v>59</v>
      </c>
      <c r="R2308" s="10">
        <f>VLOOKUP(A2308,BUSINESS3!A2308:I4998,6,0)</f>
        <v>91</v>
      </c>
      <c r="S2308" s="9">
        <f>VLOOKUP(A2308,BUSINESS3!A2308:I4998,7,0)</f>
        <v>380</v>
      </c>
      <c r="T2308" s="9">
        <f>VLOOKUP(A2308,BUSINESS3!A2308:I4998,8,0)</f>
        <v>0.097</v>
      </c>
      <c r="U2308" s="9">
        <f>VLOOKUP(A2308,BUSINESS3!A2308:I4998,9,0)</f>
        <v>0.012</v>
      </c>
      <c r="V2308" s="11">
        <f>VLOOKUP(A2308,'GDP4'!A2308:G4998,4,0)</f>
        <v>42644200000</v>
      </c>
      <c r="W2308" s="9">
        <f>VLOOKUP(A2308,'GDP4'!A2308:G4998,5,0)</f>
        <v>0.081</v>
      </c>
      <c r="X2308" s="9">
        <f>VLOOKUP(A2308,'GDP4'!A2308:G4998,6,0)</f>
        <v>306</v>
      </c>
      <c r="Y2308" s="9">
        <f>VLOOKUP(A2308,'GDP4'!A2308:G4998,7,0)</f>
        <v>0.157</v>
      </c>
      <c r="Z2308" s="9">
        <f>VLOOKUP(A2308,ENERGY5!A2308:E4998,4,0)</f>
        <v>10137</v>
      </c>
      <c r="AA2308" s="9">
        <f>VLOOKUP(A2308,ENERGY5!A2308:E4998,5,0)</f>
        <v>26736</v>
      </c>
      <c r="AB2308" s="12">
        <f t="shared" si="2"/>
        <v>3776.470549</v>
      </c>
      <c r="AC2308" s="13">
        <f t="shared" si="3"/>
        <v>0.002367677588</v>
      </c>
      <c r="AD2308" s="13">
        <f t="shared" si="4"/>
        <v>0.0008977089956</v>
      </c>
      <c r="AE2308" s="13">
        <f t="shared" si="5"/>
        <v>229.4528961</v>
      </c>
      <c r="AF2308" s="13">
        <f t="shared" si="6"/>
        <v>230.7636207</v>
      </c>
    </row>
    <row r="2309">
      <c r="A2309" s="14" t="s">
        <v>213</v>
      </c>
      <c r="B2309" s="15" t="s">
        <v>40</v>
      </c>
      <c r="C2309" s="16" t="s">
        <v>228</v>
      </c>
      <c r="D2309" s="14" t="str">
        <f t="shared" si="1"/>
        <v>Cuba-The Americas-2006</v>
      </c>
      <c r="E2309" s="5">
        <v>0.011</v>
      </c>
      <c r="F2309" s="5">
        <v>0.005</v>
      </c>
      <c r="G2309" s="5">
        <v>80.0</v>
      </c>
      <c r="H2309" s="5">
        <v>76.0</v>
      </c>
      <c r="I2309" s="5">
        <v>0.19</v>
      </c>
      <c r="J2309" s="5">
        <v>0.698</v>
      </c>
      <c r="K2309" s="5">
        <v>0.112</v>
      </c>
      <c r="L2309" s="5">
        <v>1.13011E7</v>
      </c>
      <c r="M2309" s="5">
        <v>0.762</v>
      </c>
      <c r="N2309" s="8">
        <f>VLOOKUP(A2309,TOURISM2!A2309:E4999,4,0)</f>
        <v>2414000000</v>
      </c>
      <c r="O2309" s="8">
        <f>VLOOKUP(A2309,TOURISM2!A2309:E4999,5,0)</f>
        <v>2605800804</v>
      </c>
      <c r="P2309" s="8">
        <f>VLOOKUP(A2309,BUSINESS3!A2309:E4999,4,0)</f>
        <v>0.475</v>
      </c>
      <c r="Q2309" s="9">
        <f>VLOOKUP(A2309,BUSINESS3!A2309:E4999,5,0)</f>
        <v>59</v>
      </c>
      <c r="R2309" s="10">
        <f>VLOOKUP(A2309,BUSINESS3!A2309:I4999,6,0)</f>
        <v>91</v>
      </c>
      <c r="S2309" s="9">
        <f>VLOOKUP(A2309,BUSINESS3!A2309:I4999,7,0)</f>
        <v>380</v>
      </c>
      <c r="T2309" s="9">
        <f>VLOOKUP(A2309,BUSINESS3!A2309:I4999,8,0)</f>
        <v>0.112</v>
      </c>
      <c r="U2309" s="9">
        <f>VLOOKUP(A2309,BUSINESS3!A2309:I4999,9,0)</f>
        <v>0.014</v>
      </c>
      <c r="V2309" s="11">
        <f>VLOOKUP(A2309,'GDP4'!A2309:G4999,4,0)</f>
        <v>52742100000</v>
      </c>
      <c r="W2309" s="9">
        <f>VLOOKUP(A2309,'GDP4'!A2309:G4999,5,0)</f>
        <v>0.077</v>
      </c>
      <c r="X2309" s="9">
        <f>VLOOKUP(A2309,'GDP4'!A2309:G4999,6,0)</f>
        <v>360</v>
      </c>
      <c r="Y2309" s="9">
        <f>VLOOKUP(A2309,'GDP4'!A2309:G4999,7,0)</f>
        <v>0.157</v>
      </c>
      <c r="Z2309" s="9">
        <f>VLOOKUP(A2309,ENERGY5!A2309:E4999,4,0)</f>
        <v>10847</v>
      </c>
      <c r="AA2309" s="9">
        <f>VLOOKUP(A2309,ENERGY5!A2309:E4999,5,0)</f>
        <v>27407</v>
      </c>
      <c r="AB2309" s="12">
        <f t="shared" si="2"/>
        <v>4666.988169</v>
      </c>
      <c r="AC2309" s="13">
        <f t="shared" si="3"/>
        <v>0.002425162152</v>
      </c>
      <c r="AD2309" s="13">
        <f t="shared" si="4"/>
        <v>0.0009598180708</v>
      </c>
      <c r="AE2309" s="13">
        <f t="shared" si="5"/>
        <v>213.6075249</v>
      </c>
      <c r="AF2309" s="13">
        <f t="shared" si="6"/>
        <v>230.5793953</v>
      </c>
    </row>
    <row r="2310">
      <c r="A2310" s="5" t="s">
        <v>213</v>
      </c>
      <c r="B2310" s="6" t="s">
        <v>41</v>
      </c>
      <c r="C2310" s="7" t="s">
        <v>228</v>
      </c>
      <c r="D2310" s="5" t="str">
        <f t="shared" si="1"/>
        <v>Cuba-The Americas-2007</v>
      </c>
      <c r="E2310" s="5">
        <v>0.011</v>
      </c>
      <c r="F2310" s="5">
        <v>0.005</v>
      </c>
      <c r="G2310" s="5">
        <v>80.0</v>
      </c>
      <c r="H2310" s="5">
        <v>76.0</v>
      </c>
      <c r="I2310" s="5">
        <v>0.186</v>
      </c>
      <c r="J2310" s="5">
        <v>0.699</v>
      </c>
      <c r="K2310" s="5">
        <v>0.115</v>
      </c>
      <c r="L2310" s="5">
        <v>1.1301674E7</v>
      </c>
      <c r="M2310" s="5">
        <v>0.763</v>
      </c>
      <c r="N2310" s="8">
        <f>VLOOKUP(A2310,TOURISM2!A2310:E5000,4,0)</f>
        <v>2415000000</v>
      </c>
      <c r="O2310" s="8">
        <f>VLOOKUP(A2310,TOURISM2!A2310:E5000,5,0)</f>
        <v>2605800804</v>
      </c>
      <c r="P2310" s="8">
        <f>VLOOKUP(A2310,BUSINESS3!A2310:E5000,4,0)</f>
        <v>0.475</v>
      </c>
      <c r="Q2310" s="9">
        <f>VLOOKUP(A2310,BUSINESS3!A2310:E5000,5,0)</f>
        <v>59</v>
      </c>
      <c r="R2310" s="10">
        <f>VLOOKUP(A2310,BUSINESS3!A2310:I5000,6,0)</f>
        <v>91</v>
      </c>
      <c r="S2310" s="9">
        <f>VLOOKUP(A2310,BUSINESS3!A2310:I5000,7,0)</f>
        <v>380</v>
      </c>
      <c r="T2310" s="9">
        <f>VLOOKUP(A2310,BUSINESS3!A2310:I5000,8,0)</f>
        <v>0.117</v>
      </c>
      <c r="U2310" s="9">
        <f>VLOOKUP(A2310,BUSINESS3!A2310:I5000,9,0)</f>
        <v>0.018</v>
      </c>
      <c r="V2310" s="11">
        <f>VLOOKUP(A2310,'GDP4'!A2310:G5000,4,0)</f>
        <v>58603500000</v>
      </c>
      <c r="W2310" s="9">
        <f>VLOOKUP(A2310,'GDP4'!A2310:G5000,5,0)</f>
        <v>0.104</v>
      </c>
      <c r="X2310" s="9">
        <f>VLOOKUP(A2310,'GDP4'!A2310:G5000,6,0)</f>
        <v>587</v>
      </c>
      <c r="Y2310" s="9">
        <f>VLOOKUP(A2310,'GDP4'!A2310:G5000,7,0)</f>
        <v>0.157</v>
      </c>
      <c r="Z2310" s="9">
        <f>VLOOKUP(A2310,ENERGY5!A2310:E5000,4,0)</f>
        <v>10758</v>
      </c>
      <c r="AA2310" s="9">
        <f>VLOOKUP(A2310,ENERGY5!A2310:E5000,5,0)</f>
        <v>26006</v>
      </c>
      <c r="AB2310" s="12">
        <f t="shared" si="2"/>
        <v>5185.382272</v>
      </c>
      <c r="AC2310" s="13">
        <f t="shared" si="3"/>
        <v>0.002301075044</v>
      </c>
      <c r="AD2310" s="13">
        <f t="shared" si="4"/>
        <v>0.0009518943831</v>
      </c>
      <c r="AE2310" s="13">
        <f t="shared" si="5"/>
        <v>213.6851585</v>
      </c>
      <c r="AF2310" s="13">
        <f t="shared" si="6"/>
        <v>230.5676844</v>
      </c>
    </row>
    <row r="2311">
      <c r="A2311" s="14" t="s">
        <v>213</v>
      </c>
      <c r="B2311" s="15" t="s">
        <v>42</v>
      </c>
      <c r="C2311" s="16" t="s">
        <v>228</v>
      </c>
      <c r="D2311" s="14" t="str">
        <f t="shared" si="1"/>
        <v>Cuba-The Americas-2008</v>
      </c>
      <c r="E2311" s="5">
        <v>0.01</v>
      </c>
      <c r="F2311" s="5">
        <v>0.005</v>
      </c>
      <c r="G2311" s="5">
        <v>80.0</v>
      </c>
      <c r="H2311" s="5">
        <v>76.0</v>
      </c>
      <c r="I2311" s="5">
        <v>0.181</v>
      </c>
      <c r="J2311" s="5">
        <v>0.7</v>
      </c>
      <c r="K2311" s="5">
        <v>0.118</v>
      </c>
      <c r="L2311" s="5">
        <v>1.1296355E7</v>
      </c>
      <c r="M2311" s="5">
        <v>0.764</v>
      </c>
      <c r="N2311" s="8">
        <f>VLOOKUP(A2311,TOURISM2!A2311:E5001,4,0)</f>
        <v>2347000000</v>
      </c>
      <c r="O2311" s="8">
        <f>VLOOKUP(A2311,TOURISM2!A2311:E5001,5,0)</f>
        <v>2605800804</v>
      </c>
      <c r="P2311" s="8">
        <f>VLOOKUP(A2311,BUSINESS3!A2311:E5001,4,0)</f>
        <v>0.475</v>
      </c>
      <c r="Q2311" s="9">
        <f>VLOOKUP(A2311,BUSINESS3!A2311:E5001,5,0)</f>
        <v>59</v>
      </c>
      <c r="R2311" s="10">
        <f>VLOOKUP(A2311,BUSINESS3!A2311:I5001,6,0)</f>
        <v>91</v>
      </c>
      <c r="S2311" s="9">
        <f>VLOOKUP(A2311,BUSINESS3!A2311:I5001,7,0)</f>
        <v>380</v>
      </c>
      <c r="T2311" s="9">
        <f>VLOOKUP(A2311,BUSINESS3!A2311:I5001,8,0)</f>
        <v>0.129</v>
      </c>
      <c r="U2311" s="9">
        <f>VLOOKUP(A2311,BUSINESS3!A2311:I5001,9,0)</f>
        <v>0.029</v>
      </c>
      <c r="V2311" s="11">
        <f>VLOOKUP(A2311,'GDP4'!A2311:G5001,4,0)</f>
        <v>60806200000</v>
      </c>
      <c r="W2311" s="9">
        <f>VLOOKUP(A2311,'GDP4'!A2311:G5001,5,0)</f>
        <v>0.108</v>
      </c>
      <c r="X2311" s="9">
        <f>VLOOKUP(A2311,'GDP4'!A2311:G5001,6,0)</f>
        <v>584</v>
      </c>
      <c r="Y2311" s="9">
        <f>VLOOKUP(A2311,'GDP4'!A2311:G5001,7,0)</f>
        <v>0.157</v>
      </c>
      <c r="Z2311" s="9">
        <f>VLOOKUP(A2311,ENERGY5!A2311:E5001,4,0)</f>
        <v>11312</v>
      </c>
      <c r="AA2311" s="9">
        <f>VLOOKUP(A2311,ENERGY5!A2311:E5001,5,0)</f>
        <v>25005</v>
      </c>
      <c r="AB2311" s="12">
        <f t="shared" si="2"/>
        <v>5382.815961</v>
      </c>
      <c r="AC2311" s="13">
        <f t="shared" si="3"/>
        <v>0.002213545874</v>
      </c>
      <c r="AD2311" s="13">
        <f t="shared" si="4"/>
        <v>0.00100138496</v>
      </c>
      <c r="AE2311" s="13">
        <f t="shared" si="5"/>
        <v>207.7661334</v>
      </c>
      <c r="AF2311" s="13">
        <f t="shared" si="6"/>
        <v>230.6762495</v>
      </c>
    </row>
    <row r="2312">
      <c r="A2312" s="5" t="s">
        <v>213</v>
      </c>
      <c r="B2312" s="6" t="s">
        <v>43</v>
      </c>
      <c r="C2312" s="7" t="s">
        <v>228</v>
      </c>
      <c r="D2312" s="5" t="str">
        <f t="shared" si="1"/>
        <v>Cuba-The Americas-2009</v>
      </c>
      <c r="E2312" s="5">
        <v>0.01</v>
      </c>
      <c r="F2312" s="5">
        <v>0.005</v>
      </c>
      <c r="G2312" s="5">
        <v>81.0</v>
      </c>
      <c r="H2312" s="5">
        <v>77.0</v>
      </c>
      <c r="I2312" s="5">
        <v>0.177</v>
      </c>
      <c r="J2312" s="5">
        <v>0.701</v>
      </c>
      <c r="K2312" s="5">
        <v>0.121</v>
      </c>
      <c r="L2312" s="5">
        <v>1.1288826E7</v>
      </c>
      <c r="M2312" s="5">
        <v>0.765</v>
      </c>
      <c r="N2312" s="8">
        <f>VLOOKUP(A2312,TOURISM2!A2312:E5002,4,0)</f>
        <v>2082000000</v>
      </c>
      <c r="O2312" s="8">
        <f>VLOOKUP(A2312,TOURISM2!A2312:E5002,5,0)</f>
        <v>2605800804</v>
      </c>
      <c r="P2312" s="8">
        <f>VLOOKUP(A2312,BUSINESS3!A2312:E5002,4,0)</f>
        <v>0.475</v>
      </c>
      <c r="Q2312" s="9">
        <f>VLOOKUP(A2312,BUSINESS3!A2312:E5002,5,0)</f>
        <v>59</v>
      </c>
      <c r="R2312" s="10">
        <f>VLOOKUP(A2312,BUSINESS3!A2312:I5002,6,0)</f>
        <v>91</v>
      </c>
      <c r="S2312" s="9">
        <f>VLOOKUP(A2312,BUSINESS3!A2312:I5002,7,0)</f>
        <v>380</v>
      </c>
      <c r="T2312" s="9">
        <f>VLOOKUP(A2312,BUSINESS3!A2312:I5002,8,0)</f>
        <v>0.143</v>
      </c>
      <c r="U2312" s="9">
        <f>VLOOKUP(A2312,BUSINESS3!A2312:I5002,9,0)</f>
        <v>0.055</v>
      </c>
      <c r="V2312" s="11">
        <f>VLOOKUP(A2312,'GDP4'!A2312:G5002,4,0)</f>
        <v>62078610000</v>
      </c>
      <c r="W2312" s="9">
        <f>VLOOKUP(A2312,'GDP4'!A2312:G5002,5,0)</f>
        <v>0.117</v>
      </c>
      <c r="X2312" s="9">
        <f>VLOOKUP(A2312,'GDP4'!A2312:G5002,6,0)</f>
        <v>651</v>
      </c>
      <c r="Y2312" s="9">
        <f>VLOOKUP(A2312,'GDP4'!A2312:G5002,7,0)</f>
        <v>0.157</v>
      </c>
      <c r="Z2312" s="9">
        <f>VLOOKUP(A2312,ENERGY5!A2312:E5002,4,0)</f>
        <v>11662</v>
      </c>
      <c r="AA2312" s="9">
        <f>VLOOKUP(A2312,ENERGY5!A2312:E5002,5,0)</f>
        <v>25486</v>
      </c>
      <c r="AB2312" s="12">
        <f t="shared" si="2"/>
        <v>5499.120103</v>
      </c>
      <c r="AC2312" s="13">
        <f t="shared" si="3"/>
        <v>0.002257630687</v>
      </c>
      <c r="AD2312" s="13">
        <f t="shared" si="4"/>
        <v>0.001033056936</v>
      </c>
      <c r="AE2312" s="13">
        <f t="shared" si="5"/>
        <v>184.4301613</v>
      </c>
      <c r="AF2312" s="13">
        <f t="shared" si="6"/>
        <v>230.8300973</v>
      </c>
    </row>
    <row r="2313">
      <c r="A2313" s="14" t="s">
        <v>213</v>
      </c>
      <c r="B2313" s="15" t="s">
        <v>44</v>
      </c>
      <c r="C2313" s="16" t="s">
        <v>228</v>
      </c>
      <c r="D2313" s="14" t="str">
        <f t="shared" si="1"/>
        <v>Cuba-The Americas-2010</v>
      </c>
      <c r="E2313" s="5">
        <v>0.01</v>
      </c>
      <c r="F2313" s="5">
        <v>0.005</v>
      </c>
      <c r="G2313" s="5">
        <v>81.0</v>
      </c>
      <c r="H2313" s="5">
        <v>77.0</v>
      </c>
      <c r="I2313" s="5">
        <v>0.173</v>
      </c>
      <c r="J2313" s="5">
        <v>0.702</v>
      </c>
      <c r="K2313" s="5">
        <v>0.124</v>
      </c>
      <c r="L2313" s="5">
        <v>1.1281768E7</v>
      </c>
      <c r="M2313" s="5">
        <v>0.766</v>
      </c>
      <c r="N2313" s="8">
        <f>VLOOKUP(A2313,TOURISM2!A2313:E5003,4,0)</f>
        <v>2218000000</v>
      </c>
      <c r="O2313" s="8">
        <f>VLOOKUP(A2313,TOURISM2!A2313:E5003,5,0)</f>
        <v>2605800804</v>
      </c>
      <c r="P2313" s="8">
        <f>VLOOKUP(A2313,BUSINESS3!A2313:E5003,4,0)</f>
        <v>0.475</v>
      </c>
      <c r="Q2313" s="9">
        <f>VLOOKUP(A2313,BUSINESS3!A2313:E5003,5,0)</f>
        <v>59</v>
      </c>
      <c r="R2313" s="10">
        <f>VLOOKUP(A2313,BUSINESS3!A2313:I5003,6,0)</f>
        <v>91</v>
      </c>
      <c r="S2313" s="9">
        <f>VLOOKUP(A2313,BUSINESS3!A2313:I5003,7,0)</f>
        <v>380</v>
      </c>
      <c r="T2313" s="9">
        <f>VLOOKUP(A2313,BUSINESS3!A2313:I5003,8,0)</f>
        <v>0.159</v>
      </c>
      <c r="U2313" s="9">
        <f>VLOOKUP(A2313,BUSINESS3!A2313:I5003,9,0)</f>
        <v>0.089</v>
      </c>
      <c r="V2313" s="11">
        <f>VLOOKUP(A2313,'GDP4'!A2313:G5003,4,0)</f>
        <v>64328220000</v>
      </c>
      <c r="W2313" s="9">
        <f>VLOOKUP(A2313,'GDP4'!A2313:G5003,5,0)</f>
        <v>0.106</v>
      </c>
      <c r="X2313" s="9">
        <f>VLOOKUP(A2313,'GDP4'!A2313:G5003,6,0)</f>
        <v>583</v>
      </c>
      <c r="Y2313" s="9">
        <f>VLOOKUP(A2313,'GDP4'!A2313:G5003,7,0)</f>
        <v>0.157</v>
      </c>
      <c r="Z2313" s="9">
        <f>VLOOKUP(A2313,ENERGY5!A2313:E5003,4,0)</f>
        <v>11729</v>
      </c>
      <c r="AA2313" s="9">
        <f>VLOOKUP(A2313,ENERGY5!A2313:E5003,5,0)</f>
        <v>26091</v>
      </c>
      <c r="AB2313" s="12">
        <f t="shared" si="2"/>
        <v>5701.962671</v>
      </c>
      <c r="AC2313" s="13">
        <f t="shared" si="3"/>
        <v>0.002312669433</v>
      </c>
      <c r="AD2313" s="13">
        <f t="shared" si="4"/>
        <v>0.001039642014</v>
      </c>
      <c r="AE2313" s="13">
        <f t="shared" si="5"/>
        <v>196.600391</v>
      </c>
      <c r="AF2313" s="13">
        <f t="shared" si="6"/>
        <v>230.9745072</v>
      </c>
    </row>
    <row r="2314">
      <c r="A2314" s="5" t="s">
        <v>213</v>
      </c>
      <c r="B2314" s="6" t="s">
        <v>45</v>
      </c>
      <c r="C2314" s="7" t="s">
        <v>228</v>
      </c>
      <c r="D2314" s="5" t="str">
        <f t="shared" si="1"/>
        <v>Cuba-The Americas-2011</v>
      </c>
      <c r="E2314" s="5">
        <v>0.01</v>
      </c>
      <c r="F2314" s="5">
        <v>0.006</v>
      </c>
      <c r="G2314" s="5">
        <v>81.0</v>
      </c>
      <c r="H2314" s="5">
        <v>77.0</v>
      </c>
      <c r="I2314" s="5">
        <v>0.169</v>
      </c>
      <c r="J2314" s="5">
        <v>0.703</v>
      </c>
      <c r="K2314" s="5">
        <v>0.127</v>
      </c>
      <c r="L2314" s="5">
        <v>1.1276053E7</v>
      </c>
      <c r="M2314" s="5">
        <v>0.767</v>
      </c>
      <c r="N2314" s="8">
        <f>VLOOKUP(A2314,TOURISM2!A2314:E5004,4,0)</f>
        <v>2503000000</v>
      </c>
      <c r="O2314" s="8">
        <f>VLOOKUP(A2314,TOURISM2!A2314:E5004,5,0)</f>
        <v>2605800804</v>
      </c>
      <c r="P2314" s="8">
        <f>VLOOKUP(A2314,BUSINESS3!A2314:E5004,4,0)</f>
        <v>0.475</v>
      </c>
      <c r="Q2314" s="9">
        <f>VLOOKUP(A2314,BUSINESS3!A2314:E5004,5,0)</f>
        <v>59</v>
      </c>
      <c r="R2314" s="10">
        <f>VLOOKUP(A2314,BUSINESS3!A2314:I5004,6,0)</f>
        <v>91</v>
      </c>
      <c r="S2314" s="9">
        <f>VLOOKUP(A2314,BUSINESS3!A2314:I5004,7,0)</f>
        <v>380</v>
      </c>
      <c r="T2314" s="9">
        <f>VLOOKUP(A2314,BUSINESS3!A2314:I5004,8,0)</f>
        <v>0.16</v>
      </c>
      <c r="U2314" s="9">
        <f>VLOOKUP(A2314,BUSINESS3!A2314:I5004,9,0)</f>
        <v>0.117</v>
      </c>
      <c r="V2314" s="11">
        <f>VLOOKUP(A2314,'GDP4'!A2314:G5004,4,0)</f>
        <v>68233900000</v>
      </c>
      <c r="W2314" s="9">
        <f>VLOOKUP(A2314,'GDP4'!A2314:G5004,5,0)</f>
        <v>0.106</v>
      </c>
      <c r="X2314" s="9">
        <f>VLOOKUP(A2314,'GDP4'!A2314:G5004,6,0)</f>
        <v>648</v>
      </c>
      <c r="Y2314" s="9">
        <f>VLOOKUP(A2314,'GDP4'!A2314:G5004,7,0)</f>
        <v>0.157</v>
      </c>
      <c r="Z2314" s="9">
        <f>VLOOKUP(A2314,ENERGY5!A2314:E5004,4,0)</f>
        <v>12588</v>
      </c>
      <c r="AA2314" s="9">
        <f>VLOOKUP(A2314,ENERGY5!A2314:E5004,5,0)</f>
        <v>25453</v>
      </c>
      <c r="AB2314" s="12">
        <f t="shared" si="2"/>
        <v>6051.222001</v>
      </c>
      <c r="AC2314" s="13">
        <f t="shared" si="3"/>
        <v>0.002257261473</v>
      </c>
      <c r="AD2314" s="13">
        <f t="shared" si="4"/>
        <v>0.00111634807</v>
      </c>
      <c r="AE2314" s="13">
        <f t="shared" si="5"/>
        <v>221.9748346</v>
      </c>
      <c r="AF2314" s="13">
        <f t="shared" si="6"/>
        <v>231.0915711</v>
      </c>
    </row>
    <row r="2315">
      <c r="A2315" s="14" t="s">
        <v>213</v>
      </c>
      <c r="B2315" s="15" t="s">
        <v>46</v>
      </c>
      <c r="C2315" s="16" t="s">
        <v>228</v>
      </c>
      <c r="D2315" s="14" t="str">
        <f t="shared" si="1"/>
        <v>Cuba-The Americas-2012</v>
      </c>
      <c r="E2315" s="5">
        <v>0.01</v>
      </c>
      <c r="F2315" s="5">
        <v>0.005</v>
      </c>
      <c r="G2315" s="5">
        <v>81.0</v>
      </c>
      <c r="H2315" s="5">
        <v>77.0</v>
      </c>
      <c r="I2315" s="5">
        <v>0.166</v>
      </c>
      <c r="J2315" s="5">
        <v>0.704</v>
      </c>
      <c r="K2315" s="5">
        <v>0.13</v>
      </c>
      <c r="L2315" s="5">
        <v>1.1270957E7</v>
      </c>
      <c r="M2315" s="5">
        <v>0.768</v>
      </c>
      <c r="N2315" s="8">
        <f>VLOOKUP(A2315,TOURISM2!A2315:E5005,4,0)</f>
        <v>2614000000</v>
      </c>
      <c r="O2315" s="8">
        <f>VLOOKUP(A2315,TOURISM2!A2315:E5005,5,0)</f>
        <v>2605800804</v>
      </c>
      <c r="P2315" s="8">
        <f>VLOOKUP(A2315,BUSINESS3!A2315:E5005,4,0)</f>
        <v>0.475</v>
      </c>
      <c r="Q2315" s="9">
        <f>VLOOKUP(A2315,BUSINESS3!A2315:E5005,5,0)</f>
        <v>59</v>
      </c>
      <c r="R2315" s="10">
        <f>VLOOKUP(A2315,BUSINESS3!A2315:I5005,6,0)</f>
        <v>91</v>
      </c>
      <c r="S2315" s="9">
        <f>VLOOKUP(A2315,BUSINESS3!A2315:I5005,7,0)</f>
        <v>380</v>
      </c>
      <c r="T2315" s="9">
        <f>VLOOKUP(A2315,BUSINESS3!A2315:I5005,8,0)</f>
        <v>0.256</v>
      </c>
      <c r="U2315" s="9">
        <f>VLOOKUP(A2315,BUSINESS3!A2315:I5005,9,0)</f>
        <v>0.149</v>
      </c>
      <c r="V2315" s="11">
        <f>VLOOKUP(A2315,'GDP4'!A2315:G5005,4,0)</f>
        <v>470594253738</v>
      </c>
      <c r="W2315" s="9">
        <f>VLOOKUP(A2315,'GDP4'!A2315:G5005,5,0)</f>
        <v>0.086</v>
      </c>
      <c r="X2315" s="9">
        <f>VLOOKUP(A2315,'GDP4'!A2315:G5005,6,0)</f>
        <v>558</v>
      </c>
      <c r="Y2315" s="9">
        <f>VLOOKUP(A2315,'GDP4'!A2315:G5005,7,0)</f>
        <v>0.157</v>
      </c>
      <c r="Z2315" s="9">
        <f>VLOOKUP(A2315,ENERGY5!A2315:E5005,4,0)</f>
        <v>12859</v>
      </c>
      <c r="AA2315" s="9">
        <f>VLOOKUP(A2315,ENERGY5!A2315:E5005,5,0)</f>
        <v>26039</v>
      </c>
      <c r="AB2315" s="12">
        <f t="shared" si="2"/>
        <v>41752.82132</v>
      </c>
      <c r="AC2315" s="13">
        <f t="shared" si="3"/>
        <v>0.002310274097</v>
      </c>
      <c r="AD2315" s="13">
        <f t="shared" si="4"/>
        <v>0.001140896909</v>
      </c>
      <c r="AE2315" s="13">
        <f t="shared" si="5"/>
        <v>231.9235181</v>
      </c>
      <c r="AF2315" s="13">
        <f t="shared" si="6"/>
        <v>231.1960558</v>
      </c>
    </row>
    <row r="2316">
      <c r="A2316" s="5" t="s">
        <v>213</v>
      </c>
      <c r="B2316" s="6" t="s">
        <v>33</v>
      </c>
      <c r="C2316" s="7" t="s">
        <v>229</v>
      </c>
      <c r="D2316" s="5" t="str">
        <f t="shared" si="1"/>
        <v>Curacao-The Americas-2000</v>
      </c>
      <c r="E2316" s="5">
        <v>0.019</v>
      </c>
      <c r="F2316" s="5">
        <v>0.019</v>
      </c>
      <c r="G2316" s="5">
        <v>76.0</v>
      </c>
      <c r="H2316" s="5">
        <v>70.0</v>
      </c>
      <c r="I2316" s="5">
        <v>0.249</v>
      </c>
      <c r="J2316" s="5">
        <v>0.648</v>
      </c>
      <c r="K2316" s="5">
        <v>0.103</v>
      </c>
      <c r="L2316" s="5">
        <v>133860.0</v>
      </c>
      <c r="M2316" s="5">
        <v>0.908</v>
      </c>
      <c r="N2316" s="8">
        <f>VLOOKUP(A2316,TOURISM2!A2316:E5006,4,0)</f>
        <v>227000000</v>
      </c>
      <c r="O2316" s="8">
        <f>VLOOKUP(A2316,TOURISM2!A2316:E5006,5,0)</f>
        <v>2605800804</v>
      </c>
      <c r="P2316" s="8">
        <f>VLOOKUP(A2316,BUSINESS3!A2316:E5006,4,0)</f>
        <v>0.475</v>
      </c>
      <c r="Q2316" s="9">
        <f>VLOOKUP(A2316,BUSINESS3!A2316:E5006,5,0)</f>
        <v>59</v>
      </c>
      <c r="R2316" s="10">
        <f>VLOOKUP(A2316,BUSINESS3!A2316:I5006,6,0)</f>
        <v>91</v>
      </c>
      <c r="S2316" s="9">
        <f>VLOOKUP(A2316,BUSINESS3!A2316:I5006,7,0)</f>
        <v>380</v>
      </c>
      <c r="T2316" s="9">
        <f>VLOOKUP(A2316,BUSINESS3!A2316:I5006,8,0)</f>
        <v>0.27</v>
      </c>
      <c r="U2316" s="9">
        <f>VLOOKUP(A2316,BUSINESS3!A2316:I5006,9,0)</f>
        <v>0.659</v>
      </c>
      <c r="V2316" s="11">
        <f>VLOOKUP(A2316,'GDP4'!A2316:G5006,4,0)</f>
        <v>470594253738</v>
      </c>
      <c r="W2316" s="9">
        <f>VLOOKUP(A2316,'GDP4'!A2316:G5006,5,0)</f>
        <v>0.067</v>
      </c>
      <c r="X2316" s="9">
        <f>VLOOKUP(A2316,'GDP4'!A2316:G5006,6,0)</f>
        <v>672</v>
      </c>
      <c r="Y2316" s="9">
        <f>VLOOKUP(A2316,'GDP4'!A2316:G5006,7,0)</f>
        <v>0.157</v>
      </c>
      <c r="Z2316" s="9">
        <f>VLOOKUP(A2316,ENERGY5!A2316:E5006,4,0)</f>
        <v>122230</v>
      </c>
      <c r="AA2316" s="9">
        <f>VLOOKUP(A2316,ENERGY5!A2316:E5006,5,0)</f>
        <v>191964</v>
      </c>
      <c r="AB2316" s="12">
        <f t="shared" si="2"/>
        <v>3515570.4</v>
      </c>
      <c r="AC2316" s="13">
        <f t="shared" si="3"/>
        <v>1.434065442</v>
      </c>
      <c r="AD2316" s="13">
        <f t="shared" si="4"/>
        <v>0.9131181832</v>
      </c>
      <c r="AE2316" s="13">
        <f t="shared" si="5"/>
        <v>1695.801584</v>
      </c>
      <c r="AF2316" s="13">
        <f t="shared" si="6"/>
        <v>19466.61291</v>
      </c>
    </row>
    <row r="2317">
      <c r="A2317" s="14" t="s">
        <v>213</v>
      </c>
      <c r="B2317" s="15" t="s">
        <v>35</v>
      </c>
      <c r="C2317" s="16" t="s">
        <v>229</v>
      </c>
      <c r="D2317" s="14" t="str">
        <f t="shared" si="1"/>
        <v>Curacao-The Americas-2001</v>
      </c>
      <c r="E2317" s="5">
        <v>0.019</v>
      </c>
      <c r="F2317" s="5">
        <v>0.019</v>
      </c>
      <c r="G2317" s="5">
        <v>76.0</v>
      </c>
      <c r="H2317" s="5">
        <v>70.0</v>
      </c>
      <c r="I2317" s="5">
        <v>0.242</v>
      </c>
      <c r="J2317" s="5">
        <v>0.651</v>
      </c>
      <c r="K2317" s="5">
        <v>0.107</v>
      </c>
      <c r="L2317" s="5">
        <v>128905.0</v>
      </c>
      <c r="M2317" s="5">
        <v>0.91</v>
      </c>
      <c r="N2317" s="8">
        <f>VLOOKUP(A2317,TOURISM2!A2317:E5007,4,0)</f>
        <v>271000000</v>
      </c>
      <c r="O2317" s="8">
        <f>VLOOKUP(A2317,TOURISM2!A2317:E5007,5,0)</f>
        <v>2605800804</v>
      </c>
      <c r="P2317" s="8">
        <f>VLOOKUP(A2317,BUSINESS3!A2317:E5007,4,0)</f>
        <v>0.475</v>
      </c>
      <c r="Q2317" s="9">
        <f>VLOOKUP(A2317,BUSINESS3!A2317:E5007,5,0)</f>
        <v>59</v>
      </c>
      <c r="R2317" s="10">
        <f>VLOOKUP(A2317,BUSINESS3!A2317:I5007,6,0)</f>
        <v>91</v>
      </c>
      <c r="S2317" s="9">
        <f>VLOOKUP(A2317,BUSINESS3!A2317:I5007,7,0)</f>
        <v>380</v>
      </c>
      <c r="T2317" s="9">
        <f>VLOOKUP(A2317,BUSINESS3!A2317:I5007,8,0)</f>
        <v>0.27</v>
      </c>
      <c r="U2317" s="9">
        <f>VLOOKUP(A2317,BUSINESS3!A2317:I5007,9,0)</f>
        <v>0.659</v>
      </c>
      <c r="V2317" s="11">
        <f>VLOOKUP(A2317,'GDP4'!A2317:G5007,4,0)</f>
        <v>470594253738</v>
      </c>
      <c r="W2317" s="9">
        <f>VLOOKUP(A2317,'GDP4'!A2317:G5007,5,0)</f>
        <v>0.067</v>
      </c>
      <c r="X2317" s="9">
        <f>VLOOKUP(A2317,'GDP4'!A2317:G5007,6,0)</f>
        <v>672</v>
      </c>
      <c r="Y2317" s="9">
        <f>VLOOKUP(A2317,'GDP4'!A2317:G5007,7,0)</f>
        <v>0.157</v>
      </c>
      <c r="Z2317" s="9">
        <f>VLOOKUP(A2317,ENERGY5!A2317:E5007,4,0)</f>
        <v>122230</v>
      </c>
      <c r="AA2317" s="9">
        <f>VLOOKUP(A2317,ENERGY5!A2317:E5007,5,0)</f>
        <v>191964</v>
      </c>
      <c r="AB2317" s="12">
        <f t="shared" si="2"/>
        <v>3650705.975</v>
      </c>
      <c r="AC2317" s="13">
        <f t="shared" si="3"/>
        <v>1.489189713</v>
      </c>
      <c r="AD2317" s="13">
        <f t="shared" si="4"/>
        <v>0.9482176797</v>
      </c>
      <c r="AE2317" s="13">
        <f t="shared" si="5"/>
        <v>2102.323416</v>
      </c>
      <c r="AF2317" s="13">
        <f t="shared" si="6"/>
        <v>20214.89317</v>
      </c>
    </row>
    <row r="2318">
      <c r="A2318" s="5" t="s">
        <v>213</v>
      </c>
      <c r="B2318" s="6" t="s">
        <v>36</v>
      </c>
      <c r="C2318" s="7" t="s">
        <v>229</v>
      </c>
      <c r="D2318" s="5" t="str">
        <f t="shared" si="1"/>
        <v>Curacao-The Americas-2002</v>
      </c>
      <c r="E2318" s="5">
        <v>0.019</v>
      </c>
      <c r="F2318" s="5">
        <v>0.019</v>
      </c>
      <c r="G2318" s="5">
        <v>76.0</v>
      </c>
      <c r="H2318" s="5">
        <v>70.0</v>
      </c>
      <c r="I2318" s="5">
        <v>0.234</v>
      </c>
      <c r="J2318" s="5">
        <v>0.656</v>
      </c>
      <c r="K2318" s="5">
        <v>0.11</v>
      </c>
      <c r="L2318" s="5">
        <v>128804.0</v>
      </c>
      <c r="M2318" s="5">
        <v>0.909</v>
      </c>
      <c r="N2318" s="8">
        <f>VLOOKUP(A2318,TOURISM2!A2318:E5008,4,0)</f>
        <v>217000000</v>
      </c>
      <c r="O2318" s="8">
        <f>VLOOKUP(A2318,TOURISM2!A2318:E5008,5,0)</f>
        <v>137000000</v>
      </c>
      <c r="P2318" s="8">
        <f>VLOOKUP(A2318,BUSINESS3!A2318:E5008,4,0)</f>
        <v>0.475</v>
      </c>
      <c r="Q2318" s="9">
        <f>VLOOKUP(A2318,BUSINESS3!A2318:E5008,5,0)</f>
        <v>59</v>
      </c>
      <c r="R2318" s="10">
        <f>VLOOKUP(A2318,BUSINESS3!A2318:I5008,6,0)</f>
        <v>91</v>
      </c>
      <c r="S2318" s="9">
        <f>VLOOKUP(A2318,BUSINESS3!A2318:I5008,7,0)</f>
        <v>380</v>
      </c>
      <c r="T2318" s="9">
        <f>VLOOKUP(A2318,BUSINESS3!A2318:I5008,8,0)</f>
        <v>0.27</v>
      </c>
      <c r="U2318" s="9">
        <f>VLOOKUP(A2318,BUSINESS3!A2318:I5008,9,0)</f>
        <v>0.659</v>
      </c>
      <c r="V2318" s="11">
        <f>VLOOKUP(A2318,'GDP4'!A2318:G5008,4,0)</f>
        <v>470594253738</v>
      </c>
      <c r="W2318" s="9">
        <f>VLOOKUP(A2318,'GDP4'!A2318:G5008,5,0)</f>
        <v>0.067</v>
      </c>
      <c r="X2318" s="9">
        <f>VLOOKUP(A2318,'GDP4'!A2318:G5008,6,0)</f>
        <v>672</v>
      </c>
      <c r="Y2318" s="9">
        <f>VLOOKUP(A2318,'GDP4'!A2318:G5008,7,0)</f>
        <v>0.157</v>
      </c>
      <c r="Z2318" s="9">
        <f>VLOOKUP(A2318,ENERGY5!A2318:E5008,4,0)</f>
        <v>122230</v>
      </c>
      <c r="AA2318" s="9">
        <f>VLOOKUP(A2318,ENERGY5!A2318:E5008,5,0)</f>
        <v>191964</v>
      </c>
      <c r="AB2318" s="12">
        <f t="shared" si="2"/>
        <v>3653568.629</v>
      </c>
      <c r="AC2318" s="13">
        <f t="shared" si="3"/>
        <v>1.490357442</v>
      </c>
      <c r="AD2318" s="13">
        <f t="shared" si="4"/>
        <v>0.9489612124</v>
      </c>
      <c r="AE2318" s="13">
        <f t="shared" si="5"/>
        <v>1684.730288</v>
      </c>
      <c r="AF2318" s="13">
        <f t="shared" si="6"/>
        <v>1063.631564</v>
      </c>
    </row>
    <row r="2319">
      <c r="A2319" s="14" t="s">
        <v>213</v>
      </c>
      <c r="B2319" s="15" t="s">
        <v>37</v>
      </c>
      <c r="C2319" s="16" t="s">
        <v>229</v>
      </c>
      <c r="D2319" s="14" t="str">
        <f t="shared" si="1"/>
        <v>Curacao-The Americas-2003</v>
      </c>
      <c r="E2319" s="5">
        <v>0.019</v>
      </c>
      <c r="F2319" s="5">
        <v>0.019</v>
      </c>
      <c r="G2319" s="5">
        <v>76.0</v>
      </c>
      <c r="H2319" s="5">
        <v>70.0</v>
      </c>
      <c r="I2319" s="5">
        <v>0.225</v>
      </c>
      <c r="J2319" s="5">
        <v>0.66</v>
      </c>
      <c r="K2319" s="5">
        <v>0.114</v>
      </c>
      <c r="L2319" s="5">
        <v>131253.0</v>
      </c>
      <c r="M2319" s="5">
        <v>0.908</v>
      </c>
      <c r="N2319" s="8">
        <f>VLOOKUP(A2319,TOURISM2!A2319:E5009,4,0)</f>
        <v>223000000</v>
      </c>
      <c r="O2319" s="8">
        <f>VLOOKUP(A2319,TOURISM2!A2319:E5009,5,0)</f>
        <v>176000000</v>
      </c>
      <c r="P2319" s="8">
        <f>VLOOKUP(A2319,BUSINESS3!A2319:E5009,4,0)</f>
        <v>0.475</v>
      </c>
      <c r="Q2319" s="9">
        <f>VLOOKUP(A2319,BUSINESS3!A2319:E5009,5,0)</f>
        <v>59</v>
      </c>
      <c r="R2319" s="10">
        <f>VLOOKUP(A2319,BUSINESS3!A2319:I5009,6,0)</f>
        <v>91</v>
      </c>
      <c r="S2319" s="9">
        <f>VLOOKUP(A2319,BUSINESS3!A2319:I5009,7,0)</f>
        <v>380</v>
      </c>
      <c r="T2319" s="9">
        <f>VLOOKUP(A2319,BUSINESS3!A2319:I5009,8,0)</f>
        <v>0.27</v>
      </c>
      <c r="U2319" s="9">
        <f>VLOOKUP(A2319,BUSINESS3!A2319:I5009,9,0)</f>
        <v>0.659</v>
      </c>
      <c r="V2319" s="11">
        <f>VLOOKUP(A2319,'GDP4'!A2319:G5009,4,0)</f>
        <v>470594253738</v>
      </c>
      <c r="W2319" s="9">
        <f>VLOOKUP(A2319,'GDP4'!A2319:G5009,5,0)</f>
        <v>0.067</v>
      </c>
      <c r="X2319" s="9">
        <f>VLOOKUP(A2319,'GDP4'!A2319:G5009,6,0)</f>
        <v>672</v>
      </c>
      <c r="Y2319" s="9">
        <f>VLOOKUP(A2319,'GDP4'!A2319:G5009,7,0)</f>
        <v>0.157</v>
      </c>
      <c r="Z2319" s="9">
        <f>VLOOKUP(A2319,ENERGY5!A2319:E5009,4,0)</f>
        <v>122230</v>
      </c>
      <c r="AA2319" s="9">
        <f>VLOOKUP(A2319,ENERGY5!A2319:E5009,5,0)</f>
        <v>191964</v>
      </c>
      <c r="AB2319" s="12">
        <f t="shared" si="2"/>
        <v>3585398.077</v>
      </c>
      <c r="AC2319" s="13">
        <f t="shared" si="3"/>
        <v>1.462549427</v>
      </c>
      <c r="AD2319" s="13">
        <f t="shared" si="4"/>
        <v>0.9312549046</v>
      </c>
      <c r="AE2319" s="13">
        <f t="shared" si="5"/>
        <v>1699.008785</v>
      </c>
      <c r="AF2319" s="13">
        <f t="shared" si="6"/>
        <v>1340.921731</v>
      </c>
    </row>
    <row r="2320">
      <c r="A2320" s="5" t="s">
        <v>213</v>
      </c>
      <c r="B2320" s="6" t="s">
        <v>38</v>
      </c>
      <c r="C2320" s="7" t="s">
        <v>229</v>
      </c>
      <c r="D2320" s="5" t="str">
        <f t="shared" si="1"/>
        <v>Curacao-The Americas-2004</v>
      </c>
      <c r="E2320" s="5">
        <v>0.019</v>
      </c>
      <c r="F2320" s="5">
        <v>0.019</v>
      </c>
      <c r="G2320" s="5">
        <v>76.0</v>
      </c>
      <c r="H2320" s="5">
        <v>70.0</v>
      </c>
      <c r="I2320" s="5">
        <v>0.218</v>
      </c>
      <c r="J2320" s="5">
        <v>0.665</v>
      </c>
      <c r="K2320" s="5">
        <v>0.118</v>
      </c>
      <c r="L2320" s="5">
        <v>133363.0</v>
      </c>
      <c r="M2320" s="5">
        <v>0.907</v>
      </c>
      <c r="N2320" s="8">
        <f>VLOOKUP(A2320,TOURISM2!A2320:E5010,4,0)</f>
        <v>224000000</v>
      </c>
      <c r="O2320" s="8">
        <f>VLOOKUP(A2320,TOURISM2!A2320:E5010,5,0)</f>
        <v>195000000</v>
      </c>
      <c r="P2320" s="8">
        <f>VLOOKUP(A2320,BUSINESS3!A2320:E5010,4,0)</f>
        <v>0.475</v>
      </c>
      <c r="Q2320" s="9">
        <f>VLOOKUP(A2320,BUSINESS3!A2320:E5010,5,0)</f>
        <v>59</v>
      </c>
      <c r="R2320" s="10">
        <f>VLOOKUP(A2320,BUSINESS3!A2320:I5010,6,0)</f>
        <v>91</v>
      </c>
      <c r="S2320" s="9">
        <f>VLOOKUP(A2320,BUSINESS3!A2320:I5010,7,0)</f>
        <v>380</v>
      </c>
      <c r="T2320" s="9">
        <f>VLOOKUP(A2320,BUSINESS3!A2320:I5010,8,0)</f>
        <v>0.27</v>
      </c>
      <c r="U2320" s="9">
        <f>VLOOKUP(A2320,BUSINESS3!A2320:I5010,9,0)</f>
        <v>0.659</v>
      </c>
      <c r="V2320" s="11">
        <f>VLOOKUP(A2320,'GDP4'!A2320:G5010,4,0)</f>
        <v>470594253738</v>
      </c>
      <c r="W2320" s="9">
        <f>VLOOKUP(A2320,'GDP4'!A2320:G5010,5,0)</f>
        <v>0.067</v>
      </c>
      <c r="X2320" s="9">
        <f>VLOOKUP(A2320,'GDP4'!A2320:G5010,6,0)</f>
        <v>672</v>
      </c>
      <c r="Y2320" s="9">
        <f>VLOOKUP(A2320,'GDP4'!A2320:G5010,7,0)</f>
        <v>0.157</v>
      </c>
      <c r="Z2320" s="9">
        <f>VLOOKUP(A2320,ENERGY5!A2320:E5010,4,0)</f>
        <v>122230</v>
      </c>
      <c r="AA2320" s="9">
        <f>VLOOKUP(A2320,ENERGY5!A2320:E5010,5,0)</f>
        <v>191964</v>
      </c>
      <c r="AB2320" s="12">
        <f t="shared" si="2"/>
        <v>3528671.774</v>
      </c>
      <c r="AC2320" s="13">
        <f t="shared" si="3"/>
        <v>1.439409731</v>
      </c>
      <c r="AD2320" s="13">
        <f t="shared" si="4"/>
        <v>0.9165210741</v>
      </c>
      <c r="AE2320" s="13">
        <f t="shared" si="5"/>
        <v>1679.626283</v>
      </c>
      <c r="AF2320" s="13">
        <f t="shared" si="6"/>
        <v>1462.174666</v>
      </c>
    </row>
    <row r="2321">
      <c r="A2321" s="14" t="s">
        <v>213</v>
      </c>
      <c r="B2321" s="15" t="s">
        <v>39</v>
      </c>
      <c r="C2321" s="16" t="s">
        <v>229</v>
      </c>
      <c r="D2321" s="14" t="str">
        <f t="shared" si="1"/>
        <v>Curacao-The Americas-2005</v>
      </c>
      <c r="E2321" s="5">
        <v>0.019</v>
      </c>
      <c r="F2321" s="5">
        <v>0.019</v>
      </c>
      <c r="G2321" s="5">
        <v>76.0</v>
      </c>
      <c r="H2321" s="5">
        <v>70.0</v>
      </c>
      <c r="I2321" s="5">
        <v>0.211</v>
      </c>
      <c r="J2321" s="5">
        <v>0.668</v>
      </c>
      <c r="K2321" s="5">
        <v>0.121</v>
      </c>
      <c r="L2321" s="5">
        <v>136708.0</v>
      </c>
      <c r="M2321" s="5">
        <v>0.905</v>
      </c>
      <c r="N2321" s="8">
        <f>VLOOKUP(A2321,TOURISM2!A2321:E5011,4,0)</f>
        <v>244000000</v>
      </c>
      <c r="O2321" s="8">
        <f>VLOOKUP(A2321,TOURISM2!A2321:E5011,5,0)</f>
        <v>164000000</v>
      </c>
      <c r="P2321" s="8">
        <f>VLOOKUP(A2321,BUSINESS3!A2321:E5011,4,0)</f>
        <v>0.475</v>
      </c>
      <c r="Q2321" s="9">
        <f>VLOOKUP(A2321,BUSINESS3!A2321:E5011,5,0)</f>
        <v>59</v>
      </c>
      <c r="R2321" s="10">
        <f>VLOOKUP(A2321,BUSINESS3!A2321:I5011,6,0)</f>
        <v>91</v>
      </c>
      <c r="S2321" s="9">
        <f>VLOOKUP(A2321,BUSINESS3!A2321:I5011,7,0)</f>
        <v>380</v>
      </c>
      <c r="T2321" s="9">
        <f>VLOOKUP(A2321,BUSINESS3!A2321:I5011,8,0)</f>
        <v>0.27</v>
      </c>
      <c r="U2321" s="9">
        <f>VLOOKUP(A2321,BUSINESS3!A2321:I5011,9,0)</f>
        <v>0.659</v>
      </c>
      <c r="V2321" s="11">
        <f>VLOOKUP(A2321,'GDP4'!A2321:G5011,4,0)</f>
        <v>470594253738</v>
      </c>
      <c r="W2321" s="9">
        <f>VLOOKUP(A2321,'GDP4'!A2321:G5011,5,0)</f>
        <v>0.067</v>
      </c>
      <c r="X2321" s="9">
        <f>VLOOKUP(A2321,'GDP4'!A2321:G5011,6,0)</f>
        <v>672</v>
      </c>
      <c r="Y2321" s="9">
        <f>VLOOKUP(A2321,'GDP4'!A2321:G5011,7,0)</f>
        <v>0.157</v>
      </c>
      <c r="Z2321" s="9">
        <f>VLOOKUP(A2321,ENERGY5!A2321:E5011,4,0)</f>
        <v>122230</v>
      </c>
      <c r="AA2321" s="9">
        <f>VLOOKUP(A2321,ENERGY5!A2321:E5011,5,0)</f>
        <v>191964</v>
      </c>
      <c r="AB2321" s="12">
        <f t="shared" si="2"/>
        <v>3442331.493</v>
      </c>
      <c r="AC2321" s="13">
        <f t="shared" si="3"/>
        <v>1.404189952</v>
      </c>
      <c r="AD2321" s="13">
        <f t="shared" si="4"/>
        <v>0.8940954443</v>
      </c>
      <c r="AE2321" s="13">
        <f t="shared" si="5"/>
        <v>1784.826053</v>
      </c>
      <c r="AF2321" s="13">
        <f t="shared" si="6"/>
        <v>1199.637183</v>
      </c>
    </row>
    <row r="2322">
      <c r="A2322" s="5" t="s">
        <v>213</v>
      </c>
      <c r="B2322" s="6" t="s">
        <v>40</v>
      </c>
      <c r="C2322" s="7" t="s">
        <v>229</v>
      </c>
      <c r="D2322" s="5" t="str">
        <f t="shared" si="1"/>
        <v>Curacao-The Americas-2006</v>
      </c>
      <c r="E2322" s="5">
        <v>0.014</v>
      </c>
      <c r="F2322" s="5">
        <v>0.019</v>
      </c>
      <c r="G2322" s="5">
        <v>79.0</v>
      </c>
      <c r="H2322" s="5">
        <v>71.0</v>
      </c>
      <c r="I2322" s="5">
        <v>0.206</v>
      </c>
      <c r="J2322" s="5">
        <v>0.67</v>
      </c>
      <c r="K2322" s="5">
        <v>0.124</v>
      </c>
      <c r="L2322" s="5">
        <v>140217.0</v>
      </c>
      <c r="M2322" s="5">
        <v>0.904</v>
      </c>
      <c r="N2322" s="8">
        <f>VLOOKUP(A2322,TOURISM2!A2322:E5012,4,0)</f>
        <v>277000000</v>
      </c>
      <c r="O2322" s="8">
        <f>VLOOKUP(A2322,TOURISM2!A2322:E5012,5,0)</f>
        <v>191000000</v>
      </c>
      <c r="P2322" s="8">
        <f>VLOOKUP(A2322,BUSINESS3!A2322:E5012,4,0)</f>
        <v>0.475</v>
      </c>
      <c r="Q2322" s="9">
        <f>VLOOKUP(A2322,BUSINESS3!A2322:E5012,5,0)</f>
        <v>59</v>
      </c>
      <c r="R2322" s="10">
        <f>VLOOKUP(A2322,BUSINESS3!A2322:I5012,6,0)</f>
        <v>91</v>
      </c>
      <c r="S2322" s="9">
        <f>VLOOKUP(A2322,BUSINESS3!A2322:I5012,7,0)</f>
        <v>380</v>
      </c>
      <c r="T2322" s="9">
        <f>VLOOKUP(A2322,BUSINESS3!A2322:I5012,8,0)</f>
        <v>0.27</v>
      </c>
      <c r="U2322" s="9">
        <f>VLOOKUP(A2322,BUSINESS3!A2322:I5012,9,0)</f>
        <v>0.659</v>
      </c>
      <c r="V2322" s="11">
        <f>VLOOKUP(A2322,'GDP4'!A2322:G5012,4,0)</f>
        <v>470594253738</v>
      </c>
      <c r="W2322" s="9">
        <f>VLOOKUP(A2322,'GDP4'!A2322:G5012,5,0)</f>
        <v>0.067</v>
      </c>
      <c r="X2322" s="9">
        <f>VLOOKUP(A2322,'GDP4'!A2322:G5012,6,0)</f>
        <v>672</v>
      </c>
      <c r="Y2322" s="9">
        <f>VLOOKUP(A2322,'GDP4'!A2322:G5012,7,0)</f>
        <v>0.157</v>
      </c>
      <c r="Z2322" s="9">
        <f>VLOOKUP(A2322,ENERGY5!A2322:E5012,4,0)</f>
        <v>122230</v>
      </c>
      <c r="AA2322" s="9">
        <f>VLOOKUP(A2322,ENERGY5!A2322:E5012,5,0)</f>
        <v>191964</v>
      </c>
      <c r="AB2322" s="12">
        <f t="shared" si="2"/>
        <v>3356185.439</v>
      </c>
      <c r="AC2322" s="13">
        <f t="shared" si="3"/>
        <v>1.369049402</v>
      </c>
      <c r="AD2322" s="13">
        <f t="shared" si="4"/>
        <v>0.8717202622</v>
      </c>
      <c r="AE2322" s="13">
        <f t="shared" si="5"/>
        <v>1975.509389</v>
      </c>
      <c r="AF2322" s="13">
        <f t="shared" si="6"/>
        <v>1362.174344</v>
      </c>
    </row>
    <row r="2323">
      <c r="A2323" s="14" t="s">
        <v>213</v>
      </c>
      <c r="B2323" s="15" t="s">
        <v>41</v>
      </c>
      <c r="C2323" s="16" t="s">
        <v>229</v>
      </c>
      <c r="D2323" s="14" t="str">
        <f t="shared" si="1"/>
        <v>Curacao-The Americas-2007</v>
      </c>
      <c r="E2323" s="5">
        <v>0.013</v>
      </c>
      <c r="F2323" s="5">
        <v>0.019</v>
      </c>
      <c r="G2323" s="5">
        <v>79.0</v>
      </c>
      <c r="H2323" s="5">
        <v>72.0</v>
      </c>
      <c r="I2323" s="5">
        <v>0.203</v>
      </c>
      <c r="J2323" s="5">
        <v>0.671</v>
      </c>
      <c r="K2323" s="5">
        <v>0.126</v>
      </c>
      <c r="L2323" s="5">
        <v>143026.0</v>
      </c>
      <c r="M2323" s="5">
        <v>0.903</v>
      </c>
      <c r="N2323" s="8">
        <f>VLOOKUP(A2323,TOURISM2!A2323:E5013,4,0)</f>
        <v>329000000</v>
      </c>
      <c r="O2323" s="8">
        <f>VLOOKUP(A2323,TOURISM2!A2323:E5013,5,0)</f>
        <v>223000000</v>
      </c>
      <c r="P2323" s="8">
        <f>VLOOKUP(A2323,BUSINESS3!A2323:E5013,4,0)</f>
        <v>0.475</v>
      </c>
      <c r="Q2323" s="9">
        <f>VLOOKUP(A2323,BUSINESS3!A2323:E5013,5,0)</f>
        <v>59</v>
      </c>
      <c r="R2323" s="10">
        <f>VLOOKUP(A2323,BUSINESS3!A2323:I5013,6,0)</f>
        <v>91</v>
      </c>
      <c r="S2323" s="9">
        <f>VLOOKUP(A2323,BUSINESS3!A2323:I5013,7,0)</f>
        <v>380</v>
      </c>
      <c r="T2323" s="9">
        <f>VLOOKUP(A2323,BUSINESS3!A2323:I5013,8,0)</f>
        <v>0.27</v>
      </c>
      <c r="U2323" s="9">
        <f>VLOOKUP(A2323,BUSINESS3!A2323:I5013,9,0)</f>
        <v>0.659</v>
      </c>
      <c r="V2323" s="11">
        <f>VLOOKUP(A2323,'GDP4'!A2323:G5013,4,0)</f>
        <v>470594253738</v>
      </c>
      <c r="W2323" s="9">
        <f>VLOOKUP(A2323,'GDP4'!A2323:G5013,5,0)</f>
        <v>0.067</v>
      </c>
      <c r="X2323" s="9">
        <f>VLOOKUP(A2323,'GDP4'!A2323:G5013,6,0)</f>
        <v>672</v>
      </c>
      <c r="Y2323" s="9">
        <f>VLOOKUP(A2323,'GDP4'!A2323:G5013,7,0)</f>
        <v>0.157</v>
      </c>
      <c r="Z2323" s="9">
        <f>VLOOKUP(A2323,ENERGY5!A2323:E5013,4,0)</f>
        <v>122230</v>
      </c>
      <c r="AA2323" s="9">
        <f>VLOOKUP(A2323,ENERGY5!A2323:E5013,5,0)</f>
        <v>191964</v>
      </c>
      <c r="AB2323" s="12">
        <f t="shared" si="2"/>
        <v>3290270.676</v>
      </c>
      <c r="AC2323" s="13">
        <f t="shared" si="3"/>
        <v>1.342161565</v>
      </c>
      <c r="AD2323" s="13">
        <f t="shared" si="4"/>
        <v>0.854599863</v>
      </c>
      <c r="AE2323" s="13">
        <f t="shared" si="5"/>
        <v>2300.281068</v>
      </c>
      <c r="AF2323" s="13">
        <f t="shared" si="6"/>
        <v>1559.157076</v>
      </c>
    </row>
    <row r="2324">
      <c r="A2324" s="5" t="s">
        <v>213</v>
      </c>
      <c r="B2324" s="6" t="s">
        <v>42</v>
      </c>
      <c r="C2324" s="7" t="s">
        <v>229</v>
      </c>
      <c r="D2324" s="5" t="str">
        <f t="shared" si="1"/>
        <v>Curacao-The Americas-2008</v>
      </c>
      <c r="E2324" s="5">
        <v>0.014</v>
      </c>
      <c r="F2324" s="5">
        <v>0.019</v>
      </c>
      <c r="G2324" s="5">
        <v>79.0</v>
      </c>
      <c r="H2324" s="5">
        <v>72.0</v>
      </c>
      <c r="I2324" s="5">
        <v>0.201</v>
      </c>
      <c r="J2324" s="5">
        <v>0.671</v>
      </c>
      <c r="K2324" s="5">
        <v>0.128</v>
      </c>
      <c r="L2324" s="5">
        <v>144971.0</v>
      </c>
      <c r="M2324" s="5">
        <v>0.902</v>
      </c>
      <c r="N2324" s="8">
        <f>VLOOKUP(A2324,TOURISM2!A2324:E5014,4,0)</f>
        <v>383000000</v>
      </c>
      <c r="O2324" s="8">
        <f>VLOOKUP(A2324,TOURISM2!A2324:E5014,5,0)</f>
        <v>229000000</v>
      </c>
      <c r="P2324" s="8">
        <f>VLOOKUP(A2324,BUSINESS3!A2324:E5014,4,0)</f>
        <v>0.475</v>
      </c>
      <c r="Q2324" s="9">
        <f>VLOOKUP(A2324,BUSINESS3!A2324:E5014,5,0)</f>
        <v>59</v>
      </c>
      <c r="R2324" s="10">
        <f>VLOOKUP(A2324,BUSINESS3!A2324:I5014,6,0)</f>
        <v>91</v>
      </c>
      <c r="S2324" s="9">
        <f>VLOOKUP(A2324,BUSINESS3!A2324:I5014,7,0)</f>
        <v>380</v>
      </c>
      <c r="T2324" s="9">
        <f>VLOOKUP(A2324,BUSINESS3!A2324:I5014,8,0)</f>
        <v>0.27</v>
      </c>
      <c r="U2324" s="9">
        <f>VLOOKUP(A2324,BUSINESS3!A2324:I5014,9,0)</f>
        <v>0.659</v>
      </c>
      <c r="V2324" s="11">
        <f>VLOOKUP(A2324,'GDP4'!A2324:G5014,4,0)</f>
        <v>470594253738</v>
      </c>
      <c r="W2324" s="9">
        <f>VLOOKUP(A2324,'GDP4'!A2324:G5014,5,0)</f>
        <v>0.067</v>
      </c>
      <c r="X2324" s="9">
        <f>VLOOKUP(A2324,'GDP4'!A2324:G5014,6,0)</f>
        <v>672</v>
      </c>
      <c r="Y2324" s="9">
        <f>VLOOKUP(A2324,'GDP4'!A2324:G5014,7,0)</f>
        <v>0.157</v>
      </c>
      <c r="Z2324" s="9">
        <f>VLOOKUP(A2324,ENERGY5!A2324:E5014,4,0)</f>
        <v>122230</v>
      </c>
      <c r="AA2324" s="9">
        <f>VLOOKUP(A2324,ENERGY5!A2324:E5014,5,0)</f>
        <v>191964</v>
      </c>
      <c r="AB2324" s="12">
        <f t="shared" si="2"/>
        <v>3246126.837</v>
      </c>
      <c r="AC2324" s="13">
        <f t="shared" si="3"/>
        <v>1.324154486</v>
      </c>
      <c r="AD2324" s="13">
        <f t="shared" si="4"/>
        <v>0.8431341441</v>
      </c>
      <c r="AE2324" s="13">
        <f t="shared" si="5"/>
        <v>2641.907692</v>
      </c>
      <c r="AF2324" s="13">
        <f t="shared" si="6"/>
        <v>1579.62627</v>
      </c>
    </row>
    <row r="2325">
      <c r="A2325" s="14" t="s">
        <v>213</v>
      </c>
      <c r="B2325" s="15" t="s">
        <v>43</v>
      </c>
      <c r="C2325" s="16" t="s">
        <v>229</v>
      </c>
      <c r="D2325" s="14" t="str">
        <f t="shared" si="1"/>
        <v>Curacao-The Americas-2009</v>
      </c>
      <c r="E2325" s="5">
        <v>0.013</v>
      </c>
      <c r="F2325" s="5">
        <v>0.019</v>
      </c>
      <c r="G2325" s="5">
        <v>80.0</v>
      </c>
      <c r="H2325" s="5">
        <v>72.0</v>
      </c>
      <c r="I2325" s="5">
        <v>0.2</v>
      </c>
      <c r="J2325" s="5">
        <v>0.67</v>
      </c>
      <c r="K2325" s="5">
        <v>0.13</v>
      </c>
      <c r="L2325" s="5">
        <v>145890.0</v>
      </c>
      <c r="M2325" s="5">
        <v>0.9</v>
      </c>
      <c r="N2325" s="8">
        <f>VLOOKUP(A2325,TOURISM2!A2325:E5015,4,0)</f>
        <v>378000000</v>
      </c>
      <c r="O2325" s="8">
        <f>VLOOKUP(A2325,TOURISM2!A2325:E5015,5,0)</f>
        <v>258000000</v>
      </c>
      <c r="P2325" s="8">
        <f>VLOOKUP(A2325,BUSINESS3!A2325:E5015,4,0)</f>
        <v>0.475</v>
      </c>
      <c r="Q2325" s="9">
        <f>VLOOKUP(A2325,BUSINESS3!A2325:E5015,5,0)</f>
        <v>59</v>
      </c>
      <c r="R2325" s="10">
        <f>VLOOKUP(A2325,BUSINESS3!A2325:I5015,6,0)</f>
        <v>91</v>
      </c>
      <c r="S2325" s="9">
        <f>VLOOKUP(A2325,BUSINESS3!A2325:I5015,7,0)</f>
        <v>380</v>
      </c>
      <c r="T2325" s="9">
        <f>VLOOKUP(A2325,BUSINESS3!A2325:I5015,8,0)</f>
        <v>0.27</v>
      </c>
      <c r="U2325" s="9">
        <f>VLOOKUP(A2325,BUSINESS3!A2325:I5015,9,0)</f>
        <v>1.402</v>
      </c>
      <c r="V2325" s="11">
        <f>VLOOKUP(A2325,'GDP4'!A2325:G5015,4,0)</f>
        <v>470594253738</v>
      </c>
      <c r="W2325" s="9">
        <f>VLOOKUP(A2325,'GDP4'!A2325:G5015,5,0)</f>
        <v>0.067</v>
      </c>
      <c r="X2325" s="9">
        <f>VLOOKUP(A2325,'GDP4'!A2325:G5015,6,0)</f>
        <v>672</v>
      </c>
      <c r="Y2325" s="9">
        <f>VLOOKUP(A2325,'GDP4'!A2325:G5015,7,0)</f>
        <v>0.157</v>
      </c>
      <c r="Z2325" s="9">
        <f>VLOOKUP(A2325,ENERGY5!A2325:E5015,4,0)</f>
        <v>122230</v>
      </c>
      <c r="AA2325" s="9">
        <f>VLOOKUP(A2325,ENERGY5!A2325:E5015,5,0)</f>
        <v>191964</v>
      </c>
      <c r="AB2325" s="12">
        <f t="shared" si="2"/>
        <v>3225678.619</v>
      </c>
      <c r="AC2325" s="13">
        <f t="shared" si="3"/>
        <v>1.315813284</v>
      </c>
      <c r="AD2325" s="13">
        <f t="shared" si="4"/>
        <v>0.8378230173</v>
      </c>
      <c r="AE2325" s="13">
        <f t="shared" si="5"/>
        <v>2590.993214</v>
      </c>
      <c r="AF2325" s="13">
        <f t="shared" si="6"/>
        <v>1768.455686</v>
      </c>
    </row>
    <row r="2326">
      <c r="A2326" s="5" t="s">
        <v>213</v>
      </c>
      <c r="B2326" s="6" t="s">
        <v>44</v>
      </c>
      <c r="C2326" s="7" t="s">
        <v>229</v>
      </c>
      <c r="D2326" s="5" t="str">
        <f t="shared" si="1"/>
        <v>Curacao-The Americas-2010</v>
      </c>
      <c r="E2326" s="5">
        <v>0.014</v>
      </c>
      <c r="F2326" s="5">
        <v>0.019</v>
      </c>
      <c r="G2326" s="5">
        <v>76.0</v>
      </c>
      <c r="H2326" s="5">
        <v>70.0</v>
      </c>
      <c r="I2326" s="5">
        <v>0.198</v>
      </c>
      <c r="J2326" s="5">
        <v>0.67</v>
      </c>
      <c r="K2326" s="5">
        <v>0.132</v>
      </c>
      <c r="L2326" s="5">
        <v>149311.0</v>
      </c>
      <c r="M2326" s="5">
        <v>0.899</v>
      </c>
      <c r="N2326" s="8">
        <f>VLOOKUP(A2326,TOURISM2!A2326:E5016,4,0)</f>
        <v>438000000</v>
      </c>
      <c r="O2326" s="8">
        <f>VLOOKUP(A2326,TOURISM2!A2326:E5016,5,0)</f>
        <v>282000000</v>
      </c>
      <c r="P2326" s="8">
        <f>VLOOKUP(A2326,BUSINESS3!A2326:E5016,4,0)</f>
        <v>0.475</v>
      </c>
      <c r="Q2326" s="9">
        <f>VLOOKUP(A2326,BUSINESS3!A2326:E5016,5,0)</f>
        <v>59</v>
      </c>
      <c r="R2326" s="10">
        <f>VLOOKUP(A2326,BUSINESS3!A2326:I5016,6,0)</f>
        <v>91</v>
      </c>
      <c r="S2326" s="9">
        <f>VLOOKUP(A2326,BUSINESS3!A2326:I5016,7,0)</f>
        <v>380</v>
      </c>
      <c r="T2326" s="9">
        <f>VLOOKUP(A2326,BUSINESS3!A2326:I5016,8,0)</f>
        <v>0.27</v>
      </c>
      <c r="U2326" s="9">
        <f>VLOOKUP(A2326,BUSINESS3!A2326:I5016,9,0)</f>
        <v>1.383</v>
      </c>
      <c r="V2326" s="11">
        <f>VLOOKUP(A2326,'GDP4'!A2326:G5016,4,0)</f>
        <v>470594253738</v>
      </c>
      <c r="W2326" s="9">
        <f>VLOOKUP(A2326,'GDP4'!A2326:G5016,5,0)</f>
        <v>0.067</v>
      </c>
      <c r="X2326" s="9">
        <f>VLOOKUP(A2326,'GDP4'!A2326:G5016,6,0)</f>
        <v>672</v>
      </c>
      <c r="Y2326" s="9">
        <f>VLOOKUP(A2326,'GDP4'!A2326:G5016,7,0)</f>
        <v>0.157</v>
      </c>
      <c r="Z2326" s="9">
        <f>VLOOKUP(A2326,ENERGY5!A2326:E5016,4,0)</f>
        <v>122230</v>
      </c>
      <c r="AA2326" s="9">
        <f>VLOOKUP(A2326,ENERGY5!A2326:E5016,5,0)</f>
        <v>191964</v>
      </c>
      <c r="AB2326" s="12">
        <f t="shared" si="2"/>
        <v>3151772.165</v>
      </c>
      <c r="AC2326" s="13">
        <f t="shared" si="3"/>
        <v>1.28566549</v>
      </c>
      <c r="AD2326" s="13">
        <f t="shared" si="4"/>
        <v>0.8186268929</v>
      </c>
      <c r="AE2326" s="13">
        <f t="shared" si="5"/>
        <v>2933.474426</v>
      </c>
      <c r="AF2326" s="13">
        <f t="shared" si="6"/>
        <v>1888.675315</v>
      </c>
    </row>
    <row r="2327">
      <c r="A2327" s="14" t="s">
        <v>213</v>
      </c>
      <c r="B2327" s="15" t="s">
        <v>45</v>
      </c>
      <c r="C2327" s="16" t="s">
        <v>229</v>
      </c>
      <c r="D2327" s="14" t="str">
        <f t="shared" si="1"/>
        <v>Curacao-The Americas-2011</v>
      </c>
      <c r="E2327" s="5">
        <v>0.013</v>
      </c>
      <c r="F2327" s="5">
        <v>0.019</v>
      </c>
      <c r="G2327" s="5">
        <v>81.0</v>
      </c>
      <c r="H2327" s="5">
        <v>74.0</v>
      </c>
      <c r="I2327" s="5">
        <v>0.197</v>
      </c>
      <c r="J2327" s="5">
        <v>0.669</v>
      </c>
      <c r="K2327" s="5">
        <v>0.134</v>
      </c>
      <c r="L2327" s="5">
        <v>150612.0</v>
      </c>
      <c r="M2327" s="5">
        <v>0.898</v>
      </c>
      <c r="N2327" s="8">
        <f>VLOOKUP(A2327,TOURISM2!A2327:E5017,4,0)</f>
        <v>540000000</v>
      </c>
      <c r="O2327" s="8">
        <f>VLOOKUP(A2327,TOURISM2!A2327:E5017,5,0)</f>
        <v>321000000</v>
      </c>
      <c r="P2327" s="8">
        <f>VLOOKUP(A2327,BUSINESS3!A2327:E5017,4,0)</f>
        <v>0.475</v>
      </c>
      <c r="Q2327" s="9">
        <f>VLOOKUP(A2327,BUSINESS3!A2327:E5017,5,0)</f>
        <v>59</v>
      </c>
      <c r="R2327" s="10">
        <f>VLOOKUP(A2327,BUSINESS3!A2327:I5017,6,0)</f>
        <v>91</v>
      </c>
      <c r="S2327" s="9">
        <f>VLOOKUP(A2327,BUSINESS3!A2327:I5017,7,0)</f>
        <v>380</v>
      </c>
      <c r="T2327" s="9">
        <f>VLOOKUP(A2327,BUSINESS3!A2327:I5017,8,0)</f>
        <v>0.27</v>
      </c>
      <c r="U2327" s="9">
        <f>VLOOKUP(A2327,BUSINESS3!A2327:I5017,9,0)</f>
        <v>1.361</v>
      </c>
      <c r="V2327" s="11">
        <f>VLOOKUP(A2327,'GDP4'!A2327:G5017,4,0)</f>
        <v>470594253738</v>
      </c>
      <c r="W2327" s="9">
        <f>VLOOKUP(A2327,'GDP4'!A2327:G5017,5,0)</f>
        <v>0.067</v>
      </c>
      <c r="X2327" s="9">
        <f>VLOOKUP(A2327,'GDP4'!A2327:G5017,6,0)</f>
        <v>672</v>
      </c>
      <c r="Y2327" s="9">
        <f>VLOOKUP(A2327,'GDP4'!A2327:G5017,7,0)</f>
        <v>0.157</v>
      </c>
      <c r="Z2327" s="9">
        <f>VLOOKUP(A2327,ENERGY5!A2327:E5017,4,0)</f>
        <v>122230</v>
      </c>
      <c r="AA2327" s="9">
        <f>VLOOKUP(A2327,ENERGY5!A2327:E5017,5,0)</f>
        <v>191964</v>
      </c>
      <c r="AB2327" s="12">
        <f t="shared" si="2"/>
        <v>3124546.874</v>
      </c>
      <c r="AC2327" s="13">
        <f t="shared" si="3"/>
        <v>1.274559796</v>
      </c>
      <c r="AD2327" s="13">
        <f t="shared" si="4"/>
        <v>0.8115555201</v>
      </c>
      <c r="AE2327" s="13">
        <f t="shared" si="5"/>
        <v>3585.371684</v>
      </c>
      <c r="AF2327" s="13">
        <f t="shared" si="6"/>
        <v>2131.304279</v>
      </c>
    </row>
    <row r="2328">
      <c r="A2328" s="5" t="s">
        <v>213</v>
      </c>
      <c r="B2328" s="6" t="s">
        <v>46</v>
      </c>
      <c r="C2328" s="7" t="s">
        <v>229</v>
      </c>
      <c r="D2328" s="5" t="str">
        <f t="shared" si="1"/>
        <v>Curacao-The Americas-2012</v>
      </c>
      <c r="E2328" s="5">
        <v>0.013</v>
      </c>
      <c r="F2328" s="5">
        <v>0.019</v>
      </c>
      <c r="G2328" s="5">
        <v>76.0</v>
      </c>
      <c r="H2328" s="5">
        <v>70.0</v>
      </c>
      <c r="I2328" s="5">
        <v>0.195</v>
      </c>
      <c r="J2328" s="5">
        <v>0.668</v>
      </c>
      <c r="K2328" s="5">
        <v>0.137</v>
      </c>
      <c r="L2328" s="5">
        <v>152056.0</v>
      </c>
      <c r="M2328" s="5">
        <v>0.897</v>
      </c>
      <c r="N2328" s="8">
        <f>VLOOKUP(A2328,TOURISM2!A2328:E5018,4,0)</f>
        <v>676000000</v>
      </c>
      <c r="O2328" s="8">
        <f>VLOOKUP(A2328,TOURISM2!A2328:E5018,5,0)</f>
        <v>357000000</v>
      </c>
      <c r="P2328" s="8">
        <f>VLOOKUP(A2328,BUSINESS3!A2328:E5018,4,0)</f>
        <v>0.475</v>
      </c>
      <c r="Q2328" s="9">
        <f>VLOOKUP(A2328,BUSINESS3!A2328:E5018,5,0)</f>
        <v>59</v>
      </c>
      <c r="R2328" s="10">
        <f>VLOOKUP(A2328,BUSINESS3!A2328:I5018,6,0)</f>
        <v>91</v>
      </c>
      <c r="S2328" s="9">
        <f>VLOOKUP(A2328,BUSINESS3!A2328:I5018,7,0)</f>
        <v>380</v>
      </c>
      <c r="T2328" s="9">
        <f>VLOOKUP(A2328,BUSINESS3!A2328:I5018,8,0)</f>
        <v>0.27</v>
      </c>
      <c r="U2328" s="9">
        <f>VLOOKUP(A2328,BUSINESS3!A2328:I5018,9,0)</f>
        <v>1.318</v>
      </c>
      <c r="V2328" s="11">
        <f>VLOOKUP(A2328,'GDP4'!A2328:G5018,4,0)</f>
        <v>470594253738</v>
      </c>
      <c r="W2328" s="9">
        <f>VLOOKUP(A2328,'GDP4'!A2328:G5018,5,0)</f>
        <v>0.067</v>
      </c>
      <c r="X2328" s="9">
        <f>VLOOKUP(A2328,'GDP4'!A2328:G5018,6,0)</f>
        <v>672</v>
      </c>
      <c r="Y2328" s="9">
        <f>VLOOKUP(A2328,'GDP4'!A2328:G5018,7,0)</f>
        <v>0.157</v>
      </c>
      <c r="Z2328" s="9">
        <f>VLOOKUP(A2328,ENERGY5!A2328:E5018,4,0)</f>
        <v>122230</v>
      </c>
      <c r="AA2328" s="9">
        <f>VLOOKUP(A2328,ENERGY5!A2328:E5018,5,0)</f>
        <v>191964</v>
      </c>
      <c r="AB2328" s="12">
        <f t="shared" si="2"/>
        <v>3094874.61</v>
      </c>
      <c r="AC2328" s="13">
        <f t="shared" si="3"/>
        <v>1.262455937</v>
      </c>
      <c r="AD2328" s="13">
        <f t="shared" si="4"/>
        <v>0.8038485821</v>
      </c>
      <c r="AE2328" s="13">
        <f t="shared" si="5"/>
        <v>4445.73052</v>
      </c>
      <c r="AF2328" s="13">
        <f t="shared" si="6"/>
        <v>2347.819224</v>
      </c>
    </row>
    <row r="2329">
      <c r="A2329" s="14" t="s">
        <v>213</v>
      </c>
      <c r="B2329" s="15" t="s">
        <v>33</v>
      </c>
      <c r="C2329" s="16" t="s">
        <v>230</v>
      </c>
      <c r="D2329" s="14" t="str">
        <f t="shared" si="1"/>
        <v>Dominica-The Americas-2000</v>
      </c>
      <c r="E2329" s="5">
        <v>0.019</v>
      </c>
      <c r="F2329" s="5">
        <v>0.014</v>
      </c>
      <c r="G2329" s="5">
        <v>76.0</v>
      </c>
      <c r="H2329" s="5">
        <v>70.0</v>
      </c>
      <c r="I2329" s="5">
        <v>0.291</v>
      </c>
      <c r="J2329" s="5">
        <v>0.635</v>
      </c>
      <c r="K2329" s="5">
        <v>0.073</v>
      </c>
      <c r="L2329" s="5">
        <v>69679.0</v>
      </c>
      <c r="M2329" s="5">
        <v>0.653</v>
      </c>
      <c r="N2329" s="8">
        <f>VLOOKUP(A2329,TOURISM2!A2329:E5019,4,0)</f>
        <v>48000000</v>
      </c>
      <c r="O2329" s="8">
        <f>VLOOKUP(A2329,TOURISM2!A2329:E5019,5,0)</f>
        <v>9000000</v>
      </c>
      <c r="P2329" s="8">
        <f>VLOOKUP(A2329,BUSINESS3!A2329:E5019,4,0)</f>
        <v>0.475</v>
      </c>
      <c r="Q2329" s="9">
        <f>VLOOKUP(A2329,BUSINESS3!A2329:E5019,5,0)</f>
        <v>59</v>
      </c>
      <c r="R2329" s="10">
        <f>VLOOKUP(A2329,BUSINESS3!A2329:I5019,6,0)</f>
        <v>91</v>
      </c>
      <c r="S2329" s="9">
        <f>VLOOKUP(A2329,BUSINESS3!A2329:I5019,7,0)</f>
        <v>380</v>
      </c>
      <c r="T2329" s="9">
        <f>VLOOKUP(A2329,BUSINESS3!A2329:I5019,8,0)</f>
        <v>0.088</v>
      </c>
      <c r="U2329" s="9">
        <f>VLOOKUP(A2329,BUSINESS3!A2329:I5019,9,0)</f>
        <v>0.017</v>
      </c>
      <c r="V2329" s="11">
        <f>VLOOKUP(A2329,'GDP4'!A2329:G5019,4,0)</f>
        <v>324463833</v>
      </c>
      <c r="W2329" s="9">
        <f>VLOOKUP(A2329,'GDP4'!A2329:G5019,5,0)</f>
        <v>0.05</v>
      </c>
      <c r="X2329" s="9">
        <f>VLOOKUP(A2329,'GDP4'!A2329:G5019,6,0)</f>
        <v>231</v>
      </c>
      <c r="Y2329" s="9">
        <f>VLOOKUP(A2329,'GDP4'!A2329:G5019,7,0)</f>
        <v>0.117</v>
      </c>
      <c r="Z2329" s="9">
        <f>VLOOKUP(A2329,ENERGY5!A2329:E5019,4,0)</f>
        <v>122230</v>
      </c>
      <c r="AA2329" s="9">
        <f>VLOOKUP(A2329,ENERGY5!A2329:E5019,5,0)</f>
        <v>191964</v>
      </c>
      <c r="AB2329" s="12">
        <f t="shared" si="2"/>
        <v>4656.551228</v>
      </c>
      <c r="AC2329" s="13">
        <f t="shared" si="3"/>
        <v>2.754976392</v>
      </c>
      <c r="AD2329" s="13">
        <f t="shared" si="4"/>
        <v>1.754187058</v>
      </c>
      <c r="AE2329" s="13">
        <f t="shared" si="5"/>
        <v>688.8732617</v>
      </c>
      <c r="AF2329" s="13">
        <f t="shared" si="6"/>
        <v>129.1637366</v>
      </c>
    </row>
    <row r="2330">
      <c r="A2330" s="5" t="s">
        <v>213</v>
      </c>
      <c r="B2330" s="6" t="s">
        <v>35</v>
      </c>
      <c r="C2330" s="7" t="s">
        <v>230</v>
      </c>
      <c r="D2330" s="5" t="str">
        <f t="shared" si="1"/>
        <v>Dominica-The Americas-2001</v>
      </c>
      <c r="E2330" s="5">
        <v>0.019</v>
      </c>
      <c r="F2330" s="5">
        <v>0.013</v>
      </c>
      <c r="G2330" s="5">
        <v>76.0</v>
      </c>
      <c r="H2330" s="5">
        <v>70.0</v>
      </c>
      <c r="I2330" s="5">
        <v>0.291</v>
      </c>
      <c r="J2330" s="5">
        <v>0.635</v>
      </c>
      <c r="K2330" s="5">
        <v>0.073</v>
      </c>
      <c r="L2330" s="5">
        <v>69660.0</v>
      </c>
      <c r="M2330" s="5">
        <v>0.654</v>
      </c>
      <c r="N2330" s="8">
        <f>VLOOKUP(A2330,TOURISM2!A2330:E5020,4,0)</f>
        <v>46000000</v>
      </c>
      <c r="O2330" s="8">
        <f>VLOOKUP(A2330,TOURISM2!A2330:E5020,5,0)</f>
        <v>9000000</v>
      </c>
      <c r="P2330" s="8">
        <f>VLOOKUP(A2330,BUSINESS3!A2330:E5020,4,0)</f>
        <v>0.475</v>
      </c>
      <c r="Q2330" s="9">
        <f>VLOOKUP(A2330,BUSINESS3!A2330:E5020,5,0)</f>
        <v>59</v>
      </c>
      <c r="R2330" s="10">
        <f>VLOOKUP(A2330,BUSINESS3!A2330:I5020,6,0)</f>
        <v>91</v>
      </c>
      <c r="S2330" s="9">
        <f>VLOOKUP(A2330,BUSINESS3!A2330:I5020,7,0)</f>
        <v>380</v>
      </c>
      <c r="T2330" s="9">
        <f>VLOOKUP(A2330,BUSINESS3!A2330:I5020,8,0)</f>
        <v>0.132</v>
      </c>
      <c r="U2330" s="9">
        <f>VLOOKUP(A2330,BUSINESS3!A2330:I5020,9,0)</f>
        <v>0.111</v>
      </c>
      <c r="V2330" s="11">
        <f>VLOOKUP(A2330,'GDP4'!A2330:G5020,4,0)</f>
        <v>330949850</v>
      </c>
      <c r="W2330" s="9">
        <f>VLOOKUP(A2330,'GDP4'!A2330:G5020,5,0)</f>
        <v>0.05</v>
      </c>
      <c r="X2330" s="9">
        <f>VLOOKUP(A2330,'GDP4'!A2330:G5020,6,0)</f>
        <v>236</v>
      </c>
      <c r="Y2330" s="9">
        <f>VLOOKUP(A2330,'GDP4'!A2330:G5020,7,0)</f>
        <v>0.111</v>
      </c>
      <c r="Z2330" s="9">
        <f>VLOOKUP(A2330,ENERGY5!A2330:E5020,4,0)</f>
        <v>122230</v>
      </c>
      <c r="AA2330" s="9">
        <f>VLOOKUP(A2330,ENERGY5!A2330:E5020,5,0)</f>
        <v>191964</v>
      </c>
      <c r="AB2330" s="12">
        <f t="shared" si="2"/>
        <v>4750.93095</v>
      </c>
      <c r="AC2330" s="13">
        <f t="shared" si="3"/>
        <v>2.755727821</v>
      </c>
      <c r="AD2330" s="13">
        <f t="shared" si="4"/>
        <v>1.754665518</v>
      </c>
      <c r="AE2330" s="13">
        <f t="shared" si="5"/>
        <v>660.3502728</v>
      </c>
      <c r="AF2330" s="13">
        <f t="shared" si="6"/>
        <v>129.1989664</v>
      </c>
    </row>
    <row r="2331">
      <c r="A2331" s="14" t="s">
        <v>213</v>
      </c>
      <c r="B2331" s="15" t="s">
        <v>36</v>
      </c>
      <c r="C2331" s="16" t="s">
        <v>230</v>
      </c>
      <c r="D2331" s="14" t="str">
        <f t="shared" si="1"/>
        <v>Dominica-The Americas-2002</v>
      </c>
      <c r="E2331" s="5">
        <v>0.015</v>
      </c>
      <c r="F2331" s="5">
        <v>0.013</v>
      </c>
      <c r="G2331" s="5">
        <v>79.0</v>
      </c>
      <c r="H2331" s="5">
        <v>75.0</v>
      </c>
      <c r="I2331" s="5">
        <v>0.291</v>
      </c>
      <c r="J2331" s="5">
        <v>0.635</v>
      </c>
      <c r="K2331" s="5">
        <v>0.073</v>
      </c>
      <c r="L2331" s="5">
        <v>69806.0</v>
      </c>
      <c r="M2331" s="5">
        <v>0.657</v>
      </c>
      <c r="N2331" s="8">
        <f>VLOOKUP(A2331,TOURISM2!A2331:E5021,4,0)</f>
        <v>46000000</v>
      </c>
      <c r="O2331" s="8">
        <f>VLOOKUP(A2331,TOURISM2!A2331:E5021,5,0)</f>
        <v>9000000</v>
      </c>
      <c r="P2331" s="8">
        <f>VLOOKUP(A2331,BUSINESS3!A2331:E5021,4,0)</f>
        <v>0.475</v>
      </c>
      <c r="Q2331" s="9">
        <f>VLOOKUP(A2331,BUSINESS3!A2331:E5021,5,0)</f>
        <v>59</v>
      </c>
      <c r="R2331" s="10">
        <f>VLOOKUP(A2331,BUSINESS3!A2331:I5021,6,0)</f>
        <v>91</v>
      </c>
      <c r="S2331" s="9">
        <f>VLOOKUP(A2331,BUSINESS3!A2331:I5021,7,0)</f>
        <v>380</v>
      </c>
      <c r="T2331" s="9">
        <f>VLOOKUP(A2331,BUSINESS3!A2331:I5021,8,0)</f>
        <v>0.184</v>
      </c>
      <c r="U2331" s="9">
        <f>VLOOKUP(A2331,BUSINESS3!A2331:I5021,9,0)</f>
        <v>0.174</v>
      </c>
      <c r="V2331" s="11">
        <f>VLOOKUP(A2331,'GDP4'!A2331:G5021,4,0)</f>
        <v>326998081</v>
      </c>
      <c r="W2331" s="9">
        <f>VLOOKUP(A2331,'GDP4'!A2331:G5021,5,0)</f>
        <v>0.051</v>
      </c>
      <c r="X2331" s="9">
        <f>VLOOKUP(A2331,'GDP4'!A2331:G5021,6,0)</f>
        <v>237</v>
      </c>
      <c r="Y2331" s="9">
        <f>VLOOKUP(A2331,'GDP4'!A2331:G5021,7,0)</f>
        <v>0.11</v>
      </c>
      <c r="Z2331" s="9">
        <f>VLOOKUP(A2331,ENERGY5!A2331:E5021,4,0)</f>
        <v>122230</v>
      </c>
      <c r="AA2331" s="9">
        <f>VLOOKUP(A2331,ENERGY5!A2331:E5021,5,0)</f>
        <v>136</v>
      </c>
      <c r="AB2331" s="12">
        <f t="shared" si="2"/>
        <v>4684.383592</v>
      </c>
      <c r="AC2331" s="13">
        <f t="shared" si="3"/>
        <v>0.001948256597</v>
      </c>
      <c r="AD2331" s="13">
        <f t="shared" si="4"/>
        <v>1.750995616</v>
      </c>
      <c r="AE2331" s="13">
        <f t="shared" si="5"/>
        <v>658.9691431</v>
      </c>
      <c r="AF2331" s="13">
        <f t="shared" si="6"/>
        <v>128.9287454</v>
      </c>
    </row>
    <row r="2332">
      <c r="A2332" s="5" t="s">
        <v>213</v>
      </c>
      <c r="B2332" s="6" t="s">
        <v>37</v>
      </c>
      <c r="C2332" s="7" t="s">
        <v>230</v>
      </c>
      <c r="D2332" s="5" t="str">
        <f t="shared" si="1"/>
        <v>Dominica-The Americas-2003</v>
      </c>
      <c r="E2332" s="5">
        <v>0.019</v>
      </c>
      <c r="F2332" s="5">
        <v>0.013</v>
      </c>
      <c r="G2332" s="5">
        <v>76.0</v>
      </c>
      <c r="H2332" s="5">
        <v>70.0</v>
      </c>
      <c r="I2332" s="5">
        <v>0.291</v>
      </c>
      <c r="J2332" s="5">
        <v>0.635</v>
      </c>
      <c r="K2332" s="5">
        <v>0.073</v>
      </c>
      <c r="L2332" s="5">
        <v>70058.0</v>
      </c>
      <c r="M2332" s="5">
        <v>0.66</v>
      </c>
      <c r="N2332" s="8">
        <f>VLOOKUP(A2332,TOURISM2!A2332:E5022,4,0)</f>
        <v>52000000</v>
      </c>
      <c r="O2332" s="8">
        <f>VLOOKUP(A2332,TOURISM2!A2332:E5022,5,0)</f>
        <v>9000000</v>
      </c>
      <c r="P2332" s="8">
        <f>VLOOKUP(A2332,BUSINESS3!A2332:E5022,4,0)</f>
        <v>0.475</v>
      </c>
      <c r="Q2332" s="9">
        <f>VLOOKUP(A2332,BUSINESS3!A2332:E5022,5,0)</f>
        <v>59</v>
      </c>
      <c r="R2332" s="10">
        <f>VLOOKUP(A2332,BUSINESS3!A2332:I5022,6,0)</f>
        <v>91</v>
      </c>
      <c r="S2332" s="9">
        <f>VLOOKUP(A2332,BUSINESS3!A2332:I5022,7,0)</f>
        <v>380</v>
      </c>
      <c r="T2332" s="9">
        <f>VLOOKUP(A2332,BUSINESS3!A2332:I5022,8,0)</f>
        <v>0.236</v>
      </c>
      <c r="U2332" s="9">
        <f>VLOOKUP(A2332,BUSINESS3!A2332:I5022,9,0)</f>
        <v>0.34</v>
      </c>
      <c r="V2332" s="11">
        <f>VLOOKUP(A2332,'GDP4'!A2332:G5022,4,0)</f>
        <v>340803913</v>
      </c>
      <c r="W2332" s="9">
        <f>VLOOKUP(A2332,'GDP4'!A2332:G5022,5,0)</f>
        <v>0.049</v>
      </c>
      <c r="X2332" s="9">
        <f>VLOOKUP(A2332,'GDP4'!A2332:G5022,6,0)</f>
        <v>240</v>
      </c>
      <c r="Y2332" s="9">
        <f>VLOOKUP(A2332,'GDP4'!A2332:G5022,7,0)</f>
        <v>0.115</v>
      </c>
      <c r="Z2332" s="9">
        <f>VLOOKUP(A2332,ENERGY5!A2332:E5022,4,0)</f>
        <v>122230</v>
      </c>
      <c r="AA2332" s="9">
        <f>VLOOKUP(A2332,ENERGY5!A2332:E5022,5,0)</f>
        <v>128</v>
      </c>
      <c r="AB2332" s="12">
        <f t="shared" si="2"/>
        <v>4864.596663</v>
      </c>
      <c r="AC2332" s="13">
        <f t="shared" si="3"/>
        <v>0.001827057581</v>
      </c>
      <c r="AD2332" s="13">
        <f t="shared" si="4"/>
        <v>1.744697251</v>
      </c>
      <c r="AE2332" s="13">
        <f t="shared" si="5"/>
        <v>742.2421422</v>
      </c>
      <c r="AF2332" s="13">
        <f t="shared" si="6"/>
        <v>128.4649862</v>
      </c>
    </row>
    <row r="2333">
      <c r="A2333" s="14" t="s">
        <v>213</v>
      </c>
      <c r="B2333" s="15" t="s">
        <v>38</v>
      </c>
      <c r="C2333" s="16" t="s">
        <v>230</v>
      </c>
      <c r="D2333" s="14" t="str">
        <f t="shared" si="1"/>
        <v>Dominica-The Americas-2004</v>
      </c>
      <c r="E2333" s="5">
        <v>0.019</v>
      </c>
      <c r="F2333" s="5">
        <v>0.013</v>
      </c>
      <c r="G2333" s="5">
        <v>76.0</v>
      </c>
      <c r="H2333" s="5">
        <v>70.0</v>
      </c>
      <c r="I2333" s="5">
        <v>0.291</v>
      </c>
      <c r="J2333" s="5">
        <v>0.635</v>
      </c>
      <c r="K2333" s="5">
        <v>0.073</v>
      </c>
      <c r="L2333" s="5">
        <v>70325.0</v>
      </c>
      <c r="M2333" s="5">
        <v>0.663</v>
      </c>
      <c r="N2333" s="8">
        <f>VLOOKUP(A2333,TOURISM2!A2333:E5023,4,0)</f>
        <v>61000000</v>
      </c>
      <c r="O2333" s="8">
        <f>VLOOKUP(A2333,TOURISM2!A2333:E5023,5,0)</f>
        <v>9000000</v>
      </c>
      <c r="P2333" s="8">
        <f>VLOOKUP(A2333,BUSINESS3!A2333:E5023,4,0)</f>
        <v>0.475</v>
      </c>
      <c r="Q2333" s="9">
        <f>VLOOKUP(A2333,BUSINESS3!A2333:E5023,5,0)</f>
        <v>59</v>
      </c>
      <c r="R2333" s="10">
        <f>VLOOKUP(A2333,BUSINESS3!A2333:I5023,6,0)</f>
        <v>91</v>
      </c>
      <c r="S2333" s="9">
        <f>VLOOKUP(A2333,BUSINESS3!A2333:I5023,7,0)</f>
        <v>380</v>
      </c>
      <c r="T2333" s="9">
        <f>VLOOKUP(A2333,BUSINESS3!A2333:I5023,8,0)</f>
        <v>0.303</v>
      </c>
      <c r="U2333" s="9">
        <f>VLOOKUP(A2333,BUSINESS3!A2333:I5023,9,0)</f>
        <v>0.595</v>
      </c>
      <c r="V2333" s="11">
        <f>VLOOKUP(A2333,'GDP4'!A2333:G5023,4,0)</f>
        <v>366976849</v>
      </c>
      <c r="W2333" s="9">
        <f>VLOOKUP(A2333,'GDP4'!A2333:G5023,5,0)</f>
        <v>0.047</v>
      </c>
      <c r="X2333" s="9">
        <f>VLOOKUP(A2333,'GDP4'!A2333:G5023,6,0)</f>
        <v>243</v>
      </c>
      <c r="Y2333" s="9">
        <f>VLOOKUP(A2333,'GDP4'!A2333:G5023,7,0)</f>
        <v>0.089</v>
      </c>
      <c r="Z2333" s="9">
        <f>VLOOKUP(A2333,ENERGY5!A2333:E5023,4,0)</f>
        <v>122230</v>
      </c>
      <c r="AA2333" s="9">
        <f>VLOOKUP(A2333,ENERGY5!A2333:E5023,5,0)</f>
        <v>128</v>
      </c>
      <c r="AB2333" s="12">
        <f t="shared" si="2"/>
        <v>5218.298599</v>
      </c>
      <c r="AC2333" s="13">
        <f t="shared" si="3"/>
        <v>0.001820120867</v>
      </c>
      <c r="AD2333" s="13">
        <f t="shared" si="4"/>
        <v>1.738073231</v>
      </c>
      <c r="AE2333" s="13">
        <f t="shared" si="5"/>
        <v>867.4013509</v>
      </c>
      <c r="AF2333" s="13">
        <f t="shared" si="6"/>
        <v>127.9772485</v>
      </c>
    </row>
    <row r="2334">
      <c r="A2334" s="5" t="s">
        <v>213</v>
      </c>
      <c r="B2334" s="6" t="s">
        <v>39</v>
      </c>
      <c r="C2334" s="7" t="s">
        <v>230</v>
      </c>
      <c r="D2334" s="5" t="str">
        <f t="shared" si="1"/>
        <v>Dominica-The Americas-2005</v>
      </c>
      <c r="E2334" s="5">
        <v>0.019</v>
      </c>
      <c r="F2334" s="5">
        <v>0.012</v>
      </c>
      <c r="G2334" s="5">
        <v>76.0</v>
      </c>
      <c r="H2334" s="5">
        <v>70.0</v>
      </c>
      <c r="I2334" s="5">
        <v>0.291</v>
      </c>
      <c r="J2334" s="5">
        <v>0.635</v>
      </c>
      <c r="K2334" s="5">
        <v>0.073</v>
      </c>
      <c r="L2334" s="5">
        <v>70542.0</v>
      </c>
      <c r="M2334" s="5">
        <v>0.666</v>
      </c>
      <c r="N2334" s="8">
        <f>VLOOKUP(A2334,TOURISM2!A2334:E5024,4,0)</f>
        <v>57000000</v>
      </c>
      <c r="O2334" s="8">
        <f>VLOOKUP(A2334,TOURISM2!A2334:E5024,5,0)</f>
        <v>10000000</v>
      </c>
      <c r="P2334" s="8">
        <f>VLOOKUP(A2334,BUSINESS3!A2334:E5024,4,0)</f>
        <v>0.37</v>
      </c>
      <c r="Q2334" s="9">
        <f>VLOOKUP(A2334,BUSINESS3!A2334:E5024,5,0)</f>
        <v>14</v>
      </c>
      <c r="R2334" s="10">
        <f>VLOOKUP(A2334,BUSINESS3!A2334:I5024,6,0)</f>
        <v>91</v>
      </c>
      <c r="S2334" s="9">
        <f>VLOOKUP(A2334,BUSINESS3!A2334:I5024,7,0)</f>
        <v>147</v>
      </c>
      <c r="T2334" s="9">
        <f>VLOOKUP(A2334,BUSINESS3!A2334:I5024,8,0)</f>
        <v>0.385</v>
      </c>
      <c r="U2334" s="9">
        <f>VLOOKUP(A2334,BUSINESS3!A2334:I5024,9,0)</f>
        <v>0.737</v>
      </c>
      <c r="V2334" s="11">
        <f>VLOOKUP(A2334,'GDP4'!A2334:G5024,4,0)</f>
        <v>361615918</v>
      </c>
      <c r="W2334" s="9">
        <f>VLOOKUP(A2334,'GDP4'!A2334:G5024,5,0)</f>
        <v>0.05</v>
      </c>
      <c r="X2334" s="9">
        <f>VLOOKUP(A2334,'GDP4'!A2334:G5024,6,0)</f>
        <v>255</v>
      </c>
      <c r="Y2334" s="9">
        <f>VLOOKUP(A2334,'GDP4'!A2334:G5024,7,0)</f>
        <v>0.099</v>
      </c>
      <c r="Z2334" s="9">
        <f>VLOOKUP(A2334,ENERGY5!A2334:E5024,4,0)</f>
        <v>43</v>
      </c>
      <c r="AA2334" s="9">
        <f>VLOOKUP(A2334,ENERGY5!A2334:E5024,5,0)</f>
        <v>150</v>
      </c>
      <c r="AB2334" s="12">
        <f t="shared" si="2"/>
        <v>5126.249865</v>
      </c>
      <c r="AC2334" s="13">
        <f t="shared" si="3"/>
        <v>0.002126392787</v>
      </c>
      <c r="AD2334" s="13">
        <f t="shared" si="4"/>
        <v>0.0006095659324</v>
      </c>
      <c r="AE2334" s="13">
        <f t="shared" si="5"/>
        <v>808.0292592</v>
      </c>
      <c r="AF2334" s="13">
        <f t="shared" si="6"/>
        <v>141.7595192</v>
      </c>
    </row>
    <row r="2335">
      <c r="A2335" s="14" t="s">
        <v>213</v>
      </c>
      <c r="B2335" s="15" t="s">
        <v>40</v>
      </c>
      <c r="C2335" s="16" t="s">
        <v>230</v>
      </c>
      <c r="D2335" s="14" t="str">
        <f t="shared" si="1"/>
        <v>Dominica-The Americas-2006</v>
      </c>
      <c r="E2335" s="5">
        <v>0.015</v>
      </c>
      <c r="F2335" s="5">
        <v>0.012</v>
      </c>
      <c r="G2335" s="5">
        <v>76.0</v>
      </c>
      <c r="H2335" s="5">
        <v>70.0</v>
      </c>
      <c r="I2335" s="5">
        <v>0.291</v>
      </c>
      <c r="J2335" s="5">
        <v>0.635</v>
      </c>
      <c r="K2335" s="5">
        <v>0.073</v>
      </c>
      <c r="L2335" s="5">
        <v>70690.0</v>
      </c>
      <c r="M2335" s="5">
        <v>0.669</v>
      </c>
      <c r="N2335" s="8">
        <f>VLOOKUP(A2335,TOURISM2!A2335:E5025,4,0)</f>
        <v>72000000</v>
      </c>
      <c r="O2335" s="8">
        <f>VLOOKUP(A2335,TOURISM2!A2335:E5025,5,0)</f>
        <v>10000000</v>
      </c>
      <c r="P2335" s="8">
        <f>VLOOKUP(A2335,BUSINESS3!A2335:E5025,4,0)</f>
        <v>0.37</v>
      </c>
      <c r="Q2335" s="9">
        <f>VLOOKUP(A2335,BUSINESS3!A2335:E5025,5,0)</f>
        <v>14</v>
      </c>
      <c r="R2335" s="10">
        <f>VLOOKUP(A2335,BUSINESS3!A2335:I5025,6,0)</f>
        <v>91</v>
      </c>
      <c r="S2335" s="9">
        <f>VLOOKUP(A2335,BUSINESS3!A2335:I5025,7,0)</f>
        <v>147</v>
      </c>
      <c r="T2335" s="9">
        <f>VLOOKUP(A2335,BUSINESS3!A2335:I5025,8,0)</f>
        <v>0.394</v>
      </c>
      <c r="U2335" s="9">
        <f>VLOOKUP(A2335,BUSINESS3!A2335:I5025,9,0)</f>
        <v>1.011</v>
      </c>
      <c r="V2335" s="11">
        <f>VLOOKUP(A2335,'GDP4'!A2335:G5025,4,0)</f>
        <v>382299140</v>
      </c>
      <c r="W2335" s="9">
        <f>VLOOKUP(A2335,'GDP4'!A2335:G5025,5,0)</f>
        <v>0.05</v>
      </c>
      <c r="X2335" s="9">
        <f>VLOOKUP(A2335,'GDP4'!A2335:G5025,6,0)</f>
        <v>271</v>
      </c>
      <c r="Y2335" s="9">
        <f>VLOOKUP(A2335,'GDP4'!A2335:G5025,7,0)</f>
        <v>0.095</v>
      </c>
      <c r="Z2335" s="9">
        <f>VLOOKUP(A2335,ENERGY5!A2335:E5025,4,0)</f>
        <v>42</v>
      </c>
      <c r="AA2335" s="9">
        <f>VLOOKUP(A2335,ENERGY5!A2335:E5025,5,0)</f>
        <v>110</v>
      </c>
      <c r="AB2335" s="12">
        <f t="shared" si="2"/>
        <v>5408.107795</v>
      </c>
      <c r="AC2335" s="13">
        <f t="shared" si="3"/>
        <v>0.00155608997</v>
      </c>
      <c r="AD2335" s="13">
        <f t="shared" si="4"/>
        <v>0.0005941434432</v>
      </c>
      <c r="AE2335" s="13">
        <f t="shared" si="5"/>
        <v>1018.531617</v>
      </c>
      <c r="AF2335" s="13">
        <f t="shared" si="6"/>
        <v>141.4627246</v>
      </c>
    </row>
    <row r="2336">
      <c r="A2336" s="5" t="s">
        <v>213</v>
      </c>
      <c r="B2336" s="6" t="s">
        <v>41</v>
      </c>
      <c r="C2336" s="7" t="s">
        <v>230</v>
      </c>
      <c r="D2336" s="5" t="str">
        <f t="shared" si="1"/>
        <v>Dominica-The Americas-2007</v>
      </c>
      <c r="E2336" s="5">
        <v>0.019</v>
      </c>
      <c r="F2336" s="5">
        <v>0.012</v>
      </c>
      <c r="G2336" s="5">
        <v>76.0</v>
      </c>
      <c r="H2336" s="5">
        <v>70.0</v>
      </c>
      <c r="I2336" s="5">
        <v>0.291</v>
      </c>
      <c r="J2336" s="5">
        <v>0.635</v>
      </c>
      <c r="K2336" s="5">
        <v>0.073</v>
      </c>
      <c r="L2336" s="5">
        <v>70795.0</v>
      </c>
      <c r="M2336" s="5">
        <v>0.672</v>
      </c>
      <c r="N2336" s="8">
        <f>VLOOKUP(A2336,TOURISM2!A2336:E5026,4,0)</f>
        <v>74000000</v>
      </c>
      <c r="O2336" s="8">
        <f>VLOOKUP(A2336,TOURISM2!A2336:E5026,5,0)</f>
        <v>11000000</v>
      </c>
      <c r="P2336" s="8">
        <f>VLOOKUP(A2336,BUSINESS3!A2336:E5026,4,0)</f>
        <v>0.37</v>
      </c>
      <c r="Q2336" s="9">
        <f>VLOOKUP(A2336,BUSINESS3!A2336:E5026,5,0)</f>
        <v>14</v>
      </c>
      <c r="R2336" s="10">
        <f>VLOOKUP(A2336,BUSINESS3!A2336:I5026,6,0)</f>
        <v>91</v>
      </c>
      <c r="S2336" s="9">
        <f>VLOOKUP(A2336,BUSINESS3!A2336:I5026,7,0)</f>
        <v>147</v>
      </c>
      <c r="T2336" s="9">
        <f>VLOOKUP(A2336,BUSINESS3!A2336:I5026,8,0)</f>
        <v>0.403</v>
      </c>
      <c r="U2336" s="9">
        <f>VLOOKUP(A2336,BUSINESS3!A2336:I5026,9,0)</f>
        <v>1.257</v>
      </c>
      <c r="V2336" s="11">
        <f>VLOOKUP(A2336,'GDP4'!A2336:G5026,4,0)</f>
        <v>412592593</v>
      </c>
      <c r="W2336" s="9">
        <f>VLOOKUP(A2336,'GDP4'!A2336:G5026,5,0)</f>
        <v>0.051</v>
      </c>
      <c r="X2336" s="9">
        <f>VLOOKUP(A2336,'GDP4'!A2336:G5026,6,0)</f>
        <v>298</v>
      </c>
      <c r="Y2336" s="9">
        <f>VLOOKUP(A2336,'GDP4'!A2336:G5026,7,0)</f>
        <v>0.092</v>
      </c>
      <c r="Z2336" s="9">
        <f>VLOOKUP(A2336,ENERGY5!A2336:E5026,4,0)</f>
        <v>41</v>
      </c>
      <c r="AA2336" s="9">
        <f>VLOOKUP(A2336,ENERGY5!A2336:E5026,5,0)</f>
        <v>114</v>
      </c>
      <c r="AB2336" s="12">
        <f t="shared" si="2"/>
        <v>5827.990578</v>
      </c>
      <c r="AC2336" s="13">
        <f t="shared" si="3"/>
        <v>0.001610283212</v>
      </c>
      <c r="AD2336" s="13">
        <f t="shared" si="4"/>
        <v>0.0005791369447</v>
      </c>
      <c r="AE2336" s="13">
        <f t="shared" si="5"/>
        <v>1045.271559</v>
      </c>
      <c r="AF2336" s="13">
        <f t="shared" si="6"/>
        <v>155.3782047</v>
      </c>
    </row>
    <row r="2337">
      <c r="A2337" s="14" t="s">
        <v>213</v>
      </c>
      <c r="B2337" s="15" t="s">
        <v>42</v>
      </c>
      <c r="C2337" s="16" t="s">
        <v>230</v>
      </c>
      <c r="D2337" s="14" t="str">
        <f t="shared" si="1"/>
        <v>Dominica-The Americas-2008</v>
      </c>
      <c r="E2337" s="5">
        <v>0.019</v>
      </c>
      <c r="F2337" s="5">
        <v>0.012</v>
      </c>
      <c r="G2337" s="5">
        <v>76.0</v>
      </c>
      <c r="H2337" s="5">
        <v>70.0</v>
      </c>
      <c r="I2337" s="5">
        <v>0.291</v>
      </c>
      <c r="J2337" s="5">
        <v>0.635</v>
      </c>
      <c r="K2337" s="5">
        <v>0.073</v>
      </c>
      <c r="L2337" s="5">
        <v>70883.0</v>
      </c>
      <c r="M2337" s="5">
        <v>0.675</v>
      </c>
      <c r="N2337" s="8">
        <f>VLOOKUP(A2337,TOURISM2!A2337:E5027,4,0)</f>
        <v>76000000</v>
      </c>
      <c r="O2337" s="8">
        <f>VLOOKUP(A2337,TOURISM2!A2337:E5027,5,0)</f>
        <v>11000000</v>
      </c>
      <c r="P2337" s="8">
        <f>VLOOKUP(A2337,BUSINESS3!A2337:E5027,4,0)</f>
        <v>0.37</v>
      </c>
      <c r="Q2337" s="9">
        <f>VLOOKUP(A2337,BUSINESS3!A2337:E5027,5,0)</f>
        <v>13</v>
      </c>
      <c r="R2337" s="10">
        <f>VLOOKUP(A2337,BUSINESS3!A2337:I5027,6,0)</f>
        <v>91</v>
      </c>
      <c r="S2337" s="9">
        <f>VLOOKUP(A2337,BUSINESS3!A2337:I5027,7,0)</f>
        <v>117</v>
      </c>
      <c r="T2337" s="9">
        <f>VLOOKUP(A2337,BUSINESS3!A2337:I5027,8,0)</f>
        <v>0.412</v>
      </c>
      <c r="U2337" s="9">
        <f>VLOOKUP(A2337,BUSINESS3!A2337:I5027,9,0)</f>
        <v>1.284</v>
      </c>
      <c r="V2337" s="11">
        <f>VLOOKUP(A2337,'GDP4'!A2337:G5027,4,0)</f>
        <v>452222222</v>
      </c>
      <c r="W2337" s="9">
        <f>VLOOKUP(A2337,'GDP4'!A2337:G5027,5,0)</f>
        <v>0.049</v>
      </c>
      <c r="X2337" s="9">
        <f>VLOOKUP(A2337,'GDP4'!A2337:G5027,6,0)</f>
        <v>316</v>
      </c>
      <c r="Y2337" s="9">
        <f>VLOOKUP(A2337,'GDP4'!A2337:G5027,7,0)</f>
        <v>0.091</v>
      </c>
      <c r="Z2337" s="9">
        <f>VLOOKUP(A2337,ENERGY5!A2337:E5027,4,0)</f>
        <v>39</v>
      </c>
      <c r="AA2337" s="9">
        <f>VLOOKUP(A2337,ENERGY5!A2337:E5027,5,0)</f>
        <v>110</v>
      </c>
      <c r="AB2337" s="12">
        <f t="shared" si="2"/>
        <v>6379.840328</v>
      </c>
      <c r="AC2337" s="13">
        <f t="shared" si="3"/>
        <v>0.001551853054</v>
      </c>
      <c r="AD2337" s="13">
        <f t="shared" si="4"/>
        <v>0.0005502024463</v>
      </c>
      <c r="AE2337" s="13">
        <f t="shared" si="5"/>
        <v>1072.189383</v>
      </c>
      <c r="AF2337" s="13">
        <f t="shared" si="6"/>
        <v>155.1853054</v>
      </c>
    </row>
    <row r="2338">
      <c r="A2338" s="5" t="s">
        <v>213</v>
      </c>
      <c r="B2338" s="6" t="s">
        <v>43</v>
      </c>
      <c r="C2338" s="7" t="s">
        <v>230</v>
      </c>
      <c r="D2338" s="5" t="str">
        <f t="shared" si="1"/>
        <v>Dominica-The Americas-2009</v>
      </c>
      <c r="E2338" s="5">
        <v>0.019</v>
      </c>
      <c r="F2338" s="5">
        <v>0.011</v>
      </c>
      <c r="G2338" s="5">
        <v>76.0</v>
      </c>
      <c r="H2338" s="5">
        <v>70.0</v>
      </c>
      <c r="I2338" s="5">
        <v>0.291</v>
      </c>
      <c r="J2338" s="5">
        <v>0.635</v>
      </c>
      <c r="K2338" s="5">
        <v>0.073</v>
      </c>
      <c r="L2338" s="5">
        <v>70996.0</v>
      </c>
      <c r="M2338" s="5">
        <v>0.678</v>
      </c>
      <c r="N2338" s="8">
        <f>VLOOKUP(A2338,TOURISM2!A2338:E5028,4,0)</f>
        <v>79000000</v>
      </c>
      <c r="O2338" s="8">
        <f>VLOOKUP(A2338,TOURISM2!A2338:E5028,5,0)</f>
        <v>13000000</v>
      </c>
      <c r="P2338" s="8">
        <f>VLOOKUP(A2338,BUSINESS3!A2338:E5028,4,0)</f>
        <v>0.37</v>
      </c>
      <c r="Q2338" s="9">
        <f>VLOOKUP(A2338,BUSINESS3!A2338:E5028,5,0)</f>
        <v>13</v>
      </c>
      <c r="R2338" s="10">
        <f>VLOOKUP(A2338,BUSINESS3!A2338:I5028,6,0)</f>
        <v>91</v>
      </c>
      <c r="S2338" s="9">
        <f>VLOOKUP(A2338,BUSINESS3!A2338:I5028,7,0)</f>
        <v>117</v>
      </c>
      <c r="T2338" s="9">
        <f>VLOOKUP(A2338,BUSINESS3!A2338:I5028,8,0)</f>
        <v>0.42</v>
      </c>
      <c r="U2338" s="9">
        <f>VLOOKUP(A2338,BUSINESS3!A2338:I5028,9,0)</f>
        <v>1.387</v>
      </c>
      <c r="V2338" s="11">
        <f>VLOOKUP(A2338,'GDP4'!A2338:G5028,4,0)</f>
        <v>482592593</v>
      </c>
      <c r="W2338" s="9">
        <f>VLOOKUP(A2338,'GDP4'!A2338:G5028,5,0)</f>
        <v>0.05</v>
      </c>
      <c r="X2338" s="9">
        <f>VLOOKUP(A2338,'GDP4'!A2338:G5028,6,0)</f>
        <v>342</v>
      </c>
      <c r="Y2338" s="9">
        <f>VLOOKUP(A2338,'GDP4'!A2338:G5028,7,0)</f>
        <v>0.1</v>
      </c>
      <c r="Z2338" s="9">
        <f>VLOOKUP(A2338,ENERGY5!A2338:E5028,4,0)</f>
        <v>122230</v>
      </c>
      <c r="AA2338" s="9">
        <f>VLOOKUP(A2338,ENERGY5!A2338:E5028,5,0)</f>
        <v>114</v>
      </c>
      <c r="AB2338" s="12">
        <f t="shared" si="2"/>
        <v>6797.46173</v>
      </c>
      <c r="AC2338" s="13">
        <f t="shared" si="3"/>
        <v>0.001605724266</v>
      </c>
      <c r="AD2338" s="13">
        <f t="shared" si="4"/>
        <v>1.72164629</v>
      </c>
      <c r="AE2338" s="13">
        <f t="shared" si="5"/>
        <v>1112.738746</v>
      </c>
      <c r="AF2338" s="13">
        <f t="shared" si="6"/>
        <v>183.1089075</v>
      </c>
    </row>
    <row r="2339">
      <c r="A2339" s="14" t="s">
        <v>213</v>
      </c>
      <c r="B2339" s="15" t="s">
        <v>44</v>
      </c>
      <c r="C2339" s="16" t="s">
        <v>230</v>
      </c>
      <c r="D2339" s="14" t="str">
        <f t="shared" si="1"/>
        <v>Dominica-The Americas-2010</v>
      </c>
      <c r="E2339" s="5">
        <v>0.013</v>
      </c>
      <c r="F2339" s="5">
        <v>0.011</v>
      </c>
      <c r="G2339" s="5">
        <v>76.0</v>
      </c>
      <c r="H2339" s="5">
        <v>70.0</v>
      </c>
      <c r="I2339" s="5">
        <v>0.291</v>
      </c>
      <c r="J2339" s="5">
        <v>0.635</v>
      </c>
      <c r="K2339" s="5">
        <v>0.073</v>
      </c>
      <c r="L2339" s="5">
        <v>71167.0</v>
      </c>
      <c r="M2339" s="5">
        <v>0.681</v>
      </c>
      <c r="N2339" s="8">
        <f>VLOOKUP(A2339,TOURISM2!A2339:E5029,4,0)</f>
        <v>95000000</v>
      </c>
      <c r="O2339" s="8">
        <f>VLOOKUP(A2339,TOURISM2!A2339:E5029,5,0)</f>
        <v>13000000</v>
      </c>
      <c r="P2339" s="8">
        <f>VLOOKUP(A2339,BUSINESS3!A2339:E5029,4,0)</f>
        <v>0.37</v>
      </c>
      <c r="Q2339" s="9">
        <f>VLOOKUP(A2339,BUSINESS3!A2339:E5029,5,0)</f>
        <v>13</v>
      </c>
      <c r="R2339" s="10">
        <f>VLOOKUP(A2339,BUSINESS3!A2339:I5029,6,0)</f>
        <v>91</v>
      </c>
      <c r="S2339" s="9">
        <f>VLOOKUP(A2339,BUSINESS3!A2339:I5029,7,0)</f>
        <v>117</v>
      </c>
      <c r="T2339" s="9">
        <f>VLOOKUP(A2339,BUSINESS3!A2339:I5029,8,0)</f>
        <v>0.475</v>
      </c>
      <c r="U2339" s="9">
        <f>VLOOKUP(A2339,BUSINESS3!A2339:I5029,9,0)</f>
        <v>1.483</v>
      </c>
      <c r="V2339" s="11">
        <f>VLOOKUP(A2339,'GDP4'!A2339:G5029,4,0)</f>
        <v>475185185</v>
      </c>
      <c r="W2339" s="9">
        <f>VLOOKUP(A2339,'GDP4'!A2339:G5029,5,0)</f>
        <v>0.06</v>
      </c>
      <c r="X2339" s="9">
        <f>VLOOKUP(A2339,'GDP4'!A2339:G5029,6,0)</f>
        <v>400</v>
      </c>
      <c r="Y2339" s="9">
        <f>VLOOKUP(A2339,'GDP4'!A2339:G5029,7,0)</f>
        <v>0.095</v>
      </c>
      <c r="Z2339" s="9">
        <f>VLOOKUP(A2339,ENERGY5!A2339:E5029,4,0)</f>
        <v>122230</v>
      </c>
      <c r="AA2339" s="9">
        <f>VLOOKUP(A2339,ENERGY5!A2339:E5029,5,0)</f>
        <v>103</v>
      </c>
      <c r="AB2339" s="12">
        <f t="shared" si="2"/>
        <v>6677.043925</v>
      </c>
      <c r="AC2339" s="13">
        <f t="shared" si="3"/>
        <v>0.001447300013</v>
      </c>
      <c r="AD2339" s="13">
        <f t="shared" si="4"/>
        <v>1.71750952</v>
      </c>
      <c r="AE2339" s="13">
        <f t="shared" si="5"/>
        <v>1334.888361</v>
      </c>
      <c r="AF2339" s="13">
        <f t="shared" si="6"/>
        <v>182.6689336</v>
      </c>
    </row>
    <row r="2340">
      <c r="A2340" s="5" t="s">
        <v>213</v>
      </c>
      <c r="B2340" s="6" t="s">
        <v>45</v>
      </c>
      <c r="C2340" s="7" t="s">
        <v>230</v>
      </c>
      <c r="D2340" s="5" t="str">
        <f t="shared" si="1"/>
        <v>Dominica-The Americas-2011</v>
      </c>
      <c r="E2340" s="5">
        <v>0.019</v>
      </c>
      <c r="F2340" s="5">
        <v>0.011</v>
      </c>
      <c r="G2340" s="5">
        <v>76.0</v>
      </c>
      <c r="H2340" s="5">
        <v>70.0</v>
      </c>
      <c r="I2340" s="5">
        <v>0.291</v>
      </c>
      <c r="J2340" s="5">
        <v>0.635</v>
      </c>
      <c r="K2340" s="5">
        <v>0.073</v>
      </c>
      <c r="L2340" s="5">
        <v>71401.0</v>
      </c>
      <c r="M2340" s="5">
        <v>0.684</v>
      </c>
      <c r="N2340" s="8">
        <f>VLOOKUP(A2340,TOURISM2!A2340:E5030,4,0)</f>
        <v>113000000</v>
      </c>
      <c r="O2340" s="8">
        <f>VLOOKUP(A2340,TOURISM2!A2340:E5030,5,0)</f>
        <v>12000000</v>
      </c>
      <c r="P2340" s="8">
        <f>VLOOKUP(A2340,BUSINESS3!A2340:E5030,4,0)</f>
        <v>0.371</v>
      </c>
      <c r="Q2340" s="9">
        <f>VLOOKUP(A2340,BUSINESS3!A2340:E5030,5,0)</f>
        <v>12</v>
      </c>
      <c r="R2340" s="10">
        <f>VLOOKUP(A2340,BUSINESS3!A2340:I5030,6,0)</f>
        <v>91</v>
      </c>
      <c r="S2340" s="9">
        <f>VLOOKUP(A2340,BUSINESS3!A2340:I5030,7,0)</f>
        <v>117</v>
      </c>
      <c r="T2340" s="9">
        <f>VLOOKUP(A2340,BUSINESS3!A2340:I5030,8,0)</f>
        <v>0.513</v>
      </c>
      <c r="U2340" s="9">
        <f>VLOOKUP(A2340,BUSINESS3!A2340:I5030,9,0)</f>
        <v>1.526</v>
      </c>
      <c r="V2340" s="11">
        <f>VLOOKUP(A2340,'GDP4'!A2340:G5030,4,0)</f>
        <v>491481481</v>
      </c>
      <c r="W2340" s="9">
        <f>VLOOKUP(A2340,'GDP4'!A2340:G5030,5,0)</f>
        <v>0.06</v>
      </c>
      <c r="X2340" s="9">
        <f>VLOOKUP(A2340,'GDP4'!A2340:G5030,6,0)</f>
        <v>402</v>
      </c>
      <c r="Y2340" s="9">
        <f>VLOOKUP(A2340,'GDP4'!A2340:G5030,7,0)</f>
        <v>0.088</v>
      </c>
      <c r="Z2340" s="9">
        <f>VLOOKUP(A2340,ENERGY5!A2340:E5030,4,0)</f>
        <v>122230</v>
      </c>
      <c r="AA2340" s="9">
        <f>VLOOKUP(A2340,ENERGY5!A2340:E5030,5,0)</f>
        <v>114</v>
      </c>
      <c r="AB2340" s="12">
        <f t="shared" si="2"/>
        <v>6883.397726</v>
      </c>
      <c r="AC2340" s="13">
        <f t="shared" si="3"/>
        <v>0.001596616294</v>
      </c>
      <c r="AD2340" s="13">
        <f t="shared" si="4"/>
        <v>1.711880786</v>
      </c>
      <c r="AE2340" s="13">
        <f t="shared" si="5"/>
        <v>1582.610888</v>
      </c>
      <c r="AF2340" s="13">
        <f t="shared" si="6"/>
        <v>168.064873</v>
      </c>
    </row>
    <row r="2341">
      <c r="A2341" s="14" t="s">
        <v>213</v>
      </c>
      <c r="B2341" s="15" t="s">
        <v>46</v>
      </c>
      <c r="C2341" s="16" t="s">
        <v>230</v>
      </c>
      <c r="D2341" s="14" t="str">
        <f t="shared" si="1"/>
        <v>Dominica-The Americas-2012</v>
      </c>
      <c r="E2341" s="5">
        <v>0.019</v>
      </c>
      <c r="F2341" s="5">
        <v>0.011</v>
      </c>
      <c r="G2341" s="5">
        <v>76.0</v>
      </c>
      <c r="H2341" s="5">
        <v>70.0</v>
      </c>
      <c r="I2341" s="5">
        <v>0.291</v>
      </c>
      <c r="J2341" s="5">
        <v>0.635</v>
      </c>
      <c r="K2341" s="5">
        <v>0.073</v>
      </c>
      <c r="L2341" s="5">
        <v>71684.0</v>
      </c>
      <c r="M2341" s="5">
        <v>0.687</v>
      </c>
      <c r="N2341" s="8">
        <f>VLOOKUP(A2341,TOURISM2!A2341:E5031,4,0)</f>
        <v>110000000</v>
      </c>
      <c r="O2341" s="8">
        <f>VLOOKUP(A2341,TOURISM2!A2341:E5031,5,0)</f>
        <v>13000000</v>
      </c>
      <c r="P2341" s="8">
        <f>VLOOKUP(A2341,BUSINESS3!A2341:E5031,4,0)</f>
        <v>0.371</v>
      </c>
      <c r="Q2341" s="9">
        <f>VLOOKUP(A2341,BUSINESS3!A2341:E5031,5,0)</f>
        <v>12</v>
      </c>
      <c r="R2341" s="10">
        <f>VLOOKUP(A2341,BUSINESS3!A2341:I5031,6,0)</f>
        <v>69</v>
      </c>
      <c r="S2341" s="9">
        <f>VLOOKUP(A2341,BUSINESS3!A2341:I5031,7,0)</f>
        <v>117</v>
      </c>
      <c r="T2341" s="9">
        <f>VLOOKUP(A2341,BUSINESS3!A2341:I5031,8,0)</f>
        <v>0.552</v>
      </c>
      <c r="U2341" s="9">
        <f>VLOOKUP(A2341,BUSINESS3!A2341:I5031,9,0)</f>
        <v>1.525</v>
      </c>
      <c r="V2341" s="11">
        <f>VLOOKUP(A2341,'GDP4'!A2341:G5031,4,0)</f>
        <v>495555556</v>
      </c>
      <c r="W2341" s="9">
        <f>VLOOKUP(A2341,'GDP4'!A2341:G5031,5,0)</f>
        <v>0.059</v>
      </c>
      <c r="X2341" s="9">
        <f>VLOOKUP(A2341,'GDP4'!A2341:G5031,6,0)</f>
        <v>392</v>
      </c>
      <c r="Y2341" s="9">
        <f>VLOOKUP(A2341,'GDP4'!A2341:G5031,7,0)</f>
        <v>0.09</v>
      </c>
      <c r="Z2341" s="9">
        <f>VLOOKUP(A2341,ENERGY5!A2341:E5031,4,0)</f>
        <v>122230</v>
      </c>
      <c r="AA2341" s="9">
        <f>VLOOKUP(A2341,ENERGY5!A2341:E5031,5,0)</f>
        <v>103</v>
      </c>
      <c r="AB2341" s="12">
        <f t="shared" si="2"/>
        <v>6913.056693</v>
      </c>
      <c r="AC2341" s="13">
        <f t="shared" si="3"/>
        <v>0.001436861782</v>
      </c>
      <c r="AD2341" s="13">
        <f t="shared" si="4"/>
        <v>1.705122482</v>
      </c>
      <c r="AE2341" s="13">
        <f t="shared" si="5"/>
        <v>1534.512583</v>
      </c>
      <c r="AF2341" s="13">
        <f t="shared" si="6"/>
        <v>181.3514871</v>
      </c>
    </row>
    <row r="2342">
      <c r="A2342" s="5" t="s">
        <v>213</v>
      </c>
      <c r="B2342" s="6" t="s">
        <v>33</v>
      </c>
      <c r="C2342" s="7" t="s">
        <v>231</v>
      </c>
      <c r="D2342" s="5" t="str">
        <f t="shared" si="1"/>
        <v>Dominican Republic-The Americas-2000</v>
      </c>
      <c r="E2342" s="5">
        <v>0.025</v>
      </c>
      <c r="F2342" s="5">
        <v>0.033</v>
      </c>
      <c r="G2342" s="5">
        <v>74.0</v>
      </c>
      <c r="H2342" s="5">
        <v>68.0</v>
      </c>
      <c r="I2342" s="5">
        <v>0.349</v>
      </c>
      <c r="J2342" s="5">
        <v>0.599</v>
      </c>
      <c r="K2342" s="5">
        <v>0.051</v>
      </c>
      <c r="L2342" s="5">
        <v>8663421.0</v>
      </c>
      <c r="M2342" s="5">
        <v>0.617</v>
      </c>
      <c r="N2342" s="8">
        <f>VLOOKUP(A2342,TOURISM2!A2342:E5032,4,0)</f>
        <v>2860000000</v>
      </c>
      <c r="O2342" s="8">
        <f>VLOOKUP(A2342,TOURISM2!A2342:E5032,5,0)</f>
        <v>440000000</v>
      </c>
      <c r="P2342" s="8">
        <f>VLOOKUP(A2342,BUSINESS3!A2342:E5032,4,0)</f>
        <v>0.475</v>
      </c>
      <c r="Q2342" s="9">
        <f>VLOOKUP(A2342,BUSINESS3!A2342:E5032,5,0)</f>
        <v>59</v>
      </c>
      <c r="R2342" s="10">
        <f>VLOOKUP(A2342,BUSINESS3!A2342:I5032,6,0)</f>
        <v>91</v>
      </c>
      <c r="S2342" s="9">
        <f>VLOOKUP(A2342,BUSINESS3!A2342:I5032,7,0)</f>
        <v>380</v>
      </c>
      <c r="T2342" s="9">
        <f>VLOOKUP(A2342,BUSINESS3!A2342:I5032,8,0)</f>
        <v>0.037</v>
      </c>
      <c r="U2342" s="9">
        <f>VLOOKUP(A2342,BUSINESS3!A2342:I5032,9,0)</f>
        <v>0.081</v>
      </c>
      <c r="V2342" s="11">
        <f>VLOOKUP(A2342,'GDP4'!A2342:G5032,4,0)</f>
        <v>23996656676</v>
      </c>
      <c r="W2342" s="9">
        <f>VLOOKUP(A2342,'GDP4'!A2342:G5032,5,0)</f>
        <v>0.063</v>
      </c>
      <c r="X2342" s="9">
        <f>VLOOKUP(A2342,'GDP4'!A2342:G5032,6,0)</f>
        <v>173</v>
      </c>
      <c r="Y2342" s="9">
        <f>VLOOKUP(A2342,'GDP4'!A2342:G5032,7,0)</f>
        <v>0.268</v>
      </c>
      <c r="Z2342" s="9">
        <f>VLOOKUP(A2342,ENERGY5!A2342:E5032,4,0)</f>
        <v>122230</v>
      </c>
      <c r="AA2342" s="9">
        <f>VLOOKUP(A2342,ENERGY5!A2342:E5032,5,0)</f>
        <v>191964</v>
      </c>
      <c r="AB2342" s="12">
        <f t="shared" si="2"/>
        <v>2769.882322</v>
      </c>
      <c r="AC2342" s="13">
        <f t="shared" si="3"/>
        <v>0.02215799048</v>
      </c>
      <c r="AD2342" s="13">
        <f t="shared" si="4"/>
        <v>0.01410874526</v>
      </c>
      <c r="AE2342" s="13">
        <f t="shared" si="5"/>
        <v>330.1236313</v>
      </c>
      <c r="AF2342" s="13">
        <f t="shared" si="6"/>
        <v>50.78825097</v>
      </c>
    </row>
    <row r="2343">
      <c r="A2343" s="14" t="s">
        <v>213</v>
      </c>
      <c r="B2343" s="15" t="s">
        <v>35</v>
      </c>
      <c r="C2343" s="16" t="s">
        <v>231</v>
      </c>
      <c r="D2343" s="14" t="str">
        <f t="shared" si="1"/>
        <v>Dominican Republic-The Americas-2001</v>
      </c>
      <c r="E2343" s="5">
        <v>0.025</v>
      </c>
      <c r="F2343" s="5">
        <v>0.032</v>
      </c>
      <c r="G2343" s="5">
        <v>74.0</v>
      </c>
      <c r="H2343" s="5">
        <v>68.0</v>
      </c>
      <c r="I2343" s="5">
        <v>0.345</v>
      </c>
      <c r="J2343" s="5">
        <v>0.602</v>
      </c>
      <c r="K2343" s="5">
        <v>0.053</v>
      </c>
      <c r="L2343" s="5">
        <v>8799298.0</v>
      </c>
      <c r="M2343" s="5">
        <v>0.626</v>
      </c>
      <c r="N2343" s="8">
        <f>VLOOKUP(A2343,TOURISM2!A2343:E5033,4,0)</f>
        <v>2798000000</v>
      </c>
      <c r="O2343" s="8">
        <f>VLOOKUP(A2343,TOURISM2!A2343:E5033,5,0)</f>
        <v>425000000</v>
      </c>
      <c r="P2343" s="8">
        <f>VLOOKUP(A2343,BUSINESS3!A2343:E5033,4,0)</f>
        <v>0.475</v>
      </c>
      <c r="Q2343" s="9">
        <f>VLOOKUP(A2343,BUSINESS3!A2343:E5033,5,0)</f>
        <v>59</v>
      </c>
      <c r="R2343" s="10">
        <f>VLOOKUP(A2343,BUSINESS3!A2343:I5033,6,0)</f>
        <v>91</v>
      </c>
      <c r="S2343" s="9">
        <f>VLOOKUP(A2343,BUSINESS3!A2343:I5033,7,0)</f>
        <v>380</v>
      </c>
      <c r="T2343" s="9">
        <f>VLOOKUP(A2343,BUSINESS3!A2343:I5033,8,0)</f>
        <v>0.044</v>
      </c>
      <c r="U2343" s="9">
        <f>VLOOKUP(A2343,BUSINESS3!A2343:I5033,9,0)</f>
        <v>0.144</v>
      </c>
      <c r="V2343" s="11">
        <f>VLOOKUP(A2343,'GDP4'!A2343:G5033,4,0)</f>
        <v>24894907435</v>
      </c>
      <c r="W2343" s="9">
        <f>VLOOKUP(A2343,'GDP4'!A2343:G5033,5,0)</f>
        <v>0.062</v>
      </c>
      <c r="X2343" s="9">
        <f>VLOOKUP(A2343,'GDP4'!A2343:G5033,6,0)</f>
        <v>173</v>
      </c>
      <c r="Y2343" s="9">
        <f>VLOOKUP(A2343,'GDP4'!A2343:G5033,7,0)</f>
        <v>0.243</v>
      </c>
      <c r="Z2343" s="9">
        <f>VLOOKUP(A2343,ENERGY5!A2343:E5033,4,0)</f>
        <v>7382</v>
      </c>
      <c r="AA2343" s="9">
        <f>VLOOKUP(A2343,ENERGY5!A2343:E5033,5,0)</f>
        <v>191964</v>
      </c>
      <c r="AB2343" s="12">
        <f t="shared" si="2"/>
        <v>2829.192446</v>
      </c>
      <c r="AC2343" s="13">
        <f t="shared" si="3"/>
        <v>0.02181583122</v>
      </c>
      <c r="AD2343" s="13">
        <f t="shared" si="4"/>
        <v>0.0008389305601</v>
      </c>
      <c r="AE2343" s="13">
        <f t="shared" si="5"/>
        <v>317.9799116</v>
      </c>
      <c r="AF2343" s="13">
        <f t="shared" si="6"/>
        <v>48.29930751</v>
      </c>
    </row>
    <row r="2344">
      <c r="A2344" s="5" t="s">
        <v>213</v>
      </c>
      <c r="B2344" s="6" t="s">
        <v>36</v>
      </c>
      <c r="C2344" s="7" t="s">
        <v>231</v>
      </c>
      <c r="D2344" s="5" t="str">
        <f t="shared" si="1"/>
        <v>Dominican Republic-The Americas-2002</v>
      </c>
      <c r="E2344" s="5">
        <v>0.024</v>
      </c>
      <c r="F2344" s="5">
        <v>0.032</v>
      </c>
      <c r="G2344" s="5">
        <v>74.0</v>
      </c>
      <c r="H2344" s="5">
        <v>68.0</v>
      </c>
      <c r="I2344" s="5">
        <v>0.342</v>
      </c>
      <c r="J2344" s="5">
        <v>0.604</v>
      </c>
      <c r="K2344" s="5">
        <v>0.054</v>
      </c>
      <c r="L2344" s="5">
        <v>8935261.0</v>
      </c>
      <c r="M2344" s="5">
        <v>0.634</v>
      </c>
      <c r="N2344" s="8">
        <f>VLOOKUP(A2344,TOURISM2!A2344:E5034,4,0)</f>
        <v>2730000000</v>
      </c>
      <c r="O2344" s="8">
        <f>VLOOKUP(A2344,TOURISM2!A2344:E5034,5,0)</f>
        <v>429000000</v>
      </c>
      <c r="P2344" s="8">
        <f>VLOOKUP(A2344,BUSINESS3!A2344:E5034,4,0)</f>
        <v>0.475</v>
      </c>
      <c r="Q2344" s="9">
        <f>VLOOKUP(A2344,BUSINESS3!A2344:E5034,5,0)</f>
        <v>59</v>
      </c>
      <c r="R2344" s="10">
        <f>VLOOKUP(A2344,BUSINESS3!A2344:I5034,6,0)</f>
        <v>91</v>
      </c>
      <c r="S2344" s="9">
        <f>VLOOKUP(A2344,BUSINESS3!A2344:I5034,7,0)</f>
        <v>380</v>
      </c>
      <c r="T2344" s="9">
        <f>VLOOKUP(A2344,BUSINESS3!A2344:I5034,8,0)</f>
        <v>0.068</v>
      </c>
      <c r="U2344" s="9">
        <f>VLOOKUP(A2344,BUSINESS3!A2344:I5034,9,0)</f>
        <v>0.19</v>
      </c>
      <c r="V2344" s="11">
        <f>VLOOKUP(A2344,'GDP4'!A2344:G5034,4,0)</f>
        <v>26570402719</v>
      </c>
      <c r="W2344" s="9">
        <f>VLOOKUP(A2344,'GDP4'!A2344:G5034,5,0)</f>
        <v>0.063</v>
      </c>
      <c r="X2344" s="9">
        <f>VLOOKUP(A2344,'GDP4'!A2344:G5034,6,0)</f>
        <v>176</v>
      </c>
      <c r="Y2344" s="9">
        <f>VLOOKUP(A2344,'GDP4'!A2344:G5034,7,0)</f>
        <v>0.261</v>
      </c>
      <c r="Z2344" s="9">
        <f>VLOOKUP(A2344,ENERGY5!A2344:E5034,4,0)</f>
        <v>7178</v>
      </c>
      <c r="AA2344" s="9">
        <f>VLOOKUP(A2344,ENERGY5!A2344:E5034,5,0)</f>
        <v>20964</v>
      </c>
      <c r="AB2344" s="12">
        <f t="shared" si="2"/>
        <v>2973.657145</v>
      </c>
      <c r="AC2344" s="13">
        <f t="shared" si="3"/>
        <v>0.002346210144</v>
      </c>
      <c r="AD2344" s="13">
        <f t="shared" si="4"/>
        <v>0.0008033341164</v>
      </c>
      <c r="AE2344" s="13">
        <f t="shared" si="5"/>
        <v>305.5310863</v>
      </c>
      <c r="AF2344" s="13">
        <f t="shared" si="6"/>
        <v>48.01202785</v>
      </c>
    </row>
    <row r="2345">
      <c r="A2345" s="14" t="s">
        <v>213</v>
      </c>
      <c r="B2345" s="15" t="s">
        <v>37</v>
      </c>
      <c r="C2345" s="16" t="s">
        <v>231</v>
      </c>
      <c r="D2345" s="14" t="str">
        <f t="shared" si="1"/>
        <v>Dominican Republic-The Americas-2003</v>
      </c>
      <c r="E2345" s="5">
        <v>0.024</v>
      </c>
      <c r="F2345" s="5">
        <v>0.031</v>
      </c>
      <c r="G2345" s="5">
        <v>74.0</v>
      </c>
      <c r="H2345" s="5">
        <v>68.0</v>
      </c>
      <c r="I2345" s="5">
        <v>0.338</v>
      </c>
      <c r="J2345" s="5">
        <v>0.607</v>
      </c>
      <c r="K2345" s="5">
        <v>0.055</v>
      </c>
      <c r="L2345" s="5">
        <v>9071318.0</v>
      </c>
      <c r="M2345" s="5">
        <v>0.646</v>
      </c>
      <c r="N2345" s="8">
        <f>VLOOKUP(A2345,TOURISM2!A2345:E5035,4,0)</f>
        <v>3128000000</v>
      </c>
      <c r="O2345" s="8">
        <f>VLOOKUP(A2345,TOURISM2!A2345:E5035,5,0)</f>
        <v>408000000</v>
      </c>
      <c r="P2345" s="8">
        <f>VLOOKUP(A2345,BUSINESS3!A2345:E5035,4,0)</f>
        <v>0.475</v>
      </c>
      <c r="Q2345" s="9">
        <f>VLOOKUP(A2345,BUSINESS3!A2345:E5035,5,0)</f>
        <v>77</v>
      </c>
      <c r="R2345" s="10">
        <f>VLOOKUP(A2345,BUSINESS3!A2345:I5035,6,0)</f>
        <v>91</v>
      </c>
      <c r="S2345" s="9">
        <f>VLOOKUP(A2345,BUSINESS3!A2345:I5035,7,0)</f>
        <v>380</v>
      </c>
      <c r="T2345" s="9">
        <f>VLOOKUP(A2345,BUSINESS3!A2345:I5035,8,0)</f>
        <v>0.079</v>
      </c>
      <c r="U2345" s="9">
        <f>VLOOKUP(A2345,BUSINESS3!A2345:I5035,9,0)</f>
        <v>0.231</v>
      </c>
      <c r="V2345" s="11">
        <f>VLOOKUP(A2345,'GDP4'!A2345:G5035,4,0)</f>
        <v>21268012747</v>
      </c>
      <c r="W2345" s="9">
        <f>VLOOKUP(A2345,'GDP4'!A2345:G5035,5,0)</f>
        <v>0.065</v>
      </c>
      <c r="X2345" s="9">
        <f>VLOOKUP(A2345,'GDP4'!A2345:G5035,6,0)</f>
        <v>143</v>
      </c>
      <c r="Y2345" s="9">
        <f>VLOOKUP(A2345,'GDP4'!A2345:G5035,7,0)</f>
        <v>0.314</v>
      </c>
      <c r="Z2345" s="9">
        <f>VLOOKUP(A2345,ENERGY5!A2345:E5035,4,0)</f>
        <v>6941</v>
      </c>
      <c r="AA2345" s="9">
        <f>VLOOKUP(A2345,ENERGY5!A2345:E5035,5,0)</f>
        <v>20323</v>
      </c>
      <c r="AB2345" s="12">
        <f t="shared" si="2"/>
        <v>2344.53392</v>
      </c>
      <c r="AC2345" s="13">
        <f t="shared" si="3"/>
        <v>0.002240358016</v>
      </c>
      <c r="AD2345" s="13">
        <f t="shared" si="4"/>
        <v>0.0007651589328</v>
      </c>
      <c r="AE2345" s="13">
        <f t="shared" si="5"/>
        <v>344.8231007</v>
      </c>
      <c r="AF2345" s="13">
        <f t="shared" si="6"/>
        <v>44.97692618</v>
      </c>
    </row>
    <row r="2346">
      <c r="A2346" s="5" t="s">
        <v>213</v>
      </c>
      <c r="B2346" s="6" t="s">
        <v>38</v>
      </c>
      <c r="C2346" s="7" t="s">
        <v>231</v>
      </c>
      <c r="D2346" s="5" t="str">
        <f t="shared" si="1"/>
        <v>Dominican Republic-The Americas-2004</v>
      </c>
      <c r="E2346" s="5">
        <v>0.024</v>
      </c>
      <c r="F2346" s="5">
        <v>0.03</v>
      </c>
      <c r="G2346" s="5">
        <v>75.0</v>
      </c>
      <c r="H2346" s="5">
        <v>68.0</v>
      </c>
      <c r="I2346" s="5">
        <v>0.334</v>
      </c>
      <c r="J2346" s="5">
        <v>0.61</v>
      </c>
      <c r="K2346" s="5">
        <v>0.056</v>
      </c>
      <c r="L2346" s="5">
        <v>9207389.0</v>
      </c>
      <c r="M2346" s="5">
        <v>0.66</v>
      </c>
      <c r="N2346" s="8">
        <f>VLOOKUP(A2346,TOURISM2!A2346:E5036,4,0)</f>
        <v>3152000000</v>
      </c>
      <c r="O2346" s="8">
        <f>VLOOKUP(A2346,TOURISM2!A2346:E5036,5,0)</f>
        <v>448000000</v>
      </c>
      <c r="P2346" s="8">
        <f>VLOOKUP(A2346,BUSINESS3!A2346:E5036,4,0)</f>
        <v>0.475</v>
      </c>
      <c r="Q2346" s="9">
        <f>VLOOKUP(A2346,BUSINESS3!A2346:E5036,5,0)</f>
        <v>77</v>
      </c>
      <c r="R2346" s="10">
        <f>VLOOKUP(A2346,BUSINESS3!A2346:I5036,6,0)</f>
        <v>91</v>
      </c>
      <c r="S2346" s="9">
        <f>VLOOKUP(A2346,BUSINESS3!A2346:I5036,7,0)</f>
        <v>380</v>
      </c>
      <c r="T2346" s="9">
        <f>VLOOKUP(A2346,BUSINESS3!A2346:I5036,8,0)</f>
        <v>0.089</v>
      </c>
      <c r="U2346" s="9">
        <f>VLOOKUP(A2346,BUSINESS3!A2346:I5036,9,0)</f>
        <v>0.275</v>
      </c>
      <c r="V2346" s="11">
        <f>VLOOKUP(A2346,'GDP4'!A2346:G5036,4,0)</f>
        <v>22163928097</v>
      </c>
      <c r="W2346" s="9">
        <f>VLOOKUP(A2346,'GDP4'!A2346:G5036,5,0)</f>
        <v>0.051</v>
      </c>
      <c r="X2346" s="9">
        <f>VLOOKUP(A2346,'GDP4'!A2346:G5036,6,0)</f>
        <v>120</v>
      </c>
      <c r="Y2346" s="9">
        <f>VLOOKUP(A2346,'GDP4'!A2346:G5036,7,0)</f>
        <v>0.326</v>
      </c>
      <c r="Z2346" s="9">
        <f>VLOOKUP(A2346,ENERGY5!A2346:E5036,4,0)</f>
        <v>7104</v>
      </c>
      <c r="AA2346" s="9">
        <f>VLOOKUP(A2346,ENERGY5!A2346:E5036,5,0)</f>
        <v>21019</v>
      </c>
      <c r="AB2346" s="12">
        <f t="shared" si="2"/>
        <v>2407.18928</v>
      </c>
      <c r="AC2346" s="13">
        <f t="shared" si="3"/>
        <v>0.002282840445</v>
      </c>
      <c r="AD2346" s="13">
        <f t="shared" si="4"/>
        <v>0.0007715542376</v>
      </c>
      <c r="AE2346" s="13">
        <f t="shared" si="5"/>
        <v>342.3337496</v>
      </c>
      <c r="AF2346" s="13">
        <f t="shared" si="6"/>
        <v>48.65657354</v>
      </c>
    </row>
    <row r="2347">
      <c r="A2347" s="14" t="s">
        <v>213</v>
      </c>
      <c r="B2347" s="15" t="s">
        <v>39</v>
      </c>
      <c r="C2347" s="16" t="s">
        <v>231</v>
      </c>
      <c r="D2347" s="14" t="str">
        <f t="shared" si="1"/>
        <v>Dominican Republic-The Americas-2005</v>
      </c>
      <c r="E2347" s="5">
        <v>0.024</v>
      </c>
      <c r="F2347" s="5">
        <v>0.029</v>
      </c>
      <c r="G2347" s="5">
        <v>75.0</v>
      </c>
      <c r="H2347" s="5">
        <v>69.0</v>
      </c>
      <c r="I2347" s="5">
        <v>0.331</v>
      </c>
      <c r="J2347" s="5">
        <v>0.613</v>
      </c>
      <c r="K2347" s="5">
        <v>0.057</v>
      </c>
      <c r="L2347" s="5">
        <v>9343362.0</v>
      </c>
      <c r="M2347" s="5">
        <v>0.674</v>
      </c>
      <c r="N2347" s="8">
        <f>VLOOKUP(A2347,TOURISM2!A2347:E5037,4,0)</f>
        <v>3518000000</v>
      </c>
      <c r="O2347" s="8">
        <f>VLOOKUP(A2347,TOURISM2!A2347:E5037,5,0)</f>
        <v>511000000</v>
      </c>
      <c r="P2347" s="8">
        <f>VLOOKUP(A2347,BUSINESS3!A2347:E5037,4,0)</f>
        <v>0.355</v>
      </c>
      <c r="Q2347" s="9">
        <f>VLOOKUP(A2347,BUSINESS3!A2347:E5037,5,0)</f>
        <v>74</v>
      </c>
      <c r="R2347" s="10">
        <f>VLOOKUP(A2347,BUSINESS3!A2347:I5037,6,0)</f>
        <v>91</v>
      </c>
      <c r="S2347" s="9">
        <f>VLOOKUP(A2347,BUSINESS3!A2347:I5037,7,0)</f>
        <v>232</v>
      </c>
      <c r="T2347" s="9">
        <f>VLOOKUP(A2347,BUSINESS3!A2347:I5037,8,0)</f>
        <v>0.115</v>
      </c>
      <c r="U2347" s="9">
        <f>VLOOKUP(A2347,BUSINESS3!A2347:I5037,9,0)</f>
        <v>0.388</v>
      </c>
      <c r="V2347" s="11">
        <f>VLOOKUP(A2347,'GDP4'!A2347:G5037,4,0)</f>
        <v>33969724872</v>
      </c>
      <c r="W2347" s="9">
        <f>VLOOKUP(A2347,'GDP4'!A2347:G5037,5,0)</f>
        <v>0.053</v>
      </c>
      <c r="X2347" s="9">
        <f>VLOOKUP(A2347,'GDP4'!A2347:G5037,6,0)</f>
        <v>188</v>
      </c>
      <c r="Y2347" s="9">
        <f>VLOOKUP(A2347,'GDP4'!A2347:G5037,7,0)</f>
        <v>0.241</v>
      </c>
      <c r="Z2347" s="9">
        <f>VLOOKUP(A2347,ENERGY5!A2347:E5037,4,0)</f>
        <v>7058</v>
      </c>
      <c r="AA2347" s="9">
        <f>VLOOKUP(A2347,ENERGY5!A2347:E5037,5,0)</f>
        <v>21430</v>
      </c>
      <c r="AB2347" s="12">
        <f t="shared" si="2"/>
        <v>3635.706812</v>
      </c>
      <c r="AC2347" s="13">
        <f t="shared" si="3"/>
        <v>0.002293606948</v>
      </c>
      <c r="AD2347" s="13">
        <f t="shared" si="4"/>
        <v>0.0007554026056</v>
      </c>
      <c r="AE2347" s="13">
        <f t="shared" si="5"/>
        <v>376.5239964</v>
      </c>
      <c r="AF2347" s="13">
        <f t="shared" si="6"/>
        <v>54.69123427</v>
      </c>
    </row>
    <row r="2348">
      <c r="A2348" s="5" t="s">
        <v>213</v>
      </c>
      <c r="B2348" s="6" t="s">
        <v>40</v>
      </c>
      <c r="C2348" s="7" t="s">
        <v>231</v>
      </c>
      <c r="D2348" s="5" t="str">
        <f t="shared" si="1"/>
        <v>Dominican Republic-The Americas-2006</v>
      </c>
      <c r="E2348" s="5">
        <v>0.023</v>
      </c>
      <c r="F2348" s="5">
        <v>0.028</v>
      </c>
      <c r="G2348" s="5">
        <v>75.0</v>
      </c>
      <c r="H2348" s="5">
        <v>69.0</v>
      </c>
      <c r="I2348" s="5">
        <v>0.327</v>
      </c>
      <c r="J2348" s="5">
        <v>0.616</v>
      </c>
      <c r="K2348" s="5">
        <v>0.057</v>
      </c>
      <c r="L2348" s="5">
        <v>9479269.0</v>
      </c>
      <c r="M2348" s="5">
        <v>0.687</v>
      </c>
      <c r="N2348" s="8">
        <f>VLOOKUP(A2348,TOURISM2!A2348:E5038,4,0)</f>
        <v>3917000000</v>
      </c>
      <c r="O2348" s="8">
        <f>VLOOKUP(A2348,TOURISM2!A2348:E5038,5,0)</f>
        <v>495000000</v>
      </c>
      <c r="P2348" s="8">
        <f>VLOOKUP(A2348,BUSINESS3!A2348:E5038,4,0)</f>
        <v>0.358</v>
      </c>
      <c r="Q2348" s="9">
        <f>VLOOKUP(A2348,BUSINESS3!A2348:E5038,5,0)</f>
        <v>72</v>
      </c>
      <c r="R2348" s="10">
        <f>VLOOKUP(A2348,BUSINESS3!A2348:I5038,6,0)</f>
        <v>91</v>
      </c>
      <c r="S2348" s="9">
        <f>VLOOKUP(A2348,BUSINESS3!A2348:I5038,7,0)</f>
        <v>286</v>
      </c>
      <c r="T2348" s="9">
        <f>VLOOKUP(A2348,BUSINESS3!A2348:I5038,8,0)</f>
        <v>0.148</v>
      </c>
      <c r="U2348" s="9">
        <f>VLOOKUP(A2348,BUSINESS3!A2348:I5038,9,0)</f>
        <v>0.486</v>
      </c>
      <c r="V2348" s="11">
        <f>VLOOKUP(A2348,'GDP4'!A2348:G5038,4,0)</f>
        <v>35965041793</v>
      </c>
      <c r="W2348" s="9">
        <f>VLOOKUP(A2348,'GDP4'!A2348:G5038,5,0)</f>
        <v>0.052</v>
      </c>
      <c r="X2348" s="9">
        <f>VLOOKUP(A2348,'GDP4'!A2348:G5038,6,0)</f>
        <v>197</v>
      </c>
      <c r="Y2348" s="9">
        <f>VLOOKUP(A2348,'GDP4'!A2348:G5038,7,0)</f>
        <v>0.195</v>
      </c>
      <c r="Z2348" s="9">
        <f>VLOOKUP(A2348,ENERGY5!A2348:E5038,4,0)</f>
        <v>7068</v>
      </c>
      <c r="AA2348" s="9">
        <f>VLOOKUP(A2348,ENERGY5!A2348:E5038,5,0)</f>
        <v>20693</v>
      </c>
      <c r="AB2348" s="12">
        <f t="shared" si="2"/>
        <v>3794.07334</v>
      </c>
      <c r="AC2348" s="13">
        <f t="shared" si="3"/>
        <v>0.002182974236</v>
      </c>
      <c r="AD2348" s="13">
        <f t="shared" si="4"/>
        <v>0.0007456271153</v>
      </c>
      <c r="AE2348" s="13">
        <f t="shared" si="5"/>
        <v>413.2175171</v>
      </c>
      <c r="AF2348" s="13">
        <f t="shared" si="6"/>
        <v>52.21921648</v>
      </c>
    </row>
    <row r="2349">
      <c r="A2349" s="14" t="s">
        <v>213</v>
      </c>
      <c r="B2349" s="15" t="s">
        <v>41</v>
      </c>
      <c r="C2349" s="16" t="s">
        <v>231</v>
      </c>
      <c r="D2349" s="14" t="str">
        <f t="shared" si="1"/>
        <v>Dominican Republic-The Americas-2007</v>
      </c>
      <c r="E2349" s="5">
        <v>0.023</v>
      </c>
      <c r="F2349" s="5">
        <v>0.028</v>
      </c>
      <c r="G2349" s="5">
        <v>75.0</v>
      </c>
      <c r="H2349" s="5">
        <v>69.0</v>
      </c>
      <c r="I2349" s="5">
        <v>0.323</v>
      </c>
      <c r="J2349" s="5">
        <v>0.619</v>
      </c>
      <c r="K2349" s="5">
        <v>0.058</v>
      </c>
      <c r="L2349" s="5">
        <v>9615015.0</v>
      </c>
      <c r="M2349" s="5">
        <v>0.7</v>
      </c>
      <c r="N2349" s="8">
        <f>VLOOKUP(A2349,TOURISM2!A2349:E5039,4,0)</f>
        <v>4064000000</v>
      </c>
      <c r="O2349" s="8">
        <f>VLOOKUP(A2349,TOURISM2!A2349:E5039,5,0)</f>
        <v>531000000</v>
      </c>
      <c r="P2349" s="8">
        <f>VLOOKUP(A2349,BUSINESS3!A2349:E5039,4,0)</f>
        <v>0.395</v>
      </c>
      <c r="Q2349" s="9">
        <f>VLOOKUP(A2349,BUSINESS3!A2349:E5039,5,0)</f>
        <v>22</v>
      </c>
      <c r="R2349" s="10">
        <f>VLOOKUP(A2349,BUSINESS3!A2349:I5039,6,0)</f>
        <v>91</v>
      </c>
      <c r="S2349" s="9">
        <f>VLOOKUP(A2349,BUSINESS3!A2349:I5039,7,0)</f>
        <v>286</v>
      </c>
      <c r="T2349" s="9">
        <f>VLOOKUP(A2349,BUSINESS3!A2349:I5039,8,0)</f>
        <v>0.177</v>
      </c>
      <c r="U2349" s="9">
        <f>VLOOKUP(A2349,BUSINESS3!A2349:I5039,9,0)</f>
        <v>0.573</v>
      </c>
      <c r="V2349" s="11">
        <f>VLOOKUP(A2349,'GDP4'!A2349:G5039,4,0)</f>
        <v>41320673508</v>
      </c>
      <c r="W2349" s="9">
        <f>VLOOKUP(A2349,'GDP4'!A2349:G5039,5,0)</f>
        <v>0.05</v>
      </c>
      <c r="X2349" s="9">
        <f>VLOOKUP(A2349,'GDP4'!A2349:G5039,6,0)</f>
        <v>212</v>
      </c>
      <c r="Y2349" s="9">
        <f>VLOOKUP(A2349,'GDP4'!A2349:G5039,7,0)</f>
        <v>0.158</v>
      </c>
      <c r="Z2349" s="9">
        <f>VLOOKUP(A2349,ENERGY5!A2349:E5039,4,0)</f>
        <v>6840</v>
      </c>
      <c r="AA2349" s="9">
        <f>VLOOKUP(A2349,ENERGY5!A2349:E5039,5,0)</f>
        <v>19651</v>
      </c>
      <c r="AB2349" s="12">
        <f t="shared" si="2"/>
        <v>4297.515241</v>
      </c>
      <c r="AC2349" s="13">
        <f t="shared" si="3"/>
        <v>0.002043782563</v>
      </c>
      <c r="AD2349" s="13">
        <f t="shared" si="4"/>
        <v>0.0007113873457</v>
      </c>
      <c r="AE2349" s="13">
        <f t="shared" si="5"/>
        <v>422.6722475</v>
      </c>
      <c r="AF2349" s="13">
        <f t="shared" si="6"/>
        <v>55.22612289</v>
      </c>
    </row>
    <row r="2350">
      <c r="A2350" s="5" t="s">
        <v>213</v>
      </c>
      <c r="B2350" s="6" t="s">
        <v>42</v>
      </c>
      <c r="C2350" s="7" t="s">
        <v>231</v>
      </c>
      <c r="D2350" s="5" t="str">
        <f t="shared" si="1"/>
        <v>Dominican Republic-The Americas-2008</v>
      </c>
      <c r="E2350" s="5">
        <v>0.023</v>
      </c>
      <c r="F2350" s="5">
        <v>0.027</v>
      </c>
      <c r="G2350" s="5">
        <v>76.0</v>
      </c>
      <c r="H2350" s="5">
        <v>69.0</v>
      </c>
      <c r="I2350" s="5">
        <v>0.319</v>
      </c>
      <c r="J2350" s="5">
        <v>0.622</v>
      </c>
      <c r="K2350" s="5">
        <v>0.059</v>
      </c>
      <c r="L2350" s="5">
        <v>9750195.0</v>
      </c>
      <c r="M2350" s="5">
        <v>0.713</v>
      </c>
      <c r="N2350" s="8">
        <f>VLOOKUP(A2350,TOURISM2!A2350:E5040,4,0)</f>
        <v>4166000000</v>
      </c>
      <c r="O2350" s="8">
        <f>VLOOKUP(A2350,TOURISM2!A2350:E5040,5,0)</f>
        <v>532000000</v>
      </c>
      <c r="P2350" s="8">
        <f>VLOOKUP(A2350,BUSINESS3!A2350:E5040,4,0)</f>
        <v>0.352</v>
      </c>
      <c r="Q2350" s="9">
        <f>VLOOKUP(A2350,BUSINESS3!A2350:E5040,5,0)</f>
        <v>19</v>
      </c>
      <c r="R2350" s="10">
        <f>VLOOKUP(A2350,BUSINESS3!A2350:I5040,6,0)</f>
        <v>91</v>
      </c>
      <c r="S2350" s="9">
        <f>VLOOKUP(A2350,BUSINESS3!A2350:I5040,7,0)</f>
        <v>480</v>
      </c>
      <c r="T2350" s="9">
        <f>VLOOKUP(A2350,BUSINESS3!A2350:I5040,8,0)</f>
        <v>0.208</v>
      </c>
      <c r="U2350" s="9">
        <f>VLOOKUP(A2350,BUSINESS3!A2350:I5040,9,0)</f>
        <v>0.74</v>
      </c>
      <c r="V2350" s="11">
        <f>VLOOKUP(A2350,'GDP4'!A2350:G5040,4,0)</f>
        <v>45796187338</v>
      </c>
      <c r="W2350" s="9">
        <f>VLOOKUP(A2350,'GDP4'!A2350:G5040,5,0)</f>
        <v>0.053</v>
      </c>
      <c r="X2350" s="9">
        <f>VLOOKUP(A2350,'GDP4'!A2350:G5040,6,0)</f>
        <v>244</v>
      </c>
      <c r="Y2350" s="9">
        <f>VLOOKUP(A2350,'GDP4'!A2350:G5040,7,0)</f>
        <v>0.199</v>
      </c>
      <c r="Z2350" s="9">
        <f>VLOOKUP(A2350,ENERGY5!A2350:E5040,4,0)</f>
        <v>6528</v>
      </c>
      <c r="AA2350" s="9">
        <f>VLOOKUP(A2350,ENERGY5!A2350:E5040,5,0)</f>
        <v>18786</v>
      </c>
      <c r="AB2350" s="12">
        <f t="shared" si="2"/>
        <v>4696.950916</v>
      </c>
      <c r="AC2350" s="13">
        <f t="shared" si="3"/>
        <v>0.001926730696</v>
      </c>
      <c r="AD2350" s="13">
        <f t="shared" si="4"/>
        <v>0.000669525071</v>
      </c>
      <c r="AE2350" s="13">
        <f t="shared" si="5"/>
        <v>427.2735058</v>
      </c>
      <c r="AF2350" s="13">
        <f t="shared" si="6"/>
        <v>54.5630113</v>
      </c>
    </row>
    <row r="2351">
      <c r="A2351" s="14" t="s">
        <v>213</v>
      </c>
      <c r="B2351" s="15" t="s">
        <v>43</v>
      </c>
      <c r="C2351" s="16" t="s">
        <v>231</v>
      </c>
      <c r="D2351" s="14" t="str">
        <f t="shared" si="1"/>
        <v>Dominican Republic-The Americas-2009</v>
      </c>
      <c r="E2351" s="5">
        <v>0.022</v>
      </c>
      <c r="F2351" s="5">
        <v>0.026</v>
      </c>
      <c r="G2351" s="5">
        <v>76.0</v>
      </c>
      <c r="H2351" s="5">
        <v>70.0</v>
      </c>
      <c r="I2351" s="5">
        <v>0.315</v>
      </c>
      <c r="J2351" s="5">
        <v>0.625</v>
      </c>
      <c r="K2351" s="5">
        <v>0.059</v>
      </c>
      <c r="L2351" s="5">
        <v>9884265.0</v>
      </c>
      <c r="M2351" s="5">
        <v>0.725</v>
      </c>
      <c r="N2351" s="8">
        <f>VLOOKUP(A2351,TOURISM2!A2351:E5041,4,0)</f>
        <v>4049000000</v>
      </c>
      <c r="O2351" s="8">
        <f>VLOOKUP(A2351,TOURISM2!A2351:E5041,5,0)</f>
        <v>523000000</v>
      </c>
      <c r="P2351" s="8">
        <f>VLOOKUP(A2351,BUSINESS3!A2351:E5041,4,0)</f>
        <v>0.384</v>
      </c>
      <c r="Q2351" s="9">
        <f>VLOOKUP(A2351,BUSINESS3!A2351:E5041,5,0)</f>
        <v>13</v>
      </c>
      <c r="R2351" s="10">
        <f>VLOOKUP(A2351,BUSINESS3!A2351:I5041,6,0)</f>
        <v>91</v>
      </c>
      <c r="S2351" s="9">
        <f>VLOOKUP(A2351,BUSINESS3!A2351:I5041,7,0)</f>
        <v>324</v>
      </c>
      <c r="T2351" s="9">
        <f>VLOOKUP(A2351,BUSINESS3!A2351:I5041,8,0)</f>
        <v>0.277</v>
      </c>
      <c r="U2351" s="9">
        <f>VLOOKUP(A2351,BUSINESS3!A2351:I5041,9,0)</f>
        <v>0.873</v>
      </c>
      <c r="V2351" s="11">
        <f>VLOOKUP(A2351,'GDP4'!A2351:G5041,4,0)</f>
        <v>46484962937</v>
      </c>
      <c r="W2351" s="9">
        <f>VLOOKUP(A2351,'GDP4'!A2351:G5041,5,0)</f>
        <v>0.054</v>
      </c>
      <c r="X2351" s="9">
        <f>VLOOKUP(A2351,'GDP4'!A2351:G5041,6,0)</f>
        <v>256</v>
      </c>
      <c r="Y2351" s="9">
        <f>VLOOKUP(A2351,'GDP4'!A2351:G5041,7,0)</f>
        <v>0.181</v>
      </c>
      <c r="Z2351" s="9">
        <f>VLOOKUP(A2351,ENERGY5!A2351:E5041,4,0)</f>
        <v>7479</v>
      </c>
      <c r="AA2351" s="9">
        <f>VLOOKUP(A2351,ENERGY5!A2351:E5041,5,0)</f>
        <v>21888</v>
      </c>
      <c r="AB2351" s="12">
        <f t="shared" si="2"/>
        <v>4702.925603</v>
      </c>
      <c r="AC2351" s="13">
        <f t="shared" si="3"/>
        <v>0.00221442869</v>
      </c>
      <c r="AD2351" s="13">
        <f t="shared" si="4"/>
        <v>0.0007566571718</v>
      </c>
      <c r="AE2351" s="13">
        <f t="shared" si="5"/>
        <v>409.6409799</v>
      </c>
      <c r="AF2351" s="13">
        <f t="shared" si="6"/>
        <v>52.91238145</v>
      </c>
    </row>
    <row r="2352">
      <c r="A2352" s="5" t="s">
        <v>213</v>
      </c>
      <c r="B2352" s="6" t="s">
        <v>44</v>
      </c>
      <c r="C2352" s="7" t="s">
        <v>231</v>
      </c>
      <c r="D2352" s="5" t="str">
        <f t="shared" si="1"/>
        <v>Dominican Republic-The Americas-2010</v>
      </c>
      <c r="E2352" s="5">
        <v>0.022</v>
      </c>
      <c r="F2352" s="5">
        <v>0.026</v>
      </c>
      <c r="G2352" s="5">
        <v>76.0</v>
      </c>
      <c r="H2352" s="5">
        <v>70.0</v>
      </c>
      <c r="I2352" s="5">
        <v>0.312</v>
      </c>
      <c r="J2352" s="5">
        <v>0.628</v>
      </c>
      <c r="K2352" s="5">
        <v>0.06</v>
      </c>
      <c r="L2352" s="5">
        <v>1.0016797E7</v>
      </c>
      <c r="M2352" s="5">
        <v>0.738</v>
      </c>
      <c r="N2352" s="8">
        <f>VLOOKUP(A2352,TOURISM2!A2352:E5042,4,0)</f>
        <v>4209000000</v>
      </c>
      <c r="O2352" s="8">
        <f>VLOOKUP(A2352,TOURISM2!A2352:E5042,5,0)</f>
        <v>554000000</v>
      </c>
      <c r="P2352" s="8">
        <f>VLOOKUP(A2352,BUSINESS3!A2352:E5042,4,0)</f>
        <v>0.401</v>
      </c>
      <c r="Q2352" s="9">
        <f>VLOOKUP(A2352,BUSINESS3!A2352:E5042,5,0)</f>
        <v>19</v>
      </c>
      <c r="R2352" s="10">
        <f>VLOOKUP(A2352,BUSINESS3!A2352:I5042,6,0)</f>
        <v>91</v>
      </c>
      <c r="S2352" s="9">
        <f>VLOOKUP(A2352,BUSINESS3!A2352:I5042,7,0)</f>
        <v>324</v>
      </c>
      <c r="T2352" s="9">
        <f>VLOOKUP(A2352,BUSINESS3!A2352:I5042,8,0)</f>
        <v>0.314</v>
      </c>
      <c r="U2352" s="9">
        <f>VLOOKUP(A2352,BUSINESS3!A2352:I5042,9,0)</f>
        <v>0.888</v>
      </c>
      <c r="V2352" s="11">
        <f>VLOOKUP(A2352,'GDP4'!A2352:G5042,4,0)</f>
        <v>50980167048</v>
      </c>
      <c r="W2352" s="9">
        <f>VLOOKUP(A2352,'GDP4'!A2352:G5042,5,0)</f>
        <v>0.055</v>
      </c>
      <c r="X2352" s="9">
        <f>VLOOKUP(A2352,'GDP4'!A2352:G5042,6,0)</f>
        <v>278</v>
      </c>
      <c r="Y2352" s="9">
        <f>VLOOKUP(A2352,'GDP4'!A2352:G5042,7,0)</f>
        <v>0.121</v>
      </c>
      <c r="Z2352" s="9">
        <f>VLOOKUP(A2352,ENERGY5!A2352:E5042,4,0)</f>
        <v>7476</v>
      </c>
      <c r="AA2352" s="9">
        <f>VLOOKUP(A2352,ENERGY5!A2352:E5042,5,0)</f>
        <v>21500</v>
      </c>
      <c r="AB2352" s="12">
        <f t="shared" si="2"/>
        <v>5089.467926</v>
      </c>
      <c r="AC2352" s="13">
        <f t="shared" si="3"/>
        <v>0.002146394701</v>
      </c>
      <c r="AD2352" s="13">
        <f t="shared" si="4"/>
        <v>0.000746346362</v>
      </c>
      <c r="AE2352" s="13">
        <f t="shared" si="5"/>
        <v>420.1941998</v>
      </c>
      <c r="AF2352" s="13">
        <f t="shared" si="6"/>
        <v>55.30710066</v>
      </c>
    </row>
    <row r="2353">
      <c r="A2353" s="14" t="s">
        <v>213</v>
      </c>
      <c r="B2353" s="15" t="s">
        <v>45</v>
      </c>
      <c r="C2353" s="16" t="s">
        <v>231</v>
      </c>
      <c r="D2353" s="14" t="str">
        <f t="shared" si="1"/>
        <v>Dominican Republic-The Americas-2011</v>
      </c>
      <c r="E2353" s="5">
        <v>0.022</v>
      </c>
      <c r="F2353" s="5">
        <v>0.025</v>
      </c>
      <c r="G2353" s="5">
        <v>76.0</v>
      </c>
      <c r="H2353" s="5">
        <v>70.0</v>
      </c>
      <c r="I2353" s="5">
        <v>0.308</v>
      </c>
      <c r="J2353" s="5">
        <v>0.631</v>
      </c>
      <c r="K2353" s="5">
        <v>0.061</v>
      </c>
      <c r="L2353" s="5">
        <v>1.0147598E7</v>
      </c>
      <c r="M2353" s="5">
        <v>0.749</v>
      </c>
      <c r="N2353" s="8">
        <f>VLOOKUP(A2353,TOURISM2!A2353:E5043,4,0)</f>
        <v>4436000000</v>
      </c>
      <c r="O2353" s="8">
        <f>VLOOKUP(A2353,TOURISM2!A2353:E5043,5,0)</f>
        <v>545000000</v>
      </c>
      <c r="P2353" s="8">
        <f>VLOOKUP(A2353,BUSINESS3!A2353:E5043,4,0)</f>
        <v>0.412</v>
      </c>
      <c r="Q2353" s="9">
        <f>VLOOKUP(A2353,BUSINESS3!A2353:E5043,5,0)</f>
        <v>19</v>
      </c>
      <c r="R2353" s="10">
        <f>VLOOKUP(A2353,BUSINESS3!A2353:I5043,6,0)</f>
        <v>91</v>
      </c>
      <c r="S2353" s="9">
        <f>VLOOKUP(A2353,BUSINESS3!A2353:I5043,7,0)</f>
        <v>324</v>
      </c>
      <c r="T2353" s="9">
        <f>VLOOKUP(A2353,BUSINESS3!A2353:I5043,8,0)</f>
        <v>0.38</v>
      </c>
      <c r="U2353" s="9">
        <f>VLOOKUP(A2353,BUSINESS3!A2353:I5043,9,0)</f>
        <v>0.864</v>
      </c>
      <c r="V2353" s="11">
        <f>VLOOKUP(A2353,'GDP4'!A2353:G5043,4,0)</f>
        <v>55433248935</v>
      </c>
      <c r="W2353" s="9">
        <f>VLOOKUP(A2353,'GDP4'!A2353:G5043,5,0)</f>
        <v>0.054</v>
      </c>
      <c r="X2353" s="9">
        <f>VLOOKUP(A2353,'GDP4'!A2353:G5043,6,0)</f>
        <v>293</v>
      </c>
      <c r="Y2353" s="9">
        <f>VLOOKUP(A2353,'GDP4'!A2353:G5043,7,0)</f>
        <v>0.156</v>
      </c>
      <c r="Z2353" s="9">
        <f>VLOOKUP(A2353,ENERGY5!A2353:E5043,4,0)</f>
        <v>7291</v>
      </c>
      <c r="AA2353" s="9">
        <f>VLOOKUP(A2353,ENERGY5!A2353:E5043,5,0)</f>
        <v>20235</v>
      </c>
      <c r="AB2353" s="12">
        <f t="shared" si="2"/>
        <v>5462.696584</v>
      </c>
      <c r="AC2353" s="13">
        <f t="shared" si="3"/>
        <v>0.001994067956</v>
      </c>
      <c r="AD2353" s="13">
        <f t="shared" si="4"/>
        <v>0.0007184951552</v>
      </c>
      <c r="AE2353" s="13">
        <f t="shared" si="5"/>
        <v>437.1477861</v>
      </c>
      <c r="AF2353" s="13">
        <f t="shared" si="6"/>
        <v>53.70729112</v>
      </c>
    </row>
    <row r="2354">
      <c r="A2354" s="5" t="s">
        <v>213</v>
      </c>
      <c r="B2354" s="6" t="s">
        <v>46</v>
      </c>
      <c r="C2354" s="7" t="s">
        <v>231</v>
      </c>
      <c r="D2354" s="5" t="str">
        <f t="shared" si="1"/>
        <v>Dominican Republic-The Americas-2012</v>
      </c>
      <c r="E2354" s="5">
        <v>0.021</v>
      </c>
      <c r="F2354" s="5">
        <v>0.024</v>
      </c>
      <c r="G2354" s="5">
        <v>76.0</v>
      </c>
      <c r="H2354" s="5">
        <v>70.0</v>
      </c>
      <c r="I2354" s="5">
        <v>0.305</v>
      </c>
      <c r="J2354" s="5">
        <v>0.633</v>
      </c>
      <c r="K2354" s="5">
        <v>0.062</v>
      </c>
      <c r="L2354" s="5">
        <v>1.0276621E7</v>
      </c>
      <c r="M2354" s="5">
        <v>0.76</v>
      </c>
      <c r="N2354" s="8">
        <f>VLOOKUP(A2354,TOURISM2!A2354:E5044,4,0)</f>
        <v>4736000000</v>
      </c>
      <c r="O2354" s="8">
        <f>VLOOKUP(A2354,TOURISM2!A2354:E5044,5,0)</f>
        <v>545000000</v>
      </c>
      <c r="P2354" s="8">
        <f>VLOOKUP(A2354,BUSINESS3!A2354:E5044,4,0)</f>
        <v>0.434</v>
      </c>
      <c r="Q2354" s="9">
        <f>VLOOKUP(A2354,BUSINESS3!A2354:E5044,5,0)</f>
        <v>19</v>
      </c>
      <c r="R2354" s="10">
        <f>VLOOKUP(A2354,BUSINESS3!A2354:I5044,6,0)</f>
        <v>112</v>
      </c>
      <c r="S2354" s="9">
        <f>VLOOKUP(A2354,BUSINESS3!A2354:I5044,7,0)</f>
        <v>324</v>
      </c>
      <c r="T2354" s="9">
        <f>VLOOKUP(A2354,BUSINESS3!A2354:I5044,8,0)</f>
        <v>0.412</v>
      </c>
      <c r="U2354" s="9">
        <f>VLOOKUP(A2354,BUSINESS3!A2354:I5044,9,0)</f>
        <v>0.869</v>
      </c>
      <c r="V2354" s="11">
        <f>VLOOKUP(A2354,'GDP4'!A2354:G5044,4,0)</f>
        <v>58920504571</v>
      </c>
      <c r="W2354" s="9">
        <f>VLOOKUP(A2354,'GDP4'!A2354:G5044,5,0)</f>
        <v>0.054</v>
      </c>
      <c r="X2354" s="9">
        <f>VLOOKUP(A2354,'GDP4'!A2354:G5044,6,0)</f>
        <v>310</v>
      </c>
      <c r="Y2354" s="9">
        <f>VLOOKUP(A2354,'GDP4'!A2354:G5044,7,0)</f>
        <v>0.155</v>
      </c>
      <c r="Z2354" s="9">
        <f>VLOOKUP(A2354,ENERGY5!A2354:E5044,4,0)</f>
        <v>7499</v>
      </c>
      <c r="AA2354" s="9">
        <f>VLOOKUP(A2354,ENERGY5!A2354:E5044,5,0)</f>
        <v>20117</v>
      </c>
      <c r="AB2354" s="12">
        <f t="shared" si="2"/>
        <v>5733.451158</v>
      </c>
      <c r="AC2354" s="13">
        <f t="shared" si="3"/>
        <v>0.001957550055</v>
      </c>
      <c r="AD2354" s="13">
        <f t="shared" si="4"/>
        <v>0.0007297145628</v>
      </c>
      <c r="AE2354" s="13">
        <f t="shared" si="5"/>
        <v>460.8518695</v>
      </c>
      <c r="AF2354" s="13">
        <f t="shared" si="6"/>
        <v>53.03299596</v>
      </c>
    </row>
    <row r="2355">
      <c r="A2355" s="14" t="s">
        <v>213</v>
      </c>
      <c r="B2355" s="15" t="s">
        <v>33</v>
      </c>
      <c r="C2355" s="16" t="s">
        <v>232</v>
      </c>
      <c r="D2355" s="14" t="str">
        <f t="shared" si="1"/>
        <v>Ecuador-The Americas-2000</v>
      </c>
      <c r="E2355" s="5">
        <v>0.025</v>
      </c>
      <c r="F2355" s="5">
        <v>0.028</v>
      </c>
      <c r="G2355" s="5">
        <v>76.0</v>
      </c>
      <c r="H2355" s="5">
        <v>71.0</v>
      </c>
      <c r="I2355" s="5">
        <v>0.345</v>
      </c>
      <c r="J2355" s="5">
        <v>0.604</v>
      </c>
      <c r="K2355" s="5">
        <v>0.051</v>
      </c>
      <c r="L2355" s="5">
        <v>1.2533087E7</v>
      </c>
      <c r="M2355" s="5">
        <v>0.603</v>
      </c>
      <c r="N2355" s="8">
        <f>VLOOKUP(A2355,TOURISM2!A2355:E5045,4,0)</f>
        <v>451000000</v>
      </c>
      <c r="O2355" s="8">
        <f>VLOOKUP(A2355,TOURISM2!A2355:E5045,5,0)</f>
        <v>416000000</v>
      </c>
      <c r="P2355" s="8">
        <f>VLOOKUP(A2355,BUSINESS3!A2355:E5045,4,0)</f>
        <v>0.475</v>
      </c>
      <c r="Q2355" s="9">
        <f>VLOOKUP(A2355,BUSINESS3!A2355:E5045,5,0)</f>
        <v>59</v>
      </c>
      <c r="R2355" s="10">
        <f>VLOOKUP(A2355,BUSINESS3!A2355:I5045,6,0)</f>
        <v>91</v>
      </c>
      <c r="S2355" s="9">
        <f>VLOOKUP(A2355,BUSINESS3!A2355:I5045,7,0)</f>
        <v>380</v>
      </c>
      <c r="T2355" s="9">
        <f>VLOOKUP(A2355,BUSINESS3!A2355:I5045,8,0)</f>
        <v>0.015</v>
      </c>
      <c r="U2355" s="9">
        <f>VLOOKUP(A2355,BUSINESS3!A2355:I5045,9,0)</f>
        <v>0.038</v>
      </c>
      <c r="V2355" s="11">
        <f>VLOOKUP(A2355,'GDP4'!A2355:G5045,4,0)</f>
        <v>18327386416</v>
      </c>
      <c r="W2355" s="9">
        <f>VLOOKUP(A2355,'GDP4'!A2355:G5045,5,0)</f>
        <v>0.036</v>
      </c>
      <c r="X2355" s="9">
        <f>VLOOKUP(A2355,'GDP4'!A2355:G5045,6,0)</f>
        <v>53</v>
      </c>
      <c r="Y2355" s="9">
        <f>VLOOKUP(A2355,'GDP4'!A2355:G5045,7,0)</f>
        <v>0.171</v>
      </c>
      <c r="Z2355" s="9">
        <f>VLOOKUP(A2355,ENERGY5!A2355:E5045,4,0)</f>
        <v>122230</v>
      </c>
      <c r="AA2355" s="9">
        <f>VLOOKUP(A2355,ENERGY5!A2355:E5045,5,0)</f>
        <v>191964</v>
      </c>
      <c r="AB2355" s="12">
        <f t="shared" si="2"/>
        <v>1462.32021</v>
      </c>
      <c r="AC2355" s="13">
        <f t="shared" si="3"/>
        <v>0.01531657763</v>
      </c>
      <c r="AD2355" s="13">
        <f t="shared" si="4"/>
        <v>0.009752585297</v>
      </c>
      <c r="AE2355" s="13">
        <f t="shared" si="5"/>
        <v>35.98474981</v>
      </c>
      <c r="AF2355" s="13">
        <f t="shared" si="6"/>
        <v>33.19214173</v>
      </c>
    </row>
    <row r="2356">
      <c r="A2356" s="5" t="s">
        <v>213</v>
      </c>
      <c r="B2356" s="6" t="s">
        <v>35</v>
      </c>
      <c r="C2356" s="7" t="s">
        <v>232</v>
      </c>
      <c r="D2356" s="5" t="str">
        <f t="shared" si="1"/>
        <v>Ecuador-The Americas-2001</v>
      </c>
      <c r="E2356" s="5">
        <v>0.025</v>
      </c>
      <c r="F2356" s="5">
        <v>0.027</v>
      </c>
      <c r="G2356" s="5">
        <v>77.0</v>
      </c>
      <c r="H2356" s="5">
        <v>71.0</v>
      </c>
      <c r="I2356" s="5">
        <v>0.342</v>
      </c>
      <c r="J2356" s="5">
        <v>0.606</v>
      </c>
      <c r="K2356" s="5">
        <v>0.052</v>
      </c>
      <c r="L2356" s="5">
        <v>1.2780869E7</v>
      </c>
      <c r="M2356" s="5">
        <v>0.608</v>
      </c>
      <c r="N2356" s="8">
        <f>VLOOKUP(A2356,TOURISM2!A2356:E5046,4,0)</f>
        <v>438000000</v>
      </c>
      <c r="O2356" s="8">
        <f>VLOOKUP(A2356,TOURISM2!A2356:E5046,5,0)</f>
        <v>465000000</v>
      </c>
      <c r="P2356" s="8">
        <f>VLOOKUP(A2356,BUSINESS3!A2356:E5046,4,0)</f>
        <v>0.475</v>
      </c>
      <c r="Q2356" s="9">
        <f>VLOOKUP(A2356,BUSINESS3!A2356:E5046,5,0)</f>
        <v>59</v>
      </c>
      <c r="R2356" s="10">
        <f>VLOOKUP(A2356,BUSINESS3!A2356:I5046,6,0)</f>
        <v>91</v>
      </c>
      <c r="S2356" s="9">
        <f>VLOOKUP(A2356,BUSINESS3!A2356:I5046,7,0)</f>
        <v>380</v>
      </c>
      <c r="T2356" s="9">
        <f>VLOOKUP(A2356,BUSINESS3!A2356:I5046,8,0)</f>
        <v>0.027</v>
      </c>
      <c r="U2356" s="9">
        <f>VLOOKUP(A2356,BUSINESS3!A2356:I5046,9,0)</f>
        <v>0.067</v>
      </c>
      <c r="V2356" s="11">
        <f>VLOOKUP(A2356,'GDP4'!A2356:G5046,4,0)</f>
        <v>24468324000</v>
      </c>
      <c r="W2356" s="9">
        <f>VLOOKUP(A2356,'GDP4'!A2356:G5046,5,0)</f>
        <v>0.04</v>
      </c>
      <c r="X2356" s="9">
        <f>VLOOKUP(A2356,'GDP4'!A2356:G5046,6,0)</f>
        <v>77</v>
      </c>
      <c r="Y2356" s="9">
        <f>VLOOKUP(A2356,'GDP4'!A2356:G5046,7,0)</f>
        <v>0.162</v>
      </c>
      <c r="Z2356" s="9">
        <f>VLOOKUP(A2356,ENERGY5!A2356:E5046,4,0)</f>
        <v>12942</v>
      </c>
      <c r="AA2356" s="9">
        <f>VLOOKUP(A2356,ENERGY5!A2356:E5046,5,0)</f>
        <v>191964</v>
      </c>
      <c r="AB2356" s="12">
        <f t="shared" si="2"/>
        <v>1914.449166</v>
      </c>
      <c r="AC2356" s="13">
        <f t="shared" si="3"/>
        <v>0.01501963599</v>
      </c>
      <c r="AD2356" s="13">
        <f t="shared" si="4"/>
        <v>0.001012607202</v>
      </c>
      <c r="AE2356" s="13">
        <f t="shared" si="5"/>
        <v>34.26997022</v>
      </c>
      <c r="AF2356" s="13">
        <f t="shared" si="6"/>
        <v>36.38250263</v>
      </c>
    </row>
    <row r="2357">
      <c r="A2357" s="14" t="s">
        <v>213</v>
      </c>
      <c r="B2357" s="15" t="s">
        <v>36</v>
      </c>
      <c r="C2357" s="16" t="s">
        <v>232</v>
      </c>
      <c r="D2357" s="14" t="str">
        <f t="shared" si="1"/>
        <v>Ecuador-The Americas-2002</v>
      </c>
      <c r="E2357" s="5">
        <v>0.025</v>
      </c>
      <c r="F2357" s="5">
        <v>0.026</v>
      </c>
      <c r="G2357" s="5">
        <v>77.0</v>
      </c>
      <c r="H2357" s="5">
        <v>71.0</v>
      </c>
      <c r="I2357" s="5">
        <v>0.338</v>
      </c>
      <c r="J2357" s="5">
        <v>0.609</v>
      </c>
      <c r="K2357" s="5">
        <v>0.053</v>
      </c>
      <c r="L2357" s="5">
        <v>1.3030041E7</v>
      </c>
      <c r="M2357" s="5">
        <v>0.611</v>
      </c>
      <c r="N2357" s="8">
        <f>VLOOKUP(A2357,TOURISM2!A2357:E5047,4,0)</f>
        <v>449000000</v>
      </c>
      <c r="O2357" s="8">
        <f>VLOOKUP(A2357,TOURISM2!A2357:E5047,5,0)</f>
        <v>507000000</v>
      </c>
      <c r="P2357" s="8">
        <f>VLOOKUP(A2357,BUSINESS3!A2357:E5047,4,0)</f>
        <v>0.475</v>
      </c>
      <c r="Q2357" s="9">
        <f>VLOOKUP(A2357,BUSINESS3!A2357:E5047,5,0)</f>
        <v>59</v>
      </c>
      <c r="R2357" s="10">
        <f>VLOOKUP(A2357,BUSINESS3!A2357:I5047,6,0)</f>
        <v>91</v>
      </c>
      <c r="S2357" s="9">
        <f>VLOOKUP(A2357,BUSINESS3!A2357:I5047,7,0)</f>
        <v>380</v>
      </c>
      <c r="T2357" s="9">
        <f>VLOOKUP(A2357,BUSINESS3!A2357:I5047,8,0)</f>
        <v>0.043</v>
      </c>
      <c r="U2357" s="9">
        <f>VLOOKUP(A2357,BUSINESS3!A2357:I5047,9,0)</f>
        <v>0.12</v>
      </c>
      <c r="V2357" s="11">
        <f>VLOOKUP(A2357,'GDP4'!A2357:G5047,4,0)</f>
        <v>28548945000</v>
      </c>
      <c r="W2357" s="9">
        <f>VLOOKUP(A2357,'GDP4'!A2357:G5047,5,0)</f>
        <v>0.048</v>
      </c>
      <c r="X2357" s="9">
        <f>VLOOKUP(A2357,'GDP4'!A2357:G5047,6,0)</f>
        <v>105</v>
      </c>
      <c r="Y2357" s="9">
        <f>VLOOKUP(A2357,'GDP4'!A2357:G5047,7,0)</f>
        <v>0.158</v>
      </c>
      <c r="Z2357" s="9">
        <f>VLOOKUP(A2357,ENERGY5!A2357:E5047,4,0)</f>
        <v>12428</v>
      </c>
      <c r="AA2357" s="9">
        <f>VLOOKUP(A2357,ENERGY5!A2357:E5047,5,0)</f>
        <v>32636</v>
      </c>
      <c r="AB2357" s="12">
        <f t="shared" si="2"/>
        <v>2191.009606</v>
      </c>
      <c r="AC2357" s="13">
        <f t="shared" si="3"/>
        <v>0.002504673623</v>
      </c>
      <c r="AD2357" s="13">
        <f t="shared" si="4"/>
        <v>0.0009537959244</v>
      </c>
      <c r="AE2357" s="13">
        <f t="shared" si="5"/>
        <v>34.45883248</v>
      </c>
      <c r="AF2357" s="13">
        <f t="shared" si="6"/>
        <v>38.91008478</v>
      </c>
    </row>
    <row r="2358">
      <c r="A2358" s="5" t="s">
        <v>213</v>
      </c>
      <c r="B2358" s="6" t="s">
        <v>37</v>
      </c>
      <c r="C2358" s="7" t="s">
        <v>232</v>
      </c>
      <c r="D2358" s="5" t="str">
        <f t="shared" si="1"/>
        <v>Ecuador-The Americas-2003</v>
      </c>
      <c r="E2358" s="5">
        <v>0.024</v>
      </c>
      <c r="F2358" s="5">
        <v>0.026</v>
      </c>
      <c r="G2358" s="5">
        <v>77.0</v>
      </c>
      <c r="H2358" s="5">
        <v>71.0</v>
      </c>
      <c r="I2358" s="5">
        <v>0.334</v>
      </c>
      <c r="J2358" s="5">
        <v>0.612</v>
      </c>
      <c r="K2358" s="5">
        <v>0.054</v>
      </c>
      <c r="L2358" s="5">
        <v>1.3279806E7</v>
      </c>
      <c r="M2358" s="5">
        <v>0.613</v>
      </c>
      <c r="N2358" s="8">
        <f>VLOOKUP(A2358,TOURISM2!A2358:E5048,4,0)</f>
        <v>408000000</v>
      </c>
      <c r="O2358" s="8">
        <f>VLOOKUP(A2358,TOURISM2!A2358:E5048,5,0)</f>
        <v>500000000</v>
      </c>
      <c r="P2358" s="8">
        <f>VLOOKUP(A2358,BUSINESS3!A2358:E5048,4,0)</f>
        <v>0.475</v>
      </c>
      <c r="Q2358" s="9">
        <f>VLOOKUP(A2358,BUSINESS3!A2358:E5048,5,0)</f>
        <v>92</v>
      </c>
      <c r="R2358" s="10">
        <f>VLOOKUP(A2358,BUSINESS3!A2358:I5048,6,0)</f>
        <v>91</v>
      </c>
      <c r="S2358" s="9">
        <f>VLOOKUP(A2358,BUSINESS3!A2358:I5048,7,0)</f>
        <v>380</v>
      </c>
      <c r="T2358" s="9">
        <f>VLOOKUP(A2358,BUSINESS3!A2358:I5048,8,0)</f>
        <v>0.045</v>
      </c>
      <c r="U2358" s="9">
        <f>VLOOKUP(A2358,BUSINESS3!A2358:I5048,9,0)</f>
        <v>0.181</v>
      </c>
      <c r="V2358" s="11">
        <f>VLOOKUP(A2358,'GDP4'!A2358:G5048,4,0)</f>
        <v>32432859000</v>
      </c>
      <c r="W2358" s="9">
        <f>VLOOKUP(A2358,'GDP4'!A2358:G5048,5,0)</f>
        <v>0.067</v>
      </c>
      <c r="X2358" s="9">
        <f>VLOOKUP(A2358,'GDP4'!A2358:G5048,6,0)</f>
        <v>164</v>
      </c>
      <c r="Y2358" s="9">
        <f>VLOOKUP(A2358,'GDP4'!A2358:G5048,7,0)</f>
        <v>0.136</v>
      </c>
      <c r="Z2358" s="9">
        <f>VLOOKUP(A2358,ENERGY5!A2358:E5048,4,0)</f>
        <v>12678</v>
      </c>
      <c r="AA2358" s="9">
        <f>VLOOKUP(A2358,ENERGY5!A2358:E5048,5,0)</f>
        <v>30473</v>
      </c>
      <c r="AB2358" s="12">
        <f t="shared" si="2"/>
        <v>2442.269036</v>
      </c>
      <c r="AC2358" s="13">
        <f t="shared" si="3"/>
        <v>0.002294687136</v>
      </c>
      <c r="AD2358" s="13">
        <f t="shared" si="4"/>
        <v>0.0009546826211</v>
      </c>
      <c r="AE2358" s="13">
        <f t="shared" si="5"/>
        <v>30.72334039</v>
      </c>
      <c r="AF2358" s="13">
        <f t="shared" si="6"/>
        <v>37.65115243</v>
      </c>
    </row>
    <row r="2359">
      <c r="A2359" s="14" t="s">
        <v>213</v>
      </c>
      <c r="B2359" s="15" t="s">
        <v>38</v>
      </c>
      <c r="C2359" s="16" t="s">
        <v>232</v>
      </c>
      <c r="D2359" s="14" t="str">
        <f t="shared" si="1"/>
        <v>Ecuador-The Americas-2004</v>
      </c>
      <c r="E2359" s="5">
        <v>0.024</v>
      </c>
      <c r="F2359" s="5">
        <v>0.025</v>
      </c>
      <c r="G2359" s="5">
        <v>77.0</v>
      </c>
      <c r="H2359" s="5">
        <v>72.0</v>
      </c>
      <c r="I2359" s="5">
        <v>0.33</v>
      </c>
      <c r="J2359" s="5">
        <v>0.615</v>
      </c>
      <c r="K2359" s="5">
        <v>0.055</v>
      </c>
      <c r="L2359" s="5">
        <v>1.3529091E7</v>
      </c>
      <c r="M2359" s="5">
        <v>0.615</v>
      </c>
      <c r="N2359" s="8">
        <f>VLOOKUP(A2359,TOURISM2!A2359:E5049,4,0)</f>
        <v>464000000</v>
      </c>
      <c r="O2359" s="8">
        <f>VLOOKUP(A2359,TOURISM2!A2359:E5049,5,0)</f>
        <v>577000000</v>
      </c>
      <c r="P2359" s="8">
        <f>VLOOKUP(A2359,BUSINESS3!A2359:E5049,4,0)</f>
        <v>0.475</v>
      </c>
      <c r="Q2359" s="9">
        <f>VLOOKUP(A2359,BUSINESS3!A2359:E5049,5,0)</f>
        <v>92</v>
      </c>
      <c r="R2359" s="10">
        <f>VLOOKUP(A2359,BUSINESS3!A2359:I5049,6,0)</f>
        <v>91</v>
      </c>
      <c r="S2359" s="9">
        <f>VLOOKUP(A2359,BUSINESS3!A2359:I5049,7,0)</f>
        <v>380</v>
      </c>
      <c r="T2359" s="9">
        <f>VLOOKUP(A2359,BUSINESS3!A2359:I5049,8,0)</f>
        <v>0.048</v>
      </c>
      <c r="U2359" s="9">
        <f>VLOOKUP(A2359,BUSINESS3!A2359:I5049,9,0)</f>
        <v>0.262</v>
      </c>
      <c r="V2359" s="11">
        <f>VLOOKUP(A2359,'GDP4'!A2359:G5049,4,0)</f>
        <v>36591661000</v>
      </c>
      <c r="W2359" s="9">
        <f>VLOOKUP(A2359,'GDP4'!A2359:G5049,5,0)</f>
        <v>0.066</v>
      </c>
      <c r="X2359" s="9">
        <f>VLOOKUP(A2359,'GDP4'!A2359:G5049,6,0)</f>
        <v>178</v>
      </c>
      <c r="Y2359" s="9">
        <f>VLOOKUP(A2359,'GDP4'!A2359:G5049,7,0)</f>
        <v>0.1</v>
      </c>
      <c r="Z2359" s="9">
        <f>VLOOKUP(A2359,ENERGY5!A2359:E5049,4,0)</f>
        <v>10973</v>
      </c>
      <c r="AA2359" s="9">
        <f>VLOOKUP(A2359,ENERGY5!A2359:E5049,5,0)</f>
        <v>29670</v>
      </c>
      <c r="AB2359" s="12">
        <f t="shared" si="2"/>
        <v>2704.665155</v>
      </c>
      <c r="AC2359" s="13">
        <f t="shared" si="3"/>
        <v>0.002193051994</v>
      </c>
      <c r="AD2359" s="13">
        <f t="shared" si="4"/>
        <v>0.0008110670554</v>
      </c>
      <c r="AE2359" s="13">
        <f t="shared" si="5"/>
        <v>34.2964653</v>
      </c>
      <c r="AF2359" s="13">
        <f t="shared" si="6"/>
        <v>42.64883724</v>
      </c>
    </row>
    <row r="2360">
      <c r="A2360" s="5" t="s">
        <v>213</v>
      </c>
      <c r="B2360" s="6" t="s">
        <v>39</v>
      </c>
      <c r="C2360" s="7" t="s">
        <v>232</v>
      </c>
      <c r="D2360" s="5" t="str">
        <f t="shared" si="1"/>
        <v>Ecuador-The Americas-2005</v>
      </c>
      <c r="E2360" s="5">
        <v>0.024</v>
      </c>
      <c r="F2360" s="5">
        <v>0.024</v>
      </c>
      <c r="G2360" s="5">
        <v>78.0</v>
      </c>
      <c r="H2360" s="5">
        <v>72.0</v>
      </c>
      <c r="I2360" s="5">
        <v>0.327</v>
      </c>
      <c r="J2360" s="5">
        <v>0.617</v>
      </c>
      <c r="K2360" s="5">
        <v>0.056</v>
      </c>
      <c r="L2360" s="5">
        <v>1.3777131E7</v>
      </c>
      <c r="M2360" s="5">
        <v>0.617</v>
      </c>
      <c r="N2360" s="8">
        <f>VLOOKUP(A2360,TOURISM2!A2360:E5050,4,0)</f>
        <v>488000000</v>
      </c>
      <c r="O2360" s="8">
        <f>VLOOKUP(A2360,TOURISM2!A2360:E5050,5,0)</f>
        <v>644000000</v>
      </c>
      <c r="P2360" s="8">
        <f>VLOOKUP(A2360,BUSINESS3!A2360:E5050,4,0)</f>
        <v>0.353</v>
      </c>
      <c r="Q2360" s="9">
        <f>VLOOKUP(A2360,BUSINESS3!A2360:E5050,5,0)</f>
        <v>69</v>
      </c>
      <c r="R2360" s="10">
        <f>VLOOKUP(A2360,BUSINESS3!A2360:I5050,6,0)</f>
        <v>91</v>
      </c>
      <c r="S2360" s="9">
        <f>VLOOKUP(A2360,BUSINESS3!A2360:I5050,7,0)</f>
        <v>600</v>
      </c>
      <c r="T2360" s="9">
        <f>VLOOKUP(A2360,BUSINESS3!A2360:I5050,8,0)</f>
        <v>0.06</v>
      </c>
      <c r="U2360" s="9">
        <f>VLOOKUP(A2360,BUSINESS3!A2360:I5050,9,0)</f>
        <v>0.453</v>
      </c>
      <c r="V2360" s="11">
        <f>VLOOKUP(A2360,'GDP4'!A2360:G5050,4,0)</f>
        <v>41507085000</v>
      </c>
      <c r="W2360" s="9">
        <f>VLOOKUP(A2360,'GDP4'!A2360:G5050,5,0)</f>
        <v>0.063</v>
      </c>
      <c r="X2360" s="9">
        <f>VLOOKUP(A2360,'GDP4'!A2360:G5050,6,0)</f>
        <v>190</v>
      </c>
      <c r="Y2360" s="9">
        <f>VLOOKUP(A2360,'GDP4'!A2360:G5050,7,0)</f>
        <v>0.096</v>
      </c>
      <c r="Z2360" s="9">
        <f>VLOOKUP(A2360,ENERGY5!A2360:E5050,4,0)</f>
        <v>11332</v>
      </c>
      <c r="AA2360" s="9">
        <f>VLOOKUP(A2360,ENERGY5!A2360:E5050,5,0)</f>
        <v>30759</v>
      </c>
      <c r="AB2360" s="12">
        <f t="shared" si="2"/>
        <v>3012.752437</v>
      </c>
      <c r="AC2360" s="13">
        <f t="shared" si="3"/>
        <v>0.002232612871</v>
      </c>
      <c r="AD2360" s="13">
        <f t="shared" si="4"/>
        <v>0.0008225224831</v>
      </c>
      <c r="AE2360" s="13">
        <f t="shared" si="5"/>
        <v>35.42101763</v>
      </c>
      <c r="AF2360" s="13">
        <f t="shared" si="6"/>
        <v>46.74412982</v>
      </c>
    </row>
    <row r="2361">
      <c r="A2361" s="14" t="s">
        <v>213</v>
      </c>
      <c r="B2361" s="15" t="s">
        <v>40</v>
      </c>
      <c r="C2361" s="16" t="s">
        <v>232</v>
      </c>
      <c r="D2361" s="14" t="str">
        <f t="shared" si="1"/>
        <v>Ecuador-The Americas-2006</v>
      </c>
      <c r="E2361" s="5">
        <v>0.023</v>
      </c>
      <c r="F2361" s="5">
        <v>0.023</v>
      </c>
      <c r="G2361" s="5">
        <v>78.0</v>
      </c>
      <c r="H2361" s="5">
        <v>72.0</v>
      </c>
      <c r="I2361" s="5">
        <v>0.323</v>
      </c>
      <c r="J2361" s="5">
        <v>0.62</v>
      </c>
      <c r="K2361" s="5">
        <v>0.057</v>
      </c>
      <c r="L2361" s="5">
        <v>1.4023503E7</v>
      </c>
      <c r="M2361" s="5">
        <v>0.619</v>
      </c>
      <c r="N2361" s="8">
        <f>VLOOKUP(A2361,TOURISM2!A2361:E5051,4,0)</f>
        <v>492000000</v>
      </c>
      <c r="O2361" s="8">
        <f>VLOOKUP(A2361,TOURISM2!A2361:E5051,5,0)</f>
        <v>706000000</v>
      </c>
      <c r="P2361" s="8">
        <f>VLOOKUP(A2361,BUSINESS3!A2361:E5051,4,0)</f>
        <v>0.353</v>
      </c>
      <c r="Q2361" s="9">
        <f>VLOOKUP(A2361,BUSINESS3!A2361:E5051,5,0)</f>
        <v>65</v>
      </c>
      <c r="R2361" s="10">
        <f>VLOOKUP(A2361,BUSINESS3!A2361:I5051,6,0)</f>
        <v>91</v>
      </c>
      <c r="S2361" s="9">
        <f>VLOOKUP(A2361,BUSINESS3!A2361:I5051,7,0)</f>
        <v>600</v>
      </c>
      <c r="T2361" s="9">
        <f>VLOOKUP(A2361,BUSINESS3!A2361:I5051,8,0)</f>
        <v>0.072</v>
      </c>
      <c r="U2361" s="9">
        <f>VLOOKUP(A2361,BUSINESS3!A2361:I5051,9,0)</f>
        <v>0.605</v>
      </c>
      <c r="V2361" s="11">
        <f>VLOOKUP(A2361,'GDP4'!A2361:G5051,4,0)</f>
        <v>46802044000</v>
      </c>
      <c r="W2361" s="9">
        <f>VLOOKUP(A2361,'GDP4'!A2361:G5051,5,0)</f>
        <v>0.065</v>
      </c>
      <c r="X2361" s="9">
        <f>VLOOKUP(A2361,'GDP4'!A2361:G5051,6,0)</f>
        <v>216</v>
      </c>
      <c r="Y2361" s="9">
        <f>VLOOKUP(A2361,'GDP4'!A2361:G5051,7,0)</f>
        <v>0.098</v>
      </c>
      <c r="Z2361" s="9">
        <f>VLOOKUP(A2361,ENERGY5!A2361:E5051,4,0)</f>
        <v>10255</v>
      </c>
      <c r="AA2361" s="9">
        <f>VLOOKUP(A2361,ENERGY5!A2361:E5051,5,0)</f>
        <v>29688</v>
      </c>
      <c r="AB2361" s="12">
        <f t="shared" si="2"/>
        <v>3337.400363</v>
      </c>
      <c r="AC2361" s="13">
        <f t="shared" si="3"/>
        <v>0.00211701741</v>
      </c>
      <c r="AD2361" s="13">
        <f t="shared" si="4"/>
        <v>0.0007312723504</v>
      </c>
      <c r="AE2361" s="13">
        <f t="shared" si="5"/>
        <v>35.08395869</v>
      </c>
      <c r="AF2361" s="13">
        <f t="shared" si="6"/>
        <v>50.34405455</v>
      </c>
    </row>
    <row r="2362">
      <c r="A2362" s="5" t="s">
        <v>213</v>
      </c>
      <c r="B2362" s="6" t="s">
        <v>41</v>
      </c>
      <c r="C2362" s="7" t="s">
        <v>232</v>
      </c>
      <c r="D2362" s="5" t="str">
        <f t="shared" si="1"/>
        <v>Ecuador-The Americas-2007</v>
      </c>
      <c r="E2362" s="5">
        <v>0.023</v>
      </c>
      <c r="F2362" s="5">
        <v>0.023</v>
      </c>
      <c r="G2362" s="5">
        <v>78.0</v>
      </c>
      <c r="H2362" s="5">
        <v>72.0</v>
      </c>
      <c r="I2362" s="5">
        <v>0.32</v>
      </c>
      <c r="J2362" s="5">
        <v>0.622</v>
      </c>
      <c r="K2362" s="5">
        <v>0.058</v>
      </c>
      <c r="L2362" s="5">
        <v>1.4268397E7</v>
      </c>
      <c r="M2362" s="5">
        <v>0.621</v>
      </c>
      <c r="N2362" s="8">
        <f>VLOOKUP(A2362,TOURISM2!A2362:E5052,4,0)</f>
        <v>626000000</v>
      </c>
      <c r="O2362" s="8">
        <f>VLOOKUP(A2362,TOURISM2!A2362:E5052,5,0)</f>
        <v>733000000</v>
      </c>
      <c r="P2362" s="8">
        <f>VLOOKUP(A2362,BUSINESS3!A2362:E5052,4,0)</f>
        <v>0.353</v>
      </c>
      <c r="Q2362" s="9">
        <f>VLOOKUP(A2362,BUSINESS3!A2362:E5052,5,0)</f>
        <v>65</v>
      </c>
      <c r="R2362" s="10">
        <f>VLOOKUP(A2362,BUSINESS3!A2362:I5052,6,0)</f>
        <v>91</v>
      </c>
      <c r="S2362" s="9">
        <f>VLOOKUP(A2362,BUSINESS3!A2362:I5052,7,0)</f>
        <v>600</v>
      </c>
      <c r="T2362" s="9">
        <f>VLOOKUP(A2362,BUSINESS3!A2362:I5052,8,0)</f>
        <v>0.108</v>
      </c>
      <c r="U2362" s="9">
        <f>VLOOKUP(A2362,BUSINESS3!A2362:I5052,9,0)</f>
        <v>0.697</v>
      </c>
      <c r="V2362" s="11">
        <f>VLOOKUP(A2362,'GDP4'!A2362:G5052,4,0)</f>
        <v>51007777000</v>
      </c>
      <c r="W2362" s="9">
        <f>VLOOKUP(A2362,'GDP4'!A2362:G5052,5,0)</f>
        <v>0.067</v>
      </c>
      <c r="X2362" s="9">
        <f>VLOOKUP(A2362,'GDP4'!A2362:G5052,6,0)</f>
        <v>241</v>
      </c>
      <c r="Y2362" s="9">
        <f>VLOOKUP(A2362,'GDP4'!A2362:G5052,7,0)</f>
        <v>0.157</v>
      </c>
      <c r="Z2362" s="9">
        <f>VLOOKUP(A2362,ENERGY5!A2362:E5052,4,0)</f>
        <v>11048</v>
      </c>
      <c r="AA2362" s="9">
        <f>VLOOKUP(A2362,ENERGY5!A2362:E5052,5,0)</f>
        <v>29908</v>
      </c>
      <c r="AB2362" s="12">
        <f t="shared" si="2"/>
        <v>3574.877893</v>
      </c>
      <c r="AC2362" s="13">
        <f t="shared" si="3"/>
        <v>0.002096100914</v>
      </c>
      <c r="AD2362" s="13">
        <f t="shared" si="4"/>
        <v>0.0007742986125</v>
      </c>
      <c r="AE2362" s="13">
        <f t="shared" si="5"/>
        <v>43.87318351</v>
      </c>
      <c r="AF2362" s="13">
        <f t="shared" si="6"/>
        <v>51.37227398</v>
      </c>
    </row>
    <row r="2363">
      <c r="A2363" s="14" t="s">
        <v>213</v>
      </c>
      <c r="B2363" s="15" t="s">
        <v>42</v>
      </c>
      <c r="C2363" s="16" t="s">
        <v>232</v>
      </c>
      <c r="D2363" s="14" t="str">
        <f t="shared" si="1"/>
        <v>Ecuador-The Americas-2008</v>
      </c>
      <c r="E2363" s="5">
        <v>0.022</v>
      </c>
      <c r="F2363" s="5">
        <v>0.022</v>
      </c>
      <c r="G2363" s="5">
        <v>78.0</v>
      </c>
      <c r="H2363" s="5">
        <v>72.0</v>
      </c>
      <c r="I2363" s="5">
        <v>0.316</v>
      </c>
      <c r="J2363" s="5">
        <v>0.624</v>
      </c>
      <c r="K2363" s="5">
        <v>0.059</v>
      </c>
      <c r="L2363" s="5">
        <v>1.4512402E7</v>
      </c>
      <c r="M2363" s="5">
        <v>0.623</v>
      </c>
      <c r="N2363" s="8">
        <f>VLOOKUP(A2363,TOURISM2!A2363:E5053,4,0)</f>
        <v>745000000</v>
      </c>
      <c r="O2363" s="8">
        <f>VLOOKUP(A2363,TOURISM2!A2363:E5053,5,0)</f>
        <v>790000000</v>
      </c>
      <c r="P2363" s="8">
        <f>VLOOKUP(A2363,BUSINESS3!A2363:E5053,4,0)</f>
        <v>0.349</v>
      </c>
      <c r="Q2363" s="9">
        <f>VLOOKUP(A2363,BUSINESS3!A2363:E5053,5,0)</f>
        <v>65</v>
      </c>
      <c r="R2363" s="10">
        <f>VLOOKUP(A2363,BUSINESS3!A2363:I5053,6,0)</f>
        <v>91</v>
      </c>
      <c r="S2363" s="9">
        <f>VLOOKUP(A2363,BUSINESS3!A2363:I5053,7,0)</f>
        <v>600</v>
      </c>
      <c r="T2363" s="9">
        <f>VLOOKUP(A2363,BUSINESS3!A2363:I5053,8,0)</f>
        <v>0.188</v>
      </c>
      <c r="U2363" s="9">
        <f>VLOOKUP(A2363,BUSINESS3!A2363:I5053,9,0)</f>
        <v>0.805</v>
      </c>
      <c r="V2363" s="11">
        <f>VLOOKUP(A2363,'GDP4'!A2363:G5053,4,0)</f>
        <v>61762635000</v>
      </c>
      <c r="W2363" s="9">
        <f>VLOOKUP(A2363,'GDP4'!A2363:G5053,5,0)</f>
        <v>0.063</v>
      </c>
      <c r="X2363" s="9">
        <f>VLOOKUP(A2363,'GDP4'!A2363:G5053,6,0)</f>
        <v>268</v>
      </c>
      <c r="Y2363" s="9">
        <f>VLOOKUP(A2363,'GDP4'!A2363:G5053,7,0)</f>
        <v>0.157</v>
      </c>
      <c r="Z2363" s="9">
        <f>VLOOKUP(A2363,ENERGY5!A2363:E5053,4,0)</f>
        <v>10278</v>
      </c>
      <c r="AA2363" s="9">
        <f>VLOOKUP(A2363,ENERGY5!A2363:E5053,5,0)</f>
        <v>28658</v>
      </c>
      <c r="AB2363" s="12">
        <f t="shared" si="2"/>
        <v>4255.851995</v>
      </c>
      <c r="AC2363" s="13">
        <f t="shared" si="3"/>
        <v>0.001974724791</v>
      </c>
      <c r="AD2363" s="13">
        <f t="shared" si="4"/>
        <v>0.0007082218367</v>
      </c>
      <c r="AE2363" s="13">
        <f t="shared" si="5"/>
        <v>51.33540264</v>
      </c>
      <c r="AF2363" s="13">
        <f t="shared" si="6"/>
        <v>54.43619878</v>
      </c>
    </row>
    <row r="2364">
      <c r="A2364" s="5" t="s">
        <v>213</v>
      </c>
      <c r="B2364" s="6" t="s">
        <v>43</v>
      </c>
      <c r="C2364" s="7" t="s">
        <v>232</v>
      </c>
      <c r="D2364" s="5" t="str">
        <f t="shared" si="1"/>
        <v>Ecuador-The Americas-2009</v>
      </c>
      <c r="E2364" s="5">
        <v>0.022</v>
      </c>
      <c r="F2364" s="5">
        <v>0.022</v>
      </c>
      <c r="G2364" s="5">
        <v>78.0</v>
      </c>
      <c r="H2364" s="5">
        <v>73.0</v>
      </c>
      <c r="I2364" s="5">
        <v>0.313</v>
      </c>
      <c r="J2364" s="5">
        <v>0.627</v>
      </c>
      <c r="K2364" s="5">
        <v>0.061</v>
      </c>
      <c r="L2364" s="5">
        <v>1.4756424E7</v>
      </c>
      <c r="M2364" s="5">
        <v>0.625</v>
      </c>
      <c r="N2364" s="8">
        <f>VLOOKUP(A2364,TOURISM2!A2364:E5054,4,0)</f>
        <v>674000000</v>
      </c>
      <c r="O2364" s="8">
        <f>VLOOKUP(A2364,TOURISM2!A2364:E5054,5,0)</f>
        <v>806000000</v>
      </c>
      <c r="P2364" s="8">
        <f>VLOOKUP(A2364,BUSINESS3!A2364:E5054,4,0)</f>
        <v>0.349</v>
      </c>
      <c r="Q2364" s="9">
        <f>VLOOKUP(A2364,BUSINESS3!A2364:E5054,5,0)</f>
        <v>64</v>
      </c>
      <c r="R2364" s="10">
        <f>VLOOKUP(A2364,BUSINESS3!A2364:I5054,6,0)</f>
        <v>91</v>
      </c>
      <c r="S2364" s="9">
        <f>VLOOKUP(A2364,BUSINESS3!A2364:I5054,7,0)</f>
        <v>600</v>
      </c>
      <c r="T2364" s="9">
        <f>VLOOKUP(A2364,BUSINESS3!A2364:I5054,8,0)</f>
        <v>0.246</v>
      </c>
      <c r="U2364" s="9">
        <f>VLOOKUP(A2364,BUSINESS3!A2364:I5054,9,0)</f>
        <v>0.897</v>
      </c>
      <c r="V2364" s="11">
        <f>VLOOKUP(A2364,'GDP4'!A2364:G5054,4,0)</f>
        <v>62519686000</v>
      </c>
      <c r="W2364" s="9">
        <f>VLOOKUP(A2364,'GDP4'!A2364:G5054,5,0)</f>
        <v>0.071</v>
      </c>
      <c r="X2364" s="9">
        <f>VLOOKUP(A2364,'GDP4'!A2364:G5054,6,0)</f>
        <v>302</v>
      </c>
      <c r="Y2364" s="9">
        <f>VLOOKUP(A2364,'GDP4'!A2364:G5054,7,0)</f>
        <v>0.157</v>
      </c>
      <c r="Z2364" s="9">
        <f>VLOOKUP(A2364,ENERGY5!A2364:E5054,4,0)</f>
        <v>9712</v>
      </c>
      <c r="AA2364" s="9">
        <f>VLOOKUP(A2364,ENERGY5!A2364:E5054,5,0)</f>
        <v>26523</v>
      </c>
      <c r="AB2364" s="12">
        <f t="shared" si="2"/>
        <v>4236.777555</v>
      </c>
      <c r="AC2364" s="13">
        <f t="shared" si="3"/>
        <v>0.001797386684</v>
      </c>
      <c r="AD2364" s="13">
        <f t="shared" si="4"/>
        <v>0.0006581540352</v>
      </c>
      <c r="AE2364" s="13">
        <f t="shared" si="5"/>
        <v>45.67502262</v>
      </c>
      <c r="AF2364" s="13">
        <f t="shared" si="6"/>
        <v>54.62027928</v>
      </c>
    </row>
    <row r="2365">
      <c r="A2365" s="14" t="s">
        <v>213</v>
      </c>
      <c r="B2365" s="15" t="s">
        <v>44</v>
      </c>
      <c r="C2365" s="16" t="s">
        <v>232</v>
      </c>
      <c r="D2365" s="14" t="str">
        <f t="shared" si="1"/>
        <v>Ecuador-The Americas-2010</v>
      </c>
      <c r="E2365" s="5">
        <v>0.022</v>
      </c>
      <c r="F2365" s="5">
        <v>0.021</v>
      </c>
      <c r="G2365" s="5">
        <v>79.0</v>
      </c>
      <c r="H2365" s="5">
        <v>73.0</v>
      </c>
      <c r="I2365" s="5">
        <v>0.31</v>
      </c>
      <c r="J2365" s="5">
        <v>0.629</v>
      </c>
      <c r="K2365" s="5">
        <v>0.062</v>
      </c>
      <c r="L2365" s="5">
        <v>1.5001072E7</v>
      </c>
      <c r="M2365" s="5">
        <v>0.627</v>
      </c>
      <c r="N2365" s="8">
        <f>VLOOKUP(A2365,TOURISM2!A2365:E5055,4,0)</f>
        <v>786000000</v>
      </c>
      <c r="O2365" s="8">
        <f>VLOOKUP(A2365,TOURISM2!A2365:E5055,5,0)</f>
        <v>863000000</v>
      </c>
      <c r="P2365" s="8">
        <f>VLOOKUP(A2365,BUSINESS3!A2365:E5055,4,0)</f>
        <v>0.353</v>
      </c>
      <c r="Q2365" s="9">
        <f>VLOOKUP(A2365,BUSINESS3!A2365:E5055,5,0)</f>
        <v>56</v>
      </c>
      <c r="R2365" s="10">
        <f>VLOOKUP(A2365,BUSINESS3!A2365:I5055,6,0)</f>
        <v>91</v>
      </c>
      <c r="S2365" s="9">
        <f>VLOOKUP(A2365,BUSINESS3!A2365:I5055,7,0)</f>
        <v>654</v>
      </c>
      <c r="T2365" s="9">
        <f>VLOOKUP(A2365,BUSINESS3!A2365:I5055,8,0)</f>
        <v>0.29</v>
      </c>
      <c r="U2365" s="9">
        <f>VLOOKUP(A2365,BUSINESS3!A2365:I5055,9,0)</f>
        <v>0.985</v>
      </c>
      <c r="V2365" s="11">
        <f>VLOOKUP(A2365,'GDP4'!A2365:G5055,4,0)</f>
        <v>67513698000</v>
      </c>
      <c r="W2365" s="9">
        <f>VLOOKUP(A2365,'GDP4'!A2365:G5055,5,0)</f>
        <v>0.072</v>
      </c>
      <c r="X2365" s="9">
        <f>VLOOKUP(A2365,'GDP4'!A2365:G5055,6,0)</f>
        <v>335</v>
      </c>
      <c r="Y2365" s="9">
        <f>VLOOKUP(A2365,'GDP4'!A2365:G5055,7,0)</f>
        <v>0.157</v>
      </c>
      <c r="Z2365" s="9">
        <f>VLOOKUP(A2365,ENERGY5!A2365:E5055,4,0)</f>
        <v>9177</v>
      </c>
      <c r="AA2365" s="9">
        <f>VLOOKUP(A2365,ENERGY5!A2365:E5055,5,0)</f>
        <v>24690</v>
      </c>
      <c r="AB2365" s="12">
        <f t="shared" si="2"/>
        <v>4500.591558</v>
      </c>
      <c r="AC2365" s="13">
        <f t="shared" si="3"/>
        <v>0.001645882374</v>
      </c>
      <c r="AD2365" s="13">
        <f t="shared" si="4"/>
        <v>0.0006117562798</v>
      </c>
      <c r="AE2365" s="13">
        <f t="shared" si="5"/>
        <v>52.39625541</v>
      </c>
      <c r="AF2365" s="13">
        <f t="shared" si="6"/>
        <v>57.52922191</v>
      </c>
    </row>
    <row r="2366">
      <c r="A2366" s="5" t="s">
        <v>213</v>
      </c>
      <c r="B2366" s="6" t="s">
        <v>45</v>
      </c>
      <c r="C2366" s="7" t="s">
        <v>232</v>
      </c>
      <c r="D2366" s="5" t="str">
        <f t="shared" si="1"/>
        <v>Ecuador-The Americas-2011</v>
      </c>
      <c r="E2366" s="5">
        <v>0.021</v>
      </c>
      <c r="F2366" s="5">
        <v>0.02</v>
      </c>
      <c r="G2366" s="5">
        <v>79.0</v>
      </c>
      <c r="H2366" s="5">
        <v>73.0</v>
      </c>
      <c r="I2366" s="5">
        <v>0.306</v>
      </c>
      <c r="J2366" s="5">
        <v>0.631</v>
      </c>
      <c r="K2366" s="5">
        <v>0.063</v>
      </c>
      <c r="L2366" s="5">
        <v>1.5246481E7</v>
      </c>
      <c r="M2366" s="5">
        <v>0.629</v>
      </c>
      <c r="N2366" s="8">
        <f>VLOOKUP(A2366,TOURISM2!A2366:E5056,4,0)</f>
        <v>849000000</v>
      </c>
      <c r="O2366" s="8">
        <f>VLOOKUP(A2366,TOURISM2!A2366:E5056,5,0)</f>
        <v>917000000</v>
      </c>
      <c r="P2366" s="8">
        <f>VLOOKUP(A2366,BUSINESS3!A2366:E5056,4,0)</f>
        <v>0.353</v>
      </c>
      <c r="Q2366" s="9">
        <f>VLOOKUP(A2366,BUSINESS3!A2366:E5056,5,0)</f>
        <v>56</v>
      </c>
      <c r="R2366" s="10">
        <f>VLOOKUP(A2366,BUSINESS3!A2366:I5056,6,0)</f>
        <v>91</v>
      </c>
      <c r="S2366" s="9">
        <f>VLOOKUP(A2366,BUSINESS3!A2366:I5056,7,0)</f>
        <v>654</v>
      </c>
      <c r="T2366" s="9">
        <f>VLOOKUP(A2366,BUSINESS3!A2366:I5056,8,0)</f>
        <v>0.314</v>
      </c>
      <c r="U2366" s="9">
        <f>VLOOKUP(A2366,BUSINESS3!A2366:I5056,9,0)</f>
        <v>1.006</v>
      </c>
      <c r="V2366" s="11">
        <f>VLOOKUP(A2366,'GDP4'!A2366:G5056,4,0)</f>
        <v>76769729000</v>
      </c>
      <c r="W2366" s="9">
        <f>VLOOKUP(A2366,'GDP4'!A2366:G5056,5,0)</f>
        <v>0.069</v>
      </c>
      <c r="X2366" s="9">
        <f>VLOOKUP(A2366,'GDP4'!A2366:G5056,6,0)</f>
        <v>362</v>
      </c>
      <c r="Y2366" s="9">
        <f>VLOOKUP(A2366,'GDP4'!A2366:G5056,7,0)</f>
        <v>0.157</v>
      </c>
      <c r="Z2366" s="9">
        <f>VLOOKUP(A2366,ENERGY5!A2366:E5056,4,0)</f>
        <v>8442</v>
      </c>
      <c r="AA2366" s="9">
        <f>VLOOKUP(A2366,ENERGY5!A2366:E5056,5,0)</f>
        <v>23447</v>
      </c>
      <c r="AB2366" s="12">
        <f t="shared" si="2"/>
        <v>5035.242493</v>
      </c>
      <c r="AC2366" s="13">
        <f t="shared" si="3"/>
        <v>0.001537863065</v>
      </c>
      <c r="AD2366" s="13">
        <f t="shared" si="4"/>
        <v>0.0005537015394</v>
      </c>
      <c r="AE2366" s="13">
        <f t="shared" si="5"/>
        <v>55.68498069</v>
      </c>
      <c r="AF2366" s="13">
        <f t="shared" si="6"/>
        <v>60.14502625</v>
      </c>
    </row>
    <row r="2367">
      <c r="A2367" s="14" t="s">
        <v>213</v>
      </c>
      <c r="B2367" s="15" t="s">
        <v>46</v>
      </c>
      <c r="C2367" s="16" t="s">
        <v>232</v>
      </c>
      <c r="D2367" s="14" t="str">
        <f t="shared" si="1"/>
        <v>Ecuador-The Americas-2012</v>
      </c>
      <c r="E2367" s="5">
        <v>0.021</v>
      </c>
      <c r="F2367" s="5">
        <v>0.02</v>
      </c>
      <c r="G2367" s="5">
        <v>79.0</v>
      </c>
      <c r="H2367" s="5">
        <v>73.0</v>
      </c>
      <c r="I2367" s="5">
        <v>0.303</v>
      </c>
      <c r="J2367" s="5">
        <v>0.633</v>
      </c>
      <c r="K2367" s="5">
        <v>0.064</v>
      </c>
      <c r="L2367" s="5">
        <v>1.5492264E7</v>
      </c>
      <c r="M2367" s="5">
        <v>0.631</v>
      </c>
      <c r="N2367" s="8">
        <f>VLOOKUP(A2367,TOURISM2!A2367:E5057,4,0)</f>
        <v>1039000000</v>
      </c>
      <c r="O2367" s="8">
        <f>VLOOKUP(A2367,TOURISM2!A2367:E5057,5,0)</f>
        <v>944000000</v>
      </c>
      <c r="P2367" s="8">
        <f>VLOOKUP(A2367,BUSINESS3!A2367:E5057,4,0)</f>
        <v>0.346</v>
      </c>
      <c r="Q2367" s="9">
        <f>VLOOKUP(A2367,BUSINESS3!A2367:E5057,5,0)</f>
        <v>56</v>
      </c>
      <c r="R2367" s="10">
        <f>VLOOKUP(A2367,BUSINESS3!A2367:I5057,6,0)</f>
        <v>134</v>
      </c>
      <c r="S2367" s="9">
        <f>VLOOKUP(A2367,BUSINESS3!A2367:I5057,7,0)</f>
        <v>654</v>
      </c>
      <c r="T2367" s="9">
        <f>VLOOKUP(A2367,BUSINESS3!A2367:I5057,8,0)</f>
        <v>0.351</v>
      </c>
      <c r="U2367" s="9">
        <f>VLOOKUP(A2367,BUSINESS3!A2367:I5057,9,0)</f>
        <v>1.062</v>
      </c>
      <c r="V2367" s="11">
        <f>VLOOKUP(A2367,'GDP4'!A2367:G5057,4,0)</f>
        <v>84039856000</v>
      </c>
      <c r="W2367" s="9">
        <f>VLOOKUP(A2367,'GDP4'!A2367:G5057,5,0)</f>
        <v>0.064</v>
      </c>
      <c r="X2367" s="9">
        <f>VLOOKUP(A2367,'GDP4'!A2367:G5057,6,0)</f>
        <v>361</v>
      </c>
      <c r="Y2367" s="9">
        <f>VLOOKUP(A2367,'GDP4'!A2367:G5057,7,0)</f>
        <v>0.157</v>
      </c>
      <c r="Z2367" s="9">
        <f>VLOOKUP(A2367,ENERGY5!A2367:E5057,4,0)</f>
        <v>7815</v>
      </c>
      <c r="AA2367" s="9">
        <f>VLOOKUP(A2367,ENERGY5!A2367:E5057,5,0)</f>
        <v>20942</v>
      </c>
      <c r="AB2367" s="12">
        <f t="shared" si="2"/>
        <v>5424.633611</v>
      </c>
      <c r="AC2367" s="13">
        <f t="shared" si="3"/>
        <v>0.001351771439</v>
      </c>
      <c r="AD2367" s="13">
        <f t="shared" si="4"/>
        <v>0.0005044453154</v>
      </c>
      <c r="AE2367" s="13">
        <f t="shared" si="5"/>
        <v>67.06573035</v>
      </c>
      <c r="AF2367" s="13">
        <f t="shared" si="6"/>
        <v>60.93363759</v>
      </c>
    </row>
    <row r="2368">
      <c r="A2368" s="5" t="s">
        <v>213</v>
      </c>
      <c r="B2368" s="6" t="s">
        <v>33</v>
      </c>
      <c r="C2368" s="7" t="s">
        <v>233</v>
      </c>
      <c r="D2368" s="5" t="str">
        <f t="shared" si="1"/>
        <v>El Salvador-The Americas-2000</v>
      </c>
      <c r="E2368" s="5">
        <v>0.025</v>
      </c>
      <c r="F2368" s="5">
        <v>0.027</v>
      </c>
      <c r="G2368" s="5">
        <v>74.0</v>
      </c>
      <c r="H2368" s="5">
        <v>65.0</v>
      </c>
      <c r="I2368" s="5">
        <v>0.383</v>
      </c>
      <c r="J2368" s="5">
        <v>0.562</v>
      </c>
      <c r="K2368" s="5">
        <v>0.055</v>
      </c>
      <c r="L2368" s="5">
        <v>5958794.0</v>
      </c>
      <c r="M2368" s="5">
        <v>0.589</v>
      </c>
      <c r="N2368" s="8">
        <f>VLOOKUP(A2368,TOURISM2!A2368:E5058,4,0)</f>
        <v>437000000</v>
      </c>
      <c r="O2368" s="8">
        <f>VLOOKUP(A2368,TOURISM2!A2368:E5058,5,0)</f>
        <v>219000000</v>
      </c>
      <c r="P2368" s="8">
        <f>VLOOKUP(A2368,BUSINESS3!A2368:E5058,4,0)</f>
        <v>0.475</v>
      </c>
      <c r="Q2368" s="9">
        <f>VLOOKUP(A2368,BUSINESS3!A2368:E5058,5,0)</f>
        <v>59</v>
      </c>
      <c r="R2368" s="10">
        <f>VLOOKUP(A2368,BUSINESS3!A2368:I5058,6,0)</f>
        <v>91</v>
      </c>
      <c r="S2368" s="9">
        <f>VLOOKUP(A2368,BUSINESS3!A2368:I5058,7,0)</f>
        <v>380</v>
      </c>
      <c r="T2368" s="9">
        <f>VLOOKUP(A2368,BUSINESS3!A2368:I5058,8,0)</f>
        <v>0.012</v>
      </c>
      <c r="U2368" s="9">
        <f>VLOOKUP(A2368,BUSINESS3!A2368:I5058,9,0)</f>
        <v>0.125</v>
      </c>
      <c r="V2368" s="11">
        <f>VLOOKUP(A2368,'GDP4'!A2368:G5058,4,0)</f>
        <v>13134100000</v>
      </c>
      <c r="W2368" s="9">
        <f>VLOOKUP(A2368,'GDP4'!A2368:G5058,5,0)</f>
        <v>0.081</v>
      </c>
      <c r="X2368" s="9">
        <f>VLOOKUP(A2368,'GDP4'!A2368:G5058,6,0)</f>
        <v>179</v>
      </c>
      <c r="Y2368" s="9">
        <f>VLOOKUP(A2368,'GDP4'!A2368:G5058,7,0)</f>
        <v>0.14</v>
      </c>
      <c r="Z2368" s="9">
        <f>VLOOKUP(A2368,ENERGY5!A2368:E5058,4,0)</f>
        <v>122230</v>
      </c>
      <c r="AA2368" s="9">
        <f>VLOOKUP(A2368,ENERGY5!A2368:E5058,5,0)</f>
        <v>191964</v>
      </c>
      <c r="AB2368" s="12">
        <f t="shared" si="2"/>
        <v>2204.154062</v>
      </c>
      <c r="AC2368" s="13">
        <f t="shared" si="3"/>
        <v>0.03221524355</v>
      </c>
      <c r="AD2368" s="13">
        <f t="shared" si="4"/>
        <v>0.02051253995</v>
      </c>
      <c r="AE2368" s="13">
        <f t="shared" si="5"/>
        <v>73.33698732</v>
      </c>
      <c r="AF2368" s="13">
        <f t="shared" si="6"/>
        <v>36.75240325</v>
      </c>
    </row>
    <row r="2369">
      <c r="A2369" s="14" t="s">
        <v>213</v>
      </c>
      <c r="B2369" s="15" t="s">
        <v>35</v>
      </c>
      <c r="C2369" s="16" t="s">
        <v>233</v>
      </c>
      <c r="D2369" s="14" t="str">
        <f t="shared" si="1"/>
        <v>El Salvador-The Americas-2001</v>
      </c>
      <c r="E2369" s="5">
        <v>0.024</v>
      </c>
      <c r="F2369" s="5">
        <v>0.025</v>
      </c>
      <c r="G2369" s="5">
        <v>75.0</v>
      </c>
      <c r="H2369" s="5">
        <v>65.0</v>
      </c>
      <c r="I2369" s="5">
        <v>0.379</v>
      </c>
      <c r="J2369" s="5">
        <v>0.564</v>
      </c>
      <c r="K2369" s="5">
        <v>0.057</v>
      </c>
      <c r="L2369" s="5">
        <v>5985299.0</v>
      </c>
      <c r="M2369" s="5">
        <v>0.595</v>
      </c>
      <c r="N2369" s="8">
        <f>VLOOKUP(A2369,TOURISM2!A2369:E5059,4,0)</f>
        <v>452000000</v>
      </c>
      <c r="O2369" s="8">
        <f>VLOOKUP(A2369,TOURISM2!A2369:E5059,5,0)</f>
        <v>247000000</v>
      </c>
      <c r="P2369" s="8">
        <f>VLOOKUP(A2369,BUSINESS3!A2369:E5059,4,0)</f>
        <v>0.475</v>
      </c>
      <c r="Q2369" s="9">
        <f>VLOOKUP(A2369,BUSINESS3!A2369:E5059,5,0)</f>
        <v>59</v>
      </c>
      <c r="R2369" s="10">
        <f>VLOOKUP(A2369,BUSINESS3!A2369:I5059,6,0)</f>
        <v>91</v>
      </c>
      <c r="S2369" s="9">
        <f>VLOOKUP(A2369,BUSINESS3!A2369:I5059,7,0)</f>
        <v>380</v>
      </c>
      <c r="T2369" s="9">
        <f>VLOOKUP(A2369,BUSINESS3!A2369:I5059,8,0)</f>
        <v>0.015</v>
      </c>
      <c r="U2369" s="9">
        <f>VLOOKUP(A2369,BUSINESS3!A2369:I5059,9,0)</f>
        <v>0.143</v>
      </c>
      <c r="V2369" s="11">
        <f>VLOOKUP(A2369,'GDP4'!A2369:G5059,4,0)</f>
        <v>13812700000</v>
      </c>
      <c r="W2369" s="9">
        <f>VLOOKUP(A2369,'GDP4'!A2369:G5059,5,0)</f>
        <v>0.08</v>
      </c>
      <c r="X2369" s="9">
        <f>VLOOKUP(A2369,'GDP4'!A2369:G5059,6,0)</f>
        <v>184</v>
      </c>
      <c r="Y2369" s="9">
        <f>VLOOKUP(A2369,'GDP4'!A2369:G5059,7,0)</f>
        <v>0.157</v>
      </c>
      <c r="Z2369" s="9">
        <f>VLOOKUP(A2369,ENERGY5!A2369:E5059,4,0)</f>
        <v>4319</v>
      </c>
      <c r="AA2369" s="9">
        <f>VLOOKUP(A2369,ENERGY5!A2369:E5059,5,0)</f>
        <v>191964</v>
      </c>
      <c r="AB2369" s="12">
        <f t="shared" si="2"/>
        <v>2307.77109</v>
      </c>
      <c r="AC2369" s="13">
        <f t="shared" si="3"/>
        <v>0.03207258317</v>
      </c>
      <c r="AD2369" s="13">
        <f t="shared" si="4"/>
        <v>0.000721601377</v>
      </c>
      <c r="AE2369" s="13">
        <f t="shared" si="5"/>
        <v>75.51836592</v>
      </c>
      <c r="AF2369" s="13">
        <f t="shared" si="6"/>
        <v>41.2677796</v>
      </c>
    </row>
    <row r="2370">
      <c r="A2370" s="5" t="s">
        <v>213</v>
      </c>
      <c r="B2370" s="6" t="s">
        <v>36</v>
      </c>
      <c r="C2370" s="7" t="s">
        <v>233</v>
      </c>
      <c r="D2370" s="5" t="str">
        <f t="shared" si="1"/>
        <v>El Salvador-The Americas-2002</v>
      </c>
      <c r="E2370" s="5">
        <v>0.023</v>
      </c>
      <c r="F2370" s="5">
        <v>0.024</v>
      </c>
      <c r="G2370" s="5">
        <v>75.0</v>
      </c>
      <c r="H2370" s="5">
        <v>65.0</v>
      </c>
      <c r="I2370" s="5">
        <v>0.374</v>
      </c>
      <c r="J2370" s="5">
        <v>0.568</v>
      </c>
      <c r="K2370" s="5">
        <v>0.058</v>
      </c>
      <c r="L2370" s="5">
        <v>6008308.0</v>
      </c>
      <c r="M2370" s="5">
        <v>0.6</v>
      </c>
      <c r="N2370" s="8">
        <f>VLOOKUP(A2370,TOURISM2!A2370:E5060,4,0)</f>
        <v>521000000</v>
      </c>
      <c r="O2370" s="8">
        <f>VLOOKUP(A2370,TOURISM2!A2370:E5060,5,0)</f>
        <v>266000000</v>
      </c>
      <c r="P2370" s="8">
        <f>VLOOKUP(A2370,BUSINESS3!A2370:E5060,4,0)</f>
        <v>0.475</v>
      </c>
      <c r="Q2370" s="9">
        <f>VLOOKUP(A2370,BUSINESS3!A2370:E5060,5,0)</f>
        <v>59</v>
      </c>
      <c r="R2370" s="10">
        <f>VLOOKUP(A2370,BUSINESS3!A2370:I5060,6,0)</f>
        <v>91</v>
      </c>
      <c r="S2370" s="9">
        <f>VLOOKUP(A2370,BUSINESS3!A2370:I5060,7,0)</f>
        <v>380</v>
      </c>
      <c r="T2370" s="9">
        <f>VLOOKUP(A2370,BUSINESS3!A2370:I5060,8,0)</f>
        <v>0.019</v>
      </c>
      <c r="U2370" s="9">
        <f>VLOOKUP(A2370,BUSINESS3!A2370:I5060,9,0)</f>
        <v>0.148</v>
      </c>
      <c r="V2370" s="11">
        <f>VLOOKUP(A2370,'GDP4'!A2370:G5060,4,0)</f>
        <v>14306700000</v>
      </c>
      <c r="W2370" s="9">
        <f>VLOOKUP(A2370,'GDP4'!A2370:G5060,5,0)</f>
        <v>0.077</v>
      </c>
      <c r="X2370" s="9">
        <f>VLOOKUP(A2370,'GDP4'!A2370:G5060,6,0)</f>
        <v>184</v>
      </c>
      <c r="Y2370" s="9">
        <f>VLOOKUP(A2370,'GDP4'!A2370:G5060,7,0)</f>
        <v>0.157</v>
      </c>
      <c r="Z2370" s="9">
        <f>VLOOKUP(A2370,ENERGY5!A2370:E5060,4,0)</f>
        <v>4210</v>
      </c>
      <c r="AA2370" s="9">
        <f>VLOOKUP(A2370,ENERGY5!A2370:E5060,5,0)</f>
        <v>6249</v>
      </c>
      <c r="AB2370" s="12">
        <f t="shared" si="2"/>
        <v>2381.152897</v>
      </c>
      <c r="AC2370" s="13">
        <f t="shared" si="3"/>
        <v>0.001040059864</v>
      </c>
      <c r="AD2370" s="13">
        <f t="shared" si="4"/>
        <v>0.0007006964357</v>
      </c>
      <c r="AE2370" s="13">
        <f t="shared" si="5"/>
        <v>86.71326437</v>
      </c>
      <c r="AF2370" s="13">
        <f t="shared" si="6"/>
        <v>44.27203133</v>
      </c>
    </row>
    <row r="2371">
      <c r="A2371" s="14" t="s">
        <v>213</v>
      </c>
      <c r="B2371" s="15" t="s">
        <v>37</v>
      </c>
      <c r="C2371" s="16" t="s">
        <v>233</v>
      </c>
      <c r="D2371" s="14" t="str">
        <f t="shared" si="1"/>
        <v>El Salvador-The Americas-2003</v>
      </c>
      <c r="E2371" s="5">
        <v>0.022</v>
      </c>
      <c r="F2371" s="5">
        <v>0.023</v>
      </c>
      <c r="G2371" s="5">
        <v>75.0</v>
      </c>
      <c r="H2371" s="5">
        <v>66.0</v>
      </c>
      <c r="I2371" s="5">
        <v>0.369</v>
      </c>
      <c r="J2371" s="5">
        <v>0.572</v>
      </c>
      <c r="K2371" s="5">
        <v>0.059</v>
      </c>
      <c r="L2371" s="5">
        <v>6029366.0</v>
      </c>
      <c r="M2371" s="5">
        <v>0.606</v>
      </c>
      <c r="N2371" s="8">
        <f>VLOOKUP(A2371,TOURISM2!A2371:E5061,4,0)</f>
        <v>664000000</v>
      </c>
      <c r="O2371" s="8">
        <f>VLOOKUP(A2371,TOURISM2!A2371:E5061,5,0)</f>
        <v>311000000</v>
      </c>
      <c r="P2371" s="8">
        <f>VLOOKUP(A2371,BUSINESS3!A2371:E5061,4,0)</f>
        <v>0.475</v>
      </c>
      <c r="Q2371" s="9">
        <f>VLOOKUP(A2371,BUSINESS3!A2371:E5061,5,0)</f>
        <v>115</v>
      </c>
      <c r="R2371" s="10">
        <f>VLOOKUP(A2371,BUSINESS3!A2371:I5061,6,0)</f>
        <v>91</v>
      </c>
      <c r="S2371" s="9">
        <f>VLOOKUP(A2371,BUSINESS3!A2371:I5061,7,0)</f>
        <v>380</v>
      </c>
      <c r="T2371" s="9">
        <f>VLOOKUP(A2371,BUSINESS3!A2371:I5061,8,0)</f>
        <v>0.025</v>
      </c>
      <c r="U2371" s="9">
        <f>VLOOKUP(A2371,BUSINESS3!A2371:I5061,9,0)</f>
        <v>0.191</v>
      </c>
      <c r="V2371" s="11">
        <f>VLOOKUP(A2371,'GDP4'!A2371:G5061,4,0)</f>
        <v>15046700000</v>
      </c>
      <c r="W2371" s="9">
        <f>VLOOKUP(A2371,'GDP4'!A2371:G5061,5,0)</f>
        <v>0.073</v>
      </c>
      <c r="X2371" s="9">
        <f>VLOOKUP(A2371,'GDP4'!A2371:G5061,6,0)</f>
        <v>182</v>
      </c>
      <c r="Y2371" s="9">
        <f>VLOOKUP(A2371,'GDP4'!A2371:G5061,7,0)</f>
        <v>0.157</v>
      </c>
      <c r="Z2371" s="9">
        <f>VLOOKUP(A2371,ENERGY5!A2371:E5061,4,0)</f>
        <v>4214</v>
      </c>
      <c r="AA2371" s="9">
        <f>VLOOKUP(A2371,ENERGY5!A2371:E5061,5,0)</f>
        <v>6476</v>
      </c>
      <c r="AB2371" s="12">
        <f t="shared" si="2"/>
        <v>2495.569186</v>
      </c>
      <c r="AC2371" s="13">
        <f t="shared" si="3"/>
        <v>0.001074076445</v>
      </c>
      <c r="AD2371" s="13">
        <f t="shared" si="4"/>
        <v>0.000698912622</v>
      </c>
      <c r="AE2371" s="13">
        <f t="shared" si="5"/>
        <v>110.1276652</v>
      </c>
      <c r="AF2371" s="13">
        <f t="shared" si="6"/>
        <v>51.58087932</v>
      </c>
    </row>
    <row r="2372">
      <c r="A2372" s="5" t="s">
        <v>213</v>
      </c>
      <c r="B2372" s="6" t="s">
        <v>38</v>
      </c>
      <c r="C2372" s="7" t="s">
        <v>233</v>
      </c>
      <c r="D2372" s="5" t="str">
        <f t="shared" si="1"/>
        <v>El Salvador-The Americas-2004</v>
      </c>
      <c r="E2372" s="5">
        <v>0.021</v>
      </c>
      <c r="F2372" s="5">
        <v>0.021</v>
      </c>
      <c r="G2372" s="5">
        <v>75.0</v>
      </c>
      <c r="H2372" s="5">
        <v>66.0</v>
      </c>
      <c r="I2372" s="5">
        <v>0.363</v>
      </c>
      <c r="J2372" s="5">
        <v>0.576</v>
      </c>
      <c r="K2372" s="5">
        <v>0.061</v>
      </c>
      <c r="L2372" s="5">
        <v>6050297.0</v>
      </c>
      <c r="M2372" s="5">
        <v>0.611</v>
      </c>
      <c r="N2372" s="8">
        <f>VLOOKUP(A2372,TOURISM2!A2372:E5062,4,0)</f>
        <v>748000000</v>
      </c>
      <c r="O2372" s="8">
        <f>VLOOKUP(A2372,TOURISM2!A2372:E5062,5,0)</f>
        <v>373000000</v>
      </c>
      <c r="P2372" s="8">
        <f>VLOOKUP(A2372,BUSINESS3!A2372:E5062,4,0)</f>
        <v>0.475</v>
      </c>
      <c r="Q2372" s="9">
        <f>VLOOKUP(A2372,BUSINESS3!A2372:E5062,5,0)</f>
        <v>115</v>
      </c>
      <c r="R2372" s="10">
        <f>VLOOKUP(A2372,BUSINESS3!A2372:I5062,6,0)</f>
        <v>91</v>
      </c>
      <c r="S2372" s="9">
        <f>VLOOKUP(A2372,BUSINESS3!A2372:I5062,7,0)</f>
        <v>380</v>
      </c>
      <c r="T2372" s="9">
        <f>VLOOKUP(A2372,BUSINESS3!A2372:I5062,8,0)</f>
        <v>0.032</v>
      </c>
      <c r="U2372" s="9">
        <f>VLOOKUP(A2372,BUSINESS3!A2372:I5062,9,0)</f>
        <v>0.303</v>
      </c>
      <c r="V2372" s="11">
        <f>VLOOKUP(A2372,'GDP4'!A2372:G5062,4,0)</f>
        <v>15798300000</v>
      </c>
      <c r="W2372" s="9">
        <f>VLOOKUP(A2372,'GDP4'!A2372:G5062,5,0)</f>
        <v>0.073</v>
      </c>
      <c r="X2372" s="9">
        <f>VLOOKUP(A2372,'GDP4'!A2372:G5062,6,0)</f>
        <v>191</v>
      </c>
      <c r="Y2372" s="9">
        <f>VLOOKUP(A2372,'GDP4'!A2372:G5062,7,0)</f>
        <v>0.157</v>
      </c>
      <c r="Z2372" s="9">
        <f>VLOOKUP(A2372,ENERGY5!A2372:E5062,4,0)</f>
        <v>4499</v>
      </c>
      <c r="AA2372" s="9">
        <f>VLOOKUP(A2372,ENERGY5!A2372:E5062,5,0)</f>
        <v>6546</v>
      </c>
      <c r="AB2372" s="12">
        <f t="shared" si="2"/>
        <v>2611.161072</v>
      </c>
      <c r="AC2372" s="13">
        <f t="shared" si="3"/>
        <v>0.001081930358</v>
      </c>
      <c r="AD2372" s="13">
        <f t="shared" si="4"/>
        <v>0.0007435998596</v>
      </c>
      <c r="AE2372" s="13">
        <f t="shared" si="5"/>
        <v>123.6302945</v>
      </c>
      <c r="AF2372" s="13">
        <f t="shared" si="6"/>
        <v>61.64986611</v>
      </c>
    </row>
    <row r="2373">
      <c r="A2373" s="14" t="s">
        <v>213</v>
      </c>
      <c r="B2373" s="15" t="s">
        <v>39</v>
      </c>
      <c r="C2373" s="16" t="s">
        <v>233</v>
      </c>
      <c r="D2373" s="14" t="str">
        <f t="shared" si="1"/>
        <v>El Salvador-The Americas-2005</v>
      </c>
      <c r="E2373" s="5">
        <v>0.021</v>
      </c>
      <c r="F2373" s="5">
        <v>0.02</v>
      </c>
      <c r="G2373" s="5">
        <v>75.0</v>
      </c>
      <c r="H2373" s="5">
        <v>66.0</v>
      </c>
      <c r="I2373" s="5">
        <v>0.357</v>
      </c>
      <c r="J2373" s="5">
        <v>0.581</v>
      </c>
      <c r="K2373" s="5">
        <v>0.062</v>
      </c>
      <c r="L2373" s="5">
        <v>6072538.0</v>
      </c>
      <c r="M2373" s="5">
        <v>0.616</v>
      </c>
      <c r="N2373" s="8">
        <f>VLOOKUP(A2373,TOURISM2!A2373:E5063,4,0)</f>
        <v>656000000</v>
      </c>
      <c r="O2373" s="8">
        <f>VLOOKUP(A2373,TOURISM2!A2373:E5063,5,0)</f>
        <v>288000000</v>
      </c>
      <c r="P2373" s="8">
        <f>VLOOKUP(A2373,BUSINESS3!A2373:E5063,4,0)</f>
        <v>0.347</v>
      </c>
      <c r="Q2373" s="9">
        <f>VLOOKUP(A2373,BUSINESS3!A2373:E5063,5,0)</f>
        <v>40</v>
      </c>
      <c r="R2373" s="10">
        <f>VLOOKUP(A2373,BUSINESS3!A2373:I5063,6,0)</f>
        <v>91</v>
      </c>
      <c r="S2373" s="9">
        <f>VLOOKUP(A2373,BUSINESS3!A2373:I5063,7,0)</f>
        <v>320</v>
      </c>
      <c r="T2373" s="9">
        <f>VLOOKUP(A2373,BUSINESS3!A2373:I5063,8,0)</f>
        <v>0.042</v>
      </c>
      <c r="U2373" s="9">
        <f>VLOOKUP(A2373,BUSINESS3!A2373:I5063,9,0)</f>
        <v>0.397</v>
      </c>
      <c r="V2373" s="11">
        <f>VLOOKUP(A2373,'GDP4'!A2373:G5063,4,0)</f>
        <v>17093800000</v>
      </c>
      <c r="W2373" s="9">
        <f>VLOOKUP(A2373,'GDP4'!A2373:G5063,5,0)</f>
        <v>0.072</v>
      </c>
      <c r="X2373" s="9">
        <f>VLOOKUP(A2373,'GDP4'!A2373:G5063,6,0)</f>
        <v>202</v>
      </c>
      <c r="Y2373" s="9">
        <f>VLOOKUP(A2373,'GDP4'!A2373:G5063,7,0)</f>
        <v>0.157</v>
      </c>
      <c r="Z2373" s="9">
        <f>VLOOKUP(A2373,ENERGY5!A2373:E5063,4,0)</f>
        <v>4479</v>
      </c>
      <c r="AA2373" s="9">
        <f>VLOOKUP(A2373,ENERGY5!A2373:E5063,5,0)</f>
        <v>6898</v>
      </c>
      <c r="AB2373" s="12">
        <f t="shared" si="2"/>
        <v>2814.93504</v>
      </c>
      <c r="AC2373" s="13">
        <f t="shared" si="3"/>
        <v>0.001135933608</v>
      </c>
      <c r="AD2373" s="13">
        <f t="shared" si="4"/>
        <v>0.000737582869</v>
      </c>
      <c r="AE2373" s="13">
        <f t="shared" si="5"/>
        <v>108.0273191</v>
      </c>
      <c r="AF2373" s="13">
        <f t="shared" si="6"/>
        <v>47.42662788</v>
      </c>
    </row>
    <row r="2374">
      <c r="A2374" s="5" t="s">
        <v>213</v>
      </c>
      <c r="B2374" s="6" t="s">
        <v>40</v>
      </c>
      <c r="C2374" s="7" t="s">
        <v>233</v>
      </c>
      <c r="D2374" s="5" t="str">
        <f t="shared" si="1"/>
        <v>El Salvador-The Americas-2006</v>
      </c>
      <c r="E2374" s="5">
        <v>0.021</v>
      </c>
      <c r="F2374" s="5">
        <v>0.019</v>
      </c>
      <c r="G2374" s="5">
        <v>76.0</v>
      </c>
      <c r="H2374" s="5">
        <v>66.0</v>
      </c>
      <c r="I2374" s="5">
        <v>0.35</v>
      </c>
      <c r="J2374" s="5">
        <v>0.586</v>
      </c>
      <c r="K2374" s="5">
        <v>0.064</v>
      </c>
      <c r="L2374" s="5">
        <v>6096692.0</v>
      </c>
      <c r="M2374" s="5">
        <v>0.622</v>
      </c>
      <c r="N2374" s="8">
        <f>VLOOKUP(A2374,TOURISM2!A2374:E5064,4,0)</f>
        <v>686000000</v>
      </c>
      <c r="O2374" s="8">
        <f>VLOOKUP(A2374,TOURISM2!A2374:E5064,5,0)</f>
        <v>307000000</v>
      </c>
      <c r="P2374" s="8">
        <f>VLOOKUP(A2374,BUSINESS3!A2374:E5064,4,0)</f>
        <v>0.347</v>
      </c>
      <c r="Q2374" s="9">
        <f>VLOOKUP(A2374,BUSINESS3!A2374:E5064,5,0)</f>
        <v>26</v>
      </c>
      <c r="R2374" s="10">
        <f>VLOOKUP(A2374,BUSINESS3!A2374:I5064,6,0)</f>
        <v>91</v>
      </c>
      <c r="S2374" s="9">
        <f>VLOOKUP(A2374,BUSINESS3!A2374:I5064,7,0)</f>
        <v>320</v>
      </c>
      <c r="T2374" s="9">
        <f>VLOOKUP(A2374,BUSINESS3!A2374:I5064,8,0)</f>
        <v>0.055</v>
      </c>
      <c r="U2374" s="9">
        <f>VLOOKUP(A2374,BUSINESS3!A2374:I5064,9,0)</f>
        <v>0.632</v>
      </c>
      <c r="V2374" s="11">
        <f>VLOOKUP(A2374,'GDP4'!A2374:G5064,4,0)</f>
        <v>18550700000</v>
      </c>
      <c r="W2374" s="9">
        <f>VLOOKUP(A2374,'GDP4'!A2374:G5064,5,0)</f>
        <v>0.067</v>
      </c>
      <c r="X2374" s="9">
        <f>VLOOKUP(A2374,'GDP4'!A2374:G5064,6,0)</f>
        <v>203</v>
      </c>
      <c r="Y2374" s="9">
        <f>VLOOKUP(A2374,'GDP4'!A2374:G5064,7,0)</f>
        <v>0.157</v>
      </c>
      <c r="Z2374" s="9">
        <f>VLOOKUP(A2374,ENERGY5!A2374:E5064,4,0)</f>
        <v>4735</v>
      </c>
      <c r="AA2374" s="9">
        <f>VLOOKUP(A2374,ENERGY5!A2374:E5064,5,0)</f>
        <v>6846</v>
      </c>
      <c r="AB2374" s="12">
        <f t="shared" si="2"/>
        <v>3042.748428</v>
      </c>
      <c r="AC2374" s="13">
        <f t="shared" si="3"/>
        <v>0.001122904027</v>
      </c>
      <c r="AD2374" s="13">
        <f t="shared" si="4"/>
        <v>0.000776650682</v>
      </c>
      <c r="AE2374" s="13">
        <f t="shared" si="5"/>
        <v>112.5200355</v>
      </c>
      <c r="AF2374" s="13">
        <f t="shared" si="6"/>
        <v>50.35517622</v>
      </c>
    </row>
    <row r="2375">
      <c r="A2375" s="14" t="s">
        <v>213</v>
      </c>
      <c r="B2375" s="15" t="s">
        <v>41</v>
      </c>
      <c r="C2375" s="16" t="s">
        <v>233</v>
      </c>
      <c r="D2375" s="14" t="str">
        <f t="shared" si="1"/>
        <v>El Salvador-The Americas-2007</v>
      </c>
      <c r="E2375" s="5">
        <v>0.021</v>
      </c>
      <c r="F2375" s="5">
        <v>0.018</v>
      </c>
      <c r="G2375" s="5">
        <v>76.0</v>
      </c>
      <c r="H2375" s="5">
        <v>66.0</v>
      </c>
      <c r="I2375" s="5">
        <v>0.343</v>
      </c>
      <c r="J2375" s="5">
        <v>0.592</v>
      </c>
      <c r="K2375" s="5">
        <v>0.065</v>
      </c>
      <c r="L2375" s="5">
        <v>6122952.0</v>
      </c>
      <c r="M2375" s="5">
        <v>0.627</v>
      </c>
      <c r="N2375" s="8">
        <f>VLOOKUP(A2375,TOURISM2!A2375:E5065,4,0)</f>
        <v>793000000</v>
      </c>
      <c r="O2375" s="8">
        <f>VLOOKUP(A2375,TOURISM2!A2375:E5065,5,0)</f>
        <v>363000000</v>
      </c>
      <c r="P2375" s="8">
        <f>VLOOKUP(A2375,BUSINESS3!A2375:E5065,4,0)</f>
        <v>0.347</v>
      </c>
      <c r="Q2375" s="9">
        <f>VLOOKUP(A2375,BUSINESS3!A2375:E5065,5,0)</f>
        <v>22</v>
      </c>
      <c r="R2375" s="10">
        <f>VLOOKUP(A2375,BUSINESS3!A2375:I5065,6,0)</f>
        <v>91</v>
      </c>
      <c r="S2375" s="9">
        <f>VLOOKUP(A2375,BUSINESS3!A2375:I5065,7,0)</f>
        <v>320</v>
      </c>
      <c r="T2375" s="9">
        <f>VLOOKUP(A2375,BUSINESS3!A2375:I5065,8,0)</f>
        <v>0.061</v>
      </c>
      <c r="U2375" s="9">
        <f>VLOOKUP(A2375,BUSINESS3!A2375:I5065,9,0)</f>
        <v>1.002</v>
      </c>
      <c r="V2375" s="11">
        <f>VLOOKUP(A2375,'GDP4'!A2375:G5065,4,0)</f>
        <v>20104900000</v>
      </c>
      <c r="W2375" s="9">
        <f>VLOOKUP(A2375,'GDP4'!A2375:G5065,5,0)</f>
        <v>0.063</v>
      </c>
      <c r="X2375" s="9">
        <f>VLOOKUP(A2375,'GDP4'!A2375:G5065,6,0)</f>
        <v>207</v>
      </c>
      <c r="Y2375" s="9">
        <f>VLOOKUP(A2375,'GDP4'!A2375:G5065,7,0)</f>
        <v>0.157</v>
      </c>
      <c r="Z2375" s="9">
        <f>VLOOKUP(A2375,ENERGY5!A2375:E5065,4,0)</f>
        <v>4509</v>
      </c>
      <c r="AA2375" s="9">
        <f>VLOOKUP(A2375,ENERGY5!A2375:E5065,5,0)</f>
        <v>6454</v>
      </c>
      <c r="AB2375" s="12">
        <f t="shared" si="2"/>
        <v>3283.530558</v>
      </c>
      <c r="AC2375" s="13">
        <f t="shared" si="3"/>
        <v>0.001054066731</v>
      </c>
      <c r="AD2375" s="13">
        <f t="shared" si="4"/>
        <v>0.0007364094966</v>
      </c>
      <c r="AE2375" s="13">
        <f t="shared" si="5"/>
        <v>129.5126926</v>
      </c>
      <c r="AF2375" s="13">
        <f t="shared" si="6"/>
        <v>59.28512913</v>
      </c>
    </row>
    <row r="2376">
      <c r="A2376" s="5" t="s">
        <v>213</v>
      </c>
      <c r="B2376" s="6" t="s">
        <v>42</v>
      </c>
      <c r="C2376" s="7" t="s">
        <v>233</v>
      </c>
      <c r="D2376" s="5" t="str">
        <f t="shared" si="1"/>
        <v>El Salvador-The Americas-2008</v>
      </c>
      <c r="E2376" s="5">
        <v>0.021</v>
      </c>
      <c r="F2376" s="5">
        <v>0.017</v>
      </c>
      <c r="G2376" s="5">
        <v>76.0</v>
      </c>
      <c r="H2376" s="5">
        <v>67.0</v>
      </c>
      <c r="I2376" s="5">
        <v>0.336</v>
      </c>
      <c r="J2376" s="5">
        <v>0.598</v>
      </c>
      <c r="K2376" s="5">
        <v>0.066</v>
      </c>
      <c r="L2376" s="5">
        <v>6151776.0</v>
      </c>
      <c r="M2376" s="5">
        <v>0.633</v>
      </c>
      <c r="N2376" s="8">
        <f>VLOOKUP(A2376,TOURISM2!A2376:E5066,4,0)</f>
        <v>711000000</v>
      </c>
      <c r="O2376" s="8">
        <f>VLOOKUP(A2376,TOURISM2!A2376:E5066,5,0)</f>
        <v>326000000</v>
      </c>
      <c r="P2376" s="8">
        <f>VLOOKUP(A2376,BUSINESS3!A2376:E5066,4,0)</f>
        <v>0.347</v>
      </c>
      <c r="Q2376" s="9">
        <f>VLOOKUP(A2376,BUSINESS3!A2376:E5066,5,0)</f>
        <v>17</v>
      </c>
      <c r="R2376" s="10">
        <f>VLOOKUP(A2376,BUSINESS3!A2376:I5066,6,0)</f>
        <v>91</v>
      </c>
      <c r="S2376" s="9">
        <f>VLOOKUP(A2376,BUSINESS3!A2376:I5066,7,0)</f>
        <v>320</v>
      </c>
      <c r="T2376" s="9">
        <f>VLOOKUP(A2376,BUSINESS3!A2376:I5066,8,0)</f>
        <v>0.101</v>
      </c>
      <c r="U2376" s="9">
        <f>VLOOKUP(A2376,BUSINESS3!A2376:I5066,9,0)</f>
        <v>1.13</v>
      </c>
      <c r="V2376" s="11">
        <f>VLOOKUP(A2376,'GDP4'!A2376:G5066,4,0)</f>
        <v>21431000000</v>
      </c>
      <c r="W2376" s="9">
        <f>VLOOKUP(A2376,'GDP4'!A2376:G5066,5,0)</f>
        <v>0.062</v>
      </c>
      <c r="X2376" s="9">
        <f>VLOOKUP(A2376,'GDP4'!A2376:G5066,6,0)</f>
        <v>216</v>
      </c>
      <c r="Y2376" s="9">
        <f>VLOOKUP(A2376,'GDP4'!A2376:G5066,7,0)</f>
        <v>0.157</v>
      </c>
      <c r="Z2376" s="9">
        <f>VLOOKUP(A2376,ENERGY5!A2376:E5066,4,0)</f>
        <v>4382</v>
      </c>
      <c r="AA2376" s="9">
        <f>VLOOKUP(A2376,ENERGY5!A2376:E5066,5,0)</f>
        <v>6366</v>
      </c>
      <c r="AB2376" s="12">
        <f t="shared" si="2"/>
        <v>3483.70942</v>
      </c>
      <c r="AC2376" s="13">
        <f t="shared" si="3"/>
        <v>0.001034823114</v>
      </c>
      <c r="AD2376" s="13">
        <f t="shared" si="4"/>
        <v>0.0007123146226</v>
      </c>
      <c r="AE2376" s="13">
        <f t="shared" si="5"/>
        <v>115.5763799</v>
      </c>
      <c r="AF2376" s="13">
        <f t="shared" si="6"/>
        <v>52.99282679</v>
      </c>
    </row>
    <row r="2377">
      <c r="A2377" s="14" t="s">
        <v>213</v>
      </c>
      <c r="B2377" s="15" t="s">
        <v>43</v>
      </c>
      <c r="C2377" s="16" t="s">
        <v>233</v>
      </c>
      <c r="D2377" s="14" t="str">
        <f t="shared" si="1"/>
        <v>El Salvador-The Americas-2009</v>
      </c>
      <c r="E2377" s="5">
        <v>0.021</v>
      </c>
      <c r="F2377" s="5">
        <v>0.016</v>
      </c>
      <c r="G2377" s="5">
        <v>76.0</v>
      </c>
      <c r="H2377" s="5">
        <v>67.0</v>
      </c>
      <c r="I2377" s="5">
        <v>0.328</v>
      </c>
      <c r="J2377" s="5">
        <v>0.604</v>
      </c>
      <c r="K2377" s="5">
        <v>0.068</v>
      </c>
      <c r="L2377" s="5">
        <v>6183484.0</v>
      </c>
      <c r="M2377" s="5">
        <v>0.638</v>
      </c>
      <c r="N2377" s="8">
        <f>VLOOKUP(A2377,TOURISM2!A2377:E5067,4,0)</f>
        <v>549000000</v>
      </c>
      <c r="O2377" s="8">
        <f>VLOOKUP(A2377,TOURISM2!A2377:E5067,5,0)</f>
        <v>253000000</v>
      </c>
      <c r="P2377" s="8">
        <f>VLOOKUP(A2377,BUSINESS3!A2377:E5067,4,0)</f>
        <v>0.348</v>
      </c>
      <c r="Q2377" s="9">
        <f>VLOOKUP(A2377,BUSINESS3!A2377:E5067,5,0)</f>
        <v>17</v>
      </c>
      <c r="R2377" s="10">
        <f>VLOOKUP(A2377,BUSINESS3!A2377:I5067,6,0)</f>
        <v>91</v>
      </c>
      <c r="S2377" s="9">
        <f>VLOOKUP(A2377,BUSINESS3!A2377:I5067,7,0)</f>
        <v>320</v>
      </c>
      <c r="T2377" s="9">
        <f>VLOOKUP(A2377,BUSINESS3!A2377:I5067,8,0)</f>
        <v>0.121</v>
      </c>
      <c r="U2377" s="9">
        <f>VLOOKUP(A2377,BUSINESS3!A2377:I5067,9,0)</f>
        <v>1.224</v>
      </c>
      <c r="V2377" s="11">
        <f>VLOOKUP(A2377,'GDP4'!A2377:G5067,4,0)</f>
        <v>20661000000</v>
      </c>
      <c r="W2377" s="9">
        <f>VLOOKUP(A2377,'GDP4'!A2377:G5067,5,0)</f>
        <v>0.068</v>
      </c>
      <c r="X2377" s="9">
        <f>VLOOKUP(A2377,'GDP4'!A2377:G5067,6,0)</f>
        <v>228</v>
      </c>
      <c r="Y2377" s="9">
        <f>VLOOKUP(A2377,'GDP4'!A2377:G5067,7,0)</f>
        <v>0.157</v>
      </c>
      <c r="Z2377" s="9">
        <f>VLOOKUP(A2377,ENERGY5!A2377:E5067,4,0)</f>
        <v>4418</v>
      </c>
      <c r="AA2377" s="9">
        <f>VLOOKUP(A2377,ENERGY5!A2377:E5067,5,0)</f>
        <v>6553</v>
      </c>
      <c r="AB2377" s="12">
        <f t="shared" si="2"/>
        <v>3341.320201</v>
      </c>
      <c r="AC2377" s="13">
        <f t="shared" si="3"/>
        <v>0.001059758544</v>
      </c>
      <c r="AD2377" s="13">
        <f t="shared" si="4"/>
        <v>0.0007144839382</v>
      </c>
      <c r="AE2377" s="13">
        <f t="shared" si="5"/>
        <v>88.78489861</v>
      </c>
      <c r="AF2377" s="13">
        <f t="shared" si="6"/>
        <v>40.91544508</v>
      </c>
    </row>
    <row r="2378">
      <c r="A2378" s="5" t="s">
        <v>213</v>
      </c>
      <c r="B2378" s="6" t="s">
        <v>44</v>
      </c>
      <c r="C2378" s="7" t="s">
        <v>233</v>
      </c>
      <c r="D2378" s="5" t="str">
        <f t="shared" si="1"/>
        <v>El Salvador-The Americas-2010</v>
      </c>
      <c r="E2378" s="5">
        <v>0.02</v>
      </c>
      <c r="F2378" s="5">
        <v>0.015</v>
      </c>
      <c r="G2378" s="5">
        <v>76.0</v>
      </c>
      <c r="H2378" s="5">
        <v>67.0</v>
      </c>
      <c r="I2378" s="5">
        <v>0.321</v>
      </c>
      <c r="J2378" s="5">
        <v>0.61</v>
      </c>
      <c r="K2378" s="5">
        <v>0.069</v>
      </c>
      <c r="L2378" s="5">
        <v>6218195.0</v>
      </c>
      <c r="M2378" s="5">
        <v>0.643</v>
      </c>
      <c r="N2378" s="8">
        <f>VLOOKUP(A2378,TOURISM2!A2378:E5068,4,0)</f>
        <v>646000000</v>
      </c>
      <c r="O2378" s="8">
        <f>VLOOKUP(A2378,TOURISM2!A2378:E5068,5,0)</f>
        <v>280000000</v>
      </c>
      <c r="P2378" s="8">
        <f>VLOOKUP(A2378,BUSINESS3!A2378:E5068,4,0)</f>
        <v>0.348</v>
      </c>
      <c r="Q2378" s="9">
        <f>VLOOKUP(A2378,BUSINESS3!A2378:E5068,5,0)</f>
        <v>17</v>
      </c>
      <c r="R2378" s="10">
        <f>VLOOKUP(A2378,BUSINESS3!A2378:I5068,6,0)</f>
        <v>91</v>
      </c>
      <c r="S2378" s="9">
        <f>VLOOKUP(A2378,BUSINESS3!A2378:I5068,7,0)</f>
        <v>320</v>
      </c>
      <c r="T2378" s="9">
        <f>VLOOKUP(A2378,BUSINESS3!A2378:I5068,8,0)</f>
        <v>0.159</v>
      </c>
      <c r="U2378" s="9">
        <f>VLOOKUP(A2378,BUSINESS3!A2378:I5068,9,0)</f>
        <v>1.238</v>
      </c>
      <c r="V2378" s="11">
        <f>VLOOKUP(A2378,'GDP4'!A2378:G5068,4,0)</f>
        <v>21418300000</v>
      </c>
      <c r="W2378" s="9">
        <f>VLOOKUP(A2378,'GDP4'!A2378:G5068,5,0)</f>
        <v>0.069</v>
      </c>
      <c r="X2378" s="9">
        <f>VLOOKUP(A2378,'GDP4'!A2378:G5068,6,0)</f>
        <v>238</v>
      </c>
      <c r="Y2378" s="9">
        <f>VLOOKUP(A2378,'GDP4'!A2378:G5068,7,0)</f>
        <v>0.157</v>
      </c>
      <c r="Z2378" s="9">
        <f>VLOOKUP(A2378,ENERGY5!A2378:E5068,4,0)</f>
        <v>4232</v>
      </c>
      <c r="AA2378" s="9">
        <f>VLOOKUP(A2378,ENERGY5!A2378:E5068,5,0)</f>
        <v>6040</v>
      </c>
      <c r="AB2378" s="12">
        <f t="shared" si="2"/>
        <v>3444.456148</v>
      </c>
      <c r="AC2378" s="13">
        <f t="shared" si="3"/>
        <v>0.0009713429701</v>
      </c>
      <c r="AD2378" s="13">
        <f t="shared" si="4"/>
        <v>0.0006805833526</v>
      </c>
      <c r="AE2378" s="13">
        <f t="shared" si="5"/>
        <v>103.8886687</v>
      </c>
      <c r="AF2378" s="13">
        <f t="shared" si="6"/>
        <v>45.02914431</v>
      </c>
    </row>
    <row r="2379">
      <c r="A2379" s="14" t="s">
        <v>213</v>
      </c>
      <c r="B2379" s="15" t="s">
        <v>45</v>
      </c>
      <c r="C2379" s="16" t="s">
        <v>233</v>
      </c>
      <c r="D2379" s="14" t="str">
        <f t="shared" si="1"/>
        <v>El Salvador-The Americas-2011</v>
      </c>
      <c r="E2379" s="5">
        <v>0.02</v>
      </c>
      <c r="F2379" s="5">
        <v>0.015</v>
      </c>
      <c r="G2379" s="5">
        <v>77.0</v>
      </c>
      <c r="H2379" s="5">
        <v>67.0</v>
      </c>
      <c r="I2379" s="5">
        <v>0.313</v>
      </c>
      <c r="J2379" s="5">
        <v>0.617</v>
      </c>
      <c r="K2379" s="5">
        <v>0.07</v>
      </c>
      <c r="L2379" s="5">
        <v>6256242.0</v>
      </c>
      <c r="M2379" s="5">
        <v>0.648</v>
      </c>
      <c r="N2379" s="8">
        <f>VLOOKUP(A2379,TOURISM2!A2379:E5069,4,0)</f>
        <v>729000000</v>
      </c>
      <c r="O2379" s="8">
        <f>VLOOKUP(A2379,TOURISM2!A2379:E5069,5,0)</f>
        <v>244000000</v>
      </c>
      <c r="P2379" s="8">
        <f>VLOOKUP(A2379,BUSINESS3!A2379:E5069,4,0)</f>
        <v>0.348</v>
      </c>
      <c r="Q2379" s="9">
        <f>VLOOKUP(A2379,BUSINESS3!A2379:E5069,5,0)</f>
        <v>17</v>
      </c>
      <c r="R2379" s="10">
        <f>VLOOKUP(A2379,BUSINESS3!A2379:I5069,6,0)</f>
        <v>91</v>
      </c>
      <c r="S2379" s="9">
        <f>VLOOKUP(A2379,BUSINESS3!A2379:I5069,7,0)</f>
        <v>320</v>
      </c>
      <c r="T2379" s="9">
        <f>VLOOKUP(A2379,BUSINESS3!A2379:I5069,8,0)</f>
        <v>0.189</v>
      </c>
      <c r="U2379" s="9">
        <f>VLOOKUP(A2379,BUSINESS3!A2379:I5069,9,0)</f>
        <v>1.329</v>
      </c>
      <c r="V2379" s="11">
        <f>VLOOKUP(A2379,'GDP4'!A2379:G5069,4,0)</f>
        <v>23139000000</v>
      </c>
      <c r="W2379" s="9">
        <f>VLOOKUP(A2379,'GDP4'!A2379:G5069,5,0)</f>
        <v>0.068</v>
      </c>
      <c r="X2379" s="9">
        <f>VLOOKUP(A2379,'GDP4'!A2379:G5069,6,0)</f>
        <v>252</v>
      </c>
      <c r="Y2379" s="9">
        <f>VLOOKUP(A2379,'GDP4'!A2379:G5069,7,0)</f>
        <v>0.157</v>
      </c>
      <c r="Z2379" s="9">
        <f>VLOOKUP(A2379,ENERGY5!A2379:E5069,4,0)</f>
        <v>4151</v>
      </c>
      <c r="AA2379" s="9">
        <f>VLOOKUP(A2379,ENERGY5!A2379:E5069,5,0)</f>
        <v>5948</v>
      </c>
      <c r="AB2379" s="12">
        <f t="shared" si="2"/>
        <v>3698.546188</v>
      </c>
      <c r="AC2379" s="13">
        <f t="shared" si="3"/>
        <v>0.0009507304864</v>
      </c>
      <c r="AD2379" s="13">
        <f t="shared" si="4"/>
        <v>0.0006634973519</v>
      </c>
      <c r="AE2379" s="13">
        <f t="shared" si="5"/>
        <v>116.5236255</v>
      </c>
      <c r="AF2379" s="13">
        <f t="shared" si="6"/>
        <v>39.00104887</v>
      </c>
    </row>
    <row r="2380">
      <c r="A2380" s="5" t="s">
        <v>213</v>
      </c>
      <c r="B2380" s="6" t="s">
        <v>46</v>
      </c>
      <c r="C2380" s="7" t="s">
        <v>233</v>
      </c>
      <c r="D2380" s="5" t="str">
        <f t="shared" si="1"/>
        <v>El Salvador-The Americas-2012</v>
      </c>
      <c r="E2380" s="5">
        <v>0.02</v>
      </c>
      <c r="F2380" s="5">
        <v>0.014</v>
      </c>
      <c r="G2380" s="5">
        <v>77.0</v>
      </c>
      <c r="H2380" s="5">
        <v>68.0</v>
      </c>
      <c r="I2380" s="5">
        <v>0.306</v>
      </c>
      <c r="J2380" s="5">
        <v>0.623</v>
      </c>
      <c r="K2380" s="5">
        <v>0.071</v>
      </c>
      <c r="L2380" s="5">
        <v>6297394.0</v>
      </c>
      <c r="M2380" s="5">
        <v>0.653</v>
      </c>
      <c r="N2380" s="8">
        <f>VLOOKUP(A2380,TOURISM2!A2380:E5070,4,0)</f>
        <v>894000000</v>
      </c>
      <c r="O2380" s="8">
        <f>VLOOKUP(A2380,TOURISM2!A2380:E5070,5,0)</f>
        <v>286000000</v>
      </c>
      <c r="P2380" s="8">
        <f>VLOOKUP(A2380,BUSINESS3!A2380:E5070,4,0)</f>
        <v>0.348</v>
      </c>
      <c r="Q2380" s="9">
        <f>VLOOKUP(A2380,BUSINESS3!A2380:E5070,5,0)</f>
        <v>17</v>
      </c>
      <c r="R2380" s="10">
        <f>VLOOKUP(A2380,BUSINESS3!A2380:I5070,6,0)</f>
        <v>115</v>
      </c>
      <c r="S2380" s="9">
        <f>VLOOKUP(A2380,BUSINESS3!A2380:I5070,7,0)</f>
        <v>320</v>
      </c>
      <c r="T2380" s="9">
        <f>VLOOKUP(A2380,BUSINESS3!A2380:I5070,8,0)</f>
        <v>0.203</v>
      </c>
      <c r="U2380" s="9">
        <f>VLOOKUP(A2380,BUSINESS3!A2380:I5070,9,0)</f>
        <v>1.373</v>
      </c>
      <c r="V2380" s="11">
        <f>VLOOKUP(A2380,'GDP4'!A2380:G5070,4,0)</f>
        <v>23813600000</v>
      </c>
      <c r="W2380" s="9">
        <f>VLOOKUP(A2380,'GDP4'!A2380:G5070,5,0)</f>
        <v>0.067</v>
      </c>
      <c r="X2380" s="9">
        <f>VLOOKUP(A2380,'GDP4'!A2380:G5070,6,0)</f>
        <v>254</v>
      </c>
      <c r="Y2380" s="9">
        <f>VLOOKUP(A2380,'GDP4'!A2380:G5070,7,0)</f>
        <v>0.157</v>
      </c>
      <c r="Z2380" s="9">
        <f>VLOOKUP(A2380,ENERGY5!A2380:E5070,4,0)</f>
        <v>3968</v>
      </c>
      <c r="AA2380" s="9">
        <f>VLOOKUP(A2380,ENERGY5!A2380:E5070,5,0)</f>
        <v>5743</v>
      </c>
      <c r="AB2380" s="12">
        <f t="shared" si="2"/>
        <v>3781.500729</v>
      </c>
      <c r="AC2380" s="13">
        <f t="shared" si="3"/>
        <v>0.0009119645364</v>
      </c>
      <c r="AD2380" s="13">
        <f t="shared" si="4"/>
        <v>0.000630101912</v>
      </c>
      <c r="AE2380" s="13">
        <f t="shared" si="5"/>
        <v>141.9634852</v>
      </c>
      <c r="AF2380" s="13">
        <f t="shared" si="6"/>
        <v>45.4156116</v>
      </c>
    </row>
    <row r="2381">
      <c r="A2381" s="14" t="s">
        <v>213</v>
      </c>
      <c r="B2381" s="15" t="s">
        <v>33</v>
      </c>
      <c r="C2381" s="16" t="s">
        <v>234</v>
      </c>
      <c r="D2381" s="14" t="str">
        <f t="shared" si="1"/>
        <v>Greenland-The Americas-2000</v>
      </c>
      <c r="E2381" s="5">
        <v>0.016</v>
      </c>
      <c r="F2381" s="5">
        <v>0.019</v>
      </c>
      <c r="G2381" s="5">
        <v>70.0</v>
      </c>
      <c r="H2381" s="5">
        <v>64.0</v>
      </c>
      <c r="I2381" s="5">
        <v>0.291</v>
      </c>
      <c r="J2381" s="5">
        <v>0.635</v>
      </c>
      <c r="K2381" s="5">
        <v>0.073</v>
      </c>
      <c r="L2381" s="5">
        <v>56200.0</v>
      </c>
      <c r="M2381" s="5">
        <v>0.816</v>
      </c>
      <c r="N2381" s="8">
        <f>VLOOKUP(A2381,TOURISM2!A2381:E5071,4,0)</f>
        <v>5156050847</v>
      </c>
      <c r="O2381" s="8">
        <f>VLOOKUP(A2381,TOURISM2!A2381:E5071,5,0)</f>
        <v>2605800804</v>
      </c>
      <c r="P2381" s="8">
        <f>VLOOKUP(A2381,BUSINESS3!A2381:E5071,4,0)</f>
        <v>0.475</v>
      </c>
      <c r="Q2381" s="9">
        <f>VLOOKUP(A2381,BUSINESS3!A2381:E5071,5,0)</f>
        <v>59</v>
      </c>
      <c r="R2381" s="10">
        <f>VLOOKUP(A2381,BUSINESS3!A2381:I5071,6,0)</f>
        <v>91</v>
      </c>
      <c r="S2381" s="9">
        <f>VLOOKUP(A2381,BUSINESS3!A2381:I5071,7,0)</f>
        <v>380</v>
      </c>
      <c r="T2381" s="9">
        <f>VLOOKUP(A2381,BUSINESS3!A2381:I5071,8,0)</f>
        <v>0.317</v>
      </c>
      <c r="U2381" s="9">
        <f>VLOOKUP(A2381,BUSINESS3!A2381:I5071,9,0)</f>
        <v>0.269</v>
      </c>
      <c r="V2381" s="11">
        <f>VLOOKUP(A2381,'GDP4'!A2381:G5071,4,0)</f>
        <v>1068024994</v>
      </c>
      <c r="W2381" s="9">
        <f>VLOOKUP(A2381,'GDP4'!A2381:G5071,5,0)</f>
        <v>0.067</v>
      </c>
      <c r="X2381" s="9">
        <f>VLOOKUP(A2381,'GDP4'!A2381:G5071,6,0)</f>
        <v>672</v>
      </c>
      <c r="Y2381" s="9">
        <f>VLOOKUP(A2381,'GDP4'!A2381:G5071,7,0)</f>
        <v>0.157</v>
      </c>
      <c r="Z2381" s="9">
        <f>VLOOKUP(A2381,ENERGY5!A2381:E5071,4,0)</f>
        <v>122230</v>
      </c>
      <c r="AA2381" s="9">
        <f>VLOOKUP(A2381,ENERGY5!A2381:E5071,5,0)</f>
        <v>191964</v>
      </c>
      <c r="AB2381" s="12">
        <f t="shared" si="2"/>
        <v>19004.00345</v>
      </c>
      <c r="AC2381" s="13">
        <f t="shared" si="3"/>
        <v>3.415729537</v>
      </c>
      <c r="AD2381" s="13">
        <f t="shared" si="4"/>
        <v>2.174911032</v>
      </c>
      <c r="AE2381" s="13">
        <f t="shared" si="5"/>
        <v>91744.67699</v>
      </c>
      <c r="AF2381" s="13">
        <f t="shared" si="6"/>
        <v>46366.56235</v>
      </c>
    </row>
    <row r="2382">
      <c r="A2382" s="5" t="s">
        <v>213</v>
      </c>
      <c r="B2382" s="6" t="s">
        <v>35</v>
      </c>
      <c r="C2382" s="7" t="s">
        <v>234</v>
      </c>
      <c r="D2382" s="5" t="str">
        <f t="shared" si="1"/>
        <v>Greenland-The Americas-2001</v>
      </c>
      <c r="E2382" s="5">
        <v>0.017</v>
      </c>
      <c r="F2382" s="5">
        <v>0.019</v>
      </c>
      <c r="G2382" s="5">
        <v>70.0</v>
      </c>
      <c r="H2382" s="5">
        <v>65.0</v>
      </c>
      <c r="I2382" s="5">
        <v>0.291</v>
      </c>
      <c r="J2382" s="5">
        <v>0.635</v>
      </c>
      <c r="K2382" s="5">
        <v>0.073</v>
      </c>
      <c r="L2382" s="5">
        <v>56350.0</v>
      </c>
      <c r="M2382" s="5">
        <v>0.818</v>
      </c>
      <c r="N2382" s="8">
        <f>VLOOKUP(A2382,TOURISM2!A2382:E5072,4,0)</f>
        <v>5156050847</v>
      </c>
      <c r="O2382" s="8">
        <f>VLOOKUP(A2382,TOURISM2!A2382:E5072,5,0)</f>
        <v>2605800804</v>
      </c>
      <c r="P2382" s="8">
        <f>VLOOKUP(A2382,BUSINESS3!A2382:E5072,4,0)</f>
        <v>0.475</v>
      </c>
      <c r="Q2382" s="9">
        <f>VLOOKUP(A2382,BUSINESS3!A2382:E5072,5,0)</f>
        <v>59</v>
      </c>
      <c r="R2382" s="10">
        <f>VLOOKUP(A2382,BUSINESS3!A2382:I5072,6,0)</f>
        <v>91</v>
      </c>
      <c r="S2382" s="9">
        <f>VLOOKUP(A2382,BUSINESS3!A2382:I5072,7,0)</f>
        <v>380</v>
      </c>
      <c r="T2382" s="9">
        <f>VLOOKUP(A2382,BUSINESS3!A2382:I5072,8,0)</f>
        <v>0.355</v>
      </c>
      <c r="U2382" s="9">
        <f>VLOOKUP(A2382,BUSINESS3!A2382:I5072,9,0)</f>
        <v>0.282</v>
      </c>
      <c r="V2382" s="11">
        <f>VLOOKUP(A2382,'GDP4'!A2382:G5072,4,0)</f>
        <v>1086170639</v>
      </c>
      <c r="W2382" s="9">
        <f>VLOOKUP(A2382,'GDP4'!A2382:G5072,5,0)</f>
        <v>0.067</v>
      </c>
      <c r="X2382" s="9">
        <f>VLOOKUP(A2382,'GDP4'!A2382:G5072,6,0)</f>
        <v>672</v>
      </c>
      <c r="Y2382" s="9">
        <f>VLOOKUP(A2382,'GDP4'!A2382:G5072,7,0)</f>
        <v>0.157</v>
      </c>
      <c r="Z2382" s="9">
        <f>VLOOKUP(A2382,ENERGY5!A2382:E5072,4,0)</f>
        <v>122230</v>
      </c>
      <c r="AA2382" s="9">
        <f>VLOOKUP(A2382,ENERGY5!A2382:E5072,5,0)</f>
        <v>191964</v>
      </c>
      <c r="AB2382" s="12">
        <f t="shared" si="2"/>
        <v>19275.43281</v>
      </c>
      <c r="AC2382" s="13">
        <f t="shared" si="3"/>
        <v>3.40663709</v>
      </c>
      <c r="AD2382" s="13">
        <f t="shared" si="4"/>
        <v>2.169121562</v>
      </c>
      <c r="AE2382" s="13">
        <f t="shared" si="5"/>
        <v>91500.45869</v>
      </c>
      <c r="AF2382" s="13">
        <f t="shared" si="6"/>
        <v>46243.1376</v>
      </c>
    </row>
    <row r="2383">
      <c r="A2383" s="14" t="s">
        <v>213</v>
      </c>
      <c r="B2383" s="15" t="s">
        <v>36</v>
      </c>
      <c r="C2383" s="16" t="s">
        <v>234</v>
      </c>
      <c r="D2383" s="14" t="str">
        <f t="shared" si="1"/>
        <v>Greenland-The Americas-2002</v>
      </c>
      <c r="E2383" s="5">
        <v>0.017</v>
      </c>
      <c r="F2383" s="5">
        <v>0.019</v>
      </c>
      <c r="G2383" s="5">
        <v>71.0</v>
      </c>
      <c r="H2383" s="5">
        <v>65.0</v>
      </c>
      <c r="I2383" s="5">
        <v>0.291</v>
      </c>
      <c r="J2383" s="5">
        <v>0.635</v>
      </c>
      <c r="K2383" s="5">
        <v>0.073</v>
      </c>
      <c r="L2383" s="5">
        <v>56609.0</v>
      </c>
      <c r="M2383" s="5">
        <v>0.821</v>
      </c>
      <c r="N2383" s="8">
        <f>VLOOKUP(A2383,TOURISM2!A2383:E5073,4,0)</f>
        <v>5156050847</v>
      </c>
      <c r="O2383" s="8">
        <f>VLOOKUP(A2383,TOURISM2!A2383:E5073,5,0)</f>
        <v>2605800804</v>
      </c>
      <c r="P2383" s="8">
        <f>VLOOKUP(A2383,BUSINESS3!A2383:E5073,4,0)</f>
        <v>0.475</v>
      </c>
      <c r="Q2383" s="9">
        <f>VLOOKUP(A2383,BUSINESS3!A2383:E5073,5,0)</f>
        <v>59</v>
      </c>
      <c r="R2383" s="10">
        <f>VLOOKUP(A2383,BUSINESS3!A2383:I5073,6,0)</f>
        <v>91</v>
      </c>
      <c r="S2383" s="9">
        <f>VLOOKUP(A2383,BUSINESS3!A2383:I5073,7,0)</f>
        <v>380</v>
      </c>
      <c r="T2383" s="9">
        <f>VLOOKUP(A2383,BUSINESS3!A2383:I5073,8,0)</f>
        <v>0.442</v>
      </c>
      <c r="U2383" s="9">
        <f>VLOOKUP(A2383,BUSINESS3!A2383:I5073,9,0)</f>
        <v>0.352</v>
      </c>
      <c r="V2383" s="11">
        <f>VLOOKUP(A2383,'GDP4'!A2383:G5073,4,0)</f>
        <v>1169136691</v>
      </c>
      <c r="W2383" s="9">
        <f>VLOOKUP(A2383,'GDP4'!A2383:G5073,5,0)</f>
        <v>0.067</v>
      </c>
      <c r="X2383" s="9">
        <f>VLOOKUP(A2383,'GDP4'!A2383:G5073,6,0)</f>
        <v>672</v>
      </c>
      <c r="Y2383" s="9">
        <f>VLOOKUP(A2383,'GDP4'!A2383:G5073,7,0)</f>
        <v>0.157</v>
      </c>
      <c r="Z2383" s="9">
        <f>VLOOKUP(A2383,ENERGY5!A2383:E5073,4,0)</f>
        <v>122230</v>
      </c>
      <c r="AA2383" s="9">
        <f>VLOOKUP(A2383,ENERGY5!A2383:E5073,5,0)</f>
        <v>634</v>
      </c>
      <c r="AB2383" s="12">
        <f t="shared" si="2"/>
        <v>20652.84126</v>
      </c>
      <c r="AC2383" s="13">
        <f t="shared" si="3"/>
        <v>0.01119963257</v>
      </c>
      <c r="AD2383" s="13">
        <f t="shared" si="4"/>
        <v>2.159197301</v>
      </c>
      <c r="AE2383" s="13">
        <f t="shared" si="5"/>
        <v>91081.82174</v>
      </c>
      <c r="AF2383" s="13">
        <f t="shared" si="6"/>
        <v>46031.56396</v>
      </c>
    </row>
    <row r="2384">
      <c r="A2384" s="5" t="s">
        <v>213</v>
      </c>
      <c r="B2384" s="6" t="s">
        <v>37</v>
      </c>
      <c r="C2384" s="7" t="s">
        <v>234</v>
      </c>
      <c r="D2384" s="5" t="str">
        <f t="shared" si="1"/>
        <v>Greenland-The Americas-2003</v>
      </c>
      <c r="E2384" s="5">
        <v>0.016</v>
      </c>
      <c r="F2384" s="5">
        <v>0.019</v>
      </c>
      <c r="G2384" s="5">
        <v>71.0</v>
      </c>
      <c r="H2384" s="5">
        <v>66.0</v>
      </c>
      <c r="I2384" s="5">
        <v>0.291</v>
      </c>
      <c r="J2384" s="5">
        <v>0.635</v>
      </c>
      <c r="K2384" s="5">
        <v>0.073</v>
      </c>
      <c r="L2384" s="5">
        <v>56765.0</v>
      </c>
      <c r="M2384" s="5">
        <v>0.823</v>
      </c>
      <c r="N2384" s="8">
        <f>VLOOKUP(A2384,TOURISM2!A2384:E5074,4,0)</f>
        <v>5156050847</v>
      </c>
      <c r="O2384" s="8">
        <f>VLOOKUP(A2384,TOURISM2!A2384:E5074,5,0)</f>
        <v>2605800804</v>
      </c>
      <c r="P2384" s="8">
        <f>VLOOKUP(A2384,BUSINESS3!A2384:E5074,4,0)</f>
        <v>0.475</v>
      </c>
      <c r="Q2384" s="9">
        <f>VLOOKUP(A2384,BUSINESS3!A2384:E5074,5,0)</f>
        <v>59</v>
      </c>
      <c r="R2384" s="10">
        <f>VLOOKUP(A2384,BUSINESS3!A2384:I5074,6,0)</f>
        <v>91</v>
      </c>
      <c r="S2384" s="9">
        <f>VLOOKUP(A2384,BUSINESS3!A2384:I5074,7,0)</f>
        <v>380</v>
      </c>
      <c r="T2384" s="9">
        <f>VLOOKUP(A2384,BUSINESS3!A2384:I5074,8,0)</f>
        <v>0.545</v>
      </c>
      <c r="U2384" s="9">
        <f>VLOOKUP(A2384,BUSINESS3!A2384:I5074,9,0)</f>
        <v>0.524</v>
      </c>
      <c r="V2384" s="11">
        <f>VLOOKUP(A2384,'GDP4'!A2384:G5074,4,0)</f>
        <v>1426452030</v>
      </c>
      <c r="W2384" s="9">
        <f>VLOOKUP(A2384,'GDP4'!A2384:G5074,5,0)</f>
        <v>0.067</v>
      </c>
      <c r="X2384" s="9">
        <f>VLOOKUP(A2384,'GDP4'!A2384:G5074,6,0)</f>
        <v>672</v>
      </c>
      <c r="Y2384" s="9">
        <f>VLOOKUP(A2384,'GDP4'!A2384:G5074,7,0)</f>
        <v>0.157</v>
      </c>
      <c r="Z2384" s="9">
        <f>VLOOKUP(A2384,ENERGY5!A2384:E5074,4,0)</f>
        <v>122230</v>
      </c>
      <c r="AA2384" s="9">
        <f>VLOOKUP(A2384,ENERGY5!A2384:E5074,5,0)</f>
        <v>557</v>
      </c>
      <c r="AB2384" s="12">
        <f t="shared" si="2"/>
        <v>25129.07654</v>
      </c>
      <c r="AC2384" s="13">
        <f t="shared" si="3"/>
        <v>0.009812384392</v>
      </c>
      <c r="AD2384" s="13">
        <f t="shared" si="4"/>
        <v>2.153263455</v>
      </c>
      <c r="AE2384" s="13">
        <f t="shared" si="5"/>
        <v>90831.5132</v>
      </c>
      <c r="AF2384" s="13">
        <f t="shared" si="6"/>
        <v>45905.06129</v>
      </c>
    </row>
    <row r="2385">
      <c r="A2385" s="14" t="s">
        <v>213</v>
      </c>
      <c r="B2385" s="15" t="s">
        <v>38</v>
      </c>
      <c r="C2385" s="16" t="s">
        <v>234</v>
      </c>
      <c r="D2385" s="14" t="str">
        <f t="shared" si="1"/>
        <v>Greenland-The Americas-2004</v>
      </c>
      <c r="E2385" s="5">
        <v>0.016</v>
      </c>
      <c r="F2385" s="5">
        <v>0.019</v>
      </c>
      <c r="G2385" s="5">
        <v>72.0</v>
      </c>
      <c r="H2385" s="5">
        <v>66.0</v>
      </c>
      <c r="I2385" s="5">
        <v>0.291</v>
      </c>
      <c r="J2385" s="5">
        <v>0.635</v>
      </c>
      <c r="K2385" s="5">
        <v>0.073</v>
      </c>
      <c r="L2385" s="5">
        <v>56911.0</v>
      </c>
      <c r="M2385" s="5">
        <v>0.826</v>
      </c>
      <c r="N2385" s="8">
        <f>VLOOKUP(A2385,TOURISM2!A2385:E5075,4,0)</f>
        <v>5156050847</v>
      </c>
      <c r="O2385" s="8">
        <f>VLOOKUP(A2385,TOURISM2!A2385:E5075,5,0)</f>
        <v>2605800804</v>
      </c>
      <c r="P2385" s="8">
        <f>VLOOKUP(A2385,BUSINESS3!A2385:E5075,4,0)</f>
        <v>0.475</v>
      </c>
      <c r="Q2385" s="9">
        <f>VLOOKUP(A2385,BUSINESS3!A2385:E5075,5,0)</f>
        <v>59</v>
      </c>
      <c r="R2385" s="10">
        <f>VLOOKUP(A2385,BUSINESS3!A2385:I5075,6,0)</f>
        <v>91</v>
      </c>
      <c r="S2385" s="9">
        <f>VLOOKUP(A2385,BUSINESS3!A2385:I5075,7,0)</f>
        <v>380</v>
      </c>
      <c r="T2385" s="9">
        <f>VLOOKUP(A2385,BUSINESS3!A2385:I5075,8,0)</f>
        <v>0.561</v>
      </c>
      <c r="U2385" s="9">
        <f>VLOOKUP(A2385,BUSINESS3!A2385:I5075,9,0)</f>
        <v>0.686</v>
      </c>
      <c r="V2385" s="11">
        <f>VLOOKUP(A2385,'GDP4'!A2385:G5075,4,0)</f>
        <v>1644951892</v>
      </c>
      <c r="W2385" s="9">
        <f>VLOOKUP(A2385,'GDP4'!A2385:G5075,5,0)</f>
        <v>0.067</v>
      </c>
      <c r="X2385" s="9">
        <f>VLOOKUP(A2385,'GDP4'!A2385:G5075,6,0)</f>
        <v>672</v>
      </c>
      <c r="Y2385" s="9">
        <f>VLOOKUP(A2385,'GDP4'!A2385:G5075,7,0)</f>
        <v>0.157</v>
      </c>
      <c r="Z2385" s="9">
        <f>VLOOKUP(A2385,ENERGY5!A2385:E5075,4,0)</f>
        <v>122230</v>
      </c>
      <c r="AA2385" s="9">
        <f>VLOOKUP(A2385,ENERGY5!A2385:E5075,5,0)</f>
        <v>638</v>
      </c>
      <c r="AB2385" s="12">
        <f t="shared" si="2"/>
        <v>28903.93583</v>
      </c>
      <c r="AC2385" s="13">
        <f t="shared" si="3"/>
        <v>0.01121048655</v>
      </c>
      <c r="AD2385" s="13">
        <f t="shared" si="4"/>
        <v>2.147739453</v>
      </c>
      <c r="AE2385" s="13">
        <f t="shared" si="5"/>
        <v>90598.49321</v>
      </c>
      <c r="AF2385" s="13">
        <f t="shared" si="6"/>
        <v>45787.29602</v>
      </c>
    </row>
    <row r="2386">
      <c r="A2386" s="5" t="s">
        <v>213</v>
      </c>
      <c r="B2386" s="6" t="s">
        <v>39</v>
      </c>
      <c r="C2386" s="7" t="s">
        <v>234</v>
      </c>
      <c r="D2386" s="5" t="str">
        <f t="shared" si="1"/>
        <v>Greenland-The Americas-2005</v>
      </c>
      <c r="E2386" s="5">
        <v>0.016</v>
      </c>
      <c r="F2386" s="5">
        <v>0.019</v>
      </c>
      <c r="G2386" s="5">
        <v>72.0</v>
      </c>
      <c r="H2386" s="5">
        <v>67.0</v>
      </c>
      <c r="I2386" s="5">
        <v>0.291</v>
      </c>
      <c r="J2386" s="5">
        <v>0.635</v>
      </c>
      <c r="K2386" s="5">
        <v>0.073</v>
      </c>
      <c r="L2386" s="5">
        <v>56935.0</v>
      </c>
      <c r="M2386" s="5">
        <v>0.829</v>
      </c>
      <c r="N2386" s="8">
        <f>VLOOKUP(A2386,TOURISM2!A2386:E5076,4,0)</f>
        <v>5156050847</v>
      </c>
      <c r="O2386" s="8">
        <f>VLOOKUP(A2386,TOURISM2!A2386:E5076,5,0)</f>
        <v>2605800804</v>
      </c>
      <c r="P2386" s="8">
        <f>VLOOKUP(A2386,BUSINESS3!A2386:E5076,4,0)</f>
        <v>0.475</v>
      </c>
      <c r="Q2386" s="9">
        <f>VLOOKUP(A2386,BUSINESS3!A2386:E5076,5,0)</f>
        <v>59</v>
      </c>
      <c r="R2386" s="10">
        <f>VLOOKUP(A2386,BUSINESS3!A2386:I5076,6,0)</f>
        <v>91</v>
      </c>
      <c r="S2386" s="9">
        <f>VLOOKUP(A2386,BUSINESS3!A2386:I5076,7,0)</f>
        <v>380</v>
      </c>
      <c r="T2386" s="9">
        <f>VLOOKUP(A2386,BUSINESS3!A2386:I5076,8,0)</f>
        <v>0.577</v>
      </c>
      <c r="U2386" s="9">
        <f>VLOOKUP(A2386,BUSINESS3!A2386:I5076,9,0)</f>
        <v>0.816</v>
      </c>
      <c r="V2386" s="11">
        <f>VLOOKUP(A2386,'GDP4'!A2386:G5076,4,0)</f>
        <v>1702543477</v>
      </c>
      <c r="W2386" s="9">
        <f>VLOOKUP(A2386,'GDP4'!A2386:G5076,5,0)</f>
        <v>0.067</v>
      </c>
      <c r="X2386" s="9">
        <f>VLOOKUP(A2386,'GDP4'!A2386:G5076,6,0)</f>
        <v>672</v>
      </c>
      <c r="Y2386" s="9">
        <f>VLOOKUP(A2386,'GDP4'!A2386:G5076,7,0)</f>
        <v>0.157</v>
      </c>
      <c r="Z2386" s="9">
        <f>VLOOKUP(A2386,ENERGY5!A2386:E5076,4,0)</f>
        <v>122230</v>
      </c>
      <c r="AA2386" s="9">
        <f>VLOOKUP(A2386,ENERGY5!A2386:E5076,5,0)</f>
        <v>616</v>
      </c>
      <c r="AB2386" s="12">
        <f t="shared" si="2"/>
        <v>29903.28404</v>
      </c>
      <c r="AC2386" s="13">
        <f t="shared" si="3"/>
        <v>0.01081935541</v>
      </c>
      <c r="AD2386" s="13">
        <f t="shared" si="4"/>
        <v>2.146834109</v>
      </c>
      <c r="AE2386" s="13">
        <f t="shared" si="5"/>
        <v>90560.30292</v>
      </c>
      <c r="AF2386" s="13">
        <f t="shared" si="6"/>
        <v>45767.99515</v>
      </c>
    </row>
    <row r="2387">
      <c r="A2387" s="14" t="s">
        <v>213</v>
      </c>
      <c r="B2387" s="15" t="s">
        <v>40</v>
      </c>
      <c r="C2387" s="16" t="s">
        <v>234</v>
      </c>
      <c r="D2387" s="14" t="str">
        <f t="shared" si="1"/>
        <v>Greenland-The Americas-2006</v>
      </c>
      <c r="E2387" s="5">
        <v>0.015</v>
      </c>
      <c r="F2387" s="5">
        <v>0.019</v>
      </c>
      <c r="G2387" s="5">
        <v>72.0</v>
      </c>
      <c r="H2387" s="5">
        <v>67.0</v>
      </c>
      <c r="I2387" s="5">
        <v>0.291</v>
      </c>
      <c r="J2387" s="5">
        <v>0.635</v>
      </c>
      <c r="K2387" s="5">
        <v>0.073</v>
      </c>
      <c r="L2387" s="5">
        <v>56774.0</v>
      </c>
      <c r="M2387" s="5">
        <v>0.832</v>
      </c>
      <c r="N2387" s="8">
        <f>VLOOKUP(A2387,TOURISM2!A2387:E5077,4,0)</f>
        <v>5156050847</v>
      </c>
      <c r="O2387" s="8">
        <f>VLOOKUP(A2387,TOURISM2!A2387:E5077,5,0)</f>
        <v>2605800804</v>
      </c>
      <c r="P2387" s="8">
        <f>VLOOKUP(A2387,BUSINESS3!A2387:E5077,4,0)</f>
        <v>0.475</v>
      </c>
      <c r="Q2387" s="9">
        <f>VLOOKUP(A2387,BUSINESS3!A2387:E5077,5,0)</f>
        <v>59</v>
      </c>
      <c r="R2387" s="10">
        <f>VLOOKUP(A2387,BUSINESS3!A2387:I5077,6,0)</f>
        <v>91</v>
      </c>
      <c r="S2387" s="9">
        <f>VLOOKUP(A2387,BUSINESS3!A2387:I5077,7,0)</f>
        <v>380</v>
      </c>
      <c r="T2387" s="9">
        <f>VLOOKUP(A2387,BUSINESS3!A2387:I5077,8,0)</f>
        <v>0.594</v>
      </c>
      <c r="U2387" s="9">
        <f>VLOOKUP(A2387,BUSINESS3!A2387:I5077,9,0)</f>
        <v>0.947</v>
      </c>
      <c r="V2387" s="11">
        <f>VLOOKUP(A2387,'GDP4'!A2387:G5077,4,0)</f>
        <v>1738432116</v>
      </c>
      <c r="W2387" s="9">
        <f>VLOOKUP(A2387,'GDP4'!A2387:G5077,5,0)</f>
        <v>0.067</v>
      </c>
      <c r="X2387" s="9">
        <f>VLOOKUP(A2387,'GDP4'!A2387:G5077,6,0)</f>
        <v>672</v>
      </c>
      <c r="Y2387" s="9">
        <f>VLOOKUP(A2387,'GDP4'!A2387:G5077,7,0)</f>
        <v>0.157</v>
      </c>
      <c r="Z2387" s="9">
        <f>VLOOKUP(A2387,ENERGY5!A2387:E5077,4,0)</f>
        <v>122230</v>
      </c>
      <c r="AA2387" s="9">
        <f>VLOOKUP(A2387,ENERGY5!A2387:E5077,5,0)</f>
        <v>627</v>
      </c>
      <c r="AB2387" s="12">
        <f t="shared" si="2"/>
        <v>30620.21552</v>
      </c>
      <c r="AC2387" s="13">
        <f t="shared" si="3"/>
        <v>0.01104378765</v>
      </c>
      <c r="AD2387" s="13">
        <f t="shared" si="4"/>
        <v>2.152922112</v>
      </c>
      <c r="AE2387" s="13">
        <f t="shared" si="5"/>
        <v>90817.1143</v>
      </c>
      <c r="AF2387" s="13">
        <f t="shared" si="6"/>
        <v>45897.78427</v>
      </c>
    </row>
    <row r="2388">
      <c r="A2388" s="5" t="s">
        <v>213</v>
      </c>
      <c r="B2388" s="6" t="s">
        <v>41</v>
      </c>
      <c r="C2388" s="7" t="s">
        <v>234</v>
      </c>
      <c r="D2388" s="5" t="str">
        <f t="shared" si="1"/>
        <v>Greenland-The Americas-2007</v>
      </c>
      <c r="E2388" s="5">
        <v>0.015</v>
      </c>
      <c r="F2388" s="5">
        <v>0.019</v>
      </c>
      <c r="G2388" s="5">
        <v>72.0</v>
      </c>
      <c r="H2388" s="5">
        <v>68.0</v>
      </c>
      <c r="I2388" s="5">
        <v>0.291</v>
      </c>
      <c r="J2388" s="5">
        <v>0.635</v>
      </c>
      <c r="K2388" s="5">
        <v>0.073</v>
      </c>
      <c r="L2388" s="5">
        <v>56555.0</v>
      </c>
      <c r="M2388" s="5">
        <v>0.835</v>
      </c>
      <c r="N2388" s="8">
        <f>VLOOKUP(A2388,TOURISM2!A2388:E5078,4,0)</f>
        <v>5156050847</v>
      </c>
      <c r="O2388" s="8">
        <f>VLOOKUP(A2388,TOURISM2!A2388:E5078,5,0)</f>
        <v>2605800804</v>
      </c>
      <c r="P2388" s="8">
        <f>VLOOKUP(A2388,BUSINESS3!A2388:E5078,4,0)</f>
        <v>0.475</v>
      </c>
      <c r="Q2388" s="9">
        <f>VLOOKUP(A2388,BUSINESS3!A2388:E5078,5,0)</f>
        <v>59</v>
      </c>
      <c r="R2388" s="10">
        <f>VLOOKUP(A2388,BUSINESS3!A2388:I5078,6,0)</f>
        <v>91</v>
      </c>
      <c r="S2388" s="9">
        <f>VLOOKUP(A2388,BUSINESS3!A2388:I5078,7,0)</f>
        <v>380</v>
      </c>
      <c r="T2388" s="9">
        <f>VLOOKUP(A2388,BUSINESS3!A2388:I5078,8,0)</f>
        <v>0.611</v>
      </c>
      <c r="U2388" s="9">
        <f>VLOOKUP(A2388,BUSINESS3!A2388:I5078,9,0)</f>
        <v>1.169</v>
      </c>
      <c r="V2388" s="11">
        <f>VLOOKUP(A2388,'GDP4'!A2388:G5078,4,0)</f>
        <v>2121759848</v>
      </c>
      <c r="W2388" s="9">
        <f>VLOOKUP(A2388,'GDP4'!A2388:G5078,5,0)</f>
        <v>0.067</v>
      </c>
      <c r="X2388" s="9">
        <f>VLOOKUP(A2388,'GDP4'!A2388:G5078,6,0)</f>
        <v>672</v>
      </c>
      <c r="Y2388" s="9">
        <f>VLOOKUP(A2388,'GDP4'!A2388:G5078,7,0)</f>
        <v>0.157</v>
      </c>
      <c r="Z2388" s="9">
        <f>VLOOKUP(A2388,ENERGY5!A2388:E5078,4,0)</f>
        <v>122230</v>
      </c>
      <c r="AA2388" s="9">
        <f>VLOOKUP(A2388,ENERGY5!A2388:E5078,5,0)</f>
        <v>609</v>
      </c>
      <c r="AB2388" s="12">
        <f t="shared" si="2"/>
        <v>37516.75092</v>
      </c>
      <c r="AC2388" s="13">
        <f t="shared" si="3"/>
        <v>0.01076827867</v>
      </c>
      <c r="AD2388" s="13">
        <f t="shared" si="4"/>
        <v>2.161258951</v>
      </c>
      <c r="AE2388" s="13">
        <f t="shared" si="5"/>
        <v>91168.78874</v>
      </c>
      <c r="AF2388" s="13">
        <f t="shared" si="6"/>
        <v>46075.51594</v>
      </c>
    </row>
    <row r="2389">
      <c r="A2389" s="14" t="s">
        <v>213</v>
      </c>
      <c r="B2389" s="15" t="s">
        <v>42</v>
      </c>
      <c r="C2389" s="16" t="s">
        <v>234</v>
      </c>
      <c r="D2389" s="14" t="str">
        <f t="shared" si="1"/>
        <v>Greenland-The Americas-2008</v>
      </c>
      <c r="E2389" s="5">
        <v>0.015</v>
      </c>
      <c r="F2389" s="5">
        <v>0.019</v>
      </c>
      <c r="G2389" s="5">
        <v>73.0</v>
      </c>
      <c r="H2389" s="5">
        <v>68.0</v>
      </c>
      <c r="I2389" s="5">
        <v>0.291</v>
      </c>
      <c r="J2389" s="5">
        <v>0.635</v>
      </c>
      <c r="K2389" s="5">
        <v>0.073</v>
      </c>
      <c r="L2389" s="5">
        <v>56328.0</v>
      </c>
      <c r="M2389" s="5">
        <v>0.838</v>
      </c>
      <c r="N2389" s="8">
        <f>VLOOKUP(A2389,TOURISM2!A2389:E5079,4,0)</f>
        <v>5156050847</v>
      </c>
      <c r="O2389" s="8">
        <f>VLOOKUP(A2389,TOURISM2!A2389:E5079,5,0)</f>
        <v>2605800804</v>
      </c>
      <c r="P2389" s="8">
        <f>VLOOKUP(A2389,BUSINESS3!A2389:E5079,4,0)</f>
        <v>0.475</v>
      </c>
      <c r="Q2389" s="9">
        <f>VLOOKUP(A2389,BUSINESS3!A2389:E5079,5,0)</f>
        <v>59</v>
      </c>
      <c r="R2389" s="10">
        <f>VLOOKUP(A2389,BUSINESS3!A2389:I5079,6,0)</f>
        <v>91</v>
      </c>
      <c r="S2389" s="9">
        <f>VLOOKUP(A2389,BUSINESS3!A2389:I5079,7,0)</f>
        <v>380</v>
      </c>
      <c r="T2389" s="9">
        <f>VLOOKUP(A2389,BUSINESS3!A2389:I5079,8,0)</f>
        <v>0.628</v>
      </c>
      <c r="U2389" s="9">
        <f>VLOOKUP(A2389,BUSINESS3!A2389:I5079,9,0)</f>
        <v>0.985</v>
      </c>
      <c r="V2389" s="11">
        <f>VLOOKUP(A2389,'GDP4'!A2389:G5079,4,0)</f>
        <v>1739579594</v>
      </c>
      <c r="W2389" s="9">
        <f>VLOOKUP(A2389,'GDP4'!A2389:G5079,5,0)</f>
        <v>0.067</v>
      </c>
      <c r="X2389" s="9">
        <f>VLOOKUP(A2389,'GDP4'!A2389:G5079,6,0)</f>
        <v>672</v>
      </c>
      <c r="Y2389" s="9">
        <f>VLOOKUP(A2389,'GDP4'!A2389:G5079,7,0)</f>
        <v>0.157</v>
      </c>
      <c r="Z2389" s="9">
        <f>VLOOKUP(A2389,ENERGY5!A2389:E5079,4,0)</f>
        <v>122230</v>
      </c>
      <c r="AA2389" s="9">
        <f>VLOOKUP(A2389,ENERGY5!A2389:E5079,5,0)</f>
        <v>583</v>
      </c>
      <c r="AB2389" s="12">
        <f t="shared" si="2"/>
        <v>30883.03497</v>
      </c>
      <c r="AC2389" s="13">
        <f t="shared" si="3"/>
        <v>0.01035009232</v>
      </c>
      <c r="AD2389" s="13">
        <f t="shared" si="4"/>
        <v>2.169968754</v>
      </c>
      <c r="AE2389" s="13">
        <f t="shared" si="5"/>
        <v>91536.19598</v>
      </c>
      <c r="AF2389" s="13">
        <f t="shared" si="6"/>
        <v>46261.19876</v>
      </c>
    </row>
    <row r="2390">
      <c r="A2390" s="5" t="s">
        <v>213</v>
      </c>
      <c r="B2390" s="6" t="s">
        <v>43</v>
      </c>
      <c r="C2390" s="7" t="s">
        <v>234</v>
      </c>
      <c r="D2390" s="5" t="str">
        <f t="shared" si="1"/>
        <v>Greenland-The Americas-2009</v>
      </c>
      <c r="E2390" s="5">
        <v>0.016</v>
      </c>
      <c r="F2390" s="5">
        <v>0.019</v>
      </c>
      <c r="G2390" s="5">
        <v>73.0</v>
      </c>
      <c r="H2390" s="5">
        <v>68.0</v>
      </c>
      <c r="I2390" s="5">
        <v>0.291</v>
      </c>
      <c r="J2390" s="5">
        <v>0.635</v>
      </c>
      <c r="K2390" s="5">
        <v>0.073</v>
      </c>
      <c r="L2390" s="5">
        <v>56323.0</v>
      </c>
      <c r="M2390" s="5">
        <v>0.841</v>
      </c>
      <c r="N2390" s="8">
        <f>VLOOKUP(A2390,TOURISM2!A2390:E5080,4,0)</f>
        <v>5156050847</v>
      </c>
      <c r="O2390" s="8">
        <f>VLOOKUP(A2390,TOURISM2!A2390:E5080,5,0)</f>
        <v>2605800804</v>
      </c>
      <c r="P2390" s="8">
        <f>VLOOKUP(A2390,BUSINESS3!A2390:E5080,4,0)</f>
        <v>0.475</v>
      </c>
      <c r="Q2390" s="9">
        <f>VLOOKUP(A2390,BUSINESS3!A2390:E5080,5,0)</f>
        <v>59</v>
      </c>
      <c r="R2390" s="10">
        <f>VLOOKUP(A2390,BUSINESS3!A2390:I5080,6,0)</f>
        <v>91</v>
      </c>
      <c r="S2390" s="9">
        <f>VLOOKUP(A2390,BUSINESS3!A2390:I5080,7,0)</f>
        <v>380</v>
      </c>
      <c r="T2390" s="9">
        <f>VLOOKUP(A2390,BUSINESS3!A2390:I5080,8,0)</f>
        <v>0.628</v>
      </c>
      <c r="U2390" s="9">
        <f>VLOOKUP(A2390,BUSINESS3!A2390:I5080,9,0)</f>
        <v>0.945</v>
      </c>
      <c r="V2390" s="11">
        <f>VLOOKUP(A2390,'GDP4'!A2390:G5080,4,0)</f>
        <v>1267711816</v>
      </c>
      <c r="W2390" s="9">
        <f>VLOOKUP(A2390,'GDP4'!A2390:G5080,5,0)</f>
        <v>0.067</v>
      </c>
      <c r="X2390" s="9">
        <f>VLOOKUP(A2390,'GDP4'!A2390:G5080,6,0)</f>
        <v>672</v>
      </c>
      <c r="Y2390" s="9">
        <f>VLOOKUP(A2390,'GDP4'!A2390:G5080,7,0)</f>
        <v>0.157</v>
      </c>
      <c r="Z2390" s="9">
        <f>VLOOKUP(A2390,ENERGY5!A2390:E5080,4,0)</f>
        <v>122230</v>
      </c>
      <c r="AA2390" s="9">
        <f>VLOOKUP(A2390,ENERGY5!A2390:E5080,5,0)</f>
        <v>532</v>
      </c>
      <c r="AB2390" s="12">
        <f t="shared" si="2"/>
        <v>22507.88871</v>
      </c>
      <c r="AC2390" s="13">
        <f t="shared" si="3"/>
        <v>0.009445519592</v>
      </c>
      <c r="AD2390" s="13">
        <f t="shared" si="4"/>
        <v>2.170161391</v>
      </c>
      <c r="AE2390" s="13">
        <f t="shared" si="5"/>
        <v>91544.32198</v>
      </c>
      <c r="AF2390" s="13">
        <f t="shared" si="6"/>
        <v>46265.30554</v>
      </c>
    </row>
    <row r="2391">
      <c r="A2391" s="14" t="s">
        <v>213</v>
      </c>
      <c r="B2391" s="15" t="s">
        <v>44</v>
      </c>
      <c r="C2391" s="16" t="s">
        <v>234</v>
      </c>
      <c r="D2391" s="14" t="str">
        <f t="shared" si="1"/>
        <v>Greenland-The Americas-2010</v>
      </c>
      <c r="E2391" s="5">
        <v>0.015</v>
      </c>
      <c r="F2391" s="5">
        <v>0.019</v>
      </c>
      <c r="G2391" s="5">
        <v>73.0</v>
      </c>
      <c r="H2391" s="5">
        <v>69.0</v>
      </c>
      <c r="I2391" s="5">
        <v>0.291</v>
      </c>
      <c r="J2391" s="5">
        <v>0.635</v>
      </c>
      <c r="K2391" s="5">
        <v>0.073</v>
      </c>
      <c r="L2391" s="5">
        <v>56905.0</v>
      </c>
      <c r="M2391" s="5">
        <v>0.844</v>
      </c>
      <c r="N2391" s="8">
        <f>VLOOKUP(A2391,TOURISM2!A2391:E5081,4,0)</f>
        <v>5156050847</v>
      </c>
      <c r="O2391" s="8">
        <f>VLOOKUP(A2391,TOURISM2!A2391:E5081,5,0)</f>
        <v>2605800804</v>
      </c>
      <c r="P2391" s="8">
        <f>VLOOKUP(A2391,BUSINESS3!A2391:E5081,4,0)</f>
        <v>0.475</v>
      </c>
      <c r="Q2391" s="9">
        <f>VLOOKUP(A2391,BUSINESS3!A2391:E5081,5,0)</f>
        <v>59</v>
      </c>
      <c r="R2391" s="10">
        <f>VLOOKUP(A2391,BUSINESS3!A2391:I5081,6,0)</f>
        <v>91</v>
      </c>
      <c r="S2391" s="9">
        <f>VLOOKUP(A2391,BUSINESS3!A2391:I5081,7,0)</f>
        <v>380</v>
      </c>
      <c r="T2391" s="9">
        <f>VLOOKUP(A2391,BUSINESS3!A2391:I5081,8,0)</f>
        <v>0.63</v>
      </c>
      <c r="U2391" s="9">
        <f>VLOOKUP(A2391,BUSINESS3!A2391:I5081,9,0)</f>
        <v>1.014</v>
      </c>
      <c r="V2391" s="11">
        <f>VLOOKUP(A2391,'GDP4'!A2391:G5081,4,0)</f>
        <v>470594253738</v>
      </c>
      <c r="W2391" s="9">
        <f>VLOOKUP(A2391,'GDP4'!A2391:G5081,5,0)</f>
        <v>0.067</v>
      </c>
      <c r="X2391" s="9">
        <f>VLOOKUP(A2391,'GDP4'!A2391:G5081,6,0)</f>
        <v>672</v>
      </c>
      <c r="Y2391" s="9">
        <f>VLOOKUP(A2391,'GDP4'!A2391:G5081,7,0)</f>
        <v>0.157</v>
      </c>
      <c r="Z2391" s="9">
        <f>VLOOKUP(A2391,ENERGY5!A2391:E5081,4,0)</f>
        <v>122230</v>
      </c>
      <c r="AA2391" s="9">
        <f>VLOOKUP(A2391,ENERGY5!A2391:E5081,5,0)</f>
        <v>539</v>
      </c>
      <c r="AB2391" s="12">
        <f t="shared" si="2"/>
        <v>8269822.577</v>
      </c>
      <c r="AC2391" s="13">
        <f t="shared" si="3"/>
        <v>0.009471926896</v>
      </c>
      <c r="AD2391" s="13">
        <f t="shared" si="4"/>
        <v>2.147965908</v>
      </c>
      <c r="AE2391" s="13">
        <f t="shared" si="5"/>
        <v>90608.04581</v>
      </c>
      <c r="AF2391" s="13">
        <f t="shared" si="6"/>
        <v>45792.12379</v>
      </c>
    </row>
    <row r="2392">
      <c r="A2392" s="5" t="s">
        <v>213</v>
      </c>
      <c r="B2392" s="6" t="s">
        <v>45</v>
      </c>
      <c r="C2392" s="7" t="s">
        <v>234</v>
      </c>
      <c r="D2392" s="5" t="str">
        <f t="shared" si="1"/>
        <v>Greenland-The Americas-2011</v>
      </c>
      <c r="E2392" s="5">
        <v>0.014</v>
      </c>
      <c r="F2392" s="5">
        <v>0.019</v>
      </c>
      <c r="G2392" s="5">
        <v>76.0</v>
      </c>
      <c r="H2392" s="5">
        <v>70.0</v>
      </c>
      <c r="I2392" s="5">
        <v>0.291</v>
      </c>
      <c r="J2392" s="5">
        <v>0.635</v>
      </c>
      <c r="K2392" s="5">
        <v>0.073</v>
      </c>
      <c r="L2392" s="5">
        <v>56890.0</v>
      </c>
      <c r="M2392" s="5">
        <v>0.848</v>
      </c>
      <c r="N2392" s="8">
        <f>VLOOKUP(A2392,TOURISM2!A2392:E5082,4,0)</f>
        <v>5156050847</v>
      </c>
      <c r="O2392" s="8">
        <f>VLOOKUP(A2392,TOURISM2!A2392:E5082,5,0)</f>
        <v>2605800804</v>
      </c>
      <c r="P2392" s="8">
        <f>VLOOKUP(A2392,BUSINESS3!A2392:E5082,4,0)</f>
        <v>0.475</v>
      </c>
      <c r="Q2392" s="9">
        <f>VLOOKUP(A2392,BUSINESS3!A2392:E5082,5,0)</f>
        <v>59</v>
      </c>
      <c r="R2392" s="10">
        <f>VLOOKUP(A2392,BUSINESS3!A2392:I5082,6,0)</f>
        <v>91</v>
      </c>
      <c r="S2392" s="9">
        <f>VLOOKUP(A2392,BUSINESS3!A2392:I5082,7,0)</f>
        <v>380</v>
      </c>
      <c r="T2392" s="9">
        <f>VLOOKUP(A2392,BUSINESS3!A2392:I5082,8,0)</f>
        <v>0.64</v>
      </c>
      <c r="U2392" s="9">
        <f>VLOOKUP(A2392,BUSINESS3!A2392:I5082,9,0)</f>
        <v>1.037</v>
      </c>
      <c r="V2392" s="11">
        <f>VLOOKUP(A2392,'GDP4'!A2392:G5082,4,0)</f>
        <v>470594253738</v>
      </c>
      <c r="W2392" s="9">
        <f>VLOOKUP(A2392,'GDP4'!A2392:G5082,5,0)</f>
        <v>0.067</v>
      </c>
      <c r="X2392" s="9">
        <f>VLOOKUP(A2392,'GDP4'!A2392:G5082,6,0)</f>
        <v>672</v>
      </c>
      <c r="Y2392" s="9">
        <f>VLOOKUP(A2392,'GDP4'!A2392:G5082,7,0)</f>
        <v>0.157</v>
      </c>
      <c r="Z2392" s="9">
        <f>VLOOKUP(A2392,ENERGY5!A2392:E5082,4,0)</f>
        <v>122230</v>
      </c>
      <c r="AA2392" s="9">
        <f>VLOOKUP(A2392,ENERGY5!A2392:E5082,5,0)</f>
        <v>539</v>
      </c>
      <c r="AB2392" s="12">
        <f t="shared" si="2"/>
        <v>8272003.054</v>
      </c>
      <c r="AC2392" s="13">
        <f t="shared" si="3"/>
        <v>0.009474424328</v>
      </c>
      <c r="AD2392" s="13">
        <f t="shared" si="4"/>
        <v>2.148532255</v>
      </c>
      <c r="AE2392" s="13">
        <f t="shared" si="5"/>
        <v>90631.93614</v>
      </c>
      <c r="AF2392" s="13">
        <f t="shared" si="6"/>
        <v>45804.19764</v>
      </c>
    </row>
    <row r="2393">
      <c r="A2393" s="14" t="s">
        <v>213</v>
      </c>
      <c r="B2393" s="15" t="s">
        <v>46</v>
      </c>
      <c r="C2393" s="16" t="s">
        <v>234</v>
      </c>
      <c r="D2393" s="14" t="str">
        <f t="shared" si="1"/>
        <v>Greenland-The Americas-2012</v>
      </c>
      <c r="E2393" s="5">
        <v>0.014</v>
      </c>
      <c r="F2393" s="5">
        <v>0.019</v>
      </c>
      <c r="G2393" s="5">
        <v>76.0</v>
      </c>
      <c r="H2393" s="5">
        <v>70.0</v>
      </c>
      <c r="I2393" s="5">
        <v>0.291</v>
      </c>
      <c r="J2393" s="5">
        <v>0.635</v>
      </c>
      <c r="K2393" s="5">
        <v>0.073</v>
      </c>
      <c r="L2393" s="5">
        <v>56810.0</v>
      </c>
      <c r="M2393" s="5">
        <v>0.852</v>
      </c>
      <c r="N2393" s="8">
        <f>VLOOKUP(A2393,TOURISM2!A2393:E5083,4,0)</f>
        <v>5156050847</v>
      </c>
      <c r="O2393" s="8">
        <f>VLOOKUP(A2393,TOURISM2!A2393:E5083,5,0)</f>
        <v>2605800804</v>
      </c>
      <c r="P2393" s="8">
        <f>VLOOKUP(A2393,BUSINESS3!A2393:E5083,4,0)</f>
        <v>0.475</v>
      </c>
      <c r="Q2393" s="9">
        <f>VLOOKUP(A2393,BUSINESS3!A2393:E5083,5,0)</f>
        <v>59</v>
      </c>
      <c r="R2393" s="10">
        <f>VLOOKUP(A2393,BUSINESS3!A2393:I5083,6,0)</f>
        <v>91</v>
      </c>
      <c r="S2393" s="9">
        <f>VLOOKUP(A2393,BUSINESS3!A2393:I5083,7,0)</f>
        <v>380</v>
      </c>
      <c r="T2393" s="9">
        <f>VLOOKUP(A2393,BUSINESS3!A2393:I5083,8,0)</f>
        <v>0.649</v>
      </c>
      <c r="U2393" s="9">
        <f>VLOOKUP(A2393,BUSINESS3!A2393:I5083,9,0)</f>
        <v>1.047</v>
      </c>
      <c r="V2393" s="11">
        <f>VLOOKUP(A2393,'GDP4'!A2393:G5083,4,0)</f>
        <v>470594253738</v>
      </c>
      <c r="W2393" s="9">
        <f>VLOOKUP(A2393,'GDP4'!A2393:G5083,5,0)</f>
        <v>0.067</v>
      </c>
      <c r="X2393" s="9">
        <f>VLOOKUP(A2393,'GDP4'!A2393:G5083,6,0)</f>
        <v>672</v>
      </c>
      <c r="Y2393" s="9">
        <f>VLOOKUP(A2393,'GDP4'!A2393:G5083,7,0)</f>
        <v>0.157</v>
      </c>
      <c r="Z2393" s="9">
        <f>VLOOKUP(A2393,ENERGY5!A2393:E5083,4,0)</f>
        <v>122230</v>
      </c>
      <c r="AA2393" s="9">
        <f>VLOOKUP(A2393,ENERGY5!A2393:E5083,5,0)</f>
        <v>532</v>
      </c>
      <c r="AB2393" s="12">
        <f t="shared" si="2"/>
        <v>8283651.712</v>
      </c>
      <c r="AC2393" s="13">
        <f t="shared" si="3"/>
        <v>0.009364548495</v>
      </c>
      <c r="AD2393" s="13">
        <f t="shared" si="4"/>
        <v>2.151557824</v>
      </c>
      <c r="AE2393" s="13">
        <f t="shared" si="5"/>
        <v>90759.56428</v>
      </c>
      <c r="AF2393" s="13">
        <f t="shared" si="6"/>
        <v>45868.69924</v>
      </c>
    </row>
    <row r="2394">
      <c r="A2394" s="5" t="s">
        <v>213</v>
      </c>
      <c r="B2394" s="6" t="s">
        <v>33</v>
      </c>
      <c r="C2394" s="7" t="s">
        <v>235</v>
      </c>
      <c r="D2394" s="5" t="str">
        <f t="shared" si="1"/>
        <v>Grenada-The Americas-2000</v>
      </c>
      <c r="E2394" s="5">
        <v>0.019</v>
      </c>
      <c r="F2394" s="5">
        <v>0.014</v>
      </c>
      <c r="G2394" s="5">
        <v>73.0</v>
      </c>
      <c r="H2394" s="5">
        <v>68.0</v>
      </c>
      <c r="I2394" s="5">
        <v>0.35</v>
      </c>
      <c r="J2394" s="5">
        <v>0.572</v>
      </c>
      <c r="K2394" s="5">
        <v>0.078</v>
      </c>
      <c r="L2394" s="5">
        <v>101620.0</v>
      </c>
      <c r="M2394" s="5">
        <v>0.359</v>
      </c>
      <c r="N2394" s="8">
        <f>VLOOKUP(A2394,TOURISM2!A2394:E5084,4,0)</f>
        <v>93000000</v>
      </c>
      <c r="O2394" s="8">
        <f>VLOOKUP(A2394,TOURISM2!A2394:E5084,5,0)</f>
        <v>8000000</v>
      </c>
      <c r="P2394" s="8">
        <f>VLOOKUP(A2394,BUSINESS3!A2394:E5084,4,0)</f>
        <v>0.475</v>
      </c>
      <c r="Q2394" s="9">
        <f>VLOOKUP(A2394,BUSINESS3!A2394:E5084,5,0)</f>
        <v>59</v>
      </c>
      <c r="R2394" s="10">
        <f>VLOOKUP(A2394,BUSINESS3!A2394:I5084,6,0)</f>
        <v>91</v>
      </c>
      <c r="S2394" s="9">
        <f>VLOOKUP(A2394,BUSINESS3!A2394:I5084,7,0)</f>
        <v>380</v>
      </c>
      <c r="T2394" s="9">
        <f>VLOOKUP(A2394,BUSINESS3!A2394:I5084,8,0)</f>
        <v>0.041</v>
      </c>
      <c r="U2394" s="9">
        <f>VLOOKUP(A2394,BUSINESS3!A2394:I5084,9,0)</f>
        <v>0.042</v>
      </c>
      <c r="V2394" s="11">
        <f>VLOOKUP(A2394,'GDP4'!A2394:G5084,4,0)</f>
        <v>523256355</v>
      </c>
      <c r="W2394" s="9">
        <f>VLOOKUP(A2394,'GDP4'!A2394:G5084,5,0)</f>
        <v>0.066</v>
      </c>
      <c r="X2394" s="9">
        <f>VLOOKUP(A2394,'GDP4'!A2394:G5084,6,0)</f>
        <v>339</v>
      </c>
      <c r="Y2394" s="9">
        <f>VLOOKUP(A2394,'GDP4'!A2394:G5084,7,0)</f>
        <v>0.116</v>
      </c>
      <c r="Z2394" s="9">
        <f>VLOOKUP(A2394,ENERGY5!A2394:E5084,4,0)</f>
        <v>122230</v>
      </c>
      <c r="AA2394" s="9">
        <f>VLOOKUP(A2394,ENERGY5!A2394:E5084,5,0)</f>
        <v>191964</v>
      </c>
      <c r="AB2394" s="12">
        <f t="shared" si="2"/>
        <v>5149.147363</v>
      </c>
      <c r="AC2394" s="13">
        <f t="shared" si="3"/>
        <v>1.889037591</v>
      </c>
      <c r="AD2394" s="13">
        <f t="shared" si="4"/>
        <v>1.202814407</v>
      </c>
      <c r="AE2394" s="13">
        <f t="shared" si="5"/>
        <v>915.1741783</v>
      </c>
      <c r="AF2394" s="13">
        <f t="shared" si="6"/>
        <v>78.7246605</v>
      </c>
    </row>
    <row r="2395">
      <c r="A2395" s="14" t="s">
        <v>213</v>
      </c>
      <c r="B2395" s="15" t="s">
        <v>35</v>
      </c>
      <c r="C2395" s="16" t="s">
        <v>235</v>
      </c>
      <c r="D2395" s="14" t="str">
        <f t="shared" si="1"/>
        <v>Grenada-The Americas-2001</v>
      </c>
      <c r="E2395" s="5">
        <v>0.019</v>
      </c>
      <c r="F2395" s="5">
        <v>0.013</v>
      </c>
      <c r="G2395" s="5">
        <v>73.0</v>
      </c>
      <c r="H2395" s="5">
        <v>68.0</v>
      </c>
      <c r="I2395" s="5">
        <v>0.341</v>
      </c>
      <c r="J2395" s="5">
        <v>0.582</v>
      </c>
      <c r="K2395" s="5">
        <v>0.077</v>
      </c>
      <c r="L2395" s="5">
        <v>101849.0</v>
      </c>
      <c r="M2395" s="5">
        <v>0.361</v>
      </c>
      <c r="N2395" s="8">
        <f>VLOOKUP(A2395,TOURISM2!A2395:E5085,4,0)</f>
        <v>83000000</v>
      </c>
      <c r="O2395" s="8">
        <f>VLOOKUP(A2395,TOURISM2!A2395:E5085,5,0)</f>
        <v>8000000</v>
      </c>
      <c r="P2395" s="8">
        <f>VLOOKUP(A2395,BUSINESS3!A2395:E5085,4,0)</f>
        <v>0.475</v>
      </c>
      <c r="Q2395" s="9">
        <f>VLOOKUP(A2395,BUSINESS3!A2395:E5085,5,0)</f>
        <v>59</v>
      </c>
      <c r="R2395" s="10">
        <f>VLOOKUP(A2395,BUSINESS3!A2395:I5085,6,0)</f>
        <v>91</v>
      </c>
      <c r="S2395" s="9">
        <f>VLOOKUP(A2395,BUSINESS3!A2395:I5085,7,0)</f>
        <v>380</v>
      </c>
      <c r="T2395" s="9">
        <f>VLOOKUP(A2395,BUSINESS3!A2395:I5085,8,0)</f>
        <v>0.051</v>
      </c>
      <c r="U2395" s="9">
        <f>VLOOKUP(A2395,BUSINESS3!A2395:I5085,9,0)</f>
        <v>0.063</v>
      </c>
      <c r="V2395" s="11">
        <f>VLOOKUP(A2395,'GDP4'!A2395:G5085,4,0)</f>
        <v>523279846</v>
      </c>
      <c r="W2395" s="9">
        <f>VLOOKUP(A2395,'GDP4'!A2395:G5085,5,0)</f>
        <v>0.076</v>
      </c>
      <c r="X2395" s="9">
        <f>VLOOKUP(A2395,'GDP4'!A2395:G5085,6,0)</f>
        <v>392</v>
      </c>
      <c r="Y2395" s="9">
        <f>VLOOKUP(A2395,'GDP4'!A2395:G5085,7,0)</f>
        <v>0.102</v>
      </c>
      <c r="Z2395" s="9">
        <f>VLOOKUP(A2395,ENERGY5!A2395:E5085,4,0)</f>
        <v>122230</v>
      </c>
      <c r="AA2395" s="9">
        <f>VLOOKUP(A2395,ENERGY5!A2395:E5085,5,0)</f>
        <v>191964</v>
      </c>
      <c r="AB2395" s="12">
        <f t="shared" si="2"/>
        <v>5137.800528</v>
      </c>
      <c r="AC2395" s="13">
        <f t="shared" si="3"/>
        <v>1.884790229</v>
      </c>
      <c r="AD2395" s="13">
        <f t="shared" si="4"/>
        <v>1.200109967</v>
      </c>
      <c r="AE2395" s="13">
        <f t="shared" si="5"/>
        <v>814.931909</v>
      </c>
      <c r="AF2395" s="13">
        <f t="shared" si="6"/>
        <v>78.54765388</v>
      </c>
    </row>
    <row r="2396">
      <c r="A2396" s="5" t="s">
        <v>213</v>
      </c>
      <c r="B2396" s="6" t="s">
        <v>36</v>
      </c>
      <c r="C2396" s="7" t="s">
        <v>235</v>
      </c>
      <c r="D2396" s="5" t="str">
        <f t="shared" si="1"/>
        <v>Grenada-The Americas-2002</v>
      </c>
      <c r="E2396" s="5">
        <v>0.019</v>
      </c>
      <c r="F2396" s="5">
        <v>0.013</v>
      </c>
      <c r="G2396" s="5">
        <v>73.0</v>
      </c>
      <c r="H2396" s="5">
        <v>68.0</v>
      </c>
      <c r="I2396" s="5">
        <v>0.33</v>
      </c>
      <c r="J2396" s="5">
        <v>0.592</v>
      </c>
      <c r="K2396" s="5">
        <v>0.077</v>
      </c>
      <c r="L2396" s="5">
        <v>102099.0</v>
      </c>
      <c r="M2396" s="5">
        <v>0.361</v>
      </c>
      <c r="N2396" s="8">
        <f>VLOOKUP(A2396,TOURISM2!A2396:E5086,4,0)</f>
        <v>91000000</v>
      </c>
      <c r="O2396" s="8">
        <f>VLOOKUP(A2396,TOURISM2!A2396:E5086,5,0)</f>
        <v>8000000</v>
      </c>
      <c r="P2396" s="8">
        <f>VLOOKUP(A2396,BUSINESS3!A2396:E5086,4,0)</f>
        <v>0.475</v>
      </c>
      <c r="Q2396" s="9">
        <f>VLOOKUP(A2396,BUSINESS3!A2396:E5086,5,0)</f>
        <v>59</v>
      </c>
      <c r="R2396" s="10">
        <f>VLOOKUP(A2396,BUSINESS3!A2396:I5086,6,0)</f>
        <v>91</v>
      </c>
      <c r="S2396" s="9">
        <f>VLOOKUP(A2396,BUSINESS3!A2396:I5086,7,0)</f>
        <v>380</v>
      </c>
      <c r="T2396" s="9">
        <f>VLOOKUP(A2396,BUSINESS3!A2396:I5086,8,0)</f>
        <v>0.148</v>
      </c>
      <c r="U2396" s="9">
        <f>VLOOKUP(A2396,BUSINESS3!A2396:I5086,9,0)</f>
        <v>0.074</v>
      </c>
      <c r="V2396" s="11">
        <f>VLOOKUP(A2396,'GDP4'!A2396:G5086,4,0)</f>
        <v>544381962</v>
      </c>
      <c r="W2396" s="9">
        <f>VLOOKUP(A2396,'GDP4'!A2396:G5086,5,0)</f>
        <v>0.066</v>
      </c>
      <c r="X2396" s="9">
        <f>VLOOKUP(A2396,'GDP4'!A2396:G5086,6,0)</f>
        <v>353</v>
      </c>
      <c r="Y2396" s="9">
        <f>VLOOKUP(A2396,'GDP4'!A2396:G5086,7,0)</f>
        <v>0.113</v>
      </c>
      <c r="Z2396" s="9">
        <f>VLOOKUP(A2396,ENERGY5!A2396:E5086,4,0)</f>
        <v>122230</v>
      </c>
      <c r="AA2396" s="9">
        <f>VLOOKUP(A2396,ENERGY5!A2396:E5086,5,0)</f>
        <v>260</v>
      </c>
      <c r="AB2396" s="12">
        <f t="shared" si="2"/>
        <v>5331.902977</v>
      </c>
      <c r="AC2396" s="13">
        <f t="shared" si="3"/>
        <v>0.002546547958</v>
      </c>
      <c r="AD2396" s="13">
        <f t="shared" si="4"/>
        <v>1.197171373</v>
      </c>
      <c r="AE2396" s="13">
        <f t="shared" si="5"/>
        <v>891.2917854</v>
      </c>
      <c r="AF2396" s="13">
        <f t="shared" si="6"/>
        <v>78.3553218</v>
      </c>
    </row>
    <row r="2397">
      <c r="A2397" s="14" t="s">
        <v>213</v>
      </c>
      <c r="B2397" s="15" t="s">
        <v>37</v>
      </c>
      <c r="C2397" s="16" t="s">
        <v>235</v>
      </c>
      <c r="D2397" s="14" t="str">
        <f t="shared" si="1"/>
        <v>Grenada-The Americas-2003</v>
      </c>
      <c r="E2397" s="5">
        <v>0.019</v>
      </c>
      <c r="F2397" s="5">
        <v>0.013</v>
      </c>
      <c r="G2397" s="5">
        <v>73.0</v>
      </c>
      <c r="H2397" s="5">
        <v>69.0</v>
      </c>
      <c r="I2397" s="5">
        <v>0.319</v>
      </c>
      <c r="J2397" s="5">
        <v>0.603</v>
      </c>
      <c r="K2397" s="5">
        <v>0.077</v>
      </c>
      <c r="L2397" s="5">
        <v>102369.0</v>
      </c>
      <c r="M2397" s="5">
        <v>0.36</v>
      </c>
      <c r="N2397" s="8">
        <f>VLOOKUP(A2397,TOURISM2!A2397:E5087,4,0)</f>
        <v>104000000</v>
      </c>
      <c r="O2397" s="8">
        <f>VLOOKUP(A2397,TOURISM2!A2397:E5087,5,0)</f>
        <v>8000000</v>
      </c>
      <c r="P2397" s="8">
        <f>VLOOKUP(A2397,BUSINESS3!A2397:E5087,4,0)</f>
        <v>0.475</v>
      </c>
      <c r="Q2397" s="9">
        <f>VLOOKUP(A2397,BUSINESS3!A2397:E5087,5,0)</f>
        <v>59</v>
      </c>
      <c r="R2397" s="10">
        <f>VLOOKUP(A2397,BUSINESS3!A2397:I5087,6,0)</f>
        <v>91</v>
      </c>
      <c r="S2397" s="9">
        <f>VLOOKUP(A2397,BUSINESS3!A2397:I5087,7,0)</f>
        <v>380</v>
      </c>
      <c r="T2397" s="9">
        <f>VLOOKUP(A2397,BUSINESS3!A2397:I5087,8,0)</f>
        <v>0.186</v>
      </c>
      <c r="U2397" s="9">
        <f>VLOOKUP(A2397,BUSINESS3!A2397:I5087,9,0)</f>
        <v>0.413</v>
      </c>
      <c r="V2397" s="11">
        <f>VLOOKUP(A2397,'GDP4'!A2397:G5087,4,0)</f>
        <v>596339089</v>
      </c>
      <c r="W2397" s="9">
        <f>VLOOKUP(A2397,'GDP4'!A2397:G5087,5,0)</f>
        <v>0.062</v>
      </c>
      <c r="X2397" s="9">
        <f>VLOOKUP(A2397,'GDP4'!A2397:G5087,6,0)</f>
        <v>359</v>
      </c>
      <c r="Y2397" s="9">
        <f>VLOOKUP(A2397,'GDP4'!A2397:G5087,7,0)</f>
        <v>0.12</v>
      </c>
      <c r="Z2397" s="9">
        <f>VLOOKUP(A2397,ENERGY5!A2397:E5087,4,0)</f>
        <v>122230</v>
      </c>
      <c r="AA2397" s="9">
        <f>VLOOKUP(A2397,ENERGY5!A2397:E5087,5,0)</f>
        <v>253</v>
      </c>
      <c r="AB2397" s="12">
        <f t="shared" si="2"/>
        <v>5825.387461</v>
      </c>
      <c r="AC2397" s="13">
        <f t="shared" si="3"/>
        <v>0.002471451318</v>
      </c>
      <c r="AD2397" s="13">
        <f t="shared" si="4"/>
        <v>1.194013813</v>
      </c>
      <c r="AE2397" s="13">
        <f t="shared" si="5"/>
        <v>1015.932558</v>
      </c>
      <c r="AF2397" s="13">
        <f t="shared" si="6"/>
        <v>78.14865829</v>
      </c>
    </row>
    <row r="2398">
      <c r="A2398" s="5" t="s">
        <v>213</v>
      </c>
      <c r="B2398" s="6" t="s">
        <v>38</v>
      </c>
      <c r="C2398" s="7" t="s">
        <v>235</v>
      </c>
      <c r="D2398" s="5" t="str">
        <f t="shared" si="1"/>
        <v>Grenada-The Americas-2004</v>
      </c>
      <c r="E2398" s="5">
        <v>0.019</v>
      </c>
      <c r="F2398" s="5">
        <v>0.013</v>
      </c>
      <c r="G2398" s="5">
        <v>74.0</v>
      </c>
      <c r="H2398" s="5">
        <v>69.0</v>
      </c>
      <c r="I2398" s="5">
        <v>0.309</v>
      </c>
      <c r="J2398" s="5">
        <v>0.614</v>
      </c>
      <c r="K2398" s="5">
        <v>0.077</v>
      </c>
      <c r="L2398" s="5">
        <v>102655.0</v>
      </c>
      <c r="M2398" s="5">
        <v>0.36</v>
      </c>
      <c r="N2398" s="8">
        <f>VLOOKUP(A2398,TOURISM2!A2398:E5088,4,0)</f>
        <v>86000000</v>
      </c>
      <c r="O2398" s="8">
        <f>VLOOKUP(A2398,TOURISM2!A2398:E5088,5,0)</f>
        <v>9000000</v>
      </c>
      <c r="P2398" s="8">
        <f>VLOOKUP(A2398,BUSINESS3!A2398:E5088,4,0)</f>
        <v>0.475</v>
      </c>
      <c r="Q2398" s="9">
        <f>VLOOKUP(A2398,BUSINESS3!A2398:E5088,5,0)</f>
        <v>59</v>
      </c>
      <c r="R2398" s="10">
        <f>VLOOKUP(A2398,BUSINESS3!A2398:I5088,6,0)</f>
        <v>91</v>
      </c>
      <c r="S2398" s="9">
        <f>VLOOKUP(A2398,BUSINESS3!A2398:I5088,7,0)</f>
        <v>380</v>
      </c>
      <c r="T2398" s="9">
        <f>VLOOKUP(A2398,BUSINESS3!A2398:I5088,8,0)</f>
        <v>0.196</v>
      </c>
      <c r="U2398" s="9">
        <f>VLOOKUP(A2398,BUSINESS3!A2398:I5088,9,0)</f>
        <v>0.422</v>
      </c>
      <c r="V2398" s="11">
        <f>VLOOKUP(A2398,'GDP4'!A2398:G5088,4,0)</f>
        <v>600014341</v>
      </c>
      <c r="W2398" s="9">
        <f>VLOOKUP(A2398,'GDP4'!A2398:G5088,5,0)</f>
        <v>0.058</v>
      </c>
      <c r="X2398" s="9">
        <f>VLOOKUP(A2398,'GDP4'!A2398:G5088,6,0)</f>
        <v>342</v>
      </c>
      <c r="Y2398" s="9">
        <f>VLOOKUP(A2398,'GDP4'!A2398:G5088,7,0)</f>
        <v>0.102</v>
      </c>
      <c r="Z2398" s="9">
        <f>VLOOKUP(A2398,ENERGY5!A2398:E5088,4,0)</f>
        <v>122230</v>
      </c>
      <c r="AA2398" s="9">
        <f>VLOOKUP(A2398,ENERGY5!A2398:E5088,5,0)</f>
        <v>260</v>
      </c>
      <c r="AB2398" s="12">
        <f t="shared" si="2"/>
        <v>5844.959729</v>
      </c>
      <c r="AC2398" s="13">
        <f t="shared" si="3"/>
        <v>0.002532755346</v>
      </c>
      <c r="AD2398" s="13">
        <f t="shared" si="4"/>
        <v>1.190687253</v>
      </c>
      <c r="AE2398" s="13">
        <f t="shared" si="5"/>
        <v>837.7575374</v>
      </c>
      <c r="AF2398" s="13">
        <f t="shared" si="6"/>
        <v>87.67230042</v>
      </c>
    </row>
    <row r="2399">
      <c r="A2399" s="14" t="s">
        <v>213</v>
      </c>
      <c r="B2399" s="15" t="s">
        <v>39</v>
      </c>
      <c r="C2399" s="16" t="s">
        <v>235</v>
      </c>
      <c r="D2399" s="14" t="str">
        <f t="shared" si="1"/>
        <v>Grenada-The Americas-2005</v>
      </c>
      <c r="E2399" s="5">
        <v>0.019</v>
      </c>
      <c r="F2399" s="5">
        <v>0.013</v>
      </c>
      <c r="G2399" s="5">
        <v>74.0</v>
      </c>
      <c r="H2399" s="5">
        <v>69.0</v>
      </c>
      <c r="I2399" s="5">
        <v>0.3</v>
      </c>
      <c r="J2399" s="5">
        <v>0.623</v>
      </c>
      <c r="K2399" s="5">
        <v>0.077</v>
      </c>
      <c r="L2399" s="5">
        <v>102951.0</v>
      </c>
      <c r="M2399" s="5">
        <v>0.359</v>
      </c>
      <c r="N2399" s="8">
        <f>VLOOKUP(A2399,TOURISM2!A2399:E5089,4,0)</f>
        <v>71000000</v>
      </c>
      <c r="O2399" s="8">
        <f>VLOOKUP(A2399,TOURISM2!A2399:E5089,5,0)</f>
        <v>10000000</v>
      </c>
      <c r="P2399" s="8">
        <f>VLOOKUP(A2399,BUSINESS3!A2399:E5089,4,0)</f>
        <v>0.453</v>
      </c>
      <c r="Q2399" s="9">
        <f>VLOOKUP(A2399,BUSINESS3!A2399:E5089,5,0)</f>
        <v>20</v>
      </c>
      <c r="R2399" s="10">
        <f>VLOOKUP(A2399,BUSINESS3!A2399:I5089,6,0)</f>
        <v>91</v>
      </c>
      <c r="S2399" s="9">
        <f>VLOOKUP(A2399,BUSINESS3!A2399:I5089,7,0)</f>
        <v>140</v>
      </c>
      <c r="T2399" s="9">
        <f>VLOOKUP(A2399,BUSINESS3!A2399:I5089,8,0)</f>
        <v>0.205</v>
      </c>
      <c r="U2399" s="9">
        <f>VLOOKUP(A2399,BUSINESS3!A2399:I5089,9,0)</f>
        <v>0.455</v>
      </c>
      <c r="V2399" s="11">
        <f>VLOOKUP(A2399,'GDP4'!A2399:G5089,4,0)</f>
        <v>700431791</v>
      </c>
      <c r="W2399" s="9">
        <f>VLOOKUP(A2399,'GDP4'!A2399:G5089,5,0)</f>
        <v>0.061</v>
      </c>
      <c r="X2399" s="9">
        <f>VLOOKUP(A2399,'GDP4'!A2399:G5089,6,0)</f>
        <v>412</v>
      </c>
      <c r="Y2399" s="9">
        <f>VLOOKUP(A2399,'GDP4'!A2399:G5089,7,0)</f>
        <v>0.101</v>
      </c>
      <c r="Z2399" s="9">
        <f>VLOOKUP(A2399,ENERGY5!A2399:E5089,4,0)</f>
        <v>81</v>
      </c>
      <c r="AA2399" s="9">
        <f>VLOOKUP(A2399,ENERGY5!A2399:E5089,5,0)</f>
        <v>238</v>
      </c>
      <c r="AB2399" s="12">
        <f t="shared" si="2"/>
        <v>6803.545289</v>
      </c>
      <c r="AC2399" s="13">
        <f t="shared" si="3"/>
        <v>0.00231177939</v>
      </c>
      <c r="AD2399" s="13">
        <f t="shared" si="4"/>
        <v>0.0007867820614</v>
      </c>
      <c r="AE2399" s="13">
        <f t="shared" si="5"/>
        <v>689.6484735</v>
      </c>
      <c r="AF2399" s="13">
        <f t="shared" si="6"/>
        <v>97.13358782</v>
      </c>
    </row>
    <row r="2400">
      <c r="A2400" s="5" t="s">
        <v>213</v>
      </c>
      <c r="B2400" s="6" t="s">
        <v>40</v>
      </c>
      <c r="C2400" s="7" t="s">
        <v>235</v>
      </c>
      <c r="D2400" s="5" t="str">
        <f t="shared" si="1"/>
        <v>Grenada-The Americas-2006</v>
      </c>
      <c r="E2400" s="5">
        <v>0.019</v>
      </c>
      <c r="F2400" s="5">
        <v>0.013</v>
      </c>
      <c r="G2400" s="5">
        <v>74.0</v>
      </c>
      <c r="H2400" s="5">
        <v>69.0</v>
      </c>
      <c r="I2400" s="5">
        <v>0.293</v>
      </c>
      <c r="J2400" s="5">
        <v>0.631</v>
      </c>
      <c r="K2400" s="5">
        <v>0.076</v>
      </c>
      <c r="L2400" s="5">
        <v>103260.0</v>
      </c>
      <c r="M2400" s="5">
        <v>0.359</v>
      </c>
      <c r="N2400" s="8">
        <f>VLOOKUP(A2400,TOURISM2!A2400:E5090,4,0)</f>
        <v>94000000</v>
      </c>
      <c r="O2400" s="8">
        <f>VLOOKUP(A2400,TOURISM2!A2400:E5090,5,0)</f>
        <v>16000000</v>
      </c>
      <c r="P2400" s="8">
        <f>VLOOKUP(A2400,BUSINESS3!A2400:E5090,4,0)</f>
        <v>0.453</v>
      </c>
      <c r="Q2400" s="9">
        <f>VLOOKUP(A2400,BUSINESS3!A2400:E5090,5,0)</f>
        <v>20</v>
      </c>
      <c r="R2400" s="10">
        <f>VLOOKUP(A2400,BUSINESS3!A2400:I5090,6,0)</f>
        <v>91</v>
      </c>
      <c r="S2400" s="9">
        <f>VLOOKUP(A2400,BUSINESS3!A2400:I5090,7,0)</f>
        <v>140</v>
      </c>
      <c r="T2400" s="9">
        <f>VLOOKUP(A2400,BUSINESS3!A2400:I5090,8,0)</f>
        <v>0.214</v>
      </c>
      <c r="U2400" s="9">
        <f>VLOOKUP(A2400,BUSINESS3!A2400:I5090,9,0)</f>
        <v>0.447</v>
      </c>
      <c r="V2400" s="11">
        <f>VLOOKUP(A2400,'GDP4'!A2400:G5090,4,0)</f>
        <v>704762536</v>
      </c>
      <c r="W2400" s="9">
        <f>VLOOKUP(A2400,'GDP4'!A2400:G5090,5,0)</f>
        <v>0.064</v>
      </c>
      <c r="X2400" s="9">
        <f>VLOOKUP(A2400,'GDP4'!A2400:G5090,6,0)</f>
        <v>435</v>
      </c>
      <c r="Y2400" s="9">
        <f>VLOOKUP(A2400,'GDP4'!A2400:G5090,7,0)</f>
        <v>0.099</v>
      </c>
      <c r="Z2400" s="9">
        <f>VLOOKUP(A2400,ENERGY5!A2400:E5090,4,0)</f>
        <v>81</v>
      </c>
      <c r="AA2400" s="9">
        <f>VLOOKUP(A2400,ENERGY5!A2400:E5090,5,0)</f>
        <v>231</v>
      </c>
      <c r="AB2400" s="12">
        <f t="shared" si="2"/>
        <v>6825.126244</v>
      </c>
      <c r="AC2400" s="13">
        <f t="shared" si="3"/>
        <v>0.00223707147</v>
      </c>
      <c r="AD2400" s="13">
        <f t="shared" si="4"/>
        <v>0.0007844276583</v>
      </c>
      <c r="AE2400" s="13">
        <f t="shared" si="5"/>
        <v>910.3234554</v>
      </c>
      <c r="AF2400" s="13">
        <f t="shared" si="6"/>
        <v>154.9486733</v>
      </c>
    </row>
    <row r="2401">
      <c r="A2401" s="14" t="s">
        <v>213</v>
      </c>
      <c r="B2401" s="15" t="s">
        <v>41</v>
      </c>
      <c r="C2401" s="16" t="s">
        <v>235</v>
      </c>
      <c r="D2401" s="14" t="str">
        <f t="shared" si="1"/>
        <v>Grenada-The Americas-2007</v>
      </c>
      <c r="E2401" s="5">
        <v>0.019</v>
      </c>
      <c r="F2401" s="5">
        <v>0.012</v>
      </c>
      <c r="G2401" s="5">
        <v>74.0</v>
      </c>
      <c r="H2401" s="5">
        <v>69.0</v>
      </c>
      <c r="I2401" s="5">
        <v>0.287</v>
      </c>
      <c r="J2401" s="5">
        <v>0.638</v>
      </c>
      <c r="K2401" s="5">
        <v>0.075</v>
      </c>
      <c r="L2401" s="5">
        <v>103586.0</v>
      </c>
      <c r="M2401" s="5">
        <v>0.358</v>
      </c>
      <c r="N2401" s="8">
        <f>VLOOKUP(A2401,TOURISM2!A2401:E5091,4,0)</f>
        <v>129000000</v>
      </c>
      <c r="O2401" s="8">
        <f>VLOOKUP(A2401,TOURISM2!A2401:E5091,5,0)</f>
        <v>16000000</v>
      </c>
      <c r="P2401" s="8">
        <f>VLOOKUP(A2401,BUSINESS3!A2401:E5091,4,0)</f>
        <v>0.453</v>
      </c>
      <c r="Q2401" s="9">
        <f>VLOOKUP(A2401,BUSINESS3!A2401:E5091,5,0)</f>
        <v>20</v>
      </c>
      <c r="R2401" s="10">
        <f>VLOOKUP(A2401,BUSINESS3!A2401:I5091,6,0)</f>
        <v>91</v>
      </c>
      <c r="S2401" s="9">
        <f>VLOOKUP(A2401,BUSINESS3!A2401:I5091,7,0)</f>
        <v>140</v>
      </c>
      <c r="T2401" s="9">
        <f>VLOOKUP(A2401,BUSINESS3!A2401:I5091,8,0)</f>
        <v>0.223</v>
      </c>
      <c r="U2401" s="9">
        <f>VLOOKUP(A2401,BUSINESS3!A2401:I5091,9,0)</f>
        <v>0.496</v>
      </c>
      <c r="V2401" s="11">
        <f>VLOOKUP(A2401,'GDP4'!A2401:G5091,4,0)</f>
        <v>758888875</v>
      </c>
      <c r="W2401" s="9">
        <f>VLOOKUP(A2401,'GDP4'!A2401:G5091,5,0)</f>
        <v>0.061</v>
      </c>
      <c r="X2401" s="9">
        <f>VLOOKUP(A2401,'GDP4'!A2401:G5091,6,0)</f>
        <v>448</v>
      </c>
      <c r="Y2401" s="9">
        <f>VLOOKUP(A2401,'GDP4'!A2401:G5091,7,0)</f>
        <v>0.098</v>
      </c>
      <c r="Z2401" s="9">
        <f>VLOOKUP(A2401,ENERGY5!A2401:E5091,4,0)</f>
        <v>79</v>
      </c>
      <c r="AA2401" s="9">
        <f>VLOOKUP(A2401,ENERGY5!A2401:E5091,5,0)</f>
        <v>216</v>
      </c>
      <c r="AB2401" s="12">
        <f t="shared" si="2"/>
        <v>7326.172214</v>
      </c>
      <c r="AC2401" s="13">
        <f t="shared" si="3"/>
        <v>0.002085223872</v>
      </c>
      <c r="AD2401" s="13">
        <f t="shared" si="4"/>
        <v>0.0007626513235</v>
      </c>
      <c r="AE2401" s="13">
        <f t="shared" si="5"/>
        <v>1245.342035</v>
      </c>
      <c r="AF2401" s="13">
        <f t="shared" si="6"/>
        <v>154.4610276</v>
      </c>
    </row>
    <row r="2402">
      <c r="A2402" s="5" t="s">
        <v>213</v>
      </c>
      <c r="B2402" s="6" t="s">
        <v>42</v>
      </c>
      <c r="C2402" s="7" t="s">
        <v>235</v>
      </c>
      <c r="D2402" s="5" t="str">
        <f t="shared" si="1"/>
        <v>Grenada-The Americas-2008</v>
      </c>
      <c r="E2402" s="5">
        <v>0.019</v>
      </c>
      <c r="F2402" s="5">
        <v>0.012</v>
      </c>
      <c r="G2402" s="5">
        <v>74.0</v>
      </c>
      <c r="H2402" s="5">
        <v>70.0</v>
      </c>
      <c r="I2402" s="5">
        <v>0.282</v>
      </c>
      <c r="J2402" s="5">
        <v>0.643</v>
      </c>
      <c r="K2402" s="5">
        <v>0.074</v>
      </c>
      <c r="L2402" s="5">
        <v>103932.0</v>
      </c>
      <c r="M2402" s="5">
        <v>0.358</v>
      </c>
      <c r="N2402" s="8">
        <f>VLOOKUP(A2402,TOURISM2!A2402:E5092,4,0)</f>
        <v>127000000</v>
      </c>
      <c r="O2402" s="8">
        <f>VLOOKUP(A2402,TOURISM2!A2402:E5092,5,0)</f>
        <v>11000000</v>
      </c>
      <c r="P2402" s="8">
        <f>VLOOKUP(A2402,BUSINESS3!A2402:E5092,4,0)</f>
        <v>0.453</v>
      </c>
      <c r="Q2402" s="9">
        <f>VLOOKUP(A2402,BUSINESS3!A2402:E5092,5,0)</f>
        <v>20</v>
      </c>
      <c r="R2402" s="10">
        <f>VLOOKUP(A2402,BUSINESS3!A2402:I5092,6,0)</f>
        <v>91</v>
      </c>
      <c r="S2402" s="9">
        <f>VLOOKUP(A2402,BUSINESS3!A2402:I5092,7,0)</f>
        <v>140</v>
      </c>
      <c r="T2402" s="9">
        <f>VLOOKUP(A2402,BUSINESS3!A2402:I5092,8,0)</f>
        <v>0.232</v>
      </c>
      <c r="U2402" s="9">
        <f>VLOOKUP(A2402,BUSINESS3!A2402:I5092,9,0)</f>
        <v>0.578</v>
      </c>
      <c r="V2402" s="11">
        <f>VLOOKUP(A2402,'GDP4'!A2402:G5092,4,0)</f>
        <v>825925911</v>
      </c>
      <c r="W2402" s="9">
        <f>VLOOKUP(A2402,'GDP4'!A2402:G5092,5,0)</f>
        <v>0.06</v>
      </c>
      <c r="X2402" s="9">
        <f>VLOOKUP(A2402,'GDP4'!A2402:G5092,6,0)</f>
        <v>474</v>
      </c>
      <c r="Y2402" s="9">
        <f>VLOOKUP(A2402,'GDP4'!A2402:G5092,7,0)</f>
        <v>0.095</v>
      </c>
      <c r="Z2402" s="9">
        <f>VLOOKUP(A2402,ENERGY5!A2402:E5092,4,0)</f>
        <v>74</v>
      </c>
      <c r="AA2402" s="9">
        <f>VLOOKUP(A2402,ENERGY5!A2402:E5092,5,0)</f>
        <v>205</v>
      </c>
      <c r="AB2402" s="12">
        <f t="shared" si="2"/>
        <v>7946.791277</v>
      </c>
      <c r="AC2402" s="13">
        <f t="shared" si="3"/>
        <v>0.001972443521</v>
      </c>
      <c r="AD2402" s="13">
        <f t="shared" si="4"/>
        <v>0.0007120040026</v>
      </c>
      <c r="AE2402" s="13">
        <f t="shared" si="5"/>
        <v>1221.952815</v>
      </c>
      <c r="AF2402" s="13">
        <f t="shared" si="6"/>
        <v>105.8384328</v>
      </c>
    </row>
    <row r="2403">
      <c r="A2403" s="14" t="s">
        <v>213</v>
      </c>
      <c r="B2403" s="15" t="s">
        <v>43</v>
      </c>
      <c r="C2403" s="16" t="s">
        <v>235</v>
      </c>
      <c r="D2403" s="14" t="str">
        <f t="shared" si="1"/>
        <v>Grenada-The Americas-2009</v>
      </c>
      <c r="E2403" s="5">
        <v>0.019</v>
      </c>
      <c r="F2403" s="5">
        <v>0.012</v>
      </c>
      <c r="G2403" s="5">
        <v>75.0</v>
      </c>
      <c r="H2403" s="5">
        <v>70.0</v>
      </c>
      <c r="I2403" s="5">
        <v>0.279</v>
      </c>
      <c r="J2403" s="5">
        <v>0.648</v>
      </c>
      <c r="K2403" s="5">
        <v>0.073</v>
      </c>
      <c r="L2403" s="5">
        <v>104296.0</v>
      </c>
      <c r="M2403" s="5">
        <v>0.357</v>
      </c>
      <c r="N2403" s="8">
        <f>VLOOKUP(A2403,TOURISM2!A2403:E5093,4,0)</f>
        <v>112000000</v>
      </c>
      <c r="O2403" s="8">
        <f>VLOOKUP(A2403,TOURISM2!A2403:E5093,5,0)</f>
        <v>10000000</v>
      </c>
      <c r="P2403" s="8">
        <f>VLOOKUP(A2403,BUSINESS3!A2403:E5093,4,0)</f>
        <v>0.453</v>
      </c>
      <c r="Q2403" s="9">
        <f>VLOOKUP(A2403,BUSINESS3!A2403:E5093,5,0)</f>
        <v>20</v>
      </c>
      <c r="R2403" s="10">
        <f>VLOOKUP(A2403,BUSINESS3!A2403:I5093,6,0)</f>
        <v>91</v>
      </c>
      <c r="S2403" s="9">
        <f>VLOOKUP(A2403,BUSINESS3!A2403:I5093,7,0)</f>
        <v>140</v>
      </c>
      <c r="T2403" s="9">
        <f>VLOOKUP(A2403,BUSINESS3!A2403:I5093,8,0)</f>
        <v>0.241</v>
      </c>
      <c r="U2403" s="9">
        <f>VLOOKUP(A2403,BUSINESS3!A2403:I5093,9,0)</f>
        <v>1.097</v>
      </c>
      <c r="V2403" s="11">
        <f>VLOOKUP(A2403,'GDP4'!A2403:G5093,4,0)</f>
        <v>771481468</v>
      </c>
      <c r="W2403" s="9">
        <f>VLOOKUP(A2403,'GDP4'!A2403:G5093,5,0)</f>
        <v>0.062</v>
      </c>
      <c r="X2403" s="9">
        <f>VLOOKUP(A2403,'GDP4'!A2403:G5093,6,0)</f>
        <v>462</v>
      </c>
      <c r="Y2403" s="9">
        <f>VLOOKUP(A2403,'GDP4'!A2403:G5093,7,0)</f>
        <v>0.11</v>
      </c>
      <c r="Z2403" s="9">
        <f>VLOOKUP(A2403,ENERGY5!A2403:E5093,4,0)</f>
        <v>122230</v>
      </c>
      <c r="AA2403" s="9">
        <f>VLOOKUP(A2403,ENERGY5!A2403:E5093,5,0)</f>
        <v>216</v>
      </c>
      <c r="AB2403" s="12">
        <f t="shared" si="2"/>
        <v>7397.037931</v>
      </c>
      <c r="AC2403" s="13">
        <f t="shared" si="3"/>
        <v>0.002071028611</v>
      </c>
      <c r="AD2403" s="13">
        <f t="shared" si="4"/>
        <v>1.171952903</v>
      </c>
      <c r="AE2403" s="13">
        <f t="shared" si="5"/>
        <v>1073.866687</v>
      </c>
      <c r="AF2403" s="13">
        <f t="shared" si="6"/>
        <v>95.88095421</v>
      </c>
    </row>
    <row r="2404">
      <c r="A2404" s="5" t="s">
        <v>213</v>
      </c>
      <c r="B2404" s="6" t="s">
        <v>44</v>
      </c>
      <c r="C2404" s="7" t="s">
        <v>235</v>
      </c>
      <c r="D2404" s="5" t="str">
        <f t="shared" si="1"/>
        <v>Grenada-The Americas-2010</v>
      </c>
      <c r="E2404" s="5">
        <v>0.019</v>
      </c>
      <c r="F2404" s="5">
        <v>0.012</v>
      </c>
      <c r="G2404" s="5">
        <v>75.0</v>
      </c>
      <c r="H2404" s="5">
        <v>70.0</v>
      </c>
      <c r="I2404" s="5">
        <v>0.275</v>
      </c>
      <c r="J2404" s="5">
        <v>0.652</v>
      </c>
      <c r="K2404" s="5">
        <v>0.072</v>
      </c>
      <c r="L2404" s="5">
        <v>104677.0</v>
      </c>
      <c r="M2404" s="5">
        <v>0.357</v>
      </c>
      <c r="N2404" s="8">
        <f>VLOOKUP(A2404,TOURISM2!A2404:E5094,4,0)</f>
        <v>112000000</v>
      </c>
      <c r="O2404" s="8">
        <f>VLOOKUP(A2404,TOURISM2!A2404:E5094,5,0)</f>
        <v>10000000</v>
      </c>
      <c r="P2404" s="8">
        <f>VLOOKUP(A2404,BUSINESS3!A2404:E5094,4,0)</f>
        <v>0.453</v>
      </c>
      <c r="Q2404" s="9">
        <f>VLOOKUP(A2404,BUSINESS3!A2404:E5094,5,0)</f>
        <v>15</v>
      </c>
      <c r="R2404" s="10">
        <f>VLOOKUP(A2404,BUSINESS3!A2404:I5094,6,0)</f>
        <v>91</v>
      </c>
      <c r="S2404" s="9">
        <f>VLOOKUP(A2404,BUSINESS3!A2404:I5094,7,0)</f>
        <v>140</v>
      </c>
      <c r="T2404" s="9">
        <f>VLOOKUP(A2404,BUSINESS3!A2404:I5094,8,0)</f>
        <v>0.27</v>
      </c>
      <c r="U2404" s="9">
        <f>VLOOKUP(A2404,BUSINESS3!A2404:I5094,9,0)</f>
        <v>1.165</v>
      </c>
      <c r="V2404" s="11">
        <f>VLOOKUP(A2404,'GDP4'!A2404:G5094,4,0)</f>
        <v>771111097</v>
      </c>
      <c r="W2404" s="9">
        <f>VLOOKUP(A2404,'GDP4'!A2404:G5094,5,0)</f>
        <v>0.06</v>
      </c>
      <c r="X2404" s="9">
        <f>VLOOKUP(A2404,'GDP4'!A2404:G5094,6,0)</f>
        <v>438</v>
      </c>
      <c r="Y2404" s="9">
        <f>VLOOKUP(A2404,'GDP4'!A2404:G5094,7,0)</f>
        <v>0.106</v>
      </c>
      <c r="Z2404" s="9">
        <f>VLOOKUP(A2404,ENERGY5!A2404:E5094,4,0)</f>
        <v>122230</v>
      </c>
      <c r="AA2404" s="9">
        <f>VLOOKUP(A2404,ENERGY5!A2404:E5094,5,0)</f>
        <v>205</v>
      </c>
      <c r="AB2404" s="12">
        <f t="shared" si="2"/>
        <v>7366.576201</v>
      </c>
      <c r="AC2404" s="13">
        <f t="shared" si="3"/>
        <v>0.00195840538</v>
      </c>
      <c r="AD2404" s="13">
        <f t="shared" si="4"/>
        <v>1.167687267</v>
      </c>
      <c r="AE2404" s="13">
        <f t="shared" si="5"/>
        <v>1069.958061</v>
      </c>
      <c r="AF2404" s="13">
        <f t="shared" si="6"/>
        <v>95.53196977</v>
      </c>
    </row>
    <row r="2405">
      <c r="A2405" s="14" t="s">
        <v>213</v>
      </c>
      <c r="B2405" s="15" t="s">
        <v>45</v>
      </c>
      <c r="C2405" s="16" t="s">
        <v>235</v>
      </c>
      <c r="D2405" s="14" t="str">
        <f t="shared" si="1"/>
        <v>Grenada-The Americas-2011</v>
      </c>
      <c r="E2405" s="5">
        <v>0.019</v>
      </c>
      <c r="F2405" s="5">
        <v>0.011</v>
      </c>
      <c r="G2405" s="5">
        <v>75.0</v>
      </c>
      <c r="H2405" s="5">
        <v>70.0</v>
      </c>
      <c r="I2405" s="5">
        <v>0.272</v>
      </c>
      <c r="J2405" s="5">
        <v>0.656</v>
      </c>
      <c r="K2405" s="5">
        <v>0.072</v>
      </c>
      <c r="L2405" s="5">
        <v>105074.0</v>
      </c>
      <c r="M2405" s="5">
        <v>0.356</v>
      </c>
      <c r="N2405" s="8">
        <f>VLOOKUP(A2405,TOURISM2!A2405:E5095,4,0)</f>
        <v>117000000</v>
      </c>
      <c r="O2405" s="8">
        <f>VLOOKUP(A2405,TOURISM2!A2405:E5095,5,0)</f>
        <v>10000000</v>
      </c>
      <c r="P2405" s="8">
        <f>VLOOKUP(A2405,BUSINESS3!A2405:E5095,4,0)</f>
        <v>0.453</v>
      </c>
      <c r="Q2405" s="9">
        <f>VLOOKUP(A2405,BUSINESS3!A2405:E5095,5,0)</f>
        <v>15</v>
      </c>
      <c r="R2405" s="10">
        <f>VLOOKUP(A2405,BUSINESS3!A2405:I5095,6,0)</f>
        <v>91</v>
      </c>
      <c r="S2405" s="9">
        <f>VLOOKUP(A2405,BUSINESS3!A2405:I5095,7,0)</f>
        <v>140</v>
      </c>
      <c r="T2405" s="9">
        <f>VLOOKUP(A2405,BUSINESS3!A2405:I5095,8,0)</f>
        <v>0.3</v>
      </c>
      <c r="U2405" s="9">
        <f>VLOOKUP(A2405,BUSINESS3!A2405:I5095,9,0)</f>
        <v>1.15</v>
      </c>
      <c r="V2405" s="11">
        <f>VLOOKUP(A2405,'GDP4'!A2405:G5095,4,0)</f>
        <v>778518505</v>
      </c>
      <c r="W2405" s="9">
        <f>VLOOKUP(A2405,'GDP4'!A2405:G5095,5,0)</f>
        <v>0.065</v>
      </c>
      <c r="X2405" s="9">
        <f>VLOOKUP(A2405,'GDP4'!A2405:G5095,6,0)</f>
        <v>481</v>
      </c>
      <c r="Y2405" s="9">
        <f>VLOOKUP(A2405,'GDP4'!A2405:G5095,7,0)</f>
        <v>0.107</v>
      </c>
      <c r="Z2405" s="9">
        <f>VLOOKUP(A2405,ENERGY5!A2405:E5095,4,0)</f>
        <v>122230</v>
      </c>
      <c r="AA2405" s="9">
        <f>VLOOKUP(A2405,ENERGY5!A2405:E5095,5,0)</f>
        <v>194</v>
      </c>
      <c r="AB2405" s="12">
        <f t="shared" si="2"/>
        <v>7409.240202</v>
      </c>
      <c r="AC2405" s="13">
        <f t="shared" si="3"/>
        <v>0.001846317833</v>
      </c>
      <c r="AD2405" s="13">
        <f t="shared" si="4"/>
        <v>1.163275406</v>
      </c>
      <c r="AE2405" s="13">
        <f t="shared" si="5"/>
        <v>1113.500961</v>
      </c>
      <c r="AF2405" s="13">
        <f t="shared" si="6"/>
        <v>95.17102233</v>
      </c>
    </row>
    <row r="2406">
      <c r="A2406" s="5" t="s">
        <v>213</v>
      </c>
      <c r="B2406" s="6" t="s">
        <v>46</v>
      </c>
      <c r="C2406" s="7" t="s">
        <v>235</v>
      </c>
      <c r="D2406" s="5" t="str">
        <f t="shared" si="1"/>
        <v>Grenada-The Americas-2012</v>
      </c>
      <c r="E2406" s="5">
        <v>0.019</v>
      </c>
      <c r="F2406" s="5">
        <v>0.011</v>
      </c>
      <c r="G2406" s="5">
        <v>75.0</v>
      </c>
      <c r="H2406" s="5">
        <v>70.0</v>
      </c>
      <c r="I2406" s="5">
        <v>0.27</v>
      </c>
      <c r="J2406" s="5">
        <v>0.659</v>
      </c>
      <c r="K2406" s="5">
        <v>0.071</v>
      </c>
      <c r="L2406" s="5">
        <v>105483.0</v>
      </c>
      <c r="M2406" s="5">
        <v>0.356</v>
      </c>
      <c r="N2406" s="8">
        <f>VLOOKUP(A2406,TOURISM2!A2406:E5096,4,0)</f>
        <v>110000000</v>
      </c>
      <c r="O2406" s="8">
        <f>VLOOKUP(A2406,TOURISM2!A2406:E5096,5,0)</f>
        <v>10000000</v>
      </c>
      <c r="P2406" s="8">
        <f>VLOOKUP(A2406,BUSINESS3!A2406:E5096,4,0)</f>
        <v>0.453</v>
      </c>
      <c r="Q2406" s="9">
        <f>VLOOKUP(A2406,BUSINESS3!A2406:E5096,5,0)</f>
        <v>15</v>
      </c>
      <c r="R2406" s="10">
        <f>VLOOKUP(A2406,BUSINESS3!A2406:I5096,6,0)</f>
        <v>102</v>
      </c>
      <c r="S2406" s="9">
        <f>VLOOKUP(A2406,BUSINESS3!A2406:I5096,7,0)</f>
        <v>140</v>
      </c>
      <c r="T2406" s="9">
        <f>VLOOKUP(A2406,BUSINESS3!A2406:I5096,8,0)</f>
        <v>0.32</v>
      </c>
      <c r="U2406" s="9">
        <f>VLOOKUP(A2406,BUSINESS3!A2406:I5096,9,0)</f>
        <v>1.232</v>
      </c>
      <c r="V2406" s="11">
        <f>VLOOKUP(A2406,'GDP4'!A2406:G5096,4,0)</f>
        <v>801481467</v>
      </c>
      <c r="W2406" s="9">
        <f>VLOOKUP(A2406,'GDP4'!A2406:G5096,5,0)</f>
        <v>0.064</v>
      </c>
      <c r="X2406" s="9">
        <f>VLOOKUP(A2406,'GDP4'!A2406:G5096,6,0)</f>
        <v>478</v>
      </c>
      <c r="Y2406" s="9">
        <f>VLOOKUP(A2406,'GDP4'!A2406:G5096,7,0)</f>
        <v>0.097</v>
      </c>
      <c r="Z2406" s="9">
        <f>VLOOKUP(A2406,ENERGY5!A2406:E5096,4,0)</f>
        <v>122230</v>
      </c>
      <c r="AA2406" s="9">
        <f>VLOOKUP(A2406,ENERGY5!A2406:E5096,5,0)</f>
        <v>191</v>
      </c>
      <c r="AB2406" s="12">
        <f t="shared" si="2"/>
        <v>7598.205085</v>
      </c>
      <c r="AC2406" s="13">
        <f t="shared" si="3"/>
        <v>0.001810718315</v>
      </c>
      <c r="AD2406" s="13">
        <f t="shared" si="4"/>
        <v>1.158764919</v>
      </c>
      <c r="AE2406" s="13">
        <f t="shared" si="5"/>
        <v>1042.822066</v>
      </c>
      <c r="AF2406" s="13">
        <f t="shared" si="6"/>
        <v>94.80200601</v>
      </c>
    </row>
    <row r="2407">
      <c r="A2407" s="14" t="s">
        <v>213</v>
      </c>
      <c r="B2407" s="15" t="s">
        <v>33</v>
      </c>
      <c r="C2407" s="16" t="s">
        <v>236</v>
      </c>
      <c r="D2407" s="14" t="str">
        <f t="shared" si="1"/>
        <v>Guatemala-The Americas-2000</v>
      </c>
      <c r="E2407" s="5">
        <v>0.037</v>
      </c>
      <c r="F2407" s="5">
        <v>0.04</v>
      </c>
      <c r="G2407" s="5">
        <v>71.0</v>
      </c>
      <c r="H2407" s="5">
        <v>64.0</v>
      </c>
      <c r="I2407" s="5">
        <v>0.441</v>
      </c>
      <c r="J2407" s="5">
        <v>0.519</v>
      </c>
      <c r="K2407" s="5">
        <v>0.04</v>
      </c>
      <c r="L2407" s="5">
        <v>1.1204183E7</v>
      </c>
      <c r="M2407" s="5">
        <v>0.451</v>
      </c>
      <c r="N2407" s="8">
        <f>VLOOKUP(A2407,TOURISM2!A2407:E5097,4,0)</f>
        <v>498000000</v>
      </c>
      <c r="O2407" s="8">
        <f>VLOOKUP(A2407,TOURISM2!A2407:E5097,5,0)</f>
        <v>216000000</v>
      </c>
      <c r="P2407" s="8">
        <f>VLOOKUP(A2407,BUSINESS3!A2407:E5097,4,0)</f>
        <v>0.475</v>
      </c>
      <c r="Q2407" s="9">
        <f>VLOOKUP(A2407,BUSINESS3!A2407:E5097,5,0)</f>
        <v>59</v>
      </c>
      <c r="R2407" s="10">
        <f>VLOOKUP(A2407,BUSINESS3!A2407:I5097,6,0)</f>
        <v>91</v>
      </c>
      <c r="S2407" s="9">
        <f>VLOOKUP(A2407,BUSINESS3!A2407:I5097,7,0)</f>
        <v>380</v>
      </c>
      <c r="T2407" s="9">
        <f>VLOOKUP(A2407,BUSINESS3!A2407:I5097,8,0)</f>
        <v>0.007</v>
      </c>
      <c r="U2407" s="9">
        <f>VLOOKUP(A2407,BUSINESS3!A2407:I5097,9,0)</f>
        <v>0.076</v>
      </c>
      <c r="V2407" s="11">
        <f>VLOOKUP(A2407,'GDP4'!A2407:G5097,4,0)</f>
        <v>19290566570</v>
      </c>
      <c r="W2407" s="9">
        <f>VLOOKUP(A2407,'GDP4'!A2407:G5097,5,0)</f>
        <v>0.056</v>
      </c>
      <c r="X2407" s="9">
        <f>VLOOKUP(A2407,'GDP4'!A2407:G5097,6,0)</f>
        <v>96</v>
      </c>
      <c r="Y2407" s="9">
        <f>VLOOKUP(A2407,'GDP4'!A2407:G5097,7,0)</f>
        <v>0.209</v>
      </c>
      <c r="Z2407" s="9">
        <f>VLOOKUP(A2407,ENERGY5!A2407:E5097,4,0)</f>
        <v>122230</v>
      </c>
      <c r="AA2407" s="9">
        <f>VLOOKUP(A2407,ENERGY5!A2407:E5097,5,0)</f>
        <v>191964</v>
      </c>
      <c r="AB2407" s="12">
        <f t="shared" si="2"/>
        <v>1721.72898</v>
      </c>
      <c r="AC2407" s="13">
        <f t="shared" si="3"/>
        <v>0.0171332439</v>
      </c>
      <c r="AD2407" s="13">
        <f t="shared" si="4"/>
        <v>0.01090931842</v>
      </c>
      <c r="AE2407" s="13">
        <f t="shared" si="5"/>
        <v>44.4476853</v>
      </c>
      <c r="AF2407" s="13">
        <f t="shared" si="6"/>
        <v>19.2785141</v>
      </c>
    </row>
    <row r="2408">
      <c r="A2408" s="5" t="s">
        <v>213</v>
      </c>
      <c r="B2408" s="6" t="s">
        <v>35</v>
      </c>
      <c r="C2408" s="7" t="s">
        <v>236</v>
      </c>
      <c r="D2408" s="5" t="str">
        <f t="shared" si="1"/>
        <v>Guatemala-The Americas-2001</v>
      </c>
      <c r="E2408" s="5">
        <v>0.036</v>
      </c>
      <c r="F2408" s="5">
        <v>0.039</v>
      </c>
      <c r="G2408" s="5">
        <v>72.0</v>
      </c>
      <c r="H2408" s="5">
        <v>65.0</v>
      </c>
      <c r="I2408" s="5">
        <v>0.439</v>
      </c>
      <c r="J2408" s="5">
        <v>0.52</v>
      </c>
      <c r="K2408" s="5">
        <v>0.041</v>
      </c>
      <c r="L2408" s="5">
        <v>1.1478984E7</v>
      </c>
      <c r="M2408" s="5">
        <v>0.455</v>
      </c>
      <c r="N2408" s="8">
        <f>VLOOKUP(A2408,TOURISM2!A2408:E5098,4,0)</f>
        <v>588000000</v>
      </c>
      <c r="O2408" s="8">
        <f>VLOOKUP(A2408,TOURISM2!A2408:E5098,5,0)</f>
        <v>266000000</v>
      </c>
      <c r="P2408" s="8">
        <f>VLOOKUP(A2408,BUSINESS3!A2408:E5098,4,0)</f>
        <v>0.475</v>
      </c>
      <c r="Q2408" s="9">
        <f>VLOOKUP(A2408,BUSINESS3!A2408:E5098,5,0)</f>
        <v>59</v>
      </c>
      <c r="R2408" s="10">
        <f>VLOOKUP(A2408,BUSINESS3!A2408:I5098,6,0)</f>
        <v>91</v>
      </c>
      <c r="S2408" s="9">
        <f>VLOOKUP(A2408,BUSINESS3!A2408:I5098,7,0)</f>
        <v>380</v>
      </c>
      <c r="T2408" s="9">
        <f>VLOOKUP(A2408,BUSINESS3!A2408:I5098,8,0)</f>
        <v>0.017</v>
      </c>
      <c r="U2408" s="9">
        <f>VLOOKUP(A2408,BUSINESS3!A2408:I5098,9,0)</f>
        <v>0.1</v>
      </c>
      <c r="V2408" s="11">
        <f>VLOOKUP(A2408,'GDP4'!A2408:G5098,4,0)</f>
        <v>18702820735</v>
      </c>
      <c r="W2408" s="9">
        <f>VLOOKUP(A2408,'GDP4'!A2408:G5098,5,0)</f>
        <v>0.064</v>
      </c>
      <c r="X2408" s="9">
        <f>VLOOKUP(A2408,'GDP4'!A2408:G5098,6,0)</f>
        <v>105</v>
      </c>
      <c r="Y2408" s="9">
        <f>VLOOKUP(A2408,'GDP4'!A2408:G5098,7,0)</f>
        <v>0.19</v>
      </c>
      <c r="Z2408" s="9">
        <f>VLOOKUP(A2408,ENERGY5!A2408:E5098,4,0)</f>
        <v>10163</v>
      </c>
      <c r="AA2408" s="9">
        <f>VLOOKUP(A2408,ENERGY5!A2408:E5098,5,0)</f>
        <v>191964</v>
      </c>
      <c r="AB2408" s="12">
        <f t="shared" si="2"/>
        <v>1629.309766</v>
      </c>
      <c r="AC2408" s="13">
        <f t="shared" si="3"/>
        <v>0.01672308281</v>
      </c>
      <c r="AD2408" s="13">
        <f t="shared" si="4"/>
        <v>0.0008853571013</v>
      </c>
      <c r="AE2408" s="13">
        <f t="shared" si="5"/>
        <v>51.22404561</v>
      </c>
      <c r="AF2408" s="13">
        <f t="shared" si="6"/>
        <v>23.17278254</v>
      </c>
    </row>
    <row r="2409">
      <c r="A2409" s="14" t="s">
        <v>213</v>
      </c>
      <c r="B2409" s="15" t="s">
        <v>36</v>
      </c>
      <c r="C2409" s="16" t="s">
        <v>236</v>
      </c>
      <c r="D2409" s="14" t="str">
        <f t="shared" si="1"/>
        <v>Guatemala-The Americas-2002</v>
      </c>
      <c r="E2409" s="5">
        <v>0.036</v>
      </c>
      <c r="F2409" s="5">
        <v>0.037</v>
      </c>
      <c r="G2409" s="5">
        <v>72.0</v>
      </c>
      <c r="H2409" s="5">
        <v>65.0</v>
      </c>
      <c r="I2409" s="5">
        <v>0.438</v>
      </c>
      <c r="J2409" s="5">
        <v>0.521</v>
      </c>
      <c r="K2409" s="5">
        <v>0.042</v>
      </c>
      <c r="L2409" s="5">
        <v>1.1765738E7</v>
      </c>
      <c r="M2409" s="5">
        <v>0.459</v>
      </c>
      <c r="N2409" s="8">
        <f>VLOOKUP(A2409,TOURISM2!A2409:E5099,4,0)</f>
        <v>647000000</v>
      </c>
      <c r="O2409" s="8">
        <f>VLOOKUP(A2409,TOURISM2!A2409:E5099,5,0)</f>
        <v>329000000</v>
      </c>
      <c r="P2409" s="8">
        <f>VLOOKUP(A2409,BUSINESS3!A2409:E5099,4,0)</f>
        <v>0.475</v>
      </c>
      <c r="Q2409" s="9">
        <f>VLOOKUP(A2409,BUSINESS3!A2409:E5099,5,0)</f>
        <v>59</v>
      </c>
      <c r="R2409" s="10">
        <f>VLOOKUP(A2409,BUSINESS3!A2409:I5099,6,0)</f>
        <v>91</v>
      </c>
      <c r="S2409" s="9">
        <f>VLOOKUP(A2409,BUSINESS3!A2409:I5099,7,0)</f>
        <v>380</v>
      </c>
      <c r="T2409" s="9">
        <f>VLOOKUP(A2409,BUSINESS3!A2409:I5099,8,0)</f>
        <v>0.034</v>
      </c>
      <c r="U2409" s="9">
        <f>VLOOKUP(A2409,BUSINESS3!A2409:I5099,9,0)</f>
        <v>0.134</v>
      </c>
      <c r="V2409" s="11">
        <f>VLOOKUP(A2409,'GDP4'!A2409:G5099,4,0)</f>
        <v>20776536920</v>
      </c>
      <c r="W2409" s="9">
        <f>VLOOKUP(A2409,'GDP4'!A2409:G5099,5,0)</f>
        <v>0.062</v>
      </c>
      <c r="X2409" s="9">
        <f>VLOOKUP(A2409,'GDP4'!A2409:G5099,6,0)</f>
        <v>110</v>
      </c>
      <c r="Y2409" s="9">
        <f>VLOOKUP(A2409,'GDP4'!A2409:G5099,7,0)</f>
        <v>0.169</v>
      </c>
      <c r="Z2409" s="9">
        <f>VLOOKUP(A2409,ENERGY5!A2409:E5099,4,0)</f>
        <v>10251</v>
      </c>
      <c r="AA2409" s="9">
        <f>VLOOKUP(A2409,ENERGY5!A2409:E5099,5,0)</f>
        <v>11118</v>
      </c>
      <c r="AB2409" s="12">
        <f t="shared" si="2"/>
        <v>1765.85072</v>
      </c>
      <c r="AC2409" s="13">
        <f t="shared" si="3"/>
        <v>0.0009449470998</v>
      </c>
      <c r="AD2409" s="13">
        <f t="shared" si="4"/>
        <v>0.0008712585645</v>
      </c>
      <c r="AE2409" s="13">
        <f t="shared" si="5"/>
        <v>54.99017571</v>
      </c>
      <c r="AF2409" s="13">
        <f t="shared" si="6"/>
        <v>27.96254685</v>
      </c>
    </row>
    <row r="2410">
      <c r="A2410" s="5" t="s">
        <v>213</v>
      </c>
      <c r="B2410" s="6" t="s">
        <v>37</v>
      </c>
      <c r="C2410" s="7" t="s">
        <v>236</v>
      </c>
      <c r="D2410" s="5" t="str">
        <f t="shared" si="1"/>
        <v>Guatemala-The Americas-2003</v>
      </c>
      <c r="E2410" s="5">
        <v>0.035</v>
      </c>
      <c r="F2410" s="5">
        <v>0.036</v>
      </c>
      <c r="G2410" s="5">
        <v>73.0</v>
      </c>
      <c r="H2410" s="5">
        <v>66.0</v>
      </c>
      <c r="I2410" s="5">
        <v>0.436</v>
      </c>
      <c r="J2410" s="5">
        <v>0.522</v>
      </c>
      <c r="K2410" s="5">
        <v>0.042</v>
      </c>
      <c r="L2410" s="5">
        <v>1.2062835E7</v>
      </c>
      <c r="M2410" s="5">
        <v>0.463</v>
      </c>
      <c r="N2410" s="8">
        <f>VLOOKUP(A2410,TOURISM2!A2410:E5100,4,0)</f>
        <v>646000000</v>
      </c>
      <c r="O2410" s="8">
        <f>VLOOKUP(A2410,TOURISM2!A2410:E5100,5,0)</f>
        <v>373000000</v>
      </c>
      <c r="P2410" s="8">
        <f>VLOOKUP(A2410,BUSINESS3!A2410:E5100,4,0)</f>
        <v>0.475</v>
      </c>
      <c r="Q2410" s="9">
        <f>VLOOKUP(A2410,BUSINESS3!A2410:E5100,5,0)</f>
        <v>39</v>
      </c>
      <c r="R2410" s="10">
        <f>VLOOKUP(A2410,BUSINESS3!A2410:I5100,6,0)</f>
        <v>91</v>
      </c>
      <c r="S2410" s="9">
        <f>VLOOKUP(A2410,BUSINESS3!A2410:I5100,7,0)</f>
        <v>380</v>
      </c>
      <c r="T2410" s="9">
        <f>VLOOKUP(A2410,BUSINESS3!A2410:I5100,8,0)</f>
        <v>0.045</v>
      </c>
      <c r="U2410" s="9">
        <f>VLOOKUP(A2410,BUSINESS3!A2410:I5100,9,0)</f>
        <v>0.169</v>
      </c>
      <c r="V2410" s="11">
        <f>VLOOKUP(A2410,'GDP4'!A2410:G5100,4,0)</f>
        <v>21917565500</v>
      </c>
      <c r="W2410" s="9">
        <f>VLOOKUP(A2410,'GDP4'!A2410:G5100,5,0)</f>
        <v>0.064</v>
      </c>
      <c r="X2410" s="9">
        <f>VLOOKUP(A2410,'GDP4'!A2410:G5100,6,0)</f>
        <v>116</v>
      </c>
      <c r="Y2410" s="9">
        <f>VLOOKUP(A2410,'GDP4'!A2410:G5100,7,0)</f>
        <v>0.15</v>
      </c>
      <c r="Z2410" s="9">
        <f>VLOOKUP(A2410,ENERGY5!A2410:E5100,4,0)</f>
        <v>9318</v>
      </c>
      <c r="AA2410" s="9">
        <f>VLOOKUP(A2410,ENERGY5!A2410:E5100,5,0)</f>
        <v>11844</v>
      </c>
      <c r="AB2410" s="12">
        <f t="shared" si="2"/>
        <v>1816.949788</v>
      </c>
      <c r="AC2410" s="13">
        <f t="shared" si="3"/>
        <v>0.0009818587422</v>
      </c>
      <c r="AD2410" s="13">
        <f t="shared" si="4"/>
        <v>0.0007724552313</v>
      </c>
      <c r="AE2410" s="13">
        <f t="shared" si="5"/>
        <v>53.55291687</v>
      </c>
      <c r="AF2410" s="13">
        <f t="shared" si="6"/>
        <v>30.92142104</v>
      </c>
    </row>
    <row r="2411">
      <c r="A2411" s="14" t="s">
        <v>213</v>
      </c>
      <c r="B2411" s="15" t="s">
        <v>38</v>
      </c>
      <c r="C2411" s="16" t="s">
        <v>236</v>
      </c>
      <c r="D2411" s="14" t="str">
        <f t="shared" si="1"/>
        <v>Guatemala-The Americas-2004</v>
      </c>
      <c r="E2411" s="5">
        <v>0.035</v>
      </c>
      <c r="F2411" s="5">
        <v>0.035</v>
      </c>
      <c r="G2411" s="5">
        <v>73.0</v>
      </c>
      <c r="H2411" s="5">
        <v>66.0</v>
      </c>
      <c r="I2411" s="5">
        <v>0.434</v>
      </c>
      <c r="J2411" s="5">
        <v>0.524</v>
      </c>
      <c r="K2411" s="5">
        <v>0.043</v>
      </c>
      <c r="L2411" s="5">
        <v>1.23678E7</v>
      </c>
      <c r="M2411" s="5">
        <v>0.468</v>
      </c>
      <c r="N2411" s="8">
        <f>VLOOKUP(A2411,TOURISM2!A2411:E5101,4,0)</f>
        <v>630000000</v>
      </c>
      <c r="O2411" s="8">
        <f>VLOOKUP(A2411,TOURISM2!A2411:E5101,5,0)</f>
        <v>488000000</v>
      </c>
      <c r="P2411" s="8">
        <f>VLOOKUP(A2411,BUSINESS3!A2411:E5101,4,0)</f>
        <v>0.475</v>
      </c>
      <c r="Q2411" s="9">
        <f>VLOOKUP(A2411,BUSINESS3!A2411:E5101,5,0)</f>
        <v>39</v>
      </c>
      <c r="R2411" s="10">
        <f>VLOOKUP(A2411,BUSINESS3!A2411:I5101,6,0)</f>
        <v>91</v>
      </c>
      <c r="S2411" s="9">
        <f>VLOOKUP(A2411,BUSINESS3!A2411:I5101,7,0)</f>
        <v>380</v>
      </c>
      <c r="T2411" s="9">
        <f>VLOOKUP(A2411,BUSINESS3!A2411:I5101,8,0)</f>
        <v>0.051</v>
      </c>
      <c r="U2411" s="9">
        <f>VLOOKUP(A2411,BUSINESS3!A2411:I5101,9,0)</f>
        <v>0.256</v>
      </c>
      <c r="V2411" s="11">
        <f>VLOOKUP(A2411,'GDP4'!A2411:G5101,4,0)</f>
        <v>23965280312</v>
      </c>
      <c r="W2411" s="9">
        <f>VLOOKUP(A2411,'GDP4'!A2411:G5101,5,0)</f>
        <v>0.064</v>
      </c>
      <c r="X2411" s="9">
        <f>VLOOKUP(A2411,'GDP4'!A2411:G5101,6,0)</f>
        <v>124</v>
      </c>
      <c r="Y2411" s="9">
        <f>VLOOKUP(A2411,'GDP4'!A2411:G5101,7,0)</f>
        <v>0.138</v>
      </c>
      <c r="Z2411" s="9">
        <f>VLOOKUP(A2411,ENERGY5!A2411:E5101,4,0)</f>
        <v>8157</v>
      </c>
      <c r="AA2411" s="9">
        <f>VLOOKUP(A2411,ENERGY5!A2411:E5101,5,0)</f>
        <v>11441</v>
      </c>
      <c r="AB2411" s="12">
        <f t="shared" si="2"/>
        <v>1937.715706</v>
      </c>
      <c r="AC2411" s="13">
        <f t="shared" si="3"/>
        <v>0.0009250634713</v>
      </c>
      <c r="AD2411" s="13">
        <f t="shared" si="4"/>
        <v>0.0006595352447</v>
      </c>
      <c r="AE2411" s="13">
        <f t="shared" si="5"/>
        <v>50.93872799</v>
      </c>
      <c r="AF2411" s="13">
        <f t="shared" si="6"/>
        <v>39.45730041</v>
      </c>
    </row>
    <row r="2412">
      <c r="A2412" s="5" t="s">
        <v>213</v>
      </c>
      <c r="B2412" s="6" t="s">
        <v>39</v>
      </c>
      <c r="C2412" s="7" t="s">
        <v>236</v>
      </c>
      <c r="D2412" s="5" t="str">
        <f t="shared" si="1"/>
        <v>Guatemala-The Americas-2005</v>
      </c>
      <c r="E2412" s="5">
        <v>0.035</v>
      </c>
      <c r="F2412" s="5">
        <v>0.033</v>
      </c>
      <c r="G2412" s="5">
        <v>73.0</v>
      </c>
      <c r="H2412" s="5">
        <v>66.0</v>
      </c>
      <c r="I2412" s="5">
        <v>0.432</v>
      </c>
      <c r="J2412" s="5">
        <v>0.526</v>
      </c>
      <c r="K2412" s="5">
        <v>0.043</v>
      </c>
      <c r="L2412" s="5">
        <v>1.2678919E7</v>
      </c>
      <c r="M2412" s="5">
        <v>0.472</v>
      </c>
      <c r="N2412" s="8">
        <f>VLOOKUP(A2412,TOURISM2!A2412:E5102,4,0)</f>
        <v>791000000</v>
      </c>
      <c r="O2412" s="8">
        <f>VLOOKUP(A2412,TOURISM2!A2412:E5102,5,0)</f>
        <v>532000000</v>
      </c>
      <c r="P2412" s="8">
        <f>VLOOKUP(A2412,BUSINESS3!A2412:E5102,4,0)</f>
        <v>0.387</v>
      </c>
      <c r="Q2412" s="9">
        <f>VLOOKUP(A2412,BUSINESS3!A2412:E5102,5,0)</f>
        <v>39</v>
      </c>
      <c r="R2412" s="10">
        <f>VLOOKUP(A2412,BUSINESS3!A2412:I5102,6,0)</f>
        <v>91</v>
      </c>
      <c r="S2412" s="9">
        <f>VLOOKUP(A2412,BUSINESS3!A2412:I5102,7,0)</f>
        <v>344</v>
      </c>
      <c r="T2412" s="9">
        <f>VLOOKUP(A2412,BUSINESS3!A2412:I5102,8,0)</f>
        <v>0.057</v>
      </c>
      <c r="U2412" s="9">
        <f>VLOOKUP(A2412,BUSINESS3!A2412:I5102,9,0)</f>
        <v>0.356</v>
      </c>
      <c r="V2412" s="11">
        <f>VLOOKUP(A2412,'GDP4'!A2412:G5102,4,0)</f>
        <v>27211230374</v>
      </c>
      <c r="W2412" s="9">
        <f>VLOOKUP(A2412,'GDP4'!A2412:G5102,5,0)</f>
        <v>0.065</v>
      </c>
      <c r="X2412" s="9">
        <f>VLOOKUP(A2412,'GDP4'!A2412:G5102,6,0)</f>
        <v>138</v>
      </c>
      <c r="Y2412" s="9">
        <f>VLOOKUP(A2412,'GDP4'!A2412:G5102,7,0)</f>
        <v>0.13</v>
      </c>
      <c r="Z2412" s="9">
        <f>VLOOKUP(A2412,ENERGY5!A2412:E5102,4,0)</f>
        <v>8528</v>
      </c>
      <c r="AA2412" s="9">
        <f>VLOOKUP(A2412,ENERGY5!A2412:E5102,5,0)</f>
        <v>12636</v>
      </c>
      <c r="AB2412" s="12">
        <f t="shared" si="2"/>
        <v>2146.179053</v>
      </c>
      <c r="AC2412" s="13">
        <f t="shared" si="3"/>
        <v>0.0009966149322</v>
      </c>
      <c r="AD2412" s="13">
        <f t="shared" si="4"/>
        <v>0.0006726125469</v>
      </c>
      <c r="AE2412" s="13">
        <f t="shared" si="5"/>
        <v>62.38702211</v>
      </c>
      <c r="AF2412" s="13">
        <f t="shared" si="6"/>
        <v>41.9594131</v>
      </c>
    </row>
    <row r="2413">
      <c r="A2413" s="14" t="s">
        <v>213</v>
      </c>
      <c r="B2413" s="15" t="s">
        <v>40</v>
      </c>
      <c r="C2413" s="16" t="s">
        <v>236</v>
      </c>
      <c r="D2413" s="14" t="str">
        <f t="shared" si="1"/>
        <v>Guatemala-The Americas-2006</v>
      </c>
      <c r="E2413" s="5">
        <v>0.034</v>
      </c>
      <c r="F2413" s="5">
        <v>0.032</v>
      </c>
      <c r="G2413" s="5">
        <v>73.0</v>
      </c>
      <c r="H2413" s="5">
        <v>66.0</v>
      </c>
      <c r="I2413" s="5">
        <v>0.429</v>
      </c>
      <c r="J2413" s="5">
        <v>0.528</v>
      </c>
      <c r="K2413" s="5">
        <v>0.043</v>
      </c>
      <c r="L2413" s="5">
        <v>1.2995374E7</v>
      </c>
      <c r="M2413" s="5">
        <v>0.476</v>
      </c>
      <c r="N2413" s="8">
        <f>VLOOKUP(A2413,TOURISM2!A2413:E5103,4,0)</f>
        <v>919000000</v>
      </c>
      <c r="O2413" s="8">
        <f>VLOOKUP(A2413,TOURISM2!A2413:E5103,5,0)</f>
        <v>655000000</v>
      </c>
      <c r="P2413" s="8">
        <f>VLOOKUP(A2413,BUSINESS3!A2413:E5103,4,0)</f>
        <v>0.387</v>
      </c>
      <c r="Q2413" s="9">
        <f>VLOOKUP(A2413,BUSINESS3!A2413:E5103,5,0)</f>
        <v>30</v>
      </c>
      <c r="R2413" s="10">
        <f>VLOOKUP(A2413,BUSINESS3!A2413:I5103,6,0)</f>
        <v>91</v>
      </c>
      <c r="S2413" s="9">
        <f>VLOOKUP(A2413,BUSINESS3!A2413:I5103,7,0)</f>
        <v>344</v>
      </c>
      <c r="T2413" s="9">
        <f>VLOOKUP(A2413,BUSINESS3!A2413:I5103,8,0)</f>
        <v>0.065</v>
      </c>
      <c r="U2413" s="9">
        <f>VLOOKUP(A2413,BUSINESS3!A2413:I5103,9,0)</f>
        <v>0.552</v>
      </c>
      <c r="V2413" s="11">
        <f>VLOOKUP(A2413,'GDP4'!A2413:G5103,4,0)</f>
        <v>30231130543</v>
      </c>
      <c r="W2413" s="9">
        <f>VLOOKUP(A2413,'GDP4'!A2413:G5103,5,0)</f>
        <v>0.073</v>
      </c>
      <c r="X2413" s="9">
        <f>VLOOKUP(A2413,'GDP4'!A2413:G5103,6,0)</f>
        <v>171</v>
      </c>
      <c r="Y2413" s="9">
        <f>VLOOKUP(A2413,'GDP4'!A2413:G5103,7,0)</f>
        <v>0.128</v>
      </c>
      <c r="Z2413" s="9">
        <f>VLOOKUP(A2413,ENERGY5!A2413:E5103,4,0)</f>
        <v>7940</v>
      </c>
      <c r="AA2413" s="9">
        <f>VLOOKUP(A2413,ENERGY5!A2413:E5103,5,0)</f>
        <v>12526</v>
      </c>
      <c r="AB2413" s="12">
        <f t="shared" si="2"/>
        <v>2326.299385</v>
      </c>
      <c r="AC2413" s="13">
        <f t="shared" si="3"/>
        <v>0.000963881455</v>
      </c>
      <c r="AD2413" s="13">
        <f t="shared" si="4"/>
        <v>0.000610986648</v>
      </c>
      <c r="AE2413" s="13">
        <f t="shared" si="5"/>
        <v>70.71747223</v>
      </c>
      <c r="AF2413" s="13">
        <f t="shared" si="6"/>
        <v>50.40255094</v>
      </c>
    </row>
    <row r="2414">
      <c r="A2414" s="5" t="s">
        <v>213</v>
      </c>
      <c r="B2414" s="6" t="s">
        <v>41</v>
      </c>
      <c r="C2414" s="7" t="s">
        <v>236</v>
      </c>
      <c r="D2414" s="5" t="str">
        <f t="shared" si="1"/>
        <v>Guatemala-The Americas-2007</v>
      </c>
      <c r="E2414" s="5">
        <v>0.034</v>
      </c>
      <c r="F2414" s="5">
        <v>0.031</v>
      </c>
      <c r="G2414" s="5">
        <v>74.0</v>
      </c>
      <c r="H2414" s="5">
        <v>67.0</v>
      </c>
      <c r="I2414" s="5">
        <v>0.426</v>
      </c>
      <c r="J2414" s="5">
        <v>0.531</v>
      </c>
      <c r="K2414" s="5">
        <v>0.043</v>
      </c>
      <c r="L2414" s="5">
        <v>1.3317931E7</v>
      </c>
      <c r="M2414" s="5">
        <v>0.48</v>
      </c>
      <c r="N2414" s="8">
        <f>VLOOKUP(A2414,TOURISM2!A2414:E5104,4,0)</f>
        <v>1055000000</v>
      </c>
      <c r="O2414" s="8">
        <f>VLOOKUP(A2414,TOURISM2!A2414:E5104,5,0)</f>
        <v>737000000</v>
      </c>
      <c r="P2414" s="8">
        <f>VLOOKUP(A2414,BUSINESS3!A2414:E5104,4,0)</f>
        <v>0.365</v>
      </c>
      <c r="Q2414" s="9">
        <f>VLOOKUP(A2414,BUSINESS3!A2414:E5104,5,0)</f>
        <v>34</v>
      </c>
      <c r="R2414" s="10">
        <f>VLOOKUP(A2414,BUSINESS3!A2414:I5104,6,0)</f>
        <v>91</v>
      </c>
      <c r="S2414" s="9">
        <f>VLOOKUP(A2414,BUSINESS3!A2414:I5104,7,0)</f>
        <v>344</v>
      </c>
      <c r="T2414" s="9">
        <f>VLOOKUP(A2414,BUSINESS3!A2414:I5104,8,0)</f>
        <v>0.073</v>
      </c>
      <c r="U2414" s="9">
        <f>VLOOKUP(A2414,BUSINESS3!A2414:I5104,9,0)</f>
        <v>0.893</v>
      </c>
      <c r="V2414" s="11">
        <f>VLOOKUP(A2414,'GDP4'!A2414:G5104,4,0)</f>
        <v>34113106486</v>
      </c>
      <c r="W2414" s="9">
        <f>VLOOKUP(A2414,'GDP4'!A2414:G5104,5,0)</f>
        <v>0.072</v>
      </c>
      <c r="X2414" s="9">
        <f>VLOOKUP(A2414,'GDP4'!A2414:G5104,6,0)</f>
        <v>184</v>
      </c>
      <c r="Y2414" s="9">
        <f>VLOOKUP(A2414,'GDP4'!A2414:G5104,7,0)</f>
        <v>0.128</v>
      </c>
      <c r="Z2414" s="9">
        <f>VLOOKUP(A2414,ENERGY5!A2414:E5104,4,0)</f>
        <v>7855</v>
      </c>
      <c r="AA2414" s="9">
        <f>VLOOKUP(A2414,ENERGY5!A2414:E5104,5,0)</f>
        <v>12453</v>
      </c>
      <c r="AB2414" s="12">
        <f t="shared" si="2"/>
        <v>2561.4419</v>
      </c>
      <c r="AC2414" s="13">
        <f t="shared" si="3"/>
        <v>0.0009350551523</v>
      </c>
      <c r="AD2414" s="13">
        <f t="shared" si="4"/>
        <v>0.0005898063295</v>
      </c>
      <c r="AE2414" s="13">
        <f t="shared" si="5"/>
        <v>79.21650893</v>
      </c>
      <c r="AF2414" s="13">
        <f t="shared" si="6"/>
        <v>55.33892614</v>
      </c>
    </row>
    <row r="2415">
      <c r="A2415" s="14" t="s">
        <v>213</v>
      </c>
      <c r="B2415" s="15" t="s">
        <v>42</v>
      </c>
      <c r="C2415" s="16" t="s">
        <v>236</v>
      </c>
      <c r="D2415" s="14" t="str">
        <f t="shared" si="1"/>
        <v>Guatemala-The Americas-2008</v>
      </c>
      <c r="E2415" s="5">
        <v>0.033</v>
      </c>
      <c r="F2415" s="5">
        <v>0.03</v>
      </c>
      <c r="G2415" s="5">
        <v>74.0</v>
      </c>
      <c r="H2415" s="5">
        <v>67.0</v>
      </c>
      <c r="I2415" s="5">
        <v>0.422</v>
      </c>
      <c r="J2415" s="5">
        <v>0.534</v>
      </c>
      <c r="K2415" s="5">
        <v>0.044</v>
      </c>
      <c r="L2415" s="5">
        <v>1.3648307E7</v>
      </c>
      <c r="M2415" s="5">
        <v>0.484</v>
      </c>
      <c r="N2415" s="8">
        <f>VLOOKUP(A2415,TOURISM2!A2415:E5105,4,0)</f>
        <v>1068000000</v>
      </c>
      <c r="O2415" s="8">
        <f>VLOOKUP(A2415,TOURISM2!A2415:E5105,5,0)</f>
        <v>741000000</v>
      </c>
      <c r="P2415" s="8">
        <f>VLOOKUP(A2415,BUSINESS3!A2415:E5105,4,0)</f>
        <v>0.409</v>
      </c>
      <c r="Q2415" s="9">
        <f>VLOOKUP(A2415,BUSINESS3!A2415:E5105,5,0)</f>
        <v>34</v>
      </c>
      <c r="R2415" s="10">
        <f>VLOOKUP(A2415,BUSINESS3!A2415:I5105,6,0)</f>
        <v>91</v>
      </c>
      <c r="S2415" s="9">
        <f>VLOOKUP(A2415,BUSINESS3!A2415:I5105,7,0)</f>
        <v>344</v>
      </c>
      <c r="T2415" s="9">
        <f>VLOOKUP(A2415,BUSINESS3!A2415:I5105,8,0)</f>
        <v>0.083</v>
      </c>
      <c r="U2415" s="9">
        <f>VLOOKUP(A2415,BUSINESS3!A2415:I5105,9,0)</f>
        <v>1.095</v>
      </c>
      <c r="V2415" s="11">
        <f>VLOOKUP(A2415,'GDP4'!A2415:G5105,4,0)</f>
        <v>39136441799</v>
      </c>
      <c r="W2415" s="9">
        <f>VLOOKUP(A2415,'GDP4'!A2415:G5105,5,0)</f>
        <v>0.069</v>
      </c>
      <c r="X2415" s="9">
        <f>VLOOKUP(A2415,'GDP4'!A2415:G5105,6,0)</f>
        <v>199</v>
      </c>
      <c r="Y2415" s="9">
        <f>VLOOKUP(A2415,'GDP4'!A2415:G5105,7,0)</f>
        <v>0.134</v>
      </c>
      <c r="Z2415" s="9">
        <f>VLOOKUP(A2415,ENERGY5!A2415:E5105,4,0)</f>
        <v>7785</v>
      </c>
      <c r="AA2415" s="9">
        <f>VLOOKUP(A2415,ENERGY5!A2415:E5105,5,0)</f>
        <v>11621</v>
      </c>
      <c r="AB2415" s="12">
        <f t="shared" si="2"/>
        <v>2867.494247</v>
      </c>
      <c r="AC2415" s="13">
        <f t="shared" si="3"/>
        <v>0.0008514609175</v>
      </c>
      <c r="AD2415" s="13">
        <f t="shared" si="4"/>
        <v>0.0005704004167</v>
      </c>
      <c r="AE2415" s="13">
        <f t="shared" si="5"/>
        <v>78.25146372</v>
      </c>
      <c r="AF2415" s="13">
        <f t="shared" si="6"/>
        <v>54.29244814</v>
      </c>
    </row>
    <row r="2416">
      <c r="A2416" s="5" t="s">
        <v>213</v>
      </c>
      <c r="B2416" s="6" t="s">
        <v>43</v>
      </c>
      <c r="C2416" s="7" t="s">
        <v>236</v>
      </c>
      <c r="D2416" s="5" t="str">
        <f t="shared" si="1"/>
        <v>Guatemala-The Americas-2009</v>
      </c>
      <c r="E2416" s="5">
        <v>0.033</v>
      </c>
      <c r="F2416" s="5">
        <v>0.029</v>
      </c>
      <c r="G2416" s="5">
        <v>74.0</v>
      </c>
      <c r="H2416" s="5">
        <v>67.0</v>
      </c>
      <c r="I2416" s="5">
        <v>0.419</v>
      </c>
      <c r="J2416" s="5">
        <v>0.537</v>
      </c>
      <c r="K2416" s="5">
        <v>0.044</v>
      </c>
      <c r="L2416" s="5">
        <v>1.3988988E7</v>
      </c>
      <c r="M2416" s="5">
        <v>0.489</v>
      </c>
      <c r="N2416" s="8">
        <f>VLOOKUP(A2416,TOURISM2!A2416:E5106,4,0)</f>
        <v>1179000000</v>
      </c>
      <c r="O2416" s="8">
        <f>VLOOKUP(A2416,TOURISM2!A2416:E5106,5,0)</f>
        <v>862000000</v>
      </c>
      <c r="P2416" s="8">
        <f>VLOOKUP(A2416,BUSINESS3!A2416:E5106,4,0)</f>
        <v>0.409</v>
      </c>
      <c r="Q2416" s="9">
        <f>VLOOKUP(A2416,BUSINESS3!A2416:E5106,5,0)</f>
        <v>37</v>
      </c>
      <c r="R2416" s="10">
        <f>VLOOKUP(A2416,BUSINESS3!A2416:I5106,6,0)</f>
        <v>91</v>
      </c>
      <c r="S2416" s="9">
        <f>VLOOKUP(A2416,BUSINESS3!A2416:I5106,7,0)</f>
        <v>344</v>
      </c>
      <c r="T2416" s="9">
        <f>VLOOKUP(A2416,BUSINESS3!A2416:I5106,8,0)</f>
        <v>0.093</v>
      </c>
      <c r="U2416" s="9">
        <f>VLOOKUP(A2416,BUSINESS3!A2416:I5106,9,0)</f>
        <v>1.237</v>
      </c>
      <c r="V2416" s="11">
        <f>VLOOKUP(A2416,'GDP4'!A2416:G5106,4,0)</f>
        <v>37733606156</v>
      </c>
      <c r="W2416" s="9">
        <f>VLOOKUP(A2416,'GDP4'!A2416:G5106,5,0)</f>
        <v>0.071</v>
      </c>
      <c r="X2416" s="9">
        <f>VLOOKUP(A2416,'GDP4'!A2416:G5106,6,0)</f>
        <v>190</v>
      </c>
      <c r="Y2416" s="9">
        <f>VLOOKUP(A2416,'GDP4'!A2416:G5106,7,0)</f>
        <v>0.138</v>
      </c>
      <c r="Z2416" s="9">
        <f>VLOOKUP(A2416,ENERGY5!A2416:E5106,4,0)</f>
        <v>7436</v>
      </c>
      <c r="AA2416" s="9">
        <f>VLOOKUP(A2416,ENERGY5!A2416:E5106,5,0)</f>
        <v>10502</v>
      </c>
      <c r="AB2416" s="12">
        <f t="shared" si="2"/>
        <v>2697.379264</v>
      </c>
      <c r="AC2416" s="13">
        <f t="shared" si="3"/>
        <v>0.0007507333626</v>
      </c>
      <c r="AD2416" s="13">
        <f t="shared" si="4"/>
        <v>0.0005315609678</v>
      </c>
      <c r="AE2416" s="13">
        <f t="shared" si="5"/>
        <v>84.28057841</v>
      </c>
      <c r="AF2416" s="13">
        <f t="shared" si="6"/>
        <v>61.61989702</v>
      </c>
    </row>
    <row r="2417">
      <c r="A2417" s="14" t="s">
        <v>213</v>
      </c>
      <c r="B2417" s="15" t="s">
        <v>44</v>
      </c>
      <c r="C2417" s="16" t="s">
        <v>236</v>
      </c>
      <c r="D2417" s="14" t="str">
        <f t="shared" si="1"/>
        <v>Guatemala-The Americas-2010</v>
      </c>
      <c r="E2417" s="5">
        <v>0.032</v>
      </c>
      <c r="F2417" s="5">
        <v>0.028</v>
      </c>
      <c r="G2417" s="5">
        <v>75.0</v>
      </c>
      <c r="H2417" s="5">
        <v>68.0</v>
      </c>
      <c r="I2417" s="5">
        <v>0.415</v>
      </c>
      <c r="J2417" s="5">
        <v>0.541</v>
      </c>
      <c r="K2417" s="5">
        <v>0.044</v>
      </c>
      <c r="L2417" s="5">
        <v>1.4341576E7</v>
      </c>
      <c r="M2417" s="5">
        <v>0.493</v>
      </c>
      <c r="N2417" s="8">
        <f>VLOOKUP(A2417,TOURISM2!A2417:E5107,4,0)</f>
        <v>1379000000</v>
      </c>
      <c r="O2417" s="8">
        <f>VLOOKUP(A2417,TOURISM2!A2417:E5107,5,0)</f>
        <v>1002000000</v>
      </c>
      <c r="P2417" s="8">
        <f>VLOOKUP(A2417,BUSINESS3!A2417:E5107,4,0)</f>
        <v>0.409</v>
      </c>
      <c r="Q2417" s="9">
        <f>VLOOKUP(A2417,BUSINESS3!A2417:E5107,5,0)</f>
        <v>37</v>
      </c>
      <c r="R2417" s="10">
        <f>VLOOKUP(A2417,BUSINESS3!A2417:I5107,6,0)</f>
        <v>91</v>
      </c>
      <c r="S2417" s="9">
        <f>VLOOKUP(A2417,BUSINESS3!A2417:I5107,7,0)</f>
        <v>344</v>
      </c>
      <c r="T2417" s="9">
        <f>VLOOKUP(A2417,BUSINESS3!A2417:I5107,8,0)</f>
        <v>0.105</v>
      </c>
      <c r="U2417" s="9">
        <f>VLOOKUP(A2417,BUSINESS3!A2417:I5107,9,0)</f>
        <v>1.26</v>
      </c>
      <c r="V2417" s="11">
        <f>VLOOKUP(A2417,'GDP4'!A2417:G5107,4,0)</f>
        <v>41338007893</v>
      </c>
      <c r="W2417" s="9">
        <f>VLOOKUP(A2417,'GDP4'!A2417:G5107,5,0)</f>
        <v>0.069</v>
      </c>
      <c r="X2417" s="9">
        <f>VLOOKUP(A2417,'GDP4'!A2417:G5107,6,0)</f>
        <v>198</v>
      </c>
      <c r="Y2417" s="9">
        <f>VLOOKUP(A2417,'GDP4'!A2417:G5107,7,0)</f>
        <v>0.133</v>
      </c>
      <c r="Z2417" s="9">
        <f>VLOOKUP(A2417,ENERGY5!A2417:E5107,4,0)</f>
        <v>7248</v>
      </c>
      <c r="AA2417" s="9">
        <f>VLOOKUP(A2417,ENERGY5!A2417:E5107,5,0)</f>
        <v>11096</v>
      </c>
      <c r="AB2417" s="12">
        <f t="shared" si="2"/>
        <v>2882.389487</v>
      </c>
      <c r="AC2417" s="13">
        <f t="shared" si="3"/>
        <v>0.0007736946065</v>
      </c>
      <c r="AD2417" s="13">
        <f t="shared" si="4"/>
        <v>0.0005053837877</v>
      </c>
      <c r="AE2417" s="13">
        <f t="shared" si="5"/>
        <v>96.15400706</v>
      </c>
      <c r="AF2417" s="13">
        <f t="shared" si="6"/>
        <v>69.86679846</v>
      </c>
    </row>
    <row r="2418">
      <c r="A2418" s="5" t="s">
        <v>213</v>
      </c>
      <c r="B2418" s="6" t="s">
        <v>45</v>
      </c>
      <c r="C2418" s="7" t="s">
        <v>236</v>
      </c>
      <c r="D2418" s="5" t="str">
        <f t="shared" si="1"/>
        <v>Guatemala-The Americas-2011</v>
      </c>
      <c r="E2418" s="5">
        <v>0.032</v>
      </c>
      <c r="F2418" s="5">
        <v>0.028</v>
      </c>
      <c r="G2418" s="5">
        <v>75.0</v>
      </c>
      <c r="H2418" s="5">
        <v>68.0</v>
      </c>
      <c r="I2418" s="5">
        <v>0.412</v>
      </c>
      <c r="J2418" s="5">
        <v>0.544</v>
      </c>
      <c r="K2418" s="5">
        <v>0.045</v>
      </c>
      <c r="L2418" s="5">
        <v>1.4706578E7</v>
      </c>
      <c r="M2418" s="5">
        <v>0.498</v>
      </c>
      <c r="N2418" s="8">
        <f>VLOOKUP(A2418,TOURISM2!A2418:E5108,4,0)</f>
        <v>1350000000</v>
      </c>
      <c r="O2418" s="8">
        <f>VLOOKUP(A2418,TOURISM2!A2418:E5108,5,0)</f>
        <v>935000000</v>
      </c>
      <c r="P2418" s="8">
        <f>VLOOKUP(A2418,BUSINESS3!A2418:E5108,4,0)</f>
        <v>0.409</v>
      </c>
      <c r="Q2418" s="9">
        <f>VLOOKUP(A2418,BUSINESS3!A2418:E5108,5,0)</f>
        <v>37</v>
      </c>
      <c r="R2418" s="10">
        <f>VLOOKUP(A2418,BUSINESS3!A2418:I5108,6,0)</f>
        <v>91</v>
      </c>
      <c r="S2418" s="9">
        <f>VLOOKUP(A2418,BUSINESS3!A2418:I5108,7,0)</f>
        <v>344</v>
      </c>
      <c r="T2418" s="9">
        <f>VLOOKUP(A2418,BUSINESS3!A2418:I5108,8,0)</f>
        <v>0.123</v>
      </c>
      <c r="U2418" s="9">
        <f>VLOOKUP(A2418,BUSINESS3!A2418:I5108,9,0)</f>
        <v>1.325</v>
      </c>
      <c r="V2418" s="11">
        <f>VLOOKUP(A2418,'GDP4'!A2418:G5108,4,0)</f>
        <v>47654789735</v>
      </c>
      <c r="W2418" s="9">
        <f>VLOOKUP(A2418,'GDP4'!A2418:G5108,5,0)</f>
        <v>0.067</v>
      </c>
      <c r="X2418" s="9">
        <f>VLOOKUP(A2418,'GDP4'!A2418:G5108,6,0)</f>
        <v>215</v>
      </c>
      <c r="Y2418" s="9">
        <f>VLOOKUP(A2418,'GDP4'!A2418:G5108,7,0)</f>
        <v>0.134</v>
      </c>
      <c r="Z2418" s="9">
        <f>VLOOKUP(A2418,ENERGY5!A2418:E5108,4,0)</f>
        <v>7188</v>
      </c>
      <c r="AA2418" s="9">
        <f>VLOOKUP(A2418,ENERGY5!A2418:E5108,5,0)</f>
        <v>10627</v>
      </c>
      <c r="AB2418" s="12">
        <f t="shared" si="2"/>
        <v>3240.372419</v>
      </c>
      <c r="AC2418" s="13">
        <f t="shared" si="3"/>
        <v>0.000722601818</v>
      </c>
      <c r="AD2418" s="13">
        <f t="shared" si="4"/>
        <v>0.0004887608797</v>
      </c>
      <c r="AE2418" s="13">
        <f t="shared" si="5"/>
        <v>91.7956577</v>
      </c>
      <c r="AF2418" s="13">
        <f t="shared" si="6"/>
        <v>63.57699255</v>
      </c>
    </row>
    <row r="2419">
      <c r="A2419" s="14" t="s">
        <v>213</v>
      </c>
      <c r="B2419" s="15" t="s">
        <v>46</v>
      </c>
      <c r="C2419" s="16" t="s">
        <v>236</v>
      </c>
      <c r="D2419" s="14" t="str">
        <f t="shared" si="1"/>
        <v>Guatemala-The Americas-2012</v>
      </c>
      <c r="E2419" s="5">
        <v>0.031</v>
      </c>
      <c r="F2419" s="5">
        <v>0.027</v>
      </c>
      <c r="G2419" s="5">
        <v>75.0</v>
      </c>
      <c r="H2419" s="5">
        <v>68.0</v>
      </c>
      <c r="I2419" s="5">
        <v>0.408</v>
      </c>
      <c r="J2419" s="5">
        <v>0.547</v>
      </c>
      <c r="K2419" s="5">
        <v>0.045</v>
      </c>
      <c r="L2419" s="5">
        <v>1.5082831E7</v>
      </c>
      <c r="M2419" s="5">
        <v>0.502</v>
      </c>
      <c r="N2419" s="8">
        <f>VLOOKUP(A2419,TOURISM2!A2419:E5109,4,0)</f>
        <v>1419000000</v>
      </c>
      <c r="O2419" s="8">
        <f>VLOOKUP(A2419,TOURISM2!A2419:E5109,5,0)</f>
        <v>914000000</v>
      </c>
      <c r="P2419" s="8">
        <f>VLOOKUP(A2419,BUSINESS3!A2419:E5109,4,0)</f>
        <v>0.409</v>
      </c>
      <c r="Q2419" s="9">
        <f>VLOOKUP(A2419,BUSINESS3!A2419:E5109,5,0)</f>
        <v>40</v>
      </c>
      <c r="R2419" s="10">
        <f>VLOOKUP(A2419,BUSINESS3!A2419:I5109,6,0)</f>
        <v>93</v>
      </c>
      <c r="S2419" s="9">
        <f>VLOOKUP(A2419,BUSINESS3!A2419:I5109,7,0)</f>
        <v>332</v>
      </c>
      <c r="T2419" s="9">
        <f>VLOOKUP(A2419,BUSINESS3!A2419:I5109,8,0)</f>
        <v>0.16</v>
      </c>
      <c r="U2419" s="9">
        <f>VLOOKUP(A2419,BUSINESS3!A2419:I5109,9,0)</f>
        <v>1.378</v>
      </c>
      <c r="V2419" s="11">
        <f>VLOOKUP(A2419,'GDP4'!A2419:G5109,4,0)</f>
        <v>50388454861</v>
      </c>
      <c r="W2419" s="9">
        <f>VLOOKUP(A2419,'GDP4'!A2419:G5109,5,0)</f>
        <v>0.067</v>
      </c>
      <c r="X2419" s="9">
        <f>VLOOKUP(A2419,'GDP4'!A2419:G5109,6,0)</f>
        <v>226</v>
      </c>
      <c r="Y2419" s="9">
        <f>VLOOKUP(A2419,'GDP4'!A2419:G5109,7,0)</f>
        <v>0.135</v>
      </c>
      <c r="Z2419" s="9">
        <f>VLOOKUP(A2419,ENERGY5!A2419:E5109,4,0)</f>
        <v>7041</v>
      </c>
      <c r="AA2419" s="9">
        <f>VLOOKUP(A2419,ENERGY5!A2419:E5109,5,0)</f>
        <v>9916</v>
      </c>
      <c r="AB2419" s="12">
        <f t="shared" si="2"/>
        <v>3340.782301</v>
      </c>
      <c r="AC2419" s="13">
        <f t="shared" si="3"/>
        <v>0.0006574362598</v>
      </c>
      <c r="AD2419" s="13">
        <f t="shared" si="4"/>
        <v>0.0004668221768</v>
      </c>
      <c r="AE2419" s="13">
        <f t="shared" si="5"/>
        <v>94.08048131</v>
      </c>
      <c r="AF2419" s="13">
        <f t="shared" si="6"/>
        <v>60.59870325</v>
      </c>
    </row>
    <row r="2420">
      <c r="A2420" s="5" t="s">
        <v>213</v>
      </c>
      <c r="B2420" s="6" t="s">
        <v>33</v>
      </c>
      <c r="C2420" s="7" t="s">
        <v>237</v>
      </c>
      <c r="D2420" s="5" t="str">
        <f t="shared" si="1"/>
        <v>Guyana-The Americas-2000</v>
      </c>
      <c r="E2420" s="5">
        <v>0.022</v>
      </c>
      <c r="F2420" s="5">
        <v>0.039</v>
      </c>
      <c r="G2420" s="5">
        <v>67.0</v>
      </c>
      <c r="H2420" s="5">
        <v>60.0</v>
      </c>
      <c r="I2420" s="5">
        <v>0.354</v>
      </c>
      <c r="J2420" s="5">
        <v>0.602</v>
      </c>
      <c r="K2420" s="5">
        <v>0.045</v>
      </c>
      <c r="L2420" s="5">
        <v>744471.0</v>
      </c>
      <c r="M2420" s="5">
        <v>0.287</v>
      </c>
      <c r="N2420" s="8">
        <f>VLOOKUP(A2420,TOURISM2!A2420:E5110,4,0)</f>
        <v>80000000</v>
      </c>
      <c r="O2420" s="8">
        <f>VLOOKUP(A2420,TOURISM2!A2420:E5110,5,0)</f>
        <v>77000000</v>
      </c>
      <c r="P2420" s="8">
        <f>VLOOKUP(A2420,BUSINESS3!A2420:E5110,4,0)</f>
        <v>0.475</v>
      </c>
      <c r="Q2420" s="9">
        <f>VLOOKUP(A2420,BUSINESS3!A2420:E5110,5,0)</f>
        <v>59</v>
      </c>
      <c r="R2420" s="10">
        <f>VLOOKUP(A2420,BUSINESS3!A2420:I5110,6,0)</f>
        <v>91</v>
      </c>
      <c r="S2420" s="9">
        <f>VLOOKUP(A2420,BUSINESS3!A2420:I5110,7,0)</f>
        <v>380</v>
      </c>
      <c r="T2420" s="9">
        <f>VLOOKUP(A2420,BUSINESS3!A2420:I5110,8,0)</f>
        <v>0.066</v>
      </c>
      <c r="U2420" s="9">
        <f>VLOOKUP(A2420,BUSINESS3!A2420:I5110,9,0)</f>
        <v>0.054</v>
      </c>
      <c r="V2420" s="11">
        <f>VLOOKUP(A2420,'GDP4'!A2420:G5110,4,0)</f>
        <v>712667925</v>
      </c>
      <c r="W2420" s="9">
        <f>VLOOKUP(A2420,'GDP4'!A2420:G5110,5,0)</f>
        <v>0.058</v>
      </c>
      <c r="X2420" s="9">
        <f>VLOOKUP(A2420,'GDP4'!A2420:G5110,6,0)</f>
        <v>56</v>
      </c>
      <c r="Y2420" s="9">
        <f>VLOOKUP(A2420,'GDP4'!A2420:G5110,7,0)</f>
        <v>0.173</v>
      </c>
      <c r="Z2420" s="9">
        <f>VLOOKUP(A2420,ENERGY5!A2420:E5110,4,0)</f>
        <v>122230</v>
      </c>
      <c r="AA2420" s="9">
        <f>VLOOKUP(A2420,ENERGY5!A2420:E5110,5,0)</f>
        <v>191964</v>
      </c>
      <c r="AB2420" s="12">
        <f t="shared" si="2"/>
        <v>957.2809754</v>
      </c>
      <c r="AC2420" s="13">
        <f t="shared" si="3"/>
        <v>0.2578528915</v>
      </c>
      <c r="AD2420" s="13">
        <f t="shared" si="4"/>
        <v>0.1641836955</v>
      </c>
      <c r="AE2420" s="13">
        <f t="shared" si="5"/>
        <v>107.4588533</v>
      </c>
      <c r="AF2420" s="13">
        <f t="shared" si="6"/>
        <v>103.4291463</v>
      </c>
    </row>
    <row r="2421">
      <c r="A2421" s="14" t="s">
        <v>213</v>
      </c>
      <c r="B2421" s="15" t="s">
        <v>35</v>
      </c>
      <c r="C2421" s="16" t="s">
        <v>237</v>
      </c>
      <c r="D2421" s="14" t="str">
        <f t="shared" si="1"/>
        <v>Guyana-The Americas-2001</v>
      </c>
      <c r="E2421" s="5">
        <v>0.022</v>
      </c>
      <c r="F2421" s="5">
        <v>0.038</v>
      </c>
      <c r="G2421" s="5">
        <v>67.0</v>
      </c>
      <c r="H2421" s="5">
        <v>60.0</v>
      </c>
      <c r="I2421" s="5">
        <v>0.356</v>
      </c>
      <c r="J2421" s="5">
        <v>0.601</v>
      </c>
      <c r="K2421" s="5">
        <v>0.044</v>
      </c>
      <c r="L2421" s="5">
        <v>747657.0</v>
      </c>
      <c r="M2421" s="5">
        <v>0.286</v>
      </c>
      <c r="N2421" s="8">
        <f>VLOOKUP(A2421,TOURISM2!A2421:E5111,4,0)</f>
        <v>65000000</v>
      </c>
      <c r="O2421" s="8">
        <f>VLOOKUP(A2421,TOURISM2!A2421:E5111,5,0)</f>
        <v>62000000</v>
      </c>
      <c r="P2421" s="8">
        <f>VLOOKUP(A2421,BUSINESS3!A2421:E5111,4,0)</f>
        <v>0.475</v>
      </c>
      <c r="Q2421" s="9">
        <f>VLOOKUP(A2421,BUSINESS3!A2421:E5111,5,0)</f>
        <v>59</v>
      </c>
      <c r="R2421" s="10">
        <f>VLOOKUP(A2421,BUSINESS3!A2421:I5111,6,0)</f>
        <v>91</v>
      </c>
      <c r="S2421" s="9">
        <f>VLOOKUP(A2421,BUSINESS3!A2421:I5111,7,0)</f>
        <v>380</v>
      </c>
      <c r="T2421" s="9">
        <f>VLOOKUP(A2421,BUSINESS3!A2421:I5111,8,0)</f>
        <v>0.132</v>
      </c>
      <c r="U2421" s="9">
        <f>VLOOKUP(A2421,BUSINESS3!A2421:I5111,9,0)</f>
        <v>0.101</v>
      </c>
      <c r="V2421" s="11">
        <f>VLOOKUP(A2421,'GDP4'!A2421:G5111,4,0)</f>
        <v>696281469</v>
      </c>
      <c r="W2421" s="9">
        <f>VLOOKUP(A2421,'GDP4'!A2421:G5111,5,0)</f>
        <v>0.058</v>
      </c>
      <c r="X2421" s="9">
        <f>VLOOKUP(A2421,'GDP4'!A2421:G5111,6,0)</f>
        <v>54</v>
      </c>
      <c r="Y2421" s="9">
        <f>VLOOKUP(A2421,'GDP4'!A2421:G5111,7,0)</f>
        <v>0.17</v>
      </c>
      <c r="Z2421" s="9">
        <f>VLOOKUP(A2421,ENERGY5!A2421:E5111,4,0)</f>
        <v>122230</v>
      </c>
      <c r="AA2421" s="9">
        <f>VLOOKUP(A2421,ENERGY5!A2421:E5111,5,0)</f>
        <v>191964</v>
      </c>
      <c r="AB2421" s="12">
        <f t="shared" si="2"/>
        <v>931.2846252</v>
      </c>
      <c r="AC2421" s="13">
        <f t="shared" si="3"/>
        <v>0.2567540998</v>
      </c>
      <c r="AD2421" s="13">
        <f t="shared" si="4"/>
        <v>0.1634840575</v>
      </c>
      <c r="AE2421" s="13">
        <f t="shared" si="5"/>
        <v>86.9382618</v>
      </c>
      <c r="AF2421" s="13">
        <f t="shared" si="6"/>
        <v>82.92572664</v>
      </c>
    </row>
    <row r="2422">
      <c r="A2422" s="5" t="s">
        <v>213</v>
      </c>
      <c r="B2422" s="6" t="s">
        <v>36</v>
      </c>
      <c r="C2422" s="7" t="s">
        <v>237</v>
      </c>
      <c r="D2422" s="5" t="str">
        <f t="shared" si="1"/>
        <v>Guyana-The Americas-2002</v>
      </c>
      <c r="E2422" s="5">
        <v>0.022</v>
      </c>
      <c r="F2422" s="5">
        <v>0.037</v>
      </c>
      <c r="G2422" s="5">
        <v>67.0</v>
      </c>
      <c r="H2422" s="5">
        <v>60.0</v>
      </c>
      <c r="I2422" s="5">
        <v>0.358</v>
      </c>
      <c r="J2422" s="5">
        <v>0.6</v>
      </c>
      <c r="K2422" s="5">
        <v>0.042</v>
      </c>
      <c r="L2422" s="5">
        <v>750629.0</v>
      </c>
      <c r="M2422" s="5">
        <v>0.285</v>
      </c>
      <c r="N2422" s="8">
        <f>VLOOKUP(A2422,TOURISM2!A2422:E5112,4,0)</f>
        <v>53000000</v>
      </c>
      <c r="O2422" s="8">
        <f>VLOOKUP(A2422,TOURISM2!A2422:E5112,5,0)</f>
        <v>44000000</v>
      </c>
      <c r="P2422" s="8">
        <f>VLOOKUP(A2422,BUSINESS3!A2422:E5112,4,0)</f>
        <v>0.475</v>
      </c>
      <c r="Q2422" s="9">
        <f>VLOOKUP(A2422,BUSINESS3!A2422:E5112,5,0)</f>
        <v>59</v>
      </c>
      <c r="R2422" s="10">
        <f>VLOOKUP(A2422,BUSINESS3!A2422:I5112,6,0)</f>
        <v>91</v>
      </c>
      <c r="S2422" s="9">
        <f>VLOOKUP(A2422,BUSINESS3!A2422:I5112,7,0)</f>
        <v>380</v>
      </c>
      <c r="T2422" s="9">
        <f>VLOOKUP(A2422,BUSINESS3!A2422:I5112,8,0)</f>
        <v>0.27</v>
      </c>
      <c r="U2422" s="9">
        <f>VLOOKUP(A2422,BUSINESS3!A2422:I5112,9,0)</f>
        <v>0.106</v>
      </c>
      <c r="V2422" s="11">
        <f>VLOOKUP(A2422,'GDP4'!A2422:G5112,4,0)</f>
        <v>722460912</v>
      </c>
      <c r="W2422" s="9">
        <f>VLOOKUP(A2422,'GDP4'!A2422:G5112,5,0)</f>
        <v>0.058</v>
      </c>
      <c r="X2422" s="9">
        <f>VLOOKUP(A2422,'GDP4'!A2422:G5112,6,0)</f>
        <v>56</v>
      </c>
      <c r="Y2422" s="9">
        <f>VLOOKUP(A2422,'GDP4'!A2422:G5112,7,0)</f>
        <v>0.163</v>
      </c>
      <c r="Z2422" s="9">
        <f>VLOOKUP(A2422,ENERGY5!A2422:E5112,4,0)</f>
        <v>122230</v>
      </c>
      <c r="AA2422" s="9">
        <f>VLOOKUP(A2422,ENERGY5!A2422:E5112,5,0)</f>
        <v>1701</v>
      </c>
      <c r="AB2422" s="12">
        <f t="shared" si="2"/>
        <v>962.4740211</v>
      </c>
      <c r="AC2422" s="13">
        <f t="shared" si="3"/>
        <v>0.002266099498</v>
      </c>
      <c r="AD2422" s="13">
        <f t="shared" si="4"/>
        <v>0.1628367676</v>
      </c>
      <c r="AE2422" s="13">
        <f t="shared" si="5"/>
        <v>70.60745055</v>
      </c>
      <c r="AF2422" s="13">
        <f t="shared" si="6"/>
        <v>58.61750612</v>
      </c>
    </row>
    <row r="2423">
      <c r="A2423" s="14" t="s">
        <v>213</v>
      </c>
      <c r="B2423" s="15" t="s">
        <v>37</v>
      </c>
      <c r="C2423" s="16" t="s">
        <v>237</v>
      </c>
      <c r="D2423" s="14" t="str">
        <f t="shared" si="1"/>
        <v>Guyana-The Americas-2003</v>
      </c>
      <c r="E2423" s="5">
        <v>0.022</v>
      </c>
      <c r="F2423" s="5">
        <v>0.037</v>
      </c>
      <c r="G2423" s="5">
        <v>68.0</v>
      </c>
      <c r="H2423" s="5">
        <v>61.0</v>
      </c>
      <c r="I2423" s="5">
        <v>0.36</v>
      </c>
      <c r="J2423" s="5">
        <v>0.599</v>
      </c>
      <c r="K2423" s="5">
        <v>0.041</v>
      </c>
      <c r="L2423" s="5">
        <v>753612.0</v>
      </c>
      <c r="M2423" s="5">
        <v>0.284</v>
      </c>
      <c r="N2423" s="8">
        <f>VLOOKUP(A2423,TOURISM2!A2423:E5113,4,0)</f>
        <v>28000000</v>
      </c>
      <c r="O2423" s="8">
        <f>VLOOKUP(A2423,TOURISM2!A2423:E5113,5,0)</f>
        <v>30000000</v>
      </c>
      <c r="P2423" s="8">
        <f>VLOOKUP(A2423,BUSINESS3!A2423:E5113,4,0)</f>
        <v>0.475</v>
      </c>
      <c r="Q2423" s="9">
        <f>VLOOKUP(A2423,BUSINESS3!A2423:E5113,5,0)</f>
        <v>59</v>
      </c>
      <c r="R2423" s="10">
        <f>VLOOKUP(A2423,BUSINESS3!A2423:I5113,6,0)</f>
        <v>91</v>
      </c>
      <c r="S2423" s="9">
        <f>VLOOKUP(A2423,BUSINESS3!A2423:I5113,7,0)</f>
        <v>380</v>
      </c>
      <c r="T2423" s="9">
        <f>VLOOKUP(A2423,BUSINESS3!A2423:I5113,8,0)</f>
        <v>0.27</v>
      </c>
      <c r="U2423" s="9">
        <f>VLOOKUP(A2423,BUSINESS3!A2423:I5113,9,0)</f>
        <v>0.183</v>
      </c>
      <c r="V2423" s="11">
        <f>VLOOKUP(A2423,'GDP4'!A2423:G5113,4,0)</f>
        <v>741929343</v>
      </c>
      <c r="W2423" s="9">
        <f>VLOOKUP(A2423,'GDP4'!A2423:G5113,5,0)</f>
        <v>0.056</v>
      </c>
      <c r="X2423" s="9">
        <f>VLOOKUP(A2423,'GDP4'!A2423:G5113,6,0)</f>
        <v>55</v>
      </c>
      <c r="Y2423" s="9">
        <f>VLOOKUP(A2423,'GDP4'!A2423:G5113,7,0)</f>
        <v>0.15</v>
      </c>
      <c r="Z2423" s="9">
        <f>VLOOKUP(A2423,ENERGY5!A2423:E5113,4,0)</f>
        <v>122230</v>
      </c>
      <c r="AA2423" s="9">
        <f>VLOOKUP(A2423,ENERGY5!A2423:E5113,5,0)</f>
        <v>1555</v>
      </c>
      <c r="AB2423" s="12">
        <f t="shared" si="2"/>
        <v>984.4977827</v>
      </c>
      <c r="AC2423" s="13">
        <f t="shared" si="3"/>
        <v>0.002063396018</v>
      </c>
      <c r="AD2423" s="13">
        <f t="shared" si="4"/>
        <v>0.1621922156</v>
      </c>
      <c r="AE2423" s="13">
        <f t="shared" si="5"/>
        <v>37.15439775</v>
      </c>
      <c r="AF2423" s="13">
        <f t="shared" si="6"/>
        <v>39.80828331</v>
      </c>
    </row>
    <row r="2424">
      <c r="A2424" s="5" t="s">
        <v>213</v>
      </c>
      <c r="B2424" s="6" t="s">
        <v>38</v>
      </c>
      <c r="C2424" s="7" t="s">
        <v>237</v>
      </c>
      <c r="D2424" s="5" t="str">
        <f t="shared" si="1"/>
        <v>Guyana-The Americas-2004</v>
      </c>
      <c r="E2424" s="5">
        <v>0.022</v>
      </c>
      <c r="F2424" s="5">
        <v>0.036</v>
      </c>
      <c r="G2424" s="5">
        <v>68.0</v>
      </c>
      <c r="H2424" s="5">
        <v>61.0</v>
      </c>
      <c r="I2424" s="5">
        <v>0.363</v>
      </c>
      <c r="J2424" s="5">
        <v>0.598</v>
      </c>
      <c r="K2424" s="5">
        <v>0.039</v>
      </c>
      <c r="L2424" s="5">
        <v>756939.0</v>
      </c>
      <c r="M2424" s="5">
        <v>0.284</v>
      </c>
      <c r="N2424" s="8">
        <f>VLOOKUP(A2424,TOURISM2!A2424:E5114,4,0)</f>
        <v>27000000</v>
      </c>
      <c r="O2424" s="8">
        <f>VLOOKUP(A2424,TOURISM2!A2424:E5114,5,0)</f>
        <v>30000000</v>
      </c>
      <c r="P2424" s="8">
        <f>VLOOKUP(A2424,BUSINESS3!A2424:E5114,4,0)</f>
        <v>0.475</v>
      </c>
      <c r="Q2424" s="9">
        <f>VLOOKUP(A2424,BUSINESS3!A2424:E5114,5,0)</f>
        <v>46</v>
      </c>
      <c r="R2424" s="10">
        <f>VLOOKUP(A2424,BUSINESS3!A2424:I5114,6,0)</f>
        <v>91</v>
      </c>
      <c r="S2424" s="9">
        <f>VLOOKUP(A2424,BUSINESS3!A2424:I5114,7,0)</f>
        <v>380</v>
      </c>
      <c r="T2424" s="9">
        <f>VLOOKUP(A2424,BUSINESS3!A2424:I5114,8,0)</f>
        <v>0.27</v>
      </c>
      <c r="U2424" s="9">
        <f>VLOOKUP(A2424,BUSINESS3!A2424:I5114,9,0)</f>
        <v>0.227</v>
      </c>
      <c r="V2424" s="11">
        <f>VLOOKUP(A2424,'GDP4'!A2424:G5114,4,0)</f>
        <v>785918770</v>
      </c>
      <c r="W2424" s="9">
        <f>VLOOKUP(A2424,'GDP4'!A2424:G5114,5,0)</f>
        <v>0.053</v>
      </c>
      <c r="X2424" s="9">
        <f>VLOOKUP(A2424,'GDP4'!A2424:G5114,6,0)</f>
        <v>55</v>
      </c>
      <c r="Y2424" s="9">
        <f>VLOOKUP(A2424,'GDP4'!A2424:G5114,7,0)</f>
        <v>0.145</v>
      </c>
      <c r="Z2424" s="9">
        <f>VLOOKUP(A2424,ENERGY5!A2424:E5114,4,0)</f>
        <v>122230</v>
      </c>
      <c r="AA2424" s="9">
        <f>VLOOKUP(A2424,ENERGY5!A2424:E5114,5,0)</f>
        <v>1558</v>
      </c>
      <c r="AB2424" s="12">
        <f t="shared" si="2"/>
        <v>1038.285476</v>
      </c>
      <c r="AC2424" s="13">
        <f t="shared" si="3"/>
        <v>0.002058290034</v>
      </c>
      <c r="AD2424" s="13">
        <f t="shared" si="4"/>
        <v>0.1614793266</v>
      </c>
      <c r="AE2424" s="13">
        <f t="shared" si="5"/>
        <v>35.66998133</v>
      </c>
      <c r="AF2424" s="13">
        <f t="shared" si="6"/>
        <v>39.63331259</v>
      </c>
    </row>
    <row r="2425">
      <c r="A2425" s="14" t="s">
        <v>213</v>
      </c>
      <c r="B2425" s="15" t="s">
        <v>39</v>
      </c>
      <c r="C2425" s="16" t="s">
        <v>237</v>
      </c>
      <c r="D2425" s="14" t="str">
        <f t="shared" si="1"/>
        <v>Guyana-The Americas-2005</v>
      </c>
      <c r="E2425" s="5">
        <v>0.022</v>
      </c>
      <c r="F2425" s="5">
        <v>0.036</v>
      </c>
      <c r="G2425" s="5">
        <v>68.0</v>
      </c>
      <c r="H2425" s="5">
        <v>62.0</v>
      </c>
      <c r="I2425" s="5">
        <v>0.366</v>
      </c>
      <c r="J2425" s="5">
        <v>0.596</v>
      </c>
      <c r="K2425" s="5">
        <v>0.038</v>
      </c>
      <c r="L2425" s="5">
        <v>760834.0</v>
      </c>
      <c r="M2425" s="5">
        <v>0.283</v>
      </c>
      <c r="N2425" s="8">
        <f>VLOOKUP(A2425,TOURISM2!A2425:E5115,4,0)</f>
        <v>35000000</v>
      </c>
      <c r="O2425" s="8">
        <f>VLOOKUP(A2425,TOURISM2!A2425:E5115,5,0)</f>
        <v>40000000</v>
      </c>
      <c r="P2425" s="8">
        <f>VLOOKUP(A2425,BUSINESS3!A2425:E5115,4,0)</f>
        <v>0.39</v>
      </c>
      <c r="Q2425" s="9">
        <f>VLOOKUP(A2425,BUSINESS3!A2425:E5115,5,0)</f>
        <v>42</v>
      </c>
      <c r="R2425" s="10">
        <f>VLOOKUP(A2425,BUSINESS3!A2425:I5115,6,0)</f>
        <v>91</v>
      </c>
      <c r="S2425" s="9">
        <f>VLOOKUP(A2425,BUSINESS3!A2425:I5115,7,0)</f>
        <v>288</v>
      </c>
      <c r="T2425" s="9">
        <f>VLOOKUP(A2425,BUSINESS3!A2425:I5115,8,0)</f>
        <v>0.27</v>
      </c>
      <c r="U2425" s="9">
        <f>VLOOKUP(A2425,BUSINESS3!A2425:I5115,9,0)</f>
        <v>0.37</v>
      </c>
      <c r="V2425" s="11">
        <f>VLOOKUP(A2425,'GDP4'!A2425:G5115,4,0)</f>
        <v>824880550</v>
      </c>
      <c r="W2425" s="9">
        <f>VLOOKUP(A2425,'GDP4'!A2425:G5115,5,0)</f>
        <v>0.053</v>
      </c>
      <c r="X2425" s="9">
        <f>VLOOKUP(A2425,'GDP4'!A2425:G5115,6,0)</f>
        <v>58</v>
      </c>
      <c r="Y2425" s="9">
        <f>VLOOKUP(A2425,'GDP4'!A2425:G5115,7,0)</f>
        <v>0.145</v>
      </c>
      <c r="Z2425" s="9">
        <f>VLOOKUP(A2425,ENERGY5!A2425:E5115,4,0)</f>
        <v>500</v>
      </c>
      <c r="AA2425" s="9">
        <f>VLOOKUP(A2425,ENERGY5!A2425:E5115,5,0)</f>
        <v>1566</v>
      </c>
      <c r="AB2425" s="12">
        <f t="shared" si="2"/>
        <v>1084.1794</v>
      </c>
      <c r="AC2425" s="13">
        <f t="shared" si="3"/>
        <v>0.002058267638</v>
      </c>
      <c r="AD2425" s="13">
        <f t="shared" si="4"/>
        <v>0.0006571735753</v>
      </c>
      <c r="AE2425" s="13">
        <f t="shared" si="5"/>
        <v>46.00215027</v>
      </c>
      <c r="AF2425" s="13">
        <f t="shared" si="6"/>
        <v>52.57388603</v>
      </c>
    </row>
    <row r="2426">
      <c r="A2426" s="5" t="s">
        <v>213</v>
      </c>
      <c r="B2426" s="6" t="s">
        <v>40</v>
      </c>
      <c r="C2426" s="7" t="s">
        <v>237</v>
      </c>
      <c r="D2426" s="5" t="str">
        <f t="shared" si="1"/>
        <v>Guyana-The Americas-2006</v>
      </c>
      <c r="E2426" s="5">
        <v>0.022</v>
      </c>
      <c r="F2426" s="5">
        <v>0.035</v>
      </c>
      <c r="G2426" s="5">
        <v>68.0</v>
      </c>
      <c r="H2426" s="5">
        <v>62.0</v>
      </c>
      <c r="I2426" s="5">
        <v>0.369</v>
      </c>
      <c r="J2426" s="5">
        <v>0.594</v>
      </c>
      <c r="K2426" s="5">
        <v>0.037</v>
      </c>
      <c r="L2426" s="5">
        <v>765367.0</v>
      </c>
      <c r="M2426" s="5">
        <v>0.283</v>
      </c>
      <c r="N2426" s="8">
        <f>VLOOKUP(A2426,TOURISM2!A2426:E5116,4,0)</f>
        <v>37000000</v>
      </c>
      <c r="O2426" s="8">
        <f>VLOOKUP(A2426,TOURISM2!A2426:E5116,5,0)</f>
        <v>49000000</v>
      </c>
      <c r="P2426" s="8">
        <f>VLOOKUP(A2426,BUSINESS3!A2426:E5116,4,0)</f>
        <v>0.39</v>
      </c>
      <c r="Q2426" s="9">
        <f>VLOOKUP(A2426,BUSINESS3!A2426:E5116,5,0)</f>
        <v>41</v>
      </c>
      <c r="R2426" s="10">
        <f>VLOOKUP(A2426,BUSINESS3!A2426:I5116,6,0)</f>
        <v>91</v>
      </c>
      <c r="S2426" s="9">
        <f>VLOOKUP(A2426,BUSINESS3!A2426:I5116,7,0)</f>
        <v>288</v>
      </c>
      <c r="T2426" s="9">
        <f>VLOOKUP(A2426,BUSINESS3!A2426:I5116,8,0)</f>
        <v>0.27</v>
      </c>
      <c r="U2426" s="9">
        <f>VLOOKUP(A2426,BUSINESS3!A2426:I5116,9,0)</f>
        <v>0.523</v>
      </c>
      <c r="V2426" s="11">
        <f>VLOOKUP(A2426,'GDP4'!A2426:G5116,4,0)</f>
        <v>1458449058</v>
      </c>
      <c r="W2426" s="9">
        <f>VLOOKUP(A2426,'GDP4'!A2426:G5116,5,0)</f>
        <v>0.041</v>
      </c>
      <c r="X2426" s="9">
        <f>VLOOKUP(A2426,'GDP4'!A2426:G5116,6,0)</f>
        <v>79</v>
      </c>
      <c r="Y2426" s="9">
        <f>VLOOKUP(A2426,'GDP4'!A2426:G5116,7,0)</f>
        <v>0.145</v>
      </c>
      <c r="Z2426" s="9">
        <f>VLOOKUP(A2426,ENERGY5!A2426:E5116,4,0)</f>
        <v>500</v>
      </c>
      <c r="AA2426" s="9">
        <f>VLOOKUP(A2426,ENERGY5!A2426:E5116,5,0)</f>
        <v>1291</v>
      </c>
      <c r="AB2426" s="12">
        <f t="shared" si="2"/>
        <v>1905.555189</v>
      </c>
      <c r="AC2426" s="13">
        <f t="shared" si="3"/>
        <v>0.00168677249</v>
      </c>
      <c r="AD2426" s="13">
        <f t="shared" si="4"/>
        <v>0.000653281367</v>
      </c>
      <c r="AE2426" s="13">
        <f t="shared" si="5"/>
        <v>48.34282116</v>
      </c>
      <c r="AF2426" s="13">
        <f t="shared" si="6"/>
        <v>64.02157396</v>
      </c>
    </row>
    <row r="2427">
      <c r="A2427" s="14" t="s">
        <v>213</v>
      </c>
      <c r="B2427" s="15" t="s">
        <v>41</v>
      </c>
      <c r="C2427" s="16" t="s">
        <v>237</v>
      </c>
      <c r="D2427" s="14" t="str">
        <f t="shared" si="1"/>
        <v>Guyana-The Americas-2007</v>
      </c>
      <c r="E2427" s="5">
        <v>0.022</v>
      </c>
      <c r="F2427" s="5">
        <v>0.034</v>
      </c>
      <c r="G2427" s="5">
        <v>68.0</v>
      </c>
      <c r="H2427" s="5">
        <v>62.0</v>
      </c>
      <c r="I2427" s="5">
        <v>0.372</v>
      </c>
      <c r="J2427" s="5">
        <v>0.592</v>
      </c>
      <c r="K2427" s="5">
        <v>0.035</v>
      </c>
      <c r="L2427" s="5">
        <v>770407.0</v>
      </c>
      <c r="M2427" s="5">
        <v>0.282</v>
      </c>
      <c r="N2427" s="8">
        <f>VLOOKUP(A2427,TOURISM2!A2427:E5117,4,0)</f>
        <v>50000000</v>
      </c>
      <c r="O2427" s="8">
        <f>VLOOKUP(A2427,TOURISM2!A2427:E5117,5,0)</f>
        <v>58000000</v>
      </c>
      <c r="P2427" s="8">
        <f>VLOOKUP(A2427,BUSINESS3!A2427:E5117,4,0)</f>
        <v>0.39</v>
      </c>
      <c r="Q2427" s="9">
        <f>VLOOKUP(A2427,BUSINESS3!A2427:E5117,5,0)</f>
        <v>37</v>
      </c>
      <c r="R2427" s="10">
        <f>VLOOKUP(A2427,BUSINESS3!A2427:I5117,6,0)</f>
        <v>91</v>
      </c>
      <c r="S2427" s="9">
        <f>VLOOKUP(A2427,BUSINESS3!A2427:I5117,7,0)</f>
        <v>288</v>
      </c>
      <c r="T2427" s="9">
        <f>VLOOKUP(A2427,BUSINESS3!A2427:I5117,8,0)</f>
        <v>0.138</v>
      </c>
      <c r="U2427" s="9">
        <f>VLOOKUP(A2427,BUSINESS3!A2427:I5117,9,0)</f>
        <v>0.699</v>
      </c>
      <c r="V2427" s="11">
        <f>VLOOKUP(A2427,'GDP4'!A2427:G5117,4,0)</f>
        <v>1740334782</v>
      </c>
      <c r="W2427" s="9">
        <f>VLOOKUP(A2427,'GDP4'!A2427:G5117,5,0)</f>
        <v>0.039</v>
      </c>
      <c r="X2427" s="9">
        <f>VLOOKUP(A2427,'GDP4'!A2427:G5117,6,0)</f>
        <v>89</v>
      </c>
      <c r="Y2427" s="9">
        <f>VLOOKUP(A2427,'GDP4'!A2427:G5117,7,0)</f>
        <v>0.146</v>
      </c>
      <c r="Z2427" s="9">
        <f>VLOOKUP(A2427,ENERGY5!A2427:E5117,4,0)</f>
        <v>495</v>
      </c>
      <c r="AA2427" s="9">
        <f>VLOOKUP(A2427,ENERGY5!A2427:E5117,5,0)</f>
        <v>1434</v>
      </c>
      <c r="AB2427" s="12">
        <f t="shared" si="2"/>
        <v>2258.981009</v>
      </c>
      <c r="AC2427" s="13">
        <f t="shared" si="3"/>
        <v>0.001861353804</v>
      </c>
      <c r="AD2427" s="13">
        <f t="shared" si="4"/>
        <v>0.0006425175265</v>
      </c>
      <c r="AE2427" s="13">
        <f t="shared" si="5"/>
        <v>64.90076025</v>
      </c>
      <c r="AF2427" s="13">
        <f t="shared" si="6"/>
        <v>75.28488189</v>
      </c>
    </row>
    <row r="2428">
      <c r="A2428" s="5" t="s">
        <v>213</v>
      </c>
      <c r="B2428" s="6" t="s">
        <v>42</v>
      </c>
      <c r="C2428" s="7" t="s">
        <v>237</v>
      </c>
      <c r="D2428" s="5" t="str">
        <f t="shared" si="1"/>
        <v>Guyana-The Americas-2008</v>
      </c>
      <c r="E2428" s="5">
        <v>0.022</v>
      </c>
      <c r="F2428" s="5">
        <v>0.034</v>
      </c>
      <c r="G2428" s="5">
        <v>68.0</v>
      </c>
      <c r="H2428" s="5">
        <v>63.0</v>
      </c>
      <c r="I2428" s="5">
        <v>0.375</v>
      </c>
      <c r="J2428" s="5">
        <v>0.591</v>
      </c>
      <c r="K2428" s="5">
        <v>0.034</v>
      </c>
      <c r="L2428" s="5">
        <v>775739.0</v>
      </c>
      <c r="M2428" s="5">
        <v>0.282</v>
      </c>
      <c r="N2428" s="8">
        <f>VLOOKUP(A2428,TOURISM2!A2428:E5118,4,0)</f>
        <v>59000000</v>
      </c>
      <c r="O2428" s="8">
        <f>VLOOKUP(A2428,TOURISM2!A2428:E5118,5,0)</f>
        <v>52000000</v>
      </c>
      <c r="P2428" s="8">
        <f>VLOOKUP(A2428,BUSINESS3!A2428:E5118,4,0)</f>
        <v>0.39</v>
      </c>
      <c r="Q2428" s="9">
        <f>VLOOKUP(A2428,BUSINESS3!A2428:E5118,5,0)</f>
        <v>39</v>
      </c>
      <c r="R2428" s="10">
        <f>VLOOKUP(A2428,BUSINESS3!A2428:I5118,6,0)</f>
        <v>91</v>
      </c>
      <c r="S2428" s="9">
        <f>VLOOKUP(A2428,BUSINESS3!A2428:I5118,7,0)</f>
        <v>288</v>
      </c>
      <c r="T2428" s="9">
        <f>VLOOKUP(A2428,BUSINESS3!A2428:I5118,8,0)</f>
        <v>0.182</v>
      </c>
      <c r="U2428" s="9">
        <f>VLOOKUP(A2428,BUSINESS3!A2428:I5118,9,0)</f>
        <v>0.577</v>
      </c>
      <c r="V2428" s="11">
        <f>VLOOKUP(A2428,'GDP4'!A2428:G5118,4,0)</f>
        <v>1922598121</v>
      </c>
      <c r="W2428" s="9">
        <f>VLOOKUP(A2428,'GDP4'!A2428:G5118,5,0)</f>
        <v>0.066</v>
      </c>
      <c r="X2428" s="9">
        <f>VLOOKUP(A2428,'GDP4'!A2428:G5118,6,0)</f>
        <v>165</v>
      </c>
      <c r="Y2428" s="9">
        <f>VLOOKUP(A2428,'GDP4'!A2428:G5118,7,0)</f>
        <v>0.146</v>
      </c>
      <c r="Z2428" s="9">
        <f>VLOOKUP(A2428,ENERGY5!A2428:E5118,4,0)</f>
        <v>479</v>
      </c>
      <c r="AA2428" s="9">
        <f>VLOOKUP(A2428,ENERGY5!A2428:E5118,5,0)</f>
        <v>1628</v>
      </c>
      <c r="AB2428" s="12">
        <f t="shared" si="2"/>
        <v>2478.408487</v>
      </c>
      <c r="AC2428" s="13">
        <f t="shared" si="3"/>
        <v>0.002098644003</v>
      </c>
      <c r="AD2428" s="13">
        <f t="shared" si="4"/>
        <v>0.0006174757231</v>
      </c>
      <c r="AE2428" s="13">
        <f t="shared" si="5"/>
        <v>76.0565087</v>
      </c>
      <c r="AF2428" s="13">
        <f t="shared" si="6"/>
        <v>67.03285512</v>
      </c>
    </row>
    <row r="2429">
      <c r="A2429" s="14" t="s">
        <v>213</v>
      </c>
      <c r="B2429" s="15" t="s">
        <v>43</v>
      </c>
      <c r="C2429" s="16" t="s">
        <v>237</v>
      </c>
      <c r="D2429" s="14" t="str">
        <f t="shared" si="1"/>
        <v>Guyana-The Americas-2009</v>
      </c>
      <c r="E2429" s="5">
        <v>0.022</v>
      </c>
      <c r="F2429" s="5">
        <v>0.033</v>
      </c>
      <c r="G2429" s="5">
        <v>68.0</v>
      </c>
      <c r="H2429" s="5">
        <v>63.0</v>
      </c>
      <c r="I2429" s="5">
        <v>0.376</v>
      </c>
      <c r="J2429" s="5">
        <v>0.591</v>
      </c>
      <c r="K2429" s="5">
        <v>0.033</v>
      </c>
      <c r="L2429" s="5">
        <v>781055.0</v>
      </c>
      <c r="M2429" s="5">
        <v>0.282</v>
      </c>
      <c r="N2429" s="8">
        <f>VLOOKUP(A2429,TOURISM2!A2429:E5119,4,0)</f>
        <v>35000000</v>
      </c>
      <c r="O2429" s="8">
        <f>VLOOKUP(A2429,TOURISM2!A2429:E5119,5,0)</f>
        <v>52000000</v>
      </c>
      <c r="P2429" s="8">
        <f>VLOOKUP(A2429,BUSINESS3!A2429:E5119,4,0)</f>
        <v>0.388</v>
      </c>
      <c r="Q2429" s="9">
        <f>VLOOKUP(A2429,BUSINESS3!A2429:E5119,5,0)</f>
        <v>30</v>
      </c>
      <c r="R2429" s="10">
        <f>VLOOKUP(A2429,BUSINESS3!A2429:I5119,6,0)</f>
        <v>91</v>
      </c>
      <c r="S2429" s="9">
        <f>VLOOKUP(A2429,BUSINESS3!A2429:I5119,7,0)</f>
        <v>288</v>
      </c>
      <c r="T2429" s="9">
        <f>VLOOKUP(A2429,BUSINESS3!A2429:I5119,8,0)</f>
        <v>0.239</v>
      </c>
      <c r="U2429" s="9">
        <f>VLOOKUP(A2429,BUSINESS3!A2429:I5119,9,0)</f>
        <v>0.625</v>
      </c>
      <c r="V2429" s="11">
        <f>VLOOKUP(A2429,'GDP4'!A2429:G5119,4,0)</f>
        <v>2025565089</v>
      </c>
      <c r="W2429" s="9">
        <f>VLOOKUP(A2429,'GDP4'!A2429:G5119,5,0)</f>
        <v>0.064</v>
      </c>
      <c r="X2429" s="9">
        <f>VLOOKUP(A2429,'GDP4'!A2429:G5119,6,0)</f>
        <v>165</v>
      </c>
      <c r="Y2429" s="9">
        <f>VLOOKUP(A2429,'GDP4'!A2429:G5119,7,0)</f>
        <v>0.145</v>
      </c>
      <c r="Z2429" s="9">
        <f>VLOOKUP(A2429,ENERGY5!A2429:E5119,4,0)</f>
        <v>122230</v>
      </c>
      <c r="AA2429" s="9">
        <f>VLOOKUP(A2429,ENERGY5!A2429:E5119,5,0)</f>
        <v>1566</v>
      </c>
      <c r="AB2429" s="12">
        <f t="shared" si="2"/>
        <v>2593.370619</v>
      </c>
      <c r="AC2429" s="13">
        <f t="shared" si="3"/>
        <v>0.002004980443</v>
      </c>
      <c r="AD2429" s="13">
        <f t="shared" si="4"/>
        <v>0.1564934608</v>
      </c>
      <c r="AE2429" s="13">
        <f t="shared" si="5"/>
        <v>44.81118487</v>
      </c>
      <c r="AF2429" s="13">
        <f t="shared" si="6"/>
        <v>66.57661752</v>
      </c>
    </row>
    <row r="2430">
      <c r="A2430" s="5" t="s">
        <v>213</v>
      </c>
      <c r="B2430" s="6" t="s">
        <v>44</v>
      </c>
      <c r="C2430" s="7" t="s">
        <v>237</v>
      </c>
      <c r="D2430" s="5" t="str">
        <f t="shared" si="1"/>
        <v>Guyana-The Americas-2010</v>
      </c>
      <c r="E2430" s="5">
        <v>0.022</v>
      </c>
      <c r="F2430" s="5">
        <v>0.032</v>
      </c>
      <c r="G2430" s="5">
        <v>68.0</v>
      </c>
      <c r="H2430" s="5">
        <v>63.0</v>
      </c>
      <c r="I2430" s="5">
        <v>0.376</v>
      </c>
      <c r="J2430" s="5">
        <v>0.592</v>
      </c>
      <c r="K2430" s="5">
        <v>0.033</v>
      </c>
      <c r="L2430" s="5">
        <v>786126.0</v>
      </c>
      <c r="M2430" s="5">
        <v>0.282</v>
      </c>
      <c r="N2430" s="8">
        <f>VLOOKUP(A2430,TOURISM2!A2430:E5120,4,0)</f>
        <v>80000000</v>
      </c>
      <c r="O2430" s="8">
        <f>VLOOKUP(A2430,TOURISM2!A2430:E5120,5,0)</f>
        <v>73000000</v>
      </c>
      <c r="P2430" s="8">
        <f>VLOOKUP(A2430,BUSINESS3!A2430:E5120,4,0)</f>
        <v>0.388</v>
      </c>
      <c r="Q2430" s="9">
        <f>VLOOKUP(A2430,BUSINESS3!A2430:E5120,5,0)</f>
        <v>24</v>
      </c>
      <c r="R2430" s="10">
        <f>VLOOKUP(A2430,BUSINESS3!A2430:I5120,6,0)</f>
        <v>91</v>
      </c>
      <c r="S2430" s="9">
        <f>VLOOKUP(A2430,BUSINESS3!A2430:I5120,7,0)</f>
        <v>288</v>
      </c>
      <c r="T2430" s="9">
        <f>VLOOKUP(A2430,BUSINESS3!A2430:I5120,8,0)</f>
        <v>0.299</v>
      </c>
      <c r="U2430" s="9">
        <f>VLOOKUP(A2430,BUSINESS3!A2430:I5120,9,0)</f>
        <v>0.713</v>
      </c>
      <c r="V2430" s="11">
        <f>VLOOKUP(A2430,'GDP4'!A2430:G5120,4,0)</f>
        <v>2259288396</v>
      </c>
      <c r="W2430" s="9">
        <f>VLOOKUP(A2430,'GDP4'!A2430:G5120,5,0)</f>
        <v>0.066</v>
      </c>
      <c r="X2430" s="9">
        <f>VLOOKUP(A2430,'GDP4'!A2430:G5120,6,0)</f>
        <v>188</v>
      </c>
      <c r="Y2430" s="9">
        <f>VLOOKUP(A2430,'GDP4'!A2430:G5120,7,0)</f>
        <v>0.145</v>
      </c>
      <c r="Z2430" s="9">
        <f>VLOOKUP(A2430,ENERGY5!A2430:E5120,4,0)</f>
        <v>122230</v>
      </c>
      <c r="AA2430" s="9">
        <f>VLOOKUP(A2430,ENERGY5!A2430:E5120,5,0)</f>
        <v>1580</v>
      </c>
      <c r="AB2430" s="12">
        <f t="shared" si="2"/>
        <v>2873.952008</v>
      </c>
      <c r="AC2430" s="13">
        <f t="shared" si="3"/>
        <v>0.002009855926</v>
      </c>
      <c r="AD2430" s="13">
        <f t="shared" si="4"/>
        <v>0.1554839809</v>
      </c>
      <c r="AE2430" s="13">
        <f t="shared" si="5"/>
        <v>101.764857</v>
      </c>
      <c r="AF2430" s="13">
        <f t="shared" si="6"/>
        <v>92.86043204</v>
      </c>
    </row>
    <row r="2431">
      <c r="A2431" s="14" t="s">
        <v>213</v>
      </c>
      <c r="B2431" s="15" t="s">
        <v>45</v>
      </c>
      <c r="C2431" s="16" t="s">
        <v>237</v>
      </c>
      <c r="D2431" s="14" t="str">
        <f t="shared" si="1"/>
        <v>Guyana-The Americas-2011</v>
      </c>
      <c r="E2431" s="5">
        <v>0.021</v>
      </c>
      <c r="F2431" s="5">
        <v>0.032</v>
      </c>
      <c r="G2431" s="5">
        <v>69.0</v>
      </c>
      <c r="H2431" s="5">
        <v>63.0</v>
      </c>
      <c r="I2431" s="5">
        <v>0.373</v>
      </c>
      <c r="J2431" s="5">
        <v>0.595</v>
      </c>
      <c r="K2431" s="5">
        <v>0.033</v>
      </c>
      <c r="L2431" s="5">
        <v>790882.0</v>
      </c>
      <c r="M2431" s="5">
        <v>0.283</v>
      </c>
      <c r="N2431" s="8">
        <f>VLOOKUP(A2431,TOURISM2!A2431:E5121,4,0)</f>
        <v>95000000</v>
      </c>
      <c r="O2431" s="8">
        <f>VLOOKUP(A2431,TOURISM2!A2431:E5121,5,0)</f>
        <v>79000000</v>
      </c>
      <c r="P2431" s="8">
        <f>VLOOKUP(A2431,BUSINESS3!A2431:E5121,4,0)</f>
        <v>0.359</v>
      </c>
      <c r="Q2431" s="9">
        <f>VLOOKUP(A2431,BUSINESS3!A2431:E5121,5,0)</f>
        <v>20</v>
      </c>
      <c r="R2431" s="10">
        <f>VLOOKUP(A2431,BUSINESS3!A2431:I5121,6,0)</f>
        <v>91</v>
      </c>
      <c r="S2431" s="9">
        <f>VLOOKUP(A2431,BUSINESS3!A2431:I5121,7,0)</f>
        <v>263</v>
      </c>
      <c r="T2431" s="9">
        <f>VLOOKUP(A2431,BUSINESS3!A2431:I5121,8,0)</f>
        <v>0.31</v>
      </c>
      <c r="U2431" s="9">
        <f>VLOOKUP(A2431,BUSINESS3!A2431:I5121,9,0)</f>
        <v>0.669</v>
      </c>
      <c r="V2431" s="11">
        <f>VLOOKUP(A2431,'GDP4'!A2431:G5121,4,0)</f>
        <v>2576602497</v>
      </c>
      <c r="W2431" s="9">
        <f>VLOOKUP(A2431,'GDP4'!A2431:G5121,5,0)</f>
        <v>0.068</v>
      </c>
      <c r="X2431" s="9">
        <f>VLOOKUP(A2431,'GDP4'!A2431:G5121,6,0)</f>
        <v>221</v>
      </c>
      <c r="Y2431" s="9">
        <f>VLOOKUP(A2431,'GDP4'!A2431:G5121,7,0)</f>
        <v>0.145</v>
      </c>
      <c r="Z2431" s="9">
        <f>VLOOKUP(A2431,ENERGY5!A2431:E5121,4,0)</f>
        <v>122230</v>
      </c>
      <c r="AA2431" s="9">
        <f>VLOOKUP(A2431,ENERGY5!A2431:E5121,5,0)</f>
        <v>1595</v>
      </c>
      <c r="AB2431" s="12">
        <f t="shared" si="2"/>
        <v>3257.884864</v>
      </c>
      <c r="AC2431" s="13">
        <f t="shared" si="3"/>
        <v>0.002016735746</v>
      </c>
      <c r="AD2431" s="13">
        <f t="shared" si="4"/>
        <v>0.1545489719</v>
      </c>
      <c r="AE2431" s="13">
        <f t="shared" si="5"/>
        <v>120.119057</v>
      </c>
      <c r="AF2431" s="13">
        <f t="shared" si="6"/>
        <v>99.88847894</v>
      </c>
    </row>
    <row r="2432">
      <c r="A2432" s="5" t="s">
        <v>213</v>
      </c>
      <c r="B2432" s="6" t="s">
        <v>46</v>
      </c>
      <c r="C2432" s="7" t="s">
        <v>237</v>
      </c>
      <c r="D2432" s="5" t="str">
        <f t="shared" si="1"/>
        <v>Guyana-The Americas-2012</v>
      </c>
      <c r="E2432" s="5">
        <v>0.021</v>
      </c>
      <c r="F2432" s="5">
        <v>0.031</v>
      </c>
      <c r="G2432" s="5">
        <v>69.0</v>
      </c>
      <c r="H2432" s="5">
        <v>63.0</v>
      </c>
      <c r="I2432" s="5">
        <v>0.368</v>
      </c>
      <c r="J2432" s="5">
        <v>0.599</v>
      </c>
      <c r="K2432" s="5">
        <v>0.033</v>
      </c>
      <c r="L2432" s="5">
        <v>795369.0</v>
      </c>
      <c r="M2432" s="5">
        <v>0.283</v>
      </c>
      <c r="N2432" s="8">
        <f>VLOOKUP(A2432,TOURISM2!A2432:E5122,4,0)</f>
        <v>64000000</v>
      </c>
      <c r="O2432" s="8">
        <f>VLOOKUP(A2432,TOURISM2!A2432:E5122,5,0)</f>
        <v>82000000</v>
      </c>
      <c r="P2432" s="8">
        <f>VLOOKUP(A2432,BUSINESS3!A2432:E5122,4,0)</f>
        <v>0.359</v>
      </c>
      <c r="Q2432" s="9">
        <f>VLOOKUP(A2432,BUSINESS3!A2432:E5122,5,0)</f>
        <v>20</v>
      </c>
      <c r="R2432" s="10">
        <f>VLOOKUP(A2432,BUSINESS3!A2432:I5122,6,0)</f>
        <v>113</v>
      </c>
      <c r="S2432" s="9">
        <f>VLOOKUP(A2432,BUSINESS3!A2432:I5122,7,0)</f>
        <v>263</v>
      </c>
      <c r="T2432" s="9">
        <f>VLOOKUP(A2432,BUSINESS3!A2432:I5122,8,0)</f>
        <v>0.33</v>
      </c>
      <c r="U2432" s="9">
        <f>VLOOKUP(A2432,BUSINESS3!A2432:I5122,9,0)</f>
        <v>0.688</v>
      </c>
      <c r="V2432" s="11">
        <f>VLOOKUP(A2432,'GDP4'!A2432:G5122,4,0)</f>
        <v>2851154076</v>
      </c>
      <c r="W2432" s="9">
        <f>VLOOKUP(A2432,'GDP4'!A2432:G5122,5,0)</f>
        <v>0.066</v>
      </c>
      <c r="X2432" s="9">
        <f>VLOOKUP(A2432,'GDP4'!A2432:G5122,6,0)</f>
        <v>235</v>
      </c>
      <c r="Y2432" s="9">
        <f>VLOOKUP(A2432,'GDP4'!A2432:G5122,7,0)</f>
        <v>0.139</v>
      </c>
      <c r="Z2432" s="9">
        <f>VLOOKUP(A2432,ENERGY5!A2432:E5122,4,0)</f>
        <v>122230</v>
      </c>
      <c r="AA2432" s="9">
        <f>VLOOKUP(A2432,ENERGY5!A2432:E5122,5,0)</f>
        <v>1610</v>
      </c>
      <c r="AB2432" s="12">
        <f t="shared" si="2"/>
        <v>3584.693489</v>
      </c>
      <c r="AC2432" s="13">
        <f t="shared" si="3"/>
        <v>0.00202421769</v>
      </c>
      <c r="AD2432" s="13">
        <f t="shared" si="4"/>
        <v>0.1536770983</v>
      </c>
      <c r="AE2432" s="13">
        <f t="shared" si="5"/>
        <v>80.46579638</v>
      </c>
      <c r="AF2432" s="13">
        <f t="shared" si="6"/>
        <v>103.0968016</v>
      </c>
    </row>
    <row r="2433">
      <c r="A2433" s="14" t="s">
        <v>213</v>
      </c>
      <c r="B2433" s="15" t="s">
        <v>33</v>
      </c>
      <c r="C2433" s="16" t="s">
        <v>238</v>
      </c>
      <c r="D2433" s="14" t="str">
        <f t="shared" si="1"/>
        <v>Haiti-The Americas-2000</v>
      </c>
      <c r="E2433" s="5">
        <v>0.031</v>
      </c>
      <c r="F2433" s="5">
        <v>0.075</v>
      </c>
      <c r="G2433" s="5">
        <v>59.0</v>
      </c>
      <c r="H2433" s="5">
        <v>56.0</v>
      </c>
      <c r="I2433" s="5">
        <v>0.403</v>
      </c>
      <c r="J2433" s="5">
        <v>0.557</v>
      </c>
      <c r="K2433" s="5">
        <v>0.04</v>
      </c>
      <c r="L2433" s="5">
        <v>8578234.0</v>
      </c>
      <c r="M2433" s="5">
        <v>0.356</v>
      </c>
      <c r="N2433" s="8">
        <f>VLOOKUP(A2433,TOURISM2!A2433:E5123,4,0)</f>
        <v>128000000</v>
      </c>
      <c r="O2433" s="8">
        <f>VLOOKUP(A2433,TOURISM2!A2433:E5123,5,0)</f>
        <v>173000000</v>
      </c>
      <c r="P2433" s="8">
        <f>VLOOKUP(A2433,BUSINESS3!A2433:E5123,4,0)</f>
        <v>0.475</v>
      </c>
      <c r="Q2433" s="9">
        <f>VLOOKUP(A2433,BUSINESS3!A2433:E5123,5,0)</f>
        <v>59</v>
      </c>
      <c r="R2433" s="10">
        <f>VLOOKUP(A2433,BUSINESS3!A2433:I5123,6,0)</f>
        <v>91</v>
      </c>
      <c r="S2433" s="9">
        <f>VLOOKUP(A2433,BUSINESS3!A2433:I5123,7,0)</f>
        <v>380</v>
      </c>
      <c r="T2433" s="9">
        <f>VLOOKUP(A2433,BUSINESS3!A2433:I5123,8,0)</f>
        <v>0.002</v>
      </c>
      <c r="U2433" s="9">
        <f>VLOOKUP(A2433,BUSINESS3!A2433:I5123,9,0)</f>
        <v>0.006</v>
      </c>
      <c r="V2433" s="11">
        <f>VLOOKUP(A2433,'GDP4'!A2433:G5123,4,0)</f>
        <v>3664503846</v>
      </c>
      <c r="W2433" s="9">
        <f>VLOOKUP(A2433,'GDP4'!A2433:G5123,5,0)</f>
        <v>0.061</v>
      </c>
      <c r="X2433" s="9">
        <f>VLOOKUP(A2433,'GDP4'!A2433:G5123,6,0)</f>
        <v>26</v>
      </c>
      <c r="Y2433" s="9">
        <f>VLOOKUP(A2433,'GDP4'!A2433:G5123,7,0)</f>
        <v>0.314</v>
      </c>
      <c r="Z2433" s="9">
        <f>VLOOKUP(A2433,ENERGY5!A2433:E5123,4,0)</f>
        <v>122230</v>
      </c>
      <c r="AA2433" s="9">
        <f>VLOOKUP(A2433,ENERGY5!A2433:E5123,5,0)</f>
        <v>191964</v>
      </c>
      <c r="AB2433" s="12">
        <f t="shared" si="2"/>
        <v>427.186277</v>
      </c>
      <c r="AC2433" s="13">
        <f t="shared" si="3"/>
        <v>0.02237803259</v>
      </c>
      <c r="AD2433" s="13">
        <f t="shared" si="4"/>
        <v>0.01424885355</v>
      </c>
      <c r="AE2433" s="13">
        <f t="shared" si="5"/>
        <v>14.92148617</v>
      </c>
      <c r="AF2433" s="13">
        <f t="shared" si="6"/>
        <v>20.16732115</v>
      </c>
    </row>
    <row r="2434">
      <c r="A2434" s="5" t="s">
        <v>213</v>
      </c>
      <c r="B2434" s="6" t="s">
        <v>35</v>
      </c>
      <c r="C2434" s="7" t="s">
        <v>238</v>
      </c>
      <c r="D2434" s="5" t="str">
        <f t="shared" si="1"/>
        <v>Haiti-The Americas-2001</v>
      </c>
      <c r="E2434" s="5">
        <v>0.031</v>
      </c>
      <c r="F2434" s="5">
        <v>0.073</v>
      </c>
      <c r="G2434" s="5">
        <v>59.0</v>
      </c>
      <c r="H2434" s="5">
        <v>56.0</v>
      </c>
      <c r="I2434" s="5">
        <v>0.398</v>
      </c>
      <c r="J2434" s="5">
        <v>0.561</v>
      </c>
      <c r="K2434" s="5">
        <v>0.04</v>
      </c>
      <c r="L2434" s="5">
        <v>8720247.0</v>
      </c>
      <c r="M2434" s="5">
        <v>0.373</v>
      </c>
      <c r="N2434" s="8">
        <f>VLOOKUP(A2434,TOURISM2!A2434:E5124,4,0)</f>
        <v>105000000</v>
      </c>
      <c r="O2434" s="8">
        <f>VLOOKUP(A2434,TOURISM2!A2434:E5124,5,0)</f>
        <v>168000000</v>
      </c>
      <c r="P2434" s="8">
        <f>VLOOKUP(A2434,BUSINESS3!A2434:E5124,4,0)</f>
        <v>0.475</v>
      </c>
      <c r="Q2434" s="9">
        <f>VLOOKUP(A2434,BUSINESS3!A2434:E5124,5,0)</f>
        <v>59</v>
      </c>
      <c r="R2434" s="10">
        <f>VLOOKUP(A2434,BUSINESS3!A2434:I5124,6,0)</f>
        <v>91</v>
      </c>
      <c r="S2434" s="9">
        <f>VLOOKUP(A2434,BUSINESS3!A2434:I5124,7,0)</f>
        <v>380</v>
      </c>
      <c r="T2434" s="9">
        <f>VLOOKUP(A2434,BUSINESS3!A2434:I5124,8,0)</f>
        <v>0.003</v>
      </c>
      <c r="U2434" s="9">
        <f>VLOOKUP(A2434,BUSINESS3!A2434:I5124,9,0)</f>
        <v>0.01</v>
      </c>
      <c r="V2434" s="11">
        <f>VLOOKUP(A2434,'GDP4'!A2434:G5124,4,0)</f>
        <v>3507981946</v>
      </c>
      <c r="W2434" s="9">
        <f>VLOOKUP(A2434,'GDP4'!A2434:G5124,5,0)</f>
        <v>0.056</v>
      </c>
      <c r="X2434" s="9">
        <f>VLOOKUP(A2434,'GDP4'!A2434:G5124,6,0)</f>
        <v>23</v>
      </c>
      <c r="Y2434" s="9">
        <f>VLOOKUP(A2434,'GDP4'!A2434:G5124,7,0)</f>
        <v>0.34</v>
      </c>
      <c r="Z2434" s="9">
        <f>VLOOKUP(A2434,ENERGY5!A2434:E5124,4,0)</f>
        <v>3211</v>
      </c>
      <c r="AA2434" s="9">
        <f>VLOOKUP(A2434,ENERGY5!A2434:E5124,5,0)</f>
        <v>191964</v>
      </c>
      <c r="AB2434" s="12">
        <f t="shared" si="2"/>
        <v>402.2801127</v>
      </c>
      <c r="AC2434" s="13">
        <f t="shared" si="3"/>
        <v>0.02201359663</v>
      </c>
      <c r="AD2434" s="13">
        <f t="shared" si="4"/>
        <v>0.0003682235148</v>
      </c>
      <c r="AE2434" s="13">
        <f t="shared" si="5"/>
        <v>12.04094334</v>
      </c>
      <c r="AF2434" s="13">
        <f t="shared" si="6"/>
        <v>19.26550934</v>
      </c>
    </row>
    <row r="2435">
      <c r="A2435" s="14" t="s">
        <v>213</v>
      </c>
      <c r="B2435" s="15" t="s">
        <v>36</v>
      </c>
      <c r="C2435" s="16" t="s">
        <v>238</v>
      </c>
      <c r="D2435" s="14" t="str">
        <f t="shared" si="1"/>
        <v>Haiti-The Americas-2002</v>
      </c>
      <c r="E2435" s="5">
        <v>0.03</v>
      </c>
      <c r="F2435" s="5">
        <v>0.071</v>
      </c>
      <c r="G2435" s="5">
        <v>60.0</v>
      </c>
      <c r="H2435" s="5">
        <v>56.0</v>
      </c>
      <c r="I2435" s="5">
        <v>0.394</v>
      </c>
      <c r="J2435" s="5">
        <v>0.566</v>
      </c>
      <c r="K2435" s="5">
        <v>0.04</v>
      </c>
      <c r="L2435" s="5">
        <v>8859635.0</v>
      </c>
      <c r="M2435" s="5">
        <v>0.389</v>
      </c>
      <c r="N2435" s="8">
        <f>VLOOKUP(A2435,TOURISM2!A2435:E5125,4,0)</f>
        <v>108000000</v>
      </c>
      <c r="O2435" s="8">
        <f>VLOOKUP(A2435,TOURISM2!A2435:E5125,5,0)</f>
        <v>172000000</v>
      </c>
      <c r="P2435" s="8">
        <f>VLOOKUP(A2435,BUSINESS3!A2435:E5125,4,0)</f>
        <v>0.475</v>
      </c>
      <c r="Q2435" s="9">
        <f>VLOOKUP(A2435,BUSINESS3!A2435:E5125,5,0)</f>
        <v>59</v>
      </c>
      <c r="R2435" s="10">
        <f>VLOOKUP(A2435,BUSINESS3!A2435:I5125,6,0)</f>
        <v>91</v>
      </c>
      <c r="S2435" s="9">
        <f>VLOOKUP(A2435,BUSINESS3!A2435:I5125,7,0)</f>
        <v>380</v>
      </c>
      <c r="T2435" s="9">
        <f>VLOOKUP(A2435,BUSINESS3!A2435:I5125,8,0)</f>
        <v>0.009</v>
      </c>
      <c r="U2435" s="9">
        <f>VLOOKUP(A2435,BUSINESS3!A2435:I5125,9,0)</f>
        <v>0.016</v>
      </c>
      <c r="V2435" s="11">
        <f>VLOOKUP(A2435,'GDP4'!A2435:G5125,4,0)</f>
        <v>3214632479</v>
      </c>
      <c r="W2435" s="9">
        <f>VLOOKUP(A2435,'GDP4'!A2435:G5125,5,0)</f>
        <v>0.055</v>
      </c>
      <c r="X2435" s="9">
        <f>VLOOKUP(A2435,'GDP4'!A2435:G5125,6,0)</f>
        <v>20</v>
      </c>
      <c r="Y2435" s="9">
        <f>VLOOKUP(A2435,'GDP4'!A2435:G5125,7,0)</f>
        <v>0.342</v>
      </c>
      <c r="Z2435" s="9">
        <f>VLOOKUP(A2435,ENERGY5!A2435:E5125,4,0)</f>
        <v>2409</v>
      </c>
      <c r="AA2435" s="9">
        <f>VLOOKUP(A2435,ENERGY5!A2435:E5125,5,0)</f>
        <v>2120</v>
      </c>
      <c r="AB2435" s="12">
        <f t="shared" si="2"/>
        <v>362.8402839</v>
      </c>
      <c r="AC2435" s="13">
        <f t="shared" si="3"/>
        <v>0.0002392875102</v>
      </c>
      <c r="AD2435" s="13">
        <f t="shared" si="4"/>
        <v>0.0002719073641</v>
      </c>
      <c r="AE2435" s="13">
        <f t="shared" si="5"/>
        <v>12.19011844</v>
      </c>
      <c r="AF2435" s="13">
        <f t="shared" si="6"/>
        <v>19.41389233</v>
      </c>
    </row>
    <row r="2436">
      <c r="A2436" s="5" t="s">
        <v>213</v>
      </c>
      <c r="B2436" s="6" t="s">
        <v>37</v>
      </c>
      <c r="C2436" s="7" t="s">
        <v>238</v>
      </c>
      <c r="D2436" s="5" t="str">
        <f t="shared" si="1"/>
        <v>Haiti-The Americas-2003</v>
      </c>
      <c r="E2436" s="5">
        <v>0.03</v>
      </c>
      <c r="F2436" s="5">
        <v>0.069</v>
      </c>
      <c r="G2436" s="5">
        <v>60.0</v>
      </c>
      <c r="H2436" s="5">
        <v>57.0</v>
      </c>
      <c r="I2436" s="5">
        <v>0.389</v>
      </c>
      <c r="J2436" s="5">
        <v>0.57</v>
      </c>
      <c r="K2436" s="5">
        <v>0.041</v>
      </c>
      <c r="L2436" s="5">
        <v>8996229.0</v>
      </c>
      <c r="M2436" s="5">
        <v>0.406</v>
      </c>
      <c r="N2436" s="8">
        <f>VLOOKUP(A2436,TOURISM2!A2436:E5126,4,0)</f>
        <v>96000000</v>
      </c>
      <c r="O2436" s="8">
        <f>VLOOKUP(A2436,TOURISM2!A2436:E5126,5,0)</f>
        <v>202000000</v>
      </c>
      <c r="P2436" s="8">
        <f>VLOOKUP(A2436,BUSINESS3!A2436:E5126,4,0)</f>
        <v>0.475</v>
      </c>
      <c r="Q2436" s="9">
        <f>VLOOKUP(A2436,BUSINESS3!A2436:E5126,5,0)</f>
        <v>202</v>
      </c>
      <c r="R2436" s="10">
        <f>VLOOKUP(A2436,BUSINESS3!A2436:I5126,6,0)</f>
        <v>91</v>
      </c>
      <c r="S2436" s="9">
        <f>VLOOKUP(A2436,BUSINESS3!A2436:I5126,7,0)</f>
        <v>380</v>
      </c>
      <c r="T2436" s="9">
        <f>VLOOKUP(A2436,BUSINESS3!A2436:I5126,8,0)</f>
        <v>0.016</v>
      </c>
      <c r="U2436" s="9">
        <f>VLOOKUP(A2436,BUSINESS3!A2436:I5126,9,0)</f>
        <v>0.036</v>
      </c>
      <c r="V2436" s="11">
        <f>VLOOKUP(A2436,'GDP4'!A2436:G5126,4,0)</f>
        <v>2826481072</v>
      </c>
      <c r="W2436" s="9">
        <f>VLOOKUP(A2436,'GDP4'!A2436:G5126,5,0)</f>
        <v>0.053</v>
      </c>
      <c r="X2436" s="9">
        <f>VLOOKUP(A2436,'GDP4'!A2436:G5126,6,0)</f>
        <v>17</v>
      </c>
      <c r="Y2436" s="9">
        <f>VLOOKUP(A2436,'GDP4'!A2436:G5126,7,0)</f>
        <v>0.442</v>
      </c>
      <c r="Z2436" s="9">
        <f>VLOOKUP(A2436,ENERGY5!A2436:E5126,4,0)</f>
        <v>2732</v>
      </c>
      <c r="AA2436" s="9">
        <f>VLOOKUP(A2436,ENERGY5!A2436:E5126,5,0)</f>
        <v>2263</v>
      </c>
      <c r="AB2436" s="12">
        <f t="shared" si="2"/>
        <v>314.185096</v>
      </c>
      <c r="AC2436" s="13">
        <f t="shared" si="3"/>
        <v>0.0002515498438</v>
      </c>
      <c r="AD2436" s="13">
        <f t="shared" si="4"/>
        <v>0.0003036827986</v>
      </c>
      <c r="AE2436" s="13">
        <f t="shared" si="5"/>
        <v>10.67113787</v>
      </c>
      <c r="AF2436" s="13">
        <f t="shared" si="6"/>
        <v>22.45385261</v>
      </c>
    </row>
    <row r="2437">
      <c r="A2437" s="14" t="s">
        <v>213</v>
      </c>
      <c r="B2437" s="15" t="s">
        <v>38</v>
      </c>
      <c r="C2437" s="16" t="s">
        <v>238</v>
      </c>
      <c r="D2437" s="14" t="str">
        <f t="shared" si="1"/>
        <v>Haiti-The Americas-2004</v>
      </c>
      <c r="E2437" s="5">
        <v>0.029</v>
      </c>
      <c r="F2437" s="5">
        <v>0.067</v>
      </c>
      <c r="G2437" s="5">
        <v>61.0</v>
      </c>
      <c r="H2437" s="5">
        <v>57.0</v>
      </c>
      <c r="I2437" s="5">
        <v>0.385</v>
      </c>
      <c r="J2437" s="5">
        <v>0.574</v>
      </c>
      <c r="K2437" s="5">
        <v>0.041</v>
      </c>
      <c r="L2437" s="5">
        <v>9129933.0</v>
      </c>
      <c r="M2437" s="5">
        <v>0.424</v>
      </c>
      <c r="N2437" s="8">
        <f>VLOOKUP(A2437,TOURISM2!A2437:E5127,4,0)</f>
        <v>93000000</v>
      </c>
      <c r="O2437" s="8">
        <f>VLOOKUP(A2437,TOURISM2!A2437:E5127,5,0)</f>
        <v>206000000</v>
      </c>
      <c r="P2437" s="8">
        <f>VLOOKUP(A2437,BUSINESS3!A2437:E5127,4,0)</f>
        <v>0.475</v>
      </c>
      <c r="Q2437" s="9">
        <f>VLOOKUP(A2437,BUSINESS3!A2437:E5127,5,0)</f>
        <v>202</v>
      </c>
      <c r="R2437" s="10">
        <f>VLOOKUP(A2437,BUSINESS3!A2437:I5127,6,0)</f>
        <v>91</v>
      </c>
      <c r="S2437" s="9">
        <f>VLOOKUP(A2437,BUSINESS3!A2437:I5127,7,0)</f>
        <v>380</v>
      </c>
      <c r="T2437" s="9">
        <f>VLOOKUP(A2437,BUSINESS3!A2437:I5127,8,0)</f>
        <v>0.054</v>
      </c>
      <c r="U2437" s="9">
        <f>VLOOKUP(A2437,BUSINESS3!A2437:I5127,9,0)</f>
        <v>0.044</v>
      </c>
      <c r="V2437" s="11">
        <f>VLOOKUP(A2437,'GDP4'!A2437:G5127,4,0)</f>
        <v>3660483886</v>
      </c>
      <c r="W2437" s="9">
        <f>VLOOKUP(A2437,'GDP4'!A2437:G5127,5,0)</f>
        <v>0.056</v>
      </c>
      <c r="X2437" s="9">
        <f>VLOOKUP(A2437,'GDP4'!A2437:G5127,6,0)</f>
        <v>22</v>
      </c>
      <c r="Y2437" s="9">
        <f>VLOOKUP(A2437,'GDP4'!A2437:G5127,7,0)</f>
        <v>0.48</v>
      </c>
      <c r="Z2437" s="9">
        <f>VLOOKUP(A2437,ENERGY5!A2437:E5127,4,0)</f>
        <v>2927</v>
      </c>
      <c r="AA2437" s="9">
        <f>VLOOKUP(A2437,ENERGY5!A2437:E5127,5,0)</f>
        <v>2428</v>
      </c>
      <c r="AB2437" s="12">
        <f t="shared" si="2"/>
        <v>400.932174</v>
      </c>
      <c r="AC2437" s="13">
        <f t="shared" si="3"/>
        <v>0.0002659384247</v>
      </c>
      <c r="AD2437" s="13">
        <f t="shared" si="4"/>
        <v>0.0003205938094</v>
      </c>
      <c r="AE2437" s="13">
        <f t="shared" si="5"/>
        <v>10.18627409</v>
      </c>
      <c r="AF2437" s="13">
        <f t="shared" si="6"/>
        <v>22.56314477</v>
      </c>
    </row>
    <row r="2438">
      <c r="A2438" s="5" t="s">
        <v>213</v>
      </c>
      <c r="B2438" s="6" t="s">
        <v>39</v>
      </c>
      <c r="C2438" s="7" t="s">
        <v>238</v>
      </c>
      <c r="D2438" s="5" t="str">
        <f t="shared" si="1"/>
        <v>Haiti-The Americas-2005</v>
      </c>
      <c r="E2438" s="5">
        <v>0.029</v>
      </c>
      <c r="F2438" s="5">
        <v>0.066</v>
      </c>
      <c r="G2438" s="5">
        <v>61.0</v>
      </c>
      <c r="H2438" s="5">
        <v>58.0</v>
      </c>
      <c r="I2438" s="5">
        <v>0.381</v>
      </c>
      <c r="J2438" s="5">
        <v>0.578</v>
      </c>
      <c r="K2438" s="5">
        <v>0.042</v>
      </c>
      <c r="L2438" s="5">
        <v>9260879.0</v>
      </c>
      <c r="M2438" s="5">
        <v>0.441</v>
      </c>
      <c r="N2438" s="8">
        <f>VLOOKUP(A2438,TOURISM2!A2438:E5128,4,0)</f>
        <v>80000000</v>
      </c>
      <c r="O2438" s="8">
        <f>VLOOKUP(A2438,TOURISM2!A2438:E5128,5,0)</f>
        <v>174000000</v>
      </c>
      <c r="P2438" s="8">
        <f>VLOOKUP(A2438,BUSINESS3!A2438:E5128,4,0)</f>
        <v>0.404</v>
      </c>
      <c r="Q2438" s="9">
        <f>VLOOKUP(A2438,BUSINESS3!A2438:E5128,5,0)</f>
        <v>202</v>
      </c>
      <c r="R2438" s="10">
        <f>VLOOKUP(A2438,BUSINESS3!A2438:I5128,6,0)</f>
        <v>91</v>
      </c>
      <c r="S2438" s="9">
        <f>VLOOKUP(A2438,BUSINESS3!A2438:I5128,7,0)</f>
        <v>184</v>
      </c>
      <c r="T2438" s="9">
        <f>VLOOKUP(A2438,BUSINESS3!A2438:I5128,8,0)</f>
        <v>0.064</v>
      </c>
      <c r="U2438" s="9">
        <f>VLOOKUP(A2438,BUSINESS3!A2438:I5128,9,0)</f>
        <v>0.054</v>
      </c>
      <c r="V2438" s="11">
        <f>VLOOKUP(A2438,'GDP4'!A2438:G5128,4,0)</f>
        <v>4154289832</v>
      </c>
      <c r="W2438" s="9">
        <f>VLOOKUP(A2438,'GDP4'!A2438:G5128,5,0)</f>
        <v>0.044</v>
      </c>
      <c r="X2438" s="9">
        <f>VLOOKUP(A2438,'GDP4'!A2438:G5128,6,0)</f>
        <v>20</v>
      </c>
      <c r="Y2438" s="9">
        <f>VLOOKUP(A2438,'GDP4'!A2438:G5128,7,0)</f>
        <v>0.41</v>
      </c>
      <c r="Z2438" s="9">
        <f>VLOOKUP(A2438,ENERGY5!A2438:E5128,4,0)</f>
        <v>2509</v>
      </c>
      <c r="AA2438" s="9">
        <f>VLOOKUP(A2438,ENERGY5!A2438:E5128,5,0)</f>
        <v>2391</v>
      </c>
      <c r="AB2438" s="12">
        <f t="shared" si="2"/>
        <v>448.58483</v>
      </c>
      <c r="AC2438" s="13">
        <f t="shared" si="3"/>
        <v>0.0002581828356</v>
      </c>
      <c r="AD2438" s="13">
        <f t="shared" si="4"/>
        <v>0.0002709246066</v>
      </c>
      <c r="AE2438" s="13">
        <f t="shared" si="5"/>
        <v>8.638488852</v>
      </c>
      <c r="AF2438" s="13">
        <f t="shared" si="6"/>
        <v>18.78871325</v>
      </c>
    </row>
    <row r="2439">
      <c r="A2439" s="14" t="s">
        <v>213</v>
      </c>
      <c r="B2439" s="15" t="s">
        <v>40</v>
      </c>
      <c r="C2439" s="16" t="s">
        <v>238</v>
      </c>
      <c r="D2439" s="14" t="str">
        <f t="shared" si="1"/>
        <v>Haiti-The Americas-2006</v>
      </c>
      <c r="E2439" s="5">
        <v>0.028</v>
      </c>
      <c r="F2439" s="5">
        <v>0.064</v>
      </c>
      <c r="G2439" s="5">
        <v>62.0</v>
      </c>
      <c r="H2439" s="5">
        <v>58.0</v>
      </c>
      <c r="I2439" s="5">
        <v>0.377</v>
      </c>
      <c r="J2439" s="5">
        <v>0.581</v>
      </c>
      <c r="K2439" s="5">
        <v>0.042</v>
      </c>
      <c r="L2439" s="5">
        <v>9388642.0</v>
      </c>
      <c r="M2439" s="5">
        <v>0.458</v>
      </c>
      <c r="N2439" s="8">
        <f>VLOOKUP(A2439,TOURISM2!A2439:E5129,4,0)</f>
        <v>126000000</v>
      </c>
      <c r="O2439" s="8">
        <f>VLOOKUP(A2439,TOURISM2!A2439:E5129,5,0)</f>
        <v>239000000</v>
      </c>
      <c r="P2439" s="8">
        <f>VLOOKUP(A2439,BUSINESS3!A2439:E5129,4,0)</f>
        <v>0.404</v>
      </c>
      <c r="Q2439" s="9">
        <f>VLOOKUP(A2439,BUSINESS3!A2439:E5129,5,0)</f>
        <v>202</v>
      </c>
      <c r="R2439" s="10">
        <f>VLOOKUP(A2439,BUSINESS3!A2439:I5129,6,0)</f>
        <v>91</v>
      </c>
      <c r="S2439" s="9">
        <f>VLOOKUP(A2439,BUSINESS3!A2439:I5129,7,0)</f>
        <v>184</v>
      </c>
      <c r="T2439" s="9">
        <f>VLOOKUP(A2439,BUSINESS3!A2439:I5129,8,0)</f>
        <v>0.068</v>
      </c>
      <c r="U2439" s="9">
        <f>VLOOKUP(A2439,BUSINESS3!A2439:I5129,9,0)</f>
        <v>0.128</v>
      </c>
      <c r="V2439" s="11">
        <f>VLOOKUP(A2439,'GDP4'!A2439:G5129,4,0)</f>
        <v>4879738636</v>
      </c>
      <c r="W2439" s="9">
        <f>VLOOKUP(A2439,'GDP4'!A2439:G5129,5,0)</f>
        <v>0.057</v>
      </c>
      <c r="X2439" s="9">
        <f>VLOOKUP(A2439,'GDP4'!A2439:G5129,6,0)</f>
        <v>30</v>
      </c>
      <c r="Y2439" s="9">
        <f>VLOOKUP(A2439,'GDP4'!A2439:G5129,7,0)</f>
        <v>0.264</v>
      </c>
      <c r="Z2439" s="9">
        <f>VLOOKUP(A2439,ENERGY5!A2439:E5129,4,0)</f>
        <v>2645</v>
      </c>
      <c r="AA2439" s="9">
        <f>VLOOKUP(A2439,ENERGY5!A2439:E5129,5,0)</f>
        <v>2112</v>
      </c>
      <c r="AB2439" s="12">
        <f t="shared" si="2"/>
        <v>519.7491433</v>
      </c>
      <c r="AC2439" s="13">
        <f t="shared" si="3"/>
        <v>0.0002249526609</v>
      </c>
      <c r="AD2439" s="13">
        <f t="shared" si="4"/>
        <v>0.0002817233845</v>
      </c>
      <c r="AE2439" s="13">
        <f t="shared" si="5"/>
        <v>13.42047125</v>
      </c>
      <c r="AF2439" s="13">
        <f t="shared" si="6"/>
        <v>25.4562907</v>
      </c>
    </row>
    <row r="2440">
      <c r="A2440" s="5" t="s">
        <v>213</v>
      </c>
      <c r="B2440" s="6" t="s">
        <v>41</v>
      </c>
      <c r="C2440" s="7" t="s">
        <v>238</v>
      </c>
      <c r="D2440" s="5" t="str">
        <f t="shared" si="1"/>
        <v>Haiti-The Americas-2007</v>
      </c>
      <c r="E2440" s="5">
        <v>0.028</v>
      </c>
      <c r="F2440" s="5">
        <v>0.063</v>
      </c>
      <c r="G2440" s="5">
        <v>62.0</v>
      </c>
      <c r="H2440" s="5">
        <v>59.0</v>
      </c>
      <c r="I2440" s="5">
        <v>0.373</v>
      </c>
      <c r="J2440" s="5">
        <v>0.584</v>
      </c>
      <c r="K2440" s="5">
        <v>0.043</v>
      </c>
      <c r="L2440" s="5">
        <v>9513714.0</v>
      </c>
      <c r="M2440" s="5">
        <v>0.474</v>
      </c>
      <c r="N2440" s="8">
        <f>VLOOKUP(A2440,TOURISM2!A2440:E5130,4,0)</f>
        <v>190000000</v>
      </c>
      <c r="O2440" s="8">
        <f>VLOOKUP(A2440,TOURISM2!A2440:E5130,5,0)</f>
        <v>331000000</v>
      </c>
      <c r="P2440" s="8">
        <f>VLOOKUP(A2440,BUSINESS3!A2440:E5130,4,0)</f>
        <v>0.404</v>
      </c>
      <c r="Q2440" s="9">
        <f>VLOOKUP(A2440,BUSINESS3!A2440:E5130,5,0)</f>
        <v>202</v>
      </c>
      <c r="R2440" s="10">
        <f>VLOOKUP(A2440,BUSINESS3!A2440:I5130,6,0)</f>
        <v>91</v>
      </c>
      <c r="S2440" s="9">
        <f>VLOOKUP(A2440,BUSINESS3!A2440:I5130,7,0)</f>
        <v>184</v>
      </c>
      <c r="T2440" s="9">
        <f>VLOOKUP(A2440,BUSINESS3!A2440:I5130,8,0)</f>
        <v>0.072</v>
      </c>
      <c r="U2440" s="9">
        <f>VLOOKUP(A2440,BUSINESS3!A2440:I5130,9,0)</f>
        <v>0.263</v>
      </c>
      <c r="V2440" s="11">
        <f>VLOOKUP(A2440,'GDP4'!A2440:G5130,4,0)</f>
        <v>5885325590</v>
      </c>
      <c r="W2440" s="9">
        <f>VLOOKUP(A2440,'GDP4'!A2440:G5130,5,0)</f>
        <v>0.054</v>
      </c>
      <c r="X2440" s="9">
        <f>VLOOKUP(A2440,'GDP4'!A2440:G5130,6,0)</f>
        <v>34</v>
      </c>
      <c r="Y2440" s="9">
        <f>VLOOKUP(A2440,'GDP4'!A2440:G5130,7,0)</f>
        <v>0.231</v>
      </c>
      <c r="Z2440" s="9">
        <f>VLOOKUP(A2440,ENERGY5!A2440:E5130,4,0)</f>
        <v>2585</v>
      </c>
      <c r="AA2440" s="9">
        <f>VLOOKUP(A2440,ENERGY5!A2440:E5130,5,0)</f>
        <v>2076</v>
      </c>
      <c r="AB2440" s="12">
        <f t="shared" si="2"/>
        <v>618.6149373</v>
      </c>
      <c r="AC2440" s="13">
        <f t="shared" si="3"/>
        <v>0.0002182113105</v>
      </c>
      <c r="AD2440" s="13">
        <f t="shared" si="4"/>
        <v>0.000271713024</v>
      </c>
      <c r="AE2440" s="13">
        <f t="shared" si="5"/>
        <v>19.97117004</v>
      </c>
      <c r="AF2440" s="13">
        <f t="shared" si="6"/>
        <v>34.79188044</v>
      </c>
    </row>
    <row r="2441">
      <c r="A2441" s="14" t="s">
        <v>213</v>
      </c>
      <c r="B2441" s="15" t="s">
        <v>42</v>
      </c>
      <c r="C2441" s="16" t="s">
        <v>238</v>
      </c>
      <c r="D2441" s="14" t="str">
        <f t="shared" si="1"/>
        <v>Haiti-The Americas-2008</v>
      </c>
      <c r="E2441" s="5">
        <v>0.027</v>
      </c>
      <c r="F2441" s="5">
        <v>0.061</v>
      </c>
      <c r="G2441" s="5">
        <v>63.0</v>
      </c>
      <c r="H2441" s="5">
        <v>59.0</v>
      </c>
      <c r="I2441" s="5">
        <v>0.369</v>
      </c>
      <c r="J2441" s="5">
        <v>0.587</v>
      </c>
      <c r="K2441" s="5">
        <v>0.044</v>
      </c>
      <c r="L2441" s="5">
        <v>9638255.0</v>
      </c>
      <c r="M2441" s="5">
        <v>0.49</v>
      </c>
      <c r="N2441" s="8">
        <f>VLOOKUP(A2441,TOURISM2!A2441:E5131,4,0)</f>
        <v>276000000</v>
      </c>
      <c r="O2441" s="8">
        <f>VLOOKUP(A2441,TOURISM2!A2441:E5131,5,0)</f>
        <v>383000000</v>
      </c>
      <c r="P2441" s="8">
        <f>VLOOKUP(A2441,BUSINESS3!A2441:E5131,4,0)</f>
        <v>0.404</v>
      </c>
      <c r="Q2441" s="9">
        <f>VLOOKUP(A2441,BUSINESS3!A2441:E5131,5,0)</f>
        <v>195</v>
      </c>
      <c r="R2441" s="10">
        <f>VLOOKUP(A2441,BUSINESS3!A2441:I5131,6,0)</f>
        <v>91</v>
      </c>
      <c r="S2441" s="9">
        <f>VLOOKUP(A2441,BUSINESS3!A2441:I5131,7,0)</f>
        <v>184</v>
      </c>
      <c r="T2441" s="9">
        <f>VLOOKUP(A2441,BUSINESS3!A2441:I5131,8,0)</f>
        <v>0.076</v>
      </c>
      <c r="U2441" s="9">
        <f>VLOOKUP(A2441,BUSINESS3!A2441:I5131,9,0)</f>
        <v>0.332</v>
      </c>
      <c r="V2441" s="11">
        <f>VLOOKUP(A2441,'GDP4'!A2441:G5131,4,0)</f>
        <v>6548530572</v>
      </c>
      <c r="W2441" s="9">
        <f>VLOOKUP(A2441,'GDP4'!A2441:G5131,5,0)</f>
        <v>0.055</v>
      </c>
      <c r="X2441" s="9">
        <f>VLOOKUP(A2441,'GDP4'!A2441:G5131,6,0)</f>
        <v>36</v>
      </c>
      <c r="Y2441" s="9">
        <f>VLOOKUP(A2441,'GDP4'!A2441:G5131,7,0)</f>
        <v>0.178</v>
      </c>
      <c r="Z2441" s="9">
        <f>VLOOKUP(A2441,ENERGY5!A2441:E5131,4,0)</f>
        <v>2288</v>
      </c>
      <c r="AA2441" s="9">
        <f>VLOOKUP(A2441,ENERGY5!A2441:E5131,5,0)</f>
        <v>1988</v>
      </c>
      <c r="AB2441" s="12">
        <f t="shared" si="2"/>
        <v>679.4311389</v>
      </c>
      <c r="AC2441" s="13">
        <f t="shared" si="3"/>
        <v>0.0002062614031</v>
      </c>
      <c r="AD2441" s="13">
        <f t="shared" si="4"/>
        <v>0.0002373873694</v>
      </c>
      <c r="AE2441" s="13">
        <f t="shared" si="5"/>
        <v>28.63588897</v>
      </c>
      <c r="AF2441" s="13">
        <f t="shared" si="6"/>
        <v>39.7374836</v>
      </c>
    </row>
    <row r="2442">
      <c r="A2442" s="5" t="s">
        <v>213</v>
      </c>
      <c r="B2442" s="6" t="s">
        <v>43</v>
      </c>
      <c r="C2442" s="7" t="s">
        <v>238</v>
      </c>
      <c r="D2442" s="5" t="str">
        <f t="shared" si="1"/>
        <v>Haiti-The Americas-2009</v>
      </c>
      <c r="E2442" s="5">
        <v>0.027</v>
      </c>
      <c r="F2442" s="5">
        <v>0.06</v>
      </c>
      <c r="G2442" s="5">
        <v>63.0</v>
      </c>
      <c r="H2442" s="5">
        <v>60.0</v>
      </c>
      <c r="I2442" s="5">
        <v>0.365</v>
      </c>
      <c r="J2442" s="5">
        <v>0.59</v>
      </c>
      <c r="K2442" s="5">
        <v>0.044</v>
      </c>
      <c r="L2442" s="5">
        <v>9765153.0</v>
      </c>
      <c r="M2442" s="5">
        <v>0.505</v>
      </c>
      <c r="N2442" s="8">
        <f>VLOOKUP(A2442,TOURISM2!A2442:E5132,4,0)</f>
        <v>312000000</v>
      </c>
      <c r="O2442" s="8">
        <f>VLOOKUP(A2442,TOURISM2!A2442:E5132,5,0)</f>
        <v>433000000</v>
      </c>
      <c r="P2442" s="8">
        <f>VLOOKUP(A2442,BUSINESS3!A2442:E5132,4,0)</f>
        <v>0.404</v>
      </c>
      <c r="Q2442" s="9">
        <f>VLOOKUP(A2442,BUSINESS3!A2442:E5132,5,0)</f>
        <v>195</v>
      </c>
      <c r="R2442" s="10">
        <f>VLOOKUP(A2442,BUSINESS3!A2442:I5132,6,0)</f>
        <v>91</v>
      </c>
      <c r="S2442" s="9">
        <f>VLOOKUP(A2442,BUSINESS3!A2442:I5132,7,0)</f>
        <v>184</v>
      </c>
      <c r="T2442" s="9">
        <f>VLOOKUP(A2442,BUSINESS3!A2442:I5132,8,0)</f>
        <v>0.081</v>
      </c>
      <c r="U2442" s="9">
        <f>VLOOKUP(A2442,BUSINESS3!A2442:I5132,9,0)</f>
        <v>0.374</v>
      </c>
      <c r="V2442" s="11">
        <f>VLOOKUP(A2442,'GDP4'!A2442:G5132,4,0)</f>
        <v>6584649419</v>
      </c>
      <c r="W2442" s="9">
        <f>VLOOKUP(A2442,'GDP4'!A2442:G5132,5,0)</f>
        <v>0.065</v>
      </c>
      <c r="X2442" s="9">
        <f>VLOOKUP(A2442,'GDP4'!A2442:G5132,6,0)</f>
        <v>43</v>
      </c>
      <c r="Y2442" s="9">
        <f>VLOOKUP(A2442,'GDP4'!A2442:G5132,7,0)</f>
        <v>0.173</v>
      </c>
      <c r="Z2442" s="9">
        <f>VLOOKUP(A2442,ENERGY5!A2442:E5132,4,0)</f>
        <v>2218</v>
      </c>
      <c r="AA2442" s="9">
        <f>VLOOKUP(A2442,ENERGY5!A2442:E5132,5,0)</f>
        <v>1734</v>
      </c>
      <c r="AB2442" s="12">
        <f t="shared" si="2"/>
        <v>674.3006913</v>
      </c>
      <c r="AC2442" s="13">
        <f t="shared" si="3"/>
        <v>0.0001775701825</v>
      </c>
      <c r="AD2442" s="13">
        <f t="shared" si="4"/>
        <v>0.000227134178</v>
      </c>
      <c r="AE2442" s="13">
        <f t="shared" si="5"/>
        <v>31.95034425</v>
      </c>
      <c r="AF2442" s="13">
        <f t="shared" si="6"/>
        <v>44.34134314</v>
      </c>
    </row>
    <row r="2443">
      <c r="A2443" s="14" t="s">
        <v>213</v>
      </c>
      <c r="B2443" s="15" t="s">
        <v>44</v>
      </c>
      <c r="C2443" s="16" t="s">
        <v>238</v>
      </c>
      <c r="D2443" s="14" t="str">
        <f t="shared" si="1"/>
        <v>Haiti-The Americas-2010</v>
      </c>
      <c r="E2443" s="5">
        <v>0.027</v>
      </c>
      <c r="F2443" s="5">
        <v>0.073</v>
      </c>
      <c r="G2443" s="5">
        <v>64.0</v>
      </c>
      <c r="H2443" s="5">
        <v>60.0</v>
      </c>
      <c r="I2443" s="5">
        <v>0.362</v>
      </c>
      <c r="J2443" s="5">
        <v>0.594</v>
      </c>
      <c r="K2443" s="5">
        <v>0.045</v>
      </c>
      <c r="L2443" s="5">
        <v>9896400.0</v>
      </c>
      <c r="M2443" s="5">
        <v>0.52</v>
      </c>
      <c r="N2443" s="8">
        <f>VLOOKUP(A2443,TOURISM2!A2443:E5133,4,0)</f>
        <v>169000000</v>
      </c>
      <c r="O2443" s="8">
        <f>VLOOKUP(A2443,TOURISM2!A2443:E5133,5,0)</f>
        <v>431000000</v>
      </c>
      <c r="P2443" s="8">
        <f>VLOOKUP(A2443,BUSINESS3!A2443:E5133,4,0)</f>
        <v>0.404</v>
      </c>
      <c r="Q2443" s="9">
        <f>VLOOKUP(A2443,BUSINESS3!A2443:E5133,5,0)</f>
        <v>105</v>
      </c>
      <c r="R2443" s="10">
        <f>VLOOKUP(A2443,BUSINESS3!A2443:I5133,6,0)</f>
        <v>91</v>
      </c>
      <c r="S2443" s="9">
        <f>VLOOKUP(A2443,BUSINESS3!A2443:I5133,7,0)</f>
        <v>184</v>
      </c>
      <c r="T2443" s="9">
        <f>VLOOKUP(A2443,BUSINESS3!A2443:I5133,8,0)</f>
        <v>0.084</v>
      </c>
      <c r="U2443" s="9">
        <f>VLOOKUP(A2443,BUSINESS3!A2443:I5133,9,0)</f>
        <v>0.404</v>
      </c>
      <c r="V2443" s="11">
        <f>VLOOKUP(A2443,'GDP4'!A2443:G5133,4,0)</f>
        <v>6622541529</v>
      </c>
      <c r="W2443" s="9">
        <f>VLOOKUP(A2443,'GDP4'!A2443:G5133,5,0)</f>
        <v>0.067</v>
      </c>
      <c r="X2443" s="9">
        <f>VLOOKUP(A2443,'GDP4'!A2443:G5133,6,0)</f>
        <v>45</v>
      </c>
      <c r="Y2443" s="9">
        <f>VLOOKUP(A2443,'GDP4'!A2443:G5133,7,0)</f>
        <v>0.175</v>
      </c>
      <c r="Z2443" s="9">
        <f>VLOOKUP(A2443,ENERGY5!A2443:E5133,4,0)</f>
        <v>2309</v>
      </c>
      <c r="AA2443" s="9">
        <f>VLOOKUP(A2443,ENERGY5!A2443:E5133,5,0)</f>
        <v>1826</v>
      </c>
      <c r="AB2443" s="12">
        <f t="shared" si="2"/>
        <v>669.1869295</v>
      </c>
      <c r="AC2443" s="13">
        <f t="shared" si="3"/>
        <v>0.0001845115395</v>
      </c>
      <c r="AD2443" s="13">
        <f t="shared" si="4"/>
        <v>0.0002333171658</v>
      </c>
      <c r="AE2443" s="13">
        <f t="shared" si="5"/>
        <v>17.07691686</v>
      </c>
      <c r="AF2443" s="13">
        <f t="shared" si="6"/>
        <v>43.55119033</v>
      </c>
    </row>
    <row r="2444">
      <c r="A2444" s="5" t="s">
        <v>213</v>
      </c>
      <c r="B2444" s="6" t="s">
        <v>45</v>
      </c>
      <c r="C2444" s="7" t="s">
        <v>238</v>
      </c>
      <c r="D2444" s="5" t="str">
        <f t="shared" si="1"/>
        <v>Haiti-The Americas-2011</v>
      </c>
      <c r="E2444" s="5">
        <v>0.026</v>
      </c>
      <c r="F2444" s="5">
        <v>0.057</v>
      </c>
      <c r="G2444" s="5">
        <v>64.0</v>
      </c>
      <c r="H2444" s="5">
        <v>61.0</v>
      </c>
      <c r="I2444" s="5">
        <v>0.358</v>
      </c>
      <c r="J2444" s="5">
        <v>0.598</v>
      </c>
      <c r="K2444" s="5">
        <v>0.045</v>
      </c>
      <c r="L2444" s="5">
        <v>1.0032864E7</v>
      </c>
      <c r="M2444" s="5">
        <v>0.535</v>
      </c>
      <c r="N2444" s="8">
        <f>VLOOKUP(A2444,TOURISM2!A2444:E5134,4,0)</f>
        <v>162000000</v>
      </c>
      <c r="O2444" s="8">
        <f>VLOOKUP(A2444,TOURISM2!A2444:E5134,5,0)</f>
        <v>458000000</v>
      </c>
      <c r="P2444" s="8">
        <f>VLOOKUP(A2444,BUSINESS3!A2444:E5134,4,0)</f>
        <v>0.404</v>
      </c>
      <c r="Q2444" s="9">
        <f>VLOOKUP(A2444,BUSINESS3!A2444:E5134,5,0)</f>
        <v>105</v>
      </c>
      <c r="R2444" s="10">
        <f>VLOOKUP(A2444,BUSINESS3!A2444:I5134,6,0)</f>
        <v>91</v>
      </c>
      <c r="S2444" s="9">
        <f>VLOOKUP(A2444,BUSINESS3!A2444:I5134,7,0)</f>
        <v>184</v>
      </c>
      <c r="T2444" s="9">
        <f>VLOOKUP(A2444,BUSINESS3!A2444:I5134,8,0)</f>
        <v>0.09</v>
      </c>
      <c r="U2444" s="9">
        <f>VLOOKUP(A2444,BUSINESS3!A2444:I5134,9,0)</f>
        <v>0.419</v>
      </c>
      <c r="V2444" s="11">
        <f>VLOOKUP(A2444,'GDP4'!A2444:G5134,4,0)</f>
        <v>7516834160</v>
      </c>
      <c r="W2444" s="9">
        <f>VLOOKUP(A2444,'GDP4'!A2444:G5134,5,0)</f>
        <v>0.085</v>
      </c>
      <c r="X2444" s="9">
        <f>VLOOKUP(A2444,'GDP4'!A2444:G5134,6,0)</f>
        <v>62</v>
      </c>
      <c r="Y2444" s="9">
        <f>VLOOKUP(A2444,'GDP4'!A2444:G5134,7,0)</f>
        <v>0.116</v>
      </c>
      <c r="Z2444" s="9">
        <f>VLOOKUP(A2444,ENERGY5!A2444:E5134,4,0)</f>
        <v>2054</v>
      </c>
      <c r="AA2444" s="9">
        <f>VLOOKUP(A2444,ENERGY5!A2444:E5134,5,0)</f>
        <v>1569</v>
      </c>
      <c r="AB2444" s="12">
        <f t="shared" si="2"/>
        <v>749.2211755</v>
      </c>
      <c r="AC2444" s="13">
        <f t="shared" si="3"/>
        <v>0.0001563860529</v>
      </c>
      <c r="AD2444" s="13">
        <f t="shared" si="4"/>
        <v>0.0002047271846</v>
      </c>
      <c r="AE2444" s="13">
        <f t="shared" si="5"/>
        <v>16.14693471</v>
      </c>
      <c r="AF2444" s="13">
        <f t="shared" si="6"/>
        <v>45.64997592</v>
      </c>
    </row>
    <row r="2445">
      <c r="A2445" s="14" t="s">
        <v>213</v>
      </c>
      <c r="B2445" s="15" t="s">
        <v>46</v>
      </c>
      <c r="C2445" s="16" t="s">
        <v>238</v>
      </c>
      <c r="D2445" s="14" t="str">
        <f t="shared" si="1"/>
        <v>Haiti-The Americas-2012</v>
      </c>
      <c r="E2445" s="5">
        <v>0.026</v>
      </c>
      <c r="F2445" s="5">
        <v>0.056</v>
      </c>
      <c r="G2445" s="5">
        <v>65.0</v>
      </c>
      <c r="H2445" s="5">
        <v>61.0</v>
      </c>
      <c r="I2445" s="5">
        <v>0.354</v>
      </c>
      <c r="J2445" s="5">
        <v>0.601</v>
      </c>
      <c r="K2445" s="5">
        <v>0.045</v>
      </c>
      <c r="L2445" s="5">
        <v>1.0173775E7</v>
      </c>
      <c r="M2445" s="5">
        <v>0.548</v>
      </c>
      <c r="N2445" s="8">
        <f>VLOOKUP(A2445,TOURISM2!A2445:E5135,4,0)</f>
        <v>170000000</v>
      </c>
      <c r="O2445" s="8">
        <f>VLOOKUP(A2445,TOURISM2!A2445:E5135,5,0)</f>
        <v>474000000</v>
      </c>
      <c r="P2445" s="8">
        <f>VLOOKUP(A2445,BUSINESS3!A2445:E5135,4,0)</f>
        <v>0.404</v>
      </c>
      <c r="Q2445" s="9">
        <f>VLOOKUP(A2445,BUSINESS3!A2445:E5135,5,0)</f>
        <v>105</v>
      </c>
      <c r="R2445" s="10">
        <f>VLOOKUP(A2445,BUSINESS3!A2445:I5135,6,0)</f>
        <v>177</v>
      </c>
      <c r="S2445" s="9">
        <f>VLOOKUP(A2445,BUSINESS3!A2445:I5135,7,0)</f>
        <v>184</v>
      </c>
      <c r="T2445" s="9">
        <f>VLOOKUP(A2445,BUSINESS3!A2445:I5135,8,0)</f>
        <v>0.098</v>
      </c>
      <c r="U2445" s="9">
        <f>VLOOKUP(A2445,BUSINESS3!A2445:I5135,9,0)</f>
        <v>0.599</v>
      </c>
      <c r="V2445" s="11">
        <f>VLOOKUP(A2445,'GDP4'!A2445:G5135,4,0)</f>
        <v>7890216508</v>
      </c>
      <c r="W2445" s="9">
        <f>VLOOKUP(A2445,'GDP4'!A2445:G5135,5,0)</f>
        <v>0.064</v>
      </c>
      <c r="X2445" s="9">
        <f>VLOOKUP(A2445,'GDP4'!A2445:G5135,6,0)</f>
        <v>53</v>
      </c>
      <c r="Y2445" s="9">
        <f>VLOOKUP(A2445,'GDP4'!A2445:G5135,7,0)</f>
        <v>0.089</v>
      </c>
      <c r="Z2445" s="9">
        <f>VLOOKUP(A2445,ENERGY5!A2445:E5135,4,0)</f>
        <v>2010</v>
      </c>
      <c r="AA2445" s="9">
        <f>VLOOKUP(A2445,ENERGY5!A2445:E5135,5,0)</f>
        <v>1368</v>
      </c>
      <c r="AB2445" s="12">
        <f t="shared" si="2"/>
        <v>775.5446241</v>
      </c>
      <c r="AC2445" s="13">
        <f t="shared" si="3"/>
        <v>0.0001344633629</v>
      </c>
      <c r="AD2445" s="13">
        <f t="shared" si="4"/>
        <v>0.0001975667832</v>
      </c>
      <c r="AE2445" s="13">
        <f t="shared" si="5"/>
        <v>16.70962843</v>
      </c>
      <c r="AF2445" s="13">
        <f t="shared" si="6"/>
        <v>46.59037575</v>
      </c>
    </row>
    <row r="2446">
      <c r="A2446" s="5" t="s">
        <v>213</v>
      </c>
      <c r="B2446" s="6" t="s">
        <v>33</v>
      </c>
      <c r="C2446" s="7" t="s">
        <v>239</v>
      </c>
      <c r="D2446" s="5" t="str">
        <f t="shared" si="1"/>
        <v>Honduras-The Americas-2000</v>
      </c>
      <c r="E2446" s="5">
        <v>0.032</v>
      </c>
      <c r="F2446" s="5">
        <v>0.031</v>
      </c>
      <c r="G2446" s="5">
        <v>73.0</v>
      </c>
      <c r="H2446" s="5">
        <v>68.0</v>
      </c>
      <c r="I2446" s="5">
        <v>0.424</v>
      </c>
      <c r="J2446" s="5">
        <v>0.537</v>
      </c>
      <c r="K2446" s="5">
        <v>0.039</v>
      </c>
      <c r="L2446" s="5">
        <v>6235561.0</v>
      </c>
      <c r="M2446" s="5">
        <v>0.455</v>
      </c>
      <c r="N2446" s="8">
        <f>VLOOKUP(A2446,TOURISM2!A2446:E5136,4,0)</f>
        <v>263000000</v>
      </c>
      <c r="O2446" s="8">
        <f>VLOOKUP(A2446,TOURISM2!A2446:E5136,5,0)</f>
        <v>198000000</v>
      </c>
      <c r="P2446" s="8">
        <f>VLOOKUP(A2446,BUSINESS3!A2446:E5136,4,0)</f>
        <v>0.475</v>
      </c>
      <c r="Q2446" s="9">
        <f>VLOOKUP(A2446,BUSINESS3!A2446:E5136,5,0)</f>
        <v>59</v>
      </c>
      <c r="R2446" s="10">
        <f>VLOOKUP(A2446,BUSINESS3!A2446:I5136,6,0)</f>
        <v>91</v>
      </c>
      <c r="S2446" s="9">
        <f>VLOOKUP(A2446,BUSINESS3!A2446:I5136,7,0)</f>
        <v>380</v>
      </c>
      <c r="T2446" s="9">
        <f>VLOOKUP(A2446,BUSINESS3!A2446:I5136,8,0)</f>
        <v>0.012</v>
      </c>
      <c r="U2446" s="9">
        <f>VLOOKUP(A2446,BUSINESS3!A2446:I5136,9,0)</f>
        <v>0.025</v>
      </c>
      <c r="V2446" s="11">
        <f>VLOOKUP(A2446,'GDP4'!A2446:G5136,4,0)</f>
        <v>7105529647</v>
      </c>
      <c r="W2446" s="9">
        <f>VLOOKUP(A2446,'GDP4'!A2446:G5136,5,0)</f>
        <v>0.066</v>
      </c>
      <c r="X2446" s="9">
        <f>VLOOKUP(A2446,'GDP4'!A2446:G5136,6,0)</f>
        <v>76</v>
      </c>
      <c r="Y2446" s="9">
        <f>VLOOKUP(A2446,'GDP4'!A2446:G5136,7,0)</f>
        <v>0.268</v>
      </c>
      <c r="Z2446" s="9">
        <f>VLOOKUP(A2446,ENERGY5!A2446:E5136,4,0)</f>
        <v>122230</v>
      </c>
      <c r="AA2446" s="9">
        <f>VLOOKUP(A2446,ENERGY5!A2446:E5136,5,0)</f>
        <v>191964</v>
      </c>
      <c r="AB2446" s="12">
        <f t="shared" si="2"/>
        <v>1139.517302</v>
      </c>
      <c r="AC2446" s="13">
        <f t="shared" si="3"/>
        <v>0.03078536157</v>
      </c>
      <c r="AD2446" s="13">
        <f t="shared" si="4"/>
        <v>0.01960208552</v>
      </c>
      <c r="AE2446" s="13">
        <f t="shared" si="5"/>
        <v>42.17744001</v>
      </c>
      <c r="AF2446" s="13">
        <f t="shared" si="6"/>
        <v>31.75335788</v>
      </c>
    </row>
    <row r="2447">
      <c r="A2447" s="14" t="s">
        <v>213</v>
      </c>
      <c r="B2447" s="15" t="s">
        <v>35</v>
      </c>
      <c r="C2447" s="16" t="s">
        <v>239</v>
      </c>
      <c r="D2447" s="14" t="str">
        <f t="shared" si="1"/>
        <v>Honduras-The Americas-2001</v>
      </c>
      <c r="E2447" s="5">
        <v>0.031</v>
      </c>
      <c r="F2447" s="5">
        <v>0.03</v>
      </c>
      <c r="G2447" s="5">
        <v>73.0</v>
      </c>
      <c r="H2447" s="5">
        <v>68.0</v>
      </c>
      <c r="I2447" s="5">
        <v>0.419</v>
      </c>
      <c r="J2447" s="5">
        <v>0.541</v>
      </c>
      <c r="K2447" s="5">
        <v>0.04</v>
      </c>
      <c r="L2447" s="5">
        <v>6365040.0</v>
      </c>
      <c r="M2447" s="5">
        <v>0.46</v>
      </c>
      <c r="N2447" s="8">
        <f>VLOOKUP(A2447,TOURISM2!A2447:E5137,4,0)</f>
        <v>260000000</v>
      </c>
      <c r="O2447" s="8">
        <f>VLOOKUP(A2447,TOURISM2!A2447:E5137,5,0)</f>
        <v>205000000</v>
      </c>
      <c r="P2447" s="8">
        <f>VLOOKUP(A2447,BUSINESS3!A2447:E5137,4,0)</f>
        <v>0.475</v>
      </c>
      <c r="Q2447" s="9">
        <f>VLOOKUP(A2447,BUSINESS3!A2447:E5137,5,0)</f>
        <v>59</v>
      </c>
      <c r="R2447" s="10">
        <f>VLOOKUP(A2447,BUSINESS3!A2447:I5137,6,0)</f>
        <v>91</v>
      </c>
      <c r="S2447" s="9">
        <f>VLOOKUP(A2447,BUSINESS3!A2447:I5137,7,0)</f>
        <v>380</v>
      </c>
      <c r="T2447" s="9">
        <f>VLOOKUP(A2447,BUSINESS3!A2447:I5137,8,0)</f>
        <v>0.014</v>
      </c>
      <c r="U2447" s="9">
        <f>VLOOKUP(A2447,BUSINESS3!A2447:I5137,9,0)</f>
        <v>0.037</v>
      </c>
      <c r="V2447" s="11">
        <f>VLOOKUP(A2447,'GDP4'!A2447:G5137,4,0)</f>
        <v>7566517572</v>
      </c>
      <c r="W2447" s="9">
        <f>VLOOKUP(A2447,'GDP4'!A2447:G5137,5,0)</f>
        <v>0.069</v>
      </c>
      <c r="X2447" s="9">
        <f>VLOOKUP(A2447,'GDP4'!A2447:G5137,6,0)</f>
        <v>83</v>
      </c>
      <c r="Y2447" s="9">
        <f>VLOOKUP(A2447,'GDP4'!A2447:G5137,7,0)</f>
        <v>0.238</v>
      </c>
      <c r="Z2447" s="9">
        <f>VLOOKUP(A2447,ENERGY5!A2447:E5137,4,0)</f>
        <v>4740</v>
      </c>
      <c r="AA2447" s="9">
        <f>VLOOKUP(A2447,ENERGY5!A2447:E5137,5,0)</f>
        <v>191964</v>
      </c>
      <c r="AB2447" s="12">
        <f t="shared" si="2"/>
        <v>1188.761983</v>
      </c>
      <c r="AC2447" s="13">
        <f t="shared" si="3"/>
        <v>0.03015911919</v>
      </c>
      <c r="AD2447" s="13">
        <f t="shared" si="4"/>
        <v>0.0007446928849</v>
      </c>
      <c r="AE2447" s="13">
        <f t="shared" si="5"/>
        <v>40.84813293</v>
      </c>
      <c r="AF2447" s="13">
        <f t="shared" si="6"/>
        <v>32.20718173</v>
      </c>
    </row>
    <row r="2448">
      <c r="A2448" s="5" t="s">
        <v>213</v>
      </c>
      <c r="B2448" s="6" t="s">
        <v>36</v>
      </c>
      <c r="C2448" s="7" t="s">
        <v>239</v>
      </c>
      <c r="D2448" s="5" t="str">
        <f t="shared" si="1"/>
        <v>Honduras-The Americas-2002</v>
      </c>
      <c r="E2448" s="5">
        <v>0.03</v>
      </c>
      <c r="F2448" s="5">
        <v>0.029</v>
      </c>
      <c r="G2448" s="5">
        <v>73.0</v>
      </c>
      <c r="H2448" s="5">
        <v>69.0</v>
      </c>
      <c r="I2448" s="5">
        <v>0.414</v>
      </c>
      <c r="J2448" s="5">
        <v>0.545</v>
      </c>
      <c r="K2448" s="5">
        <v>0.04</v>
      </c>
      <c r="L2448" s="5">
        <v>6495801.0</v>
      </c>
      <c r="M2448" s="5">
        <v>0.466</v>
      </c>
      <c r="N2448" s="8">
        <f>VLOOKUP(A2448,TOURISM2!A2448:E5138,4,0)</f>
        <v>305000000</v>
      </c>
      <c r="O2448" s="8">
        <f>VLOOKUP(A2448,TOURISM2!A2448:E5138,5,0)</f>
        <v>221000000</v>
      </c>
      <c r="P2448" s="8">
        <f>VLOOKUP(A2448,BUSINESS3!A2448:E5138,4,0)</f>
        <v>0.475</v>
      </c>
      <c r="Q2448" s="9">
        <f>VLOOKUP(A2448,BUSINESS3!A2448:E5138,5,0)</f>
        <v>59</v>
      </c>
      <c r="R2448" s="10">
        <f>VLOOKUP(A2448,BUSINESS3!A2448:I5138,6,0)</f>
        <v>91</v>
      </c>
      <c r="S2448" s="9">
        <f>VLOOKUP(A2448,BUSINESS3!A2448:I5138,7,0)</f>
        <v>380</v>
      </c>
      <c r="T2448" s="9">
        <f>VLOOKUP(A2448,BUSINESS3!A2448:I5138,8,0)</f>
        <v>0.026</v>
      </c>
      <c r="U2448" s="9">
        <f>VLOOKUP(A2448,BUSINESS3!A2448:I5138,9,0)</f>
        <v>0.05</v>
      </c>
      <c r="V2448" s="11">
        <f>VLOOKUP(A2448,'GDP4'!A2448:G5138,4,0)</f>
        <v>7776459964</v>
      </c>
      <c r="W2448" s="9">
        <f>VLOOKUP(A2448,'GDP4'!A2448:G5138,5,0)</f>
        <v>0.073</v>
      </c>
      <c r="X2448" s="9">
        <f>VLOOKUP(A2448,'GDP4'!A2448:G5138,6,0)</f>
        <v>88</v>
      </c>
      <c r="Y2448" s="9">
        <f>VLOOKUP(A2448,'GDP4'!A2448:G5138,7,0)</f>
        <v>0.227</v>
      </c>
      <c r="Z2448" s="9">
        <f>VLOOKUP(A2448,ENERGY5!A2448:E5138,4,0)</f>
        <v>4567</v>
      </c>
      <c r="AA2448" s="9">
        <f>VLOOKUP(A2448,ENERGY5!A2448:E5138,5,0)</f>
        <v>8108</v>
      </c>
      <c r="AB2448" s="12">
        <f t="shared" si="2"/>
        <v>1197.151816</v>
      </c>
      <c r="AC2448" s="13">
        <f t="shared" si="3"/>
        <v>0.001248190947</v>
      </c>
      <c r="AD2448" s="13">
        <f t="shared" si="4"/>
        <v>0.0007030695676</v>
      </c>
      <c r="AE2448" s="13">
        <f t="shared" si="5"/>
        <v>46.95340883</v>
      </c>
      <c r="AF2448" s="13">
        <f t="shared" si="6"/>
        <v>34.0219782</v>
      </c>
    </row>
    <row r="2449">
      <c r="A2449" s="14" t="s">
        <v>213</v>
      </c>
      <c r="B2449" s="15" t="s">
        <v>37</v>
      </c>
      <c r="C2449" s="16" t="s">
        <v>239</v>
      </c>
      <c r="D2449" s="14" t="str">
        <f t="shared" si="1"/>
        <v>Honduras-The Americas-2003</v>
      </c>
      <c r="E2449" s="5">
        <v>0.03</v>
      </c>
      <c r="F2449" s="5">
        <v>0.028</v>
      </c>
      <c r="G2449" s="5">
        <v>74.0</v>
      </c>
      <c r="H2449" s="5">
        <v>69.0</v>
      </c>
      <c r="I2449" s="5">
        <v>0.409</v>
      </c>
      <c r="J2449" s="5">
        <v>0.55</v>
      </c>
      <c r="K2449" s="5">
        <v>0.041</v>
      </c>
      <c r="L2449" s="5">
        <v>6628171.0</v>
      </c>
      <c r="M2449" s="5">
        <v>0.472</v>
      </c>
      <c r="N2449" s="8">
        <f>VLOOKUP(A2449,TOURISM2!A2449:E5139,4,0)</f>
        <v>372000000</v>
      </c>
      <c r="O2449" s="8">
        <f>VLOOKUP(A2449,TOURISM2!A2449:E5139,5,0)</f>
        <v>274000000</v>
      </c>
      <c r="P2449" s="8">
        <f>VLOOKUP(A2449,BUSINESS3!A2449:E5139,4,0)</f>
        <v>0.475</v>
      </c>
      <c r="Q2449" s="9">
        <f>VLOOKUP(A2449,BUSINESS3!A2449:E5139,5,0)</f>
        <v>62</v>
      </c>
      <c r="R2449" s="10">
        <f>VLOOKUP(A2449,BUSINESS3!A2449:I5139,6,0)</f>
        <v>91</v>
      </c>
      <c r="S2449" s="9">
        <f>VLOOKUP(A2449,BUSINESS3!A2449:I5139,7,0)</f>
        <v>380</v>
      </c>
      <c r="T2449" s="9">
        <f>VLOOKUP(A2449,BUSINESS3!A2449:I5139,8,0)</f>
        <v>0.048</v>
      </c>
      <c r="U2449" s="9">
        <f>VLOOKUP(A2449,BUSINESS3!A2449:I5139,9,0)</f>
        <v>0.057</v>
      </c>
      <c r="V2449" s="11">
        <f>VLOOKUP(A2449,'GDP4'!A2449:G5139,4,0)</f>
        <v>8140294080</v>
      </c>
      <c r="W2449" s="9">
        <f>VLOOKUP(A2449,'GDP4'!A2449:G5139,5,0)</f>
        <v>0.083</v>
      </c>
      <c r="X2449" s="9">
        <f>VLOOKUP(A2449,'GDP4'!A2449:G5139,6,0)</f>
        <v>103</v>
      </c>
      <c r="Y2449" s="9">
        <f>VLOOKUP(A2449,'GDP4'!A2449:G5139,7,0)</f>
        <v>0.208</v>
      </c>
      <c r="Z2449" s="9">
        <f>VLOOKUP(A2449,ENERGY5!A2449:E5139,4,0)</f>
        <v>4453</v>
      </c>
      <c r="AA2449" s="9">
        <f>VLOOKUP(A2449,ENERGY5!A2449:E5139,5,0)</f>
        <v>7866</v>
      </c>
      <c r="AB2449" s="12">
        <f t="shared" si="2"/>
        <v>1228.135798</v>
      </c>
      <c r="AC2449" s="13">
        <f t="shared" si="3"/>
        <v>0.001186752726</v>
      </c>
      <c r="AD2449" s="13">
        <f t="shared" si="4"/>
        <v>0.000671829378</v>
      </c>
      <c r="AE2449" s="13">
        <f t="shared" si="5"/>
        <v>56.12408008</v>
      </c>
      <c r="AF2449" s="13">
        <f t="shared" si="6"/>
        <v>41.33870415</v>
      </c>
    </row>
    <row r="2450">
      <c r="A2450" s="5" t="s">
        <v>213</v>
      </c>
      <c r="B2450" s="6" t="s">
        <v>38</v>
      </c>
      <c r="C2450" s="7" t="s">
        <v>239</v>
      </c>
      <c r="D2450" s="5" t="str">
        <f t="shared" si="1"/>
        <v>Honduras-The Americas-2004</v>
      </c>
      <c r="E2450" s="5">
        <v>0.029</v>
      </c>
      <c r="F2450" s="5">
        <v>0.027</v>
      </c>
      <c r="G2450" s="5">
        <v>74.0</v>
      </c>
      <c r="H2450" s="5">
        <v>69.0</v>
      </c>
      <c r="I2450" s="5">
        <v>0.404</v>
      </c>
      <c r="J2450" s="5">
        <v>0.555</v>
      </c>
      <c r="K2450" s="5">
        <v>0.041</v>
      </c>
      <c r="L2450" s="5">
        <v>6762426.0</v>
      </c>
      <c r="M2450" s="5">
        <v>0.479</v>
      </c>
      <c r="N2450" s="8">
        <f>VLOOKUP(A2450,TOURISM2!A2450:E5140,4,0)</f>
        <v>420000000</v>
      </c>
      <c r="O2450" s="8">
        <f>VLOOKUP(A2450,TOURISM2!A2450:E5140,5,0)</f>
        <v>300000000</v>
      </c>
      <c r="P2450" s="8">
        <f>VLOOKUP(A2450,BUSINESS3!A2450:E5140,4,0)</f>
        <v>0.475</v>
      </c>
      <c r="Q2450" s="9">
        <f>VLOOKUP(A2450,BUSINESS3!A2450:E5140,5,0)</f>
        <v>62</v>
      </c>
      <c r="R2450" s="10">
        <f>VLOOKUP(A2450,BUSINESS3!A2450:I5140,6,0)</f>
        <v>91</v>
      </c>
      <c r="S2450" s="9">
        <f>VLOOKUP(A2450,BUSINESS3!A2450:I5140,7,0)</f>
        <v>380</v>
      </c>
      <c r="T2450" s="9">
        <f>VLOOKUP(A2450,BUSINESS3!A2450:I5140,8,0)</f>
        <v>0.056</v>
      </c>
      <c r="U2450" s="9">
        <f>VLOOKUP(A2450,BUSINESS3!A2450:I5140,9,0)</f>
        <v>0.105</v>
      </c>
      <c r="V2450" s="11">
        <f>VLOOKUP(A2450,'GDP4'!A2450:G5140,4,0)</f>
        <v>8772197585</v>
      </c>
      <c r="W2450" s="9">
        <f>VLOOKUP(A2450,'GDP4'!A2450:G5140,5,0)</f>
        <v>0.079</v>
      </c>
      <c r="X2450" s="9">
        <f>VLOOKUP(A2450,'GDP4'!A2450:G5140,6,0)</f>
        <v>103</v>
      </c>
      <c r="Y2450" s="9">
        <f>VLOOKUP(A2450,'GDP4'!A2450:G5140,7,0)</f>
        <v>0.199</v>
      </c>
      <c r="Z2450" s="9">
        <f>VLOOKUP(A2450,ENERGY5!A2450:E5140,4,0)</f>
        <v>4648</v>
      </c>
      <c r="AA2450" s="9">
        <f>VLOOKUP(A2450,ENERGY5!A2450:E5140,5,0)</f>
        <v>8672</v>
      </c>
      <c r="AB2450" s="12">
        <f t="shared" si="2"/>
        <v>1297.196832</v>
      </c>
      <c r="AC2450" s="13">
        <f t="shared" si="3"/>
        <v>0.001282380022</v>
      </c>
      <c r="AD2450" s="13">
        <f t="shared" si="4"/>
        <v>0.0006873272994</v>
      </c>
      <c r="AE2450" s="13">
        <f t="shared" si="5"/>
        <v>62.1078885</v>
      </c>
      <c r="AF2450" s="13">
        <f t="shared" si="6"/>
        <v>44.3627775</v>
      </c>
    </row>
    <row r="2451">
      <c r="A2451" s="14" t="s">
        <v>213</v>
      </c>
      <c r="B2451" s="15" t="s">
        <v>39</v>
      </c>
      <c r="C2451" s="16" t="s">
        <v>239</v>
      </c>
      <c r="D2451" s="14" t="str">
        <f t="shared" si="1"/>
        <v>Honduras-The Americas-2005</v>
      </c>
      <c r="E2451" s="5">
        <v>0.029</v>
      </c>
      <c r="F2451" s="5">
        <v>0.026</v>
      </c>
      <c r="G2451" s="5">
        <v>74.0</v>
      </c>
      <c r="H2451" s="5">
        <v>69.0</v>
      </c>
      <c r="I2451" s="5">
        <v>0.398</v>
      </c>
      <c r="J2451" s="5">
        <v>0.56</v>
      </c>
      <c r="K2451" s="5">
        <v>0.041</v>
      </c>
      <c r="L2451" s="5">
        <v>6898825.0</v>
      </c>
      <c r="M2451" s="5">
        <v>0.485</v>
      </c>
      <c r="N2451" s="8">
        <f>VLOOKUP(A2451,TOURISM2!A2451:E5141,4,0)</f>
        <v>465000000</v>
      </c>
      <c r="O2451" s="8">
        <f>VLOOKUP(A2451,TOURISM2!A2451:E5141,5,0)</f>
        <v>321000000</v>
      </c>
      <c r="P2451" s="8">
        <f>VLOOKUP(A2451,BUSINESS3!A2451:E5141,4,0)</f>
        <v>0.44</v>
      </c>
      <c r="Q2451" s="9">
        <f>VLOOKUP(A2451,BUSINESS3!A2451:E5141,5,0)</f>
        <v>62</v>
      </c>
      <c r="R2451" s="10">
        <f>VLOOKUP(A2451,BUSINESS3!A2451:I5141,6,0)</f>
        <v>91</v>
      </c>
      <c r="S2451" s="9">
        <f>VLOOKUP(A2451,BUSINESS3!A2451:I5141,7,0)</f>
        <v>424</v>
      </c>
      <c r="T2451" s="9">
        <f>VLOOKUP(A2451,BUSINESS3!A2451:I5141,8,0)</f>
        <v>0.065</v>
      </c>
      <c r="U2451" s="9">
        <f>VLOOKUP(A2451,BUSINESS3!A2451:I5141,9,0)</f>
        <v>0.186</v>
      </c>
      <c r="V2451" s="11">
        <f>VLOOKUP(A2451,'GDP4'!A2451:G5141,4,0)</f>
        <v>9672006169</v>
      </c>
      <c r="W2451" s="9">
        <f>VLOOKUP(A2451,'GDP4'!A2451:G5141,5,0)</f>
        <v>0.077</v>
      </c>
      <c r="X2451" s="9">
        <f>VLOOKUP(A2451,'GDP4'!A2451:G5141,6,0)</f>
        <v>109</v>
      </c>
      <c r="Y2451" s="9">
        <f>VLOOKUP(A2451,'GDP4'!A2451:G5141,7,0)</f>
        <v>0.188</v>
      </c>
      <c r="Z2451" s="9">
        <f>VLOOKUP(A2451,ENERGY5!A2451:E5141,4,0)</f>
        <v>4692</v>
      </c>
      <c r="AA2451" s="9">
        <f>VLOOKUP(A2451,ENERGY5!A2451:E5141,5,0)</f>
        <v>8779</v>
      </c>
      <c r="AB2451" s="12">
        <f t="shared" si="2"/>
        <v>1401.978767</v>
      </c>
      <c r="AC2451" s="13">
        <f t="shared" si="3"/>
        <v>0.00127253554</v>
      </c>
      <c r="AD2451" s="13">
        <f t="shared" si="4"/>
        <v>0.0006801158168</v>
      </c>
      <c r="AE2451" s="13">
        <f t="shared" si="5"/>
        <v>67.40278236</v>
      </c>
      <c r="AF2451" s="13">
        <f t="shared" si="6"/>
        <v>46.52966266</v>
      </c>
    </row>
    <row r="2452">
      <c r="A2452" s="5" t="s">
        <v>213</v>
      </c>
      <c r="B2452" s="6" t="s">
        <v>40</v>
      </c>
      <c r="C2452" s="7" t="s">
        <v>239</v>
      </c>
      <c r="D2452" s="5" t="str">
        <f t="shared" si="1"/>
        <v>Honduras-The Americas-2006</v>
      </c>
      <c r="E2452" s="5">
        <v>0.028</v>
      </c>
      <c r="F2452" s="5">
        <v>0.025</v>
      </c>
      <c r="G2452" s="5">
        <v>74.0</v>
      </c>
      <c r="H2452" s="5">
        <v>69.0</v>
      </c>
      <c r="I2452" s="5">
        <v>0.392</v>
      </c>
      <c r="J2452" s="5">
        <v>0.566</v>
      </c>
      <c r="K2452" s="5">
        <v>0.042</v>
      </c>
      <c r="L2452" s="5">
        <v>7037428.0</v>
      </c>
      <c r="M2452" s="5">
        <v>0.492</v>
      </c>
      <c r="N2452" s="8">
        <f>VLOOKUP(A2452,TOURISM2!A2452:E5142,4,0)</f>
        <v>516000000</v>
      </c>
      <c r="O2452" s="8">
        <f>VLOOKUP(A2452,TOURISM2!A2452:E5142,5,0)</f>
        <v>425000000</v>
      </c>
      <c r="P2452" s="8">
        <f>VLOOKUP(A2452,BUSINESS3!A2452:E5142,4,0)</f>
        <v>0.44</v>
      </c>
      <c r="Q2452" s="9">
        <f>VLOOKUP(A2452,BUSINESS3!A2452:E5142,5,0)</f>
        <v>44</v>
      </c>
      <c r="R2452" s="10">
        <f>VLOOKUP(A2452,BUSINESS3!A2452:I5142,6,0)</f>
        <v>91</v>
      </c>
      <c r="S2452" s="9">
        <f>VLOOKUP(A2452,BUSINESS3!A2452:I5142,7,0)</f>
        <v>424</v>
      </c>
      <c r="T2452" s="9">
        <f>VLOOKUP(A2452,BUSINESS3!A2452:I5142,8,0)</f>
        <v>0.078</v>
      </c>
      <c r="U2452" s="9">
        <f>VLOOKUP(A2452,BUSINESS3!A2452:I5142,9,0)</f>
        <v>0.318</v>
      </c>
      <c r="V2452" s="11">
        <f>VLOOKUP(A2452,'GDP4'!A2452:G5142,4,0)</f>
        <v>10841723354</v>
      </c>
      <c r="W2452" s="9">
        <f>VLOOKUP(A2452,'GDP4'!A2452:G5142,5,0)</f>
        <v>0.076</v>
      </c>
      <c r="X2452" s="9">
        <f>VLOOKUP(A2452,'GDP4'!A2452:G5142,6,0)</f>
        <v>118</v>
      </c>
      <c r="Y2452" s="9">
        <f>VLOOKUP(A2452,'GDP4'!A2452:G5142,7,0)</f>
        <v>0.174</v>
      </c>
      <c r="Z2452" s="9">
        <f>VLOOKUP(A2452,ENERGY5!A2452:E5142,4,0)</f>
        <v>3993</v>
      </c>
      <c r="AA2452" s="9">
        <f>VLOOKUP(A2452,ENERGY5!A2452:E5142,5,0)</f>
        <v>7008</v>
      </c>
      <c r="AB2452" s="12">
        <f t="shared" si="2"/>
        <v>1540.580359</v>
      </c>
      <c r="AC2452" s="13">
        <f t="shared" si="3"/>
        <v>0.0009958183586</v>
      </c>
      <c r="AD2452" s="13">
        <f t="shared" si="4"/>
        <v>0.0005673947925</v>
      </c>
      <c r="AE2452" s="13">
        <f t="shared" si="5"/>
        <v>73.32224216</v>
      </c>
      <c r="AF2452" s="13">
        <f t="shared" si="6"/>
        <v>60.39138162</v>
      </c>
    </row>
    <row r="2453">
      <c r="A2453" s="14" t="s">
        <v>213</v>
      </c>
      <c r="B2453" s="15" t="s">
        <v>41</v>
      </c>
      <c r="C2453" s="16" t="s">
        <v>239</v>
      </c>
      <c r="D2453" s="14" t="str">
        <f t="shared" si="1"/>
        <v>Honduras-The Americas-2007</v>
      </c>
      <c r="E2453" s="5">
        <v>0.028</v>
      </c>
      <c r="F2453" s="5">
        <v>0.024</v>
      </c>
      <c r="G2453" s="5">
        <v>74.0</v>
      </c>
      <c r="H2453" s="5">
        <v>70.0</v>
      </c>
      <c r="I2453" s="5">
        <v>0.386</v>
      </c>
      <c r="J2453" s="5">
        <v>0.572</v>
      </c>
      <c r="K2453" s="5">
        <v>0.042</v>
      </c>
      <c r="L2453" s="5">
        <v>7178436.0</v>
      </c>
      <c r="M2453" s="5">
        <v>0.498</v>
      </c>
      <c r="N2453" s="8">
        <f>VLOOKUP(A2453,TOURISM2!A2453:E5143,4,0)</f>
        <v>547000000</v>
      </c>
      <c r="O2453" s="8">
        <f>VLOOKUP(A2453,TOURISM2!A2453:E5143,5,0)</f>
        <v>309000000</v>
      </c>
      <c r="P2453" s="8">
        <f>VLOOKUP(A2453,BUSINESS3!A2453:E5143,4,0)</f>
        <v>0.44</v>
      </c>
      <c r="Q2453" s="9">
        <f>VLOOKUP(A2453,BUSINESS3!A2453:E5143,5,0)</f>
        <v>21</v>
      </c>
      <c r="R2453" s="10">
        <f>VLOOKUP(A2453,BUSINESS3!A2453:I5143,6,0)</f>
        <v>91</v>
      </c>
      <c r="S2453" s="9">
        <f>VLOOKUP(A2453,BUSINESS3!A2453:I5143,7,0)</f>
        <v>424</v>
      </c>
      <c r="T2453" s="9">
        <f>VLOOKUP(A2453,BUSINESS3!A2453:I5143,8,0)</f>
        <v>0.094</v>
      </c>
      <c r="U2453" s="9">
        <f>VLOOKUP(A2453,BUSINESS3!A2453:I5143,9,0)</f>
        <v>0.583</v>
      </c>
      <c r="V2453" s="11">
        <f>VLOOKUP(A2453,'GDP4'!A2453:G5143,4,0)</f>
        <v>12275491273</v>
      </c>
      <c r="W2453" s="9">
        <f>VLOOKUP(A2453,'GDP4'!A2453:G5143,5,0)</f>
        <v>0.079</v>
      </c>
      <c r="X2453" s="9">
        <f>VLOOKUP(A2453,'GDP4'!A2453:G5143,6,0)</f>
        <v>136</v>
      </c>
      <c r="Y2453" s="9">
        <f>VLOOKUP(A2453,'GDP4'!A2453:G5143,7,0)</f>
        <v>0.166</v>
      </c>
      <c r="Z2453" s="9">
        <f>VLOOKUP(A2453,ENERGY5!A2453:E5143,4,0)</f>
        <v>3997</v>
      </c>
      <c r="AA2453" s="9">
        <f>VLOOKUP(A2453,ENERGY5!A2453:E5143,5,0)</f>
        <v>7554</v>
      </c>
      <c r="AB2453" s="12">
        <f t="shared" si="2"/>
        <v>1710.050946</v>
      </c>
      <c r="AC2453" s="13">
        <f t="shared" si="3"/>
        <v>0.00105231836</v>
      </c>
      <c r="AD2453" s="13">
        <f t="shared" si="4"/>
        <v>0.0005568065244</v>
      </c>
      <c r="AE2453" s="13">
        <f t="shared" si="5"/>
        <v>76.20044255</v>
      </c>
      <c r="AF2453" s="13">
        <f t="shared" si="6"/>
        <v>43.0455882</v>
      </c>
    </row>
    <row r="2454">
      <c r="A2454" s="5" t="s">
        <v>213</v>
      </c>
      <c r="B2454" s="6" t="s">
        <v>42</v>
      </c>
      <c r="C2454" s="7" t="s">
        <v>239</v>
      </c>
      <c r="D2454" s="5" t="str">
        <f t="shared" si="1"/>
        <v>Honduras-The Americas-2008</v>
      </c>
      <c r="E2454" s="5">
        <v>0.028</v>
      </c>
      <c r="F2454" s="5">
        <v>0.023</v>
      </c>
      <c r="G2454" s="5">
        <v>75.0</v>
      </c>
      <c r="H2454" s="5">
        <v>70.0</v>
      </c>
      <c r="I2454" s="5">
        <v>0.38</v>
      </c>
      <c r="J2454" s="5">
        <v>0.578</v>
      </c>
      <c r="K2454" s="5">
        <v>0.042</v>
      </c>
      <c r="L2454" s="5">
        <v>7322368.0</v>
      </c>
      <c r="M2454" s="5">
        <v>0.504</v>
      </c>
      <c r="N2454" s="8">
        <f>VLOOKUP(A2454,TOURISM2!A2454:E5144,4,0)</f>
        <v>620000000</v>
      </c>
      <c r="O2454" s="8">
        <f>VLOOKUP(A2454,TOURISM2!A2454:E5144,5,0)</f>
        <v>385000000</v>
      </c>
      <c r="P2454" s="8">
        <f>VLOOKUP(A2454,BUSINESS3!A2454:E5144,4,0)</f>
        <v>0.441</v>
      </c>
      <c r="Q2454" s="9">
        <f>VLOOKUP(A2454,BUSINESS3!A2454:E5144,5,0)</f>
        <v>20</v>
      </c>
      <c r="R2454" s="10">
        <f>VLOOKUP(A2454,BUSINESS3!A2454:I5144,6,0)</f>
        <v>91</v>
      </c>
      <c r="S2454" s="9">
        <f>VLOOKUP(A2454,BUSINESS3!A2454:I5144,7,0)</f>
        <v>224</v>
      </c>
      <c r="T2454" s="9">
        <f>VLOOKUP(A2454,BUSINESS3!A2454:I5144,8,0)</f>
        <v>0.096</v>
      </c>
      <c r="U2454" s="9">
        <f>VLOOKUP(A2454,BUSINESS3!A2454:I5144,9,0)</f>
        <v>0.848</v>
      </c>
      <c r="V2454" s="11">
        <f>VLOOKUP(A2454,'GDP4'!A2454:G5144,4,0)</f>
        <v>13789720387</v>
      </c>
      <c r="W2454" s="9">
        <f>VLOOKUP(A2454,'GDP4'!A2454:G5144,5,0)</f>
        <v>0.084</v>
      </c>
      <c r="X2454" s="9">
        <f>VLOOKUP(A2454,'GDP4'!A2454:G5144,6,0)</f>
        <v>159</v>
      </c>
      <c r="Y2454" s="9">
        <f>VLOOKUP(A2454,'GDP4'!A2454:G5144,7,0)</f>
        <v>0.179</v>
      </c>
      <c r="Z2454" s="9">
        <f>VLOOKUP(A2454,ENERGY5!A2454:E5144,4,0)</f>
        <v>3853</v>
      </c>
      <c r="AA2454" s="9">
        <f>VLOOKUP(A2454,ENERGY5!A2454:E5144,5,0)</f>
        <v>7367</v>
      </c>
      <c r="AB2454" s="12">
        <f t="shared" si="2"/>
        <v>1883.232362</v>
      </c>
      <c r="AC2454" s="13">
        <f t="shared" si="3"/>
        <v>0.001006095296</v>
      </c>
      <c r="AD2454" s="13">
        <f t="shared" si="4"/>
        <v>0.0005261958973</v>
      </c>
      <c r="AE2454" s="13">
        <f t="shared" si="5"/>
        <v>84.67206237</v>
      </c>
      <c r="AF2454" s="13">
        <f t="shared" si="6"/>
        <v>52.57861938</v>
      </c>
    </row>
    <row r="2455">
      <c r="A2455" s="14" t="s">
        <v>213</v>
      </c>
      <c r="B2455" s="15" t="s">
        <v>43</v>
      </c>
      <c r="C2455" s="16" t="s">
        <v>239</v>
      </c>
      <c r="D2455" s="14" t="str">
        <f t="shared" si="1"/>
        <v>Honduras-The Americas-2009</v>
      </c>
      <c r="E2455" s="5">
        <v>0.027</v>
      </c>
      <c r="F2455" s="5">
        <v>0.022</v>
      </c>
      <c r="G2455" s="5">
        <v>75.0</v>
      </c>
      <c r="H2455" s="5">
        <v>70.0</v>
      </c>
      <c r="I2455" s="5">
        <v>0.374</v>
      </c>
      <c r="J2455" s="5">
        <v>0.584</v>
      </c>
      <c r="K2455" s="5">
        <v>0.043</v>
      </c>
      <c r="L2455" s="5">
        <v>7469844.0</v>
      </c>
      <c r="M2455" s="5">
        <v>0.511</v>
      </c>
      <c r="N2455" s="8">
        <f>VLOOKUP(A2455,TOURISM2!A2455:E5145,4,0)</f>
        <v>616000000</v>
      </c>
      <c r="O2455" s="8">
        <f>VLOOKUP(A2455,TOURISM2!A2455:E5145,5,0)</f>
        <v>361000000</v>
      </c>
      <c r="P2455" s="8">
        <f>VLOOKUP(A2455,BUSINESS3!A2455:E5145,4,0)</f>
        <v>0.441</v>
      </c>
      <c r="Q2455" s="9">
        <f>VLOOKUP(A2455,BUSINESS3!A2455:E5145,5,0)</f>
        <v>14</v>
      </c>
      <c r="R2455" s="10">
        <f>VLOOKUP(A2455,BUSINESS3!A2455:I5145,6,0)</f>
        <v>91</v>
      </c>
      <c r="S2455" s="9">
        <f>VLOOKUP(A2455,BUSINESS3!A2455:I5145,7,0)</f>
        <v>224</v>
      </c>
      <c r="T2455" s="9">
        <f>VLOOKUP(A2455,BUSINESS3!A2455:I5145,8,0)</f>
        <v>0.098</v>
      </c>
      <c r="U2455" s="9">
        <f>VLOOKUP(A2455,BUSINESS3!A2455:I5145,9,0)</f>
        <v>1.123</v>
      </c>
      <c r="V2455" s="11">
        <f>VLOOKUP(A2455,'GDP4'!A2455:G5145,4,0)</f>
        <v>14587485644</v>
      </c>
      <c r="W2455" s="9">
        <f>VLOOKUP(A2455,'GDP4'!A2455:G5145,5,0)</f>
        <v>0.091</v>
      </c>
      <c r="X2455" s="9">
        <f>VLOOKUP(A2455,'GDP4'!A2455:G5145,6,0)</f>
        <v>173</v>
      </c>
      <c r="Y2455" s="9">
        <f>VLOOKUP(A2455,'GDP4'!A2455:G5145,7,0)</f>
        <v>0.194</v>
      </c>
      <c r="Z2455" s="9">
        <f>VLOOKUP(A2455,ENERGY5!A2455:E5145,4,0)</f>
        <v>3647</v>
      </c>
      <c r="AA2455" s="9">
        <f>VLOOKUP(A2455,ENERGY5!A2455:E5145,5,0)</f>
        <v>6769</v>
      </c>
      <c r="AB2455" s="12">
        <f t="shared" si="2"/>
        <v>1952.850106</v>
      </c>
      <c r="AC2455" s="13">
        <f t="shared" si="3"/>
        <v>0.0009061768894</v>
      </c>
      <c r="AD2455" s="13">
        <f t="shared" si="4"/>
        <v>0.0004882297408</v>
      </c>
      <c r="AE2455" s="13">
        <f t="shared" si="5"/>
        <v>82.46490824</v>
      </c>
      <c r="AF2455" s="13">
        <f t="shared" si="6"/>
        <v>48.32764915</v>
      </c>
    </row>
    <row r="2456">
      <c r="A2456" s="5" t="s">
        <v>213</v>
      </c>
      <c r="B2456" s="6" t="s">
        <v>44</v>
      </c>
      <c r="C2456" s="7" t="s">
        <v>239</v>
      </c>
      <c r="D2456" s="5" t="str">
        <f t="shared" si="1"/>
        <v>Honduras-The Americas-2010</v>
      </c>
      <c r="E2456" s="5">
        <v>0.027</v>
      </c>
      <c r="F2456" s="5">
        <v>0.021</v>
      </c>
      <c r="G2456" s="5">
        <v>75.0</v>
      </c>
      <c r="H2456" s="5">
        <v>70.0</v>
      </c>
      <c r="I2456" s="5">
        <v>0.368</v>
      </c>
      <c r="J2456" s="5">
        <v>0.589</v>
      </c>
      <c r="K2456" s="5">
        <v>0.043</v>
      </c>
      <c r="L2456" s="5">
        <v>7621204.0</v>
      </c>
      <c r="M2456" s="5">
        <v>0.517</v>
      </c>
      <c r="N2456" s="8">
        <f>VLOOKUP(A2456,TOURISM2!A2456:E5146,4,0)</f>
        <v>627000000</v>
      </c>
      <c r="O2456" s="8">
        <f>VLOOKUP(A2456,TOURISM2!A2456:E5146,5,0)</f>
        <v>406000000</v>
      </c>
      <c r="P2456" s="8">
        <f>VLOOKUP(A2456,BUSINESS3!A2456:E5146,4,0)</f>
        <v>0.441</v>
      </c>
      <c r="Q2456" s="9">
        <f>VLOOKUP(A2456,BUSINESS3!A2456:E5146,5,0)</f>
        <v>14</v>
      </c>
      <c r="R2456" s="10">
        <f>VLOOKUP(A2456,BUSINESS3!A2456:I5146,6,0)</f>
        <v>91</v>
      </c>
      <c r="S2456" s="9">
        <f>VLOOKUP(A2456,BUSINESS3!A2456:I5146,7,0)</f>
        <v>224</v>
      </c>
      <c r="T2456" s="9">
        <f>VLOOKUP(A2456,BUSINESS3!A2456:I5146,8,0)</f>
        <v>0.111</v>
      </c>
      <c r="U2456" s="9">
        <f>VLOOKUP(A2456,BUSINESS3!A2456:I5146,9,0)</f>
        <v>1.247</v>
      </c>
      <c r="V2456" s="11">
        <f>VLOOKUP(A2456,'GDP4'!A2456:G5146,4,0)</f>
        <v>15839344592</v>
      </c>
      <c r="W2456" s="9">
        <f>VLOOKUP(A2456,'GDP4'!A2456:G5146,5,0)</f>
        <v>0.087</v>
      </c>
      <c r="X2456" s="9">
        <f>VLOOKUP(A2456,'GDP4'!A2456:G5146,6,0)</f>
        <v>176</v>
      </c>
      <c r="Y2456" s="9">
        <f>VLOOKUP(A2456,'GDP4'!A2456:G5146,7,0)</f>
        <v>0.189</v>
      </c>
      <c r="Z2456" s="9">
        <f>VLOOKUP(A2456,ENERGY5!A2456:E5146,4,0)</f>
        <v>3380</v>
      </c>
      <c r="AA2456" s="9">
        <f>VLOOKUP(A2456,ENERGY5!A2456:E5146,5,0)</f>
        <v>6091</v>
      </c>
      <c r="AB2456" s="12">
        <f t="shared" si="2"/>
        <v>2078.32576</v>
      </c>
      <c r="AC2456" s="13">
        <f t="shared" si="3"/>
        <v>0.0007992175515</v>
      </c>
      <c r="AD2456" s="13">
        <f t="shared" si="4"/>
        <v>0.0004434994786</v>
      </c>
      <c r="AE2456" s="13">
        <f t="shared" si="5"/>
        <v>82.2704654</v>
      </c>
      <c r="AF2456" s="13">
        <f t="shared" si="6"/>
        <v>53.27242257</v>
      </c>
    </row>
    <row r="2457">
      <c r="A2457" s="14" t="s">
        <v>213</v>
      </c>
      <c r="B2457" s="15" t="s">
        <v>45</v>
      </c>
      <c r="C2457" s="16" t="s">
        <v>239</v>
      </c>
      <c r="D2457" s="14" t="str">
        <f t="shared" si="1"/>
        <v>Honduras-The Americas-2011</v>
      </c>
      <c r="E2457" s="5">
        <v>0.026</v>
      </c>
      <c r="F2457" s="5">
        <v>0.02</v>
      </c>
      <c r="G2457" s="5">
        <v>76.0</v>
      </c>
      <c r="H2457" s="5">
        <v>71.0</v>
      </c>
      <c r="I2457" s="5">
        <v>0.362</v>
      </c>
      <c r="J2457" s="5">
        <v>0.594</v>
      </c>
      <c r="K2457" s="5">
        <v>0.043</v>
      </c>
      <c r="L2457" s="5">
        <v>7776669.0</v>
      </c>
      <c r="M2457" s="5">
        <v>0.523</v>
      </c>
      <c r="N2457" s="8">
        <f>VLOOKUP(A2457,TOURISM2!A2457:E5147,4,0)</f>
        <v>642000000</v>
      </c>
      <c r="O2457" s="8">
        <f>VLOOKUP(A2457,TOURISM2!A2457:E5147,5,0)</f>
        <v>446000000</v>
      </c>
      <c r="P2457" s="8">
        <f>VLOOKUP(A2457,BUSINESS3!A2457:E5147,4,0)</f>
        <v>0.436</v>
      </c>
      <c r="Q2457" s="9">
        <f>VLOOKUP(A2457,BUSINESS3!A2457:E5147,5,0)</f>
        <v>14</v>
      </c>
      <c r="R2457" s="10">
        <f>VLOOKUP(A2457,BUSINESS3!A2457:I5147,6,0)</f>
        <v>91</v>
      </c>
      <c r="S2457" s="9">
        <f>VLOOKUP(A2457,BUSINESS3!A2457:I5147,7,0)</f>
        <v>224</v>
      </c>
      <c r="T2457" s="9">
        <f>VLOOKUP(A2457,BUSINESS3!A2457:I5147,8,0)</f>
        <v>0.159</v>
      </c>
      <c r="U2457" s="9">
        <f>VLOOKUP(A2457,BUSINESS3!A2457:I5147,9,0)</f>
        <v>1.037</v>
      </c>
      <c r="V2457" s="11">
        <f>VLOOKUP(A2457,'GDP4'!A2457:G5147,4,0)</f>
        <v>17710325578</v>
      </c>
      <c r="W2457" s="9">
        <f>VLOOKUP(A2457,'GDP4'!A2457:G5147,5,0)</f>
        <v>0.084</v>
      </c>
      <c r="X2457" s="9">
        <f>VLOOKUP(A2457,'GDP4'!A2457:G5147,6,0)</f>
        <v>187</v>
      </c>
      <c r="Y2457" s="9">
        <f>VLOOKUP(A2457,'GDP4'!A2457:G5147,7,0)</f>
        <v>0.186</v>
      </c>
      <c r="Z2457" s="9">
        <f>VLOOKUP(A2457,ENERGY5!A2457:E5147,4,0)</f>
        <v>3224</v>
      </c>
      <c r="AA2457" s="9">
        <f>VLOOKUP(A2457,ENERGY5!A2457:E5147,5,0)</f>
        <v>5713</v>
      </c>
      <c r="AB2457" s="12">
        <f t="shared" si="2"/>
        <v>2277.366515</v>
      </c>
      <c r="AC2457" s="13">
        <f t="shared" si="3"/>
        <v>0.0007346332987</v>
      </c>
      <c r="AD2457" s="13">
        <f t="shared" si="4"/>
        <v>0.0004145733861</v>
      </c>
      <c r="AE2457" s="13">
        <f t="shared" si="5"/>
        <v>82.55462589</v>
      </c>
      <c r="AF2457" s="13">
        <f t="shared" si="6"/>
        <v>57.35103294</v>
      </c>
    </row>
    <row r="2458">
      <c r="A2458" s="5" t="s">
        <v>213</v>
      </c>
      <c r="B2458" s="6" t="s">
        <v>46</v>
      </c>
      <c r="C2458" s="7" t="s">
        <v>239</v>
      </c>
      <c r="D2458" s="5" t="str">
        <f t="shared" si="1"/>
        <v>Honduras-The Americas-2012</v>
      </c>
      <c r="E2458" s="5">
        <v>0.026</v>
      </c>
      <c r="F2458" s="5">
        <v>0.02</v>
      </c>
      <c r="G2458" s="5">
        <v>76.0</v>
      </c>
      <c r="H2458" s="5">
        <v>71.0</v>
      </c>
      <c r="I2458" s="5">
        <v>0.357</v>
      </c>
      <c r="J2458" s="5">
        <v>0.599</v>
      </c>
      <c r="K2458" s="5">
        <v>0.044</v>
      </c>
      <c r="L2458" s="5">
        <v>7935846.0</v>
      </c>
      <c r="M2458" s="5">
        <v>0.529</v>
      </c>
      <c r="N2458" s="8">
        <f>VLOOKUP(A2458,TOURISM2!A2458:E5148,4,0)</f>
        <v>666000000</v>
      </c>
      <c r="O2458" s="8">
        <f>VLOOKUP(A2458,TOURISM2!A2458:E5148,5,0)</f>
        <v>464000000</v>
      </c>
      <c r="P2458" s="8">
        <f>VLOOKUP(A2458,BUSINESS3!A2458:E5148,4,0)</f>
        <v>0.4</v>
      </c>
      <c r="Q2458" s="9">
        <f>VLOOKUP(A2458,BUSINESS3!A2458:E5148,5,0)</f>
        <v>14</v>
      </c>
      <c r="R2458" s="10">
        <f>VLOOKUP(A2458,BUSINESS3!A2458:I5148,6,0)</f>
        <v>125</v>
      </c>
      <c r="S2458" s="9">
        <f>VLOOKUP(A2458,BUSINESS3!A2458:I5148,7,0)</f>
        <v>224</v>
      </c>
      <c r="T2458" s="9">
        <f>VLOOKUP(A2458,BUSINESS3!A2458:I5148,8,0)</f>
        <v>0.181</v>
      </c>
      <c r="U2458" s="9">
        <f>VLOOKUP(A2458,BUSINESS3!A2458:I5148,9,0)</f>
        <v>0.929</v>
      </c>
      <c r="V2458" s="11">
        <f>VLOOKUP(A2458,'GDP4'!A2458:G5148,4,0)</f>
        <v>18564264545</v>
      </c>
      <c r="W2458" s="9">
        <f>VLOOKUP(A2458,'GDP4'!A2458:G5148,5,0)</f>
        <v>0.086</v>
      </c>
      <c r="X2458" s="9">
        <f>VLOOKUP(A2458,'GDP4'!A2458:G5148,6,0)</f>
        <v>195</v>
      </c>
      <c r="Y2458" s="9">
        <f>VLOOKUP(A2458,'GDP4'!A2458:G5148,7,0)</f>
        <v>0.185</v>
      </c>
      <c r="Z2458" s="9">
        <f>VLOOKUP(A2458,ENERGY5!A2458:E5148,4,0)</f>
        <v>2990</v>
      </c>
      <c r="AA2458" s="9">
        <f>VLOOKUP(A2458,ENERGY5!A2458:E5148,5,0)</f>
        <v>5031</v>
      </c>
      <c r="AB2458" s="12">
        <f t="shared" si="2"/>
        <v>2339.292439</v>
      </c>
      <c r="AC2458" s="13">
        <f t="shared" si="3"/>
        <v>0.0006339588747</v>
      </c>
      <c r="AD2458" s="13">
        <f t="shared" si="4"/>
        <v>0.0003767714242</v>
      </c>
      <c r="AE2458" s="13">
        <f t="shared" si="5"/>
        <v>83.92299951</v>
      </c>
      <c r="AF2458" s="13">
        <f t="shared" si="6"/>
        <v>58.46887654</v>
      </c>
    </row>
    <row r="2459">
      <c r="A2459" s="14" t="s">
        <v>213</v>
      </c>
      <c r="B2459" s="15" t="s">
        <v>33</v>
      </c>
      <c r="C2459" s="16" t="s">
        <v>240</v>
      </c>
      <c r="D2459" s="14" t="str">
        <f t="shared" si="1"/>
        <v>Jamaica-The Americas-2000</v>
      </c>
      <c r="E2459" s="5">
        <v>0.021</v>
      </c>
      <c r="F2459" s="5">
        <v>0.02</v>
      </c>
      <c r="G2459" s="5">
        <v>73.0</v>
      </c>
      <c r="H2459" s="5">
        <v>68.0</v>
      </c>
      <c r="I2459" s="5">
        <v>0.327</v>
      </c>
      <c r="J2459" s="5">
        <v>0.599</v>
      </c>
      <c r="K2459" s="5">
        <v>0.075</v>
      </c>
      <c r="L2459" s="5">
        <v>2589389.0</v>
      </c>
      <c r="M2459" s="5">
        <v>0.518</v>
      </c>
      <c r="N2459" s="8">
        <f>VLOOKUP(A2459,TOURISM2!A2459:E5149,4,0)</f>
        <v>1577000000</v>
      </c>
      <c r="O2459" s="8">
        <f>VLOOKUP(A2459,TOURISM2!A2459:E5149,5,0)</f>
        <v>238000000</v>
      </c>
      <c r="P2459" s="8">
        <f>VLOOKUP(A2459,BUSINESS3!A2459:E5149,4,0)</f>
        <v>0.475</v>
      </c>
      <c r="Q2459" s="9">
        <f>VLOOKUP(A2459,BUSINESS3!A2459:E5149,5,0)</f>
        <v>59</v>
      </c>
      <c r="R2459" s="10">
        <f>VLOOKUP(A2459,BUSINESS3!A2459:I5149,6,0)</f>
        <v>91</v>
      </c>
      <c r="S2459" s="9">
        <f>VLOOKUP(A2459,BUSINESS3!A2459:I5149,7,0)</f>
        <v>380</v>
      </c>
      <c r="T2459" s="9">
        <f>VLOOKUP(A2459,BUSINESS3!A2459:I5149,8,0)</f>
        <v>0.031</v>
      </c>
      <c r="U2459" s="9">
        <f>VLOOKUP(A2459,BUSINESS3!A2459:I5149,9,0)</f>
        <v>0.142</v>
      </c>
      <c r="V2459" s="11">
        <f>VLOOKUP(A2459,'GDP4'!A2459:G5149,4,0)</f>
        <v>9008629729</v>
      </c>
      <c r="W2459" s="9">
        <f>VLOOKUP(A2459,'GDP4'!A2459:G5149,5,0)</f>
        <v>0.055</v>
      </c>
      <c r="X2459" s="9">
        <f>VLOOKUP(A2459,'GDP4'!A2459:G5149,6,0)</f>
        <v>189</v>
      </c>
      <c r="Y2459" s="9">
        <f>VLOOKUP(A2459,'GDP4'!A2459:G5149,7,0)</f>
        <v>0.233</v>
      </c>
      <c r="Z2459" s="9">
        <f>VLOOKUP(A2459,ENERGY5!A2459:E5149,4,0)</f>
        <v>122230</v>
      </c>
      <c r="AA2459" s="9">
        <f>VLOOKUP(A2459,ENERGY5!A2459:E5149,5,0)</f>
        <v>191964</v>
      </c>
      <c r="AB2459" s="12">
        <f t="shared" si="2"/>
        <v>3479.056151</v>
      </c>
      <c r="AC2459" s="13">
        <f t="shared" si="3"/>
        <v>0.07413486348</v>
      </c>
      <c r="AD2459" s="13">
        <f t="shared" si="4"/>
        <v>0.04720418601</v>
      </c>
      <c r="AE2459" s="13">
        <f t="shared" si="5"/>
        <v>609.0239821</v>
      </c>
      <c r="AF2459" s="13">
        <f t="shared" si="6"/>
        <v>91.91357498</v>
      </c>
    </row>
    <row r="2460">
      <c r="A2460" s="5" t="s">
        <v>213</v>
      </c>
      <c r="B2460" s="6" t="s">
        <v>35</v>
      </c>
      <c r="C2460" s="7" t="s">
        <v>240</v>
      </c>
      <c r="D2460" s="5" t="str">
        <f t="shared" si="1"/>
        <v>Jamaica-The Americas-2001</v>
      </c>
      <c r="E2460" s="5">
        <v>0.019</v>
      </c>
      <c r="F2460" s="5">
        <v>0.02</v>
      </c>
      <c r="G2460" s="5">
        <v>74.0</v>
      </c>
      <c r="H2460" s="5">
        <v>68.0</v>
      </c>
      <c r="I2460" s="5">
        <v>0.324</v>
      </c>
      <c r="J2460" s="5">
        <v>0.601</v>
      </c>
      <c r="K2460" s="5">
        <v>0.075</v>
      </c>
      <c r="L2460" s="5">
        <v>2605556.0</v>
      </c>
      <c r="M2460" s="5">
        <v>0.521</v>
      </c>
      <c r="N2460" s="8">
        <f>VLOOKUP(A2460,TOURISM2!A2460:E5150,4,0)</f>
        <v>1494000000</v>
      </c>
      <c r="O2460" s="8">
        <f>VLOOKUP(A2460,TOURISM2!A2460:E5150,5,0)</f>
        <v>227000000</v>
      </c>
      <c r="P2460" s="8">
        <f>VLOOKUP(A2460,BUSINESS3!A2460:E5150,4,0)</f>
        <v>0.475</v>
      </c>
      <c r="Q2460" s="9">
        <f>VLOOKUP(A2460,BUSINESS3!A2460:E5150,5,0)</f>
        <v>59</v>
      </c>
      <c r="R2460" s="10">
        <f>VLOOKUP(A2460,BUSINESS3!A2460:I5150,6,0)</f>
        <v>91</v>
      </c>
      <c r="S2460" s="9">
        <f>VLOOKUP(A2460,BUSINESS3!A2460:I5150,7,0)</f>
        <v>380</v>
      </c>
      <c r="T2460" s="9">
        <f>VLOOKUP(A2460,BUSINESS3!A2460:I5150,8,0)</f>
        <v>0.039</v>
      </c>
      <c r="U2460" s="9">
        <f>VLOOKUP(A2460,BUSINESS3!A2460:I5150,9,0)</f>
        <v>0.229</v>
      </c>
      <c r="V2460" s="11">
        <f>VLOOKUP(A2460,'GDP4'!A2460:G5150,4,0)</f>
        <v>9104515930</v>
      </c>
      <c r="W2460" s="9">
        <f>VLOOKUP(A2460,'GDP4'!A2460:G5150,5,0)</f>
        <v>0.051</v>
      </c>
      <c r="X2460" s="9">
        <f>VLOOKUP(A2460,'GDP4'!A2460:G5150,6,0)</f>
        <v>178</v>
      </c>
      <c r="Y2460" s="9">
        <f>VLOOKUP(A2460,'GDP4'!A2460:G5150,7,0)</f>
        <v>0.206</v>
      </c>
      <c r="Z2460" s="9">
        <f>VLOOKUP(A2460,ENERGY5!A2460:E5150,4,0)</f>
        <v>3066</v>
      </c>
      <c r="AA2460" s="9">
        <f>VLOOKUP(A2460,ENERGY5!A2460:E5150,5,0)</f>
        <v>191964</v>
      </c>
      <c r="AB2460" s="12">
        <f t="shared" si="2"/>
        <v>3494.26991</v>
      </c>
      <c r="AC2460" s="13">
        <f t="shared" si="3"/>
        <v>0.07367487016</v>
      </c>
      <c r="AD2460" s="13">
        <f t="shared" si="4"/>
        <v>0.001176716217</v>
      </c>
      <c r="AE2460" s="13">
        <f t="shared" si="5"/>
        <v>573.3900941</v>
      </c>
      <c r="AF2460" s="13">
        <f t="shared" si="6"/>
        <v>87.12152032</v>
      </c>
    </row>
    <row r="2461">
      <c r="A2461" s="14" t="s">
        <v>213</v>
      </c>
      <c r="B2461" s="15" t="s">
        <v>36</v>
      </c>
      <c r="C2461" s="16" t="s">
        <v>240</v>
      </c>
      <c r="D2461" s="14" t="str">
        <f t="shared" si="1"/>
        <v>Jamaica-The Americas-2002</v>
      </c>
      <c r="E2461" s="5">
        <v>0.018</v>
      </c>
      <c r="F2461" s="5">
        <v>0.019</v>
      </c>
      <c r="G2461" s="5">
        <v>74.0</v>
      </c>
      <c r="H2461" s="5">
        <v>68.0</v>
      </c>
      <c r="I2461" s="5">
        <v>0.321</v>
      </c>
      <c r="J2461" s="5">
        <v>0.604</v>
      </c>
      <c r="K2461" s="5">
        <v>0.076</v>
      </c>
      <c r="L2461" s="5">
        <v>2615253.0</v>
      </c>
      <c r="M2461" s="5">
        <v>0.523</v>
      </c>
      <c r="N2461" s="8">
        <f>VLOOKUP(A2461,TOURISM2!A2461:E5151,4,0)</f>
        <v>1482000000</v>
      </c>
      <c r="O2461" s="8">
        <f>VLOOKUP(A2461,TOURISM2!A2461:E5151,5,0)</f>
        <v>274000000</v>
      </c>
      <c r="P2461" s="8">
        <f>VLOOKUP(A2461,BUSINESS3!A2461:E5151,4,0)</f>
        <v>0.475</v>
      </c>
      <c r="Q2461" s="9">
        <f>VLOOKUP(A2461,BUSINESS3!A2461:E5151,5,0)</f>
        <v>59</v>
      </c>
      <c r="R2461" s="10">
        <f>VLOOKUP(A2461,BUSINESS3!A2461:I5151,6,0)</f>
        <v>91</v>
      </c>
      <c r="S2461" s="9">
        <f>VLOOKUP(A2461,BUSINESS3!A2461:I5151,7,0)</f>
        <v>380</v>
      </c>
      <c r="T2461" s="9">
        <f>VLOOKUP(A2461,BUSINESS3!A2461:I5151,8,0)</f>
        <v>0.061</v>
      </c>
      <c r="U2461" s="9">
        <f>VLOOKUP(A2461,BUSINESS3!A2461:I5151,9,0)</f>
        <v>0.474</v>
      </c>
      <c r="V2461" s="11">
        <f>VLOOKUP(A2461,'GDP4'!A2461:G5151,4,0)</f>
        <v>9718989517</v>
      </c>
      <c r="W2461" s="9">
        <f>VLOOKUP(A2461,'GDP4'!A2461:G5151,5,0)</f>
        <v>0.049</v>
      </c>
      <c r="X2461" s="9">
        <f>VLOOKUP(A2461,'GDP4'!A2461:G5151,6,0)</f>
        <v>180</v>
      </c>
      <c r="Y2461" s="9">
        <f>VLOOKUP(A2461,'GDP4'!A2461:G5151,7,0)</f>
        <v>0.185</v>
      </c>
      <c r="Z2461" s="9">
        <f>VLOOKUP(A2461,ENERGY5!A2461:E5151,4,0)</f>
        <v>2830</v>
      </c>
      <c r="AA2461" s="9">
        <f>VLOOKUP(A2461,ENERGY5!A2461:E5151,5,0)</f>
        <v>7158</v>
      </c>
      <c r="AB2461" s="12">
        <f t="shared" si="2"/>
        <v>3716.271243</v>
      </c>
      <c r="AC2461" s="13">
        <f t="shared" si="3"/>
        <v>0.002737020089</v>
      </c>
      <c r="AD2461" s="13">
        <f t="shared" si="4"/>
        <v>0.001082113279</v>
      </c>
      <c r="AE2461" s="13">
        <f t="shared" si="5"/>
        <v>566.6755759</v>
      </c>
      <c r="AF2461" s="13">
        <f t="shared" si="6"/>
        <v>104.7699783</v>
      </c>
    </row>
    <row r="2462">
      <c r="A2462" s="5" t="s">
        <v>213</v>
      </c>
      <c r="B2462" s="6" t="s">
        <v>37</v>
      </c>
      <c r="C2462" s="7" t="s">
        <v>240</v>
      </c>
      <c r="D2462" s="5" t="str">
        <f t="shared" si="1"/>
        <v>Jamaica-The Americas-2003</v>
      </c>
      <c r="E2462" s="5">
        <v>0.017</v>
      </c>
      <c r="F2462" s="5">
        <v>0.019</v>
      </c>
      <c r="G2462" s="5">
        <v>74.0</v>
      </c>
      <c r="H2462" s="5">
        <v>68.0</v>
      </c>
      <c r="I2462" s="5">
        <v>0.318</v>
      </c>
      <c r="J2462" s="5">
        <v>0.606</v>
      </c>
      <c r="K2462" s="5">
        <v>0.076</v>
      </c>
      <c r="L2462" s="5">
        <v>2624695.0</v>
      </c>
      <c r="M2462" s="5">
        <v>0.524</v>
      </c>
      <c r="N2462" s="8">
        <f>VLOOKUP(A2462,TOURISM2!A2462:E5152,4,0)</f>
        <v>1621000000</v>
      </c>
      <c r="O2462" s="8">
        <f>VLOOKUP(A2462,TOURISM2!A2462:E5152,5,0)</f>
        <v>269000000</v>
      </c>
      <c r="P2462" s="8">
        <f>VLOOKUP(A2462,BUSINESS3!A2462:E5152,4,0)</f>
        <v>0.475</v>
      </c>
      <c r="Q2462" s="9">
        <f>VLOOKUP(A2462,BUSINESS3!A2462:E5152,5,0)</f>
        <v>31</v>
      </c>
      <c r="R2462" s="10">
        <f>VLOOKUP(A2462,BUSINESS3!A2462:I5152,6,0)</f>
        <v>91</v>
      </c>
      <c r="S2462" s="9">
        <f>VLOOKUP(A2462,BUSINESS3!A2462:I5152,7,0)</f>
        <v>380</v>
      </c>
      <c r="T2462" s="9">
        <f>VLOOKUP(A2462,BUSINESS3!A2462:I5152,8,0)</f>
        <v>0.078</v>
      </c>
      <c r="U2462" s="9">
        <f>VLOOKUP(A2462,BUSINESS3!A2462:I5152,9,0)</f>
        <v>0.596</v>
      </c>
      <c r="V2462" s="11">
        <f>VLOOKUP(A2462,'GDP4'!A2462:G5152,4,0)</f>
        <v>9430236065</v>
      </c>
      <c r="W2462" s="9">
        <f>VLOOKUP(A2462,'GDP4'!A2462:G5152,5,0)</f>
        <v>0.046</v>
      </c>
      <c r="X2462" s="9">
        <f>VLOOKUP(A2462,'GDP4'!A2462:G5152,6,0)</f>
        <v>162</v>
      </c>
      <c r="Y2462" s="9">
        <f>VLOOKUP(A2462,'GDP4'!A2462:G5152,7,0)</f>
        <v>0.189</v>
      </c>
      <c r="Z2462" s="9">
        <f>VLOOKUP(A2462,ENERGY5!A2462:E5152,4,0)</f>
        <v>3022</v>
      </c>
      <c r="AA2462" s="9">
        <f>VLOOKUP(A2462,ENERGY5!A2462:E5152,5,0)</f>
        <v>8592</v>
      </c>
      <c r="AB2462" s="12">
        <f t="shared" si="2"/>
        <v>3592.888341</v>
      </c>
      <c r="AC2462" s="13">
        <f t="shared" si="3"/>
        <v>0.003273523209</v>
      </c>
      <c r="AD2462" s="13">
        <f t="shared" si="4"/>
        <v>0.001151371874</v>
      </c>
      <c r="AE2462" s="13">
        <f t="shared" si="5"/>
        <v>617.5955682</v>
      </c>
      <c r="AF2462" s="13">
        <f t="shared" si="6"/>
        <v>102.4880986</v>
      </c>
    </row>
    <row r="2463">
      <c r="A2463" s="14" t="s">
        <v>213</v>
      </c>
      <c r="B2463" s="15" t="s">
        <v>38</v>
      </c>
      <c r="C2463" s="16" t="s">
        <v>240</v>
      </c>
      <c r="D2463" s="14" t="str">
        <f t="shared" si="1"/>
        <v>Jamaica-The Americas-2004</v>
      </c>
      <c r="E2463" s="5">
        <v>0.017</v>
      </c>
      <c r="F2463" s="5">
        <v>0.018</v>
      </c>
      <c r="G2463" s="5">
        <v>74.0</v>
      </c>
      <c r="H2463" s="5">
        <v>68.0</v>
      </c>
      <c r="I2463" s="5">
        <v>0.315</v>
      </c>
      <c r="J2463" s="5">
        <v>0.609</v>
      </c>
      <c r="K2463" s="5">
        <v>0.076</v>
      </c>
      <c r="L2463" s="5">
        <v>2634145.0</v>
      </c>
      <c r="M2463" s="5">
        <v>0.526</v>
      </c>
      <c r="N2463" s="8">
        <f>VLOOKUP(A2463,TOURISM2!A2463:E5153,4,0)</f>
        <v>1733000000</v>
      </c>
      <c r="O2463" s="8">
        <f>VLOOKUP(A2463,TOURISM2!A2463:E5153,5,0)</f>
        <v>318000000</v>
      </c>
      <c r="P2463" s="8">
        <f>VLOOKUP(A2463,BUSINESS3!A2463:E5153,4,0)</f>
        <v>0.475</v>
      </c>
      <c r="Q2463" s="9">
        <f>VLOOKUP(A2463,BUSINESS3!A2463:E5153,5,0)</f>
        <v>31</v>
      </c>
      <c r="R2463" s="10">
        <f>VLOOKUP(A2463,BUSINESS3!A2463:I5153,6,0)</f>
        <v>91</v>
      </c>
      <c r="S2463" s="9">
        <f>VLOOKUP(A2463,BUSINESS3!A2463:I5153,7,0)</f>
        <v>380</v>
      </c>
      <c r="T2463" s="9">
        <f>VLOOKUP(A2463,BUSINESS3!A2463:I5153,8,0)</f>
        <v>0.1</v>
      </c>
      <c r="U2463" s="9">
        <f>VLOOKUP(A2463,BUSINESS3!A2463:I5153,9,0)</f>
        <v>0.689</v>
      </c>
      <c r="V2463" s="11">
        <f>VLOOKUP(A2463,'GDP4'!A2463:G5153,4,0)</f>
        <v>10173234921</v>
      </c>
      <c r="W2463" s="9">
        <f>VLOOKUP(A2463,'GDP4'!A2463:G5153,5,0)</f>
        <v>0.048</v>
      </c>
      <c r="X2463" s="9">
        <f>VLOOKUP(A2463,'GDP4'!A2463:G5153,6,0)</f>
        <v>183</v>
      </c>
      <c r="Y2463" s="9">
        <f>VLOOKUP(A2463,'GDP4'!A2463:G5153,7,0)</f>
        <v>0.181</v>
      </c>
      <c r="Z2463" s="9">
        <f>VLOOKUP(A2463,ENERGY5!A2463:E5153,4,0)</f>
        <v>4078</v>
      </c>
      <c r="AA2463" s="9">
        <f>VLOOKUP(A2463,ENERGY5!A2463:E5153,5,0)</f>
        <v>11947</v>
      </c>
      <c r="AB2463" s="12">
        <f t="shared" si="2"/>
        <v>3862.063372</v>
      </c>
      <c r="AC2463" s="13">
        <f t="shared" si="3"/>
        <v>0.004535437495</v>
      </c>
      <c r="AD2463" s="13">
        <f t="shared" si="4"/>
        <v>0.001548130418</v>
      </c>
      <c r="AE2463" s="13">
        <f t="shared" si="5"/>
        <v>657.8984832</v>
      </c>
      <c r="AF2463" s="13">
        <f t="shared" si="6"/>
        <v>120.7222837</v>
      </c>
    </row>
    <row r="2464">
      <c r="A2464" s="5" t="s">
        <v>213</v>
      </c>
      <c r="B2464" s="6" t="s">
        <v>39</v>
      </c>
      <c r="C2464" s="7" t="s">
        <v>240</v>
      </c>
      <c r="D2464" s="5" t="str">
        <f t="shared" si="1"/>
        <v>Jamaica-The Americas-2005</v>
      </c>
      <c r="E2464" s="5">
        <v>0.018</v>
      </c>
      <c r="F2464" s="5">
        <v>0.018</v>
      </c>
      <c r="G2464" s="5">
        <v>74.0</v>
      </c>
      <c r="H2464" s="5">
        <v>69.0</v>
      </c>
      <c r="I2464" s="5">
        <v>0.311</v>
      </c>
      <c r="J2464" s="5">
        <v>0.612</v>
      </c>
      <c r="K2464" s="5">
        <v>0.077</v>
      </c>
      <c r="L2464" s="5">
        <v>2643601.0</v>
      </c>
      <c r="M2464" s="5">
        <v>0.528</v>
      </c>
      <c r="N2464" s="8">
        <f>VLOOKUP(A2464,TOURISM2!A2464:E5154,4,0)</f>
        <v>1783000000</v>
      </c>
      <c r="O2464" s="8">
        <f>VLOOKUP(A2464,TOURISM2!A2464:E5154,5,0)</f>
        <v>290000000</v>
      </c>
      <c r="P2464" s="8">
        <f>VLOOKUP(A2464,BUSINESS3!A2464:E5154,4,0)</f>
        <v>0.499</v>
      </c>
      <c r="Q2464" s="9">
        <f>VLOOKUP(A2464,BUSINESS3!A2464:E5154,5,0)</f>
        <v>8</v>
      </c>
      <c r="R2464" s="10">
        <f>VLOOKUP(A2464,BUSINESS3!A2464:I5154,6,0)</f>
        <v>91</v>
      </c>
      <c r="S2464" s="9">
        <f>VLOOKUP(A2464,BUSINESS3!A2464:I5154,7,0)</f>
        <v>414</v>
      </c>
      <c r="T2464" s="9">
        <f>VLOOKUP(A2464,BUSINESS3!A2464:I5154,8,0)</f>
        <v>0.128</v>
      </c>
      <c r="U2464" s="9">
        <f>VLOOKUP(A2464,BUSINESS3!A2464:I5154,9,0)</f>
        <v>0.739</v>
      </c>
      <c r="V2464" s="11">
        <f>VLOOKUP(A2464,'GDP4'!A2464:G5154,4,0)</f>
        <v>11075778481</v>
      </c>
      <c r="W2464" s="9">
        <f>VLOOKUP(A2464,'GDP4'!A2464:G5154,5,0)</f>
        <v>0.041</v>
      </c>
      <c r="X2464" s="9">
        <f>VLOOKUP(A2464,'GDP4'!A2464:G5154,6,0)</f>
        <v>170</v>
      </c>
      <c r="Y2464" s="9">
        <f>VLOOKUP(A2464,'GDP4'!A2464:G5154,7,0)</f>
        <v>0.174</v>
      </c>
      <c r="Z2464" s="9">
        <f>VLOOKUP(A2464,ENERGY5!A2464:E5154,4,0)</f>
        <v>4200</v>
      </c>
      <c r="AA2464" s="9">
        <f>VLOOKUP(A2464,ENERGY5!A2464:E5154,5,0)</f>
        <v>13480</v>
      </c>
      <c r="AB2464" s="12">
        <f t="shared" si="2"/>
        <v>4189.655883</v>
      </c>
      <c r="AC2464" s="13">
        <f t="shared" si="3"/>
        <v>0.005099105349</v>
      </c>
      <c r="AD2464" s="13">
        <f t="shared" si="4"/>
        <v>0.001588742023</v>
      </c>
      <c r="AE2464" s="13">
        <f t="shared" si="5"/>
        <v>674.4588158</v>
      </c>
      <c r="AF2464" s="13">
        <f t="shared" si="6"/>
        <v>109.6988539</v>
      </c>
    </row>
    <row r="2465">
      <c r="A2465" s="14" t="s">
        <v>213</v>
      </c>
      <c r="B2465" s="15" t="s">
        <v>40</v>
      </c>
      <c r="C2465" s="16" t="s">
        <v>240</v>
      </c>
      <c r="D2465" s="14" t="str">
        <f t="shared" si="1"/>
        <v>Jamaica-The Americas-2006</v>
      </c>
      <c r="E2465" s="5">
        <v>0.016</v>
      </c>
      <c r="F2465" s="5">
        <v>0.018</v>
      </c>
      <c r="G2465" s="5">
        <v>75.0</v>
      </c>
      <c r="H2465" s="5">
        <v>69.0</v>
      </c>
      <c r="I2465" s="5">
        <v>0.308</v>
      </c>
      <c r="J2465" s="5">
        <v>0.615</v>
      </c>
      <c r="K2465" s="5">
        <v>0.077</v>
      </c>
      <c r="L2465" s="5">
        <v>2653042.0</v>
      </c>
      <c r="M2465" s="5">
        <v>0.53</v>
      </c>
      <c r="N2465" s="8">
        <f>VLOOKUP(A2465,TOURISM2!A2465:E5155,4,0)</f>
        <v>2094000000</v>
      </c>
      <c r="O2465" s="8">
        <f>VLOOKUP(A2465,TOURISM2!A2465:E5155,5,0)</f>
        <v>315000000</v>
      </c>
      <c r="P2465" s="8">
        <f>VLOOKUP(A2465,BUSINESS3!A2465:E5155,4,0)</f>
        <v>0.499</v>
      </c>
      <c r="Q2465" s="9">
        <f>VLOOKUP(A2465,BUSINESS3!A2465:E5155,5,0)</f>
        <v>8</v>
      </c>
      <c r="R2465" s="10">
        <f>VLOOKUP(A2465,BUSINESS3!A2465:I5155,6,0)</f>
        <v>91</v>
      </c>
      <c r="S2465" s="9">
        <f>VLOOKUP(A2465,BUSINESS3!A2465:I5155,7,0)</f>
        <v>414</v>
      </c>
      <c r="T2465" s="9">
        <f>VLOOKUP(A2465,BUSINESS3!A2465:I5155,8,0)</f>
        <v>0.164</v>
      </c>
      <c r="U2465" s="9">
        <f>VLOOKUP(A2465,BUSINESS3!A2465:I5155,9,0)</f>
        <v>0.844</v>
      </c>
      <c r="V2465" s="11">
        <f>VLOOKUP(A2465,'GDP4'!A2465:G5155,4,0)</f>
        <v>11903020644</v>
      </c>
      <c r="W2465" s="9">
        <f>VLOOKUP(A2465,'GDP4'!A2465:G5155,5,0)</f>
        <v>0.042</v>
      </c>
      <c r="X2465" s="9">
        <f>VLOOKUP(A2465,'GDP4'!A2465:G5155,6,0)</f>
        <v>187</v>
      </c>
      <c r="Y2465" s="9">
        <f>VLOOKUP(A2465,'GDP4'!A2465:G5155,7,0)</f>
        <v>0.176</v>
      </c>
      <c r="Z2465" s="9">
        <f>VLOOKUP(A2465,ENERGY5!A2465:E5155,4,0)</f>
        <v>4176</v>
      </c>
      <c r="AA2465" s="9">
        <f>VLOOKUP(A2465,ENERGY5!A2465:E5155,5,0)</f>
        <v>12020</v>
      </c>
      <c r="AB2465" s="12">
        <f t="shared" si="2"/>
        <v>4486.555676</v>
      </c>
      <c r="AC2465" s="13">
        <f t="shared" si="3"/>
        <v>0.004530648214</v>
      </c>
      <c r="AD2465" s="13">
        <f t="shared" si="4"/>
        <v>0.001574042175</v>
      </c>
      <c r="AE2465" s="13">
        <f t="shared" si="5"/>
        <v>789.2826423</v>
      </c>
      <c r="AF2465" s="13">
        <f t="shared" si="6"/>
        <v>118.7316296</v>
      </c>
    </row>
    <row r="2466">
      <c r="A2466" s="5" t="s">
        <v>213</v>
      </c>
      <c r="B2466" s="6" t="s">
        <v>41</v>
      </c>
      <c r="C2466" s="7" t="s">
        <v>240</v>
      </c>
      <c r="D2466" s="5" t="str">
        <f t="shared" si="1"/>
        <v>Jamaica-The Americas-2007</v>
      </c>
      <c r="E2466" s="5">
        <v>0.016</v>
      </c>
      <c r="F2466" s="5">
        <v>0.017</v>
      </c>
      <c r="G2466" s="5">
        <v>75.0</v>
      </c>
      <c r="H2466" s="5">
        <v>69.0</v>
      </c>
      <c r="I2466" s="5">
        <v>0.304</v>
      </c>
      <c r="J2466" s="5">
        <v>0.618</v>
      </c>
      <c r="K2466" s="5">
        <v>0.077</v>
      </c>
      <c r="L2466" s="5">
        <v>2662481.0</v>
      </c>
      <c r="M2466" s="5">
        <v>0.532</v>
      </c>
      <c r="N2466" s="8">
        <f>VLOOKUP(A2466,TOURISM2!A2466:E5156,4,0)</f>
        <v>2142000000</v>
      </c>
      <c r="O2466" s="8">
        <f>VLOOKUP(A2466,TOURISM2!A2466:E5156,5,0)</f>
        <v>340000000</v>
      </c>
      <c r="P2466" s="8">
        <f>VLOOKUP(A2466,BUSINESS3!A2466:E5156,4,0)</f>
        <v>0.499</v>
      </c>
      <c r="Q2466" s="9">
        <f>VLOOKUP(A2466,BUSINESS3!A2466:E5156,5,0)</f>
        <v>8</v>
      </c>
      <c r="R2466" s="10">
        <f>VLOOKUP(A2466,BUSINESS3!A2466:I5156,6,0)</f>
        <v>91</v>
      </c>
      <c r="S2466" s="9">
        <f>VLOOKUP(A2466,BUSINESS3!A2466:I5156,7,0)</f>
        <v>414</v>
      </c>
      <c r="T2466" s="9">
        <f>VLOOKUP(A2466,BUSINESS3!A2466:I5156,8,0)</f>
        <v>0.211</v>
      </c>
      <c r="U2466" s="9">
        <f>VLOOKUP(A2466,BUSINESS3!A2466:I5156,9,0)</f>
        <v>0.991</v>
      </c>
      <c r="V2466" s="11">
        <f>VLOOKUP(A2466,'GDP4'!A2466:G5156,4,0)</f>
        <v>12820055025</v>
      </c>
      <c r="W2466" s="9">
        <f>VLOOKUP(A2466,'GDP4'!A2466:G5156,5,0)</f>
        <v>0.049</v>
      </c>
      <c r="X2466" s="9">
        <f>VLOOKUP(A2466,'GDP4'!A2466:G5156,6,0)</f>
        <v>230</v>
      </c>
      <c r="Y2466" s="9">
        <f>VLOOKUP(A2466,'GDP4'!A2466:G5156,7,0)</f>
        <v>0.172</v>
      </c>
      <c r="Z2466" s="9">
        <f>VLOOKUP(A2466,ENERGY5!A2466:E5156,4,0)</f>
        <v>3717</v>
      </c>
      <c r="AA2466" s="9">
        <f>VLOOKUP(A2466,ENERGY5!A2466:E5156,5,0)</f>
        <v>10645</v>
      </c>
      <c r="AB2466" s="12">
        <f t="shared" si="2"/>
        <v>4815.078502</v>
      </c>
      <c r="AC2466" s="13">
        <f t="shared" si="3"/>
        <v>0.003998150597</v>
      </c>
      <c r="AD2466" s="13">
        <f t="shared" si="4"/>
        <v>0.001396066301</v>
      </c>
      <c r="AE2466" s="13">
        <f t="shared" si="5"/>
        <v>804.5127834</v>
      </c>
      <c r="AF2466" s="13">
        <f t="shared" si="6"/>
        <v>127.7004418</v>
      </c>
    </row>
    <row r="2467">
      <c r="A2467" s="14" t="s">
        <v>213</v>
      </c>
      <c r="B2467" s="15" t="s">
        <v>42</v>
      </c>
      <c r="C2467" s="16" t="s">
        <v>240</v>
      </c>
      <c r="D2467" s="14" t="str">
        <f t="shared" si="1"/>
        <v>Jamaica-The Americas-2008</v>
      </c>
      <c r="E2467" s="5">
        <v>0.016</v>
      </c>
      <c r="F2467" s="5">
        <v>0.017</v>
      </c>
      <c r="G2467" s="5">
        <v>75.0</v>
      </c>
      <c r="H2467" s="5">
        <v>70.0</v>
      </c>
      <c r="I2467" s="5">
        <v>0.3</v>
      </c>
      <c r="J2467" s="5">
        <v>0.622</v>
      </c>
      <c r="K2467" s="5">
        <v>0.078</v>
      </c>
      <c r="L2467" s="5">
        <v>2671934.0</v>
      </c>
      <c r="M2467" s="5">
        <v>0.534</v>
      </c>
      <c r="N2467" s="8">
        <f>VLOOKUP(A2467,TOURISM2!A2467:E5157,4,0)</f>
        <v>2222000000</v>
      </c>
      <c r="O2467" s="8">
        <f>VLOOKUP(A2467,TOURISM2!A2467:E5157,5,0)</f>
        <v>312000000</v>
      </c>
      <c r="P2467" s="8">
        <f>VLOOKUP(A2467,BUSINESS3!A2467:E5157,4,0)</f>
        <v>0.499</v>
      </c>
      <c r="Q2467" s="9">
        <f>VLOOKUP(A2467,BUSINESS3!A2467:E5157,5,0)</f>
        <v>8</v>
      </c>
      <c r="R2467" s="10">
        <f>VLOOKUP(A2467,BUSINESS3!A2467:I5157,6,0)</f>
        <v>91</v>
      </c>
      <c r="S2467" s="9">
        <f>VLOOKUP(A2467,BUSINESS3!A2467:I5157,7,0)</f>
        <v>414</v>
      </c>
      <c r="T2467" s="9">
        <f>VLOOKUP(A2467,BUSINESS3!A2467:I5157,8,0)</f>
        <v>0.236</v>
      </c>
      <c r="U2467" s="9">
        <f>VLOOKUP(A2467,BUSINESS3!A2467:I5157,9,0)</f>
        <v>1.002</v>
      </c>
      <c r="V2467" s="11">
        <f>VLOOKUP(A2467,'GDP4'!A2467:G5157,4,0)</f>
        <v>13676837630</v>
      </c>
      <c r="W2467" s="9">
        <f>VLOOKUP(A2467,'GDP4'!A2467:G5157,5,0)</f>
        <v>0.054</v>
      </c>
      <c r="X2467" s="9">
        <f>VLOOKUP(A2467,'GDP4'!A2467:G5157,6,0)</f>
        <v>272</v>
      </c>
      <c r="Y2467" s="9">
        <f>VLOOKUP(A2467,'GDP4'!A2467:G5157,7,0)</f>
        <v>0.168</v>
      </c>
      <c r="Z2467" s="9">
        <f>VLOOKUP(A2467,ENERGY5!A2467:E5157,4,0)</f>
        <v>3769</v>
      </c>
      <c r="AA2467" s="9">
        <f>VLOOKUP(A2467,ENERGY5!A2467:E5157,5,0)</f>
        <v>10715</v>
      </c>
      <c r="AB2467" s="12">
        <f t="shared" si="2"/>
        <v>5118.703392</v>
      </c>
      <c r="AC2467" s="13">
        <f t="shared" si="3"/>
        <v>0.004010203845</v>
      </c>
      <c r="AD2467" s="13">
        <f t="shared" si="4"/>
        <v>0.001410588735</v>
      </c>
      <c r="AE2467" s="13">
        <f t="shared" si="5"/>
        <v>831.6073675</v>
      </c>
      <c r="AF2467" s="13">
        <f t="shared" si="6"/>
        <v>116.7693513</v>
      </c>
    </row>
    <row r="2468">
      <c r="A2468" s="5" t="s">
        <v>213</v>
      </c>
      <c r="B2468" s="6" t="s">
        <v>43</v>
      </c>
      <c r="C2468" s="7" t="s">
        <v>240</v>
      </c>
      <c r="D2468" s="5" t="str">
        <f t="shared" si="1"/>
        <v>Jamaica-The Americas-2009</v>
      </c>
      <c r="E2468" s="5">
        <v>0.016</v>
      </c>
      <c r="F2468" s="5">
        <v>0.016</v>
      </c>
      <c r="G2468" s="5">
        <v>75.0</v>
      </c>
      <c r="H2468" s="5">
        <v>70.0</v>
      </c>
      <c r="I2468" s="5">
        <v>0.296</v>
      </c>
      <c r="J2468" s="5">
        <v>0.626</v>
      </c>
      <c r="K2468" s="5">
        <v>0.078</v>
      </c>
      <c r="L2468" s="5">
        <v>2681386.0</v>
      </c>
      <c r="M2468" s="5">
        <v>0.536</v>
      </c>
      <c r="N2468" s="8">
        <f>VLOOKUP(A2468,TOURISM2!A2468:E5158,4,0)</f>
        <v>2070000000</v>
      </c>
      <c r="O2468" s="8">
        <f>VLOOKUP(A2468,TOURISM2!A2468:E5158,5,0)</f>
        <v>259000000</v>
      </c>
      <c r="P2468" s="8">
        <f>VLOOKUP(A2468,BUSINESS3!A2468:E5158,4,0)</f>
        <v>0.499</v>
      </c>
      <c r="Q2468" s="9">
        <f>VLOOKUP(A2468,BUSINESS3!A2468:E5158,5,0)</f>
        <v>8</v>
      </c>
      <c r="R2468" s="10">
        <f>VLOOKUP(A2468,BUSINESS3!A2468:I5158,6,0)</f>
        <v>91</v>
      </c>
      <c r="S2468" s="9">
        <f>VLOOKUP(A2468,BUSINESS3!A2468:I5158,7,0)</f>
        <v>414</v>
      </c>
      <c r="T2468" s="9">
        <f>VLOOKUP(A2468,BUSINESS3!A2468:I5158,8,0)</f>
        <v>0.243</v>
      </c>
      <c r="U2468" s="9">
        <f>VLOOKUP(A2468,BUSINESS3!A2468:I5158,9,0)</f>
        <v>1.083</v>
      </c>
      <c r="V2468" s="11">
        <f>VLOOKUP(A2468,'GDP4'!A2468:G5158,4,0)</f>
        <v>12125023181</v>
      </c>
      <c r="W2468" s="9">
        <f>VLOOKUP(A2468,'GDP4'!A2468:G5158,5,0)</f>
        <v>0.052</v>
      </c>
      <c r="X2468" s="9">
        <f>VLOOKUP(A2468,'GDP4'!A2468:G5158,6,0)</f>
        <v>229</v>
      </c>
      <c r="Y2468" s="9">
        <f>VLOOKUP(A2468,'GDP4'!A2468:G5158,7,0)</f>
        <v>0.164</v>
      </c>
      <c r="Z2468" s="9">
        <f>VLOOKUP(A2468,ENERGY5!A2468:E5158,4,0)</f>
        <v>3728</v>
      </c>
      <c r="AA2468" s="9">
        <f>VLOOKUP(A2468,ENERGY5!A2468:E5158,5,0)</f>
        <v>10722</v>
      </c>
      <c r="AB2468" s="12">
        <f t="shared" si="2"/>
        <v>4521.923804</v>
      </c>
      <c r="AC2468" s="13">
        <f t="shared" si="3"/>
        <v>0.003998678295</v>
      </c>
      <c r="AD2468" s="13">
        <f t="shared" si="4"/>
        <v>0.001390325749</v>
      </c>
      <c r="AE2468" s="13">
        <f t="shared" si="5"/>
        <v>771.9888147</v>
      </c>
      <c r="AF2468" s="13">
        <f t="shared" si="6"/>
        <v>96.59183721</v>
      </c>
    </row>
    <row r="2469">
      <c r="A2469" s="14" t="s">
        <v>213</v>
      </c>
      <c r="B2469" s="15" t="s">
        <v>44</v>
      </c>
      <c r="C2469" s="16" t="s">
        <v>240</v>
      </c>
      <c r="D2469" s="14" t="str">
        <f t="shared" si="1"/>
        <v>Jamaica-The Americas-2010</v>
      </c>
      <c r="E2469" s="5">
        <v>0.015</v>
      </c>
      <c r="F2469" s="5">
        <v>0.016</v>
      </c>
      <c r="G2469" s="5">
        <v>76.0</v>
      </c>
      <c r="H2469" s="5">
        <v>70.0</v>
      </c>
      <c r="I2469" s="5">
        <v>0.29</v>
      </c>
      <c r="J2469" s="5">
        <v>0.631</v>
      </c>
      <c r="K2469" s="5">
        <v>0.078</v>
      </c>
      <c r="L2469" s="5">
        <v>2690824.0</v>
      </c>
      <c r="M2469" s="5">
        <v>0.537</v>
      </c>
      <c r="N2469" s="8">
        <f>VLOOKUP(A2469,TOURISM2!A2469:E5159,4,0)</f>
        <v>2095000000</v>
      </c>
      <c r="O2469" s="8">
        <f>VLOOKUP(A2469,TOURISM2!A2469:E5159,5,0)</f>
        <v>235000000</v>
      </c>
      <c r="P2469" s="8">
        <f>VLOOKUP(A2469,BUSINESS3!A2469:E5159,4,0)</f>
        <v>0.487</v>
      </c>
      <c r="Q2469" s="9">
        <f>VLOOKUP(A2469,BUSINESS3!A2469:E5159,5,0)</f>
        <v>8</v>
      </c>
      <c r="R2469" s="10">
        <f>VLOOKUP(A2469,BUSINESS3!A2469:I5159,6,0)</f>
        <v>91</v>
      </c>
      <c r="S2469" s="9">
        <f>VLOOKUP(A2469,BUSINESS3!A2469:I5159,7,0)</f>
        <v>414</v>
      </c>
      <c r="T2469" s="9">
        <f>VLOOKUP(A2469,BUSINESS3!A2469:I5159,8,0)</f>
        <v>0.277</v>
      </c>
      <c r="U2469" s="9">
        <f>VLOOKUP(A2469,BUSINESS3!A2469:I5159,9,0)</f>
        <v>1.161</v>
      </c>
      <c r="V2469" s="11">
        <f>VLOOKUP(A2469,'GDP4'!A2469:G5159,4,0)</f>
        <v>13230844040</v>
      </c>
      <c r="W2469" s="9">
        <f>VLOOKUP(A2469,'GDP4'!A2469:G5159,5,0)</f>
        <v>0.053</v>
      </c>
      <c r="X2469" s="9">
        <f>VLOOKUP(A2469,'GDP4'!A2469:G5159,6,0)</f>
        <v>255</v>
      </c>
      <c r="Y2469" s="9">
        <f>VLOOKUP(A2469,'GDP4'!A2469:G5159,7,0)</f>
        <v>0.205</v>
      </c>
      <c r="Z2469" s="9">
        <f>VLOOKUP(A2469,ENERGY5!A2469:E5159,4,0)</f>
        <v>3586</v>
      </c>
      <c r="AA2469" s="9">
        <f>VLOOKUP(A2469,ENERGY5!A2469:E5159,5,0)</f>
        <v>10301</v>
      </c>
      <c r="AB2469" s="12">
        <f t="shared" si="2"/>
        <v>4917.023202</v>
      </c>
      <c r="AC2469" s="13">
        <f t="shared" si="3"/>
        <v>0.003828195378</v>
      </c>
      <c r="AD2469" s="13">
        <f t="shared" si="4"/>
        <v>0.001332677277</v>
      </c>
      <c r="AE2469" s="13">
        <f t="shared" si="5"/>
        <v>778.571917</v>
      </c>
      <c r="AF2469" s="13">
        <f t="shared" si="6"/>
        <v>87.33384272</v>
      </c>
    </row>
    <row r="2470">
      <c r="A2470" s="5" t="s">
        <v>213</v>
      </c>
      <c r="B2470" s="6" t="s">
        <v>45</v>
      </c>
      <c r="C2470" s="7" t="s">
        <v>240</v>
      </c>
      <c r="D2470" s="5" t="str">
        <f t="shared" si="1"/>
        <v>Jamaica-The Americas-2011</v>
      </c>
      <c r="E2470" s="5">
        <v>0.015</v>
      </c>
      <c r="F2470" s="5">
        <v>0.015</v>
      </c>
      <c r="G2470" s="5">
        <v>76.0</v>
      </c>
      <c r="H2470" s="5">
        <v>71.0</v>
      </c>
      <c r="I2470" s="5">
        <v>0.284</v>
      </c>
      <c r="J2470" s="5">
        <v>0.637</v>
      </c>
      <c r="K2470" s="5">
        <v>0.079</v>
      </c>
      <c r="L2470" s="5">
        <v>2699838.0</v>
      </c>
      <c r="M2470" s="5">
        <v>0.539</v>
      </c>
      <c r="N2470" s="8">
        <f>VLOOKUP(A2470,TOURISM2!A2470:E5160,4,0)</f>
        <v>2055000000</v>
      </c>
      <c r="O2470" s="8">
        <f>VLOOKUP(A2470,TOURISM2!A2470:E5160,5,0)</f>
        <v>213000000</v>
      </c>
      <c r="P2470" s="8">
        <f>VLOOKUP(A2470,BUSINESS3!A2470:E5160,4,0)</f>
        <v>0.443</v>
      </c>
      <c r="Q2470" s="9">
        <f>VLOOKUP(A2470,BUSINESS3!A2470:E5160,5,0)</f>
        <v>7</v>
      </c>
      <c r="R2470" s="10">
        <f>VLOOKUP(A2470,BUSINESS3!A2470:I5160,6,0)</f>
        <v>91</v>
      </c>
      <c r="S2470" s="9">
        <f>VLOOKUP(A2470,BUSINESS3!A2470:I5160,7,0)</f>
        <v>414</v>
      </c>
      <c r="T2470" s="9">
        <f>VLOOKUP(A2470,BUSINESS3!A2470:I5160,8,0)</f>
        <v>0.374</v>
      </c>
      <c r="U2470" s="9">
        <f>VLOOKUP(A2470,BUSINESS3!A2470:I5160,9,0)</f>
        <v>1.069</v>
      </c>
      <c r="V2470" s="11">
        <f>VLOOKUP(A2470,'GDP4'!A2470:G5160,4,0)</f>
        <v>14433926129</v>
      </c>
      <c r="W2470" s="9">
        <f>VLOOKUP(A2470,'GDP4'!A2470:G5160,5,0)</f>
        <v>0.052</v>
      </c>
      <c r="X2470" s="9">
        <f>VLOOKUP(A2470,'GDP4'!A2470:G5160,6,0)</f>
        <v>273</v>
      </c>
      <c r="Y2470" s="9">
        <f>VLOOKUP(A2470,'GDP4'!A2470:G5160,7,0)</f>
        <v>0.195</v>
      </c>
      <c r="Z2470" s="9">
        <f>VLOOKUP(A2470,ENERGY5!A2470:E5160,4,0)</f>
        <v>3841</v>
      </c>
      <c r="AA2470" s="9">
        <f>VLOOKUP(A2470,ENERGY5!A2470:E5160,5,0)</f>
        <v>10627</v>
      </c>
      <c r="AB2470" s="12">
        <f t="shared" si="2"/>
        <v>5346.219339</v>
      </c>
      <c r="AC2470" s="13">
        <f t="shared" si="3"/>
        <v>0.003936162096</v>
      </c>
      <c r="AD2470" s="13">
        <f t="shared" si="4"/>
        <v>0.001422677953</v>
      </c>
      <c r="AE2470" s="13">
        <f t="shared" si="5"/>
        <v>761.1567805</v>
      </c>
      <c r="AF2470" s="13">
        <f t="shared" si="6"/>
        <v>78.89362251</v>
      </c>
    </row>
    <row r="2471">
      <c r="A2471" s="14" t="s">
        <v>213</v>
      </c>
      <c r="B2471" s="15" t="s">
        <v>46</v>
      </c>
      <c r="C2471" s="16" t="s">
        <v>240</v>
      </c>
      <c r="D2471" s="14" t="str">
        <f t="shared" si="1"/>
        <v>Jamaica-The Americas-2012</v>
      </c>
      <c r="E2471" s="5">
        <v>0.015</v>
      </c>
      <c r="F2471" s="5">
        <v>0.015</v>
      </c>
      <c r="G2471" s="5">
        <v>76.0</v>
      </c>
      <c r="H2471" s="5">
        <v>71.0</v>
      </c>
      <c r="I2471" s="5">
        <v>0.278</v>
      </c>
      <c r="J2471" s="5">
        <v>0.643</v>
      </c>
      <c r="K2471" s="5">
        <v>0.079</v>
      </c>
      <c r="L2471" s="5">
        <v>2707805.0</v>
      </c>
      <c r="M2471" s="5">
        <v>0.541</v>
      </c>
      <c r="N2471" s="8">
        <f>VLOOKUP(A2471,TOURISM2!A2471:E5161,4,0)</f>
        <v>2070000000</v>
      </c>
      <c r="O2471" s="8">
        <f>VLOOKUP(A2471,TOURISM2!A2471:E5161,5,0)</f>
        <v>165000000</v>
      </c>
      <c r="P2471" s="8">
        <f>VLOOKUP(A2471,BUSINESS3!A2471:E5161,4,0)</f>
        <v>0.443</v>
      </c>
      <c r="Q2471" s="9">
        <f>VLOOKUP(A2471,BUSINESS3!A2471:E5161,5,0)</f>
        <v>7</v>
      </c>
      <c r="R2471" s="10">
        <f>VLOOKUP(A2471,BUSINESS3!A2471:I5161,6,0)</f>
        <v>91</v>
      </c>
      <c r="S2471" s="9">
        <f>VLOOKUP(A2471,BUSINESS3!A2471:I5161,7,0)</f>
        <v>368</v>
      </c>
      <c r="T2471" s="9">
        <f>VLOOKUP(A2471,BUSINESS3!A2471:I5161,8,0)</f>
        <v>0.338</v>
      </c>
      <c r="U2471" s="9">
        <f>VLOOKUP(A2471,BUSINESS3!A2471:I5161,9,0)</f>
        <v>0.98</v>
      </c>
      <c r="V2471" s="11">
        <f>VLOOKUP(A2471,'GDP4'!A2471:G5161,4,0)</f>
        <v>14794802081</v>
      </c>
      <c r="W2471" s="9">
        <f>VLOOKUP(A2471,'GDP4'!A2471:G5161,5,0)</f>
        <v>0.059</v>
      </c>
      <c r="X2471" s="9">
        <f>VLOOKUP(A2471,'GDP4'!A2471:G5161,6,0)</f>
        <v>318</v>
      </c>
      <c r="Y2471" s="9">
        <f>VLOOKUP(A2471,'GDP4'!A2471:G5161,7,0)</f>
        <v>0.176</v>
      </c>
      <c r="Z2471" s="9">
        <f>VLOOKUP(A2471,ENERGY5!A2471:E5161,4,0)</f>
        <v>3829</v>
      </c>
      <c r="AA2471" s="9">
        <f>VLOOKUP(A2471,ENERGY5!A2471:E5161,5,0)</f>
        <v>10319</v>
      </c>
      <c r="AB2471" s="12">
        <f t="shared" si="2"/>
        <v>5463.762007</v>
      </c>
      <c r="AC2471" s="13">
        <f t="shared" si="3"/>
        <v>0.003810835714</v>
      </c>
      <c r="AD2471" s="13">
        <f t="shared" si="4"/>
        <v>0.001414060466</v>
      </c>
      <c r="AE2471" s="13">
        <f t="shared" si="5"/>
        <v>764.4568202</v>
      </c>
      <c r="AF2471" s="13">
        <f t="shared" si="6"/>
        <v>60.93496393</v>
      </c>
    </row>
    <row r="2472">
      <c r="A2472" s="5" t="s">
        <v>213</v>
      </c>
      <c r="B2472" s="6" t="s">
        <v>33</v>
      </c>
      <c r="C2472" s="7" t="s">
        <v>241</v>
      </c>
      <c r="D2472" s="5" t="str">
        <f t="shared" si="1"/>
        <v>Mexico-The Americas-2000</v>
      </c>
      <c r="E2472" s="5">
        <v>0.024</v>
      </c>
      <c r="F2472" s="5">
        <v>0.022</v>
      </c>
      <c r="G2472" s="5">
        <v>77.0</v>
      </c>
      <c r="H2472" s="5">
        <v>72.0</v>
      </c>
      <c r="I2472" s="5">
        <v>0.341</v>
      </c>
      <c r="J2472" s="5">
        <v>0.61</v>
      </c>
      <c r="K2472" s="5">
        <v>0.049</v>
      </c>
      <c r="L2472" s="5">
        <v>1.03873607E8</v>
      </c>
      <c r="M2472" s="5">
        <v>0.747</v>
      </c>
      <c r="N2472" s="8">
        <f>VLOOKUP(A2472,TOURISM2!A2472:E5162,4,0)</f>
        <v>9133000000</v>
      </c>
      <c r="O2472" s="8">
        <f>VLOOKUP(A2472,TOURISM2!A2472:E5162,5,0)</f>
        <v>6365000000</v>
      </c>
      <c r="P2472" s="8">
        <f>VLOOKUP(A2472,BUSINESS3!A2472:E5162,4,0)</f>
        <v>0.475</v>
      </c>
      <c r="Q2472" s="9">
        <f>VLOOKUP(A2472,BUSINESS3!A2472:E5162,5,0)</f>
        <v>59</v>
      </c>
      <c r="R2472" s="10">
        <f>VLOOKUP(A2472,BUSINESS3!A2472:I5162,6,0)</f>
        <v>91</v>
      </c>
      <c r="S2472" s="9">
        <f>VLOOKUP(A2472,BUSINESS3!A2472:I5162,7,0)</f>
        <v>380</v>
      </c>
      <c r="T2472" s="9">
        <f>VLOOKUP(A2472,BUSINESS3!A2472:I5162,8,0)</f>
        <v>0.051</v>
      </c>
      <c r="U2472" s="9">
        <f>VLOOKUP(A2472,BUSINESS3!A2472:I5162,9,0)</f>
        <v>0.136</v>
      </c>
      <c r="V2472" s="11">
        <f>VLOOKUP(A2472,'GDP4'!A2472:G5162,4,0)</f>
        <v>684000000000</v>
      </c>
      <c r="W2472" s="9">
        <f>VLOOKUP(A2472,'GDP4'!A2472:G5162,5,0)</f>
        <v>0.051</v>
      </c>
      <c r="X2472" s="9">
        <f>VLOOKUP(A2472,'GDP4'!A2472:G5162,6,0)</f>
        <v>328</v>
      </c>
      <c r="Y2472" s="9">
        <f>VLOOKUP(A2472,'GDP4'!A2472:G5162,7,0)</f>
        <v>0.169</v>
      </c>
      <c r="Z2472" s="9">
        <f>VLOOKUP(A2472,ENERGY5!A2472:E5162,4,0)</f>
        <v>191924</v>
      </c>
      <c r="AA2472" s="9">
        <f>VLOOKUP(A2472,ENERGY5!A2472:E5162,5,0)</f>
        <v>191964</v>
      </c>
      <c r="AB2472" s="12">
        <f t="shared" si="2"/>
        <v>6584.925851</v>
      </c>
      <c r="AC2472" s="13">
        <f t="shared" si="3"/>
        <v>0.001848053664</v>
      </c>
      <c r="AD2472" s="13">
        <f t="shared" si="4"/>
        <v>0.001847668581</v>
      </c>
      <c r="AE2472" s="13">
        <f t="shared" si="5"/>
        <v>87.92416345</v>
      </c>
      <c r="AF2472" s="13">
        <f t="shared" si="6"/>
        <v>61.27639334</v>
      </c>
    </row>
    <row r="2473">
      <c r="A2473" s="14" t="s">
        <v>213</v>
      </c>
      <c r="B2473" s="15" t="s">
        <v>35</v>
      </c>
      <c r="C2473" s="16" t="s">
        <v>241</v>
      </c>
      <c r="D2473" s="14" t="str">
        <f t="shared" si="1"/>
        <v>Mexico-The Americas-2001</v>
      </c>
      <c r="E2473" s="5">
        <v>0.024</v>
      </c>
      <c r="F2473" s="5">
        <v>0.02</v>
      </c>
      <c r="G2473" s="5">
        <v>77.0</v>
      </c>
      <c r="H2473" s="5">
        <v>72.0</v>
      </c>
      <c r="I2473" s="5">
        <v>0.337</v>
      </c>
      <c r="J2473" s="5">
        <v>0.613</v>
      </c>
      <c r="K2473" s="5">
        <v>0.05</v>
      </c>
      <c r="L2473" s="5">
        <v>1.05339877E8</v>
      </c>
      <c r="M2473" s="5">
        <v>0.75</v>
      </c>
      <c r="N2473" s="8">
        <f>VLOOKUP(A2473,TOURISM2!A2473:E5163,4,0)</f>
        <v>9190000000</v>
      </c>
      <c r="O2473" s="8">
        <f>VLOOKUP(A2473,TOURISM2!A2473:E5163,5,0)</f>
        <v>6685000000</v>
      </c>
      <c r="P2473" s="8">
        <f>VLOOKUP(A2473,BUSINESS3!A2473:E5163,4,0)</f>
        <v>0.475</v>
      </c>
      <c r="Q2473" s="9">
        <f>VLOOKUP(A2473,BUSINESS3!A2473:E5163,5,0)</f>
        <v>59</v>
      </c>
      <c r="R2473" s="10">
        <f>VLOOKUP(A2473,BUSINESS3!A2473:I5163,6,0)</f>
        <v>91</v>
      </c>
      <c r="S2473" s="9">
        <f>VLOOKUP(A2473,BUSINESS3!A2473:I5163,7,0)</f>
        <v>380</v>
      </c>
      <c r="T2473" s="9">
        <f>VLOOKUP(A2473,BUSINESS3!A2473:I5163,8,0)</f>
        <v>0.07</v>
      </c>
      <c r="U2473" s="9">
        <f>VLOOKUP(A2473,BUSINESS3!A2473:I5163,9,0)</f>
        <v>0.207</v>
      </c>
      <c r="V2473" s="11">
        <f>VLOOKUP(A2473,'GDP4'!A2473:G5163,4,0)</f>
        <v>725000000000</v>
      </c>
      <c r="W2473" s="9">
        <f>VLOOKUP(A2473,'GDP4'!A2473:G5163,5,0)</f>
        <v>0.054</v>
      </c>
      <c r="X2473" s="9">
        <f>VLOOKUP(A2473,'GDP4'!A2473:G5163,6,0)</f>
        <v>373</v>
      </c>
      <c r="Y2473" s="9">
        <f>VLOOKUP(A2473,'GDP4'!A2473:G5163,7,0)</f>
        <v>0.128</v>
      </c>
      <c r="Z2473" s="9">
        <f>VLOOKUP(A2473,ENERGY5!A2473:E5163,4,0)</f>
        <v>186171</v>
      </c>
      <c r="AA2473" s="9">
        <f>VLOOKUP(A2473,ENERGY5!A2473:E5163,5,0)</f>
        <v>191964</v>
      </c>
      <c r="AB2473" s="12">
        <f t="shared" si="2"/>
        <v>6882.483829</v>
      </c>
      <c r="AC2473" s="13">
        <f t="shared" si="3"/>
        <v>0.001822329829</v>
      </c>
      <c r="AD2473" s="13">
        <f t="shared" si="4"/>
        <v>0.00176733641</v>
      </c>
      <c r="AE2473" s="13">
        <f t="shared" si="5"/>
        <v>87.24141571</v>
      </c>
      <c r="AF2473" s="13">
        <f t="shared" si="6"/>
        <v>63.46124744</v>
      </c>
    </row>
    <row r="2474">
      <c r="A2474" s="5" t="s">
        <v>213</v>
      </c>
      <c r="B2474" s="6" t="s">
        <v>36</v>
      </c>
      <c r="C2474" s="7" t="s">
        <v>241</v>
      </c>
      <c r="D2474" s="5" t="str">
        <f t="shared" si="1"/>
        <v>Mexico-The Americas-2002</v>
      </c>
      <c r="E2474" s="5">
        <v>0.023</v>
      </c>
      <c r="F2474" s="5">
        <v>0.019</v>
      </c>
      <c r="G2474" s="5">
        <v>77.0</v>
      </c>
      <c r="H2474" s="5">
        <v>72.0</v>
      </c>
      <c r="I2474" s="5">
        <v>0.334</v>
      </c>
      <c r="J2474" s="5">
        <v>0.615</v>
      </c>
      <c r="K2474" s="5">
        <v>0.051</v>
      </c>
      <c r="L2474" s="5">
        <v>1.06723661E8</v>
      </c>
      <c r="M2474" s="5">
        <v>0.754</v>
      </c>
      <c r="N2474" s="8">
        <f>VLOOKUP(A2474,TOURISM2!A2474:E5164,4,0)</f>
        <v>9547000000</v>
      </c>
      <c r="O2474" s="8">
        <f>VLOOKUP(A2474,TOURISM2!A2474:E5164,5,0)</f>
        <v>7087000000</v>
      </c>
      <c r="P2474" s="8">
        <f>VLOOKUP(A2474,BUSINESS3!A2474:E5164,4,0)</f>
        <v>0.475</v>
      </c>
      <c r="Q2474" s="9">
        <f>VLOOKUP(A2474,BUSINESS3!A2474:E5164,5,0)</f>
        <v>59</v>
      </c>
      <c r="R2474" s="10">
        <f>VLOOKUP(A2474,BUSINESS3!A2474:I5164,6,0)</f>
        <v>91</v>
      </c>
      <c r="S2474" s="9">
        <f>VLOOKUP(A2474,BUSINESS3!A2474:I5164,7,0)</f>
        <v>380</v>
      </c>
      <c r="T2474" s="9">
        <f>VLOOKUP(A2474,BUSINESS3!A2474:I5164,8,0)</f>
        <v>0.119</v>
      </c>
      <c r="U2474" s="9">
        <f>VLOOKUP(A2474,BUSINESS3!A2474:I5164,9,0)</f>
        <v>0.243</v>
      </c>
      <c r="V2474" s="11">
        <f>VLOOKUP(A2474,'GDP4'!A2474:G5164,4,0)</f>
        <v>742000000000</v>
      </c>
      <c r="W2474" s="9">
        <f>VLOOKUP(A2474,'GDP4'!A2474:G5164,5,0)</f>
        <v>0.056</v>
      </c>
      <c r="X2474" s="9">
        <f>VLOOKUP(A2474,'GDP4'!A2474:G5164,6,0)</f>
        <v>396</v>
      </c>
      <c r="Y2474" s="9">
        <f>VLOOKUP(A2474,'GDP4'!A2474:G5164,7,0)</f>
        <v>0.082</v>
      </c>
      <c r="Z2474" s="9">
        <f>VLOOKUP(A2474,ENERGY5!A2474:E5164,4,0)</f>
        <v>178924</v>
      </c>
      <c r="AA2474" s="9">
        <f>VLOOKUP(A2474,ENERGY5!A2474:E5164,5,0)</f>
        <v>443674</v>
      </c>
      <c r="AB2474" s="12">
        <f t="shared" si="2"/>
        <v>6952.535108</v>
      </c>
      <c r="AC2474" s="13">
        <f t="shared" si="3"/>
        <v>0.004157222455</v>
      </c>
      <c r="AD2474" s="13">
        <f t="shared" si="4"/>
        <v>0.0016765167</v>
      </c>
      <c r="AE2474" s="13">
        <f t="shared" si="5"/>
        <v>89.45532706</v>
      </c>
      <c r="AF2474" s="13">
        <f t="shared" si="6"/>
        <v>66.40514328</v>
      </c>
    </row>
    <row r="2475">
      <c r="A2475" s="14" t="s">
        <v>213</v>
      </c>
      <c r="B2475" s="15" t="s">
        <v>37</v>
      </c>
      <c r="C2475" s="16" t="s">
        <v>241</v>
      </c>
      <c r="D2475" s="14" t="str">
        <f t="shared" si="1"/>
        <v>Mexico-The Americas-2003</v>
      </c>
      <c r="E2475" s="5">
        <v>0.023</v>
      </c>
      <c r="F2475" s="5">
        <v>0.018</v>
      </c>
      <c r="G2475" s="5">
        <v>78.0</v>
      </c>
      <c r="H2475" s="5">
        <v>73.0</v>
      </c>
      <c r="I2475" s="5">
        <v>0.33</v>
      </c>
      <c r="J2475" s="5">
        <v>0.618</v>
      </c>
      <c r="K2475" s="5">
        <v>0.051</v>
      </c>
      <c r="L2475" s="5">
        <v>1.08056312E8</v>
      </c>
      <c r="M2475" s="5">
        <v>0.757</v>
      </c>
      <c r="N2475" s="8">
        <f>VLOOKUP(A2475,TOURISM2!A2475:E5165,4,0)</f>
        <v>10058000000</v>
      </c>
      <c r="O2475" s="8">
        <f>VLOOKUP(A2475,TOURISM2!A2475:E5165,5,0)</f>
        <v>7252000000</v>
      </c>
      <c r="P2475" s="8">
        <f>VLOOKUP(A2475,BUSINESS3!A2475:E5165,4,0)</f>
        <v>0.475</v>
      </c>
      <c r="Q2475" s="9">
        <f>VLOOKUP(A2475,BUSINESS3!A2475:E5165,5,0)</f>
        <v>58</v>
      </c>
      <c r="R2475" s="10">
        <f>VLOOKUP(A2475,BUSINESS3!A2475:I5165,6,0)</f>
        <v>91</v>
      </c>
      <c r="S2475" s="9">
        <f>VLOOKUP(A2475,BUSINESS3!A2475:I5165,7,0)</f>
        <v>380</v>
      </c>
      <c r="T2475" s="9">
        <f>VLOOKUP(A2475,BUSINESS3!A2475:I5165,8,0)</f>
        <v>0.129</v>
      </c>
      <c r="U2475" s="9">
        <f>VLOOKUP(A2475,BUSINESS3!A2475:I5165,9,0)</f>
        <v>0.279</v>
      </c>
      <c r="V2475" s="11">
        <f>VLOOKUP(A2475,'GDP4'!A2475:G5165,4,0)</f>
        <v>713000000000</v>
      </c>
      <c r="W2475" s="9">
        <f>VLOOKUP(A2475,'GDP4'!A2475:G5165,5,0)</f>
        <v>0.058</v>
      </c>
      <c r="X2475" s="9">
        <f>VLOOKUP(A2475,'GDP4'!A2475:G5165,6,0)</f>
        <v>397</v>
      </c>
      <c r="Y2475" s="9">
        <f>VLOOKUP(A2475,'GDP4'!A2475:G5165,7,0)</f>
        <v>0.07</v>
      </c>
      <c r="Z2475" s="9">
        <f>VLOOKUP(A2475,ENERGY5!A2475:E5165,4,0)</f>
        <v>175752</v>
      </c>
      <c r="AA2475" s="9">
        <f>VLOOKUP(A2475,ENERGY5!A2475:E5165,5,0)</f>
        <v>446237</v>
      </c>
      <c r="AB2475" s="12">
        <f t="shared" si="2"/>
        <v>6598.411391</v>
      </c>
      <c r="AC2475" s="13">
        <f t="shared" si="3"/>
        <v>0.004129670833</v>
      </c>
      <c r="AD2475" s="13">
        <f t="shared" si="4"/>
        <v>0.001626485272</v>
      </c>
      <c r="AE2475" s="13">
        <f t="shared" si="5"/>
        <v>93.08109646</v>
      </c>
      <c r="AF2475" s="13">
        <f t="shared" si="6"/>
        <v>67.11315485</v>
      </c>
    </row>
    <row r="2476">
      <c r="A2476" s="5" t="s">
        <v>213</v>
      </c>
      <c r="B2476" s="6" t="s">
        <v>38</v>
      </c>
      <c r="C2476" s="7" t="s">
        <v>241</v>
      </c>
      <c r="D2476" s="5" t="str">
        <f t="shared" si="1"/>
        <v>Mexico-The Americas-2004</v>
      </c>
      <c r="E2476" s="5">
        <v>0.022</v>
      </c>
      <c r="F2476" s="5">
        <v>0.017</v>
      </c>
      <c r="G2476" s="5">
        <v>78.0</v>
      </c>
      <c r="H2476" s="5">
        <v>73.0</v>
      </c>
      <c r="I2476" s="5">
        <v>0.327</v>
      </c>
      <c r="J2476" s="5">
        <v>0.621</v>
      </c>
      <c r="K2476" s="5">
        <v>0.052</v>
      </c>
      <c r="L2476" s="5">
        <v>1.0938155E8</v>
      </c>
      <c r="M2476" s="5">
        <v>0.76</v>
      </c>
      <c r="N2476" s="8">
        <f>VLOOKUP(A2476,TOURISM2!A2476:E5166,4,0)</f>
        <v>11610000000</v>
      </c>
      <c r="O2476" s="8">
        <f>VLOOKUP(A2476,TOURISM2!A2476:E5166,5,0)</f>
        <v>8034000000</v>
      </c>
      <c r="P2476" s="8">
        <f>VLOOKUP(A2476,BUSINESS3!A2476:E5166,4,0)</f>
        <v>0.475</v>
      </c>
      <c r="Q2476" s="9">
        <f>VLOOKUP(A2476,BUSINESS3!A2476:E5166,5,0)</f>
        <v>58</v>
      </c>
      <c r="R2476" s="10">
        <f>VLOOKUP(A2476,BUSINESS3!A2476:I5166,6,0)</f>
        <v>91</v>
      </c>
      <c r="S2476" s="9">
        <f>VLOOKUP(A2476,BUSINESS3!A2476:I5166,7,0)</f>
        <v>380</v>
      </c>
      <c r="T2476" s="9">
        <f>VLOOKUP(A2476,BUSINESS3!A2476:I5166,8,0)</f>
        <v>0.141</v>
      </c>
      <c r="U2476" s="9">
        <f>VLOOKUP(A2476,BUSINESS3!A2476:I5166,9,0)</f>
        <v>0.352</v>
      </c>
      <c r="V2476" s="11">
        <f>VLOOKUP(A2476,'GDP4'!A2476:G5166,4,0)</f>
        <v>770000000000</v>
      </c>
      <c r="W2476" s="9">
        <f>VLOOKUP(A2476,'GDP4'!A2476:G5166,5,0)</f>
        <v>0.06</v>
      </c>
      <c r="X2476" s="9">
        <f>VLOOKUP(A2476,'GDP4'!A2476:G5166,6,0)</f>
        <v>441</v>
      </c>
      <c r="Y2476" s="9">
        <f>VLOOKUP(A2476,'GDP4'!A2476:G5166,7,0)</f>
        <v>0.074</v>
      </c>
      <c r="Z2476" s="9">
        <f>VLOOKUP(A2476,ENERGY5!A2476:E5166,4,0)</f>
        <v>181876</v>
      </c>
      <c r="AA2476" s="9">
        <f>VLOOKUP(A2476,ENERGY5!A2476:E5166,5,0)</f>
        <v>471444</v>
      </c>
      <c r="AB2476" s="12">
        <f t="shared" si="2"/>
        <v>7039.57843</v>
      </c>
      <c r="AC2476" s="13">
        <f t="shared" si="3"/>
        <v>0.00431008703</v>
      </c>
      <c r="AD2476" s="13">
        <f t="shared" si="4"/>
        <v>0.00166276671</v>
      </c>
      <c r="AE2476" s="13">
        <f t="shared" si="5"/>
        <v>106.142215</v>
      </c>
      <c r="AF2476" s="13">
        <f t="shared" si="6"/>
        <v>73.44931572</v>
      </c>
    </row>
    <row r="2477">
      <c r="A2477" s="14" t="s">
        <v>213</v>
      </c>
      <c r="B2477" s="15" t="s">
        <v>39</v>
      </c>
      <c r="C2477" s="16" t="s">
        <v>241</v>
      </c>
      <c r="D2477" s="14" t="str">
        <f t="shared" si="1"/>
        <v>Mexico-The Americas-2005</v>
      </c>
      <c r="E2477" s="5">
        <v>0.022</v>
      </c>
      <c r="F2477" s="5">
        <v>0.017</v>
      </c>
      <c r="G2477" s="5">
        <v>78.0</v>
      </c>
      <c r="H2477" s="5">
        <v>73.0</v>
      </c>
      <c r="I2477" s="5">
        <v>0.323</v>
      </c>
      <c r="J2477" s="5">
        <v>0.624</v>
      </c>
      <c r="K2477" s="5">
        <v>0.053</v>
      </c>
      <c r="L2477" s="5">
        <v>1.10731826E8</v>
      </c>
      <c r="M2477" s="5">
        <v>0.763</v>
      </c>
      <c r="N2477" s="8">
        <f>VLOOKUP(A2477,TOURISM2!A2477:E5167,4,0)</f>
        <v>12801000000</v>
      </c>
      <c r="O2477" s="8">
        <f>VLOOKUP(A2477,TOURISM2!A2477:E5167,5,0)</f>
        <v>8951000000</v>
      </c>
      <c r="P2477" s="8">
        <f>VLOOKUP(A2477,BUSINESS3!A2477:E5167,4,0)</f>
        <v>0.557</v>
      </c>
      <c r="Q2477" s="9">
        <f>VLOOKUP(A2477,BUSINESS3!A2477:E5167,5,0)</f>
        <v>58</v>
      </c>
      <c r="R2477" s="10">
        <f>VLOOKUP(A2477,BUSINESS3!A2477:I5167,6,0)</f>
        <v>91</v>
      </c>
      <c r="S2477" s="9">
        <f>VLOOKUP(A2477,BUSINESS3!A2477:I5167,7,0)</f>
        <v>552</v>
      </c>
      <c r="T2477" s="9">
        <f>VLOOKUP(A2477,BUSINESS3!A2477:I5167,8,0)</f>
        <v>0.172</v>
      </c>
      <c r="U2477" s="9">
        <f>VLOOKUP(A2477,BUSINESS3!A2477:I5167,9,0)</f>
        <v>0.426</v>
      </c>
      <c r="V2477" s="11">
        <f>VLOOKUP(A2477,'GDP4'!A2477:G5167,4,0)</f>
        <v>866000000000</v>
      </c>
      <c r="W2477" s="9">
        <f>VLOOKUP(A2477,'GDP4'!A2477:G5167,5,0)</f>
        <v>0.059</v>
      </c>
      <c r="X2477" s="9">
        <f>VLOOKUP(A2477,'GDP4'!A2477:G5167,6,0)</f>
        <v>478</v>
      </c>
      <c r="Y2477" s="9">
        <f>VLOOKUP(A2477,'GDP4'!A2477:G5167,7,0)</f>
        <v>0.097</v>
      </c>
      <c r="Z2477" s="9">
        <f>VLOOKUP(A2477,ENERGY5!A2477:E5167,4,0)</f>
        <v>176711</v>
      </c>
      <c r="AA2477" s="9">
        <f>VLOOKUP(A2477,ENERGY5!A2477:E5167,5,0)</f>
        <v>455845</v>
      </c>
      <c r="AB2477" s="12">
        <f t="shared" si="2"/>
        <v>7820.696464</v>
      </c>
      <c r="AC2477" s="13">
        <f t="shared" si="3"/>
        <v>0.004116657482</v>
      </c>
      <c r="AD2477" s="13">
        <f t="shared" si="4"/>
        <v>0.001595846527</v>
      </c>
      <c r="AE2477" s="13">
        <f t="shared" si="5"/>
        <v>115.6036206</v>
      </c>
      <c r="AF2477" s="13">
        <f t="shared" si="6"/>
        <v>80.83493539</v>
      </c>
    </row>
    <row r="2478">
      <c r="A2478" s="5" t="s">
        <v>213</v>
      </c>
      <c r="B2478" s="6" t="s">
        <v>40</v>
      </c>
      <c r="C2478" s="7" t="s">
        <v>241</v>
      </c>
      <c r="D2478" s="5" t="str">
        <f t="shared" si="1"/>
        <v>Mexico-The Americas-2006</v>
      </c>
      <c r="E2478" s="5">
        <v>0.021</v>
      </c>
      <c r="F2478" s="5">
        <v>0.016</v>
      </c>
      <c r="G2478" s="5">
        <v>78.0</v>
      </c>
      <c r="H2478" s="5">
        <v>73.0</v>
      </c>
      <c r="I2478" s="5">
        <v>0.319</v>
      </c>
      <c r="J2478" s="5">
        <v>0.627</v>
      </c>
      <c r="K2478" s="5">
        <v>0.054</v>
      </c>
      <c r="L2478" s="5">
        <v>1.12116694E8</v>
      </c>
      <c r="M2478" s="5">
        <v>0.766</v>
      </c>
      <c r="N2478" s="8">
        <f>VLOOKUP(A2478,TOURISM2!A2478:E5168,4,0)</f>
        <v>13329000000</v>
      </c>
      <c r="O2478" s="8">
        <f>VLOOKUP(A2478,TOURISM2!A2478:E5168,5,0)</f>
        <v>9387000000</v>
      </c>
      <c r="P2478" s="8">
        <f>VLOOKUP(A2478,BUSINESS3!A2478:E5168,4,0)</f>
        <v>0.531</v>
      </c>
      <c r="Q2478" s="9">
        <f>VLOOKUP(A2478,BUSINESS3!A2478:E5168,5,0)</f>
        <v>25</v>
      </c>
      <c r="R2478" s="10">
        <f>VLOOKUP(A2478,BUSINESS3!A2478:I5168,6,0)</f>
        <v>91</v>
      </c>
      <c r="S2478" s="9">
        <f>VLOOKUP(A2478,BUSINESS3!A2478:I5168,7,0)</f>
        <v>560</v>
      </c>
      <c r="T2478" s="9">
        <f>VLOOKUP(A2478,BUSINESS3!A2478:I5168,8,0)</f>
        <v>0.195</v>
      </c>
      <c r="U2478" s="9">
        <f>VLOOKUP(A2478,BUSINESS3!A2478:I5168,9,0)</f>
        <v>0.494</v>
      </c>
      <c r="V2478" s="11">
        <f>VLOOKUP(A2478,'GDP4'!A2478:G5168,4,0)</f>
        <v>967000000000</v>
      </c>
      <c r="W2478" s="9">
        <f>VLOOKUP(A2478,'GDP4'!A2478:G5168,5,0)</f>
        <v>0.057</v>
      </c>
      <c r="X2478" s="9">
        <f>VLOOKUP(A2478,'GDP4'!A2478:G5168,6,0)</f>
        <v>515</v>
      </c>
      <c r="Y2478" s="9">
        <f>VLOOKUP(A2478,'GDP4'!A2478:G5168,7,0)</f>
        <v>0.075</v>
      </c>
      <c r="Z2478" s="9">
        <f>VLOOKUP(A2478,ENERGY5!A2478:E5168,4,0)</f>
        <v>172307</v>
      </c>
      <c r="AA2478" s="9">
        <f>VLOOKUP(A2478,ENERGY5!A2478:E5168,5,0)</f>
        <v>441796</v>
      </c>
      <c r="AB2478" s="12">
        <f t="shared" si="2"/>
        <v>8624.942152</v>
      </c>
      <c r="AC2478" s="13">
        <f t="shared" si="3"/>
        <v>0.003940501492</v>
      </c>
      <c r="AD2478" s="13">
        <f t="shared" si="4"/>
        <v>0.001536854092</v>
      </c>
      <c r="AE2478" s="13">
        <f t="shared" si="5"/>
        <v>118.885061</v>
      </c>
      <c r="AF2478" s="13">
        <f t="shared" si="6"/>
        <v>83.72526575</v>
      </c>
    </row>
    <row r="2479">
      <c r="A2479" s="14" t="s">
        <v>213</v>
      </c>
      <c r="B2479" s="15" t="s">
        <v>41</v>
      </c>
      <c r="C2479" s="16" t="s">
        <v>241</v>
      </c>
      <c r="D2479" s="14" t="str">
        <f t="shared" si="1"/>
        <v>Mexico-The Americas-2007</v>
      </c>
      <c r="E2479" s="5">
        <v>0.021</v>
      </c>
      <c r="F2479" s="5">
        <v>0.016</v>
      </c>
      <c r="G2479" s="5">
        <v>78.0</v>
      </c>
      <c r="H2479" s="5">
        <v>74.0</v>
      </c>
      <c r="I2479" s="5">
        <v>0.314</v>
      </c>
      <c r="J2479" s="5">
        <v>0.63</v>
      </c>
      <c r="K2479" s="5">
        <v>0.056</v>
      </c>
      <c r="L2479" s="5">
        <v>1.13529819E8</v>
      </c>
      <c r="M2479" s="5">
        <v>0.769</v>
      </c>
      <c r="N2479" s="8">
        <f>VLOOKUP(A2479,TOURISM2!A2479:E5169,4,0)</f>
        <v>14055000000</v>
      </c>
      <c r="O2479" s="8">
        <f>VLOOKUP(A2479,TOURISM2!A2479:E5169,5,0)</f>
        <v>9918000000</v>
      </c>
      <c r="P2479" s="8">
        <f>VLOOKUP(A2479,BUSINESS3!A2479:E5169,4,0)</f>
        <v>0.523</v>
      </c>
      <c r="Q2479" s="9">
        <f>VLOOKUP(A2479,BUSINESS3!A2479:E5169,5,0)</f>
        <v>25</v>
      </c>
      <c r="R2479" s="10">
        <f>VLOOKUP(A2479,BUSINESS3!A2479:I5169,6,0)</f>
        <v>91</v>
      </c>
      <c r="S2479" s="9">
        <f>VLOOKUP(A2479,BUSINESS3!A2479:I5169,7,0)</f>
        <v>485</v>
      </c>
      <c r="T2479" s="9">
        <f>VLOOKUP(A2479,BUSINESS3!A2479:I5169,8,0)</f>
        <v>0.208</v>
      </c>
      <c r="U2479" s="9">
        <f>VLOOKUP(A2479,BUSINESS3!A2479:I5169,9,0)</f>
        <v>0.586</v>
      </c>
      <c r="V2479" s="11">
        <f>VLOOKUP(A2479,'GDP4'!A2479:G5169,4,0)</f>
        <v>1040000000000</v>
      </c>
      <c r="W2479" s="9">
        <f>VLOOKUP(A2479,'GDP4'!A2479:G5169,5,0)</f>
        <v>0.058</v>
      </c>
      <c r="X2479" s="9">
        <f>VLOOKUP(A2479,'GDP4'!A2479:G5169,6,0)</f>
        <v>565</v>
      </c>
      <c r="Y2479" s="9">
        <f>VLOOKUP(A2479,'GDP4'!A2479:G5169,7,0)</f>
        <v>0.076</v>
      </c>
      <c r="Z2479" s="9">
        <f>VLOOKUP(A2479,ENERGY5!A2479:E5169,4,0)</f>
        <v>170263</v>
      </c>
      <c r="AA2479" s="9">
        <f>VLOOKUP(A2479,ENERGY5!A2479:E5169,5,0)</f>
        <v>435046</v>
      </c>
      <c r="AB2479" s="12">
        <f t="shared" si="2"/>
        <v>9160.588902</v>
      </c>
      <c r="AC2479" s="13">
        <f t="shared" si="3"/>
        <v>0.003831997653</v>
      </c>
      <c r="AD2479" s="13">
        <f t="shared" si="4"/>
        <v>0.001499720527</v>
      </c>
      <c r="AE2479" s="13">
        <f t="shared" si="5"/>
        <v>123.8000741</v>
      </c>
      <c r="AF2479" s="13">
        <f t="shared" si="6"/>
        <v>87.3603084</v>
      </c>
    </row>
    <row r="2480">
      <c r="A2480" s="5" t="s">
        <v>213</v>
      </c>
      <c r="B2480" s="6" t="s">
        <v>42</v>
      </c>
      <c r="C2480" s="7" t="s">
        <v>241</v>
      </c>
      <c r="D2480" s="5" t="str">
        <f t="shared" si="1"/>
        <v>Mexico-The Americas-2008</v>
      </c>
      <c r="E2480" s="5">
        <v>0.02</v>
      </c>
      <c r="F2480" s="5">
        <v>0.015</v>
      </c>
      <c r="G2480" s="5">
        <v>79.0</v>
      </c>
      <c r="H2480" s="5">
        <v>74.0</v>
      </c>
      <c r="I2480" s="5">
        <v>0.31</v>
      </c>
      <c r="J2480" s="5">
        <v>0.633</v>
      </c>
      <c r="K2480" s="5">
        <v>0.057</v>
      </c>
      <c r="L2480" s="5">
        <v>1.14968039E8</v>
      </c>
      <c r="M2480" s="5">
        <v>0.772</v>
      </c>
      <c r="N2480" s="8">
        <f>VLOOKUP(A2480,TOURISM2!A2480:E5170,4,0)</f>
        <v>14726000000</v>
      </c>
      <c r="O2480" s="8">
        <f>VLOOKUP(A2480,TOURISM2!A2480:E5170,5,0)</f>
        <v>10246000000</v>
      </c>
      <c r="P2480" s="8">
        <f>VLOOKUP(A2480,BUSINESS3!A2480:E5170,4,0)</f>
        <v>0.515</v>
      </c>
      <c r="Q2480" s="9">
        <f>VLOOKUP(A2480,BUSINESS3!A2480:E5170,5,0)</f>
        <v>26</v>
      </c>
      <c r="R2480" s="10">
        <f>VLOOKUP(A2480,BUSINESS3!A2480:I5170,6,0)</f>
        <v>91</v>
      </c>
      <c r="S2480" s="9">
        <f>VLOOKUP(A2480,BUSINESS3!A2480:I5170,7,0)</f>
        <v>549</v>
      </c>
      <c r="T2480" s="9">
        <f>VLOOKUP(A2480,BUSINESS3!A2480:I5170,8,0)</f>
        <v>0.217</v>
      </c>
      <c r="U2480" s="9">
        <f>VLOOKUP(A2480,BUSINESS3!A2480:I5170,9,0)</f>
        <v>0.655</v>
      </c>
      <c r="V2480" s="11">
        <f>VLOOKUP(A2480,'GDP4'!A2480:G5170,4,0)</f>
        <v>1100000000000</v>
      </c>
      <c r="W2480" s="9">
        <f>VLOOKUP(A2480,'GDP4'!A2480:G5170,5,0)</f>
        <v>0.058</v>
      </c>
      <c r="X2480" s="9">
        <f>VLOOKUP(A2480,'GDP4'!A2480:G5170,6,0)</f>
        <v>598</v>
      </c>
      <c r="Y2480" s="9">
        <f>VLOOKUP(A2480,'GDP4'!A2480:G5170,7,0)</f>
        <v>0.087</v>
      </c>
      <c r="Z2480" s="9">
        <f>VLOOKUP(A2480,ENERGY5!A2480:E5170,4,0)</f>
        <v>159324</v>
      </c>
      <c r="AA2480" s="9">
        <f>VLOOKUP(A2480,ENERGY5!A2480:E5170,5,0)</f>
        <v>410744</v>
      </c>
      <c r="AB2480" s="12">
        <f t="shared" si="2"/>
        <v>9567.876512</v>
      </c>
      <c r="AC2480" s="13">
        <f t="shared" si="3"/>
        <v>0.003572679882</v>
      </c>
      <c r="AD2480" s="13">
        <f t="shared" si="4"/>
        <v>0.001385811234</v>
      </c>
      <c r="AE2480" s="13">
        <f t="shared" si="5"/>
        <v>128.0877723</v>
      </c>
      <c r="AF2480" s="13">
        <f t="shared" si="6"/>
        <v>89.12042068</v>
      </c>
    </row>
    <row r="2481">
      <c r="A2481" s="14" t="s">
        <v>213</v>
      </c>
      <c r="B2481" s="15" t="s">
        <v>43</v>
      </c>
      <c r="C2481" s="16" t="s">
        <v>241</v>
      </c>
      <c r="D2481" s="14" t="str">
        <f t="shared" si="1"/>
        <v>Mexico-The Americas-2009</v>
      </c>
      <c r="E2481" s="5">
        <v>0.02</v>
      </c>
      <c r="F2481" s="5">
        <v>0.015</v>
      </c>
      <c r="G2481" s="5">
        <v>79.0</v>
      </c>
      <c r="H2481" s="5">
        <v>74.0</v>
      </c>
      <c r="I2481" s="5">
        <v>0.305</v>
      </c>
      <c r="J2481" s="5">
        <v>0.636</v>
      </c>
      <c r="K2481" s="5">
        <v>0.058</v>
      </c>
      <c r="L2481" s="5">
        <v>1.16422752E8</v>
      </c>
      <c r="M2481" s="5">
        <v>0.775</v>
      </c>
      <c r="N2481" s="8">
        <f>VLOOKUP(A2481,TOURISM2!A2481:E5171,4,0)</f>
        <v>12542000000</v>
      </c>
      <c r="O2481" s="8">
        <f>VLOOKUP(A2481,TOURISM2!A2481:E5171,5,0)</f>
        <v>8737000000</v>
      </c>
      <c r="P2481" s="8">
        <f>VLOOKUP(A2481,BUSINESS3!A2481:E5171,4,0)</f>
        <v>0.51</v>
      </c>
      <c r="Q2481" s="9">
        <f>VLOOKUP(A2481,BUSINESS3!A2481:E5171,5,0)</f>
        <v>11</v>
      </c>
      <c r="R2481" s="10">
        <f>VLOOKUP(A2481,BUSINESS3!A2481:I5171,6,0)</f>
        <v>91</v>
      </c>
      <c r="S2481" s="9">
        <f>VLOOKUP(A2481,BUSINESS3!A2481:I5171,7,0)</f>
        <v>517</v>
      </c>
      <c r="T2481" s="9">
        <f>VLOOKUP(A2481,BUSINESS3!A2481:I5171,8,0)</f>
        <v>0.263</v>
      </c>
      <c r="U2481" s="9">
        <f>VLOOKUP(A2481,BUSINESS3!A2481:I5171,9,0)</f>
        <v>0.715</v>
      </c>
      <c r="V2481" s="11">
        <f>VLOOKUP(A2481,'GDP4'!A2481:G5171,4,0)</f>
        <v>895000000000</v>
      </c>
      <c r="W2481" s="9">
        <f>VLOOKUP(A2481,'GDP4'!A2481:G5171,5,0)</f>
        <v>0.064</v>
      </c>
      <c r="X2481" s="9">
        <f>VLOOKUP(A2481,'GDP4'!A2481:G5171,6,0)</f>
        <v>526</v>
      </c>
      <c r="Y2481" s="9">
        <f>VLOOKUP(A2481,'GDP4'!A2481:G5171,7,0)</f>
        <v>0.071</v>
      </c>
      <c r="Z2481" s="9">
        <f>VLOOKUP(A2481,ENERGY5!A2481:E5171,4,0)</f>
        <v>153665</v>
      </c>
      <c r="AA2481" s="9">
        <f>VLOOKUP(A2481,ENERGY5!A2481:E5171,5,0)</f>
        <v>405633</v>
      </c>
      <c r="AB2481" s="12">
        <f t="shared" si="2"/>
        <v>7687.500807</v>
      </c>
      <c r="AC2481" s="13">
        <f t="shared" si="3"/>
        <v>0.003484138564</v>
      </c>
      <c r="AD2481" s="13">
        <f t="shared" si="4"/>
        <v>0.001319888058</v>
      </c>
      <c r="AE2481" s="13">
        <f t="shared" si="5"/>
        <v>107.7280839</v>
      </c>
      <c r="AF2481" s="13">
        <f t="shared" si="6"/>
        <v>75.04546878</v>
      </c>
    </row>
    <row r="2482">
      <c r="A2482" s="5" t="s">
        <v>213</v>
      </c>
      <c r="B2482" s="6" t="s">
        <v>44</v>
      </c>
      <c r="C2482" s="7" t="s">
        <v>241</v>
      </c>
      <c r="D2482" s="5" t="str">
        <f t="shared" si="1"/>
        <v>Mexico-The Americas-2010</v>
      </c>
      <c r="E2482" s="5">
        <v>0.02</v>
      </c>
      <c r="F2482" s="5">
        <v>0.014</v>
      </c>
      <c r="G2482" s="5">
        <v>79.0</v>
      </c>
      <c r="H2482" s="5">
        <v>74.0</v>
      </c>
      <c r="I2482" s="5">
        <v>0.3</v>
      </c>
      <c r="J2482" s="5">
        <v>0.64</v>
      </c>
      <c r="K2482" s="5">
        <v>0.06</v>
      </c>
      <c r="L2482" s="5">
        <v>1.17886404E8</v>
      </c>
      <c r="M2482" s="5">
        <v>0.778</v>
      </c>
      <c r="N2482" s="8">
        <f>VLOOKUP(A2482,TOURISM2!A2482:E5172,4,0)</f>
        <v>12628000000</v>
      </c>
      <c r="O2482" s="8">
        <f>VLOOKUP(A2482,TOURISM2!A2482:E5172,5,0)</f>
        <v>9001000000</v>
      </c>
      <c r="P2482" s="8">
        <f>VLOOKUP(A2482,BUSINESS3!A2482:E5172,4,0)</f>
        <v>0.505</v>
      </c>
      <c r="Q2482" s="9">
        <f>VLOOKUP(A2482,BUSINESS3!A2482:E5172,5,0)</f>
        <v>7</v>
      </c>
      <c r="R2482" s="10">
        <f>VLOOKUP(A2482,BUSINESS3!A2482:I5172,6,0)</f>
        <v>91</v>
      </c>
      <c r="S2482" s="9">
        <f>VLOOKUP(A2482,BUSINESS3!A2482:I5172,7,0)</f>
        <v>404</v>
      </c>
      <c r="T2482" s="9">
        <f>VLOOKUP(A2482,BUSINESS3!A2482:I5172,8,0)</f>
        <v>0.311</v>
      </c>
      <c r="U2482" s="9">
        <f>VLOOKUP(A2482,BUSINESS3!A2482:I5172,9,0)</f>
        <v>0.775</v>
      </c>
      <c r="V2482" s="11">
        <f>VLOOKUP(A2482,'GDP4'!A2482:G5172,4,0)</f>
        <v>1050000000000</v>
      </c>
      <c r="W2482" s="9">
        <f>VLOOKUP(A2482,'GDP4'!A2482:G5172,5,0)</f>
        <v>0.063</v>
      </c>
      <c r="X2482" s="9">
        <f>VLOOKUP(A2482,'GDP4'!A2482:G5172,6,0)</f>
        <v>603</v>
      </c>
      <c r="Y2482" s="9">
        <f>VLOOKUP(A2482,'GDP4'!A2482:G5172,7,0)</f>
        <v>0.053</v>
      </c>
      <c r="Z2482" s="9">
        <f>VLOOKUP(A2482,ENERGY5!A2482:E5172,4,0)</f>
        <v>150843</v>
      </c>
      <c r="AA2482" s="9">
        <f>VLOOKUP(A2482,ENERGY5!A2482:E5172,5,0)</f>
        <v>391251</v>
      </c>
      <c r="AB2482" s="12">
        <f t="shared" si="2"/>
        <v>8906.879541</v>
      </c>
      <c r="AC2482" s="13">
        <f t="shared" si="3"/>
        <v>0.003318881455</v>
      </c>
      <c r="AD2482" s="13">
        <f t="shared" si="4"/>
        <v>0.001279562315</v>
      </c>
      <c r="AE2482" s="13">
        <f t="shared" si="5"/>
        <v>107.1200713</v>
      </c>
      <c r="AF2482" s="13">
        <f t="shared" si="6"/>
        <v>76.35316453</v>
      </c>
    </row>
    <row r="2483">
      <c r="A2483" s="14" t="s">
        <v>213</v>
      </c>
      <c r="B2483" s="15" t="s">
        <v>45</v>
      </c>
      <c r="C2483" s="16" t="s">
        <v>241</v>
      </c>
      <c r="D2483" s="14" t="str">
        <f t="shared" si="1"/>
        <v>Mexico-The Americas-2011</v>
      </c>
      <c r="E2483" s="5">
        <v>0.019</v>
      </c>
      <c r="F2483" s="5">
        <v>0.014</v>
      </c>
      <c r="G2483" s="5">
        <v>79.0</v>
      </c>
      <c r="H2483" s="5">
        <v>75.0</v>
      </c>
      <c r="I2483" s="5">
        <v>0.295</v>
      </c>
      <c r="J2483" s="5">
        <v>0.643</v>
      </c>
      <c r="K2483" s="5">
        <v>0.061</v>
      </c>
      <c r="L2483" s="5">
        <v>1.19361233E8</v>
      </c>
      <c r="M2483" s="5">
        <v>0.781</v>
      </c>
      <c r="N2483" s="8">
        <f>VLOOKUP(A2483,TOURISM2!A2483:E5173,4,0)</f>
        <v>12458000000</v>
      </c>
      <c r="O2483" s="8">
        <f>VLOOKUP(A2483,TOURISM2!A2483:E5173,5,0)</f>
        <v>9704000000</v>
      </c>
      <c r="P2483" s="8">
        <f>VLOOKUP(A2483,BUSINESS3!A2483:E5173,4,0)</f>
        <v>0.527</v>
      </c>
      <c r="Q2483" s="9">
        <f>VLOOKUP(A2483,BUSINESS3!A2483:E5173,5,0)</f>
        <v>6</v>
      </c>
      <c r="R2483" s="10">
        <f>VLOOKUP(A2483,BUSINESS3!A2483:I5173,6,0)</f>
        <v>91</v>
      </c>
      <c r="S2483" s="9">
        <f>VLOOKUP(A2483,BUSINESS3!A2483:I5173,7,0)</f>
        <v>347</v>
      </c>
      <c r="T2483" s="9">
        <f>VLOOKUP(A2483,BUSINESS3!A2483:I5173,8,0)</f>
        <v>0.372</v>
      </c>
      <c r="U2483" s="9">
        <f>VLOOKUP(A2483,BUSINESS3!A2483:I5173,9,0)</f>
        <v>0.792</v>
      </c>
      <c r="V2483" s="11">
        <f>VLOOKUP(A2483,'GDP4'!A2483:G5173,4,0)</f>
        <v>1170000000000</v>
      </c>
      <c r="W2483" s="9">
        <f>VLOOKUP(A2483,'GDP4'!A2483:G5173,5,0)</f>
        <v>0.06</v>
      </c>
      <c r="X2483" s="9">
        <f>VLOOKUP(A2483,'GDP4'!A2483:G5173,6,0)</f>
        <v>609</v>
      </c>
      <c r="Y2483" s="9">
        <f>VLOOKUP(A2483,'GDP4'!A2483:G5173,7,0)</f>
        <v>0.049</v>
      </c>
      <c r="Z2483" s="9">
        <f>VLOOKUP(A2483,ENERGY5!A2483:E5173,4,0)</f>
        <v>146302</v>
      </c>
      <c r="AA2483" s="9">
        <f>VLOOKUP(A2483,ENERGY5!A2483:E5173,5,0)</f>
        <v>394800</v>
      </c>
      <c r="AB2483" s="12">
        <f t="shared" si="2"/>
        <v>9802.177563</v>
      </c>
      <c r="AC2483" s="13">
        <f t="shared" si="3"/>
        <v>0.003307606583</v>
      </c>
      <c r="AD2483" s="13">
        <f t="shared" si="4"/>
        <v>0.001225707848</v>
      </c>
      <c r="AE2483" s="13">
        <f t="shared" si="5"/>
        <v>104.3722462</v>
      </c>
      <c r="AF2483" s="13">
        <f t="shared" si="6"/>
        <v>81.29942827</v>
      </c>
    </row>
    <row r="2484">
      <c r="A2484" s="5" t="s">
        <v>213</v>
      </c>
      <c r="B2484" s="6" t="s">
        <v>46</v>
      </c>
      <c r="C2484" s="7" t="s">
        <v>241</v>
      </c>
      <c r="D2484" s="5" t="str">
        <f t="shared" si="1"/>
        <v>Mexico-The Americas-2012</v>
      </c>
      <c r="E2484" s="5">
        <v>0.019</v>
      </c>
      <c r="F2484" s="5">
        <v>0.013</v>
      </c>
      <c r="G2484" s="5">
        <v>80.0</v>
      </c>
      <c r="H2484" s="5">
        <v>75.0</v>
      </c>
      <c r="I2484" s="5">
        <v>0.29</v>
      </c>
      <c r="J2484" s="5">
        <v>0.647</v>
      </c>
      <c r="K2484" s="5">
        <v>0.063</v>
      </c>
      <c r="L2484" s="5">
        <v>1.20847477E8</v>
      </c>
      <c r="M2484" s="5">
        <v>0.784</v>
      </c>
      <c r="N2484" s="8">
        <f>VLOOKUP(A2484,TOURISM2!A2484:E5174,4,0)</f>
        <v>13320000000</v>
      </c>
      <c r="O2484" s="8">
        <f>VLOOKUP(A2484,TOURISM2!A2484:E5174,5,0)</f>
        <v>10735000000</v>
      </c>
      <c r="P2484" s="8">
        <f>VLOOKUP(A2484,BUSINESS3!A2484:E5174,4,0)</f>
        <v>0.525</v>
      </c>
      <c r="Q2484" s="9">
        <f>VLOOKUP(A2484,BUSINESS3!A2484:E5174,5,0)</f>
        <v>6</v>
      </c>
      <c r="R2484" s="10">
        <f>VLOOKUP(A2484,BUSINESS3!A2484:I5174,6,0)</f>
        <v>51</v>
      </c>
      <c r="S2484" s="9">
        <f>VLOOKUP(A2484,BUSINESS3!A2484:I5174,7,0)</f>
        <v>337</v>
      </c>
      <c r="T2484" s="9">
        <f>VLOOKUP(A2484,BUSINESS3!A2484:I5174,8,0)</f>
        <v>0.398</v>
      </c>
      <c r="U2484" s="9">
        <f>VLOOKUP(A2484,BUSINESS3!A2484:I5174,9,0)</f>
        <v>0.834</v>
      </c>
      <c r="V2484" s="11">
        <f>VLOOKUP(A2484,'GDP4'!A2484:G5174,4,0)</f>
        <v>1190000000000</v>
      </c>
      <c r="W2484" s="9">
        <f>VLOOKUP(A2484,'GDP4'!A2484:G5174,5,0)</f>
        <v>0.061</v>
      </c>
      <c r="X2484" s="9">
        <f>VLOOKUP(A2484,'GDP4'!A2484:G5174,6,0)</f>
        <v>618</v>
      </c>
      <c r="Y2484" s="9">
        <f>VLOOKUP(A2484,'GDP4'!A2484:G5174,7,0)</f>
        <v>0.047</v>
      </c>
      <c r="Z2484" s="9">
        <f>VLOOKUP(A2484,ENERGY5!A2484:E5174,4,0)</f>
        <v>145384</v>
      </c>
      <c r="AA2484" s="9">
        <f>VLOOKUP(A2484,ENERGY5!A2484:E5174,5,0)</f>
        <v>381518</v>
      </c>
      <c r="AB2484" s="12">
        <f t="shared" si="2"/>
        <v>9847.123246</v>
      </c>
      <c r="AC2484" s="13">
        <f t="shared" si="3"/>
        <v>0.003157020812</v>
      </c>
      <c r="AD2484" s="13">
        <f t="shared" si="4"/>
        <v>0.001203037114</v>
      </c>
      <c r="AE2484" s="13">
        <f t="shared" si="5"/>
        <v>110.2215812</v>
      </c>
      <c r="AF2484" s="13">
        <f t="shared" si="6"/>
        <v>88.83098155</v>
      </c>
    </row>
    <row r="2485">
      <c r="A2485" s="14" t="s">
        <v>213</v>
      </c>
      <c r="B2485" s="15" t="s">
        <v>33</v>
      </c>
      <c r="C2485" s="16" t="s">
        <v>242</v>
      </c>
      <c r="D2485" s="14" t="str">
        <f t="shared" si="1"/>
        <v>Nicaragua-The Americas-2000</v>
      </c>
      <c r="E2485" s="5">
        <v>0.028</v>
      </c>
      <c r="F2485" s="5">
        <v>0.033</v>
      </c>
      <c r="G2485" s="5">
        <v>72.0</v>
      </c>
      <c r="H2485" s="5">
        <v>67.0</v>
      </c>
      <c r="I2485" s="5">
        <v>0.409</v>
      </c>
      <c r="J2485" s="5">
        <v>0.554</v>
      </c>
      <c r="K2485" s="5">
        <v>0.037</v>
      </c>
      <c r="L2485" s="5">
        <v>5100920.0</v>
      </c>
      <c r="M2485" s="5">
        <v>0.547</v>
      </c>
      <c r="N2485" s="8">
        <f>VLOOKUP(A2485,TOURISM2!A2485:E5175,4,0)</f>
        <v>129000000</v>
      </c>
      <c r="O2485" s="8">
        <f>VLOOKUP(A2485,TOURISM2!A2485:E5175,5,0)</f>
        <v>126000000</v>
      </c>
      <c r="P2485" s="8">
        <f>VLOOKUP(A2485,BUSINESS3!A2485:E5175,4,0)</f>
        <v>0.475</v>
      </c>
      <c r="Q2485" s="9">
        <f>VLOOKUP(A2485,BUSINESS3!A2485:E5175,5,0)</f>
        <v>59</v>
      </c>
      <c r="R2485" s="10">
        <f>VLOOKUP(A2485,BUSINESS3!A2485:I5175,6,0)</f>
        <v>91</v>
      </c>
      <c r="S2485" s="9">
        <f>VLOOKUP(A2485,BUSINESS3!A2485:I5175,7,0)</f>
        <v>380</v>
      </c>
      <c r="T2485" s="9">
        <f>VLOOKUP(A2485,BUSINESS3!A2485:I5175,8,0)</f>
        <v>0.01</v>
      </c>
      <c r="U2485" s="9">
        <f>VLOOKUP(A2485,BUSINESS3!A2485:I5175,9,0)</f>
        <v>0.018</v>
      </c>
      <c r="V2485" s="11">
        <f>VLOOKUP(A2485,'GDP4'!A2485:G5175,4,0)</f>
        <v>5107329010</v>
      </c>
      <c r="W2485" s="9">
        <f>VLOOKUP(A2485,'GDP4'!A2485:G5175,5,0)</f>
        <v>0.054</v>
      </c>
      <c r="X2485" s="9">
        <f>VLOOKUP(A2485,'GDP4'!A2485:G5175,6,0)</f>
        <v>54</v>
      </c>
      <c r="Y2485" s="9">
        <f>VLOOKUP(A2485,'GDP4'!A2485:G5175,7,0)</f>
        <v>0.181</v>
      </c>
      <c r="Z2485" s="9">
        <f>VLOOKUP(A2485,ENERGY5!A2485:E5175,4,0)</f>
        <v>122230</v>
      </c>
      <c r="AA2485" s="9">
        <f>VLOOKUP(A2485,ENERGY5!A2485:E5175,5,0)</f>
        <v>191964</v>
      </c>
      <c r="AB2485" s="12">
        <f t="shared" si="2"/>
        <v>1001.256442</v>
      </c>
      <c r="AC2485" s="13">
        <f t="shared" si="3"/>
        <v>0.03763321126</v>
      </c>
      <c r="AD2485" s="13">
        <f t="shared" si="4"/>
        <v>0.02396234405</v>
      </c>
      <c r="AE2485" s="13">
        <f t="shared" si="5"/>
        <v>25.28955561</v>
      </c>
      <c r="AF2485" s="13">
        <f t="shared" si="6"/>
        <v>24.70142641</v>
      </c>
    </row>
    <row r="2486">
      <c r="A2486" s="5" t="s">
        <v>213</v>
      </c>
      <c r="B2486" s="6" t="s">
        <v>35</v>
      </c>
      <c r="C2486" s="7" t="s">
        <v>242</v>
      </c>
      <c r="D2486" s="5" t="str">
        <f t="shared" si="1"/>
        <v>Nicaragua-The Americas-2001</v>
      </c>
      <c r="E2486" s="5">
        <v>0.027</v>
      </c>
      <c r="F2486" s="5">
        <v>0.031</v>
      </c>
      <c r="G2486" s="5">
        <v>73.0</v>
      </c>
      <c r="H2486" s="5">
        <v>67.0</v>
      </c>
      <c r="I2486" s="5">
        <v>0.403</v>
      </c>
      <c r="J2486" s="5">
        <v>0.559</v>
      </c>
      <c r="K2486" s="5">
        <v>0.038</v>
      </c>
      <c r="L2486" s="5">
        <v>5176685.0</v>
      </c>
      <c r="M2486" s="5">
        <v>0.55</v>
      </c>
      <c r="N2486" s="8">
        <f>VLOOKUP(A2486,TOURISM2!A2486:E5176,4,0)</f>
        <v>135000000</v>
      </c>
      <c r="O2486" s="8">
        <f>VLOOKUP(A2486,TOURISM2!A2486:E5176,5,0)</f>
        <v>128000000</v>
      </c>
      <c r="P2486" s="8">
        <f>VLOOKUP(A2486,BUSINESS3!A2486:E5176,4,0)</f>
        <v>0.475</v>
      </c>
      <c r="Q2486" s="9">
        <f>VLOOKUP(A2486,BUSINESS3!A2486:E5176,5,0)</f>
        <v>59</v>
      </c>
      <c r="R2486" s="10">
        <f>VLOOKUP(A2486,BUSINESS3!A2486:I5176,6,0)</f>
        <v>91</v>
      </c>
      <c r="S2486" s="9">
        <f>VLOOKUP(A2486,BUSINESS3!A2486:I5176,7,0)</f>
        <v>380</v>
      </c>
      <c r="T2486" s="9">
        <f>VLOOKUP(A2486,BUSINESS3!A2486:I5176,8,0)</f>
        <v>0.014</v>
      </c>
      <c r="U2486" s="9">
        <f>VLOOKUP(A2486,BUSINESS3!A2486:I5176,9,0)</f>
        <v>0.032</v>
      </c>
      <c r="V2486" s="11">
        <f>VLOOKUP(A2486,'GDP4'!A2486:G5176,4,0)</f>
        <v>5323146568</v>
      </c>
      <c r="W2486" s="9">
        <f>VLOOKUP(A2486,'GDP4'!A2486:G5176,5,0)</f>
        <v>0.053</v>
      </c>
      <c r="X2486" s="9">
        <f>VLOOKUP(A2486,'GDP4'!A2486:G5176,6,0)</f>
        <v>54</v>
      </c>
      <c r="Y2486" s="9">
        <f>VLOOKUP(A2486,'GDP4'!A2486:G5176,7,0)</f>
        <v>0.186</v>
      </c>
      <c r="Z2486" s="9">
        <f>VLOOKUP(A2486,ENERGY5!A2486:E5176,4,0)</f>
        <v>3038</v>
      </c>
      <c r="AA2486" s="9">
        <f>VLOOKUP(A2486,ENERGY5!A2486:E5176,5,0)</f>
        <v>191964</v>
      </c>
      <c r="AB2486" s="12">
        <f t="shared" si="2"/>
        <v>1028.29254</v>
      </c>
      <c r="AC2486" s="13">
        <f t="shared" si="3"/>
        <v>0.03708241857</v>
      </c>
      <c r="AD2486" s="13">
        <f t="shared" si="4"/>
        <v>0.0005868620555</v>
      </c>
      <c r="AE2486" s="13">
        <f t="shared" si="5"/>
        <v>26.07846527</v>
      </c>
      <c r="AF2486" s="13">
        <f t="shared" si="6"/>
        <v>24.72624855</v>
      </c>
    </row>
    <row r="2487">
      <c r="A2487" s="14" t="s">
        <v>213</v>
      </c>
      <c r="B2487" s="15" t="s">
        <v>36</v>
      </c>
      <c r="C2487" s="16" t="s">
        <v>242</v>
      </c>
      <c r="D2487" s="14" t="str">
        <f t="shared" si="1"/>
        <v>Nicaragua-The Americas-2002</v>
      </c>
      <c r="E2487" s="5">
        <v>0.027</v>
      </c>
      <c r="F2487" s="5">
        <v>0.03</v>
      </c>
      <c r="G2487" s="5">
        <v>74.0</v>
      </c>
      <c r="H2487" s="5">
        <v>68.0</v>
      </c>
      <c r="I2487" s="5">
        <v>0.397</v>
      </c>
      <c r="J2487" s="5">
        <v>0.565</v>
      </c>
      <c r="K2487" s="5">
        <v>0.039</v>
      </c>
      <c r="L2487" s="5">
        <v>5248577.0</v>
      </c>
      <c r="M2487" s="5">
        <v>0.552</v>
      </c>
      <c r="N2487" s="8">
        <f>VLOOKUP(A2487,TOURISM2!A2487:E5177,4,0)</f>
        <v>135000000</v>
      </c>
      <c r="O2487" s="8">
        <f>VLOOKUP(A2487,TOURISM2!A2487:E5177,5,0)</f>
        <v>125000000</v>
      </c>
      <c r="P2487" s="8">
        <f>VLOOKUP(A2487,BUSINESS3!A2487:E5177,4,0)</f>
        <v>0.475</v>
      </c>
      <c r="Q2487" s="9">
        <f>VLOOKUP(A2487,BUSINESS3!A2487:E5177,5,0)</f>
        <v>59</v>
      </c>
      <c r="R2487" s="10">
        <f>VLOOKUP(A2487,BUSINESS3!A2487:I5177,6,0)</f>
        <v>91</v>
      </c>
      <c r="S2487" s="9">
        <f>VLOOKUP(A2487,BUSINESS3!A2487:I5177,7,0)</f>
        <v>380</v>
      </c>
      <c r="T2487" s="9">
        <f>VLOOKUP(A2487,BUSINESS3!A2487:I5177,8,0)</f>
        <v>0.017</v>
      </c>
      <c r="U2487" s="9">
        <f>VLOOKUP(A2487,BUSINESS3!A2487:I5177,9,0)</f>
        <v>0.045</v>
      </c>
      <c r="V2487" s="11">
        <f>VLOOKUP(A2487,'GDP4'!A2487:G5177,4,0)</f>
        <v>5224213019</v>
      </c>
      <c r="W2487" s="9">
        <f>VLOOKUP(A2487,'GDP4'!A2487:G5177,5,0)</f>
        <v>0.057</v>
      </c>
      <c r="X2487" s="9">
        <f>VLOOKUP(A2487,'GDP4'!A2487:G5177,6,0)</f>
        <v>57</v>
      </c>
      <c r="Y2487" s="9">
        <f>VLOOKUP(A2487,'GDP4'!A2487:G5177,7,0)</f>
        <v>0.183</v>
      </c>
      <c r="Z2487" s="9">
        <f>VLOOKUP(A2487,ENERGY5!A2487:E5177,4,0)</f>
        <v>2951</v>
      </c>
      <c r="AA2487" s="9">
        <f>VLOOKUP(A2487,ENERGY5!A2487:E5177,5,0)</f>
        <v>4547</v>
      </c>
      <c r="AB2487" s="12">
        <f t="shared" si="2"/>
        <v>995.3579835</v>
      </c>
      <c r="AC2487" s="13">
        <f t="shared" si="3"/>
        <v>0.0008663300548</v>
      </c>
      <c r="AD2487" s="13">
        <f t="shared" si="4"/>
        <v>0.000562247634</v>
      </c>
      <c r="AE2487" s="13">
        <f t="shared" si="5"/>
        <v>25.7212574</v>
      </c>
      <c r="AF2487" s="13">
        <f t="shared" si="6"/>
        <v>23.81597907</v>
      </c>
    </row>
    <row r="2488">
      <c r="A2488" s="5" t="s">
        <v>213</v>
      </c>
      <c r="B2488" s="6" t="s">
        <v>37</v>
      </c>
      <c r="C2488" s="7" t="s">
        <v>242</v>
      </c>
      <c r="D2488" s="5" t="str">
        <f t="shared" si="1"/>
        <v>Nicaragua-The Americas-2003</v>
      </c>
      <c r="E2488" s="5">
        <v>0.026</v>
      </c>
      <c r="F2488" s="5">
        <v>0.029</v>
      </c>
      <c r="G2488" s="5">
        <v>74.0</v>
      </c>
      <c r="H2488" s="5">
        <v>68.0</v>
      </c>
      <c r="I2488" s="5">
        <v>0.391</v>
      </c>
      <c r="J2488" s="5">
        <v>0.57</v>
      </c>
      <c r="K2488" s="5">
        <v>0.039</v>
      </c>
      <c r="L2488" s="5">
        <v>5317878.0</v>
      </c>
      <c r="M2488" s="5">
        <v>0.555</v>
      </c>
      <c r="N2488" s="8">
        <f>VLOOKUP(A2488,TOURISM2!A2488:E5178,4,0)</f>
        <v>160000000</v>
      </c>
      <c r="O2488" s="8">
        <f>VLOOKUP(A2488,TOURISM2!A2488:E5178,5,0)</f>
        <v>139000000</v>
      </c>
      <c r="P2488" s="8">
        <f>VLOOKUP(A2488,BUSINESS3!A2488:E5178,4,0)</f>
        <v>0.475</v>
      </c>
      <c r="Q2488" s="9">
        <f>VLOOKUP(A2488,BUSINESS3!A2488:E5178,5,0)</f>
        <v>46</v>
      </c>
      <c r="R2488" s="10">
        <f>VLOOKUP(A2488,BUSINESS3!A2488:I5178,6,0)</f>
        <v>91</v>
      </c>
      <c r="S2488" s="9">
        <f>VLOOKUP(A2488,BUSINESS3!A2488:I5178,7,0)</f>
        <v>380</v>
      </c>
      <c r="T2488" s="9">
        <f>VLOOKUP(A2488,BUSINESS3!A2488:I5178,8,0)</f>
        <v>0.019</v>
      </c>
      <c r="U2488" s="9">
        <f>VLOOKUP(A2488,BUSINESS3!A2488:I5178,9,0)</f>
        <v>0.088</v>
      </c>
      <c r="V2488" s="11">
        <f>VLOOKUP(A2488,'GDP4'!A2488:G5178,4,0)</f>
        <v>5322437648</v>
      </c>
      <c r="W2488" s="9">
        <f>VLOOKUP(A2488,'GDP4'!A2488:G5178,5,0)</f>
        <v>0.061</v>
      </c>
      <c r="X2488" s="9">
        <f>VLOOKUP(A2488,'GDP4'!A2488:G5178,6,0)</f>
        <v>61</v>
      </c>
      <c r="Y2488" s="9">
        <f>VLOOKUP(A2488,'GDP4'!A2488:G5178,7,0)</f>
        <v>0.155</v>
      </c>
      <c r="Z2488" s="9">
        <f>VLOOKUP(A2488,ENERGY5!A2488:E5178,4,0)</f>
        <v>2903</v>
      </c>
      <c r="AA2488" s="9">
        <f>VLOOKUP(A2488,ENERGY5!A2488:E5178,5,0)</f>
        <v>4496</v>
      </c>
      <c r="AB2488" s="12">
        <f t="shared" si="2"/>
        <v>1000.857419</v>
      </c>
      <c r="AC2488" s="13">
        <f t="shared" si="3"/>
        <v>0.0008454500084</v>
      </c>
      <c r="AD2488" s="13">
        <f t="shared" si="4"/>
        <v>0.0005458944338</v>
      </c>
      <c r="AE2488" s="13">
        <f t="shared" si="5"/>
        <v>30.08718891</v>
      </c>
      <c r="AF2488" s="13">
        <f t="shared" si="6"/>
        <v>26.13824537</v>
      </c>
    </row>
    <row r="2489">
      <c r="A2489" s="14" t="s">
        <v>213</v>
      </c>
      <c r="B2489" s="15" t="s">
        <v>38</v>
      </c>
      <c r="C2489" s="16" t="s">
        <v>242</v>
      </c>
      <c r="D2489" s="14" t="str">
        <f t="shared" si="1"/>
        <v>Nicaragua-The Americas-2004</v>
      </c>
      <c r="E2489" s="5">
        <v>0.026</v>
      </c>
      <c r="F2489" s="5">
        <v>0.027</v>
      </c>
      <c r="G2489" s="5">
        <v>75.0</v>
      </c>
      <c r="H2489" s="5">
        <v>69.0</v>
      </c>
      <c r="I2489" s="5">
        <v>0.384</v>
      </c>
      <c r="J2489" s="5">
        <v>0.575</v>
      </c>
      <c r="K2489" s="5">
        <v>0.04</v>
      </c>
      <c r="L2489" s="5">
        <v>5386299.0</v>
      </c>
      <c r="M2489" s="5">
        <v>0.557</v>
      </c>
      <c r="N2489" s="8">
        <f>VLOOKUP(A2489,TOURISM2!A2489:E5179,4,0)</f>
        <v>192000000</v>
      </c>
      <c r="O2489" s="8">
        <f>VLOOKUP(A2489,TOURISM2!A2489:E5179,5,0)</f>
        <v>154000000</v>
      </c>
      <c r="P2489" s="8">
        <f>VLOOKUP(A2489,BUSINESS3!A2489:E5179,4,0)</f>
        <v>0.475</v>
      </c>
      <c r="Q2489" s="9">
        <f>VLOOKUP(A2489,BUSINESS3!A2489:E5179,5,0)</f>
        <v>39</v>
      </c>
      <c r="R2489" s="10">
        <f>VLOOKUP(A2489,BUSINESS3!A2489:I5179,6,0)</f>
        <v>91</v>
      </c>
      <c r="S2489" s="9">
        <f>VLOOKUP(A2489,BUSINESS3!A2489:I5179,7,0)</f>
        <v>380</v>
      </c>
      <c r="T2489" s="9">
        <f>VLOOKUP(A2489,BUSINESS3!A2489:I5179,8,0)</f>
        <v>0.023</v>
      </c>
      <c r="U2489" s="9">
        <f>VLOOKUP(A2489,BUSINESS3!A2489:I5179,9,0)</f>
        <v>0.137</v>
      </c>
      <c r="V2489" s="11">
        <f>VLOOKUP(A2489,'GDP4'!A2489:G5179,4,0)</f>
        <v>5795568203</v>
      </c>
      <c r="W2489" s="9">
        <f>VLOOKUP(A2489,'GDP4'!A2489:G5179,5,0)</f>
        <v>0.061</v>
      </c>
      <c r="X2489" s="9">
        <f>VLOOKUP(A2489,'GDP4'!A2489:G5179,6,0)</f>
        <v>66</v>
      </c>
      <c r="Y2489" s="9">
        <f>VLOOKUP(A2489,'GDP4'!A2489:G5179,7,0)</f>
        <v>0.135</v>
      </c>
      <c r="Z2489" s="9">
        <f>VLOOKUP(A2489,ENERGY5!A2489:E5179,4,0)</f>
        <v>2903</v>
      </c>
      <c r="AA2489" s="9">
        <f>VLOOKUP(A2489,ENERGY5!A2489:E5179,5,0)</f>
        <v>4386</v>
      </c>
      <c r="AB2489" s="12">
        <f t="shared" si="2"/>
        <v>1075.98338</v>
      </c>
      <c r="AC2489" s="13">
        <f t="shared" si="3"/>
        <v>0.0008142882525</v>
      </c>
      <c r="AD2489" s="13">
        <f t="shared" si="4"/>
        <v>0.000538960054</v>
      </c>
      <c r="AE2489" s="13">
        <f t="shared" si="5"/>
        <v>35.64599737</v>
      </c>
      <c r="AF2489" s="13">
        <f t="shared" si="6"/>
        <v>28.59106039</v>
      </c>
    </row>
    <row r="2490">
      <c r="A2490" s="5" t="s">
        <v>213</v>
      </c>
      <c r="B2490" s="6" t="s">
        <v>39</v>
      </c>
      <c r="C2490" s="7" t="s">
        <v>242</v>
      </c>
      <c r="D2490" s="5" t="str">
        <f t="shared" si="1"/>
        <v>Nicaragua-The Americas-2005</v>
      </c>
      <c r="E2490" s="5">
        <v>0.025</v>
      </c>
      <c r="F2490" s="5">
        <v>0.026</v>
      </c>
      <c r="G2490" s="5">
        <v>75.0</v>
      </c>
      <c r="H2490" s="5">
        <v>69.0</v>
      </c>
      <c r="I2490" s="5">
        <v>0.378</v>
      </c>
      <c r="J2490" s="5">
        <v>0.581</v>
      </c>
      <c r="K2490" s="5">
        <v>0.041</v>
      </c>
      <c r="L2490" s="5">
        <v>5455219.0</v>
      </c>
      <c r="M2490" s="5">
        <v>0.559</v>
      </c>
      <c r="N2490" s="8">
        <f>VLOOKUP(A2490,TOURISM2!A2490:E5180,4,0)</f>
        <v>206000000</v>
      </c>
      <c r="O2490" s="8">
        <f>VLOOKUP(A2490,TOURISM2!A2490:E5180,5,0)</f>
        <v>162000000</v>
      </c>
      <c r="P2490" s="8">
        <f>VLOOKUP(A2490,BUSINESS3!A2490:E5180,4,0)</f>
        <v>0.635</v>
      </c>
      <c r="Q2490" s="9">
        <f>VLOOKUP(A2490,BUSINESS3!A2490:E5180,5,0)</f>
        <v>39</v>
      </c>
      <c r="R2490" s="10">
        <f>VLOOKUP(A2490,BUSINESS3!A2490:I5180,6,0)</f>
        <v>91</v>
      </c>
      <c r="S2490" s="9">
        <f>VLOOKUP(A2490,BUSINESS3!A2490:I5180,7,0)</f>
        <v>240</v>
      </c>
      <c r="T2490" s="9">
        <f>VLOOKUP(A2490,BUSINESS3!A2490:I5180,8,0)</f>
        <v>0.026</v>
      </c>
      <c r="U2490" s="9">
        <f>VLOOKUP(A2490,BUSINESS3!A2490:I5180,9,0)</f>
        <v>0.205</v>
      </c>
      <c r="V2490" s="11">
        <f>VLOOKUP(A2490,'GDP4'!A2490:G5180,4,0)</f>
        <v>6322582497</v>
      </c>
      <c r="W2490" s="9">
        <f>VLOOKUP(A2490,'GDP4'!A2490:G5180,5,0)</f>
        <v>0.061</v>
      </c>
      <c r="X2490" s="9">
        <f>VLOOKUP(A2490,'GDP4'!A2490:G5180,6,0)</f>
        <v>71</v>
      </c>
      <c r="Y2490" s="9">
        <f>VLOOKUP(A2490,'GDP4'!A2490:G5180,7,0)</f>
        <v>0.121</v>
      </c>
      <c r="Z2490" s="9">
        <f>VLOOKUP(A2490,ENERGY5!A2490:E5180,4,0)</f>
        <v>2871</v>
      </c>
      <c r="AA2490" s="9">
        <f>VLOOKUP(A2490,ENERGY5!A2490:E5180,5,0)</f>
        <v>4595</v>
      </c>
      <c r="AB2490" s="12">
        <f t="shared" si="2"/>
        <v>1158.997008</v>
      </c>
      <c r="AC2490" s="13">
        <f t="shared" si="3"/>
        <v>0.0008423126551</v>
      </c>
      <c r="AD2490" s="13">
        <f t="shared" si="4"/>
        <v>0.0005262850126</v>
      </c>
      <c r="AE2490" s="13">
        <f t="shared" si="5"/>
        <v>37.76200369</v>
      </c>
      <c r="AF2490" s="13">
        <f t="shared" si="6"/>
        <v>29.696333</v>
      </c>
    </row>
    <row r="2491">
      <c r="A2491" s="14" t="s">
        <v>213</v>
      </c>
      <c r="B2491" s="15" t="s">
        <v>40</v>
      </c>
      <c r="C2491" s="16" t="s">
        <v>242</v>
      </c>
      <c r="D2491" s="14" t="str">
        <f t="shared" si="1"/>
        <v>Nicaragua-The Americas-2006</v>
      </c>
      <c r="E2491" s="5">
        <v>0.025</v>
      </c>
      <c r="F2491" s="5">
        <v>0.025</v>
      </c>
      <c r="G2491" s="5">
        <v>75.0</v>
      </c>
      <c r="H2491" s="5">
        <v>69.0</v>
      </c>
      <c r="I2491" s="5">
        <v>0.371</v>
      </c>
      <c r="J2491" s="5">
        <v>0.587</v>
      </c>
      <c r="K2491" s="5">
        <v>0.042</v>
      </c>
      <c r="L2491" s="5">
        <v>5524927.0</v>
      </c>
      <c r="M2491" s="5">
        <v>0.562</v>
      </c>
      <c r="N2491" s="8">
        <f>VLOOKUP(A2491,TOURISM2!A2491:E5181,4,0)</f>
        <v>231000000</v>
      </c>
      <c r="O2491" s="8">
        <f>VLOOKUP(A2491,TOURISM2!A2491:E5181,5,0)</f>
        <v>188000000</v>
      </c>
      <c r="P2491" s="8">
        <f>VLOOKUP(A2491,BUSINESS3!A2491:E5181,4,0)</f>
        <v>0.635</v>
      </c>
      <c r="Q2491" s="9">
        <f>VLOOKUP(A2491,BUSINESS3!A2491:E5181,5,0)</f>
        <v>39</v>
      </c>
      <c r="R2491" s="10">
        <f>VLOOKUP(A2491,BUSINESS3!A2491:I5181,6,0)</f>
        <v>91</v>
      </c>
      <c r="S2491" s="9">
        <f>VLOOKUP(A2491,BUSINESS3!A2491:I5181,7,0)</f>
        <v>240</v>
      </c>
      <c r="T2491" s="9">
        <f>VLOOKUP(A2491,BUSINESS3!A2491:I5181,8,0)</f>
        <v>0.028</v>
      </c>
      <c r="U2491" s="9">
        <f>VLOOKUP(A2491,BUSINESS3!A2491:I5181,9,0)</f>
        <v>0.331</v>
      </c>
      <c r="V2491" s="11">
        <f>VLOOKUP(A2491,'GDP4'!A2491:G5181,4,0)</f>
        <v>6786340353</v>
      </c>
      <c r="W2491" s="9">
        <f>VLOOKUP(A2491,'GDP4'!A2491:G5181,5,0)</f>
        <v>0.063</v>
      </c>
      <c r="X2491" s="9">
        <f>VLOOKUP(A2491,'GDP4'!A2491:G5181,6,0)</f>
        <v>78</v>
      </c>
      <c r="Y2491" s="9">
        <f>VLOOKUP(A2491,'GDP4'!A2491:G5181,7,0)</f>
        <v>0.116</v>
      </c>
      <c r="Z2491" s="9">
        <f>VLOOKUP(A2491,ENERGY5!A2491:E5181,4,0)</f>
        <v>2824</v>
      </c>
      <c r="AA2491" s="9">
        <f>VLOOKUP(A2491,ENERGY5!A2491:E5181,5,0)</f>
        <v>4466</v>
      </c>
      <c r="AB2491" s="12">
        <f t="shared" si="2"/>
        <v>1228.313126</v>
      </c>
      <c r="AC2491" s="13">
        <f t="shared" si="3"/>
        <v>0.0008083364721</v>
      </c>
      <c r="AD2491" s="13">
        <f t="shared" si="4"/>
        <v>0.0005111379752</v>
      </c>
      <c r="AE2491" s="13">
        <f t="shared" si="5"/>
        <v>41.81050718</v>
      </c>
      <c r="AF2491" s="13">
        <f t="shared" si="6"/>
        <v>34.02759892</v>
      </c>
    </row>
    <row r="2492">
      <c r="A2492" s="5" t="s">
        <v>213</v>
      </c>
      <c r="B2492" s="6" t="s">
        <v>41</v>
      </c>
      <c r="C2492" s="7" t="s">
        <v>242</v>
      </c>
      <c r="D2492" s="5" t="str">
        <f t="shared" si="1"/>
        <v>Nicaragua-The Americas-2007</v>
      </c>
      <c r="E2492" s="5">
        <v>0.025</v>
      </c>
      <c r="F2492" s="5">
        <v>0.024</v>
      </c>
      <c r="G2492" s="5">
        <v>76.0</v>
      </c>
      <c r="H2492" s="5">
        <v>70.0</v>
      </c>
      <c r="I2492" s="5">
        <v>0.364</v>
      </c>
      <c r="J2492" s="5">
        <v>0.592</v>
      </c>
      <c r="K2492" s="5">
        <v>0.043</v>
      </c>
      <c r="L2492" s="5">
        <v>5595533.0</v>
      </c>
      <c r="M2492" s="5">
        <v>0.564</v>
      </c>
      <c r="N2492" s="8">
        <f>VLOOKUP(A2492,TOURISM2!A2492:E5182,4,0)</f>
        <v>255000000</v>
      </c>
      <c r="O2492" s="8">
        <f>VLOOKUP(A2492,TOURISM2!A2492:E5182,5,0)</f>
        <v>279000000</v>
      </c>
      <c r="P2492" s="8">
        <f>VLOOKUP(A2492,BUSINESS3!A2492:E5182,4,0)</f>
        <v>0.635</v>
      </c>
      <c r="Q2492" s="9">
        <f>VLOOKUP(A2492,BUSINESS3!A2492:E5182,5,0)</f>
        <v>39</v>
      </c>
      <c r="R2492" s="10">
        <f>VLOOKUP(A2492,BUSINESS3!A2492:I5182,6,0)</f>
        <v>91</v>
      </c>
      <c r="S2492" s="9">
        <f>VLOOKUP(A2492,BUSINESS3!A2492:I5182,7,0)</f>
        <v>240</v>
      </c>
      <c r="T2492" s="9">
        <f>VLOOKUP(A2492,BUSINESS3!A2492:I5182,8,0)</f>
        <v>0.039</v>
      </c>
      <c r="U2492" s="9">
        <f>VLOOKUP(A2492,BUSINESS3!A2492:I5182,9,0)</f>
        <v>0.447</v>
      </c>
      <c r="V2492" s="11">
        <f>VLOOKUP(A2492,'GDP4'!A2492:G5182,4,0)</f>
        <v>7458167331</v>
      </c>
      <c r="W2492" s="9">
        <f>VLOOKUP(A2492,'GDP4'!A2492:G5182,5,0)</f>
        <v>0.069</v>
      </c>
      <c r="X2492" s="9">
        <f>VLOOKUP(A2492,'GDP4'!A2492:G5182,6,0)</f>
        <v>92</v>
      </c>
      <c r="Y2492" s="9">
        <f>VLOOKUP(A2492,'GDP4'!A2492:G5182,7,0)</f>
        <v>0.13</v>
      </c>
      <c r="Z2492" s="9">
        <f>VLOOKUP(A2492,ENERGY5!A2492:E5182,4,0)</f>
        <v>2836</v>
      </c>
      <c r="AA2492" s="9">
        <f>VLOOKUP(A2492,ENERGY5!A2492:E5182,5,0)</f>
        <v>4320</v>
      </c>
      <c r="AB2492" s="12">
        <f t="shared" si="2"/>
        <v>1332.878804</v>
      </c>
      <c r="AC2492" s="13">
        <f t="shared" si="3"/>
        <v>0.0007720444147</v>
      </c>
      <c r="AD2492" s="13">
        <f t="shared" si="4"/>
        <v>0.0005068328611</v>
      </c>
      <c r="AE2492" s="13">
        <f t="shared" si="5"/>
        <v>45.57206615</v>
      </c>
      <c r="AF2492" s="13">
        <f t="shared" si="6"/>
        <v>49.86120178</v>
      </c>
    </row>
    <row r="2493">
      <c r="A2493" s="14" t="s">
        <v>213</v>
      </c>
      <c r="B2493" s="15" t="s">
        <v>42</v>
      </c>
      <c r="C2493" s="16" t="s">
        <v>242</v>
      </c>
      <c r="D2493" s="14" t="str">
        <f t="shared" si="1"/>
        <v>Nicaragua-The Americas-2008</v>
      </c>
      <c r="E2493" s="5">
        <v>0.025</v>
      </c>
      <c r="F2493" s="5">
        <v>0.024</v>
      </c>
      <c r="G2493" s="5">
        <v>76.0</v>
      </c>
      <c r="H2493" s="5">
        <v>70.0</v>
      </c>
      <c r="I2493" s="5">
        <v>0.358</v>
      </c>
      <c r="J2493" s="5">
        <v>0.598</v>
      </c>
      <c r="K2493" s="5">
        <v>0.044</v>
      </c>
      <c r="L2493" s="5">
        <v>5667983.0</v>
      </c>
      <c r="M2493" s="5">
        <v>0.567</v>
      </c>
      <c r="N2493" s="8">
        <f>VLOOKUP(A2493,TOURISM2!A2493:E5183,4,0)</f>
        <v>301000000</v>
      </c>
      <c r="O2493" s="8">
        <f>VLOOKUP(A2493,TOURISM2!A2493:E5183,5,0)</f>
        <v>332000000</v>
      </c>
      <c r="P2493" s="8">
        <f>VLOOKUP(A2493,BUSINESS3!A2493:E5183,4,0)</f>
        <v>0.632</v>
      </c>
      <c r="Q2493" s="9">
        <f>VLOOKUP(A2493,BUSINESS3!A2493:E5183,5,0)</f>
        <v>39</v>
      </c>
      <c r="R2493" s="10">
        <f>VLOOKUP(A2493,BUSINESS3!A2493:I5183,6,0)</f>
        <v>91</v>
      </c>
      <c r="S2493" s="9">
        <f>VLOOKUP(A2493,BUSINESS3!A2493:I5183,7,0)</f>
        <v>240</v>
      </c>
      <c r="T2493" s="9">
        <f>VLOOKUP(A2493,BUSINESS3!A2493:I5183,8,0)</f>
        <v>0.053</v>
      </c>
      <c r="U2493" s="9">
        <f>VLOOKUP(A2493,BUSINESS3!A2493:I5183,9,0)</f>
        <v>0.548</v>
      </c>
      <c r="V2493" s="11">
        <f>VLOOKUP(A2493,'GDP4'!A2493:G5183,4,0)</f>
        <v>8491371523</v>
      </c>
      <c r="W2493" s="9">
        <f>VLOOKUP(A2493,'GDP4'!A2493:G5183,5,0)</f>
        <v>0.072</v>
      </c>
      <c r="X2493" s="9">
        <f>VLOOKUP(A2493,'GDP4'!A2493:G5183,6,0)</f>
        <v>105</v>
      </c>
      <c r="Y2493" s="9">
        <f>VLOOKUP(A2493,'GDP4'!A2493:G5183,7,0)</f>
        <v>0.132</v>
      </c>
      <c r="Z2493" s="9">
        <f>VLOOKUP(A2493,ENERGY5!A2493:E5183,4,0)</f>
        <v>2821</v>
      </c>
      <c r="AA2493" s="9">
        <f>VLOOKUP(A2493,ENERGY5!A2493:E5183,5,0)</f>
        <v>4426</v>
      </c>
      <c r="AB2493" s="12">
        <f t="shared" si="2"/>
        <v>1498.129321</v>
      </c>
      <c r="AC2493" s="13">
        <f t="shared" si="3"/>
        <v>0.0007808774303</v>
      </c>
      <c r="AD2493" s="13">
        <f t="shared" si="4"/>
        <v>0.0004977079148</v>
      </c>
      <c r="AE2493" s="13">
        <f t="shared" si="5"/>
        <v>53.10531101</v>
      </c>
      <c r="AF2493" s="13">
        <f t="shared" si="6"/>
        <v>58.57462875</v>
      </c>
    </row>
    <row r="2494">
      <c r="A2494" s="5" t="s">
        <v>213</v>
      </c>
      <c r="B2494" s="6" t="s">
        <v>43</v>
      </c>
      <c r="C2494" s="7" t="s">
        <v>242</v>
      </c>
      <c r="D2494" s="5" t="str">
        <f t="shared" si="1"/>
        <v>Nicaragua-The Americas-2009</v>
      </c>
      <c r="E2494" s="5">
        <v>0.024</v>
      </c>
      <c r="F2494" s="5">
        <v>0.023</v>
      </c>
      <c r="G2494" s="5">
        <v>77.0</v>
      </c>
      <c r="H2494" s="5">
        <v>70.0</v>
      </c>
      <c r="I2494" s="5">
        <v>0.351</v>
      </c>
      <c r="J2494" s="5">
        <v>0.604</v>
      </c>
      <c r="K2494" s="5">
        <v>0.045</v>
      </c>
      <c r="L2494" s="5">
        <v>5743329.0</v>
      </c>
      <c r="M2494" s="5">
        <v>0.57</v>
      </c>
      <c r="N2494" s="8">
        <f>VLOOKUP(A2494,TOURISM2!A2494:E5184,4,0)</f>
        <v>334000000</v>
      </c>
      <c r="O2494" s="8">
        <f>VLOOKUP(A2494,TOURISM2!A2494:E5184,5,0)</f>
        <v>300000000</v>
      </c>
      <c r="P2494" s="8">
        <f>VLOOKUP(A2494,BUSINESS3!A2494:E5184,4,0)</f>
        <v>0.632</v>
      </c>
      <c r="Q2494" s="9">
        <f>VLOOKUP(A2494,BUSINESS3!A2494:E5184,5,0)</f>
        <v>39</v>
      </c>
      <c r="R2494" s="10">
        <f>VLOOKUP(A2494,BUSINESS3!A2494:I5184,6,0)</f>
        <v>91</v>
      </c>
      <c r="S2494" s="9">
        <f>VLOOKUP(A2494,BUSINESS3!A2494:I5184,7,0)</f>
        <v>240</v>
      </c>
      <c r="T2494" s="9">
        <f>VLOOKUP(A2494,BUSINESS3!A2494:I5184,8,0)</f>
        <v>0.073</v>
      </c>
      <c r="U2494" s="9">
        <f>VLOOKUP(A2494,BUSINESS3!A2494:I5184,9,0)</f>
        <v>0.582</v>
      </c>
      <c r="V2494" s="11">
        <f>VLOOKUP(A2494,'GDP4'!A2494:G5184,4,0)</f>
        <v>8380736990</v>
      </c>
      <c r="W2494" s="9">
        <f>VLOOKUP(A2494,'GDP4'!A2494:G5184,5,0)</f>
        <v>0.077</v>
      </c>
      <c r="X2494" s="9">
        <f>VLOOKUP(A2494,'GDP4'!A2494:G5184,6,0)</f>
        <v>109</v>
      </c>
      <c r="Y2494" s="9">
        <f>VLOOKUP(A2494,'GDP4'!A2494:G5184,7,0)</f>
        <v>0.14</v>
      </c>
      <c r="Z2494" s="9">
        <f>VLOOKUP(A2494,ENERGY5!A2494:E5184,4,0)</f>
        <v>2758</v>
      </c>
      <c r="AA2494" s="9">
        <f>VLOOKUP(A2494,ENERGY5!A2494:E5184,5,0)</f>
        <v>4411</v>
      </c>
      <c r="AB2494" s="12">
        <f t="shared" si="2"/>
        <v>1459.212417</v>
      </c>
      <c r="AC2494" s="13">
        <f t="shared" si="3"/>
        <v>0.0007680214733</v>
      </c>
      <c r="AD2494" s="13">
        <f t="shared" si="4"/>
        <v>0.0004802093002</v>
      </c>
      <c r="AE2494" s="13">
        <f t="shared" si="5"/>
        <v>58.15442577</v>
      </c>
      <c r="AF2494" s="13">
        <f t="shared" si="6"/>
        <v>52.23451416</v>
      </c>
    </row>
    <row r="2495">
      <c r="A2495" s="14" t="s">
        <v>213</v>
      </c>
      <c r="B2495" s="15" t="s">
        <v>44</v>
      </c>
      <c r="C2495" s="16" t="s">
        <v>242</v>
      </c>
      <c r="D2495" s="14" t="str">
        <f t="shared" si="1"/>
        <v>Nicaragua-The Americas-2010</v>
      </c>
      <c r="E2495" s="5">
        <v>0.024</v>
      </c>
      <c r="F2495" s="5">
        <v>0.022</v>
      </c>
      <c r="G2495" s="5">
        <v>77.0</v>
      </c>
      <c r="H2495" s="5">
        <v>71.0</v>
      </c>
      <c r="I2495" s="5">
        <v>0.345</v>
      </c>
      <c r="J2495" s="5">
        <v>0.609</v>
      </c>
      <c r="K2495" s="5">
        <v>0.046</v>
      </c>
      <c r="L2495" s="5">
        <v>5822209.0</v>
      </c>
      <c r="M2495" s="5">
        <v>0.573</v>
      </c>
      <c r="N2495" s="8">
        <f>VLOOKUP(A2495,TOURISM2!A2495:E5185,4,0)</f>
        <v>309000000</v>
      </c>
      <c r="O2495" s="8">
        <f>VLOOKUP(A2495,TOURISM2!A2495:E5185,5,0)</f>
        <v>329000000</v>
      </c>
      <c r="P2495" s="8">
        <f>VLOOKUP(A2495,BUSINESS3!A2495:E5185,4,0)</f>
        <v>0.632</v>
      </c>
      <c r="Q2495" s="9">
        <f>VLOOKUP(A2495,BUSINESS3!A2495:E5185,5,0)</f>
        <v>39</v>
      </c>
      <c r="R2495" s="10">
        <f>VLOOKUP(A2495,BUSINESS3!A2495:I5185,6,0)</f>
        <v>91</v>
      </c>
      <c r="S2495" s="9">
        <f>VLOOKUP(A2495,BUSINESS3!A2495:I5185,7,0)</f>
        <v>222</v>
      </c>
      <c r="T2495" s="9">
        <f>VLOOKUP(A2495,BUSINESS3!A2495:I5185,8,0)</f>
        <v>0.1</v>
      </c>
      <c r="U2495" s="9">
        <f>VLOOKUP(A2495,BUSINESS3!A2495:I5185,9,0)</f>
        <v>0.681</v>
      </c>
      <c r="V2495" s="11">
        <f>VLOOKUP(A2495,'GDP4'!A2495:G5185,4,0)</f>
        <v>8938210560</v>
      </c>
      <c r="W2495" s="9">
        <f>VLOOKUP(A2495,'GDP4'!A2495:G5185,5,0)</f>
        <v>0.076</v>
      </c>
      <c r="X2495" s="9">
        <f>VLOOKUP(A2495,'GDP4'!A2495:G5185,6,0)</f>
        <v>112</v>
      </c>
      <c r="Y2495" s="9">
        <f>VLOOKUP(A2495,'GDP4'!A2495:G5185,7,0)</f>
        <v>0.133</v>
      </c>
      <c r="Z2495" s="9">
        <f>VLOOKUP(A2495,ENERGY5!A2495:E5185,4,0)</f>
        <v>2636</v>
      </c>
      <c r="AA2495" s="9">
        <f>VLOOKUP(A2495,ENERGY5!A2495:E5185,5,0)</f>
        <v>4037</v>
      </c>
      <c r="AB2495" s="12">
        <f t="shared" si="2"/>
        <v>1535.192323</v>
      </c>
      <c r="AC2495" s="13">
        <f t="shared" si="3"/>
        <v>0.0006933794373</v>
      </c>
      <c r="AD2495" s="13">
        <f t="shared" si="4"/>
        <v>0.0004527491198</v>
      </c>
      <c r="AE2495" s="13">
        <f t="shared" si="5"/>
        <v>53.07263961</v>
      </c>
      <c r="AF2495" s="13">
        <f t="shared" si="6"/>
        <v>56.50776192</v>
      </c>
    </row>
    <row r="2496">
      <c r="A2496" s="5" t="s">
        <v>213</v>
      </c>
      <c r="B2496" s="6" t="s">
        <v>45</v>
      </c>
      <c r="C2496" s="7" t="s">
        <v>242</v>
      </c>
      <c r="D2496" s="5" t="str">
        <f t="shared" si="1"/>
        <v>Nicaragua-The Americas-2011</v>
      </c>
      <c r="E2496" s="5">
        <v>0.024</v>
      </c>
      <c r="F2496" s="5">
        <v>0.021</v>
      </c>
      <c r="G2496" s="5">
        <v>77.0</v>
      </c>
      <c r="H2496" s="5">
        <v>71.0</v>
      </c>
      <c r="I2496" s="5">
        <v>0.339</v>
      </c>
      <c r="J2496" s="5">
        <v>0.615</v>
      </c>
      <c r="K2496" s="5">
        <v>0.046</v>
      </c>
      <c r="L2496" s="5">
        <v>5905146.0</v>
      </c>
      <c r="M2496" s="5">
        <v>0.575</v>
      </c>
      <c r="N2496" s="8">
        <f>VLOOKUP(A2496,TOURISM2!A2496:E5186,4,0)</f>
        <v>378000000</v>
      </c>
      <c r="O2496" s="8">
        <f>VLOOKUP(A2496,TOURISM2!A2496:E5186,5,0)</f>
        <v>380000000</v>
      </c>
      <c r="P2496" s="8">
        <f>VLOOKUP(A2496,BUSINESS3!A2496:E5186,4,0)</f>
        <v>0.669</v>
      </c>
      <c r="Q2496" s="9">
        <f>VLOOKUP(A2496,BUSINESS3!A2496:E5186,5,0)</f>
        <v>39</v>
      </c>
      <c r="R2496" s="10">
        <f>VLOOKUP(A2496,BUSINESS3!A2496:I5186,6,0)</f>
        <v>91</v>
      </c>
      <c r="S2496" s="9">
        <f>VLOOKUP(A2496,BUSINESS3!A2496:I5186,7,0)</f>
        <v>207</v>
      </c>
      <c r="T2496" s="9">
        <f>VLOOKUP(A2496,BUSINESS3!A2496:I5186,8,0)</f>
        <v>0.106</v>
      </c>
      <c r="U2496" s="9">
        <f>VLOOKUP(A2496,BUSINESS3!A2496:I5186,9,0)</f>
        <v>0.817</v>
      </c>
      <c r="V2496" s="11">
        <f>VLOOKUP(A2496,'GDP4'!A2496:G5186,4,0)</f>
        <v>9898547558</v>
      </c>
      <c r="W2496" s="9">
        <f>VLOOKUP(A2496,'GDP4'!A2496:G5186,5,0)</f>
        <v>0.076</v>
      </c>
      <c r="X2496" s="9">
        <f>VLOOKUP(A2496,'GDP4'!A2496:G5186,6,0)</f>
        <v>124</v>
      </c>
      <c r="Y2496" s="9">
        <f>VLOOKUP(A2496,'GDP4'!A2496:G5186,7,0)</f>
        <v>0.105</v>
      </c>
      <c r="Z2496" s="9">
        <f>VLOOKUP(A2496,ENERGY5!A2496:E5186,4,0)</f>
        <v>2544</v>
      </c>
      <c r="AA2496" s="9">
        <f>VLOOKUP(A2496,ENERGY5!A2496:E5186,5,0)</f>
        <v>3964</v>
      </c>
      <c r="AB2496" s="12">
        <f t="shared" si="2"/>
        <v>1676.257887</v>
      </c>
      <c r="AC2496" s="13">
        <f t="shared" si="3"/>
        <v>0.000671278915</v>
      </c>
      <c r="AD2496" s="13">
        <f t="shared" si="4"/>
        <v>0.0004308106861</v>
      </c>
      <c r="AE2496" s="13">
        <f t="shared" si="5"/>
        <v>64.01196516</v>
      </c>
      <c r="AF2496" s="13">
        <f t="shared" si="6"/>
        <v>64.3506528</v>
      </c>
    </row>
    <row r="2497">
      <c r="A2497" s="14" t="s">
        <v>213</v>
      </c>
      <c r="B2497" s="15" t="s">
        <v>46</v>
      </c>
      <c r="C2497" s="16" t="s">
        <v>242</v>
      </c>
      <c r="D2497" s="14" t="str">
        <f t="shared" si="1"/>
        <v>Nicaragua-The Americas-2012</v>
      </c>
      <c r="E2497" s="5">
        <v>0.023</v>
      </c>
      <c r="F2497" s="5">
        <v>0.021</v>
      </c>
      <c r="G2497" s="5">
        <v>78.0</v>
      </c>
      <c r="H2497" s="5">
        <v>71.0</v>
      </c>
      <c r="I2497" s="5">
        <v>0.334</v>
      </c>
      <c r="J2497" s="5">
        <v>0.62</v>
      </c>
      <c r="K2497" s="5">
        <v>0.046</v>
      </c>
      <c r="L2497" s="5">
        <v>5991733.0</v>
      </c>
      <c r="M2497" s="5">
        <v>0.578</v>
      </c>
      <c r="N2497" s="8">
        <f>VLOOKUP(A2497,TOURISM2!A2497:E5187,4,0)</f>
        <v>422000000</v>
      </c>
      <c r="O2497" s="8">
        <f>VLOOKUP(A2497,TOURISM2!A2497:E5187,5,0)</f>
        <v>372000000</v>
      </c>
      <c r="P2497" s="8">
        <f>VLOOKUP(A2497,BUSINESS3!A2497:E5187,4,0)</f>
        <v>0.649</v>
      </c>
      <c r="Q2497" s="9">
        <f>VLOOKUP(A2497,BUSINESS3!A2497:E5187,5,0)</f>
        <v>39</v>
      </c>
      <c r="R2497" s="10">
        <f>VLOOKUP(A2497,BUSINESS3!A2497:I5187,6,0)</f>
        <v>123</v>
      </c>
      <c r="S2497" s="9">
        <f>VLOOKUP(A2497,BUSINESS3!A2497:I5187,7,0)</f>
        <v>207</v>
      </c>
      <c r="T2497" s="9">
        <f>VLOOKUP(A2497,BUSINESS3!A2497:I5187,8,0)</f>
        <v>0.135</v>
      </c>
      <c r="U2497" s="9">
        <f>VLOOKUP(A2497,BUSINESS3!A2497:I5187,9,0)</f>
        <v>0.977</v>
      </c>
      <c r="V2497" s="11">
        <f>VLOOKUP(A2497,'GDP4'!A2497:G5187,4,0)</f>
        <v>10644973606</v>
      </c>
      <c r="W2497" s="9">
        <f>VLOOKUP(A2497,'GDP4'!A2497:G5187,5,0)</f>
        <v>0.082</v>
      </c>
      <c r="X2497" s="9">
        <f>VLOOKUP(A2497,'GDP4'!A2497:G5187,6,0)</f>
        <v>144</v>
      </c>
      <c r="Y2497" s="9">
        <f>VLOOKUP(A2497,'GDP4'!A2497:G5187,7,0)</f>
        <v>0.12</v>
      </c>
      <c r="Z2497" s="9">
        <f>VLOOKUP(A2497,ENERGY5!A2497:E5187,4,0)</f>
        <v>2522</v>
      </c>
      <c r="AA2497" s="9">
        <f>VLOOKUP(A2497,ENERGY5!A2497:E5187,5,0)</f>
        <v>3762</v>
      </c>
      <c r="AB2497" s="12">
        <f t="shared" si="2"/>
        <v>1776.61014</v>
      </c>
      <c r="AC2497" s="13">
        <f t="shared" si="3"/>
        <v>0.0006278650935</v>
      </c>
      <c r="AD2497" s="13">
        <f t="shared" si="4"/>
        <v>0.0004209132817</v>
      </c>
      <c r="AE2497" s="13">
        <f t="shared" si="5"/>
        <v>70.43037465</v>
      </c>
      <c r="AF2497" s="13">
        <f t="shared" si="6"/>
        <v>62.08554353</v>
      </c>
    </row>
    <row r="2498">
      <c r="A2498" s="5" t="s">
        <v>213</v>
      </c>
      <c r="B2498" s="6" t="s">
        <v>33</v>
      </c>
      <c r="C2498" s="7" t="s">
        <v>243</v>
      </c>
      <c r="D2498" s="5" t="str">
        <f t="shared" si="1"/>
        <v>Panama-The Americas-2000</v>
      </c>
      <c r="E2498" s="5">
        <v>0.024</v>
      </c>
      <c r="F2498" s="5">
        <v>0.022</v>
      </c>
      <c r="G2498" s="5">
        <v>78.0</v>
      </c>
      <c r="H2498" s="5">
        <v>73.0</v>
      </c>
      <c r="I2498" s="5">
        <v>0.321</v>
      </c>
      <c r="J2498" s="5">
        <v>0.623</v>
      </c>
      <c r="K2498" s="5">
        <v>0.055</v>
      </c>
      <c r="L2498" s="5">
        <v>3054812.0</v>
      </c>
      <c r="M2498" s="5">
        <v>0.622</v>
      </c>
      <c r="N2498" s="8">
        <f>VLOOKUP(A2498,TOURISM2!A2498:E5188,4,0)</f>
        <v>628000000</v>
      </c>
      <c r="O2498" s="8">
        <f>VLOOKUP(A2498,TOURISM2!A2498:E5188,5,0)</f>
        <v>241000000</v>
      </c>
      <c r="P2498" s="8">
        <f>VLOOKUP(A2498,BUSINESS3!A2498:E5188,4,0)</f>
        <v>0.475</v>
      </c>
      <c r="Q2498" s="9">
        <f>VLOOKUP(A2498,BUSINESS3!A2498:E5188,5,0)</f>
        <v>59</v>
      </c>
      <c r="R2498" s="10">
        <f>VLOOKUP(A2498,BUSINESS3!A2498:I5188,6,0)</f>
        <v>91</v>
      </c>
      <c r="S2498" s="9">
        <f>VLOOKUP(A2498,BUSINESS3!A2498:I5188,7,0)</f>
        <v>380</v>
      </c>
      <c r="T2498" s="9">
        <f>VLOOKUP(A2498,BUSINESS3!A2498:I5188,8,0)</f>
        <v>0.066</v>
      </c>
      <c r="U2498" s="9">
        <f>VLOOKUP(A2498,BUSINESS3!A2498:I5188,9,0)</f>
        <v>0.134</v>
      </c>
      <c r="V2498" s="11">
        <f>VLOOKUP(A2498,'GDP4'!A2498:G5188,4,0)</f>
        <v>11620500000</v>
      </c>
      <c r="W2498" s="9">
        <f>VLOOKUP(A2498,'GDP4'!A2498:G5188,5,0)</f>
        <v>0.078</v>
      </c>
      <c r="X2498" s="9">
        <f>VLOOKUP(A2498,'GDP4'!A2498:G5188,6,0)</f>
        <v>295</v>
      </c>
      <c r="Y2498" s="9">
        <f>VLOOKUP(A2498,'GDP4'!A2498:G5188,7,0)</f>
        <v>0.105</v>
      </c>
      <c r="Z2498" s="9">
        <f>VLOOKUP(A2498,ENERGY5!A2498:E5188,4,0)</f>
        <v>122230</v>
      </c>
      <c r="AA2498" s="9">
        <f>VLOOKUP(A2498,ENERGY5!A2498:E5188,5,0)</f>
        <v>191964</v>
      </c>
      <c r="AB2498" s="12">
        <f t="shared" si="2"/>
        <v>3803.998413</v>
      </c>
      <c r="AC2498" s="13">
        <f t="shared" si="3"/>
        <v>0.06283987362</v>
      </c>
      <c r="AD2498" s="13">
        <f t="shared" si="4"/>
        <v>0.04001228226</v>
      </c>
      <c r="AE2498" s="13">
        <f t="shared" si="5"/>
        <v>205.577299</v>
      </c>
      <c r="AF2498" s="13">
        <f t="shared" si="6"/>
        <v>78.89192526</v>
      </c>
    </row>
    <row r="2499">
      <c r="A2499" s="14" t="s">
        <v>213</v>
      </c>
      <c r="B2499" s="15" t="s">
        <v>35</v>
      </c>
      <c r="C2499" s="16" t="s">
        <v>243</v>
      </c>
      <c r="D2499" s="14" t="str">
        <f t="shared" si="1"/>
        <v>Panama-The Americas-2001</v>
      </c>
      <c r="E2499" s="5">
        <v>0.024</v>
      </c>
      <c r="F2499" s="5">
        <v>0.021</v>
      </c>
      <c r="G2499" s="5">
        <v>78.0</v>
      </c>
      <c r="H2499" s="5">
        <v>73.0</v>
      </c>
      <c r="I2499" s="5">
        <v>0.318</v>
      </c>
      <c r="J2499" s="5">
        <v>0.625</v>
      </c>
      <c r="K2499" s="5">
        <v>0.056</v>
      </c>
      <c r="L2499" s="5">
        <v>3116409.0</v>
      </c>
      <c r="M2499" s="5">
        <v>0.625</v>
      </c>
      <c r="N2499" s="8">
        <f>VLOOKUP(A2499,TOURISM2!A2499:E5189,4,0)</f>
        <v>665000000</v>
      </c>
      <c r="O2499" s="8">
        <f>VLOOKUP(A2499,TOURISM2!A2499:E5189,5,0)</f>
        <v>227000000</v>
      </c>
      <c r="P2499" s="8">
        <f>VLOOKUP(A2499,BUSINESS3!A2499:E5189,4,0)</f>
        <v>0.475</v>
      </c>
      <c r="Q2499" s="9">
        <f>VLOOKUP(A2499,BUSINESS3!A2499:E5189,5,0)</f>
        <v>59</v>
      </c>
      <c r="R2499" s="10">
        <f>VLOOKUP(A2499,BUSINESS3!A2499:I5189,6,0)</f>
        <v>91</v>
      </c>
      <c r="S2499" s="9">
        <f>VLOOKUP(A2499,BUSINESS3!A2499:I5189,7,0)</f>
        <v>380</v>
      </c>
      <c r="T2499" s="9">
        <f>VLOOKUP(A2499,BUSINESS3!A2499:I5189,8,0)</f>
        <v>0.073</v>
      </c>
      <c r="U2499" s="9">
        <f>VLOOKUP(A2499,BUSINESS3!A2499:I5189,9,0)</f>
        <v>0.152</v>
      </c>
      <c r="V2499" s="11">
        <f>VLOOKUP(A2499,'GDP4'!A2499:G5189,4,0)</f>
        <v>11807500000</v>
      </c>
      <c r="W2499" s="9">
        <f>VLOOKUP(A2499,'GDP4'!A2499:G5189,5,0)</f>
        <v>0.077</v>
      </c>
      <c r="X2499" s="9">
        <f>VLOOKUP(A2499,'GDP4'!A2499:G5189,6,0)</f>
        <v>293</v>
      </c>
      <c r="Y2499" s="9">
        <f>VLOOKUP(A2499,'GDP4'!A2499:G5189,7,0)</f>
        <v>0.11</v>
      </c>
      <c r="Z2499" s="9">
        <f>VLOOKUP(A2499,ENERGY5!A2499:E5189,4,0)</f>
        <v>4058</v>
      </c>
      <c r="AA2499" s="9">
        <f>VLOOKUP(A2499,ENERGY5!A2499:E5189,5,0)</f>
        <v>191964</v>
      </c>
      <c r="AB2499" s="12">
        <f t="shared" si="2"/>
        <v>3788.81591</v>
      </c>
      <c r="AC2499" s="13">
        <f t="shared" si="3"/>
        <v>0.0615978198</v>
      </c>
      <c r="AD2499" s="13">
        <f t="shared" si="4"/>
        <v>0.001302139738</v>
      </c>
      <c r="AE2499" s="13">
        <f t="shared" si="5"/>
        <v>213.3866254</v>
      </c>
      <c r="AF2499" s="13">
        <f t="shared" si="6"/>
        <v>72.84024658</v>
      </c>
    </row>
    <row r="2500">
      <c r="A2500" s="5" t="s">
        <v>213</v>
      </c>
      <c r="B2500" s="6" t="s">
        <v>36</v>
      </c>
      <c r="C2500" s="7" t="s">
        <v>243</v>
      </c>
      <c r="D2500" s="5" t="str">
        <f t="shared" si="1"/>
        <v>Panama-The Americas-2002</v>
      </c>
      <c r="E2500" s="5">
        <v>0.023</v>
      </c>
      <c r="F2500" s="5">
        <v>0.021</v>
      </c>
      <c r="G2500" s="5">
        <v>78.0</v>
      </c>
      <c r="H2500" s="5">
        <v>73.0</v>
      </c>
      <c r="I2500" s="5">
        <v>0.316</v>
      </c>
      <c r="J2500" s="5">
        <v>0.627</v>
      </c>
      <c r="K2500" s="5">
        <v>0.057</v>
      </c>
      <c r="L2500" s="5">
        <v>3178450.0</v>
      </c>
      <c r="M2500" s="5">
        <v>0.628</v>
      </c>
      <c r="N2500" s="8">
        <f>VLOOKUP(A2500,TOURISM2!A2500:E5190,4,0)</f>
        <v>710000000</v>
      </c>
      <c r="O2500" s="8">
        <f>VLOOKUP(A2500,TOURISM2!A2500:E5190,5,0)</f>
        <v>252000000</v>
      </c>
      <c r="P2500" s="8">
        <f>VLOOKUP(A2500,BUSINESS3!A2500:E5190,4,0)</f>
        <v>0.475</v>
      </c>
      <c r="Q2500" s="9">
        <f>VLOOKUP(A2500,BUSINESS3!A2500:E5190,5,0)</f>
        <v>59</v>
      </c>
      <c r="R2500" s="10">
        <f>VLOOKUP(A2500,BUSINESS3!A2500:I5190,6,0)</f>
        <v>91</v>
      </c>
      <c r="S2500" s="9">
        <f>VLOOKUP(A2500,BUSINESS3!A2500:I5190,7,0)</f>
        <v>380</v>
      </c>
      <c r="T2500" s="9">
        <f>VLOOKUP(A2500,BUSINESS3!A2500:I5190,8,0)</f>
        <v>0.085</v>
      </c>
      <c r="U2500" s="9">
        <f>VLOOKUP(A2500,BUSINESS3!A2500:I5190,9,0)</f>
        <v>0.165</v>
      </c>
      <c r="V2500" s="11">
        <f>VLOOKUP(A2500,'GDP4'!A2500:G5190,4,0)</f>
        <v>12272400000</v>
      </c>
      <c r="W2500" s="9">
        <f>VLOOKUP(A2500,'GDP4'!A2500:G5190,5,0)</f>
        <v>0.08</v>
      </c>
      <c r="X2500" s="9">
        <f>VLOOKUP(A2500,'GDP4'!A2500:G5190,6,0)</f>
        <v>310</v>
      </c>
      <c r="Y2500" s="9">
        <f>VLOOKUP(A2500,'GDP4'!A2500:G5190,7,0)</f>
        <v>0.106</v>
      </c>
      <c r="Z2500" s="9">
        <f>VLOOKUP(A2500,ENERGY5!A2500:E5190,4,0)</f>
        <v>3710</v>
      </c>
      <c r="AA2500" s="9">
        <f>VLOOKUP(A2500,ENERGY5!A2500:E5190,5,0)</f>
        <v>9633</v>
      </c>
      <c r="AB2500" s="12">
        <f t="shared" si="2"/>
        <v>3861.127279</v>
      </c>
      <c r="AC2500" s="13">
        <f t="shared" si="3"/>
        <v>0.003030722522</v>
      </c>
      <c r="AD2500" s="13">
        <f t="shared" si="4"/>
        <v>0.001167235602</v>
      </c>
      <c r="AE2500" s="13">
        <f t="shared" si="5"/>
        <v>223.3793201</v>
      </c>
      <c r="AF2500" s="13">
        <f t="shared" si="6"/>
        <v>79.2839277</v>
      </c>
    </row>
    <row r="2501">
      <c r="A2501" s="14" t="s">
        <v>213</v>
      </c>
      <c r="B2501" s="15" t="s">
        <v>37</v>
      </c>
      <c r="C2501" s="16" t="s">
        <v>243</v>
      </c>
      <c r="D2501" s="14" t="str">
        <f t="shared" si="1"/>
        <v>Panama-The Americas-2003</v>
      </c>
      <c r="E2501" s="5">
        <v>0.023</v>
      </c>
      <c r="F2501" s="5">
        <v>0.02</v>
      </c>
      <c r="G2501" s="5">
        <v>78.0</v>
      </c>
      <c r="H2501" s="5">
        <v>73.0</v>
      </c>
      <c r="I2501" s="5">
        <v>0.313</v>
      </c>
      <c r="J2501" s="5">
        <v>0.629</v>
      </c>
      <c r="K2501" s="5">
        <v>0.058</v>
      </c>
      <c r="L2501" s="5">
        <v>3240805.0</v>
      </c>
      <c r="M2501" s="5">
        <v>0.631</v>
      </c>
      <c r="N2501" s="8">
        <f>VLOOKUP(A2501,TOURISM2!A2501:E5191,4,0)</f>
        <v>804000000</v>
      </c>
      <c r="O2501" s="8">
        <f>VLOOKUP(A2501,TOURISM2!A2501:E5191,5,0)</f>
        <v>267000000</v>
      </c>
      <c r="P2501" s="8">
        <f>VLOOKUP(A2501,BUSINESS3!A2501:E5191,4,0)</f>
        <v>0.475</v>
      </c>
      <c r="Q2501" s="9">
        <f>VLOOKUP(A2501,BUSINESS3!A2501:E5191,5,0)</f>
        <v>18</v>
      </c>
      <c r="R2501" s="10">
        <f>VLOOKUP(A2501,BUSINESS3!A2501:I5191,6,0)</f>
        <v>91</v>
      </c>
      <c r="S2501" s="9">
        <f>VLOOKUP(A2501,BUSINESS3!A2501:I5191,7,0)</f>
        <v>380</v>
      </c>
      <c r="T2501" s="9">
        <f>VLOOKUP(A2501,BUSINESS3!A2501:I5191,8,0)</f>
        <v>0.1</v>
      </c>
      <c r="U2501" s="9">
        <f>VLOOKUP(A2501,BUSINESS3!A2501:I5191,9,0)</f>
        <v>0.214</v>
      </c>
      <c r="V2501" s="11">
        <f>VLOOKUP(A2501,'GDP4'!A2501:G5191,4,0)</f>
        <v>12933200000</v>
      </c>
      <c r="W2501" s="9">
        <f>VLOOKUP(A2501,'GDP4'!A2501:G5191,5,0)</f>
        <v>0.076</v>
      </c>
      <c r="X2501" s="9">
        <f>VLOOKUP(A2501,'GDP4'!A2501:G5191,6,0)</f>
        <v>303</v>
      </c>
      <c r="Y2501" s="9">
        <f>VLOOKUP(A2501,'GDP4'!A2501:G5191,7,0)</f>
        <v>0.099</v>
      </c>
      <c r="Z2501" s="9">
        <f>VLOOKUP(A2501,ENERGY5!A2501:E5191,4,0)</f>
        <v>3367</v>
      </c>
      <c r="AA2501" s="9">
        <f>VLOOKUP(A2501,ENERGY5!A2501:E5191,5,0)</f>
        <v>8636</v>
      </c>
      <c r="AB2501" s="12">
        <f t="shared" si="2"/>
        <v>3990.736869</v>
      </c>
      <c r="AC2501" s="13">
        <f t="shared" si="3"/>
        <v>0.002664770019</v>
      </c>
      <c r="AD2501" s="13">
        <f t="shared" si="4"/>
        <v>0.001038939399</v>
      </c>
      <c r="AE2501" s="13">
        <f t="shared" si="5"/>
        <v>248.0865094</v>
      </c>
      <c r="AF2501" s="13">
        <f t="shared" si="6"/>
        <v>82.38693781</v>
      </c>
    </row>
    <row r="2502">
      <c r="A2502" s="5" t="s">
        <v>213</v>
      </c>
      <c r="B2502" s="6" t="s">
        <v>38</v>
      </c>
      <c r="C2502" s="7" t="s">
        <v>243</v>
      </c>
      <c r="D2502" s="5" t="str">
        <f t="shared" si="1"/>
        <v>Panama-The Americas-2004</v>
      </c>
      <c r="E2502" s="5">
        <v>0.023</v>
      </c>
      <c r="F2502" s="5">
        <v>0.02</v>
      </c>
      <c r="G2502" s="5">
        <v>79.0</v>
      </c>
      <c r="H2502" s="5">
        <v>73.0</v>
      </c>
      <c r="I2502" s="5">
        <v>0.31</v>
      </c>
      <c r="J2502" s="5">
        <v>0.63</v>
      </c>
      <c r="K2502" s="5">
        <v>0.06</v>
      </c>
      <c r="L2502" s="5">
        <v>3303335.0</v>
      </c>
      <c r="M2502" s="5">
        <v>0.634</v>
      </c>
      <c r="N2502" s="8">
        <f>VLOOKUP(A2502,TOURISM2!A2502:E5192,4,0)</f>
        <v>903000000</v>
      </c>
      <c r="O2502" s="8">
        <f>VLOOKUP(A2502,TOURISM2!A2502:E5192,5,0)</f>
        <v>294000000</v>
      </c>
      <c r="P2502" s="8">
        <f>VLOOKUP(A2502,BUSINESS3!A2502:E5192,4,0)</f>
        <v>0.475</v>
      </c>
      <c r="Q2502" s="9">
        <f>VLOOKUP(A2502,BUSINESS3!A2502:E5192,5,0)</f>
        <v>18</v>
      </c>
      <c r="R2502" s="10">
        <f>VLOOKUP(A2502,BUSINESS3!A2502:I5192,6,0)</f>
        <v>91</v>
      </c>
      <c r="S2502" s="9">
        <f>VLOOKUP(A2502,BUSINESS3!A2502:I5192,7,0)</f>
        <v>380</v>
      </c>
      <c r="T2502" s="9">
        <f>VLOOKUP(A2502,BUSINESS3!A2502:I5192,8,0)</f>
        <v>0.111</v>
      </c>
      <c r="U2502" s="9">
        <f>VLOOKUP(A2502,BUSINESS3!A2502:I5192,9,0)</f>
        <v>0.381</v>
      </c>
      <c r="V2502" s="11">
        <f>VLOOKUP(A2502,'GDP4'!A2502:G5192,4,0)</f>
        <v>14179300000</v>
      </c>
      <c r="W2502" s="9">
        <f>VLOOKUP(A2502,'GDP4'!A2502:G5192,5,0)</f>
        <v>0.081</v>
      </c>
      <c r="X2502" s="9">
        <f>VLOOKUP(A2502,'GDP4'!A2502:G5192,6,0)</f>
        <v>347</v>
      </c>
      <c r="Y2502" s="9">
        <f>VLOOKUP(A2502,'GDP4'!A2502:G5192,7,0)</f>
        <v>0.088</v>
      </c>
      <c r="Z2502" s="9">
        <f>VLOOKUP(A2502,ENERGY5!A2502:E5192,4,0)</f>
        <v>3053</v>
      </c>
      <c r="AA2502" s="9">
        <f>VLOOKUP(A2502,ENERGY5!A2502:E5192,5,0)</f>
        <v>7576</v>
      </c>
      <c r="AB2502" s="12">
        <f t="shared" si="2"/>
        <v>4292.41963</v>
      </c>
      <c r="AC2502" s="13">
        <f t="shared" si="3"/>
        <v>0.002293439812</v>
      </c>
      <c r="AD2502" s="13">
        <f t="shared" si="4"/>
        <v>0.0009242174953</v>
      </c>
      <c r="AE2502" s="13">
        <f t="shared" si="5"/>
        <v>273.3601043</v>
      </c>
      <c r="AF2502" s="13">
        <f t="shared" si="6"/>
        <v>89.00096418</v>
      </c>
    </row>
    <row r="2503">
      <c r="A2503" s="14" t="s">
        <v>213</v>
      </c>
      <c r="B2503" s="15" t="s">
        <v>39</v>
      </c>
      <c r="C2503" s="16" t="s">
        <v>243</v>
      </c>
      <c r="D2503" s="14" t="str">
        <f t="shared" si="1"/>
        <v>Panama-The Americas-2005</v>
      </c>
      <c r="E2503" s="5">
        <v>0.022</v>
      </c>
      <c r="F2503" s="5">
        <v>0.019</v>
      </c>
      <c r="G2503" s="5">
        <v>79.0</v>
      </c>
      <c r="H2503" s="5">
        <v>73.0</v>
      </c>
      <c r="I2503" s="5">
        <v>0.307</v>
      </c>
      <c r="J2503" s="5">
        <v>0.632</v>
      </c>
      <c r="K2503" s="5">
        <v>0.061</v>
      </c>
      <c r="L2503" s="5">
        <v>3365929.0</v>
      </c>
      <c r="M2503" s="5">
        <v>0.637</v>
      </c>
      <c r="N2503" s="8">
        <f>VLOOKUP(A2503,TOURISM2!A2503:E5193,4,0)</f>
        <v>1108000000</v>
      </c>
      <c r="O2503" s="8">
        <f>VLOOKUP(A2503,TOURISM2!A2503:E5193,5,0)</f>
        <v>388000000</v>
      </c>
      <c r="P2503" s="8">
        <f>VLOOKUP(A2503,BUSINESS3!A2503:E5193,4,0)</f>
        <v>0.439</v>
      </c>
      <c r="Q2503" s="9">
        <f>VLOOKUP(A2503,BUSINESS3!A2503:E5193,5,0)</f>
        <v>18</v>
      </c>
      <c r="R2503" s="10">
        <f>VLOOKUP(A2503,BUSINESS3!A2503:I5193,6,0)</f>
        <v>91</v>
      </c>
      <c r="S2503" s="9">
        <f>VLOOKUP(A2503,BUSINESS3!A2503:I5193,7,0)</f>
        <v>560</v>
      </c>
      <c r="T2503" s="9">
        <f>VLOOKUP(A2503,BUSINESS3!A2503:I5193,8,0)</f>
        <v>0.115</v>
      </c>
      <c r="U2503" s="9">
        <f>VLOOKUP(A2503,BUSINESS3!A2503:I5193,9,0)</f>
        <v>0.52</v>
      </c>
      <c r="V2503" s="11">
        <f>VLOOKUP(A2503,'GDP4'!A2503:G5193,4,0)</f>
        <v>15464700000</v>
      </c>
      <c r="W2503" s="9">
        <f>VLOOKUP(A2503,'GDP4'!A2503:G5193,5,0)</f>
        <v>0.075</v>
      </c>
      <c r="X2503" s="9">
        <f>VLOOKUP(A2503,'GDP4'!A2503:G5193,6,0)</f>
        <v>344</v>
      </c>
      <c r="Y2503" s="9">
        <f>VLOOKUP(A2503,'GDP4'!A2503:G5193,7,0)</f>
        <v>0.087</v>
      </c>
      <c r="Z2503" s="9">
        <f>VLOOKUP(A2503,ENERGY5!A2503:E5193,4,0)</f>
        <v>3024</v>
      </c>
      <c r="AA2503" s="9">
        <f>VLOOKUP(A2503,ENERGY5!A2503:E5193,5,0)</f>
        <v>7125</v>
      </c>
      <c r="AB2503" s="12">
        <f t="shared" si="2"/>
        <v>4594.481939</v>
      </c>
      <c r="AC2503" s="13">
        <f t="shared" si="3"/>
        <v>0.002116800444</v>
      </c>
      <c r="AD2503" s="13">
        <f t="shared" si="4"/>
        <v>0.0008984146724</v>
      </c>
      <c r="AE2503" s="13">
        <f t="shared" si="5"/>
        <v>329.1810374</v>
      </c>
      <c r="AF2503" s="13">
        <f t="shared" si="6"/>
        <v>115.272782</v>
      </c>
    </row>
    <row r="2504">
      <c r="A2504" s="5" t="s">
        <v>213</v>
      </c>
      <c r="B2504" s="6" t="s">
        <v>40</v>
      </c>
      <c r="C2504" s="7" t="s">
        <v>243</v>
      </c>
      <c r="D2504" s="5" t="str">
        <f t="shared" si="1"/>
        <v>Panama-The Americas-2006</v>
      </c>
      <c r="E2504" s="5">
        <v>0.022</v>
      </c>
      <c r="F2504" s="5">
        <v>0.019</v>
      </c>
      <c r="G2504" s="5">
        <v>79.0</v>
      </c>
      <c r="H2504" s="5">
        <v>73.0</v>
      </c>
      <c r="I2504" s="5">
        <v>0.305</v>
      </c>
      <c r="J2504" s="5">
        <v>0.633</v>
      </c>
      <c r="K2504" s="5">
        <v>0.062</v>
      </c>
      <c r="L2504" s="5">
        <v>3428509.0</v>
      </c>
      <c r="M2504" s="5">
        <v>0.64</v>
      </c>
      <c r="N2504" s="8">
        <f>VLOOKUP(A2504,TOURISM2!A2504:E5194,4,0)</f>
        <v>1425000000</v>
      </c>
      <c r="O2504" s="8">
        <f>VLOOKUP(A2504,TOURISM2!A2504:E5194,5,0)</f>
        <v>403000000</v>
      </c>
      <c r="P2504" s="8">
        <f>VLOOKUP(A2504,BUSINESS3!A2504:E5194,4,0)</f>
        <v>0.441</v>
      </c>
      <c r="Q2504" s="9">
        <f>VLOOKUP(A2504,BUSINESS3!A2504:E5194,5,0)</f>
        <v>18</v>
      </c>
      <c r="R2504" s="10">
        <f>VLOOKUP(A2504,BUSINESS3!A2504:I5194,6,0)</f>
        <v>91</v>
      </c>
      <c r="S2504" s="9">
        <f>VLOOKUP(A2504,BUSINESS3!A2504:I5194,7,0)</f>
        <v>560</v>
      </c>
      <c r="T2504" s="9">
        <f>VLOOKUP(A2504,BUSINESS3!A2504:I5194,8,0)</f>
        <v>0.173</v>
      </c>
      <c r="U2504" s="9">
        <f>VLOOKUP(A2504,BUSINESS3!A2504:I5194,9,0)</f>
        <v>0.634</v>
      </c>
      <c r="V2504" s="11">
        <f>VLOOKUP(A2504,'GDP4'!A2504:G5194,4,0)</f>
        <v>17137000000</v>
      </c>
      <c r="W2504" s="9">
        <f>VLOOKUP(A2504,'GDP4'!A2504:G5194,5,0)</f>
        <v>0.07</v>
      </c>
      <c r="X2504" s="9">
        <f>VLOOKUP(A2504,'GDP4'!A2504:G5194,6,0)</f>
        <v>350</v>
      </c>
      <c r="Y2504" s="9">
        <f>VLOOKUP(A2504,'GDP4'!A2504:G5194,7,0)</f>
        <v>0.084</v>
      </c>
      <c r="Z2504" s="9">
        <f>VLOOKUP(A2504,ENERGY5!A2504:E5194,4,0)</f>
        <v>3093</v>
      </c>
      <c r="AA2504" s="9">
        <f>VLOOKUP(A2504,ENERGY5!A2504:E5194,5,0)</f>
        <v>7371</v>
      </c>
      <c r="AB2504" s="12">
        <f t="shared" si="2"/>
        <v>4998.382679</v>
      </c>
      <c r="AC2504" s="13">
        <f t="shared" si="3"/>
        <v>0.002149914146</v>
      </c>
      <c r="AD2504" s="13">
        <f t="shared" si="4"/>
        <v>0.0009021414265</v>
      </c>
      <c r="AE2504" s="13">
        <f t="shared" si="5"/>
        <v>415.632568</v>
      </c>
      <c r="AF2504" s="13">
        <f t="shared" si="6"/>
        <v>117.5438069</v>
      </c>
    </row>
    <row r="2505">
      <c r="A2505" s="14" t="s">
        <v>213</v>
      </c>
      <c r="B2505" s="15" t="s">
        <v>41</v>
      </c>
      <c r="C2505" s="16" t="s">
        <v>243</v>
      </c>
      <c r="D2505" s="14" t="str">
        <f t="shared" si="1"/>
        <v>Panama-The Americas-2007</v>
      </c>
      <c r="E2505" s="5">
        <v>0.021</v>
      </c>
      <c r="F2505" s="5">
        <v>0.018</v>
      </c>
      <c r="G2505" s="5">
        <v>79.0</v>
      </c>
      <c r="H2505" s="5">
        <v>74.0</v>
      </c>
      <c r="I2505" s="5">
        <v>0.302</v>
      </c>
      <c r="J2505" s="5">
        <v>0.635</v>
      </c>
      <c r="K2505" s="5">
        <v>0.063</v>
      </c>
      <c r="L2505" s="5">
        <v>3491034.0</v>
      </c>
      <c r="M2505" s="5">
        <v>0.643</v>
      </c>
      <c r="N2505" s="8">
        <f>VLOOKUP(A2505,TOURISM2!A2505:E5195,4,0)</f>
        <v>1806000000</v>
      </c>
      <c r="O2505" s="8">
        <f>VLOOKUP(A2505,TOURISM2!A2505:E5195,5,0)</f>
        <v>457000000</v>
      </c>
      <c r="P2505" s="8">
        <f>VLOOKUP(A2505,BUSINESS3!A2505:E5195,4,0)</f>
        <v>0.447</v>
      </c>
      <c r="Q2505" s="9">
        <f>VLOOKUP(A2505,BUSINESS3!A2505:E5195,5,0)</f>
        <v>18</v>
      </c>
      <c r="R2505" s="10">
        <f>VLOOKUP(A2505,BUSINESS3!A2505:I5195,6,0)</f>
        <v>91</v>
      </c>
      <c r="S2505" s="9">
        <f>VLOOKUP(A2505,BUSINESS3!A2505:I5195,7,0)</f>
        <v>482</v>
      </c>
      <c r="T2505" s="9">
        <f>VLOOKUP(A2505,BUSINESS3!A2505:I5195,8,0)</f>
        <v>0.223</v>
      </c>
      <c r="U2505" s="9">
        <f>VLOOKUP(A2505,BUSINESS3!A2505:I5195,9,0)</f>
        <v>0.862</v>
      </c>
      <c r="V2505" s="11">
        <f>VLOOKUP(A2505,'GDP4'!A2505:G5195,4,0)</f>
        <v>21121900000</v>
      </c>
      <c r="W2505" s="9">
        <f>VLOOKUP(A2505,'GDP4'!A2505:G5195,5,0)</f>
        <v>0.067</v>
      </c>
      <c r="X2505" s="9">
        <f>VLOOKUP(A2505,'GDP4'!A2505:G5195,6,0)</f>
        <v>382</v>
      </c>
      <c r="Y2505" s="9">
        <f>VLOOKUP(A2505,'GDP4'!A2505:G5195,7,0)</f>
        <v>0.083</v>
      </c>
      <c r="Z2505" s="9">
        <f>VLOOKUP(A2505,ENERGY5!A2505:E5195,4,0)</f>
        <v>2884</v>
      </c>
      <c r="AA2505" s="9">
        <f>VLOOKUP(A2505,ENERGY5!A2505:E5195,5,0)</f>
        <v>6839</v>
      </c>
      <c r="AB2505" s="12">
        <f t="shared" si="2"/>
        <v>6050.327783</v>
      </c>
      <c r="AC2505" s="13">
        <f t="shared" si="3"/>
        <v>0.001959018446</v>
      </c>
      <c r="AD2505" s="13">
        <f t="shared" si="4"/>
        <v>0.0008261162739</v>
      </c>
      <c r="AE2505" s="13">
        <f t="shared" si="5"/>
        <v>517.3252395</v>
      </c>
      <c r="AF2505" s="13">
        <f t="shared" si="6"/>
        <v>130.9067743</v>
      </c>
    </row>
    <row r="2506">
      <c r="A2506" s="5" t="s">
        <v>213</v>
      </c>
      <c r="B2506" s="6" t="s">
        <v>42</v>
      </c>
      <c r="C2506" s="7" t="s">
        <v>243</v>
      </c>
      <c r="D2506" s="5" t="str">
        <f t="shared" si="1"/>
        <v>Panama-The Americas-2008</v>
      </c>
      <c r="E2506" s="5">
        <v>0.021</v>
      </c>
      <c r="F2506" s="5">
        <v>0.018</v>
      </c>
      <c r="G2506" s="5">
        <v>80.0</v>
      </c>
      <c r="H2506" s="5">
        <v>74.0</v>
      </c>
      <c r="I2506" s="5">
        <v>0.299</v>
      </c>
      <c r="J2506" s="5">
        <v>0.636</v>
      </c>
      <c r="K2506" s="5">
        <v>0.065</v>
      </c>
      <c r="L2506" s="5">
        <v>3553480.0</v>
      </c>
      <c r="M2506" s="5">
        <v>0.645</v>
      </c>
      <c r="N2506" s="8">
        <f>VLOOKUP(A2506,TOURISM2!A2506:E5196,4,0)</f>
        <v>2208000000</v>
      </c>
      <c r="O2506" s="8">
        <f>VLOOKUP(A2506,TOURISM2!A2506:E5196,5,0)</f>
        <v>560000000</v>
      </c>
      <c r="P2506" s="8">
        <f>VLOOKUP(A2506,BUSINESS3!A2506:E5196,4,0)</f>
        <v>0.438</v>
      </c>
      <c r="Q2506" s="9">
        <f>VLOOKUP(A2506,BUSINESS3!A2506:E5196,5,0)</f>
        <v>12</v>
      </c>
      <c r="R2506" s="10">
        <f>VLOOKUP(A2506,BUSINESS3!A2506:I5196,6,0)</f>
        <v>91</v>
      </c>
      <c r="S2506" s="9">
        <f>VLOOKUP(A2506,BUSINESS3!A2506:I5196,7,0)</f>
        <v>482</v>
      </c>
      <c r="T2506" s="9">
        <f>VLOOKUP(A2506,BUSINESS3!A2506:I5196,8,0)</f>
        <v>0.338</v>
      </c>
      <c r="U2506" s="9">
        <f>VLOOKUP(A2506,BUSINESS3!A2506:I5196,9,0)</f>
        <v>1.102</v>
      </c>
      <c r="V2506" s="11">
        <f>VLOOKUP(A2506,'GDP4'!A2506:G5196,4,0)</f>
        <v>24884000000</v>
      </c>
      <c r="W2506" s="9">
        <f>VLOOKUP(A2506,'GDP4'!A2506:G5196,5,0)</f>
        <v>0.073</v>
      </c>
      <c r="X2506" s="9">
        <f>VLOOKUP(A2506,'GDP4'!A2506:G5196,6,0)</f>
        <v>473</v>
      </c>
      <c r="Y2506" s="9">
        <f>VLOOKUP(A2506,'GDP4'!A2506:G5196,7,0)</f>
        <v>0.082</v>
      </c>
      <c r="Z2506" s="9">
        <f>VLOOKUP(A2506,ENERGY5!A2506:E5196,4,0)</f>
        <v>2613</v>
      </c>
      <c r="AA2506" s="9">
        <f>VLOOKUP(A2506,ENERGY5!A2506:E5196,5,0)</f>
        <v>5805</v>
      </c>
      <c r="AB2506" s="12">
        <f t="shared" si="2"/>
        <v>7002.712834</v>
      </c>
      <c r="AC2506" s="13">
        <f t="shared" si="3"/>
        <v>0.00163360987</v>
      </c>
      <c r="AD2506" s="13">
        <f t="shared" si="4"/>
        <v>0.0007353355021</v>
      </c>
      <c r="AE2506" s="13">
        <f t="shared" si="5"/>
        <v>621.3627205</v>
      </c>
      <c r="AF2506" s="13">
        <f t="shared" si="6"/>
        <v>157.5919943</v>
      </c>
    </row>
    <row r="2507">
      <c r="A2507" s="14" t="s">
        <v>213</v>
      </c>
      <c r="B2507" s="15" t="s">
        <v>43</v>
      </c>
      <c r="C2507" s="16" t="s">
        <v>243</v>
      </c>
      <c r="D2507" s="14" t="str">
        <f t="shared" si="1"/>
        <v>Panama-The Americas-2009</v>
      </c>
      <c r="E2507" s="5">
        <v>0.021</v>
      </c>
      <c r="F2507" s="5">
        <v>0.017</v>
      </c>
      <c r="G2507" s="5">
        <v>80.0</v>
      </c>
      <c r="H2507" s="5">
        <v>74.0</v>
      </c>
      <c r="I2507" s="5">
        <v>0.296</v>
      </c>
      <c r="J2507" s="5">
        <v>0.638</v>
      </c>
      <c r="K2507" s="5">
        <v>0.066</v>
      </c>
      <c r="L2507" s="5">
        <v>3615846.0</v>
      </c>
      <c r="M2507" s="5">
        <v>0.648</v>
      </c>
      <c r="N2507" s="8">
        <f>VLOOKUP(A2507,TOURISM2!A2507:E5197,4,0)</f>
        <v>2280000000</v>
      </c>
      <c r="O2507" s="8">
        <f>VLOOKUP(A2507,TOURISM2!A2507:E5197,5,0)</f>
        <v>503000000</v>
      </c>
      <c r="P2507" s="8">
        <f>VLOOKUP(A2507,BUSINESS3!A2507:E5197,4,0)</f>
        <v>0.438</v>
      </c>
      <c r="Q2507" s="9">
        <f>VLOOKUP(A2507,BUSINESS3!A2507:E5197,5,0)</f>
        <v>12</v>
      </c>
      <c r="R2507" s="10">
        <f>VLOOKUP(A2507,BUSINESS3!A2507:I5197,6,0)</f>
        <v>91</v>
      </c>
      <c r="S2507" s="9">
        <f>VLOOKUP(A2507,BUSINESS3!A2507:I5197,7,0)</f>
        <v>482</v>
      </c>
      <c r="T2507" s="9">
        <f>VLOOKUP(A2507,BUSINESS3!A2507:I5197,8,0)</f>
        <v>0.391</v>
      </c>
      <c r="U2507" s="9">
        <f>VLOOKUP(A2507,BUSINESS3!A2507:I5197,9,0)</f>
        <v>1.678</v>
      </c>
      <c r="V2507" s="11">
        <f>VLOOKUP(A2507,'GDP4'!A2507:G5197,4,0)</f>
        <v>25925100000</v>
      </c>
      <c r="W2507" s="9">
        <f>VLOOKUP(A2507,'GDP4'!A2507:G5197,5,0)</f>
        <v>0.081</v>
      </c>
      <c r="X2507" s="9">
        <f>VLOOKUP(A2507,'GDP4'!A2507:G5197,6,0)</f>
        <v>541</v>
      </c>
      <c r="Y2507" s="9">
        <f>VLOOKUP(A2507,'GDP4'!A2507:G5197,7,0)</f>
        <v>0.082</v>
      </c>
      <c r="Z2507" s="9">
        <f>VLOOKUP(A2507,ENERGY5!A2507:E5197,4,0)</f>
        <v>2649</v>
      </c>
      <c r="AA2507" s="9">
        <f>VLOOKUP(A2507,ENERGY5!A2507:E5197,5,0)</f>
        <v>6153</v>
      </c>
      <c r="AB2507" s="12">
        <f t="shared" si="2"/>
        <v>7169.857345</v>
      </c>
      <c r="AC2507" s="13">
        <f t="shared" si="3"/>
        <v>0.001701676454</v>
      </c>
      <c r="AD2507" s="13">
        <f t="shared" si="4"/>
        <v>0.0007326086343</v>
      </c>
      <c r="AE2507" s="13">
        <f t="shared" si="5"/>
        <v>630.557828</v>
      </c>
      <c r="AF2507" s="13">
        <f t="shared" si="6"/>
        <v>139.1099068</v>
      </c>
    </row>
    <row r="2508">
      <c r="A2508" s="5" t="s">
        <v>213</v>
      </c>
      <c r="B2508" s="6" t="s">
        <v>44</v>
      </c>
      <c r="C2508" s="7" t="s">
        <v>243</v>
      </c>
      <c r="D2508" s="5" t="str">
        <f t="shared" si="1"/>
        <v>Panama-The Americas-2010</v>
      </c>
      <c r="E2508" s="5">
        <v>0.02</v>
      </c>
      <c r="F2508" s="5">
        <v>0.017</v>
      </c>
      <c r="G2508" s="5">
        <v>80.0</v>
      </c>
      <c r="H2508" s="5">
        <v>74.0</v>
      </c>
      <c r="I2508" s="5">
        <v>0.293</v>
      </c>
      <c r="J2508" s="5">
        <v>0.639</v>
      </c>
      <c r="K2508" s="5">
        <v>0.068</v>
      </c>
      <c r="L2508" s="5">
        <v>3678128.0</v>
      </c>
      <c r="M2508" s="5">
        <v>0.651</v>
      </c>
      <c r="N2508" s="8">
        <f>VLOOKUP(A2508,TOURISM2!A2508:E5198,4,0)</f>
        <v>2552000000</v>
      </c>
      <c r="O2508" s="8">
        <f>VLOOKUP(A2508,TOURISM2!A2508:E5198,5,0)</f>
        <v>575000000</v>
      </c>
      <c r="P2508" s="8">
        <f>VLOOKUP(A2508,BUSINESS3!A2508:E5198,4,0)</f>
        <v>0.438</v>
      </c>
      <c r="Q2508" s="9">
        <f>VLOOKUP(A2508,BUSINESS3!A2508:E5198,5,0)</f>
        <v>9</v>
      </c>
      <c r="R2508" s="10">
        <f>VLOOKUP(A2508,BUSINESS3!A2508:I5198,6,0)</f>
        <v>91</v>
      </c>
      <c r="S2508" s="9">
        <f>VLOOKUP(A2508,BUSINESS3!A2508:I5198,7,0)</f>
        <v>482</v>
      </c>
      <c r="T2508" s="9">
        <f>VLOOKUP(A2508,BUSINESS3!A2508:I5198,8,0)</f>
        <v>0.401</v>
      </c>
      <c r="U2508" s="9">
        <f>VLOOKUP(A2508,BUSINESS3!A2508:I5198,9,0)</f>
        <v>1.807</v>
      </c>
      <c r="V2508" s="11">
        <f>VLOOKUP(A2508,'GDP4'!A2508:G5198,4,0)</f>
        <v>28814100000</v>
      </c>
      <c r="W2508" s="9">
        <f>VLOOKUP(A2508,'GDP4'!A2508:G5198,5,0)</f>
        <v>0.085</v>
      </c>
      <c r="X2508" s="9">
        <f>VLOOKUP(A2508,'GDP4'!A2508:G5198,6,0)</f>
        <v>627</v>
      </c>
      <c r="Y2508" s="9">
        <f>VLOOKUP(A2508,'GDP4'!A2508:G5198,7,0)</f>
        <v>0.077</v>
      </c>
      <c r="Z2508" s="9">
        <f>VLOOKUP(A2508,ENERGY5!A2508:E5198,4,0)</f>
        <v>2625</v>
      </c>
      <c r="AA2508" s="9">
        <f>VLOOKUP(A2508,ENERGY5!A2508:E5198,5,0)</f>
        <v>5871</v>
      </c>
      <c r="AB2508" s="12">
        <f t="shared" si="2"/>
        <v>7833.903551</v>
      </c>
      <c r="AC2508" s="13">
        <f t="shared" si="3"/>
        <v>0.001596192411</v>
      </c>
      <c r="AD2508" s="13">
        <f t="shared" si="4"/>
        <v>0.0007136782624</v>
      </c>
      <c r="AE2508" s="13">
        <f t="shared" si="5"/>
        <v>693.8312098</v>
      </c>
      <c r="AF2508" s="13">
        <f t="shared" si="6"/>
        <v>156.3295241</v>
      </c>
    </row>
    <row r="2509">
      <c r="A2509" s="14" t="s">
        <v>213</v>
      </c>
      <c r="B2509" s="15" t="s">
        <v>45</v>
      </c>
      <c r="C2509" s="16" t="s">
        <v>243</v>
      </c>
      <c r="D2509" s="14" t="str">
        <f t="shared" si="1"/>
        <v>Panama-The Americas-2011</v>
      </c>
      <c r="E2509" s="5">
        <v>0.02</v>
      </c>
      <c r="F2509" s="5">
        <v>0.016</v>
      </c>
      <c r="G2509" s="5">
        <v>80.0</v>
      </c>
      <c r="H2509" s="5">
        <v>74.0</v>
      </c>
      <c r="I2509" s="5">
        <v>0.29</v>
      </c>
      <c r="J2509" s="5">
        <v>0.641</v>
      </c>
      <c r="K2509" s="5">
        <v>0.069</v>
      </c>
      <c r="L2509" s="5">
        <v>3740282.0</v>
      </c>
      <c r="M2509" s="5">
        <v>0.654</v>
      </c>
      <c r="N2509" s="8">
        <f>VLOOKUP(A2509,TOURISM2!A2509:E5199,4,0)</f>
        <v>2925000000</v>
      </c>
      <c r="O2509" s="8">
        <f>VLOOKUP(A2509,TOURISM2!A2509:E5199,5,0)</f>
        <v>665000000</v>
      </c>
      <c r="P2509" s="8">
        <f>VLOOKUP(A2509,BUSINESS3!A2509:E5199,4,0)</f>
        <v>0.436</v>
      </c>
      <c r="Q2509" s="9">
        <f>VLOOKUP(A2509,BUSINESS3!A2509:E5199,5,0)</f>
        <v>8</v>
      </c>
      <c r="R2509" s="10">
        <f>VLOOKUP(A2509,BUSINESS3!A2509:I5199,6,0)</f>
        <v>91</v>
      </c>
      <c r="S2509" s="9">
        <f>VLOOKUP(A2509,BUSINESS3!A2509:I5199,7,0)</f>
        <v>482</v>
      </c>
      <c r="T2509" s="9">
        <f>VLOOKUP(A2509,BUSINESS3!A2509:I5199,8,0)</f>
        <v>0.427</v>
      </c>
      <c r="U2509" s="9">
        <f>VLOOKUP(A2509,BUSINESS3!A2509:I5199,9,0)</f>
        <v>1.801</v>
      </c>
      <c r="V2509" s="11">
        <f>VLOOKUP(A2509,'GDP4'!A2509:G5199,4,0)</f>
        <v>33270500000</v>
      </c>
      <c r="W2509" s="9">
        <f>VLOOKUP(A2509,'GDP4'!A2509:G5199,5,0)</f>
        <v>0.079</v>
      </c>
      <c r="X2509" s="9">
        <f>VLOOKUP(A2509,'GDP4'!A2509:G5199,6,0)</f>
        <v>664</v>
      </c>
      <c r="Y2509" s="9">
        <f>VLOOKUP(A2509,'GDP4'!A2509:G5199,7,0)</f>
        <v>0.069</v>
      </c>
      <c r="Z2509" s="9">
        <f>VLOOKUP(A2509,ENERGY5!A2509:E5199,4,0)</f>
        <v>2816</v>
      </c>
      <c r="AA2509" s="9">
        <f>VLOOKUP(A2509,ENERGY5!A2509:E5199,5,0)</f>
        <v>7008</v>
      </c>
      <c r="AB2509" s="12">
        <f t="shared" si="2"/>
        <v>8895.184909</v>
      </c>
      <c r="AC2509" s="13">
        <f t="shared" si="3"/>
        <v>0.001873655516</v>
      </c>
      <c r="AD2509" s="13">
        <f t="shared" si="4"/>
        <v>0.0007528844082</v>
      </c>
      <c r="AE2509" s="13">
        <f t="shared" si="5"/>
        <v>782.0265959</v>
      </c>
      <c r="AF2509" s="13">
        <f t="shared" si="6"/>
        <v>177.7940808</v>
      </c>
    </row>
    <row r="2510">
      <c r="A2510" s="5" t="s">
        <v>213</v>
      </c>
      <c r="B2510" s="6" t="s">
        <v>46</v>
      </c>
      <c r="C2510" s="7" t="s">
        <v>243</v>
      </c>
      <c r="D2510" s="5" t="str">
        <f t="shared" si="1"/>
        <v>Panama-The Americas-2012</v>
      </c>
      <c r="E2510" s="5">
        <v>0.02</v>
      </c>
      <c r="F2510" s="5">
        <v>0.016</v>
      </c>
      <c r="G2510" s="5">
        <v>80.0</v>
      </c>
      <c r="H2510" s="5">
        <v>75.0</v>
      </c>
      <c r="I2510" s="5">
        <v>0.286</v>
      </c>
      <c r="J2510" s="5">
        <v>0.643</v>
      </c>
      <c r="K2510" s="5">
        <v>0.071</v>
      </c>
      <c r="L2510" s="5">
        <v>3802281.0</v>
      </c>
      <c r="M2510" s="5">
        <v>0.657</v>
      </c>
      <c r="N2510" s="8">
        <f>VLOOKUP(A2510,TOURISM2!A2510:E5200,4,0)</f>
        <v>3784000000</v>
      </c>
      <c r="O2510" s="8">
        <f>VLOOKUP(A2510,TOURISM2!A2510:E5200,5,0)</f>
        <v>605000000</v>
      </c>
      <c r="P2510" s="8">
        <f>VLOOKUP(A2510,BUSINESS3!A2510:E5200,4,0)</f>
        <v>0.405</v>
      </c>
      <c r="Q2510" s="9">
        <f>VLOOKUP(A2510,BUSINESS3!A2510:E5200,5,0)</f>
        <v>7</v>
      </c>
      <c r="R2510" s="10">
        <f>VLOOKUP(A2510,BUSINESS3!A2510:I5200,6,0)</f>
        <v>61</v>
      </c>
      <c r="S2510" s="9">
        <f>VLOOKUP(A2510,BUSINESS3!A2510:I5200,7,0)</f>
        <v>431</v>
      </c>
      <c r="T2510" s="9">
        <f>VLOOKUP(A2510,BUSINESS3!A2510:I5200,8,0)</f>
        <v>0.403</v>
      </c>
      <c r="U2510" s="9">
        <f>VLOOKUP(A2510,BUSINESS3!A2510:I5200,9,0)</f>
        <v>1.634</v>
      </c>
      <c r="V2510" s="11">
        <f>VLOOKUP(A2510,'GDP4'!A2510:G5200,4,0)</f>
        <v>37956200000</v>
      </c>
      <c r="W2510" s="9">
        <f>VLOOKUP(A2510,'GDP4'!A2510:G5200,5,0)</f>
        <v>0.076</v>
      </c>
      <c r="X2510" s="9">
        <f>VLOOKUP(A2510,'GDP4'!A2510:G5200,6,0)</f>
        <v>723</v>
      </c>
      <c r="Y2510" s="9">
        <f>VLOOKUP(A2510,'GDP4'!A2510:G5200,7,0)</f>
        <v>0.069</v>
      </c>
      <c r="Z2510" s="9">
        <f>VLOOKUP(A2510,ENERGY5!A2510:E5200,4,0)</f>
        <v>2569</v>
      </c>
      <c r="AA2510" s="9">
        <f>VLOOKUP(A2510,ENERGY5!A2510:E5200,5,0)</f>
        <v>5790</v>
      </c>
      <c r="AB2510" s="12">
        <f t="shared" si="2"/>
        <v>9982.481568</v>
      </c>
      <c r="AC2510" s="13">
        <f t="shared" si="3"/>
        <v>0.001522770148</v>
      </c>
      <c r="AD2510" s="13">
        <f t="shared" si="4"/>
        <v>0.0006756470655</v>
      </c>
      <c r="AE2510" s="13">
        <f t="shared" si="5"/>
        <v>995.1920965</v>
      </c>
      <c r="AF2510" s="13">
        <f t="shared" si="6"/>
        <v>159.1150154</v>
      </c>
    </row>
    <row r="2511">
      <c r="A2511" s="14" t="s">
        <v>213</v>
      </c>
      <c r="B2511" s="15" t="s">
        <v>33</v>
      </c>
      <c r="C2511" s="16" t="s">
        <v>244</v>
      </c>
      <c r="D2511" s="14" t="str">
        <f t="shared" si="1"/>
        <v>Paraguay-The Americas-2000</v>
      </c>
      <c r="E2511" s="5">
        <v>0.028</v>
      </c>
      <c r="F2511" s="5">
        <v>0.028</v>
      </c>
      <c r="G2511" s="5">
        <v>72.0</v>
      </c>
      <c r="H2511" s="5">
        <v>68.0</v>
      </c>
      <c r="I2511" s="5">
        <v>0.382</v>
      </c>
      <c r="J2511" s="5">
        <v>0.574</v>
      </c>
      <c r="K2511" s="5">
        <v>0.044</v>
      </c>
      <c r="L2511" s="5">
        <v>5350253.0</v>
      </c>
      <c r="M2511" s="5">
        <v>0.553</v>
      </c>
      <c r="N2511" s="8">
        <f>VLOOKUP(A2511,TOURISM2!A2511:E5201,4,0)</f>
        <v>88000000</v>
      </c>
      <c r="O2511" s="8">
        <f>VLOOKUP(A2511,TOURISM2!A2511:E5201,5,0)</f>
        <v>154000000</v>
      </c>
      <c r="P2511" s="8">
        <f>VLOOKUP(A2511,BUSINESS3!A2511:E5201,4,0)</f>
        <v>0.475</v>
      </c>
      <c r="Q2511" s="9">
        <f>VLOOKUP(A2511,BUSINESS3!A2511:E5201,5,0)</f>
        <v>59</v>
      </c>
      <c r="R2511" s="10">
        <f>VLOOKUP(A2511,BUSINESS3!A2511:I5201,6,0)</f>
        <v>91</v>
      </c>
      <c r="S2511" s="9">
        <f>VLOOKUP(A2511,BUSINESS3!A2511:I5201,7,0)</f>
        <v>380</v>
      </c>
      <c r="T2511" s="9">
        <f>VLOOKUP(A2511,BUSINESS3!A2511:I5201,8,0)</f>
        <v>0.007</v>
      </c>
      <c r="U2511" s="9">
        <f>VLOOKUP(A2511,BUSINESS3!A2511:I5201,9,0)</f>
        <v>0.153</v>
      </c>
      <c r="V2511" s="11">
        <f>VLOOKUP(A2511,'GDP4'!A2511:G5201,4,0)</f>
        <v>8195993231</v>
      </c>
      <c r="W2511" s="9">
        <f>VLOOKUP(A2511,'GDP4'!A2511:G5201,5,0)</f>
        <v>0.081</v>
      </c>
      <c r="X2511" s="9">
        <f>VLOOKUP(A2511,'GDP4'!A2511:G5201,6,0)</f>
        <v>124</v>
      </c>
      <c r="Y2511" s="9">
        <f>VLOOKUP(A2511,'GDP4'!A2511:G5201,7,0)</f>
        <v>0.268</v>
      </c>
      <c r="Z2511" s="9">
        <f>VLOOKUP(A2511,ENERGY5!A2511:E5201,4,0)</f>
        <v>122230</v>
      </c>
      <c r="AA2511" s="9">
        <f>VLOOKUP(A2511,ENERGY5!A2511:E5201,5,0)</f>
        <v>191964</v>
      </c>
      <c r="AB2511" s="12">
        <f t="shared" si="2"/>
        <v>1531.888909</v>
      </c>
      <c r="AC2511" s="13">
        <f t="shared" si="3"/>
        <v>0.03587942477</v>
      </c>
      <c r="AD2511" s="13">
        <f t="shared" si="4"/>
        <v>0.02284564861</v>
      </c>
      <c r="AE2511" s="13">
        <f t="shared" si="5"/>
        <v>16.44782032</v>
      </c>
      <c r="AF2511" s="13">
        <f t="shared" si="6"/>
        <v>28.78368556</v>
      </c>
    </row>
    <row r="2512">
      <c r="A2512" s="5" t="s">
        <v>213</v>
      </c>
      <c r="B2512" s="6" t="s">
        <v>35</v>
      </c>
      <c r="C2512" s="7" t="s">
        <v>244</v>
      </c>
      <c r="D2512" s="5" t="str">
        <f t="shared" si="1"/>
        <v>Paraguay-The Americas-2001</v>
      </c>
      <c r="E2512" s="5">
        <v>0.028</v>
      </c>
      <c r="F2512" s="5">
        <v>0.027</v>
      </c>
      <c r="G2512" s="5">
        <v>73.0</v>
      </c>
      <c r="H2512" s="5">
        <v>68.0</v>
      </c>
      <c r="I2512" s="5">
        <v>0.377</v>
      </c>
      <c r="J2512" s="5">
        <v>0.578</v>
      </c>
      <c r="K2512" s="5">
        <v>0.045</v>
      </c>
      <c r="L2512" s="5">
        <v>5460621.0</v>
      </c>
      <c r="M2512" s="5">
        <v>0.56</v>
      </c>
      <c r="N2512" s="8">
        <f>VLOOKUP(A2512,TOURISM2!A2512:E5202,4,0)</f>
        <v>91000000</v>
      </c>
      <c r="O2512" s="8">
        <f>VLOOKUP(A2512,TOURISM2!A2512:E5202,5,0)</f>
        <v>130000000</v>
      </c>
      <c r="P2512" s="8">
        <f>VLOOKUP(A2512,BUSINESS3!A2512:E5202,4,0)</f>
        <v>0.475</v>
      </c>
      <c r="Q2512" s="9">
        <f>VLOOKUP(A2512,BUSINESS3!A2512:E5202,5,0)</f>
        <v>59</v>
      </c>
      <c r="R2512" s="10">
        <f>VLOOKUP(A2512,BUSINESS3!A2512:I5202,6,0)</f>
        <v>91</v>
      </c>
      <c r="S2512" s="9">
        <f>VLOOKUP(A2512,BUSINESS3!A2512:I5202,7,0)</f>
        <v>380</v>
      </c>
      <c r="T2512" s="9">
        <f>VLOOKUP(A2512,BUSINESS3!A2512:I5202,8,0)</f>
        <v>0.011</v>
      </c>
      <c r="U2512" s="9">
        <f>VLOOKUP(A2512,BUSINESS3!A2512:I5202,9,0)</f>
        <v>0.211</v>
      </c>
      <c r="V2512" s="11">
        <f>VLOOKUP(A2512,'GDP4'!A2512:G5202,4,0)</f>
        <v>7662595076</v>
      </c>
      <c r="W2512" s="9">
        <f>VLOOKUP(A2512,'GDP4'!A2512:G5202,5,0)</f>
        <v>0.076</v>
      </c>
      <c r="X2512" s="9">
        <f>VLOOKUP(A2512,'GDP4'!A2512:G5202,6,0)</f>
        <v>107</v>
      </c>
      <c r="Y2512" s="9">
        <f>VLOOKUP(A2512,'GDP4'!A2512:G5202,7,0)</f>
        <v>0.283</v>
      </c>
      <c r="Z2512" s="9">
        <f>VLOOKUP(A2512,ENERGY5!A2512:E5202,4,0)</f>
        <v>4858</v>
      </c>
      <c r="AA2512" s="9">
        <f>VLOOKUP(A2512,ENERGY5!A2512:E5202,5,0)</f>
        <v>191964</v>
      </c>
      <c r="AB2512" s="12">
        <f t="shared" si="2"/>
        <v>1403.246092</v>
      </c>
      <c r="AC2512" s="13">
        <f t="shared" si="3"/>
        <v>0.03515424345</v>
      </c>
      <c r="AD2512" s="13">
        <f t="shared" si="4"/>
        <v>0.0008896424051</v>
      </c>
      <c r="AE2512" s="13">
        <f t="shared" si="5"/>
        <v>16.66477128</v>
      </c>
      <c r="AF2512" s="13">
        <f t="shared" si="6"/>
        <v>23.80681611</v>
      </c>
    </row>
    <row r="2513">
      <c r="A2513" s="14" t="s">
        <v>213</v>
      </c>
      <c r="B2513" s="15" t="s">
        <v>36</v>
      </c>
      <c r="C2513" s="16" t="s">
        <v>244</v>
      </c>
      <c r="D2513" s="14" t="str">
        <f t="shared" si="1"/>
        <v>Paraguay-The Americas-2002</v>
      </c>
      <c r="E2513" s="5">
        <v>0.027</v>
      </c>
      <c r="F2513" s="5">
        <v>0.026</v>
      </c>
      <c r="G2513" s="5">
        <v>73.0</v>
      </c>
      <c r="H2513" s="5">
        <v>69.0</v>
      </c>
      <c r="I2513" s="5">
        <v>0.372</v>
      </c>
      <c r="J2513" s="5">
        <v>0.582</v>
      </c>
      <c r="K2513" s="5">
        <v>0.045</v>
      </c>
      <c r="L2513" s="5">
        <v>5571371.0</v>
      </c>
      <c r="M2513" s="5">
        <v>0.566</v>
      </c>
      <c r="N2513" s="8">
        <f>VLOOKUP(A2513,TOURISM2!A2513:E5203,4,0)</f>
        <v>76000000</v>
      </c>
      <c r="O2513" s="8">
        <f>VLOOKUP(A2513,TOURISM2!A2513:E5203,5,0)</f>
        <v>117000000</v>
      </c>
      <c r="P2513" s="8">
        <f>VLOOKUP(A2513,BUSINESS3!A2513:E5203,4,0)</f>
        <v>0.475</v>
      </c>
      <c r="Q2513" s="9">
        <f>VLOOKUP(A2513,BUSINESS3!A2513:E5203,5,0)</f>
        <v>59</v>
      </c>
      <c r="R2513" s="10">
        <f>VLOOKUP(A2513,BUSINESS3!A2513:I5203,6,0)</f>
        <v>91</v>
      </c>
      <c r="S2513" s="9">
        <f>VLOOKUP(A2513,BUSINESS3!A2513:I5203,7,0)</f>
        <v>380</v>
      </c>
      <c r="T2513" s="9">
        <f>VLOOKUP(A2513,BUSINESS3!A2513:I5203,8,0)</f>
        <v>0.018</v>
      </c>
      <c r="U2513" s="9">
        <f>VLOOKUP(A2513,BUSINESS3!A2513:I5203,9,0)</f>
        <v>0.299</v>
      </c>
      <c r="V2513" s="11">
        <f>VLOOKUP(A2513,'GDP4'!A2513:G5203,4,0)</f>
        <v>6325151760</v>
      </c>
      <c r="W2513" s="9">
        <f>VLOOKUP(A2513,'GDP4'!A2513:G5203,5,0)</f>
        <v>0.07</v>
      </c>
      <c r="X2513" s="9">
        <f>VLOOKUP(A2513,'GDP4'!A2513:G5203,6,0)</f>
        <v>79</v>
      </c>
      <c r="Y2513" s="9">
        <f>VLOOKUP(A2513,'GDP4'!A2513:G5203,7,0)</f>
        <v>0.387</v>
      </c>
      <c r="Z2513" s="9">
        <f>VLOOKUP(A2513,ENERGY5!A2513:E5203,4,0)</f>
        <v>4789</v>
      </c>
      <c r="AA2513" s="9">
        <f>VLOOKUP(A2513,ENERGY5!A2513:E5203,5,0)</f>
        <v>5075</v>
      </c>
      <c r="AB2513" s="12">
        <f t="shared" si="2"/>
        <v>1135.295381</v>
      </c>
      <c r="AC2513" s="13">
        <f t="shared" si="3"/>
        <v>0.0009109068486</v>
      </c>
      <c r="AD2513" s="13">
        <f t="shared" si="4"/>
        <v>0.0008595729848</v>
      </c>
      <c r="AE2513" s="13">
        <f t="shared" si="5"/>
        <v>13.6411666</v>
      </c>
      <c r="AF2513" s="13">
        <f t="shared" si="6"/>
        <v>21.000217</v>
      </c>
    </row>
    <row r="2514">
      <c r="A2514" s="5" t="s">
        <v>213</v>
      </c>
      <c r="B2514" s="6" t="s">
        <v>37</v>
      </c>
      <c r="C2514" s="7" t="s">
        <v>244</v>
      </c>
      <c r="D2514" s="5" t="str">
        <f t="shared" si="1"/>
        <v>Paraguay-The Americas-2003</v>
      </c>
      <c r="E2514" s="5">
        <v>0.027</v>
      </c>
      <c r="F2514" s="5">
        <v>0.025</v>
      </c>
      <c r="G2514" s="5">
        <v>73.0</v>
      </c>
      <c r="H2514" s="5">
        <v>69.0</v>
      </c>
      <c r="I2514" s="5">
        <v>0.368</v>
      </c>
      <c r="J2514" s="5">
        <v>0.586</v>
      </c>
      <c r="K2514" s="5">
        <v>0.046</v>
      </c>
      <c r="L2514" s="5">
        <v>5682350.0</v>
      </c>
      <c r="M2514" s="5">
        <v>0.569</v>
      </c>
      <c r="N2514" s="8">
        <f>VLOOKUP(A2514,TOURISM2!A2514:E5204,4,0)</f>
        <v>81000000</v>
      </c>
      <c r="O2514" s="8">
        <f>VLOOKUP(A2514,TOURISM2!A2514:E5204,5,0)</f>
        <v>115000000</v>
      </c>
      <c r="P2514" s="8">
        <f>VLOOKUP(A2514,BUSINESS3!A2514:E5204,4,0)</f>
        <v>0.475</v>
      </c>
      <c r="Q2514" s="9">
        <f>VLOOKUP(A2514,BUSINESS3!A2514:E5204,5,0)</f>
        <v>74</v>
      </c>
      <c r="R2514" s="10">
        <f>VLOOKUP(A2514,BUSINESS3!A2514:I5204,6,0)</f>
        <v>91</v>
      </c>
      <c r="S2514" s="9">
        <f>VLOOKUP(A2514,BUSINESS3!A2514:I5204,7,0)</f>
        <v>380</v>
      </c>
      <c r="T2514" s="9">
        <f>VLOOKUP(A2514,BUSINESS3!A2514:I5204,8,0)</f>
        <v>0.021</v>
      </c>
      <c r="U2514" s="9">
        <f>VLOOKUP(A2514,BUSINESS3!A2514:I5204,9,0)</f>
        <v>0.312</v>
      </c>
      <c r="V2514" s="11">
        <f>VLOOKUP(A2514,'GDP4'!A2514:G5204,4,0)</f>
        <v>6588103836</v>
      </c>
      <c r="W2514" s="9">
        <f>VLOOKUP(A2514,'GDP4'!A2514:G5204,5,0)</f>
        <v>0.061</v>
      </c>
      <c r="X2514" s="9">
        <f>VLOOKUP(A2514,'GDP4'!A2514:G5204,6,0)</f>
        <v>71</v>
      </c>
      <c r="Y2514" s="9">
        <f>VLOOKUP(A2514,'GDP4'!A2514:G5204,7,0)</f>
        <v>0.5</v>
      </c>
      <c r="Z2514" s="9">
        <f>VLOOKUP(A2514,ENERGY5!A2514:E5204,4,0)</f>
        <v>4476</v>
      </c>
      <c r="AA2514" s="9">
        <f>VLOOKUP(A2514,ENERGY5!A2514:E5204,5,0)</f>
        <v>4518</v>
      </c>
      <c r="AB2514" s="12">
        <f t="shared" si="2"/>
        <v>1159.397756</v>
      </c>
      <c r="AC2514" s="13">
        <f t="shared" si="3"/>
        <v>0.0007950935792</v>
      </c>
      <c r="AD2514" s="13">
        <f t="shared" si="4"/>
        <v>0.0007877022711</v>
      </c>
      <c r="AE2514" s="13">
        <f t="shared" si="5"/>
        <v>14.25466576</v>
      </c>
      <c r="AF2514" s="13">
        <f t="shared" si="6"/>
        <v>20.23810571</v>
      </c>
    </row>
    <row r="2515">
      <c r="A2515" s="14" t="s">
        <v>213</v>
      </c>
      <c r="B2515" s="15" t="s">
        <v>38</v>
      </c>
      <c r="C2515" s="16" t="s">
        <v>244</v>
      </c>
      <c r="D2515" s="14" t="str">
        <f t="shared" si="1"/>
        <v>Paraguay-The Americas-2004</v>
      </c>
      <c r="E2515" s="5">
        <v>0.026</v>
      </c>
      <c r="F2515" s="5">
        <v>0.025</v>
      </c>
      <c r="G2515" s="5">
        <v>73.0</v>
      </c>
      <c r="H2515" s="5">
        <v>69.0</v>
      </c>
      <c r="I2515" s="5">
        <v>0.363</v>
      </c>
      <c r="J2515" s="5">
        <v>0.59</v>
      </c>
      <c r="K2515" s="5">
        <v>0.047</v>
      </c>
      <c r="L2515" s="5">
        <v>5793330.0</v>
      </c>
      <c r="M2515" s="5">
        <v>0.571</v>
      </c>
      <c r="N2515" s="8">
        <f>VLOOKUP(A2515,TOURISM2!A2515:E5205,4,0)</f>
        <v>87000000</v>
      </c>
      <c r="O2515" s="8">
        <f>VLOOKUP(A2515,TOURISM2!A2515:E5205,5,0)</f>
        <v>121000000</v>
      </c>
      <c r="P2515" s="8">
        <f>VLOOKUP(A2515,BUSINESS3!A2515:E5205,4,0)</f>
        <v>0.475</v>
      </c>
      <c r="Q2515" s="9">
        <f>VLOOKUP(A2515,BUSINESS3!A2515:E5205,5,0)</f>
        <v>74</v>
      </c>
      <c r="R2515" s="10">
        <f>VLOOKUP(A2515,BUSINESS3!A2515:I5205,6,0)</f>
        <v>91</v>
      </c>
      <c r="S2515" s="9">
        <f>VLOOKUP(A2515,BUSINESS3!A2515:I5205,7,0)</f>
        <v>380</v>
      </c>
      <c r="T2515" s="9">
        <f>VLOOKUP(A2515,BUSINESS3!A2515:I5205,8,0)</f>
        <v>0.035</v>
      </c>
      <c r="U2515" s="9">
        <f>VLOOKUP(A2515,BUSINESS3!A2515:I5205,9,0)</f>
        <v>0.302</v>
      </c>
      <c r="V2515" s="11">
        <f>VLOOKUP(A2515,'GDP4'!A2515:G5205,4,0)</f>
        <v>8033877360</v>
      </c>
      <c r="W2515" s="9">
        <f>VLOOKUP(A2515,'GDP4'!A2515:G5205,5,0)</f>
        <v>0.059</v>
      </c>
      <c r="X2515" s="9">
        <f>VLOOKUP(A2515,'GDP4'!A2515:G5205,6,0)</f>
        <v>82</v>
      </c>
      <c r="Y2515" s="9">
        <f>VLOOKUP(A2515,'GDP4'!A2515:G5205,7,0)</f>
        <v>0.335</v>
      </c>
      <c r="Z2515" s="9">
        <f>VLOOKUP(A2515,ENERGY5!A2515:E5205,4,0)</f>
        <v>4348</v>
      </c>
      <c r="AA2515" s="9">
        <f>VLOOKUP(A2515,ENERGY5!A2515:E5205,5,0)</f>
        <v>4353</v>
      </c>
      <c r="AB2515" s="12">
        <f t="shared" si="2"/>
        <v>1386.746027</v>
      </c>
      <c r="AC2515" s="13">
        <f t="shared" si="3"/>
        <v>0.0007513813299</v>
      </c>
      <c r="AD2515" s="13">
        <f t="shared" si="4"/>
        <v>0.0007505182684</v>
      </c>
      <c r="AE2515" s="13">
        <f t="shared" si="5"/>
        <v>15.01726986</v>
      </c>
      <c r="AF2515" s="13">
        <f t="shared" si="6"/>
        <v>20.88608797</v>
      </c>
    </row>
    <row r="2516">
      <c r="A2516" s="5" t="s">
        <v>213</v>
      </c>
      <c r="B2516" s="6" t="s">
        <v>39</v>
      </c>
      <c r="C2516" s="7" t="s">
        <v>244</v>
      </c>
      <c r="D2516" s="5" t="str">
        <f t="shared" si="1"/>
        <v>Paraguay-The Americas-2005</v>
      </c>
      <c r="E2516" s="5">
        <v>0.026</v>
      </c>
      <c r="F2516" s="5">
        <v>0.024</v>
      </c>
      <c r="G2516" s="5">
        <v>73.0</v>
      </c>
      <c r="H2516" s="5">
        <v>69.0</v>
      </c>
      <c r="I2516" s="5">
        <v>0.358</v>
      </c>
      <c r="J2516" s="5">
        <v>0.594</v>
      </c>
      <c r="K2516" s="5">
        <v>0.048</v>
      </c>
      <c r="L2516" s="5">
        <v>5904170.0</v>
      </c>
      <c r="M2516" s="5">
        <v>0.574</v>
      </c>
      <c r="N2516" s="8">
        <f>VLOOKUP(A2516,TOURISM2!A2516:E5206,4,0)</f>
        <v>96000000</v>
      </c>
      <c r="O2516" s="8">
        <f>VLOOKUP(A2516,TOURISM2!A2516:E5206,5,0)</f>
        <v>130000000</v>
      </c>
      <c r="P2516" s="8">
        <f>VLOOKUP(A2516,BUSINESS3!A2516:E5206,4,0)</f>
        <v>0.545</v>
      </c>
      <c r="Q2516" s="9">
        <f>VLOOKUP(A2516,BUSINESS3!A2516:E5206,5,0)</f>
        <v>74</v>
      </c>
      <c r="R2516" s="10">
        <f>VLOOKUP(A2516,BUSINESS3!A2516:I5206,6,0)</f>
        <v>91</v>
      </c>
      <c r="S2516" s="9">
        <f>VLOOKUP(A2516,BUSINESS3!A2516:I5206,7,0)</f>
        <v>328</v>
      </c>
      <c r="T2516" s="9">
        <f>VLOOKUP(A2516,BUSINESS3!A2516:I5206,8,0)</f>
        <v>0.079</v>
      </c>
      <c r="U2516" s="9">
        <f>VLOOKUP(A2516,BUSINESS3!A2516:I5206,9,0)</f>
        <v>0.32</v>
      </c>
      <c r="V2516" s="11">
        <f>VLOOKUP(A2516,'GDP4'!A2516:G5206,4,0)</f>
        <v>8734651406</v>
      </c>
      <c r="W2516" s="9">
        <f>VLOOKUP(A2516,'GDP4'!A2516:G5206,5,0)</f>
        <v>0.056</v>
      </c>
      <c r="X2516" s="9">
        <f>VLOOKUP(A2516,'GDP4'!A2516:G5206,6,0)</f>
        <v>82</v>
      </c>
      <c r="Y2516" s="9">
        <f>VLOOKUP(A2516,'GDP4'!A2516:G5206,7,0)</f>
        <v>0.299</v>
      </c>
      <c r="Z2516" s="9">
        <f>VLOOKUP(A2516,ENERGY5!A2516:E5206,4,0)</f>
        <v>4225</v>
      </c>
      <c r="AA2516" s="9">
        <f>VLOOKUP(A2516,ENERGY5!A2516:E5206,5,0)</f>
        <v>4136</v>
      </c>
      <c r="AB2516" s="12">
        <f t="shared" si="2"/>
        <v>1479.403778</v>
      </c>
      <c r="AC2516" s="13">
        <f t="shared" si="3"/>
        <v>0.0007005218346</v>
      </c>
      <c r="AD2516" s="13">
        <f t="shared" si="4"/>
        <v>0.0007155959263</v>
      </c>
      <c r="AE2516" s="13">
        <f t="shared" si="5"/>
        <v>16.25969442</v>
      </c>
      <c r="AF2516" s="13">
        <f t="shared" si="6"/>
        <v>22.01833619</v>
      </c>
    </row>
    <row r="2517">
      <c r="A2517" s="14" t="s">
        <v>213</v>
      </c>
      <c r="B2517" s="15" t="s">
        <v>40</v>
      </c>
      <c r="C2517" s="16" t="s">
        <v>244</v>
      </c>
      <c r="D2517" s="14" t="str">
        <f t="shared" si="1"/>
        <v>Paraguay-The Americas-2006</v>
      </c>
      <c r="E2517" s="5">
        <v>0.025</v>
      </c>
      <c r="F2517" s="5">
        <v>0.023</v>
      </c>
      <c r="G2517" s="5">
        <v>74.0</v>
      </c>
      <c r="H2517" s="5">
        <v>69.0</v>
      </c>
      <c r="I2517" s="5">
        <v>0.353</v>
      </c>
      <c r="J2517" s="5">
        <v>0.598</v>
      </c>
      <c r="K2517" s="5">
        <v>0.048</v>
      </c>
      <c r="L2517" s="5">
        <v>6014781.0</v>
      </c>
      <c r="M2517" s="5">
        <v>0.576</v>
      </c>
      <c r="N2517" s="8">
        <f>VLOOKUP(A2517,TOURISM2!A2517:E5207,4,0)</f>
        <v>112000000</v>
      </c>
      <c r="O2517" s="8">
        <f>VLOOKUP(A2517,TOURISM2!A2517:E5207,5,0)</f>
        <v>144000000</v>
      </c>
      <c r="P2517" s="8">
        <f>VLOOKUP(A2517,BUSINESS3!A2517:E5207,4,0)</f>
        <v>0.448</v>
      </c>
      <c r="Q2517" s="9">
        <f>VLOOKUP(A2517,BUSINESS3!A2517:E5207,5,0)</f>
        <v>74</v>
      </c>
      <c r="R2517" s="10">
        <f>VLOOKUP(A2517,BUSINESS3!A2517:I5207,6,0)</f>
        <v>91</v>
      </c>
      <c r="S2517" s="9">
        <f>VLOOKUP(A2517,BUSINESS3!A2517:I5207,7,0)</f>
        <v>328</v>
      </c>
      <c r="T2517" s="9">
        <f>VLOOKUP(A2517,BUSINESS3!A2517:I5207,8,0)</f>
        <v>0.08</v>
      </c>
      <c r="U2517" s="9">
        <f>VLOOKUP(A2517,BUSINESS3!A2517:I5207,9,0)</f>
        <v>0.537</v>
      </c>
      <c r="V2517" s="11">
        <f>VLOOKUP(A2517,'GDP4'!A2517:G5207,4,0)</f>
        <v>10662013273</v>
      </c>
      <c r="W2517" s="9">
        <f>VLOOKUP(A2517,'GDP4'!A2517:G5207,5,0)</f>
        <v>0.057</v>
      </c>
      <c r="X2517" s="9">
        <f>VLOOKUP(A2517,'GDP4'!A2517:G5207,6,0)</f>
        <v>101</v>
      </c>
      <c r="Y2517" s="9">
        <f>VLOOKUP(A2517,'GDP4'!A2517:G5207,7,0)</f>
        <v>0.301</v>
      </c>
      <c r="Z2517" s="9">
        <f>VLOOKUP(A2517,ENERGY5!A2517:E5207,4,0)</f>
        <v>4076</v>
      </c>
      <c r="AA2517" s="9">
        <f>VLOOKUP(A2517,ENERGY5!A2517:E5207,5,0)</f>
        <v>3986</v>
      </c>
      <c r="AB2517" s="12">
        <f t="shared" si="2"/>
        <v>1772.635325</v>
      </c>
      <c r="AC2517" s="13">
        <f t="shared" si="3"/>
        <v>0.00066270077</v>
      </c>
      <c r="AD2517" s="13">
        <f t="shared" si="4"/>
        <v>0.0006776639083</v>
      </c>
      <c r="AE2517" s="13">
        <f t="shared" si="5"/>
        <v>18.62079434</v>
      </c>
      <c r="AF2517" s="13">
        <f t="shared" si="6"/>
        <v>23.94102129</v>
      </c>
    </row>
    <row r="2518">
      <c r="A2518" s="5" t="s">
        <v>213</v>
      </c>
      <c r="B2518" s="6" t="s">
        <v>41</v>
      </c>
      <c r="C2518" s="7" t="s">
        <v>244</v>
      </c>
      <c r="D2518" s="5" t="str">
        <f t="shared" si="1"/>
        <v>Paraguay-The Americas-2007</v>
      </c>
      <c r="E2518" s="5">
        <v>0.025</v>
      </c>
      <c r="F2518" s="5">
        <v>0.023</v>
      </c>
      <c r="G2518" s="5">
        <v>74.0</v>
      </c>
      <c r="H2518" s="5">
        <v>70.0</v>
      </c>
      <c r="I2518" s="5">
        <v>0.349</v>
      </c>
      <c r="J2518" s="5">
        <v>0.602</v>
      </c>
      <c r="K2518" s="5">
        <v>0.049</v>
      </c>
      <c r="L2518" s="5">
        <v>6125285.0</v>
      </c>
      <c r="M2518" s="5">
        <v>0.578</v>
      </c>
      <c r="N2518" s="8">
        <f>VLOOKUP(A2518,TOURISM2!A2518:E5208,4,0)</f>
        <v>121000000</v>
      </c>
      <c r="O2518" s="8">
        <f>VLOOKUP(A2518,TOURISM2!A2518:E5208,5,0)</f>
        <v>184000000</v>
      </c>
      <c r="P2518" s="8">
        <f>VLOOKUP(A2518,BUSINESS3!A2518:E5208,4,0)</f>
        <v>0.351</v>
      </c>
      <c r="Q2518" s="9">
        <f>VLOOKUP(A2518,BUSINESS3!A2518:E5208,5,0)</f>
        <v>35</v>
      </c>
      <c r="R2518" s="10">
        <f>VLOOKUP(A2518,BUSINESS3!A2518:I5208,6,0)</f>
        <v>91</v>
      </c>
      <c r="S2518" s="9">
        <f>VLOOKUP(A2518,BUSINESS3!A2518:I5208,7,0)</f>
        <v>328</v>
      </c>
      <c r="T2518" s="9">
        <f>VLOOKUP(A2518,BUSINESS3!A2518:I5208,8,0)</f>
        <v>0.112</v>
      </c>
      <c r="U2518" s="9">
        <f>VLOOKUP(A2518,BUSINESS3!A2518:I5208,9,0)</f>
        <v>0.766</v>
      </c>
      <c r="V2518" s="11">
        <f>VLOOKUP(A2518,'GDP4'!A2518:G5208,4,0)</f>
        <v>13794909537</v>
      </c>
      <c r="W2518" s="9">
        <f>VLOOKUP(A2518,'GDP4'!A2518:G5208,5,0)</f>
        <v>0.06</v>
      </c>
      <c r="X2518" s="9">
        <f>VLOOKUP(A2518,'GDP4'!A2518:G5208,6,0)</f>
        <v>135</v>
      </c>
      <c r="Y2518" s="9">
        <f>VLOOKUP(A2518,'GDP4'!A2518:G5208,7,0)</f>
        <v>0.25</v>
      </c>
      <c r="Z2518" s="9">
        <f>VLOOKUP(A2518,ENERGY5!A2518:E5208,4,0)</f>
        <v>3954</v>
      </c>
      <c r="AA2518" s="9">
        <f>VLOOKUP(A2518,ENERGY5!A2518:E5208,5,0)</f>
        <v>3832</v>
      </c>
      <c r="AB2518" s="12">
        <f t="shared" si="2"/>
        <v>2252.125336</v>
      </c>
      <c r="AC2518" s="13">
        <f t="shared" si="3"/>
        <v>0.0006256035433</v>
      </c>
      <c r="AD2518" s="13">
        <f t="shared" si="4"/>
        <v>0.0006455209839</v>
      </c>
      <c r="AE2518" s="13">
        <f t="shared" si="5"/>
        <v>19.75418287</v>
      </c>
      <c r="AF2518" s="13">
        <f t="shared" si="6"/>
        <v>30.03941857</v>
      </c>
    </row>
    <row r="2519">
      <c r="A2519" s="14" t="s">
        <v>213</v>
      </c>
      <c r="B2519" s="15" t="s">
        <v>42</v>
      </c>
      <c r="C2519" s="16" t="s">
        <v>244</v>
      </c>
      <c r="D2519" s="14" t="str">
        <f t="shared" si="1"/>
        <v>Paraguay-The Americas-2008</v>
      </c>
      <c r="E2519" s="5">
        <v>0.025</v>
      </c>
      <c r="F2519" s="5">
        <v>0.022</v>
      </c>
      <c r="G2519" s="5">
        <v>74.0</v>
      </c>
      <c r="H2519" s="5">
        <v>70.0</v>
      </c>
      <c r="I2519" s="5">
        <v>0.344</v>
      </c>
      <c r="J2519" s="5">
        <v>0.606</v>
      </c>
      <c r="K2519" s="5">
        <v>0.05</v>
      </c>
      <c r="L2519" s="5">
        <v>6236005.0</v>
      </c>
      <c r="M2519" s="5">
        <v>0.58</v>
      </c>
      <c r="N2519" s="8">
        <f>VLOOKUP(A2519,TOURISM2!A2519:E5209,4,0)</f>
        <v>128000000</v>
      </c>
      <c r="O2519" s="8">
        <f>VLOOKUP(A2519,TOURISM2!A2519:E5209,5,0)</f>
        <v>208000000</v>
      </c>
      <c r="P2519" s="8">
        <f>VLOOKUP(A2519,BUSINESS3!A2519:E5209,4,0)</f>
        <v>0.35</v>
      </c>
      <c r="Q2519" s="9">
        <f>VLOOKUP(A2519,BUSINESS3!A2519:E5209,5,0)</f>
        <v>35</v>
      </c>
      <c r="R2519" s="10">
        <f>VLOOKUP(A2519,BUSINESS3!A2519:I5209,6,0)</f>
        <v>91</v>
      </c>
      <c r="S2519" s="9">
        <f>VLOOKUP(A2519,BUSINESS3!A2519:I5209,7,0)</f>
        <v>328</v>
      </c>
      <c r="T2519" s="9">
        <f>VLOOKUP(A2519,BUSINESS3!A2519:I5209,8,0)</f>
        <v>0.143</v>
      </c>
      <c r="U2519" s="9">
        <f>VLOOKUP(A2519,BUSINESS3!A2519:I5209,9,0)</f>
        <v>0.929</v>
      </c>
      <c r="V2519" s="11">
        <f>VLOOKUP(A2519,'GDP4'!A2519:G5209,4,0)</f>
        <v>18504128632</v>
      </c>
      <c r="W2519" s="9">
        <f>VLOOKUP(A2519,'GDP4'!A2519:G5209,5,0)</f>
        <v>0.056</v>
      </c>
      <c r="X2519" s="9">
        <f>VLOOKUP(A2519,'GDP4'!A2519:G5209,6,0)</f>
        <v>167</v>
      </c>
      <c r="Y2519" s="9">
        <f>VLOOKUP(A2519,'GDP4'!A2519:G5209,7,0)</f>
        <v>0.258</v>
      </c>
      <c r="Z2519" s="9">
        <f>VLOOKUP(A2519,ENERGY5!A2519:E5209,4,0)</f>
        <v>4002</v>
      </c>
      <c r="AA2519" s="9">
        <f>VLOOKUP(A2519,ENERGY5!A2519:E5209,5,0)</f>
        <v>4089</v>
      </c>
      <c r="AB2519" s="12">
        <f t="shared" si="2"/>
        <v>2967.30497</v>
      </c>
      <c r="AC2519" s="13">
        <f t="shared" si="3"/>
        <v>0.0006557082619</v>
      </c>
      <c r="AD2519" s="13">
        <f t="shared" si="4"/>
        <v>0.0006417570223</v>
      </c>
      <c r="AE2519" s="13">
        <f t="shared" si="5"/>
        <v>20.52596173</v>
      </c>
      <c r="AF2519" s="13">
        <f t="shared" si="6"/>
        <v>33.35468782</v>
      </c>
    </row>
    <row r="2520">
      <c r="A2520" s="5" t="s">
        <v>213</v>
      </c>
      <c r="B2520" s="6" t="s">
        <v>43</v>
      </c>
      <c r="C2520" s="7" t="s">
        <v>244</v>
      </c>
      <c r="D2520" s="5" t="str">
        <f t="shared" si="1"/>
        <v>Paraguay-The Americas-2009</v>
      </c>
      <c r="E2520" s="5">
        <v>0.025</v>
      </c>
      <c r="F2520" s="5">
        <v>0.021</v>
      </c>
      <c r="G2520" s="5">
        <v>74.0</v>
      </c>
      <c r="H2520" s="5">
        <v>70.0</v>
      </c>
      <c r="I2520" s="5">
        <v>0.34</v>
      </c>
      <c r="J2520" s="5">
        <v>0.61</v>
      </c>
      <c r="K2520" s="5">
        <v>0.051</v>
      </c>
      <c r="L2520" s="5">
        <v>6347383.0</v>
      </c>
      <c r="M2520" s="5">
        <v>0.583</v>
      </c>
      <c r="N2520" s="8">
        <f>VLOOKUP(A2520,TOURISM2!A2520:E5210,4,0)</f>
        <v>225000000</v>
      </c>
      <c r="O2520" s="8">
        <f>VLOOKUP(A2520,TOURISM2!A2520:E5210,5,0)</f>
        <v>229000000</v>
      </c>
      <c r="P2520" s="8">
        <f>VLOOKUP(A2520,BUSINESS3!A2520:E5210,4,0)</f>
        <v>0.35</v>
      </c>
      <c r="Q2520" s="9">
        <f>VLOOKUP(A2520,BUSINESS3!A2520:E5210,5,0)</f>
        <v>35</v>
      </c>
      <c r="R2520" s="10">
        <f>VLOOKUP(A2520,BUSINESS3!A2520:I5210,6,0)</f>
        <v>91</v>
      </c>
      <c r="S2520" s="9">
        <f>VLOOKUP(A2520,BUSINESS3!A2520:I5210,7,0)</f>
        <v>328</v>
      </c>
      <c r="T2520" s="9">
        <f>VLOOKUP(A2520,BUSINESS3!A2520:I5210,8,0)</f>
        <v>0.189</v>
      </c>
      <c r="U2520" s="9">
        <f>VLOOKUP(A2520,BUSINESS3!A2520:I5210,9,0)</f>
        <v>0.885</v>
      </c>
      <c r="V2520" s="11">
        <f>VLOOKUP(A2520,'GDP4'!A2520:G5210,4,0)</f>
        <v>15929903100</v>
      </c>
      <c r="W2520" s="9">
        <f>VLOOKUP(A2520,'GDP4'!A2520:G5210,5,0)</f>
        <v>0.075</v>
      </c>
      <c r="X2520" s="9">
        <f>VLOOKUP(A2520,'GDP4'!A2520:G5210,6,0)</f>
        <v>187</v>
      </c>
      <c r="Y2520" s="9">
        <f>VLOOKUP(A2520,'GDP4'!A2520:G5210,7,0)</f>
        <v>0.283</v>
      </c>
      <c r="Z2520" s="9">
        <f>VLOOKUP(A2520,ENERGY5!A2520:E5210,4,0)</f>
        <v>3965</v>
      </c>
      <c r="AA2520" s="9">
        <f>VLOOKUP(A2520,ENERGY5!A2520:E5210,5,0)</f>
        <v>4070</v>
      </c>
      <c r="AB2520" s="12">
        <f t="shared" si="2"/>
        <v>2509.680462</v>
      </c>
      <c r="AC2520" s="13">
        <f t="shared" si="3"/>
        <v>0.0006412091408</v>
      </c>
      <c r="AD2520" s="13">
        <f t="shared" si="4"/>
        <v>0.0006246668903</v>
      </c>
      <c r="AE2520" s="13">
        <f t="shared" si="5"/>
        <v>35.44767978</v>
      </c>
      <c r="AF2520" s="13">
        <f t="shared" si="6"/>
        <v>36.07786075</v>
      </c>
    </row>
    <row r="2521">
      <c r="A2521" s="14" t="s">
        <v>213</v>
      </c>
      <c r="B2521" s="15" t="s">
        <v>44</v>
      </c>
      <c r="C2521" s="16" t="s">
        <v>244</v>
      </c>
      <c r="D2521" s="14" t="str">
        <f t="shared" si="1"/>
        <v>Paraguay-The Americas-2010</v>
      </c>
      <c r="E2521" s="5">
        <v>0.024</v>
      </c>
      <c r="F2521" s="5">
        <v>0.021</v>
      </c>
      <c r="G2521" s="5">
        <v>74.0</v>
      </c>
      <c r="H2521" s="5">
        <v>70.0</v>
      </c>
      <c r="I2521" s="5">
        <v>0.335</v>
      </c>
      <c r="J2521" s="5">
        <v>0.613</v>
      </c>
      <c r="K2521" s="5">
        <v>0.052</v>
      </c>
      <c r="L2521" s="5">
        <v>6459721.0</v>
      </c>
      <c r="M2521" s="5">
        <v>0.585</v>
      </c>
      <c r="N2521" s="8">
        <f>VLOOKUP(A2521,TOURISM2!A2521:E5211,4,0)</f>
        <v>243000000</v>
      </c>
      <c r="O2521" s="8">
        <f>VLOOKUP(A2521,TOURISM2!A2521:E5211,5,0)</f>
        <v>269000000</v>
      </c>
      <c r="P2521" s="8">
        <f>VLOOKUP(A2521,BUSINESS3!A2521:E5211,4,0)</f>
        <v>0.35</v>
      </c>
      <c r="Q2521" s="9">
        <f>VLOOKUP(A2521,BUSINESS3!A2521:E5211,5,0)</f>
        <v>35</v>
      </c>
      <c r="R2521" s="10">
        <f>VLOOKUP(A2521,BUSINESS3!A2521:I5211,6,0)</f>
        <v>91</v>
      </c>
      <c r="S2521" s="9">
        <f>VLOOKUP(A2521,BUSINESS3!A2521:I5211,7,0)</f>
        <v>311</v>
      </c>
      <c r="T2521" s="9">
        <f>VLOOKUP(A2521,BUSINESS3!A2521:I5211,8,0)</f>
        <v>0.198</v>
      </c>
      <c r="U2521" s="9">
        <f>VLOOKUP(A2521,BUSINESS3!A2521:I5211,9,0)</f>
        <v>0.917</v>
      </c>
      <c r="V2521" s="11">
        <f>VLOOKUP(A2521,'GDP4'!A2521:G5211,4,0)</f>
        <v>20030529733</v>
      </c>
      <c r="W2521" s="9">
        <f>VLOOKUP(A2521,'GDP4'!A2521:G5211,5,0)</f>
        <v>0.087</v>
      </c>
      <c r="X2521" s="9">
        <f>VLOOKUP(A2521,'GDP4'!A2521:G5211,6,0)</f>
        <v>271</v>
      </c>
      <c r="Y2521" s="9">
        <f>VLOOKUP(A2521,'GDP4'!A2521:G5211,7,0)</f>
        <v>0.26</v>
      </c>
      <c r="Z2521" s="9">
        <f>VLOOKUP(A2521,ENERGY5!A2521:E5211,4,0)</f>
        <v>3885</v>
      </c>
      <c r="AA2521" s="9">
        <f>VLOOKUP(A2521,ENERGY5!A2521:E5211,5,0)</f>
        <v>3898</v>
      </c>
      <c r="AB2521" s="12">
        <f t="shared" si="2"/>
        <v>3100.835119</v>
      </c>
      <c r="AC2521" s="13">
        <f t="shared" si="3"/>
        <v>0.0006034316343</v>
      </c>
      <c r="AD2521" s="13">
        <f t="shared" si="4"/>
        <v>0.0006014191635</v>
      </c>
      <c r="AE2521" s="13">
        <f t="shared" si="5"/>
        <v>37.61772374</v>
      </c>
      <c r="AF2521" s="13">
        <f t="shared" si="6"/>
        <v>41.64266537</v>
      </c>
    </row>
    <row r="2522">
      <c r="A2522" s="5" t="s">
        <v>213</v>
      </c>
      <c r="B2522" s="6" t="s">
        <v>45</v>
      </c>
      <c r="C2522" s="7" t="s">
        <v>244</v>
      </c>
      <c r="D2522" s="5" t="str">
        <f t="shared" si="1"/>
        <v>Paraguay-The Americas-2011</v>
      </c>
      <c r="E2522" s="5">
        <v>0.024</v>
      </c>
      <c r="F2522" s="5">
        <v>0.02</v>
      </c>
      <c r="G2522" s="5">
        <v>74.0</v>
      </c>
      <c r="H2522" s="5">
        <v>70.0</v>
      </c>
      <c r="I2522" s="5">
        <v>0.331</v>
      </c>
      <c r="J2522" s="5">
        <v>0.616</v>
      </c>
      <c r="K2522" s="5">
        <v>0.053</v>
      </c>
      <c r="L2522" s="5">
        <v>6573097.0</v>
      </c>
      <c r="M2522" s="5">
        <v>0.587</v>
      </c>
      <c r="N2522" s="8">
        <f>VLOOKUP(A2522,TOURISM2!A2522:E5212,4,0)</f>
        <v>281000000</v>
      </c>
      <c r="O2522" s="8">
        <f>VLOOKUP(A2522,TOURISM2!A2522:E5212,5,0)</f>
        <v>309000000</v>
      </c>
      <c r="P2522" s="8">
        <f>VLOOKUP(A2522,BUSINESS3!A2522:E5212,4,0)</f>
        <v>0.35</v>
      </c>
      <c r="Q2522" s="9">
        <f>VLOOKUP(A2522,BUSINESS3!A2522:E5212,5,0)</f>
        <v>35</v>
      </c>
      <c r="R2522" s="10">
        <f>VLOOKUP(A2522,BUSINESS3!A2522:I5212,6,0)</f>
        <v>91</v>
      </c>
      <c r="S2522" s="9">
        <f>VLOOKUP(A2522,BUSINESS3!A2522:I5212,7,0)</f>
        <v>387</v>
      </c>
      <c r="T2522" s="9">
        <f>VLOOKUP(A2522,BUSINESS3!A2522:I5212,8,0)</f>
        <v>0.248</v>
      </c>
      <c r="U2522" s="9">
        <f>VLOOKUP(A2522,BUSINESS3!A2522:I5212,9,0)</f>
        <v>0.993</v>
      </c>
      <c r="V2522" s="11">
        <f>VLOOKUP(A2522,'GDP4'!A2522:G5212,4,0)</f>
        <v>25071193102</v>
      </c>
      <c r="W2522" s="9">
        <f>VLOOKUP(A2522,'GDP4'!A2522:G5212,5,0)</f>
        <v>0.089</v>
      </c>
      <c r="X2522" s="9">
        <f>VLOOKUP(A2522,'GDP4'!A2522:G5212,6,0)</f>
        <v>352</v>
      </c>
      <c r="Y2522" s="9">
        <f>VLOOKUP(A2522,'GDP4'!A2522:G5212,7,0)</f>
        <v>0.174</v>
      </c>
      <c r="Z2522" s="9">
        <f>VLOOKUP(A2522,ENERGY5!A2522:E5212,4,0)</f>
        <v>3919</v>
      </c>
      <c r="AA2522" s="9">
        <f>VLOOKUP(A2522,ENERGY5!A2522:E5212,5,0)</f>
        <v>3821</v>
      </c>
      <c r="AB2522" s="12">
        <f t="shared" si="2"/>
        <v>3814.213163</v>
      </c>
      <c r="AC2522" s="13">
        <f t="shared" si="3"/>
        <v>0.0005813089325</v>
      </c>
      <c r="AD2522" s="13">
        <f t="shared" si="4"/>
        <v>0.0005962181906</v>
      </c>
      <c r="AE2522" s="13">
        <f t="shared" si="5"/>
        <v>42.75001571</v>
      </c>
      <c r="AF2522" s="13">
        <f t="shared" si="6"/>
        <v>47.00980375</v>
      </c>
    </row>
    <row r="2523">
      <c r="A2523" s="14" t="s">
        <v>213</v>
      </c>
      <c r="B2523" s="15" t="s">
        <v>46</v>
      </c>
      <c r="C2523" s="16" t="s">
        <v>244</v>
      </c>
      <c r="D2523" s="14" t="str">
        <f t="shared" si="1"/>
        <v>Paraguay-The Americas-2012</v>
      </c>
      <c r="E2523" s="5">
        <v>0.024</v>
      </c>
      <c r="F2523" s="5">
        <v>0.019</v>
      </c>
      <c r="G2523" s="5">
        <v>74.0</v>
      </c>
      <c r="H2523" s="5">
        <v>70.0</v>
      </c>
      <c r="I2523" s="5">
        <v>0.328</v>
      </c>
      <c r="J2523" s="5">
        <v>0.619</v>
      </c>
      <c r="K2523" s="5">
        <v>0.054</v>
      </c>
      <c r="L2523" s="5">
        <v>6687361.0</v>
      </c>
      <c r="M2523" s="5">
        <v>0.589</v>
      </c>
      <c r="N2523" s="8">
        <f>VLOOKUP(A2523,TOURISM2!A2523:E5213,4,0)</f>
        <v>265000000</v>
      </c>
      <c r="O2523" s="8">
        <f>VLOOKUP(A2523,TOURISM2!A2523:E5213,5,0)</f>
        <v>341000000</v>
      </c>
      <c r="P2523" s="8">
        <f>VLOOKUP(A2523,BUSINESS3!A2523:E5213,4,0)</f>
        <v>0.35</v>
      </c>
      <c r="Q2523" s="9">
        <f>VLOOKUP(A2523,BUSINESS3!A2523:E5213,5,0)</f>
        <v>35</v>
      </c>
      <c r="R2523" s="10">
        <f>VLOOKUP(A2523,BUSINESS3!A2523:I5213,6,0)</f>
        <v>107</v>
      </c>
      <c r="S2523" s="9">
        <f>VLOOKUP(A2523,BUSINESS3!A2523:I5213,7,0)</f>
        <v>387</v>
      </c>
      <c r="T2523" s="9">
        <f>VLOOKUP(A2523,BUSINESS3!A2523:I5213,8,0)</f>
        <v>0.293</v>
      </c>
      <c r="U2523" s="9">
        <f>VLOOKUP(A2523,BUSINESS3!A2523:I5213,9,0)</f>
        <v>1.016</v>
      </c>
      <c r="V2523" s="11">
        <f>VLOOKUP(A2523,'GDP4'!A2523:G5213,4,0)</f>
        <v>24611040343</v>
      </c>
      <c r="W2523" s="9">
        <f>VLOOKUP(A2523,'GDP4'!A2523:G5213,5,0)</f>
        <v>0.103</v>
      </c>
      <c r="X2523" s="9">
        <f>VLOOKUP(A2523,'GDP4'!A2523:G5213,6,0)</f>
        <v>392</v>
      </c>
      <c r="Y2523" s="9">
        <f>VLOOKUP(A2523,'GDP4'!A2523:G5213,7,0)</f>
        <v>0.172</v>
      </c>
      <c r="Z2523" s="9">
        <f>VLOOKUP(A2523,ENERGY5!A2523:E5213,4,0)</f>
        <v>3850</v>
      </c>
      <c r="AA2523" s="9">
        <f>VLOOKUP(A2523,ENERGY5!A2523:E5213,5,0)</f>
        <v>3689</v>
      </c>
      <c r="AB2523" s="12">
        <f t="shared" si="2"/>
        <v>3680.232059</v>
      </c>
      <c r="AC2523" s="13">
        <f t="shared" si="3"/>
        <v>0.000551637634</v>
      </c>
      <c r="AD2523" s="13">
        <f t="shared" si="4"/>
        <v>0.0005757129008</v>
      </c>
      <c r="AE2523" s="13">
        <f t="shared" si="5"/>
        <v>39.62699187</v>
      </c>
      <c r="AF2523" s="13">
        <f t="shared" si="6"/>
        <v>50.99171407</v>
      </c>
    </row>
    <row r="2524">
      <c r="A2524" s="5" t="s">
        <v>213</v>
      </c>
      <c r="B2524" s="6" t="s">
        <v>33</v>
      </c>
      <c r="C2524" s="7" t="s">
        <v>245</v>
      </c>
      <c r="D2524" s="5" t="str">
        <f t="shared" si="1"/>
        <v>Peru-The Americas-2000</v>
      </c>
      <c r="E2524" s="5">
        <v>0.024</v>
      </c>
      <c r="F2524" s="5">
        <v>0.03</v>
      </c>
      <c r="G2524" s="5">
        <v>73.0</v>
      </c>
      <c r="H2524" s="5">
        <v>68.0</v>
      </c>
      <c r="I2524" s="5">
        <v>0.341</v>
      </c>
      <c r="J2524" s="5">
        <v>0.611</v>
      </c>
      <c r="K2524" s="5">
        <v>0.048</v>
      </c>
      <c r="L2524" s="5">
        <v>2.600008E7</v>
      </c>
      <c r="M2524" s="5">
        <v>0.73</v>
      </c>
      <c r="N2524" s="8">
        <f>VLOOKUP(A2524,TOURISM2!A2524:E5214,4,0)</f>
        <v>861000000</v>
      </c>
      <c r="O2524" s="8">
        <f>VLOOKUP(A2524,TOURISM2!A2524:E5214,5,0)</f>
        <v>641000000</v>
      </c>
      <c r="P2524" s="8">
        <f>VLOOKUP(A2524,BUSINESS3!A2524:E5214,4,0)</f>
        <v>0.475</v>
      </c>
      <c r="Q2524" s="9">
        <f>VLOOKUP(A2524,BUSINESS3!A2524:E5214,5,0)</f>
        <v>59</v>
      </c>
      <c r="R2524" s="10">
        <f>VLOOKUP(A2524,BUSINESS3!A2524:I5214,6,0)</f>
        <v>91</v>
      </c>
      <c r="S2524" s="9">
        <f>VLOOKUP(A2524,BUSINESS3!A2524:I5214,7,0)</f>
        <v>380</v>
      </c>
      <c r="T2524" s="9">
        <f>VLOOKUP(A2524,BUSINESS3!A2524:I5214,8,0)</f>
        <v>0.031</v>
      </c>
      <c r="U2524" s="9">
        <f>VLOOKUP(A2524,BUSINESS3!A2524:I5214,9,0)</f>
        <v>0.049</v>
      </c>
      <c r="V2524" s="11">
        <f>VLOOKUP(A2524,'GDP4'!A2524:G5214,4,0)</f>
        <v>50681123109</v>
      </c>
      <c r="W2524" s="9">
        <f>VLOOKUP(A2524,'GDP4'!A2524:G5214,5,0)</f>
        <v>0.047</v>
      </c>
      <c r="X2524" s="9">
        <f>VLOOKUP(A2524,'GDP4'!A2524:G5214,6,0)</f>
        <v>96</v>
      </c>
      <c r="Y2524" s="9">
        <f>VLOOKUP(A2524,'GDP4'!A2524:G5214,7,0)</f>
        <v>0.3</v>
      </c>
      <c r="Z2524" s="9">
        <f>VLOOKUP(A2524,ENERGY5!A2524:E5214,4,0)</f>
        <v>122230</v>
      </c>
      <c r="AA2524" s="9">
        <f>VLOOKUP(A2524,ENERGY5!A2524:E5214,5,0)</f>
        <v>191964</v>
      </c>
      <c r="AB2524" s="12">
        <f t="shared" si="2"/>
        <v>1949.267968</v>
      </c>
      <c r="AC2524" s="13">
        <f t="shared" si="3"/>
        <v>0.007383208052</v>
      </c>
      <c r="AD2524" s="13">
        <f t="shared" si="4"/>
        <v>0.004701139381</v>
      </c>
      <c r="AE2524" s="13">
        <f t="shared" si="5"/>
        <v>33.11528272</v>
      </c>
      <c r="AF2524" s="13">
        <f t="shared" si="6"/>
        <v>24.6537703</v>
      </c>
    </row>
    <row r="2525">
      <c r="A2525" s="14" t="s">
        <v>213</v>
      </c>
      <c r="B2525" s="15" t="s">
        <v>35</v>
      </c>
      <c r="C2525" s="16" t="s">
        <v>245</v>
      </c>
      <c r="D2525" s="14" t="str">
        <f t="shared" si="1"/>
        <v>Peru-The Americas-2001</v>
      </c>
      <c r="E2525" s="5">
        <v>0.024</v>
      </c>
      <c r="F2525" s="5">
        <v>0.028</v>
      </c>
      <c r="G2525" s="5">
        <v>74.0</v>
      </c>
      <c r="H2525" s="5">
        <v>68.0</v>
      </c>
      <c r="I2525" s="5">
        <v>0.337</v>
      </c>
      <c r="J2525" s="5">
        <v>0.614</v>
      </c>
      <c r="K2525" s="5">
        <v>0.049</v>
      </c>
      <c r="L2525" s="5">
        <v>2.6372358E7</v>
      </c>
      <c r="M2525" s="5">
        <v>0.734</v>
      </c>
      <c r="N2525" s="8">
        <f>VLOOKUP(A2525,TOURISM2!A2525:E5215,4,0)</f>
        <v>763000000</v>
      </c>
      <c r="O2525" s="8">
        <f>VLOOKUP(A2525,TOURISM2!A2525:E5215,5,0)</f>
        <v>773000000</v>
      </c>
      <c r="P2525" s="8">
        <f>VLOOKUP(A2525,BUSINESS3!A2525:E5215,4,0)</f>
        <v>0.475</v>
      </c>
      <c r="Q2525" s="9">
        <f>VLOOKUP(A2525,BUSINESS3!A2525:E5215,5,0)</f>
        <v>59</v>
      </c>
      <c r="R2525" s="10">
        <f>VLOOKUP(A2525,BUSINESS3!A2525:I5215,6,0)</f>
        <v>91</v>
      </c>
      <c r="S2525" s="9">
        <f>VLOOKUP(A2525,BUSINESS3!A2525:I5215,7,0)</f>
        <v>380</v>
      </c>
      <c r="T2525" s="9">
        <f>VLOOKUP(A2525,BUSINESS3!A2525:I5215,8,0)</f>
        <v>0.076</v>
      </c>
      <c r="U2525" s="9">
        <f>VLOOKUP(A2525,BUSINESS3!A2525:I5215,9,0)</f>
        <v>0.068</v>
      </c>
      <c r="V2525" s="11">
        <f>VLOOKUP(A2525,'GDP4'!A2525:G5215,4,0)</f>
        <v>51295103189</v>
      </c>
      <c r="W2525" s="9">
        <f>VLOOKUP(A2525,'GDP4'!A2525:G5215,5,0)</f>
        <v>0.047</v>
      </c>
      <c r="X2525" s="9">
        <f>VLOOKUP(A2525,'GDP4'!A2525:G5215,6,0)</f>
        <v>96</v>
      </c>
      <c r="Y2525" s="9">
        <f>VLOOKUP(A2525,'GDP4'!A2525:G5215,7,0)</f>
        <v>0.25</v>
      </c>
      <c r="Z2525" s="9">
        <f>VLOOKUP(A2525,ENERGY5!A2525:E5215,4,0)</f>
        <v>20582</v>
      </c>
      <c r="AA2525" s="9">
        <f>VLOOKUP(A2525,ENERGY5!A2525:E5215,5,0)</f>
        <v>191964</v>
      </c>
      <c r="AB2525" s="12">
        <f t="shared" si="2"/>
        <v>1945.032871</v>
      </c>
      <c r="AC2525" s="13">
        <f t="shared" si="3"/>
        <v>0.007278985065</v>
      </c>
      <c r="AD2525" s="13">
        <f t="shared" si="4"/>
        <v>0.0007804383666</v>
      </c>
      <c r="AE2525" s="13">
        <f t="shared" si="5"/>
        <v>28.93180807</v>
      </c>
      <c r="AF2525" s="13">
        <f t="shared" si="6"/>
        <v>29.31099297</v>
      </c>
    </row>
    <row r="2526">
      <c r="A2526" s="5" t="s">
        <v>213</v>
      </c>
      <c r="B2526" s="6" t="s">
        <v>36</v>
      </c>
      <c r="C2526" s="7" t="s">
        <v>245</v>
      </c>
      <c r="D2526" s="5" t="str">
        <f t="shared" si="1"/>
        <v>Peru-The Americas-2002</v>
      </c>
      <c r="E2526" s="5">
        <v>0.023</v>
      </c>
      <c r="F2526" s="5">
        <v>0.026</v>
      </c>
      <c r="G2526" s="5">
        <v>74.0</v>
      </c>
      <c r="H2526" s="5">
        <v>69.0</v>
      </c>
      <c r="I2526" s="5">
        <v>0.333</v>
      </c>
      <c r="J2526" s="5">
        <v>0.617</v>
      </c>
      <c r="K2526" s="5">
        <v>0.051</v>
      </c>
      <c r="L2526" s="5">
        <v>2.6729909E7</v>
      </c>
      <c r="M2526" s="5">
        <v>0.739</v>
      </c>
      <c r="N2526" s="8">
        <f>VLOOKUP(A2526,TOURISM2!A2526:E5216,4,0)</f>
        <v>836000000</v>
      </c>
      <c r="O2526" s="8">
        <f>VLOOKUP(A2526,TOURISM2!A2526:E5216,5,0)</f>
        <v>806000000</v>
      </c>
      <c r="P2526" s="8">
        <f>VLOOKUP(A2526,BUSINESS3!A2526:E5216,4,0)</f>
        <v>0.475</v>
      </c>
      <c r="Q2526" s="9">
        <f>VLOOKUP(A2526,BUSINESS3!A2526:E5216,5,0)</f>
        <v>59</v>
      </c>
      <c r="R2526" s="10">
        <f>VLOOKUP(A2526,BUSINESS3!A2526:I5216,6,0)</f>
        <v>91</v>
      </c>
      <c r="S2526" s="9">
        <f>VLOOKUP(A2526,BUSINESS3!A2526:I5216,7,0)</f>
        <v>380</v>
      </c>
      <c r="T2526" s="9">
        <f>VLOOKUP(A2526,BUSINESS3!A2526:I5216,8,0)</f>
        <v>0.09</v>
      </c>
      <c r="U2526" s="9">
        <f>VLOOKUP(A2526,BUSINESS3!A2526:I5216,9,0)</f>
        <v>0.086</v>
      </c>
      <c r="V2526" s="11">
        <f>VLOOKUP(A2526,'GDP4'!A2526:G5216,4,0)</f>
        <v>53992755100</v>
      </c>
      <c r="W2526" s="9">
        <f>VLOOKUP(A2526,'GDP4'!A2526:G5216,5,0)</f>
        <v>0.048</v>
      </c>
      <c r="X2526" s="9">
        <f>VLOOKUP(A2526,'GDP4'!A2526:G5216,6,0)</f>
        <v>102</v>
      </c>
      <c r="Y2526" s="9">
        <f>VLOOKUP(A2526,'GDP4'!A2526:G5216,7,0)</f>
        <v>0.208</v>
      </c>
      <c r="Z2526" s="9">
        <f>VLOOKUP(A2526,ENERGY5!A2526:E5216,4,0)</f>
        <v>19207</v>
      </c>
      <c r="AA2526" s="9">
        <f>VLOOKUP(A2526,ENERGY5!A2526:E5216,5,0)</f>
        <v>57579</v>
      </c>
      <c r="AB2526" s="12">
        <f t="shared" si="2"/>
        <v>2019.937857</v>
      </c>
      <c r="AC2526" s="13">
        <f t="shared" si="3"/>
        <v>0.002154103854</v>
      </c>
      <c r="AD2526" s="13">
        <f t="shared" si="4"/>
        <v>0.0007185583759</v>
      </c>
      <c r="AE2526" s="13">
        <f t="shared" si="5"/>
        <v>31.27582664</v>
      </c>
      <c r="AF2526" s="13">
        <f t="shared" si="6"/>
        <v>30.15348836</v>
      </c>
    </row>
    <row r="2527">
      <c r="A2527" s="14" t="s">
        <v>213</v>
      </c>
      <c r="B2527" s="15" t="s">
        <v>37</v>
      </c>
      <c r="C2527" s="16" t="s">
        <v>245</v>
      </c>
      <c r="D2527" s="14" t="str">
        <f t="shared" si="1"/>
        <v>Peru-The Americas-2003</v>
      </c>
      <c r="E2527" s="5">
        <v>0.023</v>
      </c>
      <c r="F2527" s="5">
        <v>0.025</v>
      </c>
      <c r="G2527" s="5">
        <v>74.0</v>
      </c>
      <c r="H2527" s="5">
        <v>69.0</v>
      </c>
      <c r="I2527" s="5">
        <v>0.328</v>
      </c>
      <c r="J2527" s="5">
        <v>0.62</v>
      </c>
      <c r="K2527" s="5">
        <v>0.052</v>
      </c>
      <c r="L2527" s="5">
        <v>2.7073334E7</v>
      </c>
      <c r="M2527" s="5">
        <v>0.742</v>
      </c>
      <c r="N2527" s="8">
        <f>VLOOKUP(A2527,TOURISM2!A2527:E5217,4,0)</f>
        <v>1023000000</v>
      </c>
      <c r="O2527" s="8">
        <f>VLOOKUP(A2527,TOURISM2!A2527:E5217,5,0)</f>
        <v>847000000</v>
      </c>
      <c r="P2527" s="8">
        <f>VLOOKUP(A2527,BUSINESS3!A2527:E5217,4,0)</f>
        <v>0.475</v>
      </c>
      <c r="Q2527" s="9">
        <f>VLOOKUP(A2527,BUSINESS3!A2527:E5217,5,0)</f>
        <v>98</v>
      </c>
      <c r="R2527" s="10">
        <f>VLOOKUP(A2527,BUSINESS3!A2527:I5217,6,0)</f>
        <v>91</v>
      </c>
      <c r="S2527" s="9">
        <f>VLOOKUP(A2527,BUSINESS3!A2527:I5217,7,0)</f>
        <v>380</v>
      </c>
      <c r="T2527" s="9">
        <f>VLOOKUP(A2527,BUSINESS3!A2527:I5217,8,0)</f>
        <v>0.116</v>
      </c>
      <c r="U2527" s="9">
        <f>VLOOKUP(A2527,BUSINESS3!A2527:I5217,9,0)</f>
        <v>0.108</v>
      </c>
      <c r="V2527" s="11">
        <f>VLOOKUP(A2527,'GDP4'!A2527:G5217,4,0)</f>
        <v>57840001637</v>
      </c>
      <c r="W2527" s="9">
        <f>VLOOKUP(A2527,'GDP4'!A2527:G5217,5,0)</f>
        <v>0.045</v>
      </c>
      <c r="X2527" s="9">
        <f>VLOOKUP(A2527,'GDP4'!A2527:G5217,6,0)</f>
        <v>102</v>
      </c>
      <c r="Y2527" s="9">
        <f>VLOOKUP(A2527,'GDP4'!A2527:G5217,7,0)</f>
        <v>0.21</v>
      </c>
      <c r="Z2527" s="9">
        <f>VLOOKUP(A2527,ENERGY5!A2527:E5217,4,0)</f>
        <v>17200</v>
      </c>
      <c r="AA2527" s="9">
        <f>VLOOKUP(A2527,ENERGY5!A2527:E5217,5,0)</f>
        <v>47356</v>
      </c>
      <c r="AB2527" s="12">
        <f t="shared" si="2"/>
        <v>2136.419609</v>
      </c>
      <c r="AC2527" s="13">
        <f t="shared" si="3"/>
        <v>0.001749175037</v>
      </c>
      <c r="AD2527" s="13">
        <f t="shared" si="4"/>
        <v>0.000635311484</v>
      </c>
      <c r="AE2527" s="13">
        <f t="shared" si="5"/>
        <v>37.78625861</v>
      </c>
      <c r="AF2527" s="13">
        <f t="shared" si="6"/>
        <v>31.28539691</v>
      </c>
    </row>
    <row r="2528">
      <c r="A2528" s="5" t="s">
        <v>213</v>
      </c>
      <c r="B2528" s="6" t="s">
        <v>38</v>
      </c>
      <c r="C2528" s="7" t="s">
        <v>245</v>
      </c>
      <c r="D2528" s="5" t="str">
        <f t="shared" si="1"/>
        <v>Peru-The Americas-2004</v>
      </c>
      <c r="E2528" s="5">
        <v>0.022</v>
      </c>
      <c r="F2528" s="5">
        <v>0.023</v>
      </c>
      <c r="G2528" s="5">
        <v>75.0</v>
      </c>
      <c r="H2528" s="5">
        <v>69.0</v>
      </c>
      <c r="I2528" s="5">
        <v>0.324</v>
      </c>
      <c r="J2528" s="5">
        <v>0.623</v>
      </c>
      <c r="K2528" s="5">
        <v>0.053</v>
      </c>
      <c r="L2528" s="5">
        <v>2.7403845E7</v>
      </c>
      <c r="M2528" s="5">
        <v>0.746</v>
      </c>
      <c r="N2528" s="8">
        <f>VLOOKUP(A2528,TOURISM2!A2528:E5218,4,0)</f>
        <v>1232000000</v>
      </c>
      <c r="O2528" s="8">
        <f>VLOOKUP(A2528,TOURISM2!A2528:E5218,5,0)</f>
        <v>852000000</v>
      </c>
      <c r="P2528" s="8">
        <f>VLOOKUP(A2528,BUSINESS3!A2528:E5218,4,0)</f>
        <v>0.475</v>
      </c>
      <c r="Q2528" s="9">
        <f>VLOOKUP(A2528,BUSINESS3!A2528:E5218,5,0)</f>
        <v>98</v>
      </c>
      <c r="R2528" s="10">
        <f>VLOOKUP(A2528,BUSINESS3!A2528:I5218,6,0)</f>
        <v>91</v>
      </c>
      <c r="S2528" s="9">
        <f>VLOOKUP(A2528,BUSINESS3!A2528:I5218,7,0)</f>
        <v>380</v>
      </c>
      <c r="T2528" s="9">
        <f>VLOOKUP(A2528,BUSINESS3!A2528:I5218,8,0)</f>
        <v>0.141</v>
      </c>
      <c r="U2528" s="9">
        <f>VLOOKUP(A2528,BUSINESS3!A2528:I5218,9,0)</f>
        <v>0.149</v>
      </c>
      <c r="V2528" s="11">
        <f>VLOOKUP(A2528,'GDP4'!A2528:G5218,4,0)</f>
        <v>65702520516</v>
      </c>
      <c r="W2528" s="9">
        <f>VLOOKUP(A2528,'GDP4'!A2528:G5218,5,0)</f>
        <v>0.044</v>
      </c>
      <c r="X2528" s="9">
        <f>VLOOKUP(A2528,'GDP4'!A2528:G5218,6,0)</f>
        <v>111</v>
      </c>
      <c r="Y2528" s="9">
        <f>VLOOKUP(A2528,'GDP4'!A2528:G5218,7,0)</f>
        <v>0.247</v>
      </c>
      <c r="Z2528" s="9">
        <f>VLOOKUP(A2528,ENERGY5!A2528:E5218,4,0)</f>
        <v>15044</v>
      </c>
      <c r="AA2528" s="9">
        <f>VLOOKUP(A2528,ENERGY5!A2528:E5218,5,0)</f>
        <v>41279</v>
      </c>
      <c r="AB2528" s="12">
        <f t="shared" si="2"/>
        <v>2397.565762</v>
      </c>
      <c r="AC2528" s="13">
        <f t="shared" si="3"/>
        <v>0.001506321467</v>
      </c>
      <c r="AD2528" s="13">
        <f t="shared" si="4"/>
        <v>0.0005489740582</v>
      </c>
      <c r="AE2528" s="13">
        <f t="shared" si="5"/>
        <v>44.95719488</v>
      </c>
      <c r="AF2528" s="13">
        <f t="shared" si="6"/>
        <v>31.09052762</v>
      </c>
    </row>
    <row r="2529">
      <c r="A2529" s="14" t="s">
        <v>213</v>
      </c>
      <c r="B2529" s="15" t="s">
        <v>39</v>
      </c>
      <c r="C2529" s="16" t="s">
        <v>245</v>
      </c>
      <c r="D2529" s="14" t="str">
        <f t="shared" si="1"/>
        <v>Peru-The Americas-2005</v>
      </c>
      <c r="E2529" s="5">
        <v>0.022</v>
      </c>
      <c r="F2529" s="5">
        <v>0.022</v>
      </c>
      <c r="G2529" s="5">
        <v>75.0</v>
      </c>
      <c r="H2529" s="5">
        <v>70.0</v>
      </c>
      <c r="I2529" s="5">
        <v>0.32</v>
      </c>
      <c r="J2529" s="5">
        <v>0.626</v>
      </c>
      <c r="K2529" s="5">
        <v>0.054</v>
      </c>
      <c r="L2529" s="5">
        <v>2.7723281E7</v>
      </c>
      <c r="M2529" s="5">
        <v>0.75</v>
      </c>
      <c r="N2529" s="8">
        <f>VLOOKUP(A2529,TOURISM2!A2529:E5219,4,0)</f>
        <v>1438000000</v>
      </c>
      <c r="O2529" s="8">
        <f>VLOOKUP(A2529,TOURISM2!A2529:E5219,5,0)</f>
        <v>970000000</v>
      </c>
      <c r="P2529" s="8">
        <f>VLOOKUP(A2529,BUSINESS3!A2529:E5219,4,0)</f>
        <v>0.384</v>
      </c>
      <c r="Q2529" s="9">
        <f>VLOOKUP(A2529,BUSINESS3!A2529:E5219,5,0)</f>
        <v>102</v>
      </c>
      <c r="R2529" s="10">
        <f>VLOOKUP(A2529,BUSINESS3!A2529:I5219,6,0)</f>
        <v>91</v>
      </c>
      <c r="S2529" s="9">
        <f>VLOOKUP(A2529,BUSINESS3!A2529:I5219,7,0)</f>
        <v>424</v>
      </c>
      <c r="T2529" s="9">
        <f>VLOOKUP(A2529,BUSINESS3!A2529:I5219,8,0)</f>
        <v>0.171</v>
      </c>
      <c r="U2529" s="9">
        <f>VLOOKUP(A2529,BUSINESS3!A2529:I5219,9,0)</f>
        <v>0.201</v>
      </c>
      <c r="V2529" s="11">
        <f>VLOOKUP(A2529,'GDP4'!A2529:G5219,4,0)</f>
        <v>74147754854</v>
      </c>
      <c r="W2529" s="9">
        <f>VLOOKUP(A2529,'GDP4'!A2529:G5219,5,0)</f>
        <v>0.045</v>
      </c>
      <c r="X2529" s="9">
        <f>VLOOKUP(A2529,'GDP4'!A2529:G5219,6,0)</f>
        <v>128</v>
      </c>
      <c r="Y2529" s="9">
        <f>VLOOKUP(A2529,'GDP4'!A2529:G5219,7,0)</f>
        <v>0.255</v>
      </c>
      <c r="Z2529" s="9">
        <f>VLOOKUP(A2529,ENERGY5!A2529:E5219,4,0)</f>
        <v>14334</v>
      </c>
      <c r="AA2529" s="9">
        <f>VLOOKUP(A2529,ENERGY5!A2529:E5219,5,0)</f>
        <v>43208</v>
      </c>
      <c r="AB2529" s="12">
        <f t="shared" si="2"/>
        <v>2674.566364</v>
      </c>
      <c r="AC2529" s="13">
        <f t="shared" si="3"/>
        <v>0.001558545686</v>
      </c>
      <c r="AD2529" s="13">
        <f t="shared" si="4"/>
        <v>0.0005170383693</v>
      </c>
      <c r="AE2529" s="13">
        <f t="shared" si="5"/>
        <v>51.86976246</v>
      </c>
      <c r="AF2529" s="13">
        <f t="shared" si="6"/>
        <v>34.98864366</v>
      </c>
    </row>
    <row r="2530">
      <c r="A2530" s="5" t="s">
        <v>213</v>
      </c>
      <c r="B2530" s="6" t="s">
        <v>40</v>
      </c>
      <c r="C2530" s="7" t="s">
        <v>245</v>
      </c>
      <c r="D2530" s="5" t="str">
        <f t="shared" si="1"/>
        <v>Peru-The Americas-2006</v>
      </c>
      <c r="E2530" s="5">
        <v>0.022</v>
      </c>
      <c r="F2530" s="5">
        <v>0.02</v>
      </c>
      <c r="G2530" s="5">
        <v>75.0</v>
      </c>
      <c r="H2530" s="5">
        <v>70.0</v>
      </c>
      <c r="I2530" s="5">
        <v>0.316</v>
      </c>
      <c r="J2530" s="5">
        <v>0.629</v>
      </c>
      <c r="K2530" s="5">
        <v>0.055</v>
      </c>
      <c r="L2530" s="5">
        <v>2.8030688E7</v>
      </c>
      <c r="M2530" s="5">
        <v>0.754</v>
      </c>
      <c r="N2530" s="8">
        <f>VLOOKUP(A2530,TOURISM2!A2530:E5220,4,0)</f>
        <v>1775000000</v>
      </c>
      <c r="O2530" s="8">
        <f>VLOOKUP(A2530,TOURISM2!A2530:E5220,5,0)</f>
        <v>1047000000</v>
      </c>
      <c r="P2530" s="8">
        <f>VLOOKUP(A2530,BUSINESS3!A2530:E5220,4,0)</f>
        <v>0.383</v>
      </c>
      <c r="Q2530" s="9">
        <f>VLOOKUP(A2530,BUSINESS3!A2530:E5220,5,0)</f>
        <v>72</v>
      </c>
      <c r="R2530" s="10">
        <f>VLOOKUP(A2530,BUSINESS3!A2530:I5220,6,0)</f>
        <v>91</v>
      </c>
      <c r="S2530" s="9">
        <f>VLOOKUP(A2530,BUSINESS3!A2530:I5220,7,0)</f>
        <v>424</v>
      </c>
      <c r="T2530" s="9">
        <f>VLOOKUP(A2530,BUSINESS3!A2530:I5220,8,0)</f>
        <v>0.207</v>
      </c>
      <c r="U2530" s="9">
        <f>VLOOKUP(A2530,BUSINESS3!A2530:I5220,9,0)</f>
        <v>0.325</v>
      </c>
      <c r="V2530" s="11">
        <f>VLOOKUP(A2530,'GDP4'!A2530:G5220,4,0)</f>
        <v>87554128440</v>
      </c>
      <c r="W2530" s="9">
        <f>VLOOKUP(A2530,'GDP4'!A2530:G5220,5,0)</f>
        <v>0.045</v>
      </c>
      <c r="X2530" s="9">
        <f>VLOOKUP(A2530,'GDP4'!A2530:G5220,6,0)</f>
        <v>149</v>
      </c>
      <c r="Y2530" s="9">
        <f>VLOOKUP(A2530,'GDP4'!A2530:G5220,7,0)</f>
        <v>0.239</v>
      </c>
      <c r="Z2530" s="9">
        <f>VLOOKUP(A2530,ENERGY5!A2530:E5220,4,0)</f>
        <v>13248</v>
      </c>
      <c r="AA2530" s="9">
        <f>VLOOKUP(A2530,ENERGY5!A2530:E5220,5,0)</f>
        <v>35064</v>
      </c>
      <c r="AB2530" s="12">
        <f t="shared" si="2"/>
        <v>3123.509792</v>
      </c>
      <c r="AC2530" s="13">
        <f t="shared" si="3"/>
        <v>0.001250914712</v>
      </c>
      <c r="AD2530" s="13">
        <f t="shared" si="4"/>
        <v>0.0004726248603</v>
      </c>
      <c r="AE2530" s="13">
        <f t="shared" si="5"/>
        <v>63.32345464</v>
      </c>
      <c r="AF2530" s="13">
        <f t="shared" si="6"/>
        <v>37.35191944</v>
      </c>
    </row>
    <row r="2531">
      <c r="A2531" s="14" t="s">
        <v>213</v>
      </c>
      <c r="B2531" s="15" t="s">
        <v>41</v>
      </c>
      <c r="C2531" s="16" t="s">
        <v>245</v>
      </c>
      <c r="D2531" s="14" t="str">
        <f t="shared" si="1"/>
        <v>Peru-The Americas-2007</v>
      </c>
      <c r="E2531" s="5">
        <v>0.021</v>
      </c>
      <c r="F2531" s="5">
        <v>0.019</v>
      </c>
      <c r="G2531" s="5">
        <v>76.0</v>
      </c>
      <c r="H2531" s="5">
        <v>70.0</v>
      </c>
      <c r="I2531" s="5">
        <v>0.312</v>
      </c>
      <c r="J2531" s="5">
        <v>0.632</v>
      </c>
      <c r="K2531" s="5">
        <v>0.056</v>
      </c>
      <c r="L2531" s="5">
        <v>2.832841E7</v>
      </c>
      <c r="M2531" s="5">
        <v>0.758</v>
      </c>
      <c r="N2531" s="8">
        <f>VLOOKUP(A2531,TOURISM2!A2531:E5221,4,0)</f>
        <v>2007000000</v>
      </c>
      <c r="O2531" s="8">
        <f>VLOOKUP(A2531,TOURISM2!A2531:E5221,5,0)</f>
        <v>1243000000</v>
      </c>
      <c r="P2531" s="8">
        <f>VLOOKUP(A2531,BUSINESS3!A2531:E5221,4,0)</f>
        <v>0.383</v>
      </c>
      <c r="Q2531" s="9">
        <f>VLOOKUP(A2531,BUSINESS3!A2531:E5221,5,0)</f>
        <v>72</v>
      </c>
      <c r="R2531" s="10">
        <f>VLOOKUP(A2531,BUSINESS3!A2531:I5221,6,0)</f>
        <v>91</v>
      </c>
      <c r="S2531" s="9">
        <f>VLOOKUP(A2531,BUSINESS3!A2531:I5221,7,0)</f>
        <v>424</v>
      </c>
      <c r="T2531" s="9">
        <f>VLOOKUP(A2531,BUSINESS3!A2531:I5221,8,0)</f>
        <v>0.252</v>
      </c>
      <c r="U2531" s="9">
        <f>VLOOKUP(A2531,BUSINESS3!A2531:I5221,9,0)</f>
        <v>0.544</v>
      </c>
      <c r="V2531" s="11">
        <f>VLOOKUP(A2531,'GDP4'!A2531:G5221,4,0)</f>
        <v>102000000000</v>
      </c>
      <c r="W2531" s="9">
        <f>VLOOKUP(A2531,'GDP4'!A2531:G5221,5,0)</f>
        <v>0.051</v>
      </c>
      <c r="X2531" s="9">
        <f>VLOOKUP(A2531,'GDP4'!A2531:G5221,6,0)</f>
        <v>192</v>
      </c>
      <c r="Y2531" s="9">
        <f>VLOOKUP(A2531,'GDP4'!A2531:G5221,7,0)</f>
        <v>0.229</v>
      </c>
      <c r="Z2531" s="9">
        <f>VLOOKUP(A2531,ENERGY5!A2531:E5221,4,0)</f>
        <v>13646</v>
      </c>
      <c r="AA2531" s="9">
        <f>VLOOKUP(A2531,ENERGY5!A2531:E5221,5,0)</f>
        <v>37136</v>
      </c>
      <c r="AB2531" s="12">
        <f t="shared" si="2"/>
        <v>3600.625662</v>
      </c>
      <c r="AC2531" s="13">
        <f t="shared" si="3"/>
        <v>0.001310910143</v>
      </c>
      <c r="AD2531" s="13">
        <f t="shared" si="4"/>
        <v>0.0004817072331</v>
      </c>
      <c r="AE2531" s="13">
        <f t="shared" si="5"/>
        <v>70.84760493</v>
      </c>
      <c r="AF2531" s="13">
        <f t="shared" si="6"/>
        <v>43.87821272</v>
      </c>
    </row>
    <row r="2532">
      <c r="A2532" s="5" t="s">
        <v>213</v>
      </c>
      <c r="B2532" s="6" t="s">
        <v>42</v>
      </c>
      <c r="C2532" s="7" t="s">
        <v>245</v>
      </c>
      <c r="D2532" s="5" t="str">
        <f t="shared" si="1"/>
        <v>Peru-The Americas-2008</v>
      </c>
      <c r="E2532" s="5">
        <v>0.021</v>
      </c>
      <c r="F2532" s="5">
        <v>0.017</v>
      </c>
      <c r="G2532" s="5">
        <v>76.0</v>
      </c>
      <c r="H2532" s="5">
        <v>71.0</v>
      </c>
      <c r="I2532" s="5">
        <v>0.308</v>
      </c>
      <c r="J2532" s="5">
        <v>0.635</v>
      </c>
      <c r="K2532" s="5">
        <v>0.057</v>
      </c>
      <c r="L2532" s="5">
        <v>2.8625628E7</v>
      </c>
      <c r="M2532" s="5">
        <v>0.762</v>
      </c>
      <c r="N2532" s="8">
        <f>VLOOKUP(A2532,TOURISM2!A2532:E5222,4,0)</f>
        <v>2396000000</v>
      </c>
      <c r="O2532" s="8">
        <f>VLOOKUP(A2532,TOURISM2!A2532:E5222,5,0)</f>
        <v>1432000000</v>
      </c>
      <c r="P2532" s="8">
        <f>VLOOKUP(A2532,BUSINESS3!A2532:E5222,4,0)</f>
        <v>0.381</v>
      </c>
      <c r="Q2532" s="9">
        <f>VLOOKUP(A2532,BUSINESS3!A2532:E5222,5,0)</f>
        <v>65</v>
      </c>
      <c r="R2532" s="10">
        <f>VLOOKUP(A2532,BUSINESS3!A2532:I5222,6,0)</f>
        <v>91</v>
      </c>
      <c r="S2532" s="9">
        <f>VLOOKUP(A2532,BUSINESS3!A2532:I5222,7,0)</f>
        <v>424</v>
      </c>
      <c r="T2532" s="9">
        <f>VLOOKUP(A2532,BUSINESS3!A2532:I5222,8,0)</f>
        <v>0.306</v>
      </c>
      <c r="U2532" s="9">
        <f>VLOOKUP(A2532,BUSINESS3!A2532:I5222,9,0)</f>
        <v>0.732</v>
      </c>
      <c r="V2532" s="11">
        <f>VLOOKUP(A2532,'GDP4'!A2532:G5222,4,0)</f>
        <v>121000000000</v>
      </c>
      <c r="W2532" s="9">
        <f>VLOOKUP(A2532,'GDP4'!A2532:G5222,5,0)</f>
        <v>0.057</v>
      </c>
      <c r="X2532" s="9">
        <f>VLOOKUP(A2532,'GDP4'!A2532:G5222,6,0)</f>
        <v>255</v>
      </c>
      <c r="Y2532" s="9">
        <f>VLOOKUP(A2532,'GDP4'!A2532:G5222,7,0)</f>
        <v>0.237</v>
      </c>
      <c r="Z2532" s="9">
        <f>VLOOKUP(A2532,ENERGY5!A2532:E5222,4,0)</f>
        <v>12875</v>
      </c>
      <c r="AA2532" s="9">
        <f>VLOOKUP(A2532,ENERGY5!A2532:E5222,5,0)</f>
        <v>31896</v>
      </c>
      <c r="AB2532" s="12">
        <f t="shared" si="2"/>
        <v>4226.981501</v>
      </c>
      <c r="AC2532" s="13">
        <f t="shared" si="3"/>
        <v>0.001114246297</v>
      </c>
      <c r="AD2532" s="13">
        <f t="shared" si="4"/>
        <v>0.0004497717919</v>
      </c>
      <c r="AE2532" s="13">
        <f t="shared" si="5"/>
        <v>83.70122046</v>
      </c>
      <c r="AF2532" s="13">
        <f t="shared" si="6"/>
        <v>50.02510338</v>
      </c>
    </row>
    <row r="2533">
      <c r="A2533" s="14" t="s">
        <v>213</v>
      </c>
      <c r="B2533" s="15" t="s">
        <v>43</v>
      </c>
      <c r="C2533" s="16" t="s">
        <v>245</v>
      </c>
      <c r="D2533" s="14" t="str">
        <f t="shared" si="1"/>
        <v>Peru-The Americas-2009</v>
      </c>
      <c r="E2533" s="5">
        <v>0.021</v>
      </c>
      <c r="F2533" s="5">
        <v>0.016</v>
      </c>
      <c r="G2533" s="5">
        <v>76.0</v>
      </c>
      <c r="H2533" s="5">
        <v>71.0</v>
      </c>
      <c r="I2533" s="5">
        <v>0.304</v>
      </c>
      <c r="J2533" s="5">
        <v>0.637</v>
      </c>
      <c r="K2533" s="5">
        <v>0.059</v>
      </c>
      <c r="L2533" s="5">
        <v>2.8934303E7</v>
      </c>
      <c r="M2533" s="5">
        <v>0.766</v>
      </c>
      <c r="N2533" s="8">
        <f>VLOOKUP(A2533,TOURISM2!A2533:E5223,4,0)</f>
        <v>2440000000</v>
      </c>
      <c r="O2533" s="8">
        <f>VLOOKUP(A2533,TOURISM2!A2533:E5223,5,0)</f>
        <v>1404000000</v>
      </c>
      <c r="P2533" s="8">
        <f>VLOOKUP(A2533,BUSINESS3!A2533:E5223,4,0)</f>
        <v>0.372</v>
      </c>
      <c r="Q2533" s="9">
        <f>VLOOKUP(A2533,BUSINESS3!A2533:E5223,5,0)</f>
        <v>41</v>
      </c>
      <c r="R2533" s="10">
        <f>VLOOKUP(A2533,BUSINESS3!A2533:I5223,6,0)</f>
        <v>91</v>
      </c>
      <c r="S2533" s="9">
        <f>VLOOKUP(A2533,BUSINESS3!A2533:I5223,7,0)</f>
        <v>380</v>
      </c>
      <c r="T2533" s="9">
        <f>VLOOKUP(A2533,BUSINESS3!A2533:I5223,8,0)</f>
        <v>0.314</v>
      </c>
      <c r="U2533" s="9">
        <f>VLOOKUP(A2533,BUSINESS3!A2533:I5223,9,0)</f>
        <v>0.854</v>
      </c>
      <c r="V2533" s="11">
        <f>VLOOKUP(A2533,'GDP4'!A2533:G5223,4,0)</f>
        <v>121000000000</v>
      </c>
      <c r="W2533" s="9">
        <f>VLOOKUP(A2533,'GDP4'!A2533:G5223,5,0)</f>
        <v>0.053</v>
      </c>
      <c r="X2533" s="9">
        <f>VLOOKUP(A2533,'GDP4'!A2533:G5223,6,0)</f>
        <v>234</v>
      </c>
      <c r="Y2533" s="9">
        <f>VLOOKUP(A2533,'GDP4'!A2533:G5223,7,0)</f>
        <v>0.21</v>
      </c>
      <c r="Z2533" s="9">
        <f>VLOOKUP(A2533,ENERGY5!A2533:E5223,4,0)</f>
        <v>11638</v>
      </c>
      <c r="AA2533" s="9">
        <f>VLOOKUP(A2533,ENERGY5!A2533:E5223,5,0)</f>
        <v>26380</v>
      </c>
      <c r="AB2533" s="12">
        <f t="shared" si="2"/>
        <v>4181.887499</v>
      </c>
      <c r="AC2533" s="13">
        <f t="shared" si="3"/>
        <v>0.0009117205968</v>
      </c>
      <c r="AD2533" s="13">
        <f t="shared" si="4"/>
        <v>0.0004022215431</v>
      </c>
      <c r="AE2533" s="13">
        <f t="shared" si="5"/>
        <v>84.32897105</v>
      </c>
      <c r="AF2533" s="13">
        <f t="shared" si="6"/>
        <v>48.52371941</v>
      </c>
    </row>
    <row r="2534">
      <c r="A2534" s="5" t="s">
        <v>213</v>
      </c>
      <c r="B2534" s="6" t="s">
        <v>44</v>
      </c>
      <c r="C2534" s="7" t="s">
        <v>245</v>
      </c>
      <c r="D2534" s="5" t="str">
        <f t="shared" si="1"/>
        <v>Peru-The Americas-2010</v>
      </c>
      <c r="E2534" s="5">
        <v>0.021</v>
      </c>
      <c r="F2534" s="5">
        <v>0.015</v>
      </c>
      <c r="G2534" s="5">
        <v>77.0</v>
      </c>
      <c r="H2534" s="5">
        <v>71.0</v>
      </c>
      <c r="I2534" s="5">
        <v>0.3</v>
      </c>
      <c r="J2534" s="5">
        <v>0.64</v>
      </c>
      <c r="K2534" s="5">
        <v>0.06</v>
      </c>
      <c r="L2534" s="5">
        <v>2.926283E7</v>
      </c>
      <c r="M2534" s="5">
        <v>0.769</v>
      </c>
      <c r="N2534" s="8">
        <f>VLOOKUP(A2534,TOURISM2!A2534:E5224,4,0)</f>
        <v>2475000000</v>
      </c>
      <c r="O2534" s="8">
        <f>VLOOKUP(A2534,TOURISM2!A2534:E5224,5,0)</f>
        <v>1640000000</v>
      </c>
      <c r="P2534" s="8">
        <f>VLOOKUP(A2534,BUSINESS3!A2534:E5224,4,0)</f>
        <v>0.371</v>
      </c>
      <c r="Q2534" s="9">
        <f>VLOOKUP(A2534,BUSINESS3!A2534:E5224,5,0)</f>
        <v>26</v>
      </c>
      <c r="R2534" s="10">
        <f>VLOOKUP(A2534,BUSINESS3!A2534:I5224,6,0)</f>
        <v>91</v>
      </c>
      <c r="S2534" s="9">
        <f>VLOOKUP(A2534,BUSINESS3!A2534:I5224,7,0)</f>
        <v>380</v>
      </c>
      <c r="T2534" s="9">
        <f>VLOOKUP(A2534,BUSINESS3!A2534:I5224,8,0)</f>
        <v>0.348</v>
      </c>
      <c r="U2534" s="9">
        <f>VLOOKUP(A2534,BUSINESS3!A2534:I5224,9,0)</f>
        <v>0.995</v>
      </c>
      <c r="V2534" s="11">
        <f>VLOOKUP(A2534,'GDP4'!A2534:G5224,4,0)</f>
        <v>149000000000</v>
      </c>
      <c r="W2534" s="9">
        <f>VLOOKUP(A2534,'GDP4'!A2534:G5224,5,0)</f>
        <v>0.049</v>
      </c>
      <c r="X2534" s="9">
        <f>VLOOKUP(A2534,'GDP4'!A2534:G5224,6,0)</f>
        <v>257</v>
      </c>
      <c r="Y2534" s="9">
        <f>VLOOKUP(A2534,'GDP4'!A2534:G5224,7,0)</f>
        <v>0.19</v>
      </c>
      <c r="Z2534" s="9">
        <f>VLOOKUP(A2534,ENERGY5!A2534:E5224,4,0)</f>
        <v>11873</v>
      </c>
      <c r="AA2534" s="9">
        <f>VLOOKUP(A2534,ENERGY5!A2534:E5224,5,0)</f>
        <v>27187</v>
      </c>
      <c r="AB2534" s="12">
        <f t="shared" si="2"/>
        <v>5091.783672</v>
      </c>
      <c r="AC2534" s="13">
        <f t="shared" si="3"/>
        <v>0.0009290625685</v>
      </c>
      <c r="AD2534" s="13">
        <f t="shared" si="4"/>
        <v>0.0004057365607</v>
      </c>
      <c r="AE2534" s="13">
        <f t="shared" si="5"/>
        <v>84.57828583</v>
      </c>
      <c r="AF2534" s="13">
        <f t="shared" si="6"/>
        <v>56.04379344</v>
      </c>
    </row>
    <row r="2535">
      <c r="A2535" s="14" t="s">
        <v>213</v>
      </c>
      <c r="B2535" s="15" t="s">
        <v>45</v>
      </c>
      <c r="C2535" s="16" t="s">
        <v>245</v>
      </c>
      <c r="D2535" s="14" t="str">
        <f t="shared" si="1"/>
        <v>Peru-The Americas-2011</v>
      </c>
      <c r="E2535" s="5">
        <v>0.02</v>
      </c>
      <c r="F2535" s="5">
        <v>0.014</v>
      </c>
      <c r="G2535" s="5">
        <v>77.0</v>
      </c>
      <c r="H2535" s="5">
        <v>72.0</v>
      </c>
      <c r="I2535" s="5">
        <v>0.296</v>
      </c>
      <c r="J2535" s="5">
        <v>0.643</v>
      </c>
      <c r="K2535" s="5">
        <v>0.061</v>
      </c>
      <c r="L2535" s="5">
        <v>2.9614887E7</v>
      </c>
      <c r="M2535" s="5">
        <v>0.773</v>
      </c>
      <c r="N2535" s="8">
        <f>VLOOKUP(A2535,TOURISM2!A2535:E5225,4,0)</f>
        <v>2912000000</v>
      </c>
      <c r="O2535" s="8">
        <f>VLOOKUP(A2535,TOURISM2!A2535:E5225,5,0)</f>
        <v>1764000000</v>
      </c>
      <c r="P2535" s="8">
        <f>VLOOKUP(A2535,BUSINESS3!A2535:E5225,4,0)</f>
        <v>0.366</v>
      </c>
      <c r="Q2535" s="9">
        <f>VLOOKUP(A2535,BUSINESS3!A2535:E5225,5,0)</f>
        <v>25</v>
      </c>
      <c r="R2535" s="10">
        <f>VLOOKUP(A2535,BUSINESS3!A2535:I5225,6,0)</f>
        <v>91</v>
      </c>
      <c r="S2535" s="9">
        <f>VLOOKUP(A2535,BUSINESS3!A2535:I5225,7,0)</f>
        <v>309</v>
      </c>
      <c r="T2535" s="9">
        <f>VLOOKUP(A2535,BUSINESS3!A2535:I5225,8,0)</f>
        <v>0.36</v>
      </c>
      <c r="U2535" s="9">
        <f>VLOOKUP(A2535,BUSINESS3!A2535:I5225,9,0)</f>
        <v>1.096</v>
      </c>
      <c r="V2535" s="11">
        <f>VLOOKUP(A2535,'GDP4'!A2535:G5225,4,0)</f>
        <v>171000000000</v>
      </c>
      <c r="W2535" s="9">
        <f>VLOOKUP(A2535,'GDP4'!A2535:G5225,5,0)</f>
        <v>0.047</v>
      </c>
      <c r="X2535" s="9">
        <f>VLOOKUP(A2535,'GDP4'!A2535:G5225,6,0)</f>
        <v>283</v>
      </c>
      <c r="Y2535" s="9">
        <f>VLOOKUP(A2535,'GDP4'!A2535:G5225,7,0)</f>
        <v>0.187</v>
      </c>
      <c r="Z2535" s="9">
        <f>VLOOKUP(A2535,ENERGY5!A2535:E5225,4,0)</f>
        <v>11795</v>
      </c>
      <c r="AA2535" s="9">
        <f>VLOOKUP(A2535,ENERGY5!A2535:E5225,5,0)</f>
        <v>27165</v>
      </c>
      <c r="AB2535" s="12">
        <f t="shared" si="2"/>
        <v>5774.122994</v>
      </c>
      <c r="AC2535" s="13">
        <f t="shared" si="3"/>
        <v>0.0009172751529</v>
      </c>
      <c r="AD2535" s="13">
        <f t="shared" si="4"/>
        <v>0.0003982794194</v>
      </c>
      <c r="AE2535" s="13">
        <f t="shared" si="5"/>
        <v>98.32892491</v>
      </c>
      <c r="AF2535" s="13">
        <f t="shared" si="6"/>
        <v>59.5646372</v>
      </c>
    </row>
    <row r="2536">
      <c r="A2536" s="5" t="s">
        <v>213</v>
      </c>
      <c r="B2536" s="6" t="s">
        <v>46</v>
      </c>
      <c r="C2536" s="7" t="s">
        <v>245</v>
      </c>
      <c r="D2536" s="5" t="str">
        <f t="shared" si="1"/>
        <v>Peru-The Americas-2012</v>
      </c>
      <c r="E2536" s="5">
        <v>0.02</v>
      </c>
      <c r="F2536" s="5">
        <v>0.014</v>
      </c>
      <c r="G2536" s="5">
        <v>77.0</v>
      </c>
      <c r="H2536" s="5">
        <v>72.0</v>
      </c>
      <c r="I2536" s="5">
        <v>0.292</v>
      </c>
      <c r="J2536" s="5">
        <v>0.646</v>
      </c>
      <c r="K2536" s="5">
        <v>0.063</v>
      </c>
      <c r="L2536" s="5">
        <v>2.99878E7</v>
      </c>
      <c r="M2536" s="5">
        <v>0.776</v>
      </c>
      <c r="N2536" s="8">
        <f>VLOOKUP(A2536,TOURISM2!A2536:E5226,4,0)</f>
        <v>3288000000</v>
      </c>
      <c r="O2536" s="8">
        <f>VLOOKUP(A2536,TOURISM2!A2536:E5226,5,0)</f>
        <v>1950000000</v>
      </c>
      <c r="P2536" s="8">
        <f>VLOOKUP(A2536,BUSINESS3!A2536:E5226,4,0)</f>
        <v>0.364</v>
      </c>
      <c r="Q2536" s="9">
        <f>VLOOKUP(A2536,BUSINESS3!A2536:E5226,5,0)</f>
        <v>25</v>
      </c>
      <c r="R2536" s="10">
        <f>VLOOKUP(A2536,BUSINESS3!A2536:I5226,6,0)</f>
        <v>39</v>
      </c>
      <c r="S2536" s="9">
        <f>VLOOKUP(A2536,BUSINESS3!A2536:I5226,7,0)</f>
        <v>293</v>
      </c>
      <c r="T2536" s="9">
        <f>VLOOKUP(A2536,BUSINESS3!A2536:I5226,8,0)</f>
        <v>0.382</v>
      </c>
      <c r="U2536" s="9">
        <f>VLOOKUP(A2536,BUSINESS3!A2536:I5226,9,0)</f>
        <v>0.98</v>
      </c>
      <c r="V2536" s="11">
        <f>VLOOKUP(A2536,'GDP4'!A2536:G5226,4,0)</f>
        <v>193000000000</v>
      </c>
      <c r="W2536" s="9">
        <f>VLOOKUP(A2536,'GDP4'!A2536:G5226,5,0)</f>
        <v>0.051</v>
      </c>
      <c r="X2536" s="9">
        <f>VLOOKUP(A2536,'GDP4'!A2536:G5226,6,0)</f>
        <v>337</v>
      </c>
      <c r="Y2536" s="9">
        <f>VLOOKUP(A2536,'GDP4'!A2536:G5226,7,0)</f>
        <v>0.192</v>
      </c>
      <c r="Z2536" s="9">
        <f>VLOOKUP(A2536,ENERGY5!A2536:E5226,4,0)</f>
        <v>12222</v>
      </c>
      <c r="AA2536" s="9">
        <f>VLOOKUP(A2536,ENERGY5!A2536:E5226,5,0)</f>
        <v>30297</v>
      </c>
      <c r="AB2536" s="12">
        <f t="shared" si="2"/>
        <v>6435.95062</v>
      </c>
      <c r="AC2536" s="13">
        <f t="shared" si="3"/>
        <v>0.00101031086</v>
      </c>
      <c r="AD2536" s="13">
        <f t="shared" si="4"/>
        <v>0.0004075657434</v>
      </c>
      <c r="AE2536" s="13">
        <f t="shared" si="5"/>
        <v>109.6445888</v>
      </c>
      <c r="AF2536" s="13">
        <f t="shared" si="6"/>
        <v>65.02644409</v>
      </c>
    </row>
    <row r="2537">
      <c r="A2537" s="14" t="s">
        <v>213</v>
      </c>
      <c r="B2537" s="15" t="s">
        <v>33</v>
      </c>
      <c r="C2537" s="16" t="s">
        <v>246</v>
      </c>
      <c r="D2537" s="14" t="str">
        <f t="shared" si="1"/>
        <v>Puerto Rico-The Americas-2000</v>
      </c>
      <c r="E2537" s="5">
        <v>0.016</v>
      </c>
      <c r="F2537" s="5">
        <v>0.019</v>
      </c>
      <c r="G2537" s="5">
        <v>81.0</v>
      </c>
      <c r="H2537" s="5">
        <v>73.0</v>
      </c>
      <c r="I2537" s="5">
        <v>0.236</v>
      </c>
      <c r="J2537" s="5">
        <v>0.651</v>
      </c>
      <c r="K2537" s="5">
        <v>0.113</v>
      </c>
      <c r="L2537" s="5">
        <v>3810605.0</v>
      </c>
      <c r="M2537" s="5">
        <v>0.944</v>
      </c>
      <c r="N2537" s="8">
        <f>VLOOKUP(A2537,TOURISM2!A2537:E5227,4,0)</f>
        <v>2388000000</v>
      </c>
      <c r="O2537" s="8">
        <f>VLOOKUP(A2537,TOURISM2!A2537:E5227,5,0)</f>
        <v>1333000000</v>
      </c>
      <c r="P2537" s="8">
        <f>VLOOKUP(A2537,BUSINESS3!A2537:E5227,4,0)</f>
        <v>0.475</v>
      </c>
      <c r="Q2537" s="9">
        <f>VLOOKUP(A2537,BUSINESS3!A2537:E5227,5,0)</f>
        <v>59</v>
      </c>
      <c r="R2537" s="10">
        <f>VLOOKUP(A2537,BUSINESS3!A2537:I5227,6,0)</f>
        <v>91</v>
      </c>
      <c r="S2537" s="9">
        <f>VLOOKUP(A2537,BUSINESS3!A2537:I5227,7,0)</f>
        <v>380</v>
      </c>
      <c r="T2537" s="9">
        <f>VLOOKUP(A2537,BUSINESS3!A2537:I5227,8,0)</f>
        <v>0.105</v>
      </c>
      <c r="U2537" s="9">
        <f>VLOOKUP(A2537,BUSINESS3!A2537:I5227,9,0)</f>
        <v>0.347</v>
      </c>
      <c r="V2537" s="11">
        <f>VLOOKUP(A2537,'GDP4'!A2537:G5227,4,0)</f>
        <v>61701810000</v>
      </c>
      <c r="W2537" s="9">
        <f>VLOOKUP(A2537,'GDP4'!A2537:G5227,5,0)</f>
        <v>0.067</v>
      </c>
      <c r="X2537" s="9">
        <f>VLOOKUP(A2537,'GDP4'!A2537:G5227,6,0)</f>
        <v>672</v>
      </c>
      <c r="Y2537" s="9">
        <f>VLOOKUP(A2537,'GDP4'!A2537:G5227,7,0)</f>
        <v>0.157</v>
      </c>
      <c r="Z2537" s="9">
        <f>VLOOKUP(A2537,ENERGY5!A2537:E5227,4,0)</f>
        <v>122230</v>
      </c>
      <c r="AA2537" s="9">
        <f>VLOOKUP(A2537,ENERGY5!A2537:E5227,5,0)</f>
        <v>191964</v>
      </c>
      <c r="AB2537" s="12">
        <f t="shared" si="2"/>
        <v>16192.1296</v>
      </c>
      <c r="AC2537" s="13">
        <f t="shared" si="3"/>
        <v>0.05037625259</v>
      </c>
      <c r="AD2537" s="13">
        <f t="shared" si="4"/>
        <v>0.03207627135</v>
      </c>
      <c r="AE2537" s="13">
        <f t="shared" si="5"/>
        <v>626.6721426</v>
      </c>
      <c r="AF2537" s="13">
        <f t="shared" si="6"/>
        <v>349.8132186</v>
      </c>
    </row>
    <row r="2538">
      <c r="A2538" s="5" t="s">
        <v>213</v>
      </c>
      <c r="B2538" s="6" t="s">
        <v>35</v>
      </c>
      <c r="C2538" s="7" t="s">
        <v>246</v>
      </c>
      <c r="D2538" s="5" t="str">
        <f t="shared" si="1"/>
        <v>Puerto Rico-The Americas-2001</v>
      </c>
      <c r="E2538" s="5">
        <v>0.015</v>
      </c>
      <c r="F2538" s="5">
        <v>0.019</v>
      </c>
      <c r="G2538" s="5">
        <v>81.0</v>
      </c>
      <c r="H2538" s="5">
        <v>73.0</v>
      </c>
      <c r="I2538" s="5">
        <v>0.233</v>
      </c>
      <c r="J2538" s="5">
        <v>0.652</v>
      </c>
      <c r="K2538" s="5">
        <v>0.115</v>
      </c>
      <c r="L2538" s="5">
        <v>3818774.0</v>
      </c>
      <c r="M2538" s="5">
        <v>0.943</v>
      </c>
      <c r="N2538" s="8">
        <f>VLOOKUP(A2538,TOURISM2!A2538:E5228,4,0)</f>
        <v>2728000000</v>
      </c>
      <c r="O2538" s="8">
        <f>VLOOKUP(A2538,TOURISM2!A2538:E5228,5,0)</f>
        <v>1456000000</v>
      </c>
      <c r="P2538" s="8">
        <f>VLOOKUP(A2538,BUSINESS3!A2538:E5228,4,0)</f>
        <v>0.475</v>
      </c>
      <c r="Q2538" s="9">
        <f>VLOOKUP(A2538,BUSINESS3!A2538:E5228,5,0)</f>
        <v>59</v>
      </c>
      <c r="R2538" s="10">
        <f>VLOOKUP(A2538,BUSINESS3!A2538:I5228,6,0)</f>
        <v>91</v>
      </c>
      <c r="S2538" s="9">
        <f>VLOOKUP(A2538,BUSINESS3!A2538:I5228,7,0)</f>
        <v>380</v>
      </c>
      <c r="T2538" s="9">
        <f>VLOOKUP(A2538,BUSINESS3!A2538:I5228,8,0)</f>
        <v>0.156</v>
      </c>
      <c r="U2538" s="9">
        <f>VLOOKUP(A2538,BUSINESS3!A2538:I5228,9,0)</f>
        <v>0.429</v>
      </c>
      <c r="V2538" s="11">
        <f>VLOOKUP(A2538,'GDP4'!A2538:G5228,4,0)</f>
        <v>69668635000</v>
      </c>
      <c r="W2538" s="9">
        <f>VLOOKUP(A2538,'GDP4'!A2538:G5228,5,0)</f>
        <v>0.067</v>
      </c>
      <c r="X2538" s="9">
        <f>VLOOKUP(A2538,'GDP4'!A2538:G5228,6,0)</f>
        <v>672</v>
      </c>
      <c r="Y2538" s="9">
        <f>VLOOKUP(A2538,'GDP4'!A2538:G5228,7,0)</f>
        <v>0.157</v>
      </c>
      <c r="Z2538" s="9">
        <f>VLOOKUP(A2538,ENERGY5!A2538:E5228,4,0)</f>
        <v>122230</v>
      </c>
      <c r="AA2538" s="9">
        <f>VLOOKUP(A2538,ENERGY5!A2538:E5228,5,0)</f>
        <v>191964</v>
      </c>
      <c r="AB2538" s="12">
        <f t="shared" si="2"/>
        <v>18243.71775</v>
      </c>
      <c r="AC2538" s="13">
        <f t="shared" si="3"/>
        <v>0.05026848931</v>
      </c>
      <c r="AD2538" s="13">
        <f t="shared" si="4"/>
        <v>0.03200765481</v>
      </c>
      <c r="AE2538" s="13">
        <f t="shared" si="5"/>
        <v>714.3653958</v>
      </c>
      <c r="AF2538" s="13">
        <f t="shared" si="6"/>
        <v>381.2741995</v>
      </c>
    </row>
    <row r="2539">
      <c r="A2539" s="14" t="s">
        <v>213</v>
      </c>
      <c r="B2539" s="15" t="s">
        <v>36</v>
      </c>
      <c r="C2539" s="16" t="s">
        <v>246</v>
      </c>
      <c r="D2539" s="14" t="str">
        <f t="shared" si="1"/>
        <v>Puerto Rico-The Americas-2002</v>
      </c>
      <c r="E2539" s="5">
        <v>0.014</v>
      </c>
      <c r="F2539" s="5">
        <v>0.019</v>
      </c>
      <c r="G2539" s="5">
        <v>82.0</v>
      </c>
      <c r="H2539" s="5">
        <v>74.0</v>
      </c>
      <c r="I2539" s="5">
        <v>0.23</v>
      </c>
      <c r="J2539" s="5">
        <v>0.653</v>
      </c>
      <c r="K2539" s="5">
        <v>0.117</v>
      </c>
      <c r="L2539" s="5">
        <v>3823701.0</v>
      </c>
      <c r="M2539" s="5">
        <v>0.943</v>
      </c>
      <c r="N2539" s="8">
        <f>VLOOKUP(A2539,TOURISM2!A2539:E5229,4,0)</f>
        <v>2486000000</v>
      </c>
      <c r="O2539" s="8">
        <f>VLOOKUP(A2539,TOURISM2!A2539:E5229,5,0)</f>
        <v>1319000000</v>
      </c>
      <c r="P2539" s="8">
        <f>VLOOKUP(A2539,BUSINESS3!A2539:E5229,4,0)</f>
        <v>0.475</v>
      </c>
      <c r="Q2539" s="9">
        <f>VLOOKUP(A2539,BUSINESS3!A2539:E5229,5,0)</f>
        <v>59</v>
      </c>
      <c r="R2539" s="10">
        <f>VLOOKUP(A2539,BUSINESS3!A2539:I5229,6,0)</f>
        <v>91</v>
      </c>
      <c r="S2539" s="9">
        <f>VLOOKUP(A2539,BUSINESS3!A2539:I5229,7,0)</f>
        <v>380</v>
      </c>
      <c r="T2539" s="9">
        <f>VLOOKUP(A2539,BUSINESS3!A2539:I5229,8,0)</f>
        <v>0.175</v>
      </c>
      <c r="U2539" s="9">
        <f>VLOOKUP(A2539,BUSINESS3!A2539:I5229,9,0)</f>
        <v>0.434</v>
      </c>
      <c r="V2539" s="11">
        <f>VLOOKUP(A2539,'GDP4'!A2539:G5229,4,0)</f>
        <v>72546194000</v>
      </c>
      <c r="W2539" s="9">
        <f>VLOOKUP(A2539,'GDP4'!A2539:G5229,5,0)</f>
        <v>0.067</v>
      </c>
      <c r="X2539" s="9">
        <f>VLOOKUP(A2539,'GDP4'!A2539:G5229,6,0)</f>
        <v>672</v>
      </c>
      <c r="Y2539" s="9">
        <f>VLOOKUP(A2539,'GDP4'!A2539:G5229,7,0)</f>
        <v>0.157</v>
      </c>
      <c r="Z2539" s="9">
        <f>VLOOKUP(A2539,ENERGY5!A2539:E5229,4,0)</f>
        <v>122230</v>
      </c>
      <c r="AA2539" s="9">
        <f>VLOOKUP(A2539,ENERGY5!A2539:E5229,5,0)</f>
        <v>191964</v>
      </c>
      <c r="AB2539" s="12">
        <f t="shared" si="2"/>
        <v>18972.76853</v>
      </c>
      <c r="AC2539" s="13">
        <f t="shared" si="3"/>
        <v>0.05020371624</v>
      </c>
      <c r="AD2539" s="13">
        <f t="shared" si="4"/>
        <v>0.0319664116</v>
      </c>
      <c r="AE2539" s="13">
        <f t="shared" si="5"/>
        <v>650.1554384</v>
      </c>
      <c r="AF2539" s="13">
        <f t="shared" si="6"/>
        <v>344.9537503</v>
      </c>
    </row>
    <row r="2540">
      <c r="A2540" s="5" t="s">
        <v>213</v>
      </c>
      <c r="B2540" s="6" t="s">
        <v>37</v>
      </c>
      <c r="C2540" s="7" t="s">
        <v>246</v>
      </c>
      <c r="D2540" s="5" t="str">
        <f t="shared" si="1"/>
        <v>Puerto Rico-The Americas-2003</v>
      </c>
      <c r="E2540" s="5">
        <v>0.013</v>
      </c>
      <c r="F2540" s="5">
        <v>0.019</v>
      </c>
      <c r="G2540" s="5">
        <v>82.0</v>
      </c>
      <c r="H2540" s="5">
        <v>74.0</v>
      </c>
      <c r="I2540" s="5">
        <v>0.227</v>
      </c>
      <c r="J2540" s="5">
        <v>0.654</v>
      </c>
      <c r="K2540" s="5">
        <v>0.118</v>
      </c>
      <c r="L2540" s="5">
        <v>3826095.0</v>
      </c>
      <c r="M2540" s="5">
        <v>0.942</v>
      </c>
      <c r="N2540" s="8">
        <f>VLOOKUP(A2540,TOURISM2!A2540:E5230,4,0)</f>
        <v>2677000000</v>
      </c>
      <c r="O2540" s="8">
        <f>VLOOKUP(A2540,TOURISM2!A2540:E5230,5,0)</f>
        <v>1420000000</v>
      </c>
      <c r="P2540" s="8">
        <f>VLOOKUP(A2540,BUSINESS3!A2540:E5230,4,0)</f>
        <v>0.475</v>
      </c>
      <c r="Q2540" s="9">
        <f>VLOOKUP(A2540,BUSINESS3!A2540:E5230,5,0)</f>
        <v>7</v>
      </c>
      <c r="R2540" s="10">
        <f>VLOOKUP(A2540,BUSINESS3!A2540:I5230,6,0)</f>
        <v>91</v>
      </c>
      <c r="S2540" s="9">
        <f>VLOOKUP(A2540,BUSINESS3!A2540:I5230,7,0)</f>
        <v>380</v>
      </c>
      <c r="T2540" s="9">
        <f>VLOOKUP(A2540,BUSINESS3!A2540:I5230,8,0)</f>
        <v>0.197</v>
      </c>
      <c r="U2540" s="9">
        <f>VLOOKUP(A2540,BUSINESS3!A2540:I5230,9,0)</f>
        <v>0.452</v>
      </c>
      <c r="V2540" s="11">
        <f>VLOOKUP(A2540,'GDP4'!A2540:G5230,4,0)</f>
        <v>75833996000</v>
      </c>
      <c r="W2540" s="9">
        <f>VLOOKUP(A2540,'GDP4'!A2540:G5230,5,0)</f>
        <v>0.067</v>
      </c>
      <c r="X2540" s="9">
        <f>VLOOKUP(A2540,'GDP4'!A2540:G5230,6,0)</f>
        <v>672</v>
      </c>
      <c r="Y2540" s="9">
        <f>VLOOKUP(A2540,'GDP4'!A2540:G5230,7,0)</f>
        <v>0.157</v>
      </c>
      <c r="Z2540" s="9">
        <f>VLOOKUP(A2540,ENERGY5!A2540:E5230,4,0)</f>
        <v>122230</v>
      </c>
      <c r="AA2540" s="9">
        <f>VLOOKUP(A2540,ENERGY5!A2540:E5230,5,0)</f>
        <v>191964</v>
      </c>
      <c r="AB2540" s="12">
        <f t="shared" si="2"/>
        <v>19820.20729</v>
      </c>
      <c r="AC2540" s="13">
        <f t="shared" si="3"/>
        <v>0.05017230362</v>
      </c>
      <c r="AD2540" s="13">
        <f t="shared" si="4"/>
        <v>0.03194641011</v>
      </c>
      <c r="AE2540" s="13">
        <f t="shared" si="5"/>
        <v>699.6689837</v>
      </c>
      <c r="AF2540" s="13">
        <f t="shared" si="6"/>
        <v>371.1355834</v>
      </c>
    </row>
    <row r="2541">
      <c r="A2541" s="14" t="s">
        <v>213</v>
      </c>
      <c r="B2541" s="15" t="s">
        <v>38</v>
      </c>
      <c r="C2541" s="16" t="s">
        <v>246</v>
      </c>
      <c r="D2541" s="14" t="str">
        <f t="shared" si="1"/>
        <v>Puerto Rico-The Americas-2004</v>
      </c>
      <c r="E2541" s="5">
        <v>0.013</v>
      </c>
      <c r="F2541" s="5">
        <v>0.019</v>
      </c>
      <c r="G2541" s="5">
        <v>82.0</v>
      </c>
      <c r="H2541" s="5">
        <v>74.0</v>
      </c>
      <c r="I2541" s="5">
        <v>0.225</v>
      </c>
      <c r="J2541" s="5">
        <v>0.655</v>
      </c>
      <c r="K2541" s="5">
        <v>0.12</v>
      </c>
      <c r="L2541" s="5">
        <v>3826878.0</v>
      </c>
      <c r="M2541" s="5">
        <v>0.942</v>
      </c>
      <c r="N2541" s="8">
        <f>VLOOKUP(A2541,TOURISM2!A2541:E5231,4,0)</f>
        <v>3024000000</v>
      </c>
      <c r="O2541" s="8">
        <f>VLOOKUP(A2541,TOURISM2!A2541:E5231,5,0)</f>
        <v>1584000000</v>
      </c>
      <c r="P2541" s="8">
        <f>VLOOKUP(A2541,BUSINESS3!A2541:E5231,4,0)</f>
        <v>0.475</v>
      </c>
      <c r="Q2541" s="9">
        <f>VLOOKUP(A2541,BUSINESS3!A2541:E5231,5,0)</f>
        <v>7</v>
      </c>
      <c r="R2541" s="10">
        <f>VLOOKUP(A2541,BUSINESS3!A2541:I5231,6,0)</f>
        <v>91</v>
      </c>
      <c r="S2541" s="9">
        <f>VLOOKUP(A2541,BUSINESS3!A2541:I5231,7,0)</f>
        <v>380</v>
      </c>
      <c r="T2541" s="9">
        <f>VLOOKUP(A2541,BUSINESS3!A2541:I5231,8,0)</f>
        <v>0.221</v>
      </c>
      <c r="U2541" s="9">
        <f>VLOOKUP(A2541,BUSINESS3!A2541:I5231,9,0)</f>
        <v>0.49</v>
      </c>
      <c r="V2541" s="11">
        <f>VLOOKUP(A2541,'GDP4'!A2541:G5231,4,0)</f>
        <v>80322313000</v>
      </c>
      <c r="W2541" s="9">
        <f>VLOOKUP(A2541,'GDP4'!A2541:G5231,5,0)</f>
        <v>0.067</v>
      </c>
      <c r="X2541" s="9">
        <f>VLOOKUP(A2541,'GDP4'!A2541:G5231,6,0)</f>
        <v>672</v>
      </c>
      <c r="Y2541" s="9">
        <f>VLOOKUP(A2541,'GDP4'!A2541:G5231,7,0)</f>
        <v>0.157</v>
      </c>
      <c r="Z2541" s="9">
        <f>VLOOKUP(A2541,ENERGY5!A2541:E5231,4,0)</f>
        <v>122230</v>
      </c>
      <c r="AA2541" s="9">
        <f>VLOOKUP(A2541,ENERGY5!A2541:E5231,5,0)</f>
        <v>191964</v>
      </c>
      <c r="AB2541" s="12">
        <f t="shared" si="2"/>
        <v>20988.99233</v>
      </c>
      <c r="AC2541" s="13">
        <f t="shared" si="3"/>
        <v>0.05016203809</v>
      </c>
      <c r="AD2541" s="13">
        <f t="shared" si="4"/>
        <v>0.0319398737</v>
      </c>
      <c r="AE2541" s="13">
        <f t="shared" si="5"/>
        <v>790.2002625</v>
      </c>
      <c r="AF2541" s="13">
        <f t="shared" si="6"/>
        <v>413.9144232</v>
      </c>
    </row>
    <row r="2542">
      <c r="A2542" s="5" t="s">
        <v>213</v>
      </c>
      <c r="B2542" s="6" t="s">
        <v>39</v>
      </c>
      <c r="C2542" s="7" t="s">
        <v>246</v>
      </c>
      <c r="D2542" s="5" t="str">
        <f t="shared" si="1"/>
        <v>Puerto Rico-The Americas-2005</v>
      </c>
      <c r="E2542" s="5">
        <v>0.013</v>
      </c>
      <c r="F2542" s="5">
        <v>0.019</v>
      </c>
      <c r="G2542" s="5">
        <v>82.0</v>
      </c>
      <c r="H2542" s="5">
        <v>74.0</v>
      </c>
      <c r="I2542" s="5">
        <v>0.222</v>
      </c>
      <c r="J2542" s="5">
        <v>0.657</v>
      </c>
      <c r="K2542" s="5">
        <v>0.122</v>
      </c>
      <c r="L2542" s="5">
        <v>3821362.0</v>
      </c>
      <c r="M2542" s="5">
        <v>0.941</v>
      </c>
      <c r="N2542" s="8">
        <f>VLOOKUP(A2542,TOURISM2!A2542:E5232,4,0)</f>
        <v>3239000000</v>
      </c>
      <c r="O2542" s="8">
        <f>VLOOKUP(A2542,TOURISM2!A2542:E5232,5,0)</f>
        <v>1663000000</v>
      </c>
      <c r="P2542" s="8">
        <f>VLOOKUP(A2542,BUSINESS3!A2542:E5232,4,0)</f>
        <v>0.576</v>
      </c>
      <c r="Q2542" s="9">
        <f>VLOOKUP(A2542,BUSINESS3!A2542:E5232,5,0)</f>
        <v>7</v>
      </c>
      <c r="R2542" s="10">
        <f>VLOOKUP(A2542,BUSINESS3!A2542:I5232,6,0)</f>
        <v>91</v>
      </c>
      <c r="S2542" s="9">
        <f>VLOOKUP(A2542,BUSINESS3!A2542:I5232,7,0)</f>
        <v>140</v>
      </c>
      <c r="T2542" s="9">
        <f>VLOOKUP(A2542,BUSINESS3!A2542:I5232,8,0)</f>
        <v>0.234</v>
      </c>
      <c r="U2542" s="9">
        <f>VLOOKUP(A2542,BUSINESS3!A2542:I5232,9,0)</f>
        <v>0.53</v>
      </c>
      <c r="V2542" s="11">
        <f>VLOOKUP(A2542,'GDP4'!A2542:G5232,4,0)</f>
        <v>83914521341</v>
      </c>
      <c r="W2542" s="9">
        <f>VLOOKUP(A2542,'GDP4'!A2542:G5232,5,0)</f>
        <v>0.067</v>
      </c>
      <c r="X2542" s="9">
        <f>VLOOKUP(A2542,'GDP4'!A2542:G5232,6,0)</f>
        <v>672</v>
      </c>
      <c r="Y2542" s="9">
        <f>VLOOKUP(A2542,'GDP4'!A2542:G5232,7,0)</f>
        <v>0.157</v>
      </c>
      <c r="Z2542" s="9">
        <f>VLOOKUP(A2542,ENERGY5!A2542:E5232,4,0)</f>
        <v>122230</v>
      </c>
      <c r="AA2542" s="9">
        <f>VLOOKUP(A2542,ENERGY5!A2542:E5232,5,0)</f>
        <v>191964</v>
      </c>
      <c r="AB2542" s="12">
        <f t="shared" si="2"/>
        <v>21959.32271</v>
      </c>
      <c r="AC2542" s="13">
        <f t="shared" si="3"/>
        <v>0.05023444521</v>
      </c>
      <c r="AD2542" s="13">
        <f t="shared" si="4"/>
        <v>0.03198597777</v>
      </c>
      <c r="AE2542" s="13">
        <f t="shared" si="5"/>
        <v>847.6035508</v>
      </c>
      <c r="AF2542" s="13">
        <f t="shared" si="6"/>
        <v>435.1851513</v>
      </c>
    </row>
    <row r="2543">
      <c r="A2543" s="14" t="s">
        <v>213</v>
      </c>
      <c r="B2543" s="15" t="s">
        <v>40</v>
      </c>
      <c r="C2543" s="16" t="s">
        <v>246</v>
      </c>
      <c r="D2543" s="14" t="str">
        <f t="shared" si="1"/>
        <v>Puerto Rico-The Americas-2006</v>
      </c>
      <c r="E2543" s="5">
        <v>0.012</v>
      </c>
      <c r="F2543" s="5">
        <v>0.019</v>
      </c>
      <c r="G2543" s="5">
        <v>83.0</v>
      </c>
      <c r="H2543" s="5">
        <v>74.0</v>
      </c>
      <c r="I2543" s="5">
        <v>0.219</v>
      </c>
      <c r="J2543" s="5">
        <v>0.658</v>
      </c>
      <c r="K2543" s="5">
        <v>0.123</v>
      </c>
      <c r="L2543" s="5">
        <v>3805214.0</v>
      </c>
      <c r="M2543" s="5">
        <v>0.941</v>
      </c>
      <c r="N2543" s="8">
        <f>VLOOKUP(A2543,TOURISM2!A2543:E5233,4,0)</f>
        <v>3369000000</v>
      </c>
      <c r="O2543" s="8">
        <f>VLOOKUP(A2543,TOURISM2!A2543:E5233,5,0)</f>
        <v>1752000000</v>
      </c>
      <c r="P2543" s="8">
        <f>VLOOKUP(A2543,BUSINESS3!A2543:E5233,4,0)</f>
        <v>0.576</v>
      </c>
      <c r="Q2543" s="9">
        <f>VLOOKUP(A2543,BUSINESS3!A2543:E5233,5,0)</f>
        <v>7</v>
      </c>
      <c r="R2543" s="10">
        <f>VLOOKUP(A2543,BUSINESS3!A2543:I5233,6,0)</f>
        <v>91</v>
      </c>
      <c r="S2543" s="9">
        <f>VLOOKUP(A2543,BUSINESS3!A2543:I5233,7,0)</f>
        <v>140</v>
      </c>
      <c r="T2543" s="9">
        <f>VLOOKUP(A2543,BUSINESS3!A2543:I5233,8,0)</f>
        <v>0.254</v>
      </c>
      <c r="U2543" s="9">
        <f>VLOOKUP(A2543,BUSINESS3!A2543:I5233,9,0)</f>
        <v>0.586</v>
      </c>
      <c r="V2543" s="11">
        <f>VLOOKUP(A2543,'GDP4'!A2543:G5233,4,0)</f>
        <v>87276164365</v>
      </c>
      <c r="W2543" s="9">
        <f>VLOOKUP(A2543,'GDP4'!A2543:G5233,5,0)</f>
        <v>0.067</v>
      </c>
      <c r="X2543" s="9">
        <f>VLOOKUP(A2543,'GDP4'!A2543:G5233,6,0)</f>
        <v>672</v>
      </c>
      <c r="Y2543" s="9">
        <f>VLOOKUP(A2543,'GDP4'!A2543:G5233,7,0)</f>
        <v>0.157</v>
      </c>
      <c r="Z2543" s="9">
        <f>VLOOKUP(A2543,ENERGY5!A2543:E5233,4,0)</f>
        <v>122230</v>
      </c>
      <c r="AA2543" s="9">
        <f>VLOOKUP(A2543,ENERGY5!A2543:E5233,5,0)</f>
        <v>191964</v>
      </c>
      <c r="AB2543" s="12">
        <f t="shared" si="2"/>
        <v>22935.94115</v>
      </c>
      <c r="AC2543" s="13">
        <f t="shared" si="3"/>
        <v>0.05044762266</v>
      </c>
      <c r="AD2543" s="13">
        <f t="shared" si="4"/>
        <v>0.0321217151</v>
      </c>
      <c r="AE2543" s="13">
        <f t="shared" si="5"/>
        <v>885.3641346</v>
      </c>
      <c r="AF2543" s="13">
        <f t="shared" si="6"/>
        <v>460.4208857</v>
      </c>
    </row>
    <row r="2544">
      <c r="A2544" s="5" t="s">
        <v>213</v>
      </c>
      <c r="B2544" s="6" t="s">
        <v>41</v>
      </c>
      <c r="C2544" s="7" t="s">
        <v>246</v>
      </c>
      <c r="D2544" s="5" t="str">
        <f t="shared" si="1"/>
        <v>Puerto Rico-The Americas-2007</v>
      </c>
      <c r="E2544" s="5">
        <v>0.012</v>
      </c>
      <c r="F2544" s="5">
        <v>0.019</v>
      </c>
      <c r="G2544" s="5">
        <v>83.0</v>
      </c>
      <c r="H2544" s="5">
        <v>74.0</v>
      </c>
      <c r="I2544" s="5">
        <v>0.215</v>
      </c>
      <c r="J2544" s="5">
        <v>0.66</v>
      </c>
      <c r="K2544" s="5">
        <v>0.125</v>
      </c>
      <c r="L2544" s="5">
        <v>3782995.0</v>
      </c>
      <c r="M2544" s="5">
        <v>0.94</v>
      </c>
      <c r="N2544" s="8">
        <f>VLOOKUP(A2544,TOURISM2!A2544:E5234,4,0)</f>
        <v>3414000000</v>
      </c>
      <c r="O2544" s="8">
        <f>VLOOKUP(A2544,TOURISM2!A2544:E5234,5,0)</f>
        <v>1743000000</v>
      </c>
      <c r="P2544" s="8">
        <f>VLOOKUP(A2544,BUSINESS3!A2544:E5234,4,0)</f>
        <v>0.576</v>
      </c>
      <c r="Q2544" s="9">
        <f>VLOOKUP(A2544,BUSINESS3!A2544:E5234,5,0)</f>
        <v>7</v>
      </c>
      <c r="R2544" s="10">
        <f>VLOOKUP(A2544,BUSINESS3!A2544:I5234,6,0)</f>
        <v>91</v>
      </c>
      <c r="S2544" s="9">
        <f>VLOOKUP(A2544,BUSINESS3!A2544:I5234,7,0)</f>
        <v>140</v>
      </c>
      <c r="T2544" s="9">
        <f>VLOOKUP(A2544,BUSINESS3!A2544:I5234,8,0)</f>
        <v>0.279</v>
      </c>
      <c r="U2544" s="9">
        <f>VLOOKUP(A2544,BUSINESS3!A2544:I5234,9,0)</f>
        <v>0.65</v>
      </c>
      <c r="V2544" s="11">
        <f>VLOOKUP(A2544,'GDP4'!A2544:G5234,4,0)</f>
        <v>89524131617</v>
      </c>
      <c r="W2544" s="9">
        <f>VLOOKUP(A2544,'GDP4'!A2544:G5234,5,0)</f>
        <v>0.067</v>
      </c>
      <c r="X2544" s="9">
        <f>VLOOKUP(A2544,'GDP4'!A2544:G5234,6,0)</f>
        <v>672</v>
      </c>
      <c r="Y2544" s="9">
        <f>VLOOKUP(A2544,'GDP4'!A2544:G5234,7,0)</f>
        <v>0.157</v>
      </c>
      <c r="Z2544" s="9">
        <f>VLOOKUP(A2544,ENERGY5!A2544:E5234,4,0)</f>
        <v>122230</v>
      </c>
      <c r="AA2544" s="9">
        <f>VLOOKUP(A2544,ENERGY5!A2544:E5234,5,0)</f>
        <v>191964</v>
      </c>
      <c r="AB2544" s="12">
        <f t="shared" si="2"/>
        <v>23664.88235</v>
      </c>
      <c r="AC2544" s="13">
        <f t="shared" si="3"/>
        <v>0.05074392115</v>
      </c>
      <c r="AD2544" s="13">
        <f t="shared" si="4"/>
        <v>0.03231037842</v>
      </c>
      <c r="AE2544" s="13">
        <f t="shared" si="5"/>
        <v>902.4595592</v>
      </c>
      <c r="AF2544" s="13">
        <f t="shared" si="6"/>
        <v>460.7460491</v>
      </c>
    </row>
    <row r="2545">
      <c r="A2545" s="14" t="s">
        <v>213</v>
      </c>
      <c r="B2545" s="15" t="s">
        <v>42</v>
      </c>
      <c r="C2545" s="16" t="s">
        <v>246</v>
      </c>
      <c r="D2545" s="14" t="str">
        <f t="shared" si="1"/>
        <v>Puerto Rico-The Americas-2008</v>
      </c>
      <c r="E2545" s="5">
        <v>0.012</v>
      </c>
      <c r="F2545" s="5">
        <v>0.019</v>
      </c>
      <c r="G2545" s="5">
        <v>83.0</v>
      </c>
      <c r="H2545" s="5">
        <v>75.0</v>
      </c>
      <c r="I2545" s="5">
        <v>0.212</v>
      </c>
      <c r="J2545" s="5">
        <v>0.662</v>
      </c>
      <c r="K2545" s="5">
        <v>0.126</v>
      </c>
      <c r="L2545" s="5">
        <v>3760866.0</v>
      </c>
      <c r="M2545" s="5">
        <v>0.939</v>
      </c>
      <c r="N2545" s="8">
        <f>VLOOKUP(A2545,TOURISM2!A2545:E5235,4,0)</f>
        <v>3535000000</v>
      </c>
      <c r="O2545" s="8">
        <f>VLOOKUP(A2545,TOURISM2!A2545:E5235,5,0)</f>
        <v>1761000000</v>
      </c>
      <c r="P2545" s="8">
        <f>VLOOKUP(A2545,BUSINESS3!A2545:E5235,4,0)</f>
        <v>0.606</v>
      </c>
      <c r="Q2545" s="9">
        <f>VLOOKUP(A2545,BUSINESS3!A2545:E5235,5,0)</f>
        <v>7</v>
      </c>
      <c r="R2545" s="10">
        <f>VLOOKUP(A2545,BUSINESS3!A2545:I5235,6,0)</f>
        <v>91</v>
      </c>
      <c r="S2545" s="9">
        <f>VLOOKUP(A2545,BUSINESS3!A2545:I5235,7,0)</f>
        <v>218</v>
      </c>
      <c r="T2545" s="9">
        <f>VLOOKUP(A2545,BUSINESS3!A2545:I5235,8,0)</f>
        <v>0.38</v>
      </c>
      <c r="U2545" s="9">
        <f>VLOOKUP(A2545,BUSINESS3!A2545:I5235,9,0)</f>
        <v>0.682</v>
      </c>
      <c r="V2545" s="11">
        <f>VLOOKUP(A2545,'GDP4'!A2545:G5235,4,0)</f>
        <v>93639316000</v>
      </c>
      <c r="W2545" s="9">
        <f>VLOOKUP(A2545,'GDP4'!A2545:G5235,5,0)</f>
        <v>0.067</v>
      </c>
      <c r="X2545" s="9">
        <f>VLOOKUP(A2545,'GDP4'!A2545:G5235,6,0)</f>
        <v>672</v>
      </c>
      <c r="Y2545" s="9">
        <f>VLOOKUP(A2545,'GDP4'!A2545:G5235,7,0)</f>
        <v>0.157</v>
      </c>
      <c r="Z2545" s="9">
        <f>VLOOKUP(A2545,ENERGY5!A2545:E5235,4,0)</f>
        <v>122230</v>
      </c>
      <c r="AA2545" s="9">
        <f>VLOOKUP(A2545,ENERGY5!A2545:E5235,5,0)</f>
        <v>191964</v>
      </c>
      <c r="AB2545" s="12">
        <f t="shared" si="2"/>
        <v>24898.33884</v>
      </c>
      <c r="AC2545" s="13">
        <f t="shared" si="3"/>
        <v>0.05104249925</v>
      </c>
      <c r="AD2545" s="13">
        <f t="shared" si="4"/>
        <v>0.03250049324</v>
      </c>
      <c r="AE2545" s="13">
        <f t="shared" si="5"/>
        <v>939.9430876</v>
      </c>
      <c r="AF2545" s="13">
        <f t="shared" si="6"/>
        <v>468.2432185</v>
      </c>
    </row>
    <row r="2546">
      <c r="A2546" s="5" t="s">
        <v>213</v>
      </c>
      <c r="B2546" s="6" t="s">
        <v>43</v>
      </c>
      <c r="C2546" s="7" t="s">
        <v>246</v>
      </c>
      <c r="D2546" s="5" t="str">
        <f t="shared" si="1"/>
        <v>Puerto Rico-The Americas-2009</v>
      </c>
      <c r="E2546" s="5">
        <v>0.012</v>
      </c>
      <c r="F2546" s="5">
        <v>0.019</v>
      </c>
      <c r="G2546" s="5">
        <v>82.0</v>
      </c>
      <c r="H2546" s="5">
        <v>74.0</v>
      </c>
      <c r="I2546" s="5">
        <v>0.208</v>
      </c>
      <c r="J2546" s="5">
        <v>0.664</v>
      </c>
      <c r="K2546" s="5">
        <v>0.128</v>
      </c>
      <c r="L2546" s="5">
        <v>3740410.0</v>
      </c>
      <c r="M2546" s="5">
        <v>0.939</v>
      </c>
      <c r="N2546" s="8">
        <f>VLOOKUP(A2546,TOURISM2!A2546:E5236,4,0)</f>
        <v>3176000000</v>
      </c>
      <c r="O2546" s="8">
        <f>VLOOKUP(A2546,TOURISM2!A2546:E5236,5,0)</f>
        <v>1386000000</v>
      </c>
      <c r="P2546" s="8">
        <f>VLOOKUP(A2546,BUSINESS3!A2546:E5236,4,0)</f>
        <v>0.606</v>
      </c>
      <c r="Q2546" s="9">
        <f>VLOOKUP(A2546,BUSINESS3!A2546:E5236,5,0)</f>
        <v>7</v>
      </c>
      <c r="R2546" s="10">
        <f>VLOOKUP(A2546,BUSINESS3!A2546:I5236,6,0)</f>
        <v>91</v>
      </c>
      <c r="S2546" s="9">
        <f>VLOOKUP(A2546,BUSINESS3!A2546:I5236,7,0)</f>
        <v>218</v>
      </c>
      <c r="T2546" s="9">
        <f>VLOOKUP(A2546,BUSINESS3!A2546:I5236,8,0)</f>
        <v>0.415</v>
      </c>
      <c r="U2546" s="9">
        <f>VLOOKUP(A2546,BUSINESS3!A2546:I5236,9,0)</f>
        <v>0.729</v>
      </c>
      <c r="V2546" s="11">
        <f>VLOOKUP(A2546,'GDP4'!A2546:G5236,4,0)</f>
        <v>96385638000</v>
      </c>
      <c r="W2546" s="9">
        <f>VLOOKUP(A2546,'GDP4'!A2546:G5236,5,0)</f>
        <v>0.067</v>
      </c>
      <c r="X2546" s="9">
        <f>VLOOKUP(A2546,'GDP4'!A2546:G5236,6,0)</f>
        <v>672</v>
      </c>
      <c r="Y2546" s="9">
        <f>VLOOKUP(A2546,'GDP4'!A2546:G5236,7,0)</f>
        <v>0.157</v>
      </c>
      <c r="Z2546" s="9">
        <f>VLOOKUP(A2546,ENERGY5!A2546:E5236,4,0)</f>
        <v>122230</v>
      </c>
      <c r="AA2546" s="9">
        <f>VLOOKUP(A2546,ENERGY5!A2546:E5236,5,0)</f>
        <v>191964</v>
      </c>
      <c r="AB2546" s="12">
        <f t="shared" si="2"/>
        <v>25768.73605</v>
      </c>
      <c r="AC2546" s="13">
        <f t="shared" si="3"/>
        <v>0.05132164656</v>
      </c>
      <c r="AD2546" s="13">
        <f t="shared" si="4"/>
        <v>0.03267823581</v>
      </c>
      <c r="AE2546" s="13">
        <f t="shared" si="5"/>
        <v>849.1047773</v>
      </c>
      <c r="AF2546" s="13">
        <f t="shared" si="6"/>
        <v>370.5476138</v>
      </c>
    </row>
    <row r="2547">
      <c r="A2547" s="14" t="s">
        <v>213</v>
      </c>
      <c r="B2547" s="15" t="s">
        <v>44</v>
      </c>
      <c r="C2547" s="16" t="s">
        <v>246</v>
      </c>
      <c r="D2547" s="14" t="str">
        <f t="shared" si="1"/>
        <v>Puerto Rico-The Americas-2010</v>
      </c>
      <c r="E2547" s="5">
        <v>0.011</v>
      </c>
      <c r="F2547" s="5">
        <v>0.019</v>
      </c>
      <c r="G2547" s="5">
        <v>82.0</v>
      </c>
      <c r="H2547" s="5">
        <v>74.0</v>
      </c>
      <c r="I2547" s="5">
        <v>0.205</v>
      </c>
      <c r="J2547" s="5">
        <v>0.665</v>
      </c>
      <c r="K2547" s="5">
        <v>0.13</v>
      </c>
      <c r="L2547" s="5">
        <v>3721208.0</v>
      </c>
      <c r="M2547" s="5">
        <v>0.938</v>
      </c>
      <c r="N2547" s="8">
        <f>VLOOKUP(A2547,TOURISM2!A2547:E5237,4,0)</f>
        <v>3211000000</v>
      </c>
      <c r="O2547" s="8">
        <f>VLOOKUP(A2547,TOURISM2!A2547:E5237,5,0)</f>
        <v>1180000000</v>
      </c>
      <c r="P2547" s="8">
        <f>VLOOKUP(A2547,BUSINESS3!A2547:E5237,4,0)</f>
        <v>0.636</v>
      </c>
      <c r="Q2547" s="9">
        <f>VLOOKUP(A2547,BUSINESS3!A2547:E5237,5,0)</f>
        <v>7</v>
      </c>
      <c r="R2547" s="10">
        <f>VLOOKUP(A2547,BUSINESS3!A2547:I5237,6,0)</f>
        <v>91</v>
      </c>
      <c r="S2547" s="9">
        <f>VLOOKUP(A2547,BUSINESS3!A2547:I5237,7,0)</f>
        <v>218</v>
      </c>
      <c r="T2547" s="9">
        <f>VLOOKUP(A2547,BUSINESS3!A2547:I5237,8,0)</f>
        <v>0.453</v>
      </c>
      <c r="U2547" s="9">
        <f>VLOOKUP(A2547,BUSINESS3!A2547:I5237,9,0)</f>
        <v>0.791</v>
      </c>
      <c r="V2547" s="11">
        <f>VLOOKUP(A2547,'GDP4'!A2547:G5237,4,0)</f>
        <v>98381268000</v>
      </c>
      <c r="W2547" s="9">
        <f>VLOOKUP(A2547,'GDP4'!A2547:G5237,5,0)</f>
        <v>0.067</v>
      </c>
      <c r="X2547" s="9">
        <f>VLOOKUP(A2547,'GDP4'!A2547:G5237,6,0)</f>
        <v>672</v>
      </c>
      <c r="Y2547" s="9">
        <f>VLOOKUP(A2547,'GDP4'!A2547:G5237,7,0)</f>
        <v>0.157</v>
      </c>
      <c r="Z2547" s="9">
        <f>VLOOKUP(A2547,ENERGY5!A2547:E5237,4,0)</f>
        <v>122230</v>
      </c>
      <c r="AA2547" s="9">
        <f>VLOOKUP(A2547,ENERGY5!A2547:E5237,5,0)</f>
        <v>191964</v>
      </c>
      <c r="AB2547" s="12">
        <f t="shared" si="2"/>
        <v>26437.99218</v>
      </c>
      <c r="AC2547" s="13">
        <f t="shared" si="3"/>
        <v>0.05158647407</v>
      </c>
      <c r="AD2547" s="13">
        <f t="shared" si="4"/>
        <v>0.03284686048</v>
      </c>
      <c r="AE2547" s="13">
        <f t="shared" si="5"/>
        <v>862.8918351</v>
      </c>
      <c r="AF2547" s="13">
        <f t="shared" si="6"/>
        <v>317.1013284</v>
      </c>
    </row>
    <row r="2548">
      <c r="A2548" s="5" t="s">
        <v>213</v>
      </c>
      <c r="B2548" s="6" t="s">
        <v>45</v>
      </c>
      <c r="C2548" s="7" t="s">
        <v>246</v>
      </c>
      <c r="D2548" s="5" t="str">
        <f t="shared" si="1"/>
        <v>Puerto Rico-The Americas-2011</v>
      </c>
      <c r="E2548" s="5">
        <v>0.011</v>
      </c>
      <c r="F2548" s="5">
        <v>0.019</v>
      </c>
      <c r="G2548" s="5">
        <v>82.0</v>
      </c>
      <c r="H2548" s="5">
        <v>75.0</v>
      </c>
      <c r="I2548" s="5">
        <v>0.201</v>
      </c>
      <c r="J2548" s="5">
        <v>0.666</v>
      </c>
      <c r="K2548" s="5">
        <v>0.132</v>
      </c>
      <c r="L2548" s="5">
        <v>3686580.0</v>
      </c>
      <c r="M2548" s="5">
        <v>0.938</v>
      </c>
      <c r="N2548" s="8">
        <f>VLOOKUP(A2548,TOURISM2!A2548:E5238,4,0)</f>
        <v>3143000000</v>
      </c>
      <c r="O2548" s="8">
        <f>VLOOKUP(A2548,TOURISM2!A2548:E5238,5,0)</f>
        <v>1196000000</v>
      </c>
      <c r="P2548" s="8">
        <f>VLOOKUP(A2548,BUSINESS3!A2548:E5238,4,0)</f>
        <v>0.631</v>
      </c>
      <c r="Q2548" s="9">
        <f>VLOOKUP(A2548,BUSINESS3!A2548:E5238,5,0)</f>
        <v>6</v>
      </c>
      <c r="R2548" s="10">
        <f>VLOOKUP(A2548,BUSINESS3!A2548:I5238,6,0)</f>
        <v>91</v>
      </c>
      <c r="S2548" s="9">
        <f>VLOOKUP(A2548,BUSINESS3!A2548:I5238,7,0)</f>
        <v>218</v>
      </c>
      <c r="T2548" s="9">
        <f>VLOOKUP(A2548,BUSINESS3!A2548:I5238,8,0)</f>
        <v>0.48</v>
      </c>
      <c r="U2548" s="9">
        <f>VLOOKUP(A2548,BUSINESS3!A2548:I5238,9,0)</f>
        <v>0.84</v>
      </c>
      <c r="V2548" s="11">
        <f>VLOOKUP(A2548,'GDP4'!A2548:G5238,4,0)</f>
        <v>100000000000</v>
      </c>
      <c r="W2548" s="9">
        <f>VLOOKUP(A2548,'GDP4'!A2548:G5238,5,0)</f>
        <v>0.067</v>
      </c>
      <c r="X2548" s="9">
        <f>VLOOKUP(A2548,'GDP4'!A2548:G5238,6,0)</f>
        <v>672</v>
      </c>
      <c r="Y2548" s="9">
        <f>VLOOKUP(A2548,'GDP4'!A2548:G5238,7,0)</f>
        <v>0.157</v>
      </c>
      <c r="Z2548" s="9">
        <f>VLOOKUP(A2548,ENERGY5!A2548:E5238,4,0)</f>
        <v>122230</v>
      </c>
      <c r="AA2548" s="9">
        <f>VLOOKUP(A2548,ENERGY5!A2548:E5238,5,0)</f>
        <v>191964</v>
      </c>
      <c r="AB2548" s="12">
        <f t="shared" si="2"/>
        <v>27125.41163</v>
      </c>
      <c r="AC2548" s="13">
        <f t="shared" si="3"/>
        <v>0.05207102518</v>
      </c>
      <c r="AD2548" s="13">
        <f t="shared" si="4"/>
        <v>0.03315539063</v>
      </c>
      <c r="AE2548" s="13">
        <f t="shared" si="5"/>
        <v>852.5516875</v>
      </c>
      <c r="AF2548" s="13">
        <f t="shared" si="6"/>
        <v>324.4199231</v>
      </c>
    </row>
    <row r="2549">
      <c r="A2549" s="14" t="s">
        <v>213</v>
      </c>
      <c r="B2549" s="15" t="s">
        <v>46</v>
      </c>
      <c r="C2549" s="16" t="s">
        <v>246</v>
      </c>
      <c r="D2549" s="14" t="str">
        <f t="shared" si="1"/>
        <v>Puerto Rico-The Americas-2012</v>
      </c>
      <c r="E2549" s="5">
        <v>0.011</v>
      </c>
      <c r="F2549" s="5">
        <v>0.019</v>
      </c>
      <c r="G2549" s="5">
        <v>82.0</v>
      </c>
      <c r="H2549" s="5">
        <v>75.0</v>
      </c>
      <c r="I2549" s="5">
        <v>0.198</v>
      </c>
      <c r="J2549" s="5">
        <v>0.667</v>
      </c>
      <c r="K2549" s="5">
        <v>0.135</v>
      </c>
      <c r="L2549" s="5">
        <v>3651545.0</v>
      </c>
      <c r="M2549" s="5">
        <v>0.937</v>
      </c>
      <c r="N2549" s="8">
        <f>VLOOKUP(A2549,TOURISM2!A2549:E5239,4,0)</f>
        <v>3193000000</v>
      </c>
      <c r="O2549" s="8">
        <f>VLOOKUP(A2549,TOURISM2!A2549:E5239,5,0)</f>
        <v>1156000000</v>
      </c>
      <c r="P2549" s="8">
        <f>VLOOKUP(A2549,BUSINESS3!A2549:E5239,4,0)</f>
        <v>0.507</v>
      </c>
      <c r="Q2549" s="9">
        <f>VLOOKUP(A2549,BUSINESS3!A2549:E5239,5,0)</f>
        <v>6</v>
      </c>
      <c r="R2549" s="10">
        <f>VLOOKUP(A2549,BUSINESS3!A2549:I5239,6,0)</f>
        <v>37</v>
      </c>
      <c r="S2549" s="9">
        <f>VLOOKUP(A2549,BUSINESS3!A2549:I5239,7,0)</f>
        <v>218</v>
      </c>
      <c r="T2549" s="9">
        <f>VLOOKUP(A2549,BUSINESS3!A2549:I5239,8,0)</f>
        <v>0.69</v>
      </c>
      <c r="U2549" s="9">
        <f>VLOOKUP(A2549,BUSINESS3!A2549:I5239,9,0)</f>
        <v>0.826</v>
      </c>
      <c r="V2549" s="11">
        <f>VLOOKUP(A2549,'GDP4'!A2549:G5239,4,0)</f>
        <v>101000000000</v>
      </c>
      <c r="W2549" s="9">
        <f>VLOOKUP(A2549,'GDP4'!A2549:G5239,5,0)</f>
        <v>0.067</v>
      </c>
      <c r="X2549" s="9">
        <f>VLOOKUP(A2549,'GDP4'!A2549:G5239,6,0)</f>
        <v>672</v>
      </c>
      <c r="Y2549" s="9">
        <f>VLOOKUP(A2549,'GDP4'!A2549:G5239,7,0)</f>
        <v>0.157</v>
      </c>
      <c r="Z2549" s="9">
        <f>VLOOKUP(A2549,ENERGY5!A2549:E5239,4,0)</f>
        <v>122230</v>
      </c>
      <c r="AA2549" s="9">
        <f>VLOOKUP(A2549,ENERGY5!A2549:E5239,5,0)</f>
        <v>191964</v>
      </c>
      <c r="AB2549" s="12">
        <f t="shared" si="2"/>
        <v>27659.52494</v>
      </c>
      <c r="AC2549" s="13">
        <f t="shared" si="3"/>
        <v>0.05257062422</v>
      </c>
      <c r="AD2549" s="13">
        <f t="shared" si="4"/>
        <v>0.03347350231</v>
      </c>
      <c r="AE2549" s="13">
        <f t="shared" si="5"/>
        <v>874.4243875</v>
      </c>
      <c r="AF2549" s="13">
        <f t="shared" si="6"/>
        <v>316.5783251</v>
      </c>
    </row>
    <row r="2550">
      <c r="A2550" s="5" t="s">
        <v>213</v>
      </c>
      <c r="B2550" s="6" t="s">
        <v>33</v>
      </c>
      <c r="C2550" s="7" t="s">
        <v>247</v>
      </c>
      <c r="D2550" s="5" t="str">
        <f t="shared" si="1"/>
        <v>Sint Maarten (Dutch part)-The Americas-2000</v>
      </c>
      <c r="E2550" s="5">
        <v>0.019</v>
      </c>
      <c r="F2550" s="5">
        <v>0.019</v>
      </c>
      <c r="G2550" s="5">
        <v>76.0</v>
      </c>
      <c r="H2550" s="5">
        <v>70.0</v>
      </c>
      <c r="I2550" s="5">
        <v>0.291</v>
      </c>
      <c r="J2550" s="5">
        <v>0.635</v>
      </c>
      <c r="K2550" s="5">
        <v>0.073</v>
      </c>
      <c r="L2550" s="5">
        <v>30519.0</v>
      </c>
      <c r="M2550" s="5">
        <v>1.0</v>
      </c>
      <c r="N2550" s="8">
        <f>VLOOKUP(A2550,TOURISM2!A2550:E5240,4,0)</f>
        <v>511000000</v>
      </c>
      <c r="O2550" s="8">
        <f>VLOOKUP(A2550,TOURISM2!A2550:E5240,5,0)</f>
        <v>127000000</v>
      </c>
      <c r="P2550" s="8">
        <f>VLOOKUP(A2550,BUSINESS3!A2550:E5240,4,0)</f>
        <v>0.475</v>
      </c>
      <c r="Q2550" s="9">
        <f>VLOOKUP(A2550,BUSINESS3!A2550:E5240,5,0)</f>
        <v>59</v>
      </c>
      <c r="R2550" s="10">
        <f>VLOOKUP(A2550,BUSINESS3!A2550:I5240,6,0)</f>
        <v>91</v>
      </c>
      <c r="S2550" s="9">
        <f>VLOOKUP(A2550,BUSINESS3!A2550:I5240,7,0)</f>
        <v>380</v>
      </c>
      <c r="T2550" s="9">
        <f>VLOOKUP(A2550,BUSINESS3!A2550:I5240,8,0)</f>
        <v>0.27</v>
      </c>
      <c r="U2550" s="9">
        <f>VLOOKUP(A2550,BUSINESS3!A2550:I5240,9,0)</f>
        <v>0.659</v>
      </c>
      <c r="V2550" s="11">
        <f>VLOOKUP(A2550,'GDP4'!A2550:G5240,4,0)</f>
        <v>470594253738</v>
      </c>
      <c r="W2550" s="9">
        <f>VLOOKUP(A2550,'GDP4'!A2550:G5240,5,0)</f>
        <v>0.067</v>
      </c>
      <c r="X2550" s="9">
        <f>VLOOKUP(A2550,'GDP4'!A2550:G5240,6,0)</f>
        <v>672</v>
      </c>
      <c r="Y2550" s="9">
        <f>VLOOKUP(A2550,'GDP4'!A2550:G5240,7,0)</f>
        <v>0.157</v>
      </c>
      <c r="Z2550" s="9">
        <f>VLOOKUP(A2550,ENERGY5!A2550:E5240,4,0)</f>
        <v>122230</v>
      </c>
      <c r="AA2550" s="9">
        <f>VLOOKUP(A2550,ENERGY5!A2550:E5240,5,0)</f>
        <v>191964</v>
      </c>
      <c r="AB2550" s="12">
        <f t="shared" si="2"/>
        <v>15419714.07</v>
      </c>
      <c r="AC2550" s="13">
        <f t="shared" si="3"/>
        <v>6.289983289</v>
      </c>
      <c r="AD2550" s="13">
        <f t="shared" si="4"/>
        <v>4.005046037</v>
      </c>
      <c r="AE2550" s="13">
        <f t="shared" si="5"/>
        <v>16743.66788</v>
      </c>
      <c r="AF2550" s="13">
        <f t="shared" si="6"/>
        <v>4161.342115</v>
      </c>
    </row>
    <row r="2551">
      <c r="A2551" s="14" t="s">
        <v>213</v>
      </c>
      <c r="B2551" s="15" t="s">
        <v>35</v>
      </c>
      <c r="C2551" s="16" t="s">
        <v>247</v>
      </c>
      <c r="D2551" s="14" t="str">
        <f t="shared" si="1"/>
        <v>Sint Maarten (Dutch part)-The Americas-2001</v>
      </c>
      <c r="E2551" s="5">
        <v>0.019</v>
      </c>
      <c r="F2551" s="5">
        <v>0.019</v>
      </c>
      <c r="G2551" s="5">
        <v>76.0</v>
      </c>
      <c r="H2551" s="5">
        <v>70.0</v>
      </c>
      <c r="I2551" s="5">
        <v>0.291</v>
      </c>
      <c r="J2551" s="5">
        <v>0.635</v>
      </c>
      <c r="K2551" s="5">
        <v>0.073</v>
      </c>
      <c r="L2551" s="5">
        <v>31189.0</v>
      </c>
      <c r="M2551" s="5">
        <v>1.0</v>
      </c>
      <c r="N2551" s="8">
        <f>VLOOKUP(A2551,TOURISM2!A2551:E5241,4,0)</f>
        <v>484000000</v>
      </c>
      <c r="O2551" s="8">
        <f>VLOOKUP(A2551,TOURISM2!A2551:E5241,5,0)</f>
        <v>137000000</v>
      </c>
      <c r="P2551" s="8">
        <f>VLOOKUP(A2551,BUSINESS3!A2551:E5241,4,0)</f>
        <v>0.475</v>
      </c>
      <c r="Q2551" s="9">
        <f>VLOOKUP(A2551,BUSINESS3!A2551:E5241,5,0)</f>
        <v>59</v>
      </c>
      <c r="R2551" s="10">
        <f>VLOOKUP(A2551,BUSINESS3!A2551:I5241,6,0)</f>
        <v>91</v>
      </c>
      <c r="S2551" s="9">
        <f>VLOOKUP(A2551,BUSINESS3!A2551:I5241,7,0)</f>
        <v>380</v>
      </c>
      <c r="T2551" s="9">
        <f>VLOOKUP(A2551,BUSINESS3!A2551:I5241,8,0)</f>
        <v>0.27</v>
      </c>
      <c r="U2551" s="9">
        <f>VLOOKUP(A2551,BUSINESS3!A2551:I5241,9,0)</f>
        <v>0.659</v>
      </c>
      <c r="V2551" s="11">
        <f>VLOOKUP(A2551,'GDP4'!A2551:G5241,4,0)</f>
        <v>470594253738</v>
      </c>
      <c r="W2551" s="9">
        <f>VLOOKUP(A2551,'GDP4'!A2551:G5241,5,0)</f>
        <v>0.067</v>
      </c>
      <c r="X2551" s="9">
        <f>VLOOKUP(A2551,'GDP4'!A2551:G5241,6,0)</f>
        <v>672</v>
      </c>
      <c r="Y2551" s="9">
        <f>VLOOKUP(A2551,'GDP4'!A2551:G5241,7,0)</f>
        <v>0.157</v>
      </c>
      <c r="Z2551" s="9">
        <f>VLOOKUP(A2551,ENERGY5!A2551:E5241,4,0)</f>
        <v>122230</v>
      </c>
      <c r="AA2551" s="9">
        <f>VLOOKUP(A2551,ENERGY5!A2551:E5241,5,0)</f>
        <v>191964</v>
      </c>
      <c r="AB2551" s="12">
        <f t="shared" si="2"/>
        <v>15088468.81</v>
      </c>
      <c r="AC2551" s="13">
        <f t="shared" si="3"/>
        <v>6.154862291</v>
      </c>
      <c r="AD2551" s="13">
        <f t="shared" si="4"/>
        <v>3.919009907</v>
      </c>
      <c r="AE2551" s="13">
        <f t="shared" si="5"/>
        <v>15518.29171</v>
      </c>
      <c r="AF2551" s="13">
        <f t="shared" si="6"/>
        <v>4392.574305</v>
      </c>
    </row>
    <row r="2552">
      <c r="A2552" s="5" t="s">
        <v>213</v>
      </c>
      <c r="B2552" s="6" t="s">
        <v>36</v>
      </c>
      <c r="C2552" s="7" t="s">
        <v>247</v>
      </c>
      <c r="D2552" s="5" t="str">
        <f t="shared" si="1"/>
        <v>Sint Maarten (Dutch part)-The Americas-2002</v>
      </c>
      <c r="E2552" s="5">
        <v>0.019</v>
      </c>
      <c r="F2552" s="5">
        <v>0.019</v>
      </c>
      <c r="G2552" s="5">
        <v>76.0</v>
      </c>
      <c r="H2552" s="5">
        <v>70.0</v>
      </c>
      <c r="I2552" s="5">
        <v>0.291</v>
      </c>
      <c r="J2552" s="5">
        <v>0.635</v>
      </c>
      <c r="K2552" s="5">
        <v>0.073</v>
      </c>
      <c r="L2552" s="5">
        <v>32566.0</v>
      </c>
      <c r="M2552" s="5">
        <v>1.0</v>
      </c>
      <c r="N2552" s="8">
        <f>VLOOKUP(A2552,TOURISM2!A2552:E5242,4,0)</f>
        <v>489000000</v>
      </c>
      <c r="O2552" s="8">
        <f>VLOOKUP(A2552,TOURISM2!A2552:E5242,5,0)</f>
        <v>140000000</v>
      </c>
      <c r="P2552" s="8">
        <f>VLOOKUP(A2552,BUSINESS3!A2552:E5242,4,0)</f>
        <v>0.475</v>
      </c>
      <c r="Q2552" s="9">
        <f>VLOOKUP(A2552,BUSINESS3!A2552:E5242,5,0)</f>
        <v>59</v>
      </c>
      <c r="R2552" s="10">
        <f>VLOOKUP(A2552,BUSINESS3!A2552:I5242,6,0)</f>
        <v>91</v>
      </c>
      <c r="S2552" s="9">
        <f>VLOOKUP(A2552,BUSINESS3!A2552:I5242,7,0)</f>
        <v>380</v>
      </c>
      <c r="T2552" s="9">
        <f>VLOOKUP(A2552,BUSINESS3!A2552:I5242,8,0)</f>
        <v>0.27</v>
      </c>
      <c r="U2552" s="9">
        <f>VLOOKUP(A2552,BUSINESS3!A2552:I5242,9,0)</f>
        <v>0.659</v>
      </c>
      <c r="V2552" s="11">
        <f>VLOOKUP(A2552,'GDP4'!A2552:G5242,4,0)</f>
        <v>470594253738</v>
      </c>
      <c r="W2552" s="9">
        <f>VLOOKUP(A2552,'GDP4'!A2552:G5242,5,0)</f>
        <v>0.067</v>
      </c>
      <c r="X2552" s="9">
        <f>VLOOKUP(A2552,'GDP4'!A2552:G5242,6,0)</f>
        <v>672</v>
      </c>
      <c r="Y2552" s="9">
        <f>VLOOKUP(A2552,'GDP4'!A2552:G5242,7,0)</f>
        <v>0.157</v>
      </c>
      <c r="Z2552" s="9">
        <f>VLOOKUP(A2552,ENERGY5!A2552:E5242,4,0)</f>
        <v>122230</v>
      </c>
      <c r="AA2552" s="9">
        <f>VLOOKUP(A2552,ENERGY5!A2552:E5242,5,0)</f>
        <v>191964</v>
      </c>
      <c r="AB2552" s="12">
        <f t="shared" si="2"/>
        <v>14450477.61</v>
      </c>
      <c r="AC2552" s="13">
        <f t="shared" si="3"/>
        <v>5.894614015</v>
      </c>
      <c r="AD2552" s="13">
        <f t="shared" si="4"/>
        <v>3.753300989</v>
      </c>
      <c r="AE2552" s="13">
        <f t="shared" si="5"/>
        <v>15015.6605</v>
      </c>
      <c r="AF2552" s="13">
        <f t="shared" si="6"/>
        <v>4298.962108</v>
      </c>
    </row>
    <row r="2553">
      <c r="A2553" s="14" t="s">
        <v>213</v>
      </c>
      <c r="B2553" s="15" t="s">
        <v>37</v>
      </c>
      <c r="C2553" s="16" t="s">
        <v>247</v>
      </c>
      <c r="D2553" s="14" t="str">
        <f t="shared" si="1"/>
        <v>Sint Maarten (Dutch part)-The Americas-2003</v>
      </c>
      <c r="E2553" s="5">
        <v>0.019</v>
      </c>
      <c r="F2553" s="5">
        <v>0.019</v>
      </c>
      <c r="G2553" s="5">
        <v>76.0</v>
      </c>
      <c r="H2553" s="5">
        <v>70.0</v>
      </c>
      <c r="I2553" s="5">
        <v>0.291</v>
      </c>
      <c r="J2553" s="5">
        <v>0.635</v>
      </c>
      <c r="K2553" s="5">
        <v>0.073</v>
      </c>
      <c r="L2553" s="5">
        <v>33791.0</v>
      </c>
      <c r="M2553" s="5">
        <v>1.0</v>
      </c>
      <c r="N2553" s="8">
        <f>VLOOKUP(A2553,TOURISM2!A2553:E5243,4,0)</f>
        <v>538000000</v>
      </c>
      <c r="O2553" s="8">
        <f>VLOOKUP(A2553,TOURISM2!A2553:E5243,5,0)</f>
        <v>144000000</v>
      </c>
      <c r="P2553" s="8">
        <f>VLOOKUP(A2553,BUSINESS3!A2553:E5243,4,0)</f>
        <v>0.475</v>
      </c>
      <c r="Q2553" s="9">
        <f>VLOOKUP(A2553,BUSINESS3!A2553:E5243,5,0)</f>
        <v>59</v>
      </c>
      <c r="R2553" s="10">
        <f>VLOOKUP(A2553,BUSINESS3!A2553:I5243,6,0)</f>
        <v>91</v>
      </c>
      <c r="S2553" s="9">
        <f>VLOOKUP(A2553,BUSINESS3!A2553:I5243,7,0)</f>
        <v>380</v>
      </c>
      <c r="T2553" s="9">
        <f>VLOOKUP(A2553,BUSINESS3!A2553:I5243,8,0)</f>
        <v>0.27</v>
      </c>
      <c r="U2553" s="9">
        <f>VLOOKUP(A2553,BUSINESS3!A2553:I5243,9,0)</f>
        <v>0.659</v>
      </c>
      <c r="V2553" s="11">
        <f>VLOOKUP(A2553,'GDP4'!A2553:G5243,4,0)</f>
        <v>470594253738</v>
      </c>
      <c r="W2553" s="9">
        <f>VLOOKUP(A2553,'GDP4'!A2553:G5243,5,0)</f>
        <v>0.067</v>
      </c>
      <c r="X2553" s="9">
        <f>VLOOKUP(A2553,'GDP4'!A2553:G5243,6,0)</f>
        <v>672</v>
      </c>
      <c r="Y2553" s="9">
        <f>VLOOKUP(A2553,'GDP4'!A2553:G5243,7,0)</f>
        <v>0.157</v>
      </c>
      <c r="Z2553" s="9">
        <f>VLOOKUP(A2553,ENERGY5!A2553:E5243,4,0)</f>
        <v>122230</v>
      </c>
      <c r="AA2553" s="9">
        <f>VLOOKUP(A2553,ENERGY5!A2553:E5243,5,0)</f>
        <v>191964</v>
      </c>
      <c r="AB2553" s="12">
        <f t="shared" si="2"/>
        <v>13926615.19</v>
      </c>
      <c r="AC2553" s="13">
        <f t="shared" si="3"/>
        <v>5.680920955</v>
      </c>
      <c r="AD2553" s="13">
        <f t="shared" si="4"/>
        <v>3.617235359</v>
      </c>
      <c r="AE2553" s="13">
        <f t="shared" si="5"/>
        <v>15921.39919</v>
      </c>
      <c r="AF2553" s="13">
        <f t="shared" si="6"/>
        <v>4261.489746</v>
      </c>
    </row>
    <row r="2554">
      <c r="A2554" s="5" t="s">
        <v>213</v>
      </c>
      <c r="B2554" s="6" t="s">
        <v>38</v>
      </c>
      <c r="C2554" s="7" t="s">
        <v>247</v>
      </c>
      <c r="D2554" s="5" t="str">
        <f t="shared" si="1"/>
        <v>Sint Maarten (Dutch part)-The Americas-2004</v>
      </c>
      <c r="E2554" s="5">
        <v>0.019</v>
      </c>
      <c r="F2554" s="5">
        <v>0.019</v>
      </c>
      <c r="G2554" s="5">
        <v>76.0</v>
      </c>
      <c r="H2554" s="5">
        <v>70.0</v>
      </c>
      <c r="I2554" s="5">
        <v>0.291</v>
      </c>
      <c r="J2554" s="5">
        <v>0.635</v>
      </c>
      <c r="K2554" s="5">
        <v>0.073</v>
      </c>
      <c r="L2554" s="5">
        <v>35318.0</v>
      </c>
      <c r="M2554" s="5">
        <v>1.0</v>
      </c>
      <c r="N2554" s="8">
        <f>VLOOKUP(A2554,TOURISM2!A2554:E5244,4,0)</f>
        <v>626000000</v>
      </c>
      <c r="O2554" s="8">
        <f>VLOOKUP(A2554,TOURISM2!A2554:E5244,5,0)</f>
        <v>80000000</v>
      </c>
      <c r="P2554" s="8">
        <f>VLOOKUP(A2554,BUSINESS3!A2554:E5244,4,0)</f>
        <v>0.475</v>
      </c>
      <c r="Q2554" s="9">
        <f>VLOOKUP(A2554,BUSINESS3!A2554:E5244,5,0)</f>
        <v>59</v>
      </c>
      <c r="R2554" s="10">
        <f>VLOOKUP(A2554,BUSINESS3!A2554:I5244,6,0)</f>
        <v>91</v>
      </c>
      <c r="S2554" s="9">
        <f>VLOOKUP(A2554,BUSINESS3!A2554:I5244,7,0)</f>
        <v>380</v>
      </c>
      <c r="T2554" s="9">
        <f>VLOOKUP(A2554,BUSINESS3!A2554:I5244,8,0)</f>
        <v>0.27</v>
      </c>
      <c r="U2554" s="9">
        <f>VLOOKUP(A2554,BUSINESS3!A2554:I5244,9,0)</f>
        <v>0.659</v>
      </c>
      <c r="V2554" s="11">
        <f>VLOOKUP(A2554,'GDP4'!A2554:G5244,4,0)</f>
        <v>470594253738</v>
      </c>
      <c r="W2554" s="9">
        <f>VLOOKUP(A2554,'GDP4'!A2554:G5244,5,0)</f>
        <v>0.067</v>
      </c>
      <c r="X2554" s="9">
        <f>VLOOKUP(A2554,'GDP4'!A2554:G5244,6,0)</f>
        <v>672</v>
      </c>
      <c r="Y2554" s="9">
        <f>VLOOKUP(A2554,'GDP4'!A2554:G5244,7,0)</f>
        <v>0.157</v>
      </c>
      <c r="Z2554" s="9">
        <f>VLOOKUP(A2554,ENERGY5!A2554:E5244,4,0)</f>
        <v>122230</v>
      </c>
      <c r="AA2554" s="9">
        <f>VLOOKUP(A2554,ENERGY5!A2554:E5244,5,0)</f>
        <v>191964</v>
      </c>
      <c r="AB2554" s="12">
        <f t="shared" si="2"/>
        <v>13324487.62</v>
      </c>
      <c r="AC2554" s="13">
        <f t="shared" si="3"/>
        <v>5.435302112</v>
      </c>
      <c r="AD2554" s="13">
        <f t="shared" si="4"/>
        <v>3.460841497</v>
      </c>
      <c r="AE2554" s="13">
        <f t="shared" si="5"/>
        <v>17724.67297</v>
      </c>
      <c r="AF2554" s="13">
        <f t="shared" si="6"/>
        <v>2265.133926</v>
      </c>
    </row>
    <row r="2555">
      <c r="A2555" s="14" t="s">
        <v>213</v>
      </c>
      <c r="B2555" s="15" t="s">
        <v>39</v>
      </c>
      <c r="C2555" s="16" t="s">
        <v>247</v>
      </c>
      <c r="D2555" s="14" t="str">
        <f t="shared" si="1"/>
        <v>Sint Maarten (Dutch part)-The Americas-2005</v>
      </c>
      <c r="E2555" s="5">
        <v>0.019</v>
      </c>
      <c r="F2555" s="5">
        <v>0.019</v>
      </c>
      <c r="G2555" s="5">
        <v>76.0</v>
      </c>
      <c r="H2555" s="5">
        <v>70.0</v>
      </c>
      <c r="I2555" s="5">
        <v>0.291</v>
      </c>
      <c r="J2555" s="5">
        <v>0.635</v>
      </c>
      <c r="K2555" s="5">
        <v>0.073</v>
      </c>
      <c r="L2555" s="5">
        <v>36936.0</v>
      </c>
      <c r="M2555" s="5">
        <v>1.0</v>
      </c>
      <c r="N2555" s="8">
        <f>VLOOKUP(A2555,TOURISM2!A2555:E5245,4,0)</f>
        <v>659000000</v>
      </c>
      <c r="O2555" s="8">
        <f>VLOOKUP(A2555,TOURISM2!A2555:E5245,5,0)</f>
        <v>94000000</v>
      </c>
      <c r="P2555" s="8">
        <f>VLOOKUP(A2555,BUSINESS3!A2555:E5245,4,0)</f>
        <v>0.475</v>
      </c>
      <c r="Q2555" s="9">
        <f>VLOOKUP(A2555,BUSINESS3!A2555:E5245,5,0)</f>
        <v>59</v>
      </c>
      <c r="R2555" s="10">
        <f>VLOOKUP(A2555,BUSINESS3!A2555:I5245,6,0)</f>
        <v>91</v>
      </c>
      <c r="S2555" s="9">
        <f>VLOOKUP(A2555,BUSINESS3!A2555:I5245,7,0)</f>
        <v>380</v>
      </c>
      <c r="T2555" s="9">
        <f>VLOOKUP(A2555,BUSINESS3!A2555:I5245,8,0)</f>
        <v>0.27</v>
      </c>
      <c r="U2555" s="9">
        <f>VLOOKUP(A2555,BUSINESS3!A2555:I5245,9,0)</f>
        <v>0.659</v>
      </c>
      <c r="V2555" s="11">
        <f>VLOOKUP(A2555,'GDP4'!A2555:G5245,4,0)</f>
        <v>470594253738</v>
      </c>
      <c r="W2555" s="9">
        <f>VLOOKUP(A2555,'GDP4'!A2555:G5245,5,0)</f>
        <v>0.067</v>
      </c>
      <c r="X2555" s="9">
        <f>VLOOKUP(A2555,'GDP4'!A2555:G5245,6,0)</f>
        <v>672</v>
      </c>
      <c r="Y2555" s="9">
        <f>VLOOKUP(A2555,'GDP4'!A2555:G5245,7,0)</f>
        <v>0.157</v>
      </c>
      <c r="Z2555" s="9">
        <f>VLOOKUP(A2555,ENERGY5!A2555:E5245,4,0)</f>
        <v>122230</v>
      </c>
      <c r="AA2555" s="9">
        <f>VLOOKUP(A2555,ENERGY5!A2555:E5245,5,0)</f>
        <v>191964</v>
      </c>
      <c r="AB2555" s="12">
        <f t="shared" si="2"/>
        <v>12740801.76</v>
      </c>
      <c r="AC2555" s="13">
        <f t="shared" si="3"/>
        <v>5.197205978</v>
      </c>
      <c r="AD2555" s="13">
        <f t="shared" si="4"/>
        <v>3.3092376</v>
      </c>
      <c r="AE2555" s="13">
        <f t="shared" si="5"/>
        <v>17841.67208</v>
      </c>
      <c r="AF2555" s="13">
        <f t="shared" si="6"/>
        <v>2544.942603</v>
      </c>
    </row>
    <row r="2556">
      <c r="A2556" s="5" t="s">
        <v>213</v>
      </c>
      <c r="B2556" s="6" t="s">
        <v>40</v>
      </c>
      <c r="C2556" s="7" t="s">
        <v>247</v>
      </c>
      <c r="D2556" s="5" t="str">
        <f t="shared" si="1"/>
        <v>Sint Maarten (Dutch part)-The Americas-2006</v>
      </c>
      <c r="E2556" s="5">
        <v>0.019</v>
      </c>
      <c r="F2556" s="5">
        <v>0.019</v>
      </c>
      <c r="G2556" s="5">
        <v>76.0</v>
      </c>
      <c r="H2556" s="5">
        <v>70.0</v>
      </c>
      <c r="I2556" s="5">
        <v>0.291</v>
      </c>
      <c r="J2556" s="5">
        <v>0.635</v>
      </c>
      <c r="K2556" s="5">
        <v>0.073</v>
      </c>
      <c r="L2556" s="5">
        <v>38272.0</v>
      </c>
      <c r="M2556" s="5">
        <v>1.0</v>
      </c>
      <c r="N2556" s="8">
        <f>VLOOKUP(A2556,TOURISM2!A2556:E5246,4,0)</f>
        <v>651000000</v>
      </c>
      <c r="O2556" s="8">
        <f>VLOOKUP(A2556,TOURISM2!A2556:E5246,5,0)</f>
        <v>86000000</v>
      </c>
      <c r="P2556" s="8">
        <f>VLOOKUP(A2556,BUSINESS3!A2556:E5246,4,0)</f>
        <v>0.475</v>
      </c>
      <c r="Q2556" s="9">
        <f>VLOOKUP(A2556,BUSINESS3!A2556:E5246,5,0)</f>
        <v>59</v>
      </c>
      <c r="R2556" s="10">
        <f>VLOOKUP(A2556,BUSINESS3!A2556:I5246,6,0)</f>
        <v>91</v>
      </c>
      <c r="S2556" s="9">
        <f>VLOOKUP(A2556,BUSINESS3!A2556:I5246,7,0)</f>
        <v>380</v>
      </c>
      <c r="T2556" s="9">
        <f>VLOOKUP(A2556,BUSINESS3!A2556:I5246,8,0)</f>
        <v>0.27</v>
      </c>
      <c r="U2556" s="9">
        <f>VLOOKUP(A2556,BUSINESS3!A2556:I5246,9,0)</f>
        <v>0.659</v>
      </c>
      <c r="V2556" s="11">
        <f>VLOOKUP(A2556,'GDP4'!A2556:G5246,4,0)</f>
        <v>470594253738</v>
      </c>
      <c r="W2556" s="9">
        <f>VLOOKUP(A2556,'GDP4'!A2556:G5246,5,0)</f>
        <v>0.067</v>
      </c>
      <c r="X2556" s="9">
        <f>VLOOKUP(A2556,'GDP4'!A2556:G5246,6,0)</f>
        <v>672</v>
      </c>
      <c r="Y2556" s="9">
        <f>VLOOKUP(A2556,'GDP4'!A2556:G5246,7,0)</f>
        <v>0.157</v>
      </c>
      <c r="Z2556" s="9">
        <f>VLOOKUP(A2556,ENERGY5!A2556:E5246,4,0)</f>
        <v>122230</v>
      </c>
      <c r="AA2556" s="9">
        <f>VLOOKUP(A2556,ENERGY5!A2556:E5246,5,0)</f>
        <v>191964</v>
      </c>
      <c r="AB2556" s="12">
        <f t="shared" si="2"/>
        <v>12296045.51</v>
      </c>
      <c r="AC2556" s="13">
        <f t="shared" si="3"/>
        <v>5.015781773</v>
      </c>
      <c r="AD2556" s="13">
        <f t="shared" si="4"/>
        <v>3.193718645</v>
      </c>
      <c r="AE2556" s="13">
        <f t="shared" si="5"/>
        <v>17009.82441</v>
      </c>
      <c r="AF2556" s="13">
        <f t="shared" si="6"/>
        <v>2247.073579</v>
      </c>
    </row>
    <row r="2557">
      <c r="A2557" s="14" t="s">
        <v>213</v>
      </c>
      <c r="B2557" s="15" t="s">
        <v>41</v>
      </c>
      <c r="C2557" s="16" t="s">
        <v>247</v>
      </c>
      <c r="D2557" s="14" t="str">
        <f t="shared" si="1"/>
        <v>Sint Maarten (Dutch part)-The Americas-2007</v>
      </c>
      <c r="E2557" s="5">
        <v>0.019</v>
      </c>
      <c r="F2557" s="5">
        <v>0.019</v>
      </c>
      <c r="G2557" s="5">
        <v>77.0</v>
      </c>
      <c r="H2557" s="5">
        <v>72.0</v>
      </c>
      <c r="I2557" s="5">
        <v>0.291</v>
      </c>
      <c r="J2557" s="5">
        <v>0.635</v>
      </c>
      <c r="K2557" s="5">
        <v>0.073</v>
      </c>
      <c r="L2557" s="5">
        <v>39464.0</v>
      </c>
      <c r="M2557" s="5">
        <v>1.0</v>
      </c>
      <c r="N2557" s="8">
        <f>VLOOKUP(A2557,TOURISM2!A2557:E5247,4,0)</f>
        <v>665000000</v>
      </c>
      <c r="O2557" s="8">
        <f>VLOOKUP(A2557,TOURISM2!A2557:E5247,5,0)</f>
        <v>83000000</v>
      </c>
      <c r="P2557" s="8">
        <f>VLOOKUP(A2557,BUSINESS3!A2557:E5247,4,0)</f>
        <v>0.475</v>
      </c>
      <c r="Q2557" s="9">
        <f>VLOOKUP(A2557,BUSINESS3!A2557:E5247,5,0)</f>
        <v>59</v>
      </c>
      <c r="R2557" s="10">
        <f>VLOOKUP(A2557,BUSINESS3!A2557:I5247,6,0)</f>
        <v>91</v>
      </c>
      <c r="S2557" s="9">
        <f>VLOOKUP(A2557,BUSINESS3!A2557:I5247,7,0)</f>
        <v>380</v>
      </c>
      <c r="T2557" s="9">
        <f>VLOOKUP(A2557,BUSINESS3!A2557:I5247,8,0)</f>
        <v>0.27</v>
      </c>
      <c r="U2557" s="9">
        <f>VLOOKUP(A2557,BUSINESS3!A2557:I5247,9,0)</f>
        <v>0.659</v>
      </c>
      <c r="V2557" s="11">
        <f>VLOOKUP(A2557,'GDP4'!A2557:G5247,4,0)</f>
        <v>470594253738</v>
      </c>
      <c r="W2557" s="9">
        <f>VLOOKUP(A2557,'GDP4'!A2557:G5247,5,0)</f>
        <v>0.067</v>
      </c>
      <c r="X2557" s="9">
        <f>VLOOKUP(A2557,'GDP4'!A2557:G5247,6,0)</f>
        <v>672</v>
      </c>
      <c r="Y2557" s="9">
        <f>VLOOKUP(A2557,'GDP4'!A2557:G5247,7,0)</f>
        <v>0.157</v>
      </c>
      <c r="Z2557" s="9">
        <f>VLOOKUP(A2557,ENERGY5!A2557:E5247,4,0)</f>
        <v>122230</v>
      </c>
      <c r="AA2557" s="9">
        <f>VLOOKUP(A2557,ENERGY5!A2557:E5247,5,0)</f>
        <v>191964</v>
      </c>
      <c r="AB2557" s="12">
        <f t="shared" si="2"/>
        <v>11924646.61</v>
      </c>
      <c r="AC2557" s="13">
        <f t="shared" si="3"/>
        <v>4.86428137</v>
      </c>
      <c r="AD2557" s="13">
        <f t="shared" si="4"/>
        <v>3.097253193</v>
      </c>
      <c r="AE2557" s="13">
        <f t="shared" si="5"/>
        <v>16850.80073</v>
      </c>
      <c r="AF2557" s="13">
        <f t="shared" si="6"/>
        <v>2103.182647</v>
      </c>
    </row>
    <row r="2558">
      <c r="A2558" s="5" t="s">
        <v>213</v>
      </c>
      <c r="B2558" s="6" t="s">
        <v>42</v>
      </c>
      <c r="C2558" s="7" t="s">
        <v>247</v>
      </c>
      <c r="D2558" s="5" t="str">
        <f t="shared" si="1"/>
        <v>Sint Maarten (Dutch part)-The Americas-2008</v>
      </c>
      <c r="E2558" s="5">
        <v>0.013</v>
      </c>
      <c r="F2558" s="5">
        <v>0.019</v>
      </c>
      <c r="G2558" s="5">
        <v>77.0</v>
      </c>
      <c r="H2558" s="5">
        <v>72.0</v>
      </c>
      <c r="I2558" s="5">
        <v>0.291</v>
      </c>
      <c r="J2558" s="5">
        <v>0.635</v>
      </c>
      <c r="K2558" s="5">
        <v>0.073</v>
      </c>
      <c r="L2558" s="5">
        <v>40459.0</v>
      </c>
      <c r="M2558" s="5">
        <v>1.0</v>
      </c>
      <c r="N2558" s="8">
        <f>VLOOKUP(A2558,TOURISM2!A2558:E5248,4,0)</f>
        <v>667000000</v>
      </c>
      <c r="O2558" s="8">
        <f>VLOOKUP(A2558,TOURISM2!A2558:E5248,5,0)</f>
        <v>88000000</v>
      </c>
      <c r="P2558" s="8">
        <f>VLOOKUP(A2558,BUSINESS3!A2558:E5248,4,0)</f>
        <v>0.475</v>
      </c>
      <c r="Q2558" s="9">
        <f>VLOOKUP(A2558,BUSINESS3!A2558:E5248,5,0)</f>
        <v>59</v>
      </c>
      <c r="R2558" s="10">
        <f>VLOOKUP(A2558,BUSINESS3!A2558:I5248,6,0)</f>
        <v>91</v>
      </c>
      <c r="S2558" s="9">
        <f>VLOOKUP(A2558,BUSINESS3!A2558:I5248,7,0)</f>
        <v>380</v>
      </c>
      <c r="T2558" s="9">
        <f>VLOOKUP(A2558,BUSINESS3!A2558:I5248,8,0)</f>
        <v>0.27</v>
      </c>
      <c r="U2558" s="9">
        <f>VLOOKUP(A2558,BUSINESS3!A2558:I5248,9,0)</f>
        <v>0.659</v>
      </c>
      <c r="V2558" s="11">
        <f>VLOOKUP(A2558,'GDP4'!A2558:G5248,4,0)</f>
        <v>470594253738</v>
      </c>
      <c r="W2558" s="9">
        <f>VLOOKUP(A2558,'GDP4'!A2558:G5248,5,0)</f>
        <v>0.067</v>
      </c>
      <c r="X2558" s="9">
        <f>VLOOKUP(A2558,'GDP4'!A2558:G5248,6,0)</f>
        <v>672</v>
      </c>
      <c r="Y2558" s="9">
        <f>VLOOKUP(A2558,'GDP4'!A2558:G5248,7,0)</f>
        <v>0.157</v>
      </c>
      <c r="Z2558" s="9">
        <f>VLOOKUP(A2558,ENERGY5!A2558:E5248,4,0)</f>
        <v>122230</v>
      </c>
      <c r="AA2558" s="9">
        <f>VLOOKUP(A2558,ENERGY5!A2558:E5248,5,0)</f>
        <v>191964</v>
      </c>
      <c r="AB2558" s="12">
        <f t="shared" si="2"/>
        <v>11631386.19</v>
      </c>
      <c r="AC2558" s="13">
        <f t="shared" si="3"/>
        <v>4.744655083</v>
      </c>
      <c r="AD2558" s="13">
        <f t="shared" si="4"/>
        <v>3.021083072</v>
      </c>
      <c r="AE2558" s="13">
        <f t="shared" si="5"/>
        <v>16485.82516</v>
      </c>
      <c r="AF2558" s="13">
        <f t="shared" si="6"/>
        <v>2175.0414</v>
      </c>
    </row>
    <row r="2559">
      <c r="A2559" s="14" t="s">
        <v>213</v>
      </c>
      <c r="B2559" s="15" t="s">
        <v>43</v>
      </c>
      <c r="C2559" s="16" t="s">
        <v>247</v>
      </c>
      <c r="D2559" s="14" t="str">
        <f t="shared" si="1"/>
        <v>Sint Maarten (Dutch part)-The Americas-2009</v>
      </c>
      <c r="E2559" s="5">
        <v>0.019</v>
      </c>
      <c r="F2559" s="5">
        <v>0.019</v>
      </c>
      <c r="G2559" s="5">
        <v>78.0</v>
      </c>
      <c r="H2559" s="5">
        <v>73.0</v>
      </c>
      <c r="I2559" s="5">
        <v>0.291</v>
      </c>
      <c r="J2559" s="5">
        <v>0.635</v>
      </c>
      <c r="K2559" s="5">
        <v>0.073</v>
      </c>
      <c r="L2559" s="5">
        <v>39133.0</v>
      </c>
      <c r="M2559" s="5">
        <v>1.0</v>
      </c>
      <c r="N2559" s="8">
        <f>VLOOKUP(A2559,TOURISM2!A2559:E5249,4,0)</f>
        <v>619000000</v>
      </c>
      <c r="O2559" s="8">
        <f>VLOOKUP(A2559,TOURISM2!A2559:E5249,5,0)</f>
        <v>104000000</v>
      </c>
      <c r="P2559" s="8">
        <f>VLOOKUP(A2559,BUSINESS3!A2559:E5249,4,0)</f>
        <v>0.475</v>
      </c>
      <c r="Q2559" s="9">
        <f>VLOOKUP(A2559,BUSINESS3!A2559:E5249,5,0)</f>
        <v>59</v>
      </c>
      <c r="R2559" s="10">
        <f>VLOOKUP(A2559,BUSINESS3!A2559:I5249,6,0)</f>
        <v>91</v>
      </c>
      <c r="S2559" s="9">
        <f>VLOOKUP(A2559,BUSINESS3!A2559:I5249,7,0)</f>
        <v>380</v>
      </c>
      <c r="T2559" s="9">
        <f>VLOOKUP(A2559,BUSINESS3!A2559:I5249,8,0)</f>
        <v>0.27</v>
      </c>
      <c r="U2559" s="9">
        <f>VLOOKUP(A2559,BUSINESS3!A2559:I5249,9,0)</f>
        <v>0.659</v>
      </c>
      <c r="V2559" s="11">
        <f>VLOOKUP(A2559,'GDP4'!A2559:G5249,4,0)</f>
        <v>470594253738</v>
      </c>
      <c r="W2559" s="9">
        <f>VLOOKUP(A2559,'GDP4'!A2559:G5249,5,0)</f>
        <v>0.067</v>
      </c>
      <c r="X2559" s="9">
        <f>VLOOKUP(A2559,'GDP4'!A2559:G5249,6,0)</f>
        <v>672</v>
      </c>
      <c r="Y2559" s="9">
        <f>VLOOKUP(A2559,'GDP4'!A2559:G5249,7,0)</f>
        <v>0.157</v>
      </c>
      <c r="Z2559" s="9">
        <f>VLOOKUP(A2559,ENERGY5!A2559:E5249,4,0)</f>
        <v>122230</v>
      </c>
      <c r="AA2559" s="9">
        <f>VLOOKUP(A2559,ENERGY5!A2559:E5249,5,0)</f>
        <v>191964</v>
      </c>
      <c r="AB2559" s="12">
        <f t="shared" si="2"/>
        <v>12025509.26</v>
      </c>
      <c r="AC2559" s="13">
        <f t="shared" si="3"/>
        <v>4.905425089</v>
      </c>
      <c r="AD2559" s="13">
        <f t="shared" si="4"/>
        <v>3.123450796</v>
      </c>
      <c r="AE2559" s="13">
        <f t="shared" si="5"/>
        <v>15817.85194</v>
      </c>
      <c r="AF2559" s="13">
        <f t="shared" si="6"/>
        <v>2657.603557</v>
      </c>
    </row>
    <row r="2560">
      <c r="A2560" s="5" t="s">
        <v>213</v>
      </c>
      <c r="B2560" s="6" t="s">
        <v>44</v>
      </c>
      <c r="C2560" s="7" t="s">
        <v>247</v>
      </c>
      <c r="D2560" s="5" t="str">
        <f t="shared" si="1"/>
        <v>Sint Maarten (Dutch part)-The Americas-2010</v>
      </c>
      <c r="E2560" s="5">
        <v>0.019</v>
      </c>
      <c r="F2560" s="5">
        <v>0.019</v>
      </c>
      <c r="G2560" s="5">
        <v>76.0</v>
      </c>
      <c r="H2560" s="5">
        <v>70.0</v>
      </c>
      <c r="I2560" s="5">
        <v>0.291</v>
      </c>
      <c r="J2560" s="5">
        <v>0.635</v>
      </c>
      <c r="K2560" s="5">
        <v>0.073</v>
      </c>
      <c r="L2560" s="5">
        <v>37850.0</v>
      </c>
      <c r="M2560" s="5">
        <v>1.0</v>
      </c>
      <c r="N2560" s="8">
        <f>VLOOKUP(A2560,TOURISM2!A2560:E5250,4,0)</f>
        <v>681000000</v>
      </c>
      <c r="O2560" s="8">
        <f>VLOOKUP(A2560,TOURISM2!A2560:E5250,5,0)</f>
        <v>105000000</v>
      </c>
      <c r="P2560" s="8">
        <f>VLOOKUP(A2560,BUSINESS3!A2560:E5250,4,0)</f>
        <v>0.475</v>
      </c>
      <c r="Q2560" s="9">
        <f>VLOOKUP(A2560,BUSINESS3!A2560:E5250,5,0)</f>
        <v>59</v>
      </c>
      <c r="R2560" s="10">
        <f>VLOOKUP(A2560,BUSINESS3!A2560:I5250,6,0)</f>
        <v>91</v>
      </c>
      <c r="S2560" s="9">
        <f>VLOOKUP(A2560,BUSINESS3!A2560:I5250,7,0)</f>
        <v>380</v>
      </c>
      <c r="T2560" s="9">
        <f>VLOOKUP(A2560,BUSINESS3!A2560:I5250,8,0)</f>
        <v>0.27</v>
      </c>
      <c r="U2560" s="9">
        <f>VLOOKUP(A2560,BUSINESS3!A2560:I5250,9,0)</f>
        <v>0.659</v>
      </c>
      <c r="V2560" s="11">
        <f>VLOOKUP(A2560,'GDP4'!A2560:G5250,4,0)</f>
        <v>470594253738</v>
      </c>
      <c r="W2560" s="9">
        <f>VLOOKUP(A2560,'GDP4'!A2560:G5250,5,0)</f>
        <v>0.067</v>
      </c>
      <c r="X2560" s="9">
        <f>VLOOKUP(A2560,'GDP4'!A2560:G5250,6,0)</f>
        <v>672</v>
      </c>
      <c r="Y2560" s="9">
        <f>VLOOKUP(A2560,'GDP4'!A2560:G5250,7,0)</f>
        <v>0.157</v>
      </c>
      <c r="Z2560" s="9">
        <f>VLOOKUP(A2560,ENERGY5!A2560:E5250,4,0)</f>
        <v>122230</v>
      </c>
      <c r="AA2560" s="9">
        <f>VLOOKUP(A2560,ENERGY5!A2560:E5250,5,0)</f>
        <v>191964</v>
      </c>
      <c r="AB2560" s="12">
        <f t="shared" si="2"/>
        <v>12433137.48</v>
      </c>
      <c r="AC2560" s="13">
        <f t="shared" si="3"/>
        <v>5.071704095</v>
      </c>
      <c r="AD2560" s="13">
        <f t="shared" si="4"/>
        <v>3.229326288</v>
      </c>
      <c r="AE2560" s="13">
        <f t="shared" si="5"/>
        <v>17992.07398</v>
      </c>
      <c r="AF2560" s="13">
        <f t="shared" si="6"/>
        <v>2774.108322</v>
      </c>
    </row>
    <row r="2561">
      <c r="A2561" s="14" t="s">
        <v>213</v>
      </c>
      <c r="B2561" s="15" t="s">
        <v>45</v>
      </c>
      <c r="C2561" s="16" t="s">
        <v>247</v>
      </c>
      <c r="D2561" s="14" t="str">
        <f t="shared" si="1"/>
        <v>Sint Maarten (Dutch part)-The Americas-2011</v>
      </c>
      <c r="E2561" s="5">
        <v>0.019</v>
      </c>
      <c r="F2561" s="5">
        <v>0.019</v>
      </c>
      <c r="G2561" s="5">
        <v>76.0</v>
      </c>
      <c r="H2561" s="5">
        <v>70.0</v>
      </c>
      <c r="I2561" s="5">
        <v>0.291</v>
      </c>
      <c r="J2561" s="5">
        <v>0.635</v>
      </c>
      <c r="K2561" s="5">
        <v>0.073</v>
      </c>
      <c r="L2561" s="5">
        <v>38486.0</v>
      </c>
      <c r="M2561" s="5">
        <v>1.0</v>
      </c>
      <c r="N2561" s="8">
        <f>VLOOKUP(A2561,TOURISM2!A2561:E5251,4,0)</f>
        <v>729000000</v>
      </c>
      <c r="O2561" s="8">
        <f>VLOOKUP(A2561,TOURISM2!A2561:E5251,5,0)</f>
        <v>112000000</v>
      </c>
      <c r="P2561" s="8">
        <f>VLOOKUP(A2561,BUSINESS3!A2561:E5251,4,0)</f>
        <v>0.475</v>
      </c>
      <c r="Q2561" s="9">
        <f>VLOOKUP(A2561,BUSINESS3!A2561:E5251,5,0)</f>
        <v>59</v>
      </c>
      <c r="R2561" s="10">
        <f>VLOOKUP(A2561,BUSINESS3!A2561:I5251,6,0)</f>
        <v>91</v>
      </c>
      <c r="S2561" s="9">
        <f>VLOOKUP(A2561,BUSINESS3!A2561:I5251,7,0)</f>
        <v>380</v>
      </c>
      <c r="T2561" s="9">
        <f>VLOOKUP(A2561,BUSINESS3!A2561:I5251,8,0)</f>
        <v>0.27</v>
      </c>
      <c r="U2561" s="9">
        <f>VLOOKUP(A2561,BUSINESS3!A2561:I5251,9,0)</f>
        <v>0.659</v>
      </c>
      <c r="V2561" s="11">
        <f>VLOOKUP(A2561,'GDP4'!A2561:G5251,4,0)</f>
        <v>470594253738</v>
      </c>
      <c r="W2561" s="9">
        <f>VLOOKUP(A2561,'GDP4'!A2561:G5251,5,0)</f>
        <v>0.067</v>
      </c>
      <c r="X2561" s="9">
        <f>VLOOKUP(A2561,'GDP4'!A2561:G5251,6,0)</f>
        <v>672</v>
      </c>
      <c r="Y2561" s="9">
        <f>VLOOKUP(A2561,'GDP4'!A2561:G5251,7,0)</f>
        <v>0.157</v>
      </c>
      <c r="Z2561" s="9">
        <f>VLOOKUP(A2561,ENERGY5!A2561:E5251,4,0)</f>
        <v>122230</v>
      </c>
      <c r="AA2561" s="9">
        <f>VLOOKUP(A2561,ENERGY5!A2561:E5251,5,0)</f>
        <v>191964</v>
      </c>
      <c r="AB2561" s="12">
        <f t="shared" si="2"/>
        <v>12227673.8</v>
      </c>
      <c r="AC2561" s="13">
        <f t="shared" si="3"/>
        <v>4.987891701</v>
      </c>
      <c r="AD2561" s="13">
        <f t="shared" si="4"/>
        <v>3.175960089</v>
      </c>
      <c r="AE2561" s="13">
        <f t="shared" si="5"/>
        <v>18941.95292</v>
      </c>
      <c r="AF2561" s="13">
        <f t="shared" si="6"/>
        <v>2910.149145</v>
      </c>
    </row>
    <row r="2562">
      <c r="A2562" s="5" t="s">
        <v>213</v>
      </c>
      <c r="B2562" s="6" t="s">
        <v>46</v>
      </c>
      <c r="C2562" s="7" t="s">
        <v>247</v>
      </c>
      <c r="D2562" s="5" t="str">
        <f t="shared" si="1"/>
        <v>Sint Maarten (Dutch part)-The Americas-2012</v>
      </c>
      <c r="E2562" s="5">
        <v>0.019</v>
      </c>
      <c r="F2562" s="5">
        <v>0.019</v>
      </c>
      <c r="G2562" s="5">
        <v>76.0</v>
      </c>
      <c r="H2562" s="5">
        <v>70.0</v>
      </c>
      <c r="I2562" s="5">
        <v>0.291</v>
      </c>
      <c r="J2562" s="5">
        <v>0.635</v>
      </c>
      <c r="K2562" s="5">
        <v>0.073</v>
      </c>
      <c r="L2562" s="5">
        <v>39088.0</v>
      </c>
      <c r="M2562" s="5">
        <v>1.0</v>
      </c>
      <c r="N2562" s="8">
        <f>VLOOKUP(A2562,TOURISM2!A2562:E5252,4,0)</f>
        <v>854000000</v>
      </c>
      <c r="O2562" s="8">
        <f>VLOOKUP(A2562,TOURISM2!A2562:E5252,5,0)</f>
        <v>120000000</v>
      </c>
      <c r="P2562" s="8">
        <f>VLOOKUP(A2562,BUSINESS3!A2562:E5252,4,0)</f>
        <v>0.475</v>
      </c>
      <c r="Q2562" s="9">
        <f>VLOOKUP(A2562,BUSINESS3!A2562:E5252,5,0)</f>
        <v>59</v>
      </c>
      <c r="R2562" s="10">
        <f>VLOOKUP(A2562,BUSINESS3!A2562:I5252,6,0)</f>
        <v>91</v>
      </c>
      <c r="S2562" s="9">
        <f>VLOOKUP(A2562,BUSINESS3!A2562:I5252,7,0)</f>
        <v>380</v>
      </c>
      <c r="T2562" s="9">
        <f>VLOOKUP(A2562,BUSINESS3!A2562:I5252,8,0)</f>
        <v>0.27</v>
      </c>
      <c r="U2562" s="9">
        <f>VLOOKUP(A2562,BUSINESS3!A2562:I5252,9,0)</f>
        <v>0.659</v>
      </c>
      <c r="V2562" s="11">
        <f>VLOOKUP(A2562,'GDP4'!A2562:G5252,4,0)</f>
        <v>470594253738</v>
      </c>
      <c r="W2562" s="9">
        <f>VLOOKUP(A2562,'GDP4'!A2562:G5252,5,0)</f>
        <v>0.067</v>
      </c>
      <c r="X2562" s="9">
        <f>VLOOKUP(A2562,'GDP4'!A2562:G5252,6,0)</f>
        <v>672</v>
      </c>
      <c r="Y2562" s="9">
        <f>VLOOKUP(A2562,'GDP4'!A2562:G5252,7,0)</f>
        <v>0.157</v>
      </c>
      <c r="Z2562" s="9">
        <f>VLOOKUP(A2562,ENERGY5!A2562:E5252,4,0)</f>
        <v>122230</v>
      </c>
      <c r="AA2562" s="9">
        <f>VLOOKUP(A2562,ENERGY5!A2562:E5252,5,0)</f>
        <v>191964</v>
      </c>
      <c r="AB2562" s="12">
        <f t="shared" si="2"/>
        <v>12039353.61</v>
      </c>
      <c r="AC2562" s="13">
        <f t="shared" si="3"/>
        <v>4.911072452</v>
      </c>
      <c r="AD2562" s="13">
        <f t="shared" si="4"/>
        <v>3.127046664</v>
      </c>
      <c r="AE2562" s="13">
        <f t="shared" si="5"/>
        <v>21848.13754</v>
      </c>
      <c r="AF2562" s="13">
        <f t="shared" si="6"/>
        <v>3069.995907</v>
      </c>
    </row>
    <row r="2563">
      <c r="A2563" s="14" t="s">
        <v>213</v>
      </c>
      <c r="B2563" s="15" t="s">
        <v>33</v>
      </c>
      <c r="C2563" s="16" t="s">
        <v>248</v>
      </c>
      <c r="D2563" s="14" t="str">
        <f t="shared" si="1"/>
        <v>St. Kitts and Nevis-The Americas-2000</v>
      </c>
      <c r="E2563" s="5">
        <v>0.019</v>
      </c>
      <c r="F2563" s="5">
        <v>0.014</v>
      </c>
      <c r="G2563" s="5">
        <v>76.0</v>
      </c>
      <c r="H2563" s="5">
        <v>70.0</v>
      </c>
      <c r="I2563" s="5">
        <v>0.291</v>
      </c>
      <c r="J2563" s="5">
        <v>0.635</v>
      </c>
      <c r="K2563" s="5">
        <v>0.073</v>
      </c>
      <c r="L2563" s="5">
        <v>45544.0</v>
      </c>
      <c r="M2563" s="5">
        <v>0.328</v>
      </c>
      <c r="N2563" s="8">
        <f>VLOOKUP(A2563,TOURISM2!A2563:E5253,4,0)</f>
        <v>58000000</v>
      </c>
      <c r="O2563" s="8">
        <f>VLOOKUP(A2563,TOURISM2!A2563:E5253,5,0)</f>
        <v>9000000</v>
      </c>
      <c r="P2563" s="8">
        <f>VLOOKUP(A2563,BUSINESS3!A2563:E5253,4,0)</f>
        <v>0.475</v>
      </c>
      <c r="Q2563" s="9">
        <f>VLOOKUP(A2563,BUSINESS3!A2563:E5253,5,0)</f>
        <v>59</v>
      </c>
      <c r="R2563" s="10">
        <f>VLOOKUP(A2563,BUSINESS3!A2563:I5253,6,0)</f>
        <v>91</v>
      </c>
      <c r="S2563" s="9">
        <f>VLOOKUP(A2563,BUSINESS3!A2563:I5253,7,0)</f>
        <v>380</v>
      </c>
      <c r="T2563" s="9">
        <f>VLOOKUP(A2563,BUSINESS3!A2563:I5253,8,0)</f>
        <v>0.059</v>
      </c>
      <c r="U2563" s="9">
        <f>VLOOKUP(A2563,BUSINESS3!A2563:I5253,9,0)</f>
        <v>0.026</v>
      </c>
      <c r="V2563" s="11">
        <f>VLOOKUP(A2563,'GDP4'!A2563:G5253,4,0)</f>
        <v>416566954</v>
      </c>
      <c r="W2563" s="9">
        <f>VLOOKUP(A2563,'GDP4'!A2563:G5253,5,0)</f>
        <v>0.043</v>
      </c>
      <c r="X2563" s="9">
        <f>VLOOKUP(A2563,'GDP4'!A2563:G5253,6,0)</f>
        <v>392</v>
      </c>
      <c r="Y2563" s="9">
        <f>VLOOKUP(A2563,'GDP4'!A2563:G5253,7,0)</f>
        <v>0.111</v>
      </c>
      <c r="Z2563" s="9">
        <f>VLOOKUP(A2563,ENERGY5!A2563:E5253,4,0)</f>
        <v>122230</v>
      </c>
      <c r="AA2563" s="9">
        <f>VLOOKUP(A2563,ENERGY5!A2563:E5253,5,0)</f>
        <v>191964</v>
      </c>
      <c r="AB2563" s="12">
        <f t="shared" si="2"/>
        <v>9146.47273</v>
      </c>
      <c r="AC2563" s="13">
        <f t="shared" si="3"/>
        <v>4.214913051</v>
      </c>
      <c r="AD2563" s="13">
        <f t="shared" si="4"/>
        <v>2.683778324</v>
      </c>
      <c r="AE2563" s="13">
        <f t="shared" si="5"/>
        <v>1273.493764</v>
      </c>
      <c r="AF2563" s="13">
        <f t="shared" si="6"/>
        <v>197.6111014</v>
      </c>
    </row>
    <row r="2564">
      <c r="A2564" s="5" t="s">
        <v>213</v>
      </c>
      <c r="B2564" s="6" t="s">
        <v>35</v>
      </c>
      <c r="C2564" s="7" t="s">
        <v>248</v>
      </c>
      <c r="D2564" s="5" t="str">
        <f t="shared" si="1"/>
        <v>St. Kitts and Nevis-The Americas-2001</v>
      </c>
      <c r="E2564" s="5">
        <v>0.017</v>
      </c>
      <c r="F2564" s="5">
        <v>0.013</v>
      </c>
      <c r="G2564" s="5">
        <v>76.0</v>
      </c>
      <c r="H2564" s="5">
        <v>70.0</v>
      </c>
      <c r="I2564" s="5">
        <v>0.291</v>
      </c>
      <c r="J2564" s="5">
        <v>0.635</v>
      </c>
      <c r="K2564" s="5">
        <v>0.073</v>
      </c>
      <c r="L2564" s="5">
        <v>46214.0</v>
      </c>
      <c r="M2564" s="5">
        <v>0.326</v>
      </c>
      <c r="N2564" s="8">
        <f>VLOOKUP(A2564,TOURISM2!A2564:E5254,4,0)</f>
        <v>62000000</v>
      </c>
      <c r="O2564" s="8">
        <f>VLOOKUP(A2564,TOURISM2!A2564:E5254,5,0)</f>
        <v>8000000</v>
      </c>
      <c r="P2564" s="8">
        <f>VLOOKUP(A2564,BUSINESS3!A2564:E5254,4,0)</f>
        <v>0.475</v>
      </c>
      <c r="Q2564" s="9">
        <f>VLOOKUP(A2564,BUSINESS3!A2564:E5254,5,0)</f>
        <v>59</v>
      </c>
      <c r="R2564" s="10">
        <f>VLOOKUP(A2564,BUSINESS3!A2564:I5254,6,0)</f>
        <v>91</v>
      </c>
      <c r="S2564" s="9">
        <f>VLOOKUP(A2564,BUSINESS3!A2564:I5254,7,0)</f>
        <v>380</v>
      </c>
      <c r="T2564" s="9">
        <f>VLOOKUP(A2564,BUSINESS3!A2564:I5254,8,0)</f>
        <v>0.077</v>
      </c>
      <c r="U2564" s="9">
        <f>VLOOKUP(A2564,BUSINESS3!A2564:I5254,9,0)</f>
        <v>0.045</v>
      </c>
      <c r="V2564" s="11">
        <f>VLOOKUP(A2564,'GDP4'!A2564:G5254,4,0)</f>
        <v>455905602</v>
      </c>
      <c r="W2564" s="9">
        <f>VLOOKUP(A2564,'GDP4'!A2564:G5254,5,0)</f>
        <v>0.038</v>
      </c>
      <c r="X2564" s="9">
        <f>VLOOKUP(A2564,'GDP4'!A2564:G5254,6,0)</f>
        <v>378</v>
      </c>
      <c r="Y2564" s="9">
        <f>VLOOKUP(A2564,'GDP4'!A2564:G5254,7,0)</f>
        <v>0.111</v>
      </c>
      <c r="Z2564" s="9">
        <f>VLOOKUP(A2564,ENERGY5!A2564:E5254,4,0)</f>
        <v>122230</v>
      </c>
      <c r="AA2564" s="9">
        <f>VLOOKUP(A2564,ENERGY5!A2564:E5254,5,0)</f>
        <v>191964</v>
      </c>
      <c r="AB2564" s="12">
        <f t="shared" si="2"/>
        <v>9865.0972</v>
      </c>
      <c r="AC2564" s="13">
        <f t="shared" si="3"/>
        <v>4.153806206</v>
      </c>
      <c r="AD2564" s="13">
        <f t="shared" si="4"/>
        <v>2.64486952</v>
      </c>
      <c r="AE2564" s="13">
        <f t="shared" si="5"/>
        <v>1341.584801</v>
      </c>
      <c r="AF2564" s="13">
        <f t="shared" si="6"/>
        <v>173.1077163</v>
      </c>
    </row>
    <row r="2565">
      <c r="A2565" s="14" t="s">
        <v>213</v>
      </c>
      <c r="B2565" s="15" t="s">
        <v>36</v>
      </c>
      <c r="C2565" s="16" t="s">
        <v>248</v>
      </c>
      <c r="D2565" s="14" t="str">
        <f t="shared" si="1"/>
        <v>St. Kitts and Nevis-The Americas-2002</v>
      </c>
      <c r="E2565" s="5">
        <v>0.017</v>
      </c>
      <c r="F2565" s="5">
        <v>0.012</v>
      </c>
      <c r="G2565" s="5">
        <v>74.0</v>
      </c>
      <c r="H2565" s="5">
        <v>69.0</v>
      </c>
      <c r="I2565" s="5">
        <v>0.291</v>
      </c>
      <c r="J2565" s="5">
        <v>0.635</v>
      </c>
      <c r="K2565" s="5">
        <v>0.073</v>
      </c>
      <c r="L2565" s="5">
        <v>46934.0</v>
      </c>
      <c r="M2565" s="5">
        <v>0.324</v>
      </c>
      <c r="N2565" s="8">
        <f>VLOOKUP(A2565,TOURISM2!A2565:E5255,4,0)</f>
        <v>57000000</v>
      </c>
      <c r="O2565" s="8">
        <f>VLOOKUP(A2565,TOURISM2!A2565:E5255,5,0)</f>
        <v>8000000</v>
      </c>
      <c r="P2565" s="8">
        <f>VLOOKUP(A2565,BUSINESS3!A2565:E5255,4,0)</f>
        <v>0.475</v>
      </c>
      <c r="Q2565" s="9">
        <f>VLOOKUP(A2565,BUSINESS3!A2565:E5255,5,0)</f>
        <v>59</v>
      </c>
      <c r="R2565" s="10">
        <f>VLOOKUP(A2565,BUSINESS3!A2565:I5255,6,0)</f>
        <v>91</v>
      </c>
      <c r="S2565" s="9">
        <f>VLOOKUP(A2565,BUSINESS3!A2565:I5255,7,0)</f>
        <v>380</v>
      </c>
      <c r="T2565" s="9">
        <f>VLOOKUP(A2565,BUSINESS3!A2565:I5255,8,0)</f>
        <v>0.212</v>
      </c>
      <c r="U2565" s="9">
        <f>VLOOKUP(A2565,BUSINESS3!A2565:I5255,9,0)</f>
        <v>0.107</v>
      </c>
      <c r="V2565" s="11">
        <f>VLOOKUP(A2565,'GDP4'!A2565:G5255,4,0)</f>
        <v>478067954</v>
      </c>
      <c r="W2565" s="9">
        <f>VLOOKUP(A2565,'GDP4'!A2565:G5255,5,0)</f>
        <v>0.037</v>
      </c>
      <c r="X2565" s="9">
        <f>VLOOKUP(A2565,'GDP4'!A2565:G5255,6,0)</f>
        <v>374</v>
      </c>
      <c r="Y2565" s="9">
        <f>VLOOKUP(A2565,'GDP4'!A2565:G5255,7,0)</f>
        <v>0.109</v>
      </c>
      <c r="Z2565" s="9">
        <f>VLOOKUP(A2565,ENERGY5!A2565:E5255,4,0)</f>
        <v>122230</v>
      </c>
      <c r="AA2565" s="9">
        <f>VLOOKUP(A2565,ENERGY5!A2565:E5255,5,0)</f>
        <v>249</v>
      </c>
      <c r="AB2565" s="12">
        <f t="shared" si="2"/>
        <v>10185.96229</v>
      </c>
      <c r="AC2565" s="13">
        <f t="shared" si="3"/>
        <v>0.005305322368</v>
      </c>
      <c r="AD2565" s="13">
        <f t="shared" si="4"/>
        <v>2.604295394</v>
      </c>
      <c r="AE2565" s="13">
        <f t="shared" si="5"/>
        <v>1214.471385</v>
      </c>
      <c r="AF2565" s="13">
        <f t="shared" si="6"/>
        <v>170.4521243</v>
      </c>
    </row>
    <row r="2566">
      <c r="A2566" s="5" t="s">
        <v>213</v>
      </c>
      <c r="B2566" s="6" t="s">
        <v>37</v>
      </c>
      <c r="C2566" s="7" t="s">
        <v>248</v>
      </c>
      <c r="D2566" s="5" t="str">
        <f t="shared" si="1"/>
        <v>St. Kitts and Nevis-The Americas-2003</v>
      </c>
      <c r="E2566" s="5">
        <v>0.019</v>
      </c>
      <c r="F2566" s="5">
        <v>0.012</v>
      </c>
      <c r="G2566" s="5">
        <v>76.0</v>
      </c>
      <c r="H2566" s="5">
        <v>70.0</v>
      </c>
      <c r="I2566" s="5">
        <v>0.291</v>
      </c>
      <c r="J2566" s="5">
        <v>0.635</v>
      </c>
      <c r="K2566" s="5">
        <v>0.073</v>
      </c>
      <c r="L2566" s="5">
        <v>47679.0</v>
      </c>
      <c r="M2566" s="5">
        <v>0.323</v>
      </c>
      <c r="N2566" s="8">
        <f>VLOOKUP(A2566,TOURISM2!A2566:E5256,4,0)</f>
        <v>75000000</v>
      </c>
      <c r="O2566" s="8">
        <f>VLOOKUP(A2566,TOURISM2!A2566:E5256,5,0)</f>
        <v>8000000</v>
      </c>
      <c r="P2566" s="8">
        <f>VLOOKUP(A2566,BUSINESS3!A2566:E5256,4,0)</f>
        <v>0.475</v>
      </c>
      <c r="Q2566" s="9">
        <f>VLOOKUP(A2566,BUSINESS3!A2566:E5256,5,0)</f>
        <v>59</v>
      </c>
      <c r="R2566" s="10">
        <f>VLOOKUP(A2566,BUSINESS3!A2566:I5256,6,0)</f>
        <v>91</v>
      </c>
      <c r="S2566" s="9">
        <f>VLOOKUP(A2566,BUSINESS3!A2566:I5256,7,0)</f>
        <v>380</v>
      </c>
      <c r="T2566" s="9">
        <f>VLOOKUP(A2566,BUSINESS3!A2566:I5256,8,0)</f>
        <v>0.23</v>
      </c>
      <c r="U2566" s="9">
        <f>VLOOKUP(A2566,BUSINESS3!A2566:I5256,9,0)</f>
        <v>0.461</v>
      </c>
      <c r="V2566" s="11">
        <f>VLOOKUP(A2566,'GDP4'!A2566:G5256,4,0)</f>
        <v>461576906</v>
      </c>
      <c r="W2566" s="9">
        <f>VLOOKUP(A2566,'GDP4'!A2566:G5256,5,0)</f>
        <v>0.037</v>
      </c>
      <c r="X2566" s="9">
        <f>VLOOKUP(A2566,'GDP4'!A2566:G5256,6,0)</f>
        <v>359</v>
      </c>
      <c r="Y2566" s="9">
        <f>VLOOKUP(A2566,'GDP4'!A2566:G5256,7,0)</f>
        <v>0.122</v>
      </c>
      <c r="Z2566" s="9">
        <f>VLOOKUP(A2566,ENERGY5!A2566:E5256,4,0)</f>
        <v>122230</v>
      </c>
      <c r="AA2566" s="9">
        <f>VLOOKUP(A2566,ENERGY5!A2566:E5256,5,0)</f>
        <v>260</v>
      </c>
      <c r="AB2566" s="12">
        <f t="shared" si="2"/>
        <v>9680.926739</v>
      </c>
      <c r="AC2566" s="13">
        <f t="shared" si="3"/>
        <v>0.005453134504</v>
      </c>
      <c r="AD2566" s="13">
        <f t="shared" si="4"/>
        <v>2.563602425</v>
      </c>
      <c r="AE2566" s="13">
        <f t="shared" si="5"/>
        <v>1573.019568</v>
      </c>
      <c r="AF2566" s="13">
        <f t="shared" si="6"/>
        <v>167.788754</v>
      </c>
    </row>
    <row r="2567">
      <c r="A2567" s="14" t="s">
        <v>213</v>
      </c>
      <c r="B2567" s="15" t="s">
        <v>38</v>
      </c>
      <c r="C2567" s="16" t="s">
        <v>248</v>
      </c>
      <c r="D2567" s="14" t="str">
        <f t="shared" si="1"/>
        <v>St. Kitts and Nevis-The Americas-2004</v>
      </c>
      <c r="E2567" s="5">
        <v>0.019</v>
      </c>
      <c r="F2567" s="5">
        <v>0.011</v>
      </c>
      <c r="G2567" s="5">
        <v>76.0</v>
      </c>
      <c r="H2567" s="5">
        <v>70.0</v>
      </c>
      <c r="I2567" s="5">
        <v>0.291</v>
      </c>
      <c r="J2567" s="5">
        <v>0.635</v>
      </c>
      <c r="K2567" s="5">
        <v>0.073</v>
      </c>
      <c r="L2567" s="5">
        <v>48421.0</v>
      </c>
      <c r="M2567" s="5">
        <v>0.322</v>
      </c>
      <c r="N2567" s="8">
        <f>VLOOKUP(A2567,TOURISM2!A2567:E5257,4,0)</f>
        <v>103000000</v>
      </c>
      <c r="O2567" s="8">
        <f>VLOOKUP(A2567,TOURISM2!A2567:E5257,5,0)</f>
        <v>10000000</v>
      </c>
      <c r="P2567" s="8">
        <f>VLOOKUP(A2567,BUSINESS3!A2567:E5257,4,0)</f>
        <v>0.475</v>
      </c>
      <c r="Q2567" s="9">
        <f>VLOOKUP(A2567,BUSINESS3!A2567:E5257,5,0)</f>
        <v>59</v>
      </c>
      <c r="R2567" s="10">
        <f>VLOOKUP(A2567,BUSINESS3!A2567:I5257,6,0)</f>
        <v>91</v>
      </c>
      <c r="S2567" s="9">
        <f>VLOOKUP(A2567,BUSINESS3!A2567:I5257,7,0)</f>
        <v>380</v>
      </c>
      <c r="T2567" s="9">
        <f>VLOOKUP(A2567,BUSINESS3!A2567:I5257,8,0)</f>
        <v>0.247</v>
      </c>
      <c r="U2567" s="9">
        <f>VLOOKUP(A2567,BUSINESS3!A2567:I5257,9,0)</f>
        <v>0.599</v>
      </c>
      <c r="V2567" s="11">
        <f>VLOOKUP(A2567,'GDP4'!A2567:G5257,4,0)</f>
        <v>497548517</v>
      </c>
      <c r="W2567" s="9">
        <f>VLOOKUP(A2567,'GDP4'!A2567:G5257,5,0)</f>
        <v>0.035</v>
      </c>
      <c r="X2567" s="9">
        <f>VLOOKUP(A2567,'GDP4'!A2567:G5257,6,0)</f>
        <v>363</v>
      </c>
      <c r="Y2567" s="9">
        <f>VLOOKUP(A2567,'GDP4'!A2567:G5257,7,0)</f>
        <v>0.103</v>
      </c>
      <c r="Z2567" s="9">
        <f>VLOOKUP(A2567,ENERGY5!A2567:E5257,4,0)</f>
        <v>122230</v>
      </c>
      <c r="AA2567" s="9">
        <f>VLOOKUP(A2567,ENERGY5!A2567:E5257,5,0)</f>
        <v>249</v>
      </c>
      <c r="AB2567" s="12">
        <f t="shared" si="2"/>
        <v>10275.46967</v>
      </c>
      <c r="AC2567" s="13">
        <f t="shared" si="3"/>
        <v>0.005142396894</v>
      </c>
      <c r="AD2567" s="13">
        <f t="shared" si="4"/>
        <v>2.524317961</v>
      </c>
      <c r="AE2567" s="13">
        <f t="shared" si="5"/>
        <v>2127.176225</v>
      </c>
      <c r="AF2567" s="13">
        <f t="shared" si="6"/>
        <v>206.5219636</v>
      </c>
    </row>
    <row r="2568">
      <c r="A2568" s="5" t="s">
        <v>213</v>
      </c>
      <c r="B2568" s="6" t="s">
        <v>39</v>
      </c>
      <c r="C2568" s="7" t="s">
        <v>248</v>
      </c>
      <c r="D2568" s="5" t="str">
        <f t="shared" si="1"/>
        <v>St. Kitts and Nevis-The Americas-2005</v>
      </c>
      <c r="E2568" s="5">
        <v>0.019</v>
      </c>
      <c r="F2568" s="5">
        <v>0.011</v>
      </c>
      <c r="G2568" s="5">
        <v>76.0</v>
      </c>
      <c r="H2568" s="5">
        <v>70.0</v>
      </c>
      <c r="I2568" s="5">
        <v>0.291</v>
      </c>
      <c r="J2568" s="5">
        <v>0.635</v>
      </c>
      <c r="K2568" s="5">
        <v>0.073</v>
      </c>
      <c r="L2568" s="5">
        <v>49139.0</v>
      </c>
      <c r="M2568" s="5">
        <v>0.32</v>
      </c>
      <c r="N2568" s="8">
        <f>VLOOKUP(A2568,TOURISM2!A2568:E5258,4,0)</f>
        <v>121000000</v>
      </c>
      <c r="O2568" s="8">
        <f>VLOOKUP(A2568,TOURISM2!A2568:E5258,5,0)</f>
        <v>11000000</v>
      </c>
      <c r="P2568" s="8">
        <f>VLOOKUP(A2568,BUSINESS3!A2568:E5258,4,0)</f>
        <v>0.523</v>
      </c>
      <c r="Q2568" s="9">
        <f>VLOOKUP(A2568,BUSINESS3!A2568:E5258,5,0)</f>
        <v>19</v>
      </c>
      <c r="R2568" s="10">
        <f>VLOOKUP(A2568,BUSINESS3!A2568:I5258,6,0)</f>
        <v>91</v>
      </c>
      <c r="S2568" s="9">
        <f>VLOOKUP(A2568,BUSINESS3!A2568:I5258,7,0)</f>
        <v>172</v>
      </c>
      <c r="T2568" s="9">
        <f>VLOOKUP(A2568,BUSINESS3!A2568:I5258,8,0)</f>
        <v>0.34</v>
      </c>
      <c r="U2568" s="9">
        <f>VLOOKUP(A2568,BUSINESS3!A2568:I5258,9,0)</f>
        <v>1.038</v>
      </c>
      <c r="V2568" s="11">
        <f>VLOOKUP(A2568,'GDP4'!A2568:G5258,4,0)</f>
        <v>536410666</v>
      </c>
      <c r="W2568" s="9">
        <f>VLOOKUP(A2568,'GDP4'!A2568:G5258,5,0)</f>
        <v>0.036</v>
      </c>
      <c r="X2568" s="9">
        <f>VLOOKUP(A2568,'GDP4'!A2568:G5258,6,0)</f>
        <v>389</v>
      </c>
      <c r="Y2568" s="9">
        <f>VLOOKUP(A2568,'GDP4'!A2568:G5258,7,0)</f>
        <v>0.1</v>
      </c>
      <c r="Z2568" s="9">
        <f>VLOOKUP(A2568,ENERGY5!A2568:E5258,4,0)</f>
        <v>83</v>
      </c>
      <c r="AA2568" s="9">
        <f>VLOOKUP(A2568,ENERGY5!A2568:E5258,5,0)</f>
        <v>249</v>
      </c>
      <c r="AB2568" s="12">
        <f t="shared" si="2"/>
        <v>10916.19011</v>
      </c>
      <c r="AC2568" s="13">
        <f t="shared" si="3"/>
        <v>0.005067258186</v>
      </c>
      <c r="AD2568" s="13">
        <f t="shared" si="4"/>
        <v>0.001689086062</v>
      </c>
      <c r="AE2568" s="13">
        <f t="shared" si="5"/>
        <v>2462.402572</v>
      </c>
      <c r="AF2568" s="13">
        <f t="shared" si="6"/>
        <v>223.8547793</v>
      </c>
    </row>
    <row r="2569">
      <c r="A2569" s="14" t="s">
        <v>213</v>
      </c>
      <c r="B2569" s="15" t="s">
        <v>40</v>
      </c>
      <c r="C2569" s="16" t="s">
        <v>248</v>
      </c>
      <c r="D2569" s="14" t="str">
        <f t="shared" si="1"/>
        <v>St. Kitts and Nevis-The Americas-2006</v>
      </c>
      <c r="E2569" s="5">
        <v>0.019</v>
      </c>
      <c r="F2569" s="5">
        <v>0.01</v>
      </c>
      <c r="G2569" s="5">
        <v>76.0</v>
      </c>
      <c r="H2569" s="5">
        <v>70.0</v>
      </c>
      <c r="I2569" s="5">
        <v>0.291</v>
      </c>
      <c r="J2569" s="5">
        <v>0.635</v>
      </c>
      <c r="K2569" s="5">
        <v>0.073</v>
      </c>
      <c r="L2569" s="5">
        <v>49823.0</v>
      </c>
      <c r="M2569" s="5">
        <v>0.32</v>
      </c>
      <c r="N2569" s="8">
        <f>VLOOKUP(A2569,TOURISM2!A2569:E5259,4,0)</f>
        <v>132000000</v>
      </c>
      <c r="O2569" s="8">
        <f>VLOOKUP(A2569,TOURISM2!A2569:E5259,5,0)</f>
        <v>14000000</v>
      </c>
      <c r="P2569" s="8">
        <f>VLOOKUP(A2569,BUSINESS3!A2569:E5259,4,0)</f>
        <v>0.523</v>
      </c>
      <c r="Q2569" s="9">
        <f>VLOOKUP(A2569,BUSINESS3!A2569:E5259,5,0)</f>
        <v>19</v>
      </c>
      <c r="R2569" s="10">
        <f>VLOOKUP(A2569,BUSINESS3!A2569:I5259,6,0)</f>
        <v>91</v>
      </c>
      <c r="S2569" s="9">
        <f>VLOOKUP(A2569,BUSINESS3!A2569:I5259,7,0)</f>
        <v>172</v>
      </c>
      <c r="T2569" s="9">
        <f>VLOOKUP(A2569,BUSINESS3!A2569:I5259,8,0)</f>
        <v>0.49</v>
      </c>
      <c r="U2569" s="9">
        <f>VLOOKUP(A2569,BUSINESS3!A2569:I5259,9,0)</f>
        <v>1.024</v>
      </c>
      <c r="V2569" s="11">
        <f>VLOOKUP(A2569,'GDP4'!A2569:G5259,4,0)</f>
        <v>629511778</v>
      </c>
      <c r="W2569" s="9">
        <f>VLOOKUP(A2569,'GDP4'!A2569:G5259,5,0)</f>
        <v>0.04</v>
      </c>
      <c r="X2569" s="9">
        <f>VLOOKUP(A2569,'GDP4'!A2569:G5259,6,0)</f>
        <v>517</v>
      </c>
      <c r="Y2569" s="9">
        <f>VLOOKUP(A2569,'GDP4'!A2569:G5259,7,0)</f>
        <v>0.093</v>
      </c>
      <c r="Z2569" s="9">
        <f>VLOOKUP(A2569,ENERGY5!A2569:E5259,4,0)</f>
        <v>79</v>
      </c>
      <c r="AA2569" s="9">
        <f>VLOOKUP(A2569,ENERGY5!A2569:E5259,5,0)</f>
        <v>235</v>
      </c>
      <c r="AB2569" s="12">
        <f t="shared" si="2"/>
        <v>12634.96333</v>
      </c>
      <c r="AC2569" s="13">
        <f t="shared" si="3"/>
        <v>0.004716697108</v>
      </c>
      <c r="AD2569" s="13">
        <f t="shared" si="4"/>
        <v>0.00158561307</v>
      </c>
      <c r="AE2569" s="13">
        <f t="shared" si="5"/>
        <v>2649.378801</v>
      </c>
      <c r="AF2569" s="13">
        <f t="shared" si="6"/>
        <v>280.9947213</v>
      </c>
    </row>
    <row r="2570">
      <c r="A2570" s="5" t="s">
        <v>213</v>
      </c>
      <c r="B2570" s="6" t="s">
        <v>41</v>
      </c>
      <c r="C2570" s="7" t="s">
        <v>248</v>
      </c>
      <c r="D2570" s="5" t="str">
        <f t="shared" si="1"/>
        <v>St. Kitts and Nevis-The Americas-2007</v>
      </c>
      <c r="E2570" s="5">
        <v>0.019</v>
      </c>
      <c r="F2570" s="5">
        <v>0.01</v>
      </c>
      <c r="G2570" s="5">
        <v>76.0</v>
      </c>
      <c r="H2570" s="5">
        <v>70.0</v>
      </c>
      <c r="I2570" s="5">
        <v>0.291</v>
      </c>
      <c r="J2570" s="5">
        <v>0.635</v>
      </c>
      <c r="K2570" s="5">
        <v>0.073</v>
      </c>
      <c r="L2570" s="5">
        <v>50478.0</v>
      </c>
      <c r="M2570" s="5">
        <v>0.319</v>
      </c>
      <c r="N2570" s="8">
        <f>VLOOKUP(A2570,TOURISM2!A2570:E5260,4,0)</f>
        <v>125000000</v>
      </c>
      <c r="O2570" s="8">
        <f>VLOOKUP(A2570,TOURISM2!A2570:E5260,5,0)</f>
        <v>12000000</v>
      </c>
      <c r="P2570" s="8">
        <f>VLOOKUP(A2570,BUSINESS3!A2570:E5260,4,0)</f>
        <v>0.523</v>
      </c>
      <c r="Q2570" s="9">
        <f>VLOOKUP(A2570,BUSINESS3!A2570:E5260,5,0)</f>
        <v>19</v>
      </c>
      <c r="R2570" s="10">
        <f>VLOOKUP(A2570,BUSINESS3!A2570:I5260,6,0)</f>
        <v>91</v>
      </c>
      <c r="S2570" s="9">
        <f>VLOOKUP(A2570,BUSINESS3!A2570:I5260,7,0)</f>
        <v>172</v>
      </c>
      <c r="T2570" s="9">
        <f>VLOOKUP(A2570,BUSINESS3!A2570:I5260,8,0)</f>
        <v>0.52</v>
      </c>
      <c r="U2570" s="9">
        <f>VLOOKUP(A2570,BUSINESS3!A2570:I5260,9,0)</f>
        <v>1.278</v>
      </c>
      <c r="V2570" s="11">
        <f>VLOOKUP(A2570,'GDP4'!A2570:G5260,4,0)</f>
        <v>684074062</v>
      </c>
      <c r="W2570" s="9">
        <f>VLOOKUP(A2570,'GDP4'!A2570:G5260,5,0)</f>
        <v>0.041</v>
      </c>
      <c r="X2570" s="9">
        <f>VLOOKUP(A2570,'GDP4'!A2570:G5260,6,0)</f>
        <v>551</v>
      </c>
      <c r="Y2570" s="9">
        <f>VLOOKUP(A2570,'GDP4'!A2570:G5260,7,0)</f>
        <v>0.093</v>
      </c>
      <c r="Z2570" s="9">
        <f>VLOOKUP(A2570,ENERGY5!A2570:E5260,4,0)</f>
        <v>79</v>
      </c>
      <c r="AA2570" s="9">
        <f>VLOOKUP(A2570,ENERGY5!A2570:E5260,5,0)</f>
        <v>235</v>
      </c>
      <c r="AB2570" s="12">
        <f t="shared" si="2"/>
        <v>13551.92484</v>
      </c>
      <c r="AC2570" s="13">
        <f t="shared" si="3"/>
        <v>0.004655493482</v>
      </c>
      <c r="AD2570" s="13">
        <f t="shared" si="4"/>
        <v>0.001565038234</v>
      </c>
      <c r="AE2570" s="13">
        <f t="shared" si="5"/>
        <v>2476.32632</v>
      </c>
      <c r="AF2570" s="13">
        <f t="shared" si="6"/>
        <v>237.7273268</v>
      </c>
    </row>
    <row r="2571">
      <c r="A2571" s="14" t="s">
        <v>213</v>
      </c>
      <c r="B2571" s="15" t="s">
        <v>42</v>
      </c>
      <c r="C2571" s="16" t="s">
        <v>248</v>
      </c>
      <c r="D2571" s="14" t="str">
        <f t="shared" si="1"/>
        <v>St. Kitts and Nevis-The Americas-2008</v>
      </c>
      <c r="E2571" s="5">
        <v>0.019</v>
      </c>
      <c r="F2571" s="5">
        <v>0.009</v>
      </c>
      <c r="G2571" s="5">
        <v>76.0</v>
      </c>
      <c r="H2571" s="5">
        <v>70.0</v>
      </c>
      <c r="I2571" s="5">
        <v>0.291</v>
      </c>
      <c r="J2571" s="5">
        <v>0.635</v>
      </c>
      <c r="K2571" s="5">
        <v>0.073</v>
      </c>
      <c r="L2571" s="5">
        <v>51110.0</v>
      </c>
      <c r="M2571" s="5">
        <v>0.318</v>
      </c>
      <c r="N2571" s="8">
        <f>VLOOKUP(A2571,TOURISM2!A2571:E5261,4,0)</f>
        <v>110000000</v>
      </c>
      <c r="O2571" s="8">
        <f>VLOOKUP(A2571,TOURISM2!A2571:E5261,5,0)</f>
        <v>15000000</v>
      </c>
      <c r="P2571" s="8">
        <f>VLOOKUP(A2571,BUSINESS3!A2571:E5261,4,0)</f>
        <v>0.525</v>
      </c>
      <c r="Q2571" s="9">
        <f>VLOOKUP(A2571,BUSINESS3!A2571:E5261,5,0)</f>
        <v>19</v>
      </c>
      <c r="R2571" s="10">
        <f>VLOOKUP(A2571,BUSINESS3!A2571:I5261,6,0)</f>
        <v>91</v>
      </c>
      <c r="S2571" s="9">
        <f>VLOOKUP(A2571,BUSINESS3!A2571:I5261,7,0)</f>
        <v>172</v>
      </c>
      <c r="T2571" s="9">
        <f>VLOOKUP(A2571,BUSINESS3!A2571:I5261,8,0)</f>
        <v>0.6</v>
      </c>
      <c r="U2571" s="9">
        <f>VLOOKUP(A2571,BUSINESS3!A2571:I5261,9,0)</f>
        <v>1.458</v>
      </c>
      <c r="V2571" s="11">
        <f>VLOOKUP(A2571,'GDP4'!A2571:G5261,4,0)</f>
        <v>734814815</v>
      </c>
      <c r="W2571" s="9">
        <f>VLOOKUP(A2571,'GDP4'!A2571:G5261,5,0)</f>
        <v>0.042</v>
      </c>
      <c r="X2571" s="9">
        <f>VLOOKUP(A2571,'GDP4'!A2571:G5261,6,0)</f>
        <v>603</v>
      </c>
      <c r="Y2571" s="9">
        <f>VLOOKUP(A2571,'GDP4'!A2571:G5261,7,0)</f>
        <v>0.087</v>
      </c>
      <c r="Z2571" s="9">
        <f>VLOOKUP(A2571,ENERGY5!A2571:E5261,4,0)</f>
        <v>76</v>
      </c>
      <c r="AA2571" s="9">
        <f>VLOOKUP(A2571,ENERGY5!A2571:E5261,5,0)</f>
        <v>227</v>
      </c>
      <c r="AB2571" s="12">
        <f t="shared" si="2"/>
        <v>14377.12414</v>
      </c>
      <c r="AC2571" s="13">
        <f t="shared" si="3"/>
        <v>0.0044414009</v>
      </c>
      <c r="AD2571" s="13">
        <f t="shared" si="4"/>
        <v>0.001486988848</v>
      </c>
      <c r="AE2571" s="13">
        <f t="shared" si="5"/>
        <v>2152.2207</v>
      </c>
      <c r="AF2571" s="13">
        <f t="shared" si="6"/>
        <v>293.484641</v>
      </c>
    </row>
    <row r="2572">
      <c r="A2572" s="5" t="s">
        <v>213</v>
      </c>
      <c r="B2572" s="6" t="s">
        <v>43</v>
      </c>
      <c r="C2572" s="7" t="s">
        <v>248</v>
      </c>
      <c r="D2572" s="5" t="str">
        <f t="shared" si="1"/>
        <v>St. Kitts and Nevis-The Americas-2009</v>
      </c>
      <c r="E2572" s="5">
        <v>0.019</v>
      </c>
      <c r="F2572" s="5">
        <v>0.009</v>
      </c>
      <c r="G2572" s="5">
        <v>76.0</v>
      </c>
      <c r="H2572" s="5">
        <v>70.0</v>
      </c>
      <c r="I2572" s="5">
        <v>0.291</v>
      </c>
      <c r="J2572" s="5">
        <v>0.635</v>
      </c>
      <c r="K2572" s="5">
        <v>0.073</v>
      </c>
      <c r="L2572" s="5">
        <v>51731.0</v>
      </c>
      <c r="M2572" s="5">
        <v>0.318</v>
      </c>
      <c r="N2572" s="8">
        <f>VLOOKUP(A2572,TOURISM2!A2572:E5262,4,0)</f>
        <v>83000000</v>
      </c>
      <c r="O2572" s="8">
        <f>VLOOKUP(A2572,TOURISM2!A2572:E5262,5,0)</f>
        <v>11000000</v>
      </c>
      <c r="P2572" s="8">
        <f>VLOOKUP(A2572,BUSINESS3!A2572:E5262,4,0)</f>
        <v>0.525</v>
      </c>
      <c r="Q2572" s="9">
        <f>VLOOKUP(A2572,BUSINESS3!A2572:E5262,5,0)</f>
        <v>19</v>
      </c>
      <c r="R2572" s="10">
        <f>VLOOKUP(A2572,BUSINESS3!A2572:I5262,6,0)</f>
        <v>91</v>
      </c>
      <c r="S2572" s="9">
        <f>VLOOKUP(A2572,BUSINESS3!A2572:I5262,7,0)</f>
        <v>155</v>
      </c>
      <c r="T2572" s="9">
        <f>VLOOKUP(A2572,BUSINESS3!A2572:I5262,8,0)</f>
        <v>0.69</v>
      </c>
      <c r="U2572" s="9">
        <f>VLOOKUP(A2572,BUSINESS3!A2572:I5262,9,0)</f>
        <v>1.459</v>
      </c>
      <c r="V2572" s="11">
        <f>VLOOKUP(A2572,'GDP4'!A2572:G5262,4,0)</f>
        <v>708888889</v>
      </c>
      <c r="W2572" s="9">
        <f>VLOOKUP(A2572,'GDP4'!A2572:G5262,5,0)</f>
        <v>0.05</v>
      </c>
      <c r="X2572" s="9">
        <f>VLOOKUP(A2572,'GDP4'!A2572:G5262,6,0)</f>
        <v>686</v>
      </c>
      <c r="Y2572" s="9">
        <f>VLOOKUP(A2572,'GDP4'!A2572:G5262,7,0)</f>
        <v>0.088</v>
      </c>
      <c r="Z2572" s="9">
        <f>VLOOKUP(A2572,ENERGY5!A2572:E5262,4,0)</f>
        <v>122230</v>
      </c>
      <c r="AA2572" s="9">
        <f>VLOOKUP(A2572,ENERGY5!A2572:E5262,5,0)</f>
        <v>220</v>
      </c>
      <c r="AB2572" s="12">
        <f t="shared" si="2"/>
        <v>13703.36721</v>
      </c>
      <c r="AC2572" s="13">
        <f t="shared" si="3"/>
        <v>0.004252769133</v>
      </c>
      <c r="AD2572" s="13">
        <f t="shared" si="4"/>
        <v>2.362799869</v>
      </c>
      <c r="AE2572" s="13">
        <f t="shared" si="5"/>
        <v>1604.453809</v>
      </c>
      <c r="AF2572" s="13">
        <f t="shared" si="6"/>
        <v>212.6384566</v>
      </c>
    </row>
    <row r="2573">
      <c r="A2573" s="14" t="s">
        <v>213</v>
      </c>
      <c r="B2573" s="15" t="s">
        <v>44</v>
      </c>
      <c r="C2573" s="16" t="s">
        <v>248</v>
      </c>
      <c r="D2573" s="14" t="str">
        <f t="shared" si="1"/>
        <v>St. Kitts and Nevis-The Americas-2010</v>
      </c>
      <c r="E2573" s="5">
        <v>0.019</v>
      </c>
      <c r="F2573" s="5">
        <v>0.009</v>
      </c>
      <c r="G2573" s="5">
        <v>76.0</v>
      </c>
      <c r="H2573" s="5">
        <v>70.0</v>
      </c>
      <c r="I2573" s="5">
        <v>0.291</v>
      </c>
      <c r="J2573" s="5">
        <v>0.635</v>
      </c>
      <c r="K2573" s="5">
        <v>0.073</v>
      </c>
      <c r="L2573" s="5">
        <v>52352.0</v>
      </c>
      <c r="M2573" s="5">
        <v>0.318</v>
      </c>
      <c r="N2573" s="8">
        <f>VLOOKUP(A2573,TOURISM2!A2573:E5263,4,0)</f>
        <v>90000000</v>
      </c>
      <c r="O2573" s="8">
        <f>VLOOKUP(A2573,TOURISM2!A2573:E5263,5,0)</f>
        <v>13000000</v>
      </c>
      <c r="P2573" s="8">
        <f>VLOOKUP(A2573,BUSINESS3!A2573:E5263,4,0)</f>
        <v>0.525</v>
      </c>
      <c r="Q2573" s="9">
        <f>VLOOKUP(A2573,BUSINESS3!A2573:E5263,5,0)</f>
        <v>19</v>
      </c>
      <c r="R2573" s="10">
        <f>VLOOKUP(A2573,BUSINESS3!A2573:I5263,6,0)</f>
        <v>91</v>
      </c>
      <c r="S2573" s="9">
        <f>VLOOKUP(A2573,BUSINESS3!A2573:I5263,7,0)</f>
        <v>155</v>
      </c>
      <c r="T2573" s="9">
        <f>VLOOKUP(A2573,BUSINESS3!A2573:I5263,8,0)</f>
        <v>0.76</v>
      </c>
      <c r="U2573" s="9">
        <f>VLOOKUP(A2573,BUSINESS3!A2573:I5263,9,0)</f>
        <v>1.528</v>
      </c>
      <c r="V2573" s="11">
        <f>VLOOKUP(A2573,'GDP4'!A2573:G5263,4,0)</f>
        <v>692222222</v>
      </c>
      <c r="W2573" s="9">
        <f>VLOOKUP(A2573,'GDP4'!A2573:G5263,5,0)</f>
        <v>0.054</v>
      </c>
      <c r="X2573" s="9">
        <f>VLOOKUP(A2573,'GDP4'!A2573:G5263,6,0)</f>
        <v>739</v>
      </c>
      <c r="Y2573" s="9">
        <f>VLOOKUP(A2573,'GDP4'!A2573:G5263,7,0)</f>
        <v>0.086</v>
      </c>
      <c r="Z2573" s="9">
        <f>VLOOKUP(A2573,ENERGY5!A2573:E5263,4,0)</f>
        <v>122230</v>
      </c>
      <c r="AA2573" s="9">
        <f>VLOOKUP(A2573,ENERGY5!A2573:E5263,5,0)</f>
        <v>198</v>
      </c>
      <c r="AB2573" s="12">
        <f t="shared" si="2"/>
        <v>13222.45993</v>
      </c>
      <c r="AC2573" s="13">
        <f t="shared" si="3"/>
        <v>0.003782090465</v>
      </c>
      <c r="AD2573" s="13">
        <f t="shared" si="4"/>
        <v>2.334772311</v>
      </c>
      <c r="AE2573" s="13">
        <f t="shared" si="5"/>
        <v>1719.132029</v>
      </c>
      <c r="AF2573" s="13">
        <f t="shared" si="6"/>
        <v>248.3190709</v>
      </c>
    </row>
    <row r="2574">
      <c r="A2574" s="5" t="s">
        <v>213</v>
      </c>
      <c r="B2574" s="6" t="s">
        <v>45</v>
      </c>
      <c r="C2574" s="7" t="s">
        <v>248</v>
      </c>
      <c r="D2574" s="5" t="str">
        <f t="shared" si="1"/>
        <v>St. Kitts and Nevis-The Americas-2011</v>
      </c>
      <c r="E2574" s="5">
        <v>0.019</v>
      </c>
      <c r="F2574" s="5">
        <v>0.008</v>
      </c>
      <c r="G2574" s="5">
        <v>76.0</v>
      </c>
      <c r="H2574" s="5">
        <v>70.0</v>
      </c>
      <c r="I2574" s="5">
        <v>0.291</v>
      </c>
      <c r="J2574" s="5">
        <v>0.635</v>
      </c>
      <c r="K2574" s="5">
        <v>0.073</v>
      </c>
      <c r="L2574" s="5">
        <v>52971.0</v>
      </c>
      <c r="M2574" s="5">
        <v>0.318</v>
      </c>
      <c r="N2574" s="8">
        <f>VLOOKUP(A2574,TOURISM2!A2574:E5264,4,0)</f>
        <v>94000000</v>
      </c>
      <c r="O2574" s="8">
        <f>VLOOKUP(A2574,TOURISM2!A2574:E5264,5,0)</f>
        <v>14000000</v>
      </c>
      <c r="P2574" s="8">
        <f>VLOOKUP(A2574,BUSINESS3!A2574:E5264,4,0)</f>
        <v>0.525</v>
      </c>
      <c r="Q2574" s="9">
        <f>VLOOKUP(A2574,BUSINESS3!A2574:E5264,5,0)</f>
        <v>19</v>
      </c>
      <c r="R2574" s="10">
        <f>VLOOKUP(A2574,BUSINESS3!A2574:I5264,6,0)</f>
        <v>91</v>
      </c>
      <c r="S2574" s="9">
        <f>VLOOKUP(A2574,BUSINESS3!A2574:I5264,7,0)</f>
        <v>203</v>
      </c>
      <c r="T2574" s="9">
        <f>VLOOKUP(A2574,BUSINESS3!A2574:I5264,8,0)</f>
        <v>0.776</v>
      </c>
      <c r="U2574" s="9">
        <f>VLOOKUP(A2574,BUSINESS3!A2574:I5264,9,0)</f>
        <v>1.454</v>
      </c>
      <c r="V2574" s="11">
        <f>VLOOKUP(A2574,'GDP4'!A2574:G5264,4,0)</f>
        <v>728148148</v>
      </c>
      <c r="W2574" s="9">
        <f>VLOOKUP(A2574,'GDP4'!A2574:G5264,5,0)</f>
        <v>0.058</v>
      </c>
      <c r="X2574" s="9">
        <f>VLOOKUP(A2574,'GDP4'!A2574:G5264,6,0)</f>
        <v>820</v>
      </c>
      <c r="Y2574" s="9">
        <f>VLOOKUP(A2574,'GDP4'!A2574:G5264,7,0)</f>
        <v>0.094</v>
      </c>
      <c r="Z2574" s="9">
        <f>VLOOKUP(A2574,ENERGY5!A2574:E5264,4,0)</f>
        <v>122230</v>
      </c>
      <c r="AA2574" s="9">
        <f>VLOOKUP(A2574,ENERGY5!A2574:E5264,5,0)</f>
        <v>183</v>
      </c>
      <c r="AB2574" s="12">
        <f t="shared" si="2"/>
        <v>13746.16579</v>
      </c>
      <c r="AC2574" s="13">
        <f t="shared" si="3"/>
        <v>0.003454720507</v>
      </c>
      <c r="AD2574" s="13">
        <f t="shared" si="4"/>
        <v>2.307489003</v>
      </c>
      <c r="AE2574" s="13">
        <f t="shared" si="5"/>
        <v>1774.555889</v>
      </c>
      <c r="AF2574" s="13">
        <f t="shared" si="6"/>
        <v>264.2955579</v>
      </c>
    </row>
    <row r="2575">
      <c r="A2575" s="14" t="s">
        <v>213</v>
      </c>
      <c r="B2575" s="15" t="s">
        <v>46</v>
      </c>
      <c r="C2575" s="16" t="s">
        <v>248</v>
      </c>
      <c r="D2575" s="14" t="str">
        <f t="shared" si="1"/>
        <v>St. Kitts and Nevis-The Americas-2012</v>
      </c>
      <c r="E2575" s="5">
        <v>0.019</v>
      </c>
      <c r="F2575" s="5">
        <v>0.008</v>
      </c>
      <c r="G2575" s="5">
        <v>76.0</v>
      </c>
      <c r="H2575" s="5">
        <v>70.0</v>
      </c>
      <c r="I2575" s="5">
        <v>0.291</v>
      </c>
      <c r="J2575" s="5">
        <v>0.635</v>
      </c>
      <c r="K2575" s="5">
        <v>0.073</v>
      </c>
      <c r="L2575" s="5">
        <v>53584.0</v>
      </c>
      <c r="M2575" s="5">
        <v>0.318</v>
      </c>
      <c r="N2575" s="8">
        <f>VLOOKUP(A2575,TOURISM2!A2575:E5265,4,0)</f>
        <v>94000000</v>
      </c>
      <c r="O2575" s="8">
        <f>VLOOKUP(A2575,TOURISM2!A2575:E5265,5,0)</f>
        <v>14000000</v>
      </c>
      <c r="P2575" s="8">
        <f>VLOOKUP(A2575,BUSINESS3!A2575:E5265,4,0)</f>
        <v>0.519</v>
      </c>
      <c r="Q2575" s="9">
        <f>VLOOKUP(A2575,BUSINESS3!A2575:E5265,5,0)</f>
        <v>19</v>
      </c>
      <c r="R2575" s="10">
        <f>VLOOKUP(A2575,BUSINESS3!A2575:I5265,6,0)</f>
        <v>97</v>
      </c>
      <c r="S2575" s="9">
        <f>VLOOKUP(A2575,BUSINESS3!A2575:I5265,7,0)</f>
        <v>203</v>
      </c>
      <c r="T2575" s="9">
        <f>VLOOKUP(A2575,BUSINESS3!A2575:I5265,8,0)</f>
        <v>0.793</v>
      </c>
      <c r="U2575" s="9">
        <f>VLOOKUP(A2575,BUSINESS3!A2575:I5265,9,0)</f>
        <v>1.418</v>
      </c>
      <c r="V2575" s="11">
        <f>VLOOKUP(A2575,'GDP4'!A2575:G5265,4,0)</f>
        <v>731851852</v>
      </c>
      <c r="W2575" s="9">
        <f>VLOOKUP(A2575,'GDP4'!A2575:G5265,5,0)</f>
        <v>0.059</v>
      </c>
      <c r="X2575" s="9">
        <f>VLOOKUP(A2575,'GDP4'!A2575:G5265,6,0)</f>
        <v>825</v>
      </c>
      <c r="Y2575" s="9">
        <f>VLOOKUP(A2575,'GDP4'!A2575:G5265,7,0)</f>
        <v>0.087</v>
      </c>
      <c r="Z2575" s="9">
        <f>VLOOKUP(A2575,ENERGY5!A2575:E5265,4,0)</f>
        <v>122230</v>
      </c>
      <c r="AA2575" s="9">
        <f>VLOOKUP(A2575,ENERGY5!A2575:E5265,5,0)</f>
        <v>103</v>
      </c>
      <c r="AB2575" s="12">
        <f t="shared" si="2"/>
        <v>13658.02949</v>
      </c>
      <c r="AC2575" s="13">
        <f t="shared" si="3"/>
        <v>0.001922215587</v>
      </c>
      <c r="AD2575" s="13">
        <f t="shared" si="4"/>
        <v>2.281091371</v>
      </c>
      <c r="AE2575" s="13">
        <f t="shared" si="5"/>
        <v>1754.255001</v>
      </c>
      <c r="AF2575" s="13">
        <f t="shared" si="6"/>
        <v>261.2720215</v>
      </c>
    </row>
    <row r="2576">
      <c r="A2576" s="5" t="s">
        <v>213</v>
      </c>
      <c r="B2576" s="6" t="s">
        <v>33</v>
      </c>
      <c r="C2576" s="7" t="s">
        <v>249</v>
      </c>
      <c r="D2576" s="5" t="str">
        <f t="shared" si="1"/>
        <v>St. Lucia-The Americas-2000</v>
      </c>
      <c r="E2576" s="5">
        <v>0.02</v>
      </c>
      <c r="F2576" s="5">
        <v>0.015</v>
      </c>
      <c r="G2576" s="5">
        <v>73.0</v>
      </c>
      <c r="H2576" s="5">
        <v>70.0</v>
      </c>
      <c r="I2576" s="5">
        <v>0.322</v>
      </c>
      <c r="J2576" s="5">
        <v>0.602</v>
      </c>
      <c r="K2576" s="5">
        <v>0.076</v>
      </c>
      <c r="L2576" s="5">
        <v>156949.0</v>
      </c>
      <c r="M2576" s="5">
        <v>0.278</v>
      </c>
      <c r="N2576" s="8">
        <f>VLOOKUP(A2576,TOURISM2!A2576:E5266,4,0)</f>
        <v>281000000</v>
      </c>
      <c r="O2576" s="8">
        <f>VLOOKUP(A2576,TOURISM2!A2576:E5266,5,0)</f>
        <v>33000000</v>
      </c>
      <c r="P2576" s="8">
        <f>VLOOKUP(A2576,BUSINESS3!A2576:E5266,4,0)</f>
        <v>0.475</v>
      </c>
      <c r="Q2576" s="9">
        <f>VLOOKUP(A2576,BUSINESS3!A2576:E5266,5,0)</f>
        <v>59</v>
      </c>
      <c r="R2576" s="10">
        <f>VLOOKUP(A2576,BUSINESS3!A2576:I5266,6,0)</f>
        <v>91</v>
      </c>
      <c r="S2576" s="9">
        <f>VLOOKUP(A2576,BUSINESS3!A2576:I5266,7,0)</f>
        <v>380</v>
      </c>
      <c r="T2576" s="9">
        <f>VLOOKUP(A2576,BUSINESS3!A2576:I5266,8,0)</f>
        <v>0.051</v>
      </c>
      <c r="U2576" s="9">
        <f>VLOOKUP(A2576,BUSINESS3!A2576:I5266,9,0)</f>
        <v>0.016</v>
      </c>
      <c r="V2576" s="11">
        <f>VLOOKUP(A2576,'GDP4'!A2576:G5266,4,0)</f>
        <v>764457723</v>
      </c>
      <c r="W2576" s="9">
        <f>VLOOKUP(A2576,'GDP4'!A2576:G5266,5,0)</f>
        <v>0.056</v>
      </c>
      <c r="X2576" s="9">
        <f>VLOOKUP(A2576,'GDP4'!A2576:G5266,6,0)</f>
        <v>272</v>
      </c>
      <c r="Y2576" s="9">
        <f>VLOOKUP(A2576,'GDP4'!A2576:G5266,7,0)</f>
        <v>0.131</v>
      </c>
      <c r="Z2576" s="9">
        <f>VLOOKUP(A2576,ENERGY5!A2576:E5266,4,0)</f>
        <v>122230</v>
      </c>
      <c r="AA2576" s="9">
        <f>VLOOKUP(A2576,ENERGY5!A2576:E5266,5,0)</f>
        <v>191964</v>
      </c>
      <c r="AB2576" s="12">
        <f t="shared" si="2"/>
        <v>4870.739686</v>
      </c>
      <c r="AC2576" s="13">
        <f t="shared" si="3"/>
        <v>1.223097949</v>
      </c>
      <c r="AD2576" s="13">
        <f t="shared" si="4"/>
        <v>0.7787880139</v>
      </c>
      <c r="AE2576" s="13">
        <f t="shared" si="5"/>
        <v>1790.390509</v>
      </c>
      <c r="AF2576" s="13">
        <f t="shared" si="6"/>
        <v>210.2593836</v>
      </c>
    </row>
    <row r="2577">
      <c r="A2577" s="14" t="s">
        <v>213</v>
      </c>
      <c r="B2577" s="15" t="s">
        <v>35</v>
      </c>
      <c r="C2577" s="16" t="s">
        <v>249</v>
      </c>
      <c r="D2577" s="14" t="str">
        <f t="shared" si="1"/>
        <v>St. Lucia-The Americas-2001</v>
      </c>
      <c r="E2577" s="5">
        <v>0.019</v>
      </c>
      <c r="F2577" s="5">
        <v>0.015</v>
      </c>
      <c r="G2577" s="5">
        <v>74.0</v>
      </c>
      <c r="H2577" s="5">
        <v>70.0</v>
      </c>
      <c r="I2577" s="5">
        <v>0.315</v>
      </c>
      <c r="J2577" s="5">
        <v>0.61</v>
      </c>
      <c r="K2577" s="5">
        <v>0.075</v>
      </c>
      <c r="L2577" s="5">
        <v>158650.0</v>
      </c>
      <c r="M2577" s="5">
        <v>0.275</v>
      </c>
      <c r="N2577" s="8">
        <f>VLOOKUP(A2577,TOURISM2!A2577:E5267,4,0)</f>
        <v>233000000</v>
      </c>
      <c r="O2577" s="8">
        <f>VLOOKUP(A2577,TOURISM2!A2577:E5267,5,0)</f>
        <v>32000000</v>
      </c>
      <c r="P2577" s="8">
        <f>VLOOKUP(A2577,BUSINESS3!A2577:E5267,4,0)</f>
        <v>0.475</v>
      </c>
      <c r="Q2577" s="9">
        <f>VLOOKUP(A2577,BUSINESS3!A2577:E5267,5,0)</f>
        <v>59</v>
      </c>
      <c r="R2577" s="10">
        <f>VLOOKUP(A2577,BUSINESS3!A2577:I5267,6,0)</f>
        <v>91</v>
      </c>
      <c r="S2577" s="9">
        <f>VLOOKUP(A2577,BUSINESS3!A2577:I5267,7,0)</f>
        <v>380</v>
      </c>
      <c r="T2577" s="9">
        <f>VLOOKUP(A2577,BUSINESS3!A2577:I5267,8,0)</f>
        <v>0.082</v>
      </c>
      <c r="U2577" s="9">
        <f>VLOOKUP(A2577,BUSINESS3!A2577:I5267,9,0)</f>
        <v>0.017</v>
      </c>
      <c r="V2577" s="11">
        <f>VLOOKUP(A2577,'GDP4'!A2577:G5267,4,0)</f>
        <v>708290496</v>
      </c>
      <c r="W2577" s="9">
        <f>VLOOKUP(A2577,'GDP4'!A2577:G5267,5,0)</f>
        <v>0.062</v>
      </c>
      <c r="X2577" s="9">
        <f>VLOOKUP(A2577,'GDP4'!A2577:G5267,6,0)</f>
        <v>278</v>
      </c>
      <c r="Y2577" s="9">
        <f>VLOOKUP(A2577,'GDP4'!A2577:G5267,7,0)</f>
        <v>0.13</v>
      </c>
      <c r="Z2577" s="9">
        <f>VLOOKUP(A2577,ENERGY5!A2577:E5267,4,0)</f>
        <v>122230</v>
      </c>
      <c r="AA2577" s="9">
        <f>VLOOKUP(A2577,ENERGY5!A2577:E5267,5,0)</f>
        <v>191964</v>
      </c>
      <c r="AB2577" s="12">
        <f t="shared" si="2"/>
        <v>4464.48469</v>
      </c>
      <c r="AC2577" s="13">
        <f t="shared" si="3"/>
        <v>1.209984242</v>
      </c>
      <c r="AD2577" s="13">
        <f t="shared" si="4"/>
        <v>0.7704380712</v>
      </c>
      <c r="AE2577" s="13">
        <f t="shared" si="5"/>
        <v>1468.641664</v>
      </c>
      <c r="AF2577" s="13">
        <f t="shared" si="6"/>
        <v>201.7018594</v>
      </c>
    </row>
    <row r="2578">
      <c r="A2578" s="5" t="s">
        <v>213</v>
      </c>
      <c r="B2578" s="6" t="s">
        <v>36</v>
      </c>
      <c r="C2578" s="7" t="s">
        <v>249</v>
      </c>
      <c r="D2578" s="5" t="str">
        <f t="shared" si="1"/>
        <v>St. Lucia-The Americas-2002</v>
      </c>
      <c r="E2578" s="5">
        <v>0.018</v>
      </c>
      <c r="F2578" s="5">
        <v>0.015</v>
      </c>
      <c r="G2578" s="5">
        <v>74.0</v>
      </c>
      <c r="H2578" s="5">
        <v>70.0</v>
      </c>
      <c r="I2578" s="5">
        <v>0.308</v>
      </c>
      <c r="J2578" s="5">
        <v>0.619</v>
      </c>
      <c r="K2578" s="5">
        <v>0.073</v>
      </c>
      <c r="L2578" s="5">
        <v>160217.0</v>
      </c>
      <c r="M2578" s="5">
        <v>0.263</v>
      </c>
      <c r="N2578" s="8">
        <f>VLOOKUP(A2578,TOURISM2!A2578:E5268,4,0)</f>
        <v>210000000</v>
      </c>
      <c r="O2578" s="8">
        <f>VLOOKUP(A2578,TOURISM2!A2578:E5268,5,0)</f>
        <v>34000000</v>
      </c>
      <c r="P2578" s="8">
        <f>VLOOKUP(A2578,BUSINESS3!A2578:E5268,4,0)</f>
        <v>0.475</v>
      </c>
      <c r="Q2578" s="9">
        <f>VLOOKUP(A2578,BUSINESS3!A2578:E5268,5,0)</f>
        <v>59</v>
      </c>
      <c r="R2578" s="10">
        <f>VLOOKUP(A2578,BUSINESS3!A2578:I5268,6,0)</f>
        <v>91</v>
      </c>
      <c r="S2578" s="9">
        <f>VLOOKUP(A2578,BUSINESS3!A2578:I5268,7,0)</f>
        <v>380</v>
      </c>
      <c r="T2578" s="9">
        <f>VLOOKUP(A2578,BUSINESS3!A2578:I5268,8,0)</f>
        <v>0.146</v>
      </c>
      <c r="U2578" s="9">
        <f>VLOOKUP(A2578,BUSINESS3!A2578:I5268,9,0)</f>
        <v>0.089</v>
      </c>
      <c r="V2578" s="11">
        <f>VLOOKUP(A2578,'GDP4'!A2578:G5268,4,0)</f>
        <v>723027643</v>
      </c>
      <c r="W2578" s="9">
        <f>VLOOKUP(A2578,'GDP4'!A2578:G5268,5,0)</f>
        <v>0.064</v>
      </c>
      <c r="X2578" s="9">
        <f>VLOOKUP(A2578,'GDP4'!A2578:G5268,6,0)</f>
        <v>289</v>
      </c>
      <c r="Y2578" s="9">
        <f>VLOOKUP(A2578,'GDP4'!A2578:G5268,7,0)</f>
        <v>0.126</v>
      </c>
      <c r="Z2578" s="9">
        <f>VLOOKUP(A2578,ENERGY5!A2578:E5268,4,0)</f>
        <v>122230</v>
      </c>
      <c r="AA2578" s="9">
        <f>VLOOKUP(A2578,ENERGY5!A2578:E5268,5,0)</f>
        <v>403</v>
      </c>
      <c r="AB2578" s="12">
        <f t="shared" si="2"/>
        <v>4512.802281</v>
      </c>
      <c r="AC2578" s="13">
        <f t="shared" si="3"/>
        <v>0.002515338572</v>
      </c>
      <c r="AD2578" s="13">
        <f t="shared" si="4"/>
        <v>0.7629028131</v>
      </c>
      <c r="AE2578" s="13">
        <f t="shared" si="5"/>
        <v>1310.722333</v>
      </c>
      <c r="AF2578" s="13">
        <f t="shared" si="6"/>
        <v>212.2121872</v>
      </c>
    </row>
    <row r="2579">
      <c r="A2579" s="14" t="s">
        <v>213</v>
      </c>
      <c r="B2579" s="15" t="s">
        <v>37</v>
      </c>
      <c r="C2579" s="16" t="s">
        <v>249</v>
      </c>
      <c r="D2579" s="14" t="str">
        <f t="shared" si="1"/>
        <v>St. Lucia-The Americas-2003</v>
      </c>
      <c r="E2579" s="5">
        <v>0.018</v>
      </c>
      <c r="F2579" s="5">
        <v>0.015</v>
      </c>
      <c r="G2579" s="5">
        <v>74.0</v>
      </c>
      <c r="H2579" s="5">
        <v>70.0</v>
      </c>
      <c r="I2579" s="5">
        <v>0.3</v>
      </c>
      <c r="J2579" s="5">
        <v>0.628</v>
      </c>
      <c r="K2579" s="5">
        <v>0.072</v>
      </c>
      <c r="L2579" s="5">
        <v>161766.0</v>
      </c>
      <c r="M2579" s="5">
        <v>0.252</v>
      </c>
      <c r="N2579" s="8">
        <f>VLOOKUP(A2579,TOURISM2!A2579:E5269,4,0)</f>
        <v>282000000</v>
      </c>
      <c r="O2579" s="8">
        <f>VLOOKUP(A2579,TOURISM2!A2579:E5269,5,0)</f>
        <v>36000000</v>
      </c>
      <c r="P2579" s="8">
        <f>VLOOKUP(A2579,BUSINESS3!A2579:E5269,4,0)</f>
        <v>0.475</v>
      </c>
      <c r="Q2579" s="9">
        <f>VLOOKUP(A2579,BUSINESS3!A2579:E5269,5,0)</f>
        <v>59</v>
      </c>
      <c r="R2579" s="10">
        <f>VLOOKUP(A2579,BUSINESS3!A2579:I5269,6,0)</f>
        <v>91</v>
      </c>
      <c r="S2579" s="9">
        <f>VLOOKUP(A2579,BUSINESS3!A2579:I5269,7,0)</f>
        <v>380</v>
      </c>
      <c r="T2579" s="9">
        <f>VLOOKUP(A2579,BUSINESS3!A2579:I5269,8,0)</f>
        <v>0.21</v>
      </c>
      <c r="U2579" s="9">
        <f>VLOOKUP(A2579,BUSINESS3!A2579:I5269,9,0)</f>
        <v>0.612</v>
      </c>
      <c r="V2579" s="11">
        <f>VLOOKUP(A2579,'GDP4'!A2579:G5269,4,0)</f>
        <v>781338353</v>
      </c>
      <c r="W2579" s="9">
        <f>VLOOKUP(A2579,'GDP4'!A2579:G5269,5,0)</f>
        <v>0.062</v>
      </c>
      <c r="X2579" s="9">
        <f>VLOOKUP(A2579,'GDP4'!A2579:G5269,6,0)</f>
        <v>299</v>
      </c>
      <c r="Y2579" s="9">
        <f>VLOOKUP(A2579,'GDP4'!A2579:G5269,7,0)</f>
        <v>0.15</v>
      </c>
      <c r="Z2579" s="9">
        <f>VLOOKUP(A2579,ENERGY5!A2579:E5269,4,0)</f>
        <v>122230</v>
      </c>
      <c r="AA2579" s="9">
        <f>VLOOKUP(A2579,ENERGY5!A2579:E5269,5,0)</f>
        <v>385</v>
      </c>
      <c r="AB2579" s="12">
        <f t="shared" si="2"/>
        <v>4830.052996</v>
      </c>
      <c r="AC2579" s="13">
        <f t="shared" si="3"/>
        <v>0.00237998096</v>
      </c>
      <c r="AD2579" s="13">
        <f t="shared" si="4"/>
        <v>0.7555975916</v>
      </c>
      <c r="AE2579" s="13">
        <f t="shared" si="5"/>
        <v>1743.258781</v>
      </c>
      <c r="AF2579" s="13">
        <f t="shared" si="6"/>
        <v>222.5436742</v>
      </c>
    </row>
    <row r="2580">
      <c r="A2580" s="5" t="s">
        <v>213</v>
      </c>
      <c r="B2580" s="6" t="s">
        <v>38</v>
      </c>
      <c r="C2580" s="7" t="s">
        <v>249</v>
      </c>
      <c r="D2580" s="5" t="str">
        <f t="shared" si="1"/>
        <v>St. Lucia-The Americas-2004</v>
      </c>
      <c r="E2580" s="5">
        <v>0.018</v>
      </c>
      <c r="F2580" s="5">
        <v>0.015</v>
      </c>
      <c r="G2580" s="5">
        <v>75.0</v>
      </c>
      <c r="H2580" s="5">
        <v>71.0</v>
      </c>
      <c r="I2580" s="5">
        <v>0.292</v>
      </c>
      <c r="J2580" s="5">
        <v>0.636</v>
      </c>
      <c r="K2580" s="5">
        <v>0.072</v>
      </c>
      <c r="L2580" s="5">
        <v>163460.0</v>
      </c>
      <c r="M2580" s="5">
        <v>0.241</v>
      </c>
      <c r="N2580" s="8">
        <f>VLOOKUP(A2580,TOURISM2!A2580:E5270,4,0)</f>
        <v>326000000</v>
      </c>
      <c r="O2580" s="8">
        <f>VLOOKUP(A2580,TOURISM2!A2580:E5270,5,0)</f>
        <v>37000000</v>
      </c>
      <c r="P2580" s="8">
        <f>VLOOKUP(A2580,BUSINESS3!A2580:E5270,4,0)</f>
        <v>0.475</v>
      </c>
      <c r="Q2580" s="9">
        <f>VLOOKUP(A2580,BUSINESS3!A2580:E5270,5,0)</f>
        <v>59</v>
      </c>
      <c r="R2580" s="10">
        <f>VLOOKUP(A2580,BUSINESS3!A2580:I5270,6,0)</f>
        <v>91</v>
      </c>
      <c r="S2580" s="9">
        <f>VLOOKUP(A2580,BUSINESS3!A2580:I5270,7,0)</f>
        <v>380</v>
      </c>
      <c r="T2580" s="9">
        <f>VLOOKUP(A2580,BUSINESS3!A2580:I5270,8,0)</f>
        <v>0.214</v>
      </c>
      <c r="U2580" s="9">
        <f>VLOOKUP(A2580,BUSINESS3!A2580:I5270,9,0)</f>
        <v>0.618</v>
      </c>
      <c r="V2580" s="11">
        <f>VLOOKUP(A2580,'GDP4'!A2580:G5270,4,0)</f>
        <v>858255380</v>
      </c>
      <c r="W2580" s="9">
        <f>VLOOKUP(A2580,'GDP4'!A2580:G5270,5,0)</f>
        <v>0.063</v>
      </c>
      <c r="X2580" s="9">
        <f>VLOOKUP(A2580,'GDP4'!A2580:G5270,6,0)</f>
        <v>330</v>
      </c>
      <c r="Y2580" s="9">
        <f>VLOOKUP(A2580,'GDP4'!A2580:G5270,7,0)</f>
        <v>0.111</v>
      </c>
      <c r="Z2580" s="9">
        <f>VLOOKUP(A2580,ENERGY5!A2580:E5270,4,0)</f>
        <v>122230</v>
      </c>
      <c r="AA2580" s="9">
        <f>VLOOKUP(A2580,ENERGY5!A2580:E5270,5,0)</f>
        <v>396</v>
      </c>
      <c r="AB2580" s="12">
        <f t="shared" si="2"/>
        <v>5250.552918</v>
      </c>
      <c r="AC2580" s="13">
        <f t="shared" si="3"/>
        <v>0.002422611036</v>
      </c>
      <c r="AD2580" s="13">
        <f t="shared" si="4"/>
        <v>0.7477670378</v>
      </c>
      <c r="AE2580" s="13">
        <f t="shared" si="5"/>
        <v>1994.371712</v>
      </c>
      <c r="AF2580" s="13">
        <f t="shared" si="6"/>
        <v>226.3550716</v>
      </c>
    </row>
    <row r="2581">
      <c r="A2581" s="14" t="s">
        <v>213</v>
      </c>
      <c r="B2581" s="15" t="s">
        <v>39</v>
      </c>
      <c r="C2581" s="16" t="s">
        <v>249</v>
      </c>
      <c r="D2581" s="14" t="str">
        <f t="shared" si="1"/>
        <v>St. Lucia-The Americas-2005</v>
      </c>
      <c r="E2581" s="5">
        <v>0.017</v>
      </c>
      <c r="F2581" s="5">
        <v>0.015</v>
      </c>
      <c r="G2581" s="5">
        <v>75.0</v>
      </c>
      <c r="H2581" s="5">
        <v>71.0</v>
      </c>
      <c r="I2581" s="5">
        <v>0.285</v>
      </c>
      <c r="J2581" s="5">
        <v>0.643</v>
      </c>
      <c r="K2581" s="5">
        <v>0.072</v>
      </c>
      <c r="L2581" s="5">
        <v>165407.0</v>
      </c>
      <c r="M2581" s="5">
        <v>0.231</v>
      </c>
      <c r="N2581" s="8">
        <f>VLOOKUP(A2581,TOURISM2!A2581:E5271,4,0)</f>
        <v>382000000</v>
      </c>
      <c r="O2581" s="8">
        <f>VLOOKUP(A2581,TOURISM2!A2581:E5271,5,0)</f>
        <v>39000000</v>
      </c>
      <c r="P2581" s="8">
        <f>VLOOKUP(A2581,BUSINESS3!A2581:E5271,4,0)</f>
        <v>0.357</v>
      </c>
      <c r="Q2581" s="9">
        <f>VLOOKUP(A2581,BUSINESS3!A2581:E5271,5,0)</f>
        <v>20</v>
      </c>
      <c r="R2581" s="10">
        <f>VLOOKUP(A2581,BUSINESS3!A2581:I5271,6,0)</f>
        <v>91</v>
      </c>
      <c r="S2581" s="9">
        <f>VLOOKUP(A2581,BUSINESS3!A2581:I5271,7,0)</f>
        <v>71</v>
      </c>
      <c r="T2581" s="9">
        <f>VLOOKUP(A2581,BUSINESS3!A2581:I5271,8,0)</f>
        <v>0.216</v>
      </c>
      <c r="U2581" s="9">
        <f>VLOOKUP(A2581,BUSINESS3!A2581:I5271,9,0)</f>
        <v>0.639</v>
      </c>
      <c r="V2581" s="11">
        <f>VLOOKUP(A2581,'GDP4'!A2581:G5271,4,0)</f>
        <v>908558307</v>
      </c>
      <c r="W2581" s="9">
        <f>VLOOKUP(A2581,'GDP4'!A2581:G5271,5,0)</f>
        <v>0.063</v>
      </c>
      <c r="X2581" s="9">
        <f>VLOOKUP(A2581,'GDP4'!A2581:G5271,6,0)</f>
        <v>348</v>
      </c>
      <c r="Y2581" s="9">
        <f>VLOOKUP(A2581,'GDP4'!A2581:G5271,7,0)</f>
        <v>0.106</v>
      </c>
      <c r="Z2581" s="9">
        <f>VLOOKUP(A2581,ENERGY5!A2581:E5271,4,0)</f>
        <v>128</v>
      </c>
      <c r="AA2581" s="9">
        <f>VLOOKUP(A2581,ENERGY5!A2581:E5271,5,0)</f>
        <v>385</v>
      </c>
      <c r="AB2581" s="12">
        <f t="shared" si="2"/>
        <v>5492.864915</v>
      </c>
      <c r="AC2581" s="13">
        <f t="shared" si="3"/>
        <v>0.00232759194</v>
      </c>
      <c r="AD2581" s="13">
        <f t="shared" si="4"/>
        <v>0.0007738487488</v>
      </c>
      <c r="AE2581" s="13">
        <f t="shared" si="5"/>
        <v>2309.45486</v>
      </c>
      <c r="AF2581" s="13">
        <f t="shared" si="6"/>
        <v>235.7820407</v>
      </c>
    </row>
    <row r="2582">
      <c r="A2582" s="5" t="s">
        <v>213</v>
      </c>
      <c r="B2582" s="6" t="s">
        <v>40</v>
      </c>
      <c r="C2582" s="7" t="s">
        <v>249</v>
      </c>
      <c r="D2582" s="5" t="str">
        <f t="shared" si="1"/>
        <v>St. Lucia-The Americas-2006</v>
      </c>
      <c r="E2582" s="5">
        <v>0.017</v>
      </c>
      <c r="F2582" s="5">
        <v>0.015</v>
      </c>
      <c r="G2582" s="5">
        <v>76.0</v>
      </c>
      <c r="H2582" s="5">
        <v>71.0</v>
      </c>
      <c r="I2582" s="5">
        <v>0.277</v>
      </c>
      <c r="J2582" s="5">
        <v>0.649</v>
      </c>
      <c r="K2582" s="5">
        <v>0.074</v>
      </c>
      <c r="L2582" s="5">
        <v>167658.0</v>
      </c>
      <c r="M2582" s="5">
        <v>0.221</v>
      </c>
      <c r="N2582" s="8">
        <f>VLOOKUP(A2582,TOURISM2!A2582:E5272,4,0)</f>
        <v>294000000</v>
      </c>
      <c r="O2582" s="8">
        <f>VLOOKUP(A2582,TOURISM2!A2582:E5272,5,0)</f>
        <v>39000000</v>
      </c>
      <c r="P2582" s="8">
        <f>VLOOKUP(A2582,BUSINESS3!A2582:E5272,4,0)</f>
        <v>0.34</v>
      </c>
      <c r="Q2582" s="9">
        <f>VLOOKUP(A2582,BUSINESS3!A2582:E5272,5,0)</f>
        <v>20</v>
      </c>
      <c r="R2582" s="10">
        <f>VLOOKUP(A2582,BUSINESS3!A2582:I5272,6,0)</f>
        <v>91</v>
      </c>
      <c r="S2582" s="9">
        <f>VLOOKUP(A2582,BUSINESS3!A2582:I5272,7,0)</f>
        <v>71</v>
      </c>
      <c r="T2582" s="9">
        <f>VLOOKUP(A2582,BUSINESS3!A2582:I5272,8,0)</f>
        <v>0.245</v>
      </c>
      <c r="U2582" s="9">
        <f>VLOOKUP(A2582,BUSINESS3!A2582:I5272,9,0)</f>
        <v>0.63</v>
      </c>
      <c r="V2582" s="11">
        <f>VLOOKUP(A2582,'GDP4'!A2582:G5272,4,0)</f>
        <v>1018069267</v>
      </c>
      <c r="W2582" s="9">
        <f>VLOOKUP(A2582,'GDP4'!A2582:G5272,5,0)</f>
        <v>0.065</v>
      </c>
      <c r="X2582" s="9">
        <f>VLOOKUP(A2582,'GDP4'!A2582:G5272,6,0)</f>
        <v>393</v>
      </c>
      <c r="Y2582" s="9">
        <f>VLOOKUP(A2582,'GDP4'!A2582:G5272,7,0)</f>
        <v>0.108</v>
      </c>
      <c r="Z2582" s="9">
        <f>VLOOKUP(A2582,ENERGY5!A2582:E5272,4,0)</f>
        <v>119</v>
      </c>
      <c r="AA2582" s="9">
        <f>VLOOKUP(A2582,ENERGY5!A2582:E5272,5,0)</f>
        <v>367</v>
      </c>
      <c r="AB2582" s="12">
        <f t="shared" si="2"/>
        <v>6072.297576</v>
      </c>
      <c r="AC2582" s="13">
        <f t="shared" si="3"/>
        <v>0.002188979947</v>
      </c>
      <c r="AD2582" s="13">
        <f t="shared" si="4"/>
        <v>0.000709778239</v>
      </c>
      <c r="AE2582" s="13">
        <f t="shared" si="5"/>
        <v>1753.569767</v>
      </c>
      <c r="AF2582" s="13">
        <f t="shared" si="6"/>
        <v>232.6163977</v>
      </c>
    </row>
    <row r="2583">
      <c r="A2583" s="14" t="s">
        <v>213</v>
      </c>
      <c r="B2583" s="15" t="s">
        <v>41</v>
      </c>
      <c r="C2583" s="16" t="s">
        <v>249</v>
      </c>
      <c r="D2583" s="14" t="str">
        <f t="shared" si="1"/>
        <v>St. Lucia-The Americas-2007</v>
      </c>
      <c r="E2583" s="5">
        <v>0.017</v>
      </c>
      <c r="F2583" s="5">
        <v>0.014</v>
      </c>
      <c r="G2583" s="5">
        <v>76.0</v>
      </c>
      <c r="H2583" s="5">
        <v>71.0</v>
      </c>
      <c r="I2583" s="5">
        <v>0.27</v>
      </c>
      <c r="J2583" s="5">
        <v>0.653</v>
      </c>
      <c r="K2583" s="5">
        <v>0.077</v>
      </c>
      <c r="L2583" s="5">
        <v>170149.0</v>
      </c>
      <c r="M2583" s="5">
        <v>0.211</v>
      </c>
      <c r="N2583" s="8">
        <f>VLOOKUP(A2583,TOURISM2!A2583:E5273,4,0)</f>
        <v>302000000</v>
      </c>
      <c r="O2583" s="8">
        <f>VLOOKUP(A2583,TOURISM2!A2583:E5273,5,0)</f>
        <v>42000000</v>
      </c>
      <c r="P2583" s="8">
        <f>VLOOKUP(A2583,BUSINESS3!A2583:E5273,4,0)</f>
        <v>0.34</v>
      </c>
      <c r="Q2583" s="9">
        <f>VLOOKUP(A2583,BUSINESS3!A2583:E5273,5,0)</f>
        <v>20</v>
      </c>
      <c r="R2583" s="10">
        <f>VLOOKUP(A2583,BUSINESS3!A2583:I5273,6,0)</f>
        <v>91</v>
      </c>
      <c r="S2583" s="9">
        <f>VLOOKUP(A2583,BUSINESS3!A2583:I5273,7,0)</f>
        <v>71</v>
      </c>
      <c r="T2583" s="9">
        <f>VLOOKUP(A2583,BUSINESS3!A2583:I5273,8,0)</f>
        <v>0.279</v>
      </c>
      <c r="U2583" s="9">
        <f>VLOOKUP(A2583,BUSINESS3!A2583:I5273,9,0)</f>
        <v>0.864</v>
      </c>
      <c r="V2583" s="11">
        <f>VLOOKUP(A2583,'GDP4'!A2583:G5273,4,0)</f>
        <v>1145555535</v>
      </c>
      <c r="W2583" s="9">
        <f>VLOOKUP(A2583,'GDP4'!A2583:G5273,5,0)</f>
        <v>0.068</v>
      </c>
      <c r="X2583" s="9">
        <f>VLOOKUP(A2583,'GDP4'!A2583:G5273,6,0)</f>
        <v>452</v>
      </c>
      <c r="Y2583" s="9">
        <f>VLOOKUP(A2583,'GDP4'!A2583:G5273,7,0)</f>
        <v>0.101</v>
      </c>
      <c r="Z2583" s="9">
        <f>VLOOKUP(A2583,ENERGY5!A2583:E5273,4,0)</f>
        <v>123</v>
      </c>
      <c r="AA2583" s="9">
        <f>VLOOKUP(A2583,ENERGY5!A2583:E5273,5,0)</f>
        <v>367</v>
      </c>
      <c r="AB2583" s="12">
        <f t="shared" si="2"/>
        <v>6732.660991</v>
      </c>
      <c r="AC2583" s="13">
        <f t="shared" si="3"/>
        <v>0.002156933041</v>
      </c>
      <c r="AD2583" s="13">
        <f t="shared" si="4"/>
        <v>0.0007228958148</v>
      </c>
      <c r="AE2583" s="13">
        <f t="shared" si="5"/>
        <v>1774.914928</v>
      </c>
      <c r="AF2583" s="13">
        <f t="shared" si="6"/>
        <v>246.8424734</v>
      </c>
    </row>
    <row r="2584">
      <c r="A2584" s="5" t="s">
        <v>213</v>
      </c>
      <c r="B2584" s="6" t="s">
        <v>42</v>
      </c>
      <c r="C2584" s="7" t="s">
        <v>249</v>
      </c>
      <c r="D2584" s="5" t="str">
        <f t="shared" si="1"/>
        <v>St. Lucia-The Americas-2008</v>
      </c>
      <c r="E2584" s="5">
        <v>0.017</v>
      </c>
      <c r="F2584" s="5">
        <v>0.014</v>
      </c>
      <c r="G2584" s="5">
        <v>77.0</v>
      </c>
      <c r="H2584" s="5">
        <v>71.0</v>
      </c>
      <c r="I2584" s="5">
        <v>0.264</v>
      </c>
      <c r="J2584" s="5">
        <v>0.656</v>
      </c>
      <c r="K2584" s="5">
        <v>0.08</v>
      </c>
      <c r="L2584" s="5">
        <v>172734.0</v>
      </c>
      <c r="M2584" s="5">
        <v>0.201</v>
      </c>
      <c r="N2584" s="8">
        <f>VLOOKUP(A2584,TOURISM2!A2584:E5274,4,0)</f>
        <v>311000000</v>
      </c>
      <c r="O2584" s="8">
        <f>VLOOKUP(A2584,TOURISM2!A2584:E5274,5,0)</f>
        <v>45000000</v>
      </c>
      <c r="P2584" s="8">
        <f>VLOOKUP(A2584,BUSINESS3!A2584:E5274,4,0)</f>
        <v>0.34</v>
      </c>
      <c r="Q2584" s="9">
        <f>VLOOKUP(A2584,BUSINESS3!A2584:E5274,5,0)</f>
        <v>20</v>
      </c>
      <c r="R2584" s="10">
        <f>VLOOKUP(A2584,BUSINESS3!A2584:I5274,6,0)</f>
        <v>91</v>
      </c>
      <c r="S2584" s="9">
        <f>VLOOKUP(A2584,BUSINESS3!A2584:I5274,7,0)</f>
        <v>61</v>
      </c>
      <c r="T2584" s="9">
        <f>VLOOKUP(A2584,BUSINESS3!A2584:I5274,8,0)</f>
        <v>0.32</v>
      </c>
      <c r="U2584" s="9">
        <f>VLOOKUP(A2584,BUSINESS3!A2584:I5274,9,0)</f>
        <v>1.013</v>
      </c>
      <c r="V2584" s="11">
        <f>VLOOKUP(A2584,'GDP4'!A2584:G5274,4,0)</f>
        <v>1184074074</v>
      </c>
      <c r="W2584" s="9">
        <f>VLOOKUP(A2584,'GDP4'!A2584:G5274,5,0)</f>
        <v>0.075</v>
      </c>
      <c r="X2584" s="9">
        <f>VLOOKUP(A2584,'GDP4'!A2584:G5274,6,0)</f>
        <v>503</v>
      </c>
      <c r="Y2584" s="9">
        <f>VLOOKUP(A2584,'GDP4'!A2584:G5274,7,0)</f>
        <v>0.101</v>
      </c>
      <c r="Z2584" s="9">
        <f>VLOOKUP(A2584,ENERGY5!A2584:E5274,4,0)</f>
        <v>120</v>
      </c>
      <c r="AA2584" s="9">
        <f>VLOOKUP(A2584,ENERGY5!A2584:E5274,5,0)</f>
        <v>356</v>
      </c>
      <c r="AB2584" s="12">
        <f t="shared" si="2"/>
        <v>6854.898711</v>
      </c>
      <c r="AC2584" s="13">
        <f t="shared" si="3"/>
        <v>0.002060972362</v>
      </c>
      <c r="AD2584" s="13">
        <f t="shared" si="4"/>
        <v>0.000694709785</v>
      </c>
      <c r="AE2584" s="13">
        <f t="shared" si="5"/>
        <v>1800.456193</v>
      </c>
      <c r="AF2584" s="13">
        <f t="shared" si="6"/>
        <v>260.5161694</v>
      </c>
    </row>
    <row r="2585">
      <c r="A2585" s="14" t="s">
        <v>213</v>
      </c>
      <c r="B2585" s="15" t="s">
        <v>43</v>
      </c>
      <c r="C2585" s="16" t="s">
        <v>249</v>
      </c>
      <c r="D2585" s="14" t="str">
        <f t="shared" si="1"/>
        <v>St. Lucia-The Americas-2009</v>
      </c>
      <c r="E2585" s="5">
        <v>0.017</v>
      </c>
      <c r="F2585" s="5">
        <v>0.014</v>
      </c>
      <c r="G2585" s="5">
        <v>77.0</v>
      </c>
      <c r="H2585" s="5">
        <v>72.0</v>
      </c>
      <c r="I2585" s="5">
        <v>0.258</v>
      </c>
      <c r="J2585" s="5">
        <v>0.66</v>
      </c>
      <c r="K2585" s="5">
        <v>0.083</v>
      </c>
      <c r="L2585" s="5">
        <v>175200.0</v>
      </c>
      <c r="M2585" s="5">
        <v>0.192</v>
      </c>
      <c r="N2585" s="8">
        <f>VLOOKUP(A2585,TOURISM2!A2585:E5275,4,0)</f>
        <v>296000000</v>
      </c>
      <c r="O2585" s="8">
        <f>VLOOKUP(A2585,TOURISM2!A2585:E5275,5,0)</f>
        <v>47000000</v>
      </c>
      <c r="P2585" s="8">
        <f>VLOOKUP(A2585,BUSINESS3!A2585:E5275,4,0)</f>
        <v>0.344</v>
      </c>
      <c r="Q2585" s="9">
        <f>VLOOKUP(A2585,BUSINESS3!A2585:E5275,5,0)</f>
        <v>14</v>
      </c>
      <c r="R2585" s="10">
        <f>VLOOKUP(A2585,BUSINESS3!A2585:I5275,6,0)</f>
        <v>91</v>
      </c>
      <c r="S2585" s="9">
        <f>VLOOKUP(A2585,BUSINESS3!A2585:I5275,7,0)</f>
        <v>92</v>
      </c>
      <c r="T2585" s="9">
        <f>VLOOKUP(A2585,BUSINESS3!A2585:I5275,8,0)</f>
        <v>0.36</v>
      </c>
      <c r="U2585" s="9">
        <f>VLOOKUP(A2585,BUSINESS3!A2585:I5275,9,0)</f>
        <v>1.083</v>
      </c>
      <c r="V2585" s="11">
        <f>VLOOKUP(A2585,'GDP4'!A2585:G5275,4,0)</f>
        <v>1180000000</v>
      </c>
      <c r="W2585" s="9">
        <f>VLOOKUP(A2585,'GDP4'!A2585:G5275,5,0)</f>
        <v>0.081</v>
      </c>
      <c r="X2585" s="9">
        <f>VLOOKUP(A2585,'GDP4'!A2585:G5275,6,0)</f>
        <v>537</v>
      </c>
      <c r="Y2585" s="9">
        <f>VLOOKUP(A2585,'GDP4'!A2585:G5275,7,0)</f>
        <v>0.106</v>
      </c>
      <c r="Z2585" s="9">
        <f>VLOOKUP(A2585,ENERGY5!A2585:E5275,4,0)</f>
        <v>122230</v>
      </c>
      <c r="AA2585" s="9">
        <f>VLOOKUP(A2585,ENERGY5!A2585:E5275,5,0)</f>
        <v>359</v>
      </c>
      <c r="AB2585" s="12">
        <f t="shared" si="2"/>
        <v>6735.159817</v>
      </c>
      <c r="AC2585" s="13">
        <f t="shared" si="3"/>
        <v>0.002049086758</v>
      </c>
      <c r="AD2585" s="13">
        <f t="shared" si="4"/>
        <v>0.6976598174</v>
      </c>
      <c r="AE2585" s="13">
        <f t="shared" si="5"/>
        <v>1689.497717</v>
      </c>
      <c r="AF2585" s="13">
        <f t="shared" si="6"/>
        <v>268.2648402</v>
      </c>
    </row>
    <row r="2586">
      <c r="A2586" s="5" t="s">
        <v>213</v>
      </c>
      <c r="B2586" s="6" t="s">
        <v>44</v>
      </c>
      <c r="C2586" s="7" t="s">
        <v>249</v>
      </c>
      <c r="D2586" s="5" t="str">
        <f t="shared" si="1"/>
        <v>St. Lucia-The Americas-2010</v>
      </c>
      <c r="E2586" s="5">
        <v>0.016</v>
      </c>
      <c r="F2586" s="5">
        <v>0.014</v>
      </c>
      <c r="G2586" s="5">
        <v>77.0</v>
      </c>
      <c r="H2586" s="5">
        <v>72.0</v>
      </c>
      <c r="I2586" s="5">
        <v>0.253</v>
      </c>
      <c r="J2586" s="5">
        <v>0.663</v>
      </c>
      <c r="K2586" s="5">
        <v>0.085</v>
      </c>
      <c r="L2586" s="5">
        <v>177397.0</v>
      </c>
      <c r="M2586" s="5">
        <v>0.185</v>
      </c>
      <c r="N2586" s="8">
        <f>VLOOKUP(A2586,TOURISM2!A2586:E5276,4,0)</f>
        <v>309000000</v>
      </c>
      <c r="O2586" s="8">
        <f>VLOOKUP(A2586,TOURISM2!A2586:E5276,5,0)</f>
        <v>48000000</v>
      </c>
      <c r="P2586" s="8">
        <f>VLOOKUP(A2586,BUSINESS3!A2586:E5276,4,0)</f>
        <v>0.34</v>
      </c>
      <c r="Q2586" s="9">
        <f>VLOOKUP(A2586,BUSINESS3!A2586:E5276,5,0)</f>
        <v>14</v>
      </c>
      <c r="R2586" s="10">
        <f>VLOOKUP(A2586,BUSINESS3!A2586:I5276,6,0)</f>
        <v>91</v>
      </c>
      <c r="S2586" s="9">
        <f>VLOOKUP(A2586,BUSINESS3!A2586:I5276,7,0)</f>
        <v>92</v>
      </c>
      <c r="T2586" s="9">
        <f>VLOOKUP(A2586,BUSINESS3!A2586:I5276,8,0)</f>
        <v>0.433</v>
      </c>
      <c r="U2586" s="9">
        <f>VLOOKUP(A2586,BUSINESS3!A2586:I5276,9,0)</f>
        <v>1.117</v>
      </c>
      <c r="V2586" s="11">
        <f>VLOOKUP(A2586,'GDP4'!A2586:G5276,4,0)</f>
        <v>1252222222</v>
      </c>
      <c r="W2586" s="9">
        <f>VLOOKUP(A2586,'GDP4'!A2586:G5276,5,0)</f>
        <v>0.078</v>
      </c>
      <c r="X2586" s="9">
        <f>VLOOKUP(A2586,'GDP4'!A2586:G5276,6,0)</f>
        <v>525</v>
      </c>
      <c r="Y2586" s="9">
        <f>VLOOKUP(A2586,'GDP4'!A2586:G5276,7,0)</f>
        <v>0.106</v>
      </c>
      <c r="Z2586" s="9">
        <f>VLOOKUP(A2586,ENERGY5!A2586:E5276,4,0)</f>
        <v>122230</v>
      </c>
      <c r="AA2586" s="9">
        <f>VLOOKUP(A2586,ENERGY5!A2586:E5276,5,0)</f>
        <v>326</v>
      </c>
      <c r="AB2586" s="12">
        <f t="shared" si="2"/>
        <v>7058.869214</v>
      </c>
      <c r="AC2586" s="13">
        <f t="shared" si="3"/>
        <v>0.001837686094</v>
      </c>
      <c r="AD2586" s="13">
        <f t="shared" si="4"/>
        <v>0.6890195437</v>
      </c>
      <c r="AE2586" s="13">
        <f t="shared" si="5"/>
        <v>1741.855837</v>
      </c>
      <c r="AF2586" s="13">
        <f t="shared" si="6"/>
        <v>270.5795476</v>
      </c>
    </row>
    <row r="2587">
      <c r="A2587" s="14" t="s">
        <v>213</v>
      </c>
      <c r="B2587" s="15" t="s">
        <v>45</v>
      </c>
      <c r="C2587" s="16" t="s">
        <v>249</v>
      </c>
      <c r="D2587" s="14" t="str">
        <f t="shared" si="1"/>
        <v>St. Lucia-The Americas-2011</v>
      </c>
      <c r="E2587" s="5">
        <v>0.016</v>
      </c>
      <c r="F2587" s="5">
        <v>0.013</v>
      </c>
      <c r="G2587" s="5">
        <v>77.0</v>
      </c>
      <c r="H2587" s="5">
        <v>72.0</v>
      </c>
      <c r="I2587" s="5">
        <v>0.248</v>
      </c>
      <c r="J2587" s="5">
        <v>0.666</v>
      </c>
      <c r="K2587" s="5">
        <v>0.086</v>
      </c>
      <c r="L2587" s="5">
        <v>179271.0</v>
      </c>
      <c r="M2587" s="5">
        <v>0.185</v>
      </c>
      <c r="N2587" s="8">
        <f>VLOOKUP(A2587,TOURISM2!A2587:E5277,4,0)</f>
        <v>321000000</v>
      </c>
      <c r="O2587" s="8">
        <f>VLOOKUP(A2587,TOURISM2!A2587:E5277,5,0)</f>
        <v>48000000</v>
      </c>
      <c r="P2587" s="8">
        <f>VLOOKUP(A2587,BUSINESS3!A2587:E5277,4,0)</f>
        <v>0.344</v>
      </c>
      <c r="Q2587" s="9">
        <f>VLOOKUP(A2587,BUSINESS3!A2587:E5277,5,0)</f>
        <v>15</v>
      </c>
      <c r="R2587" s="10">
        <f>VLOOKUP(A2587,BUSINESS3!A2587:I5277,6,0)</f>
        <v>91</v>
      </c>
      <c r="S2587" s="9">
        <f>VLOOKUP(A2587,BUSINESS3!A2587:I5277,7,0)</f>
        <v>92</v>
      </c>
      <c r="T2587" s="9">
        <f>VLOOKUP(A2587,BUSINESS3!A2587:I5277,8,0)</f>
        <v>0.45</v>
      </c>
      <c r="U2587" s="9">
        <f>VLOOKUP(A2587,BUSINESS3!A2587:I5277,9,0)</f>
        <v>1.208</v>
      </c>
      <c r="V2587" s="11">
        <f>VLOOKUP(A2587,'GDP4'!A2587:G5277,4,0)</f>
        <v>1295925926</v>
      </c>
      <c r="W2587" s="9">
        <f>VLOOKUP(A2587,'GDP4'!A2587:G5277,5,0)</f>
        <v>0.076</v>
      </c>
      <c r="X2587" s="9">
        <f>VLOOKUP(A2587,'GDP4'!A2587:G5277,6,0)</f>
        <v>513</v>
      </c>
      <c r="Y2587" s="9">
        <f>VLOOKUP(A2587,'GDP4'!A2587:G5277,7,0)</f>
        <v>0.1</v>
      </c>
      <c r="Z2587" s="9">
        <f>VLOOKUP(A2587,ENERGY5!A2587:E5277,4,0)</f>
        <v>122230</v>
      </c>
      <c r="AA2587" s="9">
        <f>VLOOKUP(A2587,ENERGY5!A2587:E5277,5,0)</f>
        <v>363</v>
      </c>
      <c r="AB2587" s="12">
        <f t="shared" si="2"/>
        <v>7228.865383</v>
      </c>
      <c r="AC2587" s="13">
        <f t="shared" si="3"/>
        <v>0.00202486738</v>
      </c>
      <c r="AD2587" s="13">
        <f t="shared" si="4"/>
        <v>0.6818169141</v>
      </c>
      <c r="AE2587" s="13">
        <f t="shared" si="5"/>
        <v>1790.585203</v>
      </c>
      <c r="AF2587" s="13">
        <f t="shared" si="6"/>
        <v>267.7510585</v>
      </c>
    </row>
    <row r="2588">
      <c r="A2588" s="5" t="s">
        <v>213</v>
      </c>
      <c r="B2588" s="6" t="s">
        <v>46</v>
      </c>
      <c r="C2588" s="7" t="s">
        <v>249</v>
      </c>
      <c r="D2588" s="5" t="str">
        <f t="shared" si="1"/>
        <v>St. Lucia-The Americas-2012</v>
      </c>
      <c r="E2588" s="5">
        <v>0.016</v>
      </c>
      <c r="F2588" s="5">
        <v>0.013</v>
      </c>
      <c r="G2588" s="5">
        <v>77.0</v>
      </c>
      <c r="H2588" s="5">
        <v>72.0</v>
      </c>
      <c r="I2588" s="5">
        <v>0.243</v>
      </c>
      <c r="J2588" s="5">
        <v>0.67</v>
      </c>
      <c r="K2588" s="5">
        <v>0.087</v>
      </c>
      <c r="L2588" s="5">
        <v>180870.0</v>
      </c>
      <c r="M2588" s="5">
        <v>0.185</v>
      </c>
      <c r="N2588" s="8">
        <f>VLOOKUP(A2588,TOURISM2!A2588:E5278,4,0)</f>
        <v>335000000</v>
      </c>
      <c r="O2588" s="8">
        <f>VLOOKUP(A2588,TOURISM2!A2588:E5278,5,0)</f>
        <v>49000000</v>
      </c>
      <c r="P2588" s="8">
        <f>VLOOKUP(A2588,BUSINESS3!A2588:E5278,4,0)</f>
        <v>0.346</v>
      </c>
      <c r="Q2588" s="9">
        <f>VLOOKUP(A2588,BUSINESS3!A2588:E5278,5,0)</f>
        <v>15</v>
      </c>
      <c r="R2588" s="10">
        <f>VLOOKUP(A2588,BUSINESS3!A2588:I5278,6,0)</f>
        <v>59</v>
      </c>
      <c r="S2588" s="9">
        <f>VLOOKUP(A2588,BUSINESS3!A2588:I5278,7,0)</f>
        <v>92</v>
      </c>
      <c r="T2588" s="9">
        <f>VLOOKUP(A2588,BUSINESS3!A2588:I5278,8,0)</f>
        <v>0.348</v>
      </c>
      <c r="U2588" s="9">
        <f>VLOOKUP(A2588,BUSINESS3!A2588:I5278,9,0)</f>
        <v>1.194</v>
      </c>
      <c r="V2588" s="11">
        <f>VLOOKUP(A2588,'GDP4'!A2588:G5278,4,0)</f>
        <v>1318148148</v>
      </c>
      <c r="W2588" s="9">
        <f>VLOOKUP(A2588,'GDP4'!A2588:G5278,5,0)</f>
        <v>0.085</v>
      </c>
      <c r="X2588" s="9">
        <f>VLOOKUP(A2588,'GDP4'!A2588:G5278,6,0)</f>
        <v>556</v>
      </c>
      <c r="Y2588" s="9">
        <f>VLOOKUP(A2588,'GDP4'!A2588:G5278,7,0)</f>
        <v>0.095</v>
      </c>
      <c r="Z2588" s="9">
        <f>VLOOKUP(A2588,ENERGY5!A2588:E5278,4,0)</f>
        <v>122230</v>
      </c>
      <c r="AA2588" s="9">
        <f>VLOOKUP(A2588,ENERGY5!A2588:E5278,5,0)</f>
        <v>330</v>
      </c>
      <c r="AB2588" s="12">
        <f t="shared" si="2"/>
        <v>7287.820799</v>
      </c>
      <c r="AC2588" s="13">
        <f t="shared" si="3"/>
        <v>0.001824514845</v>
      </c>
      <c r="AD2588" s="13">
        <f t="shared" si="4"/>
        <v>0.6757892409</v>
      </c>
      <c r="AE2588" s="13">
        <f t="shared" si="5"/>
        <v>1852.159009</v>
      </c>
      <c r="AF2588" s="13">
        <f t="shared" si="6"/>
        <v>270.9128103</v>
      </c>
    </row>
    <row r="2589">
      <c r="A2589" s="14" t="s">
        <v>213</v>
      </c>
      <c r="B2589" s="15" t="s">
        <v>33</v>
      </c>
      <c r="C2589" s="16" t="s">
        <v>250</v>
      </c>
      <c r="D2589" s="14" t="str">
        <f t="shared" si="1"/>
        <v>St. Martin (French part)-The Americas-2000</v>
      </c>
      <c r="E2589" s="5">
        <v>0.017</v>
      </c>
      <c r="F2589" s="5">
        <v>0.019</v>
      </c>
      <c r="G2589" s="5">
        <v>80.0</v>
      </c>
      <c r="H2589" s="5">
        <v>74.0</v>
      </c>
      <c r="I2589" s="5">
        <v>0.291</v>
      </c>
      <c r="J2589" s="5">
        <v>0.635</v>
      </c>
      <c r="K2589" s="5">
        <v>0.073</v>
      </c>
      <c r="L2589" s="5">
        <v>28384.0</v>
      </c>
      <c r="M2589" s="5">
        <v>0.651</v>
      </c>
      <c r="N2589" s="8">
        <f>VLOOKUP(A2589,TOURISM2!A2589:E5279,4,0)</f>
        <v>5156050847</v>
      </c>
      <c r="O2589" s="8">
        <f>VLOOKUP(A2589,TOURISM2!A2589:E5279,5,0)</f>
        <v>2605800804</v>
      </c>
      <c r="P2589" s="8">
        <f>VLOOKUP(A2589,BUSINESS3!A2589:E5279,4,0)</f>
        <v>0.475</v>
      </c>
      <c r="Q2589" s="9">
        <f>VLOOKUP(A2589,BUSINESS3!A2589:E5279,5,0)</f>
        <v>59</v>
      </c>
      <c r="R2589" s="10">
        <f>VLOOKUP(A2589,BUSINESS3!A2589:I5279,6,0)</f>
        <v>91</v>
      </c>
      <c r="S2589" s="9">
        <f>VLOOKUP(A2589,BUSINESS3!A2589:I5279,7,0)</f>
        <v>380</v>
      </c>
      <c r="T2589" s="9">
        <f>VLOOKUP(A2589,BUSINESS3!A2589:I5279,8,0)</f>
        <v>0.27</v>
      </c>
      <c r="U2589" s="9">
        <f>VLOOKUP(A2589,BUSINESS3!A2589:I5279,9,0)</f>
        <v>0.659</v>
      </c>
      <c r="V2589" s="11">
        <f>VLOOKUP(A2589,'GDP4'!A2589:G5279,4,0)</f>
        <v>470594253738</v>
      </c>
      <c r="W2589" s="9">
        <f>VLOOKUP(A2589,'GDP4'!A2589:G5279,5,0)</f>
        <v>0.067</v>
      </c>
      <c r="X2589" s="9">
        <f>VLOOKUP(A2589,'GDP4'!A2589:G5279,6,0)</f>
        <v>672</v>
      </c>
      <c r="Y2589" s="9">
        <f>VLOOKUP(A2589,'GDP4'!A2589:G5279,7,0)</f>
        <v>0.157</v>
      </c>
      <c r="Z2589" s="9">
        <f>VLOOKUP(A2589,ENERGY5!A2589:E5279,4,0)</f>
        <v>122230</v>
      </c>
      <c r="AA2589" s="9">
        <f>VLOOKUP(A2589,ENERGY5!A2589:E5279,5,0)</f>
        <v>191964</v>
      </c>
      <c r="AB2589" s="12">
        <f t="shared" si="2"/>
        <v>16579560.8</v>
      </c>
      <c r="AC2589" s="13">
        <f t="shared" si="3"/>
        <v>6.763105975</v>
      </c>
      <c r="AD2589" s="13">
        <f t="shared" si="4"/>
        <v>4.306299324</v>
      </c>
      <c r="AE2589" s="13">
        <f t="shared" si="5"/>
        <v>181653.4261</v>
      </c>
      <c r="AF2589" s="13">
        <f t="shared" si="6"/>
        <v>91805.27072</v>
      </c>
    </row>
    <row r="2590">
      <c r="A2590" s="5" t="s">
        <v>213</v>
      </c>
      <c r="B2590" s="6" t="s">
        <v>35</v>
      </c>
      <c r="C2590" s="7" t="s">
        <v>250</v>
      </c>
      <c r="D2590" s="5" t="str">
        <f t="shared" si="1"/>
        <v>St. Martin (French part)-The Americas-2001</v>
      </c>
      <c r="E2590" s="5">
        <v>0.017</v>
      </c>
      <c r="F2590" s="5">
        <v>0.019</v>
      </c>
      <c r="G2590" s="5">
        <v>81.0</v>
      </c>
      <c r="H2590" s="5">
        <v>74.0</v>
      </c>
      <c r="I2590" s="5">
        <v>0.291</v>
      </c>
      <c r="J2590" s="5">
        <v>0.635</v>
      </c>
      <c r="K2590" s="5">
        <v>0.073</v>
      </c>
      <c r="L2590" s="5">
        <v>27782.0</v>
      </c>
      <c r="M2590" s="5">
        <v>0.651</v>
      </c>
      <c r="N2590" s="8">
        <f>VLOOKUP(A2590,TOURISM2!A2590:E5280,4,0)</f>
        <v>5156050847</v>
      </c>
      <c r="O2590" s="8">
        <f>VLOOKUP(A2590,TOURISM2!A2590:E5280,5,0)</f>
        <v>2605800804</v>
      </c>
      <c r="P2590" s="8">
        <f>VLOOKUP(A2590,BUSINESS3!A2590:E5280,4,0)</f>
        <v>0.475</v>
      </c>
      <c r="Q2590" s="9">
        <f>VLOOKUP(A2590,BUSINESS3!A2590:E5280,5,0)</f>
        <v>59</v>
      </c>
      <c r="R2590" s="10">
        <f>VLOOKUP(A2590,BUSINESS3!A2590:I5280,6,0)</f>
        <v>91</v>
      </c>
      <c r="S2590" s="9">
        <f>VLOOKUP(A2590,BUSINESS3!A2590:I5280,7,0)</f>
        <v>380</v>
      </c>
      <c r="T2590" s="9">
        <f>VLOOKUP(A2590,BUSINESS3!A2590:I5280,8,0)</f>
        <v>0.27</v>
      </c>
      <c r="U2590" s="9">
        <f>VLOOKUP(A2590,BUSINESS3!A2590:I5280,9,0)</f>
        <v>0.659</v>
      </c>
      <c r="V2590" s="11">
        <f>VLOOKUP(A2590,'GDP4'!A2590:G5280,4,0)</f>
        <v>470594253738</v>
      </c>
      <c r="W2590" s="9">
        <f>VLOOKUP(A2590,'GDP4'!A2590:G5280,5,0)</f>
        <v>0.067</v>
      </c>
      <c r="X2590" s="9">
        <f>VLOOKUP(A2590,'GDP4'!A2590:G5280,6,0)</f>
        <v>672</v>
      </c>
      <c r="Y2590" s="9">
        <f>VLOOKUP(A2590,'GDP4'!A2590:G5280,7,0)</f>
        <v>0.157</v>
      </c>
      <c r="Z2590" s="9">
        <f>VLOOKUP(A2590,ENERGY5!A2590:E5280,4,0)</f>
        <v>122230</v>
      </c>
      <c r="AA2590" s="9">
        <f>VLOOKUP(A2590,ENERGY5!A2590:E5280,5,0)</f>
        <v>191964</v>
      </c>
      <c r="AB2590" s="12">
        <f t="shared" si="2"/>
        <v>16938818.43</v>
      </c>
      <c r="AC2590" s="13">
        <f t="shared" si="3"/>
        <v>6.909653733</v>
      </c>
      <c r="AD2590" s="13">
        <f t="shared" si="4"/>
        <v>4.399611259</v>
      </c>
      <c r="AE2590" s="13">
        <f t="shared" si="5"/>
        <v>185589.6209</v>
      </c>
      <c r="AF2590" s="13">
        <f t="shared" si="6"/>
        <v>93794.57217</v>
      </c>
    </row>
    <row r="2591">
      <c r="A2591" s="14" t="s">
        <v>213</v>
      </c>
      <c r="B2591" s="15" t="s">
        <v>36</v>
      </c>
      <c r="C2591" s="16" t="s">
        <v>250</v>
      </c>
      <c r="D2591" s="14" t="str">
        <f t="shared" si="1"/>
        <v>St. Martin (French part)-The Americas-2002</v>
      </c>
      <c r="E2591" s="5">
        <v>0.017</v>
      </c>
      <c r="F2591" s="5">
        <v>0.019</v>
      </c>
      <c r="G2591" s="5">
        <v>81.0</v>
      </c>
      <c r="H2591" s="5">
        <v>74.0</v>
      </c>
      <c r="I2591" s="5">
        <v>0.291</v>
      </c>
      <c r="J2591" s="5">
        <v>0.635</v>
      </c>
      <c r="K2591" s="5">
        <v>0.073</v>
      </c>
      <c r="L2591" s="5">
        <v>27450.0</v>
      </c>
      <c r="M2591" s="5">
        <v>0.651</v>
      </c>
      <c r="N2591" s="8">
        <f>VLOOKUP(A2591,TOURISM2!A2591:E5281,4,0)</f>
        <v>5156050847</v>
      </c>
      <c r="O2591" s="8">
        <f>VLOOKUP(A2591,TOURISM2!A2591:E5281,5,0)</f>
        <v>2605800804</v>
      </c>
      <c r="P2591" s="8">
        <f>VLOOKUP(A2591,BUSINESS3!A2591:E5281,4,0)</f>
        <v>0.475</v>
      </c>
      <c r="Q2591" s="9">
        <f>VLOOKUP(A2591,BUSINESS3!A2591:E5281,5,0)</f>
        <v>59</v>
      </c>
      <c r="R2591" s="10">
        <f>VLOOKUP(A2591,BUSINESS3!A2591:I5281,6,0)</f>
        <v>91</v>
      </c>
      <c r="S2591" s="9">
        <f>VLOOKUP(A2591,BUSINESS3!A2591:I5281,7,0)</f>
        <v>380</v>
      </c>
      <c r="T2591" s="9">
        <f>VLOOKUP(A2591,BUSINESS3!A2591:I5281,8,0)</f>
        <v>0.27</v>
      </c>
      <c r="U2591" s="9">
        <f>VLOOKUP(A2591,BUSINESS3!A2591:I5281,9,0)</f>
        <v>0.659</v>
      </c>
      <c r="V2591" s="11">
        <f>VLOOKUP(A2591,'GDP4'!A2591:G5281,4,0)</f>
        <v>470594253738</v>
      </c>
      <c r="W2591" s="9">
        <f>VLOOKUP(A2591,'GDP4'!A2591:G5281,5,0)</f>
        <v>0.067</v>
      </c>
      <c r="X2591" s="9">
        <f>VLOOKUP(A2591,'GDP4'!A2591:G5281,6,0)</f>
        <v>672</v>
      </c>
      <c r="Y2591" s="9">
        <f>VLOOKUP(A2591,'GDP4'!A2591:G5281,7,0)</f>
        <v>0.157</v>
      </c>
      <c r="Z2591" s="9">
        <f>VLOOKUP(A2591,ENERGY5!A2591:E5281,4,0)</f>
        <v>122230</v>
      </c>
      <c r="AA2591" s="9">
        <f>VLOOKUP(A2591,ENERGY5!A2591:E5281,5,0)</f>
        <v>191964</v>
      </c>
      <c r="AB2591" s="12">
        <f t="shared" si="2"/>
        <v>17143688.66</v>
      </c>
      <c r="AC2591" s="13">
        <f t="shared" si="3"/>
        <v>6.993224044</v>
      </c>
      <c r="AD2591" s="13">
        <f t="shared" si="4"/>
        <v>4.452823315</v>
      </c>
      <c r="AE2591" s="13">
        <f t="shared" si="5"/>
        <v>187834.2749</v>
      </c>
      <c r="AF2591" s="13">
        <f t="shared" si="6"/>
        <v>94928.99104</v>
      </c>
    </row>
    <row r="2592">
      <c r="A2592" s="5" t="s">
        <v>213</v>
      </c>
      <c r="B2592" s="6" t="s">
        <v>37</v>
      </c>
      <c r="C2592" s="7" t="s">
        <v>250</v>
      </c>
      <c r="D2592" s="5" t="str">
        <f t="shared" si="1"/>
        <v>St. Martin (French part)-The Americas-2003</v>
      </c>
      <c r="E2592" s="5">
        <v>0.017</v>
      </c>
      <c r="F2592" s="5">
        <v>0.019</v>
      </c>
      <c r="G2592" s="5">
        <v>81.0</v>
      </c>
      <c r="H2592" s="5">
        <v>74.0</v>
      </c>
      <c r="I2592" s="5">
        <v>0.291</v>
      </c>
      <c r="J2592" s="5">
        <v>0.635</v>
      </c>
      <c r="K2592" s="5">
        <v>0.073</v>
      </c>
      <c r="L2592" s="5">
        <v>27363.0</v>
      </c>
      <c r="M2592" s="5">
        <v>0.651</v>
      </c>
      <c r="N2592" s="8">
        <f>VLOOKUP(A2592,TOURISM2!A2592:E5282,4,0)</f>
        <v>5156050847</v>
      </c>
      <c r="O2592" s="8">
        <f>VLOOKUP(A2592,TOURISM2!A2592:E5282,5,0)</f>
        <v>2605800804</v>
      </c>
      <c r="P2592" s="8">
        <f>VLOOKUP(A2592,BUSINESS3!A2592:E5282,4,0)</f>
        <v>0.475</v>
      </c>
      <c r="Q2592" s="9">
        <f>VLOOKUP(A2592,BUSINESS3!A2592:E5282,5,0)</f>
        <v>59</v>
      </c>
      <c r="R2592" s="10">
        <f>VLOOKUP(A2592,BUSINESS3!A2592:I5282,6,0)</f>
        <v>91</v>
      </c>
      <c r="S2592" s="9">
        <f>VLOOKUP(A2592,BUSINESS3!A2592:I5282,7,0)</f>
        <v>380</v>
      </c>
      <c r="T2592" s="9">
        <f>VLOOKUP(A2592,BUSINESS3!A2592:I5282,8,0)</f>
        <v>0.27</v>
      </c>
      <c r="U2592" s="9">
        <f>VLOOKUP(A2592,BUSINESS3!A2592:I5282,9,0)</f>
        <v>0.659</v>
      </c>
      <c r="V2592" s="11">
        <f>VLOOKUP(A2592,'GDP4'!A2592:G5282,4,0)</f>
        <v>470594253738</v>
      </c>
      <c r="W2592" s="9">
        <f>VLOOKUP(A2592,'GDP4'!A2592:G5282,5,0)</f>
        <v>0.067</v>
      </c>
      <c r="X2592" s="9">
        <f>VLOOKUP(A2592,'GDP4'!A2592:G5282,6,0)</f>
        <v>672</v>
      </c>
      <c r="Y2592" s="9">
        <f>VLOOKUP(A2592,'GDP4'!A2592:G5282,7,0)</f>
        <v>0.157</v>
      </c>
      <c r="Z2592" s="9">
        <f>VLOOKUP(A2592,ENERGY5!A2592:E5282,4,0)</f>
        <v>122230</v>
      </c>
      <c r="AA2592" s="9">
        <f>VLOOKUP(A2592,ENERGY5!A2592:E5282,5,0)</f>
        <v>191964</v>
      </c>
      <c r="AB2592" s="12">
        <f t="shared" si="2"/>
        <v>17198196.61</v>
      </c>
      <c r="AC2592" s="13">
        <f t="shared" si="3"/>
        <v>7.015458831</v>
      </c>
      <c r="AD2592" s="13">
        <f t="shared" si="4"/>
        <v>4.46698096</v>
      </c>
      <c r="AE2592" s="13">
        <f t="shared" si="5"/>
        <v>188431.4895</v>
      </c>
      <c r="AF2592" s="13">
        <f t="shared" si="6"/>
        <v>95230.81548</v>
      </c>
    </row>
    <row r="2593">
      <c r="A2593" s="14" t="s">
        <v>213</v>
      </c>
      <c r="B2593" s="15" t="s">
        <v>38</v>
      </c>
      <c r="C2593" s="16" t="s">
        <v>250</v>
      </c>
      <c r="D2593" s="14" t="str">
        <f t="shared" si="1"/>
        <v>St. Martin (French part)-The Americas-2004</v>
      </c>
      <c r="E2593" s="5">
        <v>0.017</v>
      </c>
      <c r="F2593" s="5">
        <v>0.019</v>
      </c>
      <c r="G2593" s="5">
        <v>81.0</v>
      </c>
      <c r="H2593" s="5">
        <v>75.0</v>
      </c>
      <c r="I2593" s="5">
        <v>0.291</v>
      </c>
      <c r="J2593" s="5">
        <v>0.635</v>
      </c>
      <c r="K2593" s="5">
        <v>0.073</v>
      </c>
      <c r="L2593" s="5">
        <v>27514.0</v>
      </c>
      <c r="M2593" s="5">
        <v>0.651</v>
      </c>
      <c r="N2593" s="8">
        <f>VLOOKUP(A2593,TOURISM2!A2593:E5283,4,0)</f>
        <v>5156050847</v>
      </c>
      <c r="O2593" s="8">
        <f>VLOOKUP(A2593,TOURISM2!A2593:E5283,5,0)</f>
        <v>2605800804</v>
      </c>
      <c r="P2593" s="8">
        <f>VLOOKUP(A2593,BUSINESS3!A2593:E5283,4,0)</f>
        <v>0.475</v>
      </c>
      <c r="Q2593" s="9">
        <f>VLOOKUP(A2593,BUSINESS3!A2593:E5283,5,0)</f>
        <v>59</v>
      </c>
      <c r="R2593" s="10">
        <f>VLOOKUP(A2593,BUSINESS3!A2593:I5283,6,0)</f>
        <v>91</v>
      </c>
      <c r="S2593" s="9">
        <f>VLOOKUP(A2593,BUSINESS3!A2593:I5283,7,0)</f>
        <v>380</v>
      </c>
      <c r="T2593" s="9">
        <f>VLOOKUP(A2593,BUSINESS3!A2593:I5283,8,0)</f>
        <v>0.27</v>
      </c>
      <c r="U2593" s="9">
        <f>VLOOKUP(A2593,BUSINESS3!A2593:I5283,9,0)</f>
        <v>0.659</v>
      </c>
      <c r="V2593" s="11">
        <f>VLOOKUP(A2593,'GDP4'!A2593:G5283,4,0)</f>
        <v>470594253738</v>
      </c>
      <c r="W2593" s="9">
        <f>VLOOKUP(A2593,'GDP4'!A2593:G5283,5,0)</f>
        <v>0.067</v>
      </c>
      <c r="X2593" s="9">
        <f>VLOOKUP(A2593,'GDP4'!A2593:G5283,6,0)</f>
        <v>672</v>
      </c>
      <c r="Y2593" s="9">
        <f>VLOOKUP(A2593,'GDP4'!A2593:G5283,7,0)</f>
        <v>0.157</v>
      </c>
      <c r="Z2593" s="9">
        <f>VLOOKUP(A2593,ENERGY5!A2593:E5283,4,0)</f>
        <v>122230</v>
      </c>
      <c r="AA2593" s="9">
        <f>VLOOKUP(A2593,ENERGY5!A2593:E5283,5,0)</f>
        <v>191964</v>
      </c>
      <c r="AB2593" s="12">
        <f t="shared" si="2"/>
        <v>17103810.92</v>
      </c>
      <c r="AC2593" s="13">
        <f t="shared" si="3"/>
        <v>6.976957185</v>
      </c>
      <c r="AD2593" s="13">
        <f t="shared" si="4"/>
        <v>4.442465654</v>
      </c>
      <c r="AE2593" s="13">
        <f t="shared" si="5"/>
        <v>187397.3558</v>
      </c>
      <c r="AF2593" s="13">
        <f t="shared" si="6"/>
        <v>94708.1778</v>
      </c>
    </row>
    <row r="2594">
      <c r="A2594" s="5" t="s">
        <v>213</v>
      </c>
      <c r="B2594" s="6" t="s">
        <v>39</v>
      </c>
      <c r="C2594" s="7" t="s">
        <v>250</v>
      </c>
      <c r="D2594" s="5" t="str">
        <f t="shared" si="1"/>
        <v>St. Martin (French part)-The Americas-2005</v>
      </c>
      <c r="E2594" s="5">
        <v>0.018</v>
      </c>
      <c r="F2594" s="5">
        <v>0.019</v>
      </c>
      <c r="G2594" s="5">
        <v>81.0</v>
      </c>
      <c r="H2594" s="5">
        <v>75.0</v>
      </c>
      <c r="I2594" s="5">
        <v>0.291</v>
      </c>
      <c r="J2594" s="5">
        <v>0.635</v>
      </c>
      <c r="K2594" s="5">
        <v>0.073</v>
      </c>
      <c r="L2594" s="5">
        <v>27906.0</v>
      </c>
      <c r="M2594" s="5">
        <v>0.651</v>
      </c>
      <c r="N2594" s="8">
        <f>VLOOKUP(A2594,TOURISM2!A2594:E5284,4,0)</f>
        <v>5156050847</v>
      </c>
      <c r="O2594" s="8">
        <f>VLOOKUP(A2594,TOURISM2!A2594:E5284,5,0)</f>
        <v>2605800804</v>
      </c>
      <c r="P2594" s="8">
        <f>VLOOKUP(A2594,BUSINESS3!A2594:E5284,4,0)</f>
        <v>0.475</v>
      </c>
      <c r="Q2594" s="9">
        <f>VLOOKUP(A2594,BUSINESS3!A2594:E5284,5,0)</f>
        <v>59</v>
      </c>
      <c r="R2594" s="10">
        <f>VLOOKUP(A2594,BUSINESS3!A2594:I5284,6,0)</f>
        <v>91</v>
      </c>
      <c r="S2594" s="9">
        <f>VLOOKUP(A2594,BUSINESS3!A2594:I5284,7,0)</f>
        <v>380</v>
      </c>
      <c r="T2594" s="9">
        <f>VLOOKUP(A2594,BUSINESS3!A2594:I5284,8,0)</f>
        <v>0.27</v>
      </c>
      <c r="U2594" s="9">
        <f>VLOOKUP(A2594,BUSINESS3!A2594:I5284,9,0)</f>
        <v>0.659</v>
      </c>
      <c r="V2594" s="11">
        <f>VLOOKUP(A2594,'GDP4'!A2594:G5284,4,0)</f>
        <v>470594253738</v>
      </c>
      <c r="W2594" s="9">
        <f>VLOOKUP(A2594,'GDP4'!A2594:G5284,5,0)</f>
        <v>0.067</v>
      </c>
      <c r="X2594" s="9">
        <f>VLOOKUP(A2594,'GDP4'!A2594:G5284,6,0)</f>
        <v>672</v>
      </c>
      <c r="Y2594" s="9">
        <f>VLOOKUP(A2594,'GDP4'!A2594:G5284,7,0)</f>
        <v>0.157</v>
      </c>
      <c r="Z2594" s="9">
        <f>VLOOKUP(A2594,ENERGY5!A2594:E5284,4,0)</f>
        <v>122230</v>
      </c>
      <c r="AA2594" s="9">
        <f>VLOOKUP(A2594,ENERGY5!A2594:E5284,5,0)</f>
        <v>191964</v>
      </c>
      <c r="AB2594" s="12">
        <f t="shared" si="2"/>
        <v>16863550.98</v>
      </c>
      <c r="AC2594" s="13">
        <f t="shared" si="3"/>
        <v>6.878950763</v>
      </c>
      <c r="AD2594" s="13">
        <f t="shared" si="4"/>
        <v>4.380061635</v>
      </c>
      <c r="AE2594" s="13">
        <f t="shared" si="5"/>
        <v>184764.9555</v>
      </c>
      <c r="AF2594" s="13">
        <f t="shared" si="6"/>
        <v>93377.79703</v>
      </c>
    </row>
    <row r="2595">
      <c r="A2595" s="14" t="s">
        <v>213</v>
      </c>
      <c r="B2595" s="15" t="s">
        <v>40</v>
      </c>
      <c r="C2595" s="16" t="s">
        <v>250</v>
      </c>
      <c r="D2595" s="14" t="str">
        <f t="shared" si="1"/>
        <v>St. Martin (French part)-The Americas-2006</v>
      </c>
      <c r="E2595" s="5">
        <v>0.018</v>
      </c>
      <c r="F2595" s="5">
        <v>0.019</v>
      </c>
      <c r="G2595" s="5">
        <v>81.0</v>
      </c>
      <c r="H2595" s="5">
        <v>75.0</v>
      </c>
      <c r="I2595" s="5">
        <v>0.291</v>
      </c>
      <c r="J2595" s="5">
        <v>0.635</v>
      </c>
      <c r="K2595" s="5">
        <v>0.073</v>
      </c>
      <c r="L2595" s="5">
        <v>28414.0</v>
      </c>
      <c r="M2595" s="5">
        <v>0.651</v>
      </c>
      <c r="N2595" s="8">
        <f>VLOOKUP(A2595,TOURISM2!A2595:E5285,4,0)</f>
        <v>5156050847</v>
      </c>
      <c r="O2595" s="8">
        <f>VLOOKUP(A2595,TOURISM2!A2595:E5285,5,0)</f>
        <v>2605800804</v>
      </c>
      <c r="P2595" s="8">
        <f>VLOOKUP(A2595,BUSINESS3!A2595:E5285,4,0)</f>
        <v>0.475</v>
      </c>
      <c r="Q2595" s="9">
        <f>VLOOKUP(A2595,BUSINESS3!A2595:E5285,5,0)</f>
        <v>59</v>
      </c>
      <c r="R2595" s="10">
        <f>VLOOKUP(A2595,BUSINESS3!A2595:I5285,6,0)</f>
        <v>91</v>
      </c>
      <c r="S2595" s="9">
        <f>VLOOKUP(A2595,BUSINESS3!A2595:I5285,7,0)</f>
        <v>380</v>
      </c>
      <c r="T2595" s="9">
        <f>VLOOKUP(A2595,BUSINESS3!A2595:I5285,8,0)</f>
        <v>0.27</v>
      </c>
      <c r="U2595" s="9">
        <f>VLOOKUP(A2595,BUSINESS3!A2595:I5285,9,0)</f>
        <v>0.659</v>
      </c>
      <c r="V2595" s="11">
        <f>VLOOKUP(A2595,'GDP4'!A2595:G5285,4,0)</f>
        <v>470594253738</v>
      </c>
      <c r="W2595" s="9">
        <f>VLOOKUP(A2595,'GDP4'!A2595:G5285,5,0)</f>
        <v>0.067</v>
      </c>
      <c r="X2595" s="9">
        <f>VLOOKUP(A2595,'GDP4'!A2595:G5285,6,0)</f>
        <v>672</v>
      </c>
      <c r="Y2595" s="9">
        <f>VLOOKUP(A2595,'GDP4'!A2595:G5285,7,0)</f>
        <v>0.157</v>
      </c>
      <c r="Z2595" s="9">
        <f>VLOOKUP(A2595,ENERGY5!A2595:E5285,4,0)</f>
        <v>122230</v>
      </c>
      <c r="AA2595" s="9">
        <f>VLOOKUP(A2595,ENERGY5!A2595:E5285,5,0)</f>
        <v>191964</v>
      </c>
      <c r="AB2595" s="12">
        <f t="shared" si="2"/>
        <v>16562055.81</v>
      </c>
      <c r="AC2595" s="13">
        <f t="shared" si="3"/>
        <v>6.755965369</v>
      </c>
      <c r="AD2595" s="13">
        <f t="shared" si="4"/>
        <v>4.301752657</v>
      </c>
      <c r="AE2595" s="13">
        <f t="shared" si="5"/>
        <v>181461.6332</v>
      </c>
      <c r="AF2595" s="13">
        <f t="shared" si="6"/>
        <v>91708.3411</v>
      </c>
    </row>
    <row r="2596">
      <c r="A2596" s="5" t="s">
        <v>213</v>
      </c>
      <c r="B2596" s="6" t="s">
        <v>41</v>
      </c>
      <c r="C2596" s="7" t="s">
        <v>250</v>
      </c>
      <c r="D2596" s="5" t="str">
        <f t="shared" si="1"/>
        <v>St. Martin (French part)-The Americas-2007</v>
      </c>
      <c r="E2596" s="5">
        <v>0.017</v>
      </c>
      <c r="F2596" s="5">
        <v>0.019</v>
      </c>
      <c r="G2596" s="5">
        <v>82.0</v>
      </c>
      <c r="H2596" s="5">
        <v>75.0</v>
      </c>
      <c r="I2596" s="5">
        <v>0.291</v>
      </c>
      <c r="J2596" s="5">
        <v>0.635</v>
      </c>
      <c r="K2596" s="5">
        <v>0.073</v>
      </c>
      <c r="L2596" s="5">
        <v>28905.0</v>
      </c>
      <c r="M2596" s="5">
        <v>0.651</v>
      </c>
      <c r="N2596" s="8">
        <f>VLOOKUP(A2596,TOURISM2!A2596:E5286,4,0)</f>
        <v>5156050847</v>
      </c>
      <c r="O2596" s="8">
        <f>VLOOKUP(A2596,TOURISM2!A2596:E5286,5,0)</f>
        <v>2605800804</v>
      </c>
      <c r="P2596" s="8">
        <f>VLOOKUP(A2596,BUSINESS3!A2596:E5286,4,0)</f>
        <v>0.475</v>
      </c>
      <c r="Q2596" s="9">
        <f>VLOOKUP(A2596,BUSINESS3!A2596:E5286,5,0)</f>
        <v>59</v>
      </c>
      <c r="R2596" s="10">
        <f>VLOOKUP(A2596,BUSINESS3!A2596:I5286,6,0)</f>
        <v>91</v>
      </c>
      <c r="S2596" s="9">
        <f>VLOOKUP(A2596,BUSINESS3!A2596:I5286,7,0)</f>
        <v>380</v>
      </c>
      <c r="T2596" s="9">
        <f>VLOOKUP(A2596,BUSINESS3!A2596:I5286,8,0)</f>
        <v>0.27</v>
      </c>
      <c r="U2596" s="9">
        <f>VLOOKUP(A2596,BUSINESS3!A2596:I5286,9,0)</f>
        <v>0.659</v>
      </c>
      <c r="V2596" s="11">
        <f>VLOOKUP(A2596,'GDP4'!A2596:G5286,4,0)</f>
        <v>470594253738</v>
      </c>
      <c r="W2596" s="9">
        <f>VLOOKUP(A2596,'GDP4'!A2596:G5286,5,0)</f>
        <v>0.067</v>
      </c>
      <c r="X2596" s="9">
        <f>VLOOKUP(A2596,'GDP4'!A2596:G5286,6,0)</f>
        <v>672</v>
      </c>
      <c r="Y2596" s="9">
        <f>VLOOKUP(A2596,'GDP4'!A2596:G5286,7,0)</f>
        <v>0.157</v>
      </c>
      <c r="Z2596" s="9">
        <f>VLOOKUP(A2596,ENERGY5!A2596:E5286,4,0)</f>
        <v>122230</v>
      </c>
      <c r="AA2596" s="9">
        <f>VLOOKUP(A2596,ENERGY5!A2596:E5286,5,0)</f>
        <v>191964</v>
      </c>
      <c r="AB2596" s="12">
        <f t="shared" si="2"/>
        <v>16280721.46</v>
      </c>
      <c r="AC2596" s="13">
        <f t="shared" si="3"/>
        <v>6.641203944</v>
      </c>
      <c r="AD2596" s="13">
        <f t="shared" si="4"/>
        <v>4.228680159</v>
      </c>
      <c r="AE2596" s="13">
        <f t="shared" si="5"/>
        <v>178379.2025</v>
      </c>
      <c r="AF2596" s="13">
        <f t="shared" si="6"/>
        <v>90150.52081</v>
      </c>
    </row>
    <row r="2597">
      <c r="A2597" s="14" t="s">
        <v>213</v>
      </c>
      <c r="B2597" s="15" t="s">
        <v>42</v>
      </c>
      <c r="C2597" s="16" t="s">
        <v>250</v>
      </c>
      <c r="D2597" s="14" t="str">
        <f t="shared" si="1"/>
        <v>St. Martin (French part)-The Americas-2008</v>
      </c>
      <c r="E2597" s="5">
        <v>0.017</v>
      </c>
      <c r="F2597" s="5">
        <v>0.019</v>
      </c>
      <c r="G2597" s="5">
        <v>82.0</v>
      </c>
      <c r="H2597" s="5">
        <v>75.0</v>
      </c>
      <c r="I2597" s="5">
        <v>0.291</v>
      </c>
      <c r="J2597" s="5">
        <v>0.635</v>
      </c>
      <c r="K2597" s="5">
        <v>0.073</v>
      </c>
      <c r="L2597" s="5">
        <v>29376.0</v>
      </c>
      <c r="M2597" s="5">
        <v>0.651</v>
      </c>
      <c r="N2597" s="8">
        <f>VLOOKUP(A2597,TOURISM2!A2597:E5287,4,0)</f>
        <v>5156050847</v>
      </c>
      <c r="O2597" s="8">
        <f>VLOOKUP(A2597,TOURISM2!A2597:E5287,5,0)</f>
        <v>2605800804</v>
      </c>
      <c r="P2597" s="8">
        <f>VLOOKUP(A2597,BUSINESS3!A2597:E5287,4,0)</f>
        <v>0.475</v>
      </c>
      <c r="Q2597" s="9">
        <f>VLOOKUP(A2597,BUSINESS3!A2597:E5287,5,0)</f>
        <v>59</v>
      </c>
      <c r="R2597" s="10">
        <f>VLOOKUP(A2597,BUSINESS3!A2597:I5287,6,0)</f>
        <v>91</v>
      </c>
      <c r="S2597" s="9">
        <f>VLOOKUP(A2597,BUSINESS3!A2597:I5287,7,0)</f>
        <v>380</v>
      </c>
      <c r="T2597" s="9">
        <f>VLOOKUP(A2597,BUSINESS3!A2597:I5287,8,0)</f>
        <v>0.27</v>
      </c>
      <c r="U2597" s="9">
        <f>VLOOKUP(A2597,BUSINESS3!A2597:I5287,9,0)</f>
        <v>0.659</v>
      </c>
      <c r="V2597" s="11">
        <f>VLOOKUP(A2597,'GDP4'!A2597:G5287,4,0)</f>
        <v>470594253738</v>
      </c>
      <c r="W2597" s="9">
        <f>VLOOKUP(A2597,'GDP4'!A2597:G5287,5,0)</f>
        <v>0.067</v>
      </c>
      <c r="X2597" s="9">
        <f>VLOOKUP(A2597,'GDP4'!A2597:G5287,6,0)</f>
        <v>672</v>
      </c>
      <c r="Y2597" s="9">
        <f>VLOOKUP(A2597,'GDP4'!A2597:G5287,7,0)</f>
        <v>0.157</v>
      </c>
      <c r="Z2597" s="9">
        <f>VLOOKUP(A2597,ENERGY5!A2597:E5287,4,0)</f>
        <v>122230</v>
      </c>
      <c r="AA2597" s="9">
        <f>VLOOKUP(A2597,ENERGY5!A2597:E5287,5,0)</f>
        <v>191964</v>
      </c>
      <c r="AB2597" s="12">
        <f t="shared" si="2"/>
        <v>16019684.56</v>
      </c>
      <c r="AC2597" s="13">
        <f t="shared" si="3"/>
        <v>6.534722222</v>
      </c>
      <c r="AD2597" s="13">
        <f t="shared" si="4"/>
        <v>4.16087963</v>
      </c>
      <c r="AE2597" s="13">
        <f t="shared" si="5"/>
        <v>175519.1601</v>
      </c>
      <c r="AF2597" s="13">
        <f t="shared" si="6"/>
        <v>88705.09273</v>
      </c>
    </row>
    <row r="2598">
      <c r="A2598" s="5" t="s">
        <v>213</v>
      </c>
      <c r="B2598" s="6" t="s">
        <v>43</v>
      </c>
      <c r="C2598" s="7" t="s">
        <v>250</v>
      </c>
      <c r="D2598" s="5" t="str">
        <f t="shared" si="1"/>
        <v>St. Martin (French part)-The Americas-2009</v>
      </c>
      <c r="E2598" s="5">
        <v>0.017</v>
      </c>
      <c r="F2598" s="5">
        <v>0.019</v>
      </c>
      <c r="G2598" s="5">
        <v>82.0</v>
      </c>
      <c r="H2598" s="5">
        <v>75.0</v>
      </c>
      <c r="I2598" s="5">
        <v>0.291</v>
      </c>
      <c r="J2598" s="5">
        <v>0.635</v>
      </c>
      <c r="K2598" s="5">
        <v>0.073</v>
      </c>
      <c r="L2598" s="5">
        <v>29820.0</v>
      </c>
      <c r="M2598" s="5">
        <v>0.651</v>
      </c>
      <c r="N2598" s="8">
        <f>VLOOKUP(A2598,TOURISM2!A2598:E5288,4,0)</f>
        <v>5156050847</v>
      </c>
      <c r="O2598" s="8">
        <f>VLOOKUP(A2598,TOURISM2!A2598:E5288,5,0)</f>
        <v>2605800804</v>
      </c>
      <c r="P2598" s="8">
        <f>VLOOKUP(A2598,BUSINESS3!A2598:E5288,4,0)</f>
        <v>0.475</v>
      </c>
      <c r="Q2598" s="9">
        <f>VLOOKUP(A2598,BUSINESS3!A2598:E5288,5,0)</f>
        <v>59</v>
      </c>
      <c r="R2598" s="10">
        <f>VLOOKUP(A2598,BUSINESS3!A2598:I5288,6,0)</f>
        <v>91</v>
      </c>
      <c r="S2598" s="9">
        <f>VLOOKUP(A2598,BUSINESS3!A2598:I5288,7,0)</f>
        <v>380</v>
      </c>
      <c r="T2598" s="9">
        <f>VLOOKUP(A2598,BUSINESS3!A2598:I5288,8,0)</f>
        <v>0.27</v>
      </c>
      <c r="U2598" s="9">
        <f>VLOOKUP(A2598,BUSINESS3!A2598:I5288,9,0)</f>
        <v>0.659</v>
      </c>
      <c r="V2598" s="11">
        <f>VLOOKUP(A2598,'GDP4'!A2598:G5288,4,0)</f>
        <v>470594253738</v>
      </c>
      <c r="W2598" s="9">
        <f>VLOOKUP(A2598,'GDP4'!A2598:G5288,5,0)</f>
        <v>0.067</v>
      </c>
      <c r="X2598" s="9">
        <f>VLOOKUP(A2598,'GDP4'!A2598:G5288,6,0)</f>
        <v>672</v>
      </c>
      <c r="Y2598" s="9">
        <f>VLOOKUP(A2598,'GDP4'!A2598:G5288,7,0)</f>
        <v>0.157</v>
      </c>
      <c r="Z2598" s="9">
        <f>VLOOKUP(A2598,ENERGY5!A2598:E5288,4,0)</f>
        <v>122230</v>
      </c>
      <c r="AA2598" s="9">
        <f>VLOOKUP(A2598,ENERGY5!A2598:E5288,5,0)</f>
        <v>191964</v>
      </c>
      <c r="AB2598" s="12">
        <f t="shared" si="2"/>
        <v>15781162.1</v>
      </c>
      <c r="AC2598" s="13">
        <f t="shared" si="3"/>
        <v>6.437424547</v>
      </c>
      <c r="AD2598" s="13">
        <f t="shared" si="4"/>
        <v>4.098926895</v>
      </c>
      <c r="AE2598" s="13">
        <f t="shared" si="5"/>
        <v>172905.7963</v>
      </c>
      <c r="AF2598" s="13">
        <f t="shared" si="6"/>
        <v>87384.3328</v>
      </c>
    </row>
    <row r="2599">
      <c r="A2599" s="14" t="s">
        <v>213</v>
      </c>
      <c r="B2599" s="15" t="s">
        <v>44</v>
      </c>
      <c r="C2599" s="16" t="s">
        <v>250</v>
      </c>
      <c r="D2599" s="14" t="str">
        <f t="shared" si="1"/>
        <v>St. Martin (French part)-The Americas-2010</v>
      </c>
      <c r="E2599" s="5">
        <v>0.017</v>
      </c>
      <c r="F2599" s="5">
        <v>0.019</v>
      </c>
      <c r="G2599" s="5">
        <v>82.0</v>
      </c>
      <c r="H2599" s="5">
        <v>76.0</v>
      </c>
      <c r="I2599" s="5">
        <v>0.291</v>
      </c>
      <c r="J2599" s="5">
        <v>0.635</v>
      </c>
      <c r="K2599" s="5">
        <v>0.073</v>
      </c>
      <c r="L2599" s="5">
        <v>30235.0</v>
      </c>
      <c r="M2599" s="5">
        <v>0.651</v>
      </c>
      <c r="N2599" s="8">
        <f>VLOOKUP(A2599,TOURISM2!A2599:E5289,4,0)</f>
        <v>5156050847</v>
      </c>
      <c r="O2599" s="8">
        <f>VLOOKUP(A2599,TOURISM2!A2599:E5289,5,0)</f>
        <v>2605800804</v>
      </c>
      <c r="P2599" s="8">
        <f>VLOOKUP(A2599,BUSINESS3!A2599:E5289,4,0)</f>
        <v>0.475</v>
      </c>
      <c r="Q2599" s="9">
        <f>VLOOKUP(A2599,BUSINESS3!A2599:E5289,5,0)</f>
        <v>59</v>
      </c>
      <c r="R2599" s="10">
        <f>VLOOKUP(A2599,BUSINESS3!A2599:I5289,6,0)</f>
        <v>91</v>
      </c>
      <c r="S2599" s="9">
        <f>VLOOKUP(A2599,BUSINESS3!A2599:I5289,7,0)</f>
        <v>380</v>
      </c>
      <c r="T2599" s="9">
        <f>VLOOKUP(A2599,BUSINESS3!A2599:I5289,8,0)</f>
        <v>0.27</v>
      </c>
      <c r="U2599" s="9">
        <f>VLOOKUP(A2599,BUSINESS3!A2599:I5289,9,0)</f>
        <v>0.659</v>
      </c>
      <c r="V2599" s="11">
        <f>VLOOKUP(A2599,'GDP4'!A2599:G5289,4,0)</f>
        <v>470594253738</v>
      </c>
      <c r="W2599" s="9">
        <f>VLOOKUP(A2599,'GDP4'!A2599:G5289,5,0)</f>
        <v>0.067</v>
      </c>
      <c r="X2599" s="9">
        <f>VLOOKUP(A2599,'GDP4'!A2599:G5289,6,0)</f>
        <v>672</v>
      </c>
      <c r="Y2599" s="9">
        <f>VLOOKUP(A2599,'GDP4'!A2599:G5289,7,0)</f>
        <v>0.157</v>
      </c>
      <c r="Z2599" s="9">
        <f>VLOOKUP(A2599,ENERGY5!A2599:E5289,4,0)</f>
        <v>122230</v>
      </c>
      <c r="AA2599" s="9">
        <f>VLOOKUP(A2599,ENERGY5!A2599:E5289,5,0)</f>
        <v>191964</v>
      </c>
      <c r="AB2599" s="12">
        <f t="shared" si="2"/>
        <v>15564552.79</v>
      </c>
      <c r="AC2599" s="13">
        <f t="shared" si="3"/>
        <v>6.349065652</v>
      </c>
      <c r="AD2599" s="13">
        <f t="shared" si="4"/>
        <v>4.042665785</v>
      </c>
      <c r="AE2599" s="13">
        <f t="shared" si="5"/>
        <v>170532.5235</v>
      </c>
      <c r="AF2599" s="13">
        <f t="shared" si="6"/>
        <v>86184.91166</v>
      </c>
    </row>
    <row r="2600">
      <c r="A2600" s="5" t="s">
        <v>213</v>
      </c>
      <c r="B2600" s="6" t="s">
        <v>45</v>
      </c>
      <c r="C2600" s="7" t="s">
        <v>250</v>
      </c>
      <c r="D2600" s="5" t="str">
        <f t="shared" si="1"/>
        <v>St. Martin (French part)-The Americas-2011</v>
      </c>
      <c r="E2600" s="5">
        <v>0.017</v>
      </c>
      <c r="F2600" s="5">
        <v>0.019</v>
      </c>
      <c r="G2600" s="5">
        <v>82.0</v>
      </c>
      <c r="H2600" s="5">
        <v>76.0</v>
      </c>
      <c r="I2600" s="5">
        <v>0.291</v>
      </c>
      <c r="J2600" s="5">
        <v>0.635</v>
      </c>
      <c r="K2600" s="5">
        <v>0.073</v>
      </c>
      <c r="L2600" s="5">
        <v>30615.0</v>
      </c>
      <c r="M2600" s="5">
        <v>0.651</v>
      </c>
      <c r="N2600" s="8">
        <f>VLOOKUP(A2600,TOURISM2!A2600:E5290,4,0)</f>
        <v>5156050847</v>
      </c>
      <c r="O2600" s="8">
        <f>VLOOKUP(A2600,TOURISM2!A2600:E5290,5,0)</f>
        <v>2605800804</v>
      </c>
      <c r="P2600" s="8">
        <f>VLOOKUP(A2600,BUSINESS3!A2600:E5290,4,0)</f>
        <v>0.475</v>
      </c>
      <c r="Q2600" s="9">
        <f>VLOOKUP(A2600,BUSINESS3!A2600:E5290,5,0)</f>
        <v>59</v>
      </c>
      <c r="R2600" s="10">
        <f>VLOOKUP(A2600,BUSINESS3!A2600:I5290,6,0)</f>
        <v>91</v>
      </c>
      <c r="S2600" s="9">
        <f>VLOOKUP(A2600,BUSINESS3!A2600:I5290,7,0)</f>
        <v>380</v>
      </c>
      <c r="T2600" s="9">
        <f>VLOOKUP(A2600,BUSINESS3!A2600:I5290,8,0)</f>
        <v>0.27</v>
      </c>
      <c r="U2600" s="9">
        <f>VLOOKUP(A2600,BUSINESS3!A2600:I5290,9,0)</f>
        <v>0.659</v>
      </c>
      <c r="V2600" s="11">
        <f>VLOOKUP(A2600,'GDP4'!A2600:G5290,4,0)</f>
        <v>470594253738</v>
      </c>
      <c r="W2600" s="9">
        <f>VLOOKUP(A2600,'GDP4'!A2600:G5290,5,0)</f>
        <v>0.067</v>
      </c>
      <c r="X2600" s="9">
        <f>VLOOKUP(A2600,'GDP4'!A2600:G5290,6,0)</f>
        <v>672</v>
      </c>
      <c r="Y2600" s="9">
        <f>VLOOKUP(A2600,'GDP4'!A2600:G5290,7,0)</f>
        <v>0.157</v>
      </c>
      <c r="Z2600" s="9">
        <f>VLOOKUP(A2600,ENERGY5!A2600:E5290,4,0)</f>
        <v>122230</v>
      </c>
      <c r="AA2600" s="9">
        <f>VLOOKUP(A2600,ENERGY5!A2600:E5290,5,0)</f>
        <v>191964</v>
      </c>
      <c r="AB2600" s="12">
        <f t="shared" si="2"/>
        <v>15371362.2</v>
      </c>
      <c r="AC2600" s="13">
        <f t="shared" si="3"/>
        <v>6.270259677</v>
      </c>
      <c r="AD2600" s="13">
        <f t="shared" si="4"/>
        <v>3.992487343</v>
      </c>
      <c r="AE2600" s="13">
        <f t="shared" si="5"/>
        <v>168415.8369</v>
      </c>
      <c r="AF2600" s="13">
        <f t="shared" si="6"/>
        <v>85115.1659</v>
      </c>
    </row>
    <row r="2601">
      <c r="A2601" s="14" t="s">
        <v>213</v>
      </c>
      <c r="B2601" s="15" t="s">
        <v>46</v>
      </c>
      <c r="C2601" s="16" t="s">
        <v>250</v>
      </c>
      <c r="D2601" s="14" t="str">
        <f t="shared" si="1"/>
        <v>St. Martin (French part)-The Americas-2012</v>
      </c>
      <c r="E2601" s="5">
        <v>0.016</v>
      </c>
      <c r="F2601" s="5">
        <v>0.019</v>
      </c>
      <c r="G2601" s="5">
        <v>82.0</v>
      </c>
      <c r="H2601" s="5">
        <v>76.0</v>
      </c>
      <c r="I2601" s="5">
        <v>0.291</v>
      </c>
      <c r="J2601" s="5">
        <v>0.635</v>
      </c>
      <c r="K2601" s="5">
        <v>0.073</v>
      </c>
      <c r="L2601" s="5">
        <v>30959.0</v>
      </c>
      <c r="M2601" s="5">
        <v>0.651</v>
      </c>
      <c r="N2601" s="8">
        <f>VLOOKUP(A2601,TOURISM2!A2601:E5291,4,0)</f>
        <v>5156050847</v>
      </c>
      <c r="O2601" s="8">
        <f>VLOOKUP(A2601,TOURISM2!A2601:E5291,5,0)</f>
        <v>2605800804</v>
      </c>
      <c r="P2601" s="8">
        <f>VLOOKUP(A2601,BUSINESS3!A2601:E5291,4,0)</f>
        <v>0.475</v>
      </c>
      <c r="Q2601" s="9">
        <f>VLOOKUP(A2601,BUSINESS3!A2601:E5291,5,0)</f>
        <v>59</v>
      </c>
      <c r="R2601" s="10">
        <f>VLOOKUP(A2601,BUSINESS3!A2601:I5291,6,0)</f>
        <v>91</v>
      </c>
      <c r="S2601" s="9">
        <f>VLOOKUP(A2601,BUSINESS3!A2601:I5291,7,0)</f>
        <v>380</v>
      </c>
      <c r="T2601" s="9">
        <f>VLOOKUP(A2601,BUSINESS3!A2601:I5291,8,0)</f>
        <v>0.27</v>
      </c>
      <c r="U2601" s="9">
        <f>VLOOKUP(A2601,BUSINESS3!A2601:I5291,9,0)</f>
        <v>0.659</v>
      </c>
      <c r="V2601" s="11">
        <f>VLOOKUP(A2601,'GDP4'!A2601:G5291,4,0)</f>
        <v>470594253738</v>
      </c>
      <c r="W2601" s="9">
        <f>VLOOKUP(A2601,'GDP4'!A2601:G5291,5,0)</f>
        <v>0.067</v>
      </c>
      <c r="X2601" s="9">
        <f>VLOOKUP(A2601,'GDP4'!A2601:G5291,6,0)</f>
        <v>672</v>
      </c>
      <c r="Y2601" s="9">
        <f>VLOOKUP(A2601,'GDP4'!A2601:G5291,7,0)</f>
        <v>0.157</v>
      </c>
      <c r="Z2601" s="9">
        <f>VLOOKUP(A2601,ENERGY5!A2601:E5291,4,0)</f>
        <v>122230</v>
      </c>
      <c r="AA2601" s="9">
        <f>VLOOKUP(A2601,ENERGY5!A2601:E5291,5,0)</f>
        <v>191964</v>
      </c>
      <c r="AB2601" s="12">
        <f t="shared" si="2"/>
        <v>15200563.77</v>
      </c>
      <c r="AC2601" s="13">
        <f t="shared" si="3"/>
        <v>6.200587874</v>
      </c>
      <c r="AD2601" s="13">
        <f t="shared" si="4"/>
        <v>3.948124939</v>
      </c>
      <c r="AE2601" s="13">
        <f t="shared" si="5"/>
        <v>166544.4894</v>
      </c>
      <c r="AF2601" s="13">
        <f t="shared" si="6"/>
        <v>84169.41129</v>
      </c>
    </row>
    <row r="2602">
      <c r="A2602" s="5" t="s">
        <v>213</v>
      </c>
      <c r="B2602" s="6" t="s">
        <v>33</v>
      </c>
      <c r="C2602" s="7" t="s">
        <v>251</v>
      </c>
      <c r="D2602" s="5" t="str">
        <f t="shared" si="1"/>
        <v>St. Vincent and the Grenadines-The Americas-2000</v>
      </c>
      <c r="E2602" s="5">
        <v>0.02</v>
      </c>
      <c r="F2602" s="5">
        <v>0.019</v>
      </c>
      <c r="G2602" s="5">
        <v>73.0</v>
      </c>
      <c r="H2602" s="5">
        <v>68.0</v>
      </c>
      <c r="I2602" s="5">
        <v>0.314</v>
      </c>
      <c r="J2602" s="5">
        <v>0.616</v>
      </c>
      <c r="K2602" s="5">
        <v>0.069</v>
      </c>
      <c r="L2602" s="5">
        <v>107897.0</v>
      </c>
      <c r="M2602" s="5">
        <v>0.452</v>
      </c>
      <c r="N2602" s="8">
        <f>VLOOKUP(A2602,TOURISM2!A2602:E5292,4,0)</f>
        <v>82000000</v>
      </c>
      <c r="O2602" s="8">
        <f>VLOOKUP(A2602,TOURISM2!A2602:E5292,5,0)</f>
        <v>10000000</v>
      </c>
      <c r="P2602" s="8">
        <f>VLOOKUP(A2602,BUSINESS3!A2602:E5292,4,0)</f>
        <v>0.475</v>
      </c>
      <c r="Q2602" s="9">
        <f>VLOOKUP(A2602,BUSINESS3!A2602:E5292,5,0)</f>
        <v>59</v>
      </c>
      <c r="R2602" s="10">
        <f>VLOOKUP(A2602,BUSINESS3!A2602:I5292,6,0)</f>
        <v>91</v>
      </c>
      <c r="S2602" s="9">
        <f>VLOOKUP(A2602,BUSINESS3!A2602:I5292,7,0)</f>
        <v>380</v>
      </c>
      <c r="T2602" s="9">
        <f>VLOOKUP(A2602,BUSINESS3!A2602:I5292,8,0)</f>
        <v>0.032</v>
      </c>
      <c r="U2602" s="9">
        <f>VLOOKUP(A2602,BUSINESS3!A2602:I5292,9,0)</f>
        <v>0.022</v>
      </c>
      <c r="V2602" s="11">
        <f>VLOOKUP(A2602,'GDP4'!A2602:G5292,4,0)</f>
        <v>397447007</v>
      </c>
      <c r="W2602" s="9">
        <f>VLOOKUP(A2602,'GDP4'!A2602:G5292,5,0)</f>
        <v>0.037</v>
      </c>
      <c r="X2602" s="9">
        <f>VLOOKUP(A2602,'GDP4'!A2602:G5292,6,0)</f>
        <v>137</v>
      </c>
      <c r="Y2602" s="9">
        <f>VLOOKUP(A2602,'GDP4'!A2602:G5292,7,0)</f>
        <v>0.115</v>
      </c>
      <c r="Z2602" s="9">
        <f>VLOOKUP(A2602,ENERGY5!A2602:E5292,4,0)</f>
        <v>122230</v>
      </c>
      <c r="AA2602" s="9">
        <f>VLOOKUP(A2602,ENERGY5!A2602:E5292,5,0)</f>
        <v>191964</v>
      </c>
      <c r="AB2602" s="12">
        <f t="shared" si="2"/>
        <v>3683.577922</v>
      </c>
      <c r="AC2602" s="13">
        <f t="shared" si="3"/>
        <v>1.779141218</v>
      </c>
      <c r="AD2602" s="13">
        <f t="shared" si="4"/>
        <v>1.132839653</v>
      </c>
      <c r="AE2602" s="13">
        <f t="shared" si="5"/>
        <v>759.9840589</v>
      </c>
      <c r="AF2602" s="13">
        <f t="shared" si="6"/>
        <v>92.68098279</v>
      </c>
    </row>
    <row r="2603">
      <c r="A2603" s="14" t="s">
        <v>213</v>
      </c>
      <c r="B2603" s="15" t="s">
        <v>35</v>
      </c>
      <c r="C2603" s="16" t="s">
        <v>251</v>
      </c>
      <c r="D2603" s="14" t="str">
        <f t="shared" si="1"/>
        <v>St. Vincent and the Grenadines-The Americas-2001</v>
      </c>
      <c r="E2603" s="5">
        <v>0.019</v>
      </c>
      <c r="F2603" s="5">
        <v>0.019</v>
      </c>
      <c r="G2603" s="5">
        <v>73.0</v>
      </c>
      <c r="H2603" s="5">
        <v>68.0</v>
      </c>
      <c r="I2603" s="5">
        <v>0.308</v>
      </c>
      <c r="J2603" s="5">
        <v>0.622</v>
      </c>
      <c r="K2603" s="5">
        <v>0.07</v>
      </c>
      <c r="L2603" s="5">
        <v>107989.0</v>
      </c>
      <c r="M2603" s="5">
        <v>0.455</v>
      </c>
      <c r="N2603" s="8">
        <f>VLOOKUP(A2603,TOURISM2!A2603:E5293,4,0)</f>
        <v>89000000</v>
      </c>
      <c r="O2603" s="8">
        <f>VLOOKUP(A2603,TOURISM2!A2603:E5293,5,0)</f>
        <v>12000000</v>
      </c>
      <c r="P2603" s="8">
        <f>VLOOKUP(A2603,BUSINESS3!A2603:E5293,4,0)</f>
        <v>0.475</v>
      </c>
      <c r="Q2603" s="9">
        <f>VLOOKUP(A2603,BUSINESS3!A2603:E5293,5,0)</f>
        <v>59</v>
      </c>
      <c r="R2603" s="10">
        <f>VLOOKUP(A2603,BUSINESS3!A2603:I5293,6,0)</f>
        <v>91</v>
      </c>
      <c r="S2603" s="9">
        <f>VLOOKUP(A2603,BUSINESS3!A2603:I5293,7,0)</f>
        <v>380</v>
      </c>
      <c r="T2603" s="9">
        <f>VLOOKUP(A2603,BUSINESS3!A2603:I5293,8,0)</f>
        <v>0.051</v>
      </c>
      <c r="U2603" s="9">
        <f>VLOOKUP(A2603,BUSINESS3!A2603:I5293,9,0)</f>
        <v>0.069</v>
      </c>
      <c r="V2603" s="11">
        <f>VLOOKUP(A2603,'GDP4'!A2603:G5293,4,0)</f>
        <v>431017935</v>
      </c>
      <c r="W2603" s="9">
        <f>VLOOKUP(A2603,'GDP4'!A2603:G5293,5,0)</f>
        <v>0.036</v>
      </c>
      <c r="X2603" s="9">
        <f>VLOOKUP(A2603,'GDP4'!A2603:G5293,6,0)</f>
        <v>145</v>
      </c>
      <c r="Y2603" s="9">
        <f>VLOOKUP(A2603,'GDP4'!A2603:G5293,7,0)</f>
        <v>0.116</v>
      </c>
      <c r="Z2603" s="9">
        <f>VLOOKUP(A2603,ENERGY5!A2603:E5293,4,0)</f>
        <v>122230</v>
      </c>
      <c r="AA2603" s="9">
        <f>VLOOKUP(A2603,ENERGY5!A2603:E5293,5,0)</f>
        <v>191964</v>
      </c>
      <c r="AB2603" s="12">
        <f t="shared" si="2"/>
        <v>3991.313328</v>
      </c>
      <c r="AC2603" s="13">
        <f t="shared" si="3"/>
        <v>1.777625499</v>
      </c>
      <c r="AD2603" s="13">
        <f t="shared" si="4"/>
        <v>1.131874543</v>
      </c>
      <c r="AE2603" s="13">
        <f t="shared" si="5"/>
        <v>824.1580161</v>
      </c>
      <c r="AF2603" s="13">
        <f t="shared" si="6"/>
        <v>111.1224291</v>
      </c>
    </row>
    <row r="2604">
      <c r="A2604" s="5" t="s">
        <v>213</v>
      </c>
      <c r="B2604" s="6" t="s">
        <v>36</v>
      </c>
      <c r="C2604" s="7" t="s">
        <v>251</v>
      </c>
      <c r="D2604" s="5" t="str">
        <f t="shared" si="1"/>
        <v>St. Vincent and the Grenadines-The Americas-2002</v>
      </c>
      <c r="E2604" s="5">
        <v>0.019</v>
      </c>
      <c r="F2604" s="5">
        <v>0.019</v>
      </c>
      <c r="G2604" s="5">
        <v>73.0</v>
      </c>
      <c r="H2604" s="5">
        <v>68.0</v>
      </c>
      <c r="I2604" s="5">
        <v>0.302</v>
      </c>
      <c r="J2604" s="5">
        <v>0.627</v>
      </c>
      <c r="K2604" s="5">
        <v>0.071</v>
      </c>
      <c r="L2604" s="5">
        <v>108150.0</v>
      </c>
      <c r="M2604" s="5">
        <v>0.459</v>
      </c>
      <c r="N2604" s="8">
        <f>VLOOKUP(A2604,TOURISM2!A2604:E5294,4,0)</f>
        <v>91000000</v>
      </c>
      <c r="O2604" s="8">
        <f>VLOOKUP(A2604,TOURISM2!A2604:E5294,5,0)</f>
        <v>10000000</v>
      </c>
      <c r="P2604" s="8">
        <f>VLOOKUP(A2604,BUSINESS3!A2604:E5294,4,0)</f>
        <v>0.475</v>
      </c>
      <c r="Q2604" s="9">
        <f>VLOOKUP(A2604,BUSINESS3!A2604:E5294,5,0)</f>
        <v>59</v>
      </c>
      <c r="R2604" s="10">
        <f>VLOOKUP(A2604,BUSINESS3!A2604:I5294,6,0)</f>
        <v>91</v>
      </c>
      <c r="S2604" s="9">
        <f>VLOOKUP(A2604,BUSINESS3!A2604:I5294,7,0)</f>
        <v>380</v>
      </c>
      <c r="T2604" s="9">
        <f>VLOOKUP(A2604,BUSINESS3!A2604:I5294,8,0)</f>
        <v>0.055</v>
      </c>
      <c r="U2604" s="9">
        <f>VLOOKUP(A2604,BUSINESS3!A2604:I5294,9,0)</f>
        <v>0.092</v>
      </c>
      <c r="V2604" s="11">
        <f>VLOOKUP(A2604,'GDP4'!A2604:G5294,4,0)</f>
        <v>462641610</v>
      </c>
      <c r="W2604" s="9">
        <f>VLOOKUP(A2604,'GDP4'!A2604:G5294,5,0)</f>
        <v>0.039</v>
      </c>
      <c r="X2604" s="9">
        <f>VLOOKUP(A2604,'GDP4'!A2604:G5294,6,0)</f>
        <v>168</v>
      </c>
      <c r="Y2604" s="9">
        <f>VLOOKUP(A2604,'GDP4'!A2604:G5294,7,0)</f>
        <v>0.116</v>
      </c>
      <c r="Z2604" s="9">
        <f>VLOOKUP(A2604,ENERGY5!A2604:E5294,4,0)</f>
        <v>122230</v>
      </c>
      <c r="AA2604" s="9">
        <f>VLOOKUP(A2604,ENERGY5!A2604:E5294,5,0)</f>
        <v>209</v>
      </c>
      <c r="AB2604" s="12">
        <f t="shared" si="2"/>
        <v>4277.777254</v>
      </c>
      <c r="AC2604" s="13">
        <f t="shared" si="3"/>
        <v>0.001932501156</v>
      </c>
      <c r="AD2604" s="13">
        <f t="shared" si="4"/>
        <v>1.130189552</v>
      </c>
      <c r="AE2604" s="13">
        <f t="shared" si="5"/>
        <v>841.4239482</v>
      </c>
      <c r="AF2604" s="13">
        <f t="shared" si="6"/>
        <v>92.46417013</v>
      </c>
    </row>
    <row r="2605">
      <c r="A2605" s="14" t="s">
        <v>213</v>
      </c>
      <c r="B2605" s="15" t="s">
        <v>37</v>
      </c>
      <c r="C2605" s="16" t="s">
        <v>251</v>
      </c>
      <c r="D2605" s="14" t="str">
        <f t="shared" si="1"/>
        <v>St. Vincent and the Grenadines-The Americas-2003</v>
      </c>
      <c r="E2605" s="5">
        <v>0.019</v>
      </c>
      <c r="F2605" s="5">
        <v>0.019</v>
      </c>
      <c r="G2605" s="5">
        <v>73.0</v>
      </c>
      <c r="H2605" s="5">
        <v>69.0</v>
      </c>
      <c r="I2605" s="5">
        <v>0.296</v>
      </c>
      <c r="J2605" s="5">
        <v>0.632</v>
      </c>
      <c r="K2605" s="5">
        <v>0.072</v>
      </c>
      <c r="L2605" s="5">
        <v>108353.0</v>
      </c>
      <c r="M2605" s="5">
        <v>0.463</v>
      </c>
      <c r="N2605" s="8">
        <f>VLOOKUP(A2605,TOURISM2!A2605:E5295,4,0)</f>
        <v>91000000</v>
      </c>
      <c r="O2605" s="8">
        <f>VLOOKUP(A2605,TOURISM2!A2605:E5295,5,0)</f>
        <v>13000000</v>
      </c>
      <c r="P2605" s="8">
        <f>VLOOKUP(A2605,BUSINESS3!A2605:E5295,4,0)</f>
        <v>0.475</v>
      </c>
      <c r="Q2605" s="9">
        <f>VLOOKUP(A2605,BUSINESS3!A2605:E5295,5,0)</f>
        <v>59</v>
      </c>
      <c r="R2605" s="10">
        <f>VLOOKUP(A2605,BUSINESS3!A2605:I5295,6,0)</f>
        <v>91</v>
      </c>
      <c r="S2605" s="9">
        <f>VLOOKUP(A2605,BUSINESS3!A2605:I5295,7,0)</f>
        <v>380</v>
      </c>
      <c r="T2605" s="9">
        <f>VLOOKUP(A2605,BUSINESS3!A2605:I5295,8,0)</f>
        <v>0.065</v>
      </c>
      <c r="U2605" s="9">
        <f>VLOOKUP(A2605,BUSINESS3!A2605:I5295,9,0)</f>
        <v>0.581</v>
      </c>
      <c r="V2605" s="11">
        <f>VLOOKUP(A2605,'GDP4'!A2605:G5295,4,0)</f>
        <v>482397041</v>
      </c>
      <c r="W2605" s="9">
        <f>VLOOKUP(A2605,'GDP4'!A2605:G5295,5,0)</f>
        <v>0.039</v>
      </c>
      <c r="X2605" s="9">
        <f>VLOOKUP(A2605,'GDP4'!A2605:G5295,6,0)</f>
        <v>174</v>
      </c>
      <c r="Y2605" s="9">
        <f>VLOOKUP(A2605,'GDP4'!A2605:G5295,7,0)</f>
        <v>0.118</v>
      </c>
      <c r="Z2605" s="9">
        <f>VLOOKUP(A2605,ENERGY5!A2605:E5295,4,0)</f>
        <v>122230</v>
      </c>
      <c r="AA2605" s="9">
        <f>VLOOKUP(A2605,ENERGY5!A2605:E5295,5,0)</f>
        <v>202</v>
      </c>
      <c r="AB2605" s="12">
        <f t="shared" si="2"/>
        <v>4452.087538</v>
      </c>
      <c r="AC2605" s="13">
        <f t="shared" si="3"/>
        <v>0.001864276947</v>
      </c>
      <c r="AD2605" s="13">
        <f t="shared" si="4"/>
        <v>1.128072135</v>
      </c>
      <c r="AE2605" s="13">
        <f t="shared" si="5"/>
        <v>839.8475354</v>
      </c>
      <c r="AF2605" s="13">
        <f t="shared" si="6"/>
        <v>119.9782193</v>
      </c>
    </row>
    <row r="2606">
      <c r="A2606" s="5" t="s">
        <v>213</v>
      </c>
      <c r="B2606" s="6" t="s">
        <v>38</v>
      </c>
      <c r="C2606" s="7" t="s">
        <v>251</v>
      </c>
      <c r="D2606" s="5" t="str">
        <f t="shared" si="1"/>
        <v>St. Vincent and the Grenadines-The Americas-2004</v>
      </c>
      <c r="E2606" s="5">
        <v>0.018</v>
      </c>
      <c r="F2606" s="5">
        <v>0.019</v>
      </c>
      <c r="G2606" s="5">
        <v>73.0</v>
      </c>
      <c r="H2606" s="5">
        <v>69.0</v>
      </c>
      <c r="I2606" s="5">
        <v>0.29</v>
      </c>
      <c r="J2606" s="5">
        <v>0.638</v>
      </c>
      <c r="K2606" s="5">
        <v>0.072</v>
      </c>
      <c r="L2606" s="5">
        <v>108562.0</v>
      </c>
      <c r="M2606" s="5">
        <v>0.466</v>
      </c>
      <c r="N2606" s="8">
        <f>VLOOKUP(A2606,TOURISM2!A2606:E5296,4,0)</f>
        <v>96000000</v>
      </c>
      <c r="O2606" s="8">
        <f>VLOOKUP(A2606,TOURISM2!A2606:E5296,5,0)</f>
        <v>14000000</v>
      </c>
      <c r="P2606" s="8">
        <f>VLOOKUP(A2606,BUSINESS3!A2606:E5296,4,0)</f>
        <v>0.475</v>
      </c>
      <c r="Q2606" s="9">
        <f>VLOOKUP(A2606,BUSINESS3!A2606:E5296,5,0)</f>
        <v>59</v>
      </c>
      <c r="R2606" s="10">
        <f>VLOOKUP(A2606,BUSINESS3!A2606:I5296,6,0)</f>
        <v>91</v>
      </c>
      <c r="S2606" s="9">
        <f>VLOOKUP(A2606,BUSINESS3!A2606:I5296,7,0)</f>
        <v>380</v>
      </c>
      <c r="T2606" s="9">
        <f>VLOOKUP(A2606,BUSINESS3!A2606:I5296,8,0)</f>
        <v>0.074</v>
      </c>
      <c r="U2606" s="9">
        <f>VLOOKUP(A2606,BUSINESS3!A2606:I5296,9,0)</f>
        <v>0.663</v>
      </c>
      <c r="V2606" s="11">
        <f>VLOOKUP(A2606,'GDP4'!A2606:G5296,4,0)</f>
        <v>522544702</v>
      </c>
      <c r="W2606" s="9">
        <f>VLOOKUP(A2606,'GDP4'!A2606:G5296,5,0)</f>
        <v>0.037</v>
      </c>
      <c r="X2606" s="9">
        <f>VLOOKUP(A2606,'GDP4'!A2606:G5296,6,0)</f>
        <v>179</v>
      </c>
      <c r="Y2606" s="9">
        <f>VLOOKUP(A2606,'GDP4'!A2606:G5296,7,0)</f>
        <v>0.097</v>
      </c>
      <c r="Z2606" s="9">
        <f>VLOOKUP(A2606,ENERGY5!A2606:E5296,4,0)</f>
        <v>122230</v>
      </c>
      <c r="AA2606" s="9">
        <f>VLOOKUP(A2606,ENERGY5!A2606:E5296,5,0)</f>
        <v>202</v>
      </c>
      <c r="AB2606" s="12">
        <f t="shared" si="2"/>
        <v>4813.329729</v>
      </c>
      <c r="AC2606" s="13">
        <f t="shared" si="3"/>
        <v>0.001860687902</v>
      </c>
      <c r="AD2606" s="13">
        <f t="shared" si="4"/>
        <v>1.125900407</v>
      </c>
      <c r="AE2606" s="13">
        <f t="shared" si="5"/>
        <v>884.2873197</v>
      </c>
      <c r="AF2606" s="13">
        <f t="shared" si="6"/>
        <v>128.9585675</v>
      </c>
    </row>
    <row r="2607">
      <c r="A2607" s="14" t="s">
        <v>213</v>
      </c>
      <c r="B2607" s="15" t="s">
        <v>39</v>
      </c>
      <c r="C2607" s="16" t="s">
        <v>251</v>
      </c>
      <c r="D2607" s="14" t="str">
        <f t="shared" si="1"/>
        <v>St. Vincent and the Grenadines-The Americas-2005</v>
      </c>
      <c r="E2607" s="5">
        <v>0.018</v>
      </c>
      <c r="F2607" s="5">
        <v>0.019</v>
      </c>
      <c r="G2607" s="5">
        <v>74.0</v>
      </c>
      <c r="H2607" s="5">
        <v>69.0</v>
      </c>
      <c r="I2607" s="5">
        <v>0.285</v>
      </c>
      <c r="J2607" s="5">
        <v>0.643</v>
      </c>
      <c r="K2607" s="5">
        <v>0.072</v>
      </c>
      <c r="L2607" s="5">
        <v>108749.0</v>
      </c>
      <c r="M2607" s="5">
        <v>0.47</v>
      </c>
      <c r="N2607" s="8">
        <f>VLOOKUP(A2607,TOURISM2!A2607:E5297,4,0)</f>
        <v>104000000</v>
      </c>
      <c r="O2607" s="8">
        <f>VLOOKUP(A2607,TOURISM2!A2607:E5297,5,0)</f>
        <v>15000000</v>
      </c>
      <c r="P2607" s="8">
        <f>VLOOKUP(A2607,BUSINESS3!A2607:E5297,4,0)</f>
        <v>0.45</v>
      </c>
      <c r="Q2607" s="9">
        <f>VLOOKUP(A2607,BUSINESS3!A2607:E5297,5,0)</f>
        <v>12</v>
      </c>
      <c r="R2607" s="10">
        <f>VLOOKUP(A2607,BUSINESS3!A2607:I5297,6,0)</f>
        <v>91</v>
      </c>
      <c r="S2607" s="9">
        <f>VLOOKUP(A2607,BUSINESS3!A2607:I5297,7,0)</f>
        <v>76</v>
      </c>
      <c r="T2607" s="9">
        <f>VLOOKUP(A2607,BUSINESS3!A2607:I5297,8,0)</f>
        <v>0.092</v>
      </c>
      <c r="U2607" s="9">
        <f>VLOOKUP(A2607,BUSINESS3!A2607:I5297,9,0)</f>
        <v>0.649</v>
      </c>
      <c r="V2607" s="11">
        <f>VLOOKUP(A2607,'GDP4'!A2607:G5297,4,0)</f>
        <v>551431645</v>
      </c>
      <c r="W2607" s="9">
        <f>VLOOKUP(A2607,'GDP4'!A2607:G5297,5,0)</f>
        <v>0.037</v>
      </c>
      <c r="X2607" s="9">
        <f>VLOOKUP(A2607,'GDP4'!A2607:G5297,6,0)</f>
        <v>185</v>
      </c>
      <c r="Y2607" s="9">
        <f>VLOOKUP(A2607,'GDP4'!A2607:G5297,7,0)</f>
        <v>0.096</v>
      </c>
      <c r="Z2607" s="9">
        <f>VLOOKUP(A2607,ENERGY5!A2607:E5297,4,0)</f>
        <v>70</v>
      </c>
      <c r="AA2607" s="9">
        <f>VLOOKUP(A2607,ENERGY5!A2607:E5297,5,0)</f>
        <v>202</v>
      </c>
      <c r="AB2607" s="12">
        <f t="shared" si="2"/>
        <v>5070.682443</v>
      </c>
      <c r="AC2607" s="13">
        <f t="shared" si="3"/>
        <v>0.001857488345</v>
      </c>
      <c r="AD2607" s="13">
        <f t="shared" si="4"/>
        <v>0.0006436840799</v>
      </c>
      <c r="AE2607" s="13">
        <f t="shared" si="5"/>
        <v>956.3306329</v>
      </c>
      <c r="AF2607" s="13">
        <f t="shared" si="6"/>
        <v>137.9323028</v>
      </c>
    </row>
    <row r="2608">
      <c r="A2608" s="5" t="s">
        <v>213</v>
      </c>
      <c r="B2608" s="6" t="s">
        <v>40</v>
      </c>
      <c r="C2608" s="7" t="s">
        <v>251</v>
      </c>
      <c r="D2608" s="5" t="str">
        <f t="shared" si="1"/>
        <v>St. Vincent and the Grenadines-The Americas-2006</v>
      </c>
      <c r="E2608" s="5">
        <v>0.018</v>
      </c>
      <c r="F2608" s="5">
        <v>0.019</v>
      </c>
      <c r="G2608" s="5">
        <v>74.0</v>
      </c>
      <c r="H2608" s="5">
        <v>69.0</v>
      </c>
      <c r="I2608" s="5">
        <v>0.281</v>
      </c>
      <c r="J2608" s="5">
        <v>0.648</v>
      </c>
      <c r="K2608" s="5">
        <v>0.071</v>
      </c>
      <c r="L2608" s="5">
        <v>108908.0</v>
      </c>
      <c r="M2608" s="5">
        <v>0.474</v>
      </c>
      <c r="N2608" s="8">
        <f>VLOOKUP(A2608,TOURISM2!A2608:E5298,4,0)</f>
        <v>113000000</v>
      </c>
      <c r="O2608" s="8">
        <f>VLOOKUP(A2608,TOURISM2!A2608:E5298,5,0)</f>
        <v>16000000</v>
      </c>
      <c r="P2608" s="8">
        <f>VLOOKUP(A2608,BUSINESS3!A2608:E5298,4,0)</f>
        <v>0.45</v>
      </c>
      <c r="Q2608" s="9">
        <f>VLOOKUP(A2608,BUSINESS3!A2608:E5298,5,0)</f>
        <v>12</v>
      </c>
      <c r="R2608" s="10">
        <f>VLOOKUP(A2608,BUSINESS3!A2608:I5298,6,0)</f>
        <v>91</v>
      </c>
      <c r="S2608" s="9">
        <f>VLOOKUP(A2608,BUSINESS3!A2608:I5298,7,0)</f>
        <v>76</v>
      </c>
      <c r="T2608" s="9">
        <f>VLOOKUP(A2608,BUSINESS3!A2608:I5298,8,0)</f>
        <v>0.12</v>
      </c>
      <c r="U2608" s="9">
        <f>VLOOKUP(A2608,BUSINESS3!A2608:I5298,9,0)</f>
        <v>0.805</v>
      </c>
      <c r="V2608" s="11">
        <f>VLOOKUP(A2608,'GDP4'!A2608:G5298,4,0)</f>
        <v>611040126</v>
      </c>
      <c r="W2608" s="9">
        <f>VLOOKUP(A2608,'GDP4'!A2608:G5298,5,0)</f>
        <v>0.039</v>
      </c>
      <c r="X2608" s="9">
        <f>VLOOKUP(A2608,'GDP4'!A2608:G5298,6,0)</f>
        <v>218</v>
      </c>
      <c r="Y2608" s="9">
        <f>VLOOKUP(A2608,'GDP4'!A2608:G5298,7,0)</f>
        <v>0.097</v>
      </c>
      <c r="Z2608" s="9">
        <f>VLOOKUP(A2608,ENERGY5!A2608:E5298,4,0)</f>
        <v>70</v>
      </c>
      <c r="AA2608" s="9">
        <f>VLOOKUP(A2608,ENERGY5!A2608:E5298,5,0)</f>
        <v>202</v>
      </c>
      <c r="AB2608" s="12">
        <f t="shared" si="2"/>
        <v>5610.608275</v>
      </c>
      <c r="AC2608" s="13">
        <f t="shared" si="3"/>
        <v>0.001854776509</v>
      </c>
      <c r="AD2608" s="13">
        <f t="shared" si="4"/>
        <v>0.0006427443347</v>
      </c>
      <c r="AE2608" s="13">
        <f t="shared" si="5"/>
        <v>1037.572997</v>
      </c>
      <c r="AF2608" s="13">
        <f t="shared" si="6"/>
        <v>146.9129908</v>
      </c>
    </row>
    <row r="2609">
      <c r="A2609" s="14" t="s">
        <v>213</v>
      </c>
      <c r="B2609" s="15" t="s">
        <v>41</v>
      </c>
      <c r="C2609" s="16" t="s">
        <v>251</v>
      </c>
      <c r="D2609" s="14" t="str">
        <f t="shared" si="1"/>
        <v>St. Vincent and the Grenadines-The Americas-2007</v>
      </c>
      <c r="E2609" s="5">
        <v>0.018</v>
      </c>
      <c r="F2609" s="5">
        <v>0.019</v>
      </c>
      <c r="G2609" s="5">
        <v>74.0</v>
      </c>
      <c r="H2609" s="5">
        <v>70.0</v>
      </c>
      <c r="I2609" s="5">
        <v>0.276</v>
      </c>
      <c r="J2609" s="5">
        <v>0.653</v>
      </c>
      <c r="K2609" s="5">
        <v>0.07</v>
      </c>
      <c r="L2609" s="5">
        <v>109045.0</v>
      </c>
      <c r="M2609" s="5">
        <v>0.477</v>
      </c>
      <c r="N2609" s="8">
        <f>VLOOKUP(A2609,TOURISM2!A2609:E5299,4,0)</f>
        <v>110000000</v>
      </c>
      <c r="O2609" s="8">
        <f>VLOOKUP(A2609,TOURISM2!A2609:E5299,5,0)</f>
        <v>20000000</v>
      </c>
      <c r="P2609" s="8">
        <f>VLOOKUP(A2609,BUSINESS3!A2609:E5299,4,0)</f>
        <v>0.45</v>
      </c>
      <c r="Q2609" s="9">
        <f>VLOOKUP(A2609,BUSINESS3!A2609:E5299,5,0)</f>
        <v>12</v>
      </c>
      <c r="R2609" s="10">
        <f>VLOOKUP(A2609,BUSINESS3!A2609:I5299,6,0)</f>
        <v>91</v>
      </c>
      <c r="S2609" s="9">
        <f>VLOOKUP(A2609,BUSINESS3!A2609:I5299,7,0)</f>
        <v>76</v>
      </c>
      <c r="T2609" s="9">
        <f>VLOOKUP(A2609,BUSINESS3!A2609:I5299,8,0)</f>
        <v>0.16</v>
      </c>
      <c r="U2609" s="9">
        <f>VLOOKUP(A2609,BUSINESS3!A2609:I5299,9,0)</f>
        <v>1.013</v>
      </c>
      <c r="V2609" s="11">
        <f>VLOOKUP(A2609,'GDP4'!A2609:G5299,4,0)</f>
        <v>684074074</v>
      </c>
      <c r="W2609" s="9">
        <f>VLOOKUP(A2609,'GDP4'!A2609:G5299,5,0)</f>
        <v>0.039</v>
      </c>
      <c r="X2609" s="9">
        <f>VLOOKUP(A2609,'GDP4'!A2609:G5299,6,0)</f>
        <v>246</v>
      </c>
      <c r="Y2609" s="9">
        <f>VLOOKUP(A2609,'GDP4'!A2609:G5299,7,0)</f>
        <v>0.096</v>
      </c>
      <c r="Z2609" s="9">
        <f>VLOOKUP(A2609,ENERGY5!A2609:E5299,4,0)</f>
        <v>67</v>
      </c>
      <c r="AA2609" s="9">
        <f>VLOOKUP(A2609,ENERGY5!A2609:E5299,5,0)</f>
        <v>198</v>
      </c>
      <c r="AB2609" s="12">
        <f t="shared" si="2"/>
        <v>6273.319033</v>
      </c>
      <c r="AC2609" s="13">
        <f t="shared" si="3"/>
        <v>0.001815764134</v>
      </c>
      <c r="AD2609" s="13">
        <f t="shared" si="4"/>
        <v>0.0006144252373</v>
      </c>
      <c r="AE2609" s="13">
        <f t="shared" si="5"/>
        <v>1008.757852</v>
      </c>
      <c r="AF2609" s="13">
        <f t="shared" si="6"/>
        <v>183.4105186</v>
      </c>
    </row>
    <row r="2610">
      <c r="A2610" s="5" t="s">
        <v>213</v>
      </c>
      <c r="B2610" s="6" t="s">
        <v>42</v>
      </c>
      <c r="C2610" s="7" t="s">
        <v>251</v>
      </c>
      <c r="D2610" s="5" t="str">
        <f t="shared" si="1"/>
        <v>St. Vincent and the Grenadines-The Americas-2008</v>
      </c>
      <c r="E2610" s="5">
        <v>0.018</v>
      </c>
      <c r="F2610" s="5">
        <v>0.019</v>
      </c>
      <c r="G2610" s="5">
        <v>74.0</v>
      </c>
      <c r="H2610" s="5">
        <v>70.0</v>
      </c>
      <c r="I2610" s="5">
        <v>0.273</v>
      </c>
      <c r="J2610" s="5">
        <v>0.659</v>
      </c>
      <c r="K2610" s="5">
        <v>0.069</v>
      </c>
      <c r="L2610" s="5">
        <v>109158.0</v>
      </c>
      <c r="M2610" s="5">
        <v>0.481</v>
      </c>
      <c r="N2610" s="8">
        <f>VLOOKUP(A2610,TOURISM2!A2610:E5300,4,0)</f>
        <v>96000000</v>
      </c>
      <c r="O2610" s="8">
        <f>VLOOKUP(A2610,TOURISM2!A2610:E5300,5,0)</f>
        <v>18000000</v>
      </c>
      <c r="P2610" s="8">
        <f>VLOOKUP(A2610,BUSINESS3!A2610:E5300,4,0)</f>
        <v>0.426</v>
      </c>
      <c r="Q2610" s="9">
        <f>VLOOKUP(A2610,BUSINESS3!A2610:E5300,5,0)</f>
        <v>12</v>
      </c>
      <c r="R2610" s="10">
        <f>VLOOKUP(A2610,BUSINESS3!A2610:I5300,6,0)</f>
        <v>91</v>
      </c>
      <c r="S2610" s="9">
        <f>VLOOKUP(A2610,BUSINESS3!A2610:I5300,7,0)</f>
        <v>117</v>
      </c>
      <c r="T2610" s="9">
        <f>VLOOKUP(A2610,BUSINESS3!A2610:I5300,8,0)</f>
        <v>0.21</v>
      </c>
      <c r="U2610" s="9">
        <f>VLOOKUP(A2610,BUSINESS3!A2610:I5300,9,0)</f>
        <v>1.192</v>
      </c>
      <c r="V2610" s="11">
        <f>VLOOKUP(A2610,'GDP4'!A2610:G5300,4,0)</f>
        <v>695555556</v>
      </c>
      <c r="W2610" s="9">
        <f>VLOOKUP(A2610,'GDP4'!A2610:G5300,5,0)</f>
        <v>0.047</v>
      </c>
      <c r="X2610" s="9">
        <f>VLOOKUP(A2610,'GDP4'!A2610:G5300,6,0)</f>
        <v>299</v>
      </c>
      <c r="Y2610" s="9">
        <f>VLOOKUP(A2610,'GDP4'!A2610:G5300,7,0)</f>
        <v>0.095</v>
      </c>
      <c r="Z2610" s="9">
        <f>VLOOKUP(A2610,ENERGY5!A2610:E5300,4,0)</f>
        <v>66</v>
      </c>
      <c r="AA2610" s="9">
        <f>VLOOKUP(A2610,ENERGY5!A2610:E5300,5,0)</f>
        <v>194</v>
      </c>
      <c r="AB2610" s="12">
        <f t="shared" si="2"/>
        <v>6372.007146</v>
      </c>
      <c r="AC2610" s="13">
        <f t="shared" si="3"/>
        <v>0.001777240331</v>
      </c>
      <c r="AD2610" s="13">
        <f t="shared" si="4"/>
        <v>0.0006046281537</v>
      </c>
      <c r="AE2610" s="13">
        <f t="shared" si="5"/>
        <v>879.4591326</v>
      </c>
      <c r="AF2610" s="13">
        <f t="shared" si="6"/>
        <v>164.8985874</v>
      </c>
    </row>
    <row r="2611">
      <c r="A2611" s="14" t="s">
        <v>213</v>
      </c>
      <c r="B2611" s="15" t="s">
        <v>43</v>
      </c>
      <c r="C2611" s="16" t="s">
        <v>251</v>
      </c>
      <c r="D2611" s="14" t="str">
        <f t="shared" si="1"/>
        <v>St. Vincent and the Grenadines-The Americas-2009</v>
      </c>
      <c r="E2611" s="5">
        <v>0.017</v>
      </c>
      <c r="F2611" s="5">
        <v>0.019</v>
      </c>
      <c r="G2611" s="5">
        <v>74.0</v>
      </c>
      <c r="H2611" s="5">
        <v>70.0</v>
      </c>
      <c r="I2611" s="5">
        <v>0.269</v>
      </c>
      <c r="J2611" s="5">
        <v>0.663</v>
      </c>
      <c r="K2611" s="5">
        <v>0.068</v>
      </c>
      <c r="L2611" s="5">
        <v>109249.0</v>
      </c>
      <c r="M2611" s="5">
        <v>0.484</v>
      </c>
      <c r="N2611" s="8">
        <f>VLOOKUP(A2611,TOURISM2!A2611:E5301,4,0)</f>
        <v>88000000</v>
      </c>
      <c r="O2611" s="8">
        <f>VLOOKUP(A2611,TOURISM2!A2611:E5301,5,0)</f>
        <v>14000000</v>
      </c>
      <c r="P2611" s="8">
        <f>VLOOKUP(A2611,BUSINESS3!A2611:E5301,4,0)</f>
        <v>0.41</v>
      </c>
      <c r="Q2611" s="9">
        <f>VLOOKUP(A2611,BUSINESS3!A2611:E5301,5,0)</f>
        <v>11</v>
      </c>
      <c r="R2611" s="10">
        <f>VLOOKUP(A2611,BUSINESS3!A2611:I5301,6,0)</f>
        <v>91</v>
      </c>
      <c r="S2611" s="9">
        <f>VLOOKUP(A2611,BUSINESS3!A2611:I5301,7,0)</f>
        <v>111</v>
      </c>
      <c r="T2611" s="9">
        <f>VLOOKUP(A2611,BUSINESS3!A2611:I5301,8,0)</f>
        <v>0.31</v>
      </c>
      <c r="U2611" s="9">
        <f>VLOOKUP(A2611,BUSINESS3!A2611:I5301,9,0)</f>
        <v>1.109</v>
      </c>
      <c r="V2611" s="11">
        <f>VLOOKUP(A2611,'GDP4'!A2611:G5301,4,0)</f>
        <v>674814815</v>
      </c>
      <c r="W2611" s="9">
        <f>VLOOKUP(A2611,'GDP4'!A2611:G5301,5,0)</f>
        <v>0.051</v>
      </c>
      <c r="X2611" s="9">
        <f>VLOOKUP(A2611,'GDP4'!A2611:G5301,6,0)</f>
        <v>317</v>
      </c>
      <c r="Y2611" s="9">
        <f>VLOOKUP(A2611,'GDP4'!A2611:G5301,7,0)</f>
        <v>0.092</v>
      </c>
      <c r="Z2611" s="9">
        <f>VLOOKUP(A2611,ENERGY5!A2611:E5301,4,0)</f>
        <v>122230</v>
      </c>
      <c r="AA2611" s="9">
        <f>VLOOKUP(A2611,ENERGY5!A2611:E5301,5,0)</f>
        <v>194</v>
      </c>
      <c r="AB2611" s="12">
        <f t="shared" si="2"/>
        <v>6176.851184</v>
      </c>
      <c r="AC2611" s="13">
        <f t="shared" si="3"/>
        <v>0.001775759961</v>
      </c>
      <c r="AD2611" s="13">
        <f t="shared" si="4"/>
        <v>1.11882031</v>
      </c>
      <c r="AE2611" s="13">
        <f t="shared" si="5"/>
        <v>805.4993638</v>
      </c>
      <c r="AF2611" s="13">
        <f t="shared" si="6"/>
        <v>128.1476261</v>
      </c>
    </row>
    <row r="2612">
      <c r="A2612" s="5" t="s">
        <v>213</v>
      </c>
      <c r="B2612" s="6" t="s">
        <v>44</v>
      </c>
      <c r="C2612" s="7" t="s">
        <v>251</v>
      </c>
      <c r="D2612" s="5" t="str">
        <f t="shared" si="1"/>
        <v>St. Vincent and the Grenadines-The Americas-2010</v>
      </c>
      <c r="E2612" s="5">
        <v>0.017</v>
      </c>
      <c r="F2612" s="5">
        <v>0.019</v>
      </c>
      <c r="G2612" s="5">
        <v>74.0</v>
      </c>
      <c r="H2612" s="5">
        <v>70.0</v>
      </c>
      <c r="I2612" s="5">
        <v>0.265</v>
      </c>
      <c r="J2612" s="5">
        <v>0.668</v>
      </c>
      <c r="K2612" s="5">
        <v>0.067</v>
      </c>
      <c r="L2612" s="5">
        <v>109316.0</v>
      </c>
      <c r="M2612" s="5">
        <v>0.488</v>
      </c>
      <c r="N2612" s="8">
        <f>VLOOKUP(A2612,TOURISM2!A2612:E5302,4,0)</f>
        <v>86000000</v>
      </c>
      <c r="O2612" s="8">
        <f>VLOOKUP(A2612,TOURISM2!A2612:E5302,5,0)</f>
        <v>15000000</v>
      </c>
      <c r="P2612" s="8">
        <f>VLOOKUP(A2612,BUSINESS3!A2612:E5302,4,0)</f>
        <v>0.387</v>
      </c>
      <c r="Q2612" s="9">
        <f>VLOOKUP(A2612,BUSINESS3!A2612:E5302,5,0)</f>
        <v>10</v>
      </c>
      <c r="R2612" s="10">
        <f>VLOOKUP(A2612,BUSINESS3!A2612:I5302,6,0)</f>
        <v>91</v>
      </c>
      <c r="S2612" s="9">
        <f>VLOOKUP(A2612,BUSINESS3!A2612:I5302,7,0)</f>
        <v>111</v>
      </c>
      <c r="T2612" s="9">
        <f>VLOOKUP(A2612,BUSINESS3!A2612:I5302,8,0)</f>
        <v>0.385</v>
      </c>
      <c r="U2612" s="9">
        <f>VLOOKUP(A2612,BUSINESS3!A2612:I5302,9,0)</f>
        <v>1.206</v>
      </c>
      <c r="V2612" s="11">
        <f>VLOOKUP(A2612,'GDP4'!A2612:G5302,4,0)</f>
        <v>681481481</v>
      </c>
      <c r="W2612" s="9">
        <f>VLOOKUP(A2612,'GDP4'!A2612:G5302,5,0)</f>
        <v>0.047</v>
      </c>
      <c r="X2612" s="9">
        <f>VLOOKUP(A2612,'GDP4'!A2612:G5302,6,0)</f>
        <v>293</v>
      </c>
      <c r="Y2612" s="9">
        <f>VLOOKUP(A2612,'GDP4'!A2612:G5302,7,0)</f>
        <v>0.092</v>
      </c>
      <c r="Z2612" s="9">
        <f>VLOOKUP(A2612,ENERGY5!A2612:E5302,4,0)</f>
        <v>122230</v>
      </c>
      <c r="AA2612" s="9">
        <f>VLOOKUP(A2612,ENERGY5!A2612:E5302,5,0)</f>
        <v>187</v>
      </c>
      <c r="AB2612" s="12">
        <f t="shared" si="2"/>
        <v>6234.050651</v>
      </c>
      <c r="AC2612" s="13">
        <f t="shared" si="3"/>
        <v>0.001710637052</v>
      </c>
      <c r="AD2612" s="13">
        <f t="shared" si="4"/>
        <v>1.118134582</v>
      </c>
      <c r="AE2612" s="13">
        <f t="shared" si="5"/>
        <v>786.7100882</v>
      </c>
      <c r="AF2612" s="13">
        <f t="shared" si="6"/>
        <v>137.2168758</v>
      </c>
    </row>
    <row r="2613">
      <c r="A2613" s="14" t="s">
        <v>213</v>
      </c>
      <c r="B2613" s="15" t="s">
        <v>45</v>
      </c>
      <c r="C2613" s="16" t="s">
        <v>251</v>
      </c>
      <c r="D2613" s="14" t="str">
        <f t="shared" si="1"/>
        <v>St. Vincent and the Grenadines-The Americas-2011</v>
      </c>
      <c r="E2613" s="5">
        <v>0.017</v>
      </c>
      <c r="F2613" s="5">
        <v>0.018</v>
      </c>
      <c r="G2613" s="5">
        <v>74.0</v>
      </c>
      <c r="H2613" s="5">
        <v>70.0</v>
      </c>
      <c r="I2613" s="5">
        <v>0.261</v>
      </c>
      <c r="J2613" s="5">
        <v>0.671</v>
      </c>
      <c r="K2613" s="5">
        <v>0.068</v>
      </c>
      <c r="L2613" s="5">
        <v>109357.0</v>
      </c>
      <c r="M2613" s="5">
        <v>0.491</v>
      </c>
      <c r="N2613" s="8">
        <f>VLOOKUP(A2613,TOURISM2!A2613:E5303,4,0)</f>
        <v>92000000</v>
      </c>
      <c r="O2613" s="8">
        <f>VLOOKUP(A2613,TOURISM2!A2613:E5303,5,0)</f>
        <v>13000000</v>
      </c>
      <c r="P2613" s="8">
        <f>VLOOKUP(A2613,BUSINESS3!A2613:E5303,4,0)</f>
        <v>0.387</v>
      </c>
      <c r="Q2613" s="9">
        <f>VLOOKUP(A2613,BUSINESS3!A2613:E5303,5,0)</f>
        <v>10</v>
      </c>
      <c r="R2613" s="10">
        <f>VLOOKUP(A2613,BUSINESS3!A2613:I5303,6,0)</f>
        <v>91</v>
      </c>
      <c r="S2613" s="9">
        <f>VLOOKUP(A2613,BUSINESS3!A2613:I5303,7,0)</f>
        <v>111</v>
      </c>
      <c r="T2613" s="9">
        <f>VLOOKUP(A2613,BUSINESS3!A2613:I5303,8,0)</f>
        <v>0.43</v>
      </c>
      <c r="U2613" s="9">
        <f>VLOOKUP(A2613,BUSINESS3!A2613:I5303,9,0)</f>
        <v>1.205</v>
      </c>
      <c r="V2613" s="11">
        <f>VLOOKUP(A2613,'GDP4'!A2613:G5303,4,0)</f>
        <v>677037037</v>
      </c>
      <c r="W2613" s="9">
        <f>VLOOKUP(A2613,'GDP4'!A2613:G5303,5,0)</f>
        <v>0.049</v>
      </c>
      <c r="X2613" s="9">
        <f>VLOOKUP(A2613,'GDP4'!A2613:G5303,6,0)</f>
        <v>310</v>
      </c>
      <c r="Y2613" s="9">
        <f>VLOOKUP(A2613,'GDP4'!A2613:G5303,7,0)</f>
        <v>0.091</v>
      </c>
      <c r="Z2613" s="9">
        <f>VLOOKUP(A2613,ENERGY5!A2613:E5303,4,0)</f>
        <v>122230</v>
      </c>
      <c r="AA2613" s="9">
        <f>VLOOKUP(A2613,ENERGY5!A2613:E5303,5,0)</f>
        <v>180</v>
      </c>
      <c r="AB2613" s="12">
        <f t="shared" si="2"/>
        <v>6191.071783</v>
      </c>
      <c r="AC2613" s="13">
        <f t="shared" si="3"/>
        <v>0.001645985168</v>
      </c>
      <c r="AD2613" s="13">
        <f t="shared" si="4"/>
        <v>1.117715373</v>
      </c>
      <c r="AE2613" s="13">
        <f t="shared" si="5"/>
        <v>841.281308</v>
      </c>
      <c r="AF2613" s="13">
        <f t="shared" si="6"/>
        <v>118.8767066</v>
      </c>
    </row>
    <row r="2614">
      <c r="A2614" s="5" t="s">
        <v>213</v>
      </c>
      <c r="B2614" s="6" t="s">
        <v>46</v>
      </c>
      <c r="C2614" s="7" t="s">
        <v>251</v>
      </c>
      <c r="D2614" s="5" t="str">
        <f t="shared" si="1"/>
        <v>St. Vincent and the Grenadines-The Americas-2012</v>
      </c>
      <c r="E2614" s="5">
        <v>0.017</v>
      </c>
      <c r="F2614" s="5">
        <v>0.018</v>
      </c>
      <c r="G2614" s="5">
        <v>75.0</v>
      </c>
      <c r="H2614" s="5">
        <v>70.0</v>
      </c>
      <c r="I2614" s="5">
        <v>0.257</v>
      </c>
      <c r="J2614" s="5">
        <v>0.675</v>
      </c>
      <c r="K2614" s="5">
        <v>0.068</v>
      </c>
      <c r="L2614" s="5">
        <v>109373.0</v>
      </c>
      <c r="M2614" s="5">
        <v>0.495</v>
      </c>
      <c r="N2614" s="8">
        <f>VLOOKUP(A2614,TOURISM2!A2614:E5304,4,0)</f>
        <v>93000000</v>
      </c>
      <c r="O2614" s="8">
        <f>VLOOKUP(A2614,TOURISM2!A2614:E5304,5,0)</f>
        <v>14000000</v>
      </c>
      <c r="P2614" s="8">
        <f>VLOOKUP(A2614,BUSINESS3!A2614:E5304,4,0)</f>
        <v>0.387</v>
      </c>
      <c r="Q2614" s="9">
        <f>VLOOKUP(A2614,BUSINESS3!A2614:E5304,5,0)</f>
        <v>10</v>
      </c>
      <c r="R2614" s="10">
        <f>VLOOKUP(A2614,BUSINESS3!A2614:I5304,6,0)</f>
        <v>75</v>
      </c>
      <c r="S2614" s="9">
        <f>VLOOKUP(A2614,BUSINESS3!A2614:I5304,7,0)</f>
        <v>111</v>
      </c>
      <c r="T2614" s="9">
        <f>VLOOKUP(A2614,BUSINESS3!A2614:I5304,8,0)</f>
        <v>0.475</v>
      </c>
      <c r="U2614" s="9">
        <f>VLOOKUP(A2614,BUSINESS3!A2614:I5304,9,0)</f>
        <v>1.161</v>
      </c>
      <c r="V2614" s="11">
        <f>VLOOKUP(A2614,'GDP4'!A2614:G5304,4,0)</f>
        <v>694444444</v>
      </c>
      <c r="W2614" s="9">
        <f>VLOOKUP(A2614,'GDP4'!A2614:G5304,5,0)</f>
        <v>0.052</v>
      </c>
      <c r="X2614" s="9">
        <f>VLOOKUP(A2614,'GDP4'!A2614:G5304,6,0)</f>
        <v>340</v>
      </c>
      <c r="Y2614" s="9">
        <f>VLOOKUP(A2614,'GDP4'!A2614:G5304,7,0)</f>
        <v>0.094</v>
      </c>
      <c r="Z2614" s="9">
        <f>VLOOKUP(A2614,ENERGY5!A2614:E5304,4,0)</f>
        <v>122230</v>
      </c>
      <c r="AA2614" s="9">
        <f>VLOOKUP(A2614,ENERGY5!A2614:E5304,5,0)</f>
        <v>158</v>
      </c>
      <c r="AB2614" s="12">
        <f t="shared" si="2"/>
        <v>6349.322447</v>
      </c>
      <c r="AC2614" s="13">
        <f t="shared" si="3"/>
        <v>0.001444597844</v>
      </c>
      <c r="AD2614" s="13">
        <f t="shared" si="4"/>
        <v>1.117551864</v>
      </c>
      <c r="AE2614" s="13">
        <f t="shared" si="5"/>
        <v>850.3012627</v>
      </c>
      <c r="AF2614" s="13">
        <f t="shared" si="6"/>
        <v>128.0023406</v>
      </c>
    </row>
    <row r="2615">
      <c r="A2615" s="14" t="s">
        <v>213</v>
      </c>
      <c r="B2615" s="15" t="s">
        <v>33</v>
      </c>
      <c r="C2615" s="16" t="s">
        <v>252</v>
      </c>
      <c r="D2615" s="14" t="str">
        <f t="shared" si="1"/>
        <v>Suriname-The Americas-2000</v>
      </c>
      <c r="E2615" s="5">
        <v>0.023</v>
      </c>
      <c r="F2615" s="5">
        <v>0.03</v>
      </c>
      <c r="G2615" s="5">
        <v>71.0</v>
      </c>
      <c r="H2615" s="5">
        <v>65.0</v>
      </c>
      <c r="I2615" s="5">
        <v>0.306</v>
      </c>
      <c r="J2615" s="5">
        <v>0.637</v>
      </c>
      <c r="K2615" s="5">
        <v>0.057</v>
      </c>
      <c r="L2615" s="5">
        <v>466668.0</v>
      </c>
      <c r="M2615" s="5">
        <v>0.664</v>
      </c>
      <c r="N2615" s="8">
        <f>VLOOKUP(A2615,TOURISM2!A2615:E5305,4,0)</f>
        <v>42000000</v>
      </c>
      <c r="O2615" s="8">
        <f>VLOOKUP(A2615,TOURISM2!A2615:E5305,5,0)</f>
        <v>67000000</v>
      </c>
      <c r="P2615" s="8">
        <f>VLOOKUP(A2615,BUSINESS3!A2615:E5305,4,0)</f>
        <v>0.475</v>
      </c>
      <c r="Q2615" s="9">
        <f>VLOOKUP(A2615,BUSINESS3!A2615:E5305,5,0)</f>
        <v>59</v>
      </c>
      <c r="R2615" s="10">
        <f>VLOOKUP(A2615,BUSINESS3!A2615:I5305,6,0)</f>
        <v>91</v>
      </c>
      <c r="S2615" s="9">
        <f>VLOOKUP(A2615,BUSINESS3!A2615:I5305,7,0)</f>
        <v>380</v>
      </c>
      <c r="T2615" s="9">
        <f>VLOOKUP(A2615,BUSINESS3!A2615:I5305,8,0)</f>
        <v>0.025</v>
      </c>
      <c r="U2615" s="9">
        <f>VLOOKUP(A2615,BUSINESS3!A2615:I5305,9,0)</f>
        <v>0.088</v>
      </c>
      <c r="V2615" s="11">
        <f>VLOOKUP(A2615,'GDP4'!A2615:G5305,4,0)</f>
        <v>892164364</v>
      </c>
      <c r="W2615" s="9">
        <f>VLOOKUP(A2615,'GDP4'!A2615:G5305,5,0)</f>
        <v>0.087</v>
      </c>
      <c r="X2615" s="9">
        <f>VLOOKUP(A2615,'GDP4'!A2615:G5305,6,0)</f>
        <v>167</v>
      </c>
      <c r="Y2615" s="9">
        <f>VLOOKUP(A2615,'GDP4'!A2615:G5305,7,0)</f>
        <v>0.29</v>
      </c>
      <c r="Z2615" s="9">
        <f>VLOOKUP(A2615,ENERGY5!A2615:E5305,4,0)</f>
        <v>122230</v>
      </c>
      <c r="AA2615" s="9">
        <f>VLOOKUP(A2615,ENERGY5!A2615:E5305,5,0)</f>
        <v>191964</v>
      </c>
      <c r="AB2615" s="12">
        <f t="shared" si="2"/>
        <v>1911.775318</v>
      </c>
      <c r="AC2615" s="13">
        <f t="shared" si="3"/>
        <v>0.4113502533</v>
      </c>
      <c r="AD2615" s="13">
        <f t="shared" si="4"/>
        <v>0.2619206802</v>
      </c>
      <c r="AE2615" s="13">
        <f t="shared" si="5"/>
        <v>89.99974286</v>
      </c>
      <c r="AF2615" s="13">
        <f t="shared" si="6"/>
        <v>143.5710184</v>
      </c>
    </row>
    <row r="2616">
      <c r="A2616" s="5" t="s">
        <v>213</v>
      </c>
      <c r="B2616" s="6" t="s">
        <v>35</v>
      </c>
      <c r="C2616" s="7" t="s">
        <v>252</v>
      </c>
      <c r="D2616" s="5" t="str">
        <f t="shared" si="1"/>
        <v>Suriname-The Americas-2001</v>
      </c>
      <c r="E2616" s="5">
        <v>0.022</v>
      </c>
      <c r="F2616" s="5">
        <v>0.029</v>
      </c>
      <c r="G2616" s="5">
        <v>72.0</v>
      </c>
      <c r="H2616" s="5">
        <v>65.0</v>
      </c>
      <c r="I2616" s="5">
        <v>0.304</v>
      </c>
      <c r="J2616" s="5">
        <v>0.638</v>
      </c>
      <c r="K2616" s="5">
        <v>0.058</v>
      </c>
      <c r="L2616" s="5">
        <v>473312.0</v>
      </c>
      <c r="M2616" s="5">
        <v>0.665</v>
      </c>
      <c r="N2616" s="8">
        <f>VLOOKUP(A2616,TOURISM2!A2616:E5306,4,0)</f>
        <v>26000000</v>
      </c>
      <c r="O2616" s="8">
        <f>VLOOKUP(A2616,TOURISM2!A2616:E5306,5,0)</f>
        <v>62000000</v>
      </c>
      <c r="P2616" s="8">
        <f>VLOOKUP(A2616,BUSINESS3!A2616:E5306,4,0)</f>
        <v>0.475</v>
      </c>
      <c r="Q2616" s="9">
        <f>VLOOKUP(A2616,BUSINESS3!A2616:E5306,5,0)</f>
        <v>59</v>
      </c>
      <c r="R2616" s="10">
        <f>VLOOKUP(A2616,BUSINESS3!A2616:I5306,6,0)</f>
        <v>91</v>
      </c>
      <c r="S2616" s="9">
        <f>VLOOKUP(A2616,BUSINESS3!A2616:I5306,7,0)</f>
        <v>380</v>
      </c>
      <c r="T2616" s="9">
        <f>VLOOKUP(A2616,BUSINESS3!A2616:I5306,8,0)</f>
        <v>0.031</v>
      </c>
      <c r="U2616" s="9">
        <f>VLOOKUP(A2616,BUSINESS3!A2616:I5306,9,0)</f>
        <v>0.184</v>
      </c>
      <c r="V2616" s="11">
        <f>VLOOKUP(A2616,'GDP4'!A2616:G5306,4,0)</f>
        <v>763465571</v>
      </c>
      <c r="W2616" s="9">
        <f>VLOOKUP(A2616,'GDP4'!A2616:G5306,5,0)</f>
        <v>0.084</v>
      </c>
      <c r="X2616" s="9">
        <f>VLOOKUP(A2616,'GDP4'!A2616:G5306,6,0)</f>
        <v>136</v>
      </c>
      <c r="Y2616" s="9">
        <f>VLOOKUP(A2616,'GDP4'!A2616:G5306,7,0)</f>
        <v>0.257</v>
      </c>
      <c r="Z2616" s="9">
        <f>VLOOKUP(A2616,ENERGY5!A2616:E5306,4,0)</f>
        <v>122230</v>
      </c>
      <c r="AA2616" s="9">
        <f>VLOOKUP(A2616,ENERGY5!A2616:E5306,5,0)</f>
        <v>191964</v>
      </c>
      <c r="AB2616" s="12">
        <f t="shared" si="2"/>
        <v>1613.028132</v>
      </c>
      <c r="AC2616" s="13">
        <f t="shared" si="3"/>
        <v>0.405576026</v>
      </c>
      <c r="AD2616" s="13">
        <f t="shared" si="4"/>
        <v>0.2582440335</v>
      </c>
      <c r="AE2616" s="13">
        <f t="shared" si="5"/>
        <v>54.93205328</v>
      </c>
      <c r="AF2616" s="13">
        <f t="shared" si="6"/>
        <v>130.9918193</v>
      </c>
    </row>
    <row r="2617">
      <c r="A2617" s="14" t="s">
        <v>213</v>
      </c>
      <c r="B2617" s="15" t="s">
        <v>36</v>
      </c>
      <c r="C2617" s="16" t="s">
        <v>252</v>
      </c>
      <c r="D2617" s="14" t="str">
        <f t="shared" si="1"/>
        <v>Suriname-The Americas-2002</v>
      </c>
      <c r="E2617" s="5">
        <v>0.022</v>
      </c>
      <c r="F2617" s="5">
        <v>0.029</v>
      </c>
      <c r="G2617" s="5">
        <v>72.0</v>
      </c>
      <c r="H2617" s="5">
        <v>65.0</v>
      </c>
      <c r="I2617" s="5">
        <v>0.303</v>
      </c>
      <c r="J2617" s="5">
        <v>0.639</v>
      </c>
      <c r="K2617" s="5">
        <v>0.059</v>
      </c>
      <c r="L2617" s="5">
        <v>480099.0</v>
      </c>
      <c r="M2617" s="5">
        <v>0.666</v>
      </c>
      <c r="N2617" s="8">
        <f>VLOOKUP(A2617,TOURISM2!A2617:E5307,4,0)</f>
        <v>17000000</v>
      </c>
      <c r="O2617" s="8">
        <f>VLOOKUP(A2617,TOURISM2!A2617:E5307,5,0)</f>
        <v>54000000</v>
      </c>
      <c r="P2617" s="8">
        <f>VLOOKUP(A2617,BUSINESS3!A2617:E5307,4,0)</f>
        <v>0.475</v>
      </c>
      <c r="Q2617" s="9">
        <f>VLOOKUP(A2617,BUSINESS3!A2617:E5307,5,0)</f>
        <v>59</v>
      </c>
      <c r="R2617" s="10">
        <f>VLOOKUP(A2617,BUSINESS3!A2617:I5307,6,0)</f>
        <v>91</v>
      </c>
      <c r="S2617" s="9">
        <f>VLOOKUP(A2617,BUSINESS3!A2617:I5307,7,0)</f>
        <v>380</v>
      </c>
      <c r="T2617" s="9">
        <f>VLOOKUP(A2617,BUSINESS3!A2617:I5307,8,0)</f>
        <v>0.042</v>
      </c>
      <c r="U2617" s="9">
        <f>VLOOKUP(A2617,BUSINESS3!A2617:I5307,9,0)</f>
        <v>0.226</v>
      </c>
      <c r="V2617" s="11">
        <f>VLOOKUP(A2617,'GDP4'!A2617:G5307,4,0)</f>
        <v>1078402128</v>
      </c>
      <c r="W2617" s="9">
        <f>VLOOKUP(A2617,'GDP4'!A2617:G5307,5,0)</f>
        <v>0.071</v>
      </c>
      <c r="X2617" s="9">
        <f>VLOOKUP(A2617,'GDP4'!A2617:G5307,6,0)</f>
        <v>161</v>
      </c>
      <c r="Y2617" s="9">
        <f>VLOOKUP(A2617,'GDP4'!A2617:G5307,7,0)</f>
        <v>0.222</v>
      </c>
      <c r="Z2617" s="9">
        <f>VLOOKUP(A2617,ENERGY5!A2617:E5307,4,0)</f>
        <v>122230</v>
      </c>
      <c r="AA2617" s="9">
        <f>VLOOKUP(A2617,ENERGY5!A2617:E5307,5,0)</f>
        <v>2384</v>
      </c>
      <c r="AB2617" s="12">
        <f t="shared" si="2"/>
        <v>2246.20782</v>
      </c>
      <c r="AC2617" s="13">
        <f t="shared" si="3"/>
        <v>0.004965642503</v>
      </c>
      <c r="AD2617" s="13">
        <f t="shared" si="4"/>
        <v>0.2545933235</v>
      </c>
      <c r="AE2617" s="13">
        <f t="shared" si="5"/>
        <v>35.40936349</v>
      </c>
      <c r="AF2617" s="13">
        <f t="shared" si="6"/>
        <v>112.4768017</v>
      </c>
    </row>
    <row r="2618">
      <c r="A2618" s="5" t="s">
        <v>213</v>
      </c>
      <c r="B2618" s="6" t="s">
        <v>37</v>
      </c>
      <c r="C2618" s="7" t="s">
        <v>252</v>
      </c>
      <c r="D2618" s="5" t="str">
        <f t="shared" si="1"/>
        <v>Suriname-The Americas-2003</v>
      </c>
      <c r="E2618" s="5">
        <v>0.021</v>
      </c>
      <c r="F2618" s="5">
        <v>0.028</v>
      </c>
      <c r="G2618" s="5">
        <v>72.0</v>
      </c>
      <c r="H2618" s="5">
        <v>65.0</v>
      </c>
      <c r="I2618" s="5">
        <v>0.301</v>
      </c>
      <c r="J2618" s="5">
        <v>0.639</v>
      </c>
      <c r="K2618" s="5">
        <v>0.059</v>
      </c>
      <c r="L2618" s="5">
        <v>486867.0</v>
      </c>
      <c r="M2618" s="5">
        <v>0.667</v>
      </c>
      <c r="N2618" s="8">
        <f>VLOOKUP(A2618,TOURISM2!A2618:E5308,4,0)</f>
        <v>18000000</v>
      </c>
      <c r="O2618" s="8">
        <f>VLOOKUP(A2618,TOURISM2!A2618:E5308,5,0)</f>
        <v>68000000</v>
      </c>
      <c r="P2618" s="8">
        <f>VLOOKUP(A2618,BUSINESS3!A2618:E5308,4,0)</f>
        <v>0.475</v>
      </c>
      <c r="Q2618" s="9">
        <f>VLOOKUP(A2618,BUSINESS3!A2618:E5308,5,0)</f>
        <v>59</v>
      </c>
      <c r="R2618" s="10">
        <f>VLOOKUP(A2618,BUSINESS3!A2618:I5308,6,0)</f>
        <v>91</v>
      </c>
      <c r="S2618" s="9">
        <f>VLOOKUP(A2618,BUSINESS3!A2618:I5308,7,0)</f>
        <v>380</v>
      </c>
      <c r="T2618" s="9">
        <f>VLOOKUP(A2618,BUSINESS3!A2618:I5308,8,0)</f>
        <v>0.047</v>
      </c>
      <c r="U2618" s="9">
        <f>VLOOKUP(A2618,BUSINESS3!A2618:I5308,9,0)</f>
        <v>0.346</v>
      </c>
      <c r="V2618" s="11">
        <f>VLOOKUP(A2618,'GDP4'!A2618:G5308,4,0)</f>
        <v>1271196078</v>
      </c>
      <c r="W2618" s="9">
        <f>VLOOKUP(A2618,'GDP4'!A2618:G5308,5,0)</f>
        <v>0.066</v>
      </c>
      <c r="X2618" s="9">
        <f>VLOOKUP(A2618,'GDP4'!A2618:G5308,6,0)</f>
        <v>173</v>
      </c>
      <c r="Y2618" s="9">
        <f>VLOOKUP(A2618,'GDP4'!A2618:G5308,7,0)</f>
        <v>0.21</v>
      </c>
      <c r="Z2618" s="9">
        <f>VLOOKUP(A2618,ENERGY5!A2618:E5308,4,0)</f>
        <v>122230</v>
      </c>
      <c r="AA2618" s="9">
        <f>VLOOKUP(A2618,ENERGY5!A2618:E5308,5,0)</f>
        <v>2468</v>
      </c>
      <c r="AB2618" s="12">
        <f t="shared" si="2"/>
        <v>2610.971945</v>
      </c>
      <c r="AC2618" s="13">
        <f t="shared" si="3"/>
        <v>0.005069146194</v>
      </c>
      <c r="AD2618" s="13">
        <f t="shared" si="4"/>
        <v>0.2510541893</v>
      </c>
      <c r="AE2618" s="13">
        <f t="shared" si="5"/>
        <v>36.97108245</v>
      </c>
      <c r="AF2618" s="13">
        <f t="shared" si="6"/>
        <v>139.6685337</v>
      </c>
    </row>
    <row r="2619">
      <c r="A2619" s="14" t="s">
        <v>213</v>
      </c>
      <c r="B2619" s="15" t="s">
        <v>38</v>
      </c>
      <c r="C2619" s="16" t="s">
        <v>252</v>
      </c>
      <c r="D2619" s="14" t="str">
        <f t="shared" si="1"/>
        <v>Suriname-The Americas-2004</v>
      </c>
      <c r="E2619" s="5">
        <v>0.021</v>
      </c>
      <c r="F2619" s="5">
        <v>0.027</v>
      </c>
      <c r="G2619" s="5">
        <v>72.0</v>
      </c>
      <c r="H2619" s="5">
        <v>65.0</v>
      </c>
      <c r="I2619" s="5">
        <v>0.3</v>
      </c>
      <c r="J2619" s="5">
        <v>0.64</v>
      </c>
      <c r="K2619" s="5">
        <v>0.06</v>
      </c>
      <c r="L2619" s="5">
        <v>493394.0</v>
      </c>
      <c r="M2619" s="5">
        <v>0.667</v>
      </c>
      <c r="N2619" s="8">
        <f>VLOOKUP(A2619,TOURISM2!A2619:E5309,4,0)</f>
        <v>52000000</v>
      </c>
      <c r="O2619" s="8">
        <f>VLOOKUP(A2619,TOURISM2!A2619:E5309,5,0)</f>
        <v>85000000</v>
      </c>
      <c r="P2619" s="8">
        <f>VLOOKUP(A2619,BUSINESS3!A2619:E5309,4,0)</f>
        <v>0.475</v>
      </c>
      <c r="Q2619" s="9">
        <f>VLOOKUP(A2619,BUSINESS3!A2619:E5309,5,0)</f>
        <v>59</v>
      </c>
      <c r="R2619" s="10">
        <f>VLOOKUP(A2619,BUSINESS3!A2619:I5309,6,0)</f>
        <v>91</v>
      </c>
      <c r="S2619" s="9">
        <f>VLOOKUP(A2619,BUSINESS3!A2619:I5309,7,0)</f>
        <v>380</v>
      </c>
      <c r="T2619" s="9">
        <f>VLOOKUP(A2619,BUSINESS3!A2619:I5309,8,0)</f>
        <v>0.061</v>
      </c>
      <c r="U2619" s="9">
        <f>VLOOKUP(A2619,BUSINESS3!A2619:I5309,9,0)</f>
        <v>0.431</v>
      </c>
      <c r="V2619" s="11">
        <f>VLOOKUP(A2619,'GDP4'!A2619:G5309,4,0)</f>
        <v>1484092538</v>
      </c>
      <c r="W2619" s="9">
        <f>VLOOKUP(A2619,'GDP4'!A2619:G5309,5,0)</f>
        <v>0.069</v>
      </c>
      <c r="X2619" s="9">
        <f>VLOOKUP(A2619,'GDP4'!A2619:G5309,6,0)</f>
        <v>207</v>
      </c>
      <c r="Y2619" s="9">
        <f>VLOOKUP(A2619,'GDP4'!A2619:G5309,7,0)</f>
        <v>0.204</v>
      </c>
      <c r="Z2619" s="9">
        <f>VLOOKUP(A2619,ENERGY5!A2619:E5309,4,0)</f>
        <v>122230</v>
      </c>
      <c r="AA2619" s="9">
        <f>VLOOKUP(A2619,ENERGY5!A2619:E5309,5,0)</f>
        <v>2442</v>
      </c>
      <c r="AB2619" s="12">
        <f t="shared" si="2"/>
        <v>3007.925792</v>
      </c>
      <c r="AC2619" s="13">
        <f t="shared" si="3"/>
        <v>0.004949391359</v>
      </c>
      <c r="AD2619" s="13">
        <f t="shared" si="4"/>
        <v>0.247733049</v>
      </c>
      <c r="AE2619" s="13">
        <f t="shared" si="5"/>
        <v>105.392445</v>
      </c>
      <c r="AF2619" s="13">
        <f t="shared" si="6"/>
        <v>172.276112</v>
      </c>
    </row>
    <row r="2620">
      <c r="A2620" s="5" t="s">
        <v>213</v>
      </c>
      <c r="B2620" s="6" t="s">
        <v>39</v>
      </c>
      <c r="C2620" s="7" t="s">
        <v>252</v>
      </c>
      <c r="D2620" s="5" t="str">
        <f t="shared" si="1"/>
        <v>Suriname-The Americas-2005</v>
      </c>
      <c r="E2620" s="5">
        <v>0.02</v>
      </c>
      <c r="F2620" s="5">
        <v>0.026</v>
      </c>
      <c r="G2620" s="5">
        <v>72.0</v>
      </c>
      <c r="H2620" s="5">
        <v>66.0</v>
      </c>
      <c r="I2620" s="5">
        <v>0.299</v>
      </c>
      <c r="J2620" s="5">
        <v>0.64</v>
      </c>
      <c r="K2620" s="5">
        <v>0.061</v>
      </c>
      <c r="L2620" s="5">
        <v>499523.0</v>
      </c>
      <c r="M2620" s="5">
        <v>0.667</v>
      </c>
      <c r="N2620" s="8">
        <f>VLOOKUP(A2620,TOURISM2!A2620:E5310,4,0)</f>
        <v>96000000</v>
      </c>
      <c r="O2620" s="8">
        <f>VLOOKUP(A2620,TOURISM2!A2620:E5310,5,0)</f>
        <v>94000000</v>
      </c>
      <c r="P2620" s="8">
        <f>VLOOKUP(A2620,BUSINESS3!A2620:E5310,4,0)</f>
        <v>0.279</v>
      </c>
      <c r="Q2620" s="9">
        <f>VLOOKUP(A2620,BUSINESS3!A2620:E5310,5,0)</f>
        <v>694</v>
      </c>
      <c r="R2620" s="10">
        <f>VLOOKUP(A2620,BUSINESS3!A2620:I5310,6,0)</f>
        <v>91</v>
      </c>
      <c r="S2620" s="9">
        <f>VLOOKUP(A2620,BUSINESS3!A2620:I5310,7,0)</f>
        <v>199</v>
      </c>
      <c r="T2620" s="9">
        <f>VLOOKUP(A2620,BUSINESS3!A2620:I5310,8,0)</f>
        <v>0.064</v>
      </c>
      <c r="U2620" s="9">
        <f>VLOOKUP(A2620,BUSINESS3!A2620:I5310,9,0)</f>
        <v>0.466</v>
      </c>
      <c r="V2620" s="11">
        <f>VLOOKUP(A2620,'GDP4'!A2620:G5310,4,0)</f>
        <v>1793557833</v>
      </c>
      <c r="W2620" s="9">
        <f>VLOOKUP(A2620,'GDP4'!A2620:G5310,5,0)</f>
        <v>0.068</v>
      </c>
      <c r="X2620" s="9">
        <f>VLOOKUP(A2620,'GDP4'!A2620:G5310,6,0)</f>
        <v>243</v>
      </c>
      <c r="Y2620" s="9">
        <f>VLOOKUP(A2620,'GDP4'!A2620:G5310,7,0)</f>
        <v>0.174</v>
      </c>
      <c r="Z2620" s="9">
        <f>VLOOKUP(A2620,ENERGY5!A2620:E5310,4,0)</f>
        <v>714</v>
      </c>
      <c r="AA2620" s="9">
        <f>VLOOKUP(A2620,ENERGY5!A2620:E5310,5,0)</f>
        <v>2442</v>
      </c>
      <c r="AB2620" s="12">
        <f t="shared" si="2"/>
        <v>3590.541042</v>
      </c>
      <c r="AC2620" s="13">
        <f t="shared" si="3"/>
        <v>0.004888663785</v>
      </c>
      <c r="AD2620" s="13">
        <f t="shared" si="4"/>
        <v>0.001429363613</v>
      </c>
      <c r="AE2620" s="13">
        <f t="shared" si="5"/>
        <v>192.1833429</v>
      </c>
      <c r="AF2620" s="13">
        <f t="shared" si="6"/>
        <v>188.1795233</v>
      </c>
    </row>
    <row r="2621">
      <c r="A2621" s="14" t="s">
        <v>213</v>
      </c>
      <c r="B2621" s="15" t="s">
        <v>40</v>
      </c>
      <c r="C2621" s="16" t="s">
        <v>252</v>
      </c>
      <c r="D2621" s="14" t="str">
        <f t="shared" si="1"/>
        <v>Suriname-The Americas-2006</v>
      </c>
      <c r="E2621" s="5">
        <v>0.02</v>
      </c>
      <c r="F2621" s="5">
        <v>0.025</v>
      </c>
      <c r="G2621" s="5">
        <v>73.0</v>
      </c>
      <c r="H2621" s="5">
        <v>66.0</v>
      </c>
      <c r="I2621" s="5">
        <v>0.297</v>
      </c>
      <c r="J2621" s="5">
        <v>0.641</v>
      </c>
      <c r="K2621" s="5">
        <v>0.062</v>
      </c>
      <c r="L2621" s="5">
        <v>505186.0</v>
      </c>
      <c r="M2621" s="5">
        <v>0.666</v>
      </c>
      <c r="N2621" s="8">
        <f>VLOOKUP(A2621,TOURISM2!A2621:E5311,4,0)</f>
        <v>109000000</v>
      </c>
      <c r="O2621" s="8">
        <f>VLOOKUP(A2621,TOURISM2!A2621:E5311,5,0)</f>
        <v>33000000</v>
      </c>
      <c r="P2621" s="8">
        <f>VLOOKUP(A2621,BUSINESS3!A2621:E5311,4,0)</f>
        <v>0.279</v>
      </c>
      <c r="Q2621" s="9">
        <f>VLOOKUP(A2621,BUSINESS3!A2621:E5311,5,0)</f>
        <v>694</v>
      </c>
      <c r="R2621" s="10">
        <f>VLOOKUP(A2621,BUSINESS3!A2621:I5311,6,0)</f>
        <v>91</v>
      </c>
      <c r="S2621" s="9">
        <f>VLOOKUP(A2621,BUSINESS3!A2621:I5311,7,0)</f>
        <v>199</v>
      </c>
      <c r="T2621" s="9">
        <f>VLOOKUP(A2621,BUSINESS3!A2621:I5311,8,0)</f>
        <v>0.095</v>
      </c>
      <c r="U2621" s="9">
        <f>VLOOKUP(A2621,BUSINESS3!A2621:I5311,9,0)</f>
        <v>0.633</v>
      </c>
      <c r="V2621" s="11">
        <f>VLOOKUP(A2621,'GDP4'!A2621:G5311,4,0)</f>
        <v>2626093294</v>
      </c>
      <c r="W2621" s="9">
        <f>VLOOKUP(A2621,'GDP4'!A2621:G5311,5,0)</f>
        <v>0.062</v>
      </c>
      <c r="X2621" s="9">
        <f>VLOOKUP(A2621,'GDP4'!A2621:G5311,6,0)</f>
        <v>323</v>
      </c>
      <c r="Y2621" s="9">
        <f>VLOOKUP(A2621,'GDP4'!A2621:G5311,7,0)</f>
        <v>0.156</v>
      </c>
      <c r="Z2621" s="9">
        <f>VLOOKUP(A2621,ENERGY5!A2621:E5311,4,0)</f>
        <v>714</v>
      </c>
      <c r="AA2621" s="9">
        <f>VLOOKUP(A2621,ENERGY5!A2621:E5311,5,0)</f>
        <v>2442</v>
      </c>
      <c r="AB2621" s="12">
        <f t="shared" si="2"/>
        <v>5198.27013</v>
      </c>
      <c r="AC2621" s="13">
        <f t="shared" si="3"/>
        <v>0.004833863171</v>
      </c>
      <c r="AD2621" s="13">
        <f t="shared" si="4"/>
        <v>0.001413340829</v>
      </c>
      <c r="AE2621" s="13">
        <f t="shared" si="5"/>
        <v>215.7621153</v>
      </c>
      <c r="AF2621" s="13">
        <f t="shared" si="6"/>
        <v>65.32247529</v>
      </c>
    </row>
    <row r="2622">
      <c r="A2622" s="5" t="s">
        <v>213</v>
      </c>
      <c r="B2622" s="6" t="s">
        <v>41</v>
      </c>
      <c r="C2622" s="7" t="s">
        <v>252</v>
      </c>
      <c r="D2622" s="5" t="str">
        <f t="shared" si="1"/>
        <v>Suriname-The Americas-2007</v>
      </c>
      <c r="E2622" s="5">
        <v>0.019</v>
      </c>
      <c r="F2622" s="5">
        <v>0.024</v>
      </c>
      <c r="G2622" s="5">
        <v>73.0</v>
      </c>
      <c r="H2622" s="5">
        <v>66.0</v>
      </c>
      <c r="I2622" s="5">
        <v>0.295</v>
      </c>
      <c r="J2622" s="5">
        <v>0.643</v>
      </c>
      <c r="K2622" s="5">
        <v>0.062</v>
      </c>
      <c r="L2622" s="5">
        <v>510433.0</v>
      </c>
      <c r="M2622" s="5">
        <v>0.665</v>
      </c>
      <c r="N2622" s="8">
        <f>VLOOKUP(A2622,TOURISM2!A2622:E5312,4,0)</f>
        <v>73000000</v>
      </c>
      <c r="O2622" s="8">
        <f>VLOOKUP(A2622,TOURISM2!A2622:E5312,5,0)</f>
        <v>28000000</v>
      </c>
      <c r="P2622" s="8">
        <f>VLOOKUP(A2622,BUSINESS3!A2622:E5312,4,0)</f>
        <v>0.279</v>
      </c>
      <c r="Q2622" s="9">
        <f>VLOOKUP(A2622,BUSINESS3!A2622:E5312,5,0)</f>
        <v>694</v>
      </c>
      <c r="R2622" s="10">
        <f>VLOOKUP(A2622,BUSINESS3!A2622:I5312,6,0)</f>
        <v>91</v>
      </c>
      <c r="S2622" s="9">
        <f>VLOOKUP(A2622,BUSINESS3!A2622:I5312,7,0)</f>
        <v>199</v>
      </c>
      <c r="T2622" s="9">
        <f>VLOOKUP(A2622,BUSINESS3!A2622:I5312,8,0)</f>
        <v>0.141</v>
      </c>
      <c r="U2622" s="9">
        <f>VLOOKUP(A2622,BUSINESS3!A2622:I5312,9,0)</f>
        <v>0.744</v>
      </c>
      <c r="V2622" s="11">
        <f>VLOOKUP(A2622,'GDP4'!A2622:G5312,4,0)</f>
        <v>2936612022</v>
      </c>
      <c r="W2622" s="9">
        <f>VLOOKUP(A2622,'GDP4'!A2622:G5312,5,0)</f>
        <v>0.059</v>
      </c>
      <c r="X2622" s="9">
        <f>VLOOKUP(A2622,'GDP4'!A2622:G5312,6,0)</f>
        <v>341</v>
      </c>
      <c r="Y2622" s="9">
        <f>VLOOKUP(A2622,'GDP4'!A2622:G5312,7,0)</f>
        <v>0.138</v>
      </c>
      <c r="Z2622" s="9">
        <f>VLOOKUP(A2622,ENERGY5!A2622:E5312,4,0)</f>
        <v>696</v>
      </c>
      <c r="AA2622" s="9">
        <f>VLOOKUP(A2622,ENERGY5!A2622:E5312,5,0)</f>
        <v>2380</v>
      </c>
      <c r="AB2622" s="12">
        <f t="shared" si="2"/>
        <v>5753.178227</v>
      </c>
      <c r="AC2622" s="13">
        <f t="shared" si="3"/>
        <v>0.004662707936</v>
      </c>
      <c r="AD2622" s="13">
        <f t="shared" si="4"/>
        <v>0.001363548203</v>
      </c>
      <c r="AE2622" s="13">
        <f t="shared" si="5"/>
        <v>143.0158317</v>
      </c>
      <c r="AF2622" s="13">
        <f t="shared" si="6"/>
        <v>54.85538748</v>
      </c>
    </row>
    <row r="2623">
      <c r="A2623" s="14" t="s">
        <v>213</v>
      </c>
      <c r="B2623" s="15" t="s">
        <v>42</v>
      </c>
      <c r="C2623" s="16" t="s">
        <v>252</v>
      </c>
      <c r="D2623" s="14" t="str">
        <f t="shared" si="1"/>
        <v>Suriname-The Americas-2008</v>
      </c>
      <c r="E2623" s="5">
        <v>0.019</v>
      </c>
      <c r="F2623" s="5">
        <v>0.024</v>
      </c>
      <c r="G2623" s="5">
        <v>73.0</v>
      </c>
      <c r="H2623" s="5">
        <v>67.0</v>
      </c>
      <c r="I2623" s="5">
        <v>0.293</v>
      </c>
      <c r="J2623" s="5">
        <v>0.644</v>
      </c>
      <c r="K2623" s="5">
        <v>0.063</v>
      </c>
      <c r="L2623" s="5">
        <v>515372.0</v>
      </c>
      <c r="M2623" s="5">
        <v>0.665</v>
      </c>
      <c r="N2623" s="8">
        <f>VLOOKUP(A2623,TOURISM2!A2623:E5313,4,0)</f>
        <v>83000000</v>
      </c>
      <c r="O2623" s="8">
        <f>VLOOKUP(A2623,TOURISM2!A2623:E5313,5,0)</f>
        <v>35000000</v>
      </c>
      <c r="P2623" s="8">
        <f>VLOOKUP(A2623,BUSINESS3!A2623:E5313,4,0)</f>
        <v>0.279</v>
      </c>
      <c r="Q2623" s="9">
        <f>VLOOKUP(A2623,BUSINESS3!A2623:E5313,5,0)</f>
        <v>694</v>
      </c>
      <c r="R2623" s="10">
        <f>VLOOKUP(A2623,BUSINESS3!A2623:I5313,6,0)</f>
        <v>91</v>
      </c>
      <c r="S2623" s="9">
        <f>VLOOKUP(A2623,BUSINESS3!A2623:I5313,7,0)</f>
        <v>199</v>
      </c>
      <c r="T2623" s="9">
        <f>VLOOKUP(A2623,BUSINESS3!A2623:I5313,8,0)</f>
        <v>0.211</v>
      </c>
      <c r="U2623" s="9">
        <f>VLOOKUP(A2623,BUSINESS3!A2623:I5313,9,0)</f>
        <v>1.275</v>
      </c>
      <c r="V2623" s="11">
        <f>VLOOKUP(A2623,'GDP4'!A2623:G5313,4,0)</f>
        <v>3532969035</v>
      </c>
      <c r="W2623" s="9">
        <f>VLOOKUP(A2623,'GDP4'!A2623:G5313,5,0)</f>
        <v>0.059</v>
      </c>
      <c r="X2623" s="9">
        <f>VLOOKUP(A2623,'GDP4'!A2623:G5313,6,0)</f>
        <v>406</v>
      </c>
      <c r="Y2623" s="9">
        <f>VLOOKUP(A2623,'GDP4'!A2623:G5313,7,0)</f>
        <v>0.122</v>
      </c>
      <c r="Z2623" s="9">
        <f>VLOOKUP(A2623,ENERGY5!A2623:E5313,4,0)</f>
        <v>664</v>
      </c>
      <c r="AA2623" s="9">
        <f>VLOOKUP(A2623,ENERGY5!A2623:E5313,5,0)</f>
        <v>2292</v>
      </c>
      <c r="AB2623" s="12">
        <f t="shared" si="2"/>
        <v>6855.182344</v>
      </c>
      <c r="AC2623" s="13">
        <f t="shared" si="3"/>
        <v>0.004447273038</v>
      </c>
      <c r="AD2623" s="13">
        <f t="shared" si="4"/>
        <v>0.001288389746</v>
      </c>
      <c r="AE2623" s="13">
        <f t="shared" si="5"/>
        <v>161.0487182</v>
      </c>
      <c r="AF2623" s="13">
        <f t="shared" si="6"/>
        <v>67.91211009</v>
      </c>
    </row>
    <row r="2624">
      <c r="A2624" s="5" t="s">
        <v>213</v>
      </c>
      <c r="B2624" s="6" t="s">
        <v>43</v>
      </c>
      <c r="C2624" s="7" t="s">
        <v>252</v>
      </c>
      <c r="D2624" s="5" t="str">
        <f t="shared" si="1"/>
        <v>Suriname-The Americas-2009</v>
      </c>
      <c r="E2624" s="5">
        <v>0.019</v>
      </c>
      <c r="F2624" s="5">
        <v>0.023</v>
      </c>
      <c r="G2624" s="5">
        <v>73.0</v>
      </c>
      <c r="H2624" s="5">
        <v>67.0</v>
      </c>
      <c r="I2624" s="5">
        <v>0.29</v>
      </c>
      <c r="J2624" s="5">
        <v>0.647</v>
      </c>
      <c r="K2624" s="5">
        <v>0.064</v>
      </c>
      <c r="L2624" s="5">
        <v>520173.0</v>
      </c>
      <c r="M2624" s="5">
        <v>0.664</v>
      </c>
      <c r="N2624" s="8">
        <f>VLOOKUP(A2624,TOURISM2!A2624:E5314,4,0)</f>
        <v>70000000</v>
      </c>
      <c r="O2624" s="8">
        <f>VLOOKUP(A2624,TOURISM2!A2624:E5314,5,0)</f>
        <v>35000000</v>
      </c>
      <c r="P2624" s="8">
        <f>VLOOKUP(A2624,BUSINESS3!A2624:E5314,4,0)</f>
        <v>0.279</v>
      </c>
      <c r="Q2624" s="9">
        <f>VLOOKUP(A2624,BUSINESS3!A2624:E5314,5,0)</f>
        <v>694</v>
      </c>
      <c r="R2624" s="10">
        <f>VLOOKUP(A2624,BUSINESS3!A2624:I5314,6,0)</f>
        <v>91</v>
      </c>
      <c r="S2624" s="9">
        <f>VLOOKUP(A2624,BUSINESS3!A2624:I5314,7,0)</f>
        <v>199</v>
      </c>
      <c r="T2624" s="9">
        <f>VLOOKUP(A2624,BUSINESS3!A2624:I5314,8,0)</f>
        <v>0.314</v>
      </c>
      <c r="U2624" s="9">
        <f>VLOOKUP(A2624,BUSINESS3!A2624:I5314,9,0)</f>
        <v>1.469</v>
      </c>
      <c r="V2624" s="11">
        <f>VLOOKUP(A2624,'GDP4'!A2624:G5314,4,0)</f>
        <v>3875409836</v>
      </c>
      <c r="W2624" s="9">
        <f>VLOOKUP(A2624,'GDP4'!A2624:G5314,5,0)</f>
        <v>0.061</v>
      </c>
      <c r="X2624" s="9">
        <f>VLOOKUP(A2624,'GDP4'!A2624:G5314,6,0)</f>
        <v>457</v>
      </c>
      <c r="Y2624" s="9">
        <f>VLOOKUP(A2624,'GDP4'!A2624:G5314,7,0)</f>
        <v>0.117</v>
      </c>
      <c r="Z2624" s="9">
        <f>VLOOKUP(A2624,ENERGY5!A2624:E5314,4,0)</f>
        <v>122230</v>
      </c>
      <c r="AA2624" s="9">
        <f>VLOOKUP(A2624,ENERGY5!A2624:E5314,5,0)</f>
        <v>2241</v>
      </c>
      <c r="AB2624" s="12">
        <f t="shared" si="2"/>
        <v>7450.232588</v>
      </c>
      <c r="AC2624" s="13">
        <f t="shared" si="3"/>
        <v>0.004308182086</v>
      </c>
      <c r="AD2624" s="13">
        <f t="shared" si="4"/>
        <v>0.2349795164</v>
      </c>
      <c r="AE2624" s="13">
        <f t="shared" si="5"/>
        <v>134.570614</v>
      </c>
      <c r="AF2624" s="13">
        <f t="shared" si="6"/>
        <v>67.285307</v>
      </c>
    </row>
    <row r="2625">
      <c r="A2625" s="14" t="s">
        <v>213</v>
      </c>
      <c r="B2625" s="15" t="s">
        <v>44</v>
      </c>
      <c r="C2625" s="16" t="s">
        <v>252</v>
      </c>
      <c r="D2625" s="14" t="str">
        <f t="shared" si="1"/>
        <v>Suriname-The Americas-2010</v>
      </c>
      <c r="E2625" s="5">
        <v>0.018</v>
      </c>
      <c r="F2625" s="5">
        <v>0.022</v>
      </c>
      <c r="G2625" s="5">
        <v>74.0</v>
      </c>
      <c r="H2625" s="5">
        <v>67.0</v>
      </c>
      <c r="I2625" s="5">
        <v>0.286</v>
      </c>
      <c r="J2625" s="5">
        <v>0.649</v>
      </c>
      <c r="K2625" s="5">
        <v>0.064</v>
      </c>
      <c r="L2625" s="5">
        <v>524960.0</v>
      </c>
      <c r="M2625" s="5">
        <v>0.663</v>
      </c>
      <c r="N2625" s="8">
        <f>VLOOKUP(A2625,TOURISM2!A2625:E5315,4,0)</f>
        <v>69000000</v>
      </c>
      <c r="O2625" s="8">
        <f>VLOOKUP(A2625,TOURISM2!A2625:E5315,5,0)</f>
        <v>41000000</v>
      </c>
      <c r="P2625" s="8">
        <f>VLOOKUP(A2625,BUSINESS3!A2625:E5315,4,0)</f>
        <v>0.279</v>
      </c>
      <c r="Q2625" s="9">
        <f>VLOOKUP(A2625,BUSINESS3!A2625:E5315,5,0)</f>
        <v>694</v>
      </c>
      <c r="R2625" s="10">
        <f>VLOOKUP(A2625,BUSINESS3!A2625:I5315,6,0)</f>
        <v>91</v>
      </c>
      <c r="S2625" s="9">
        <f>VLOOKUP(A2625,BUSINESS3!A2625:I5315,7,0)</f>
        <v>199</v>
      </c>
      <c r="T2625" s="9">
        <f>VLOOKUP(A2625,BUSINESS3!A2625:I5315,8,0)</f>
        <v>0.316</v>
      </c>
      <c r="U2625" s="9">
        <f>VLOOKUP(A2625,BUSINESS3!A2625:I5315,9,0)</f>
        <v>0.993</v>
      </c>
      <c r="V2625" s="11">
        <f>VLOOKUP(A2625,'GDP4'!A2625:G5315,4,0)</f>
        <v>4368033802</v>
      </c>
      <c r="W2625" s="9">
        <f>VLOOKUP(A2625,'GDP4'!A2625:G5315,5,0)</f>
        <v>0.058</v>
      </c>
      <c r="X2625" s="9">
        <f>VLOOKUP(A2625,'GDP4'!A2625:G5315,6,0)</f>
        <v>483</v>
      </c>
      <c r="Y2625" s="9">
        <f>VLOOKUP(A2625,'GDP4'!A2625:G5315,7,0)</f>
        <v>0.116</v>
      </c>
      <c r="Z2625" s="9">
        <f>VLOOKUP(A2625,ENERGY5!A2625:E5315,4,0)</f>
        <v>122230</v>
      </c>
      <c r="AA2625" s="9">
        <f>VLOOKUP(A2625,ENERGY5!A2625:E5315,5,0)</f>
        <v>2252</v>
      </c>
      <c r="AB2625" s="12">
        <f t="shared" si="2"/>
        <v>8320.698343</v>
      </c>
      <c r="AC2625" s="13">
        <f t="shared" si="3"/>
        <v>0.004289850655</v>
      </c>
      <c r="AD2625" s="13">
        <f t="shared" si="4"/>
        <v>0.2328367876</v>
      </c>
      <c r="AE2625" s="13">
        <f t="shared" si="5"/>
        <v>131.4385858</v>
      </c>
      <c r="AF2625" s="13">
        <f t="shared" si="6"/>
        <v>78.10118866</v>
      </c>
    </row>
    <row r="2626">
      <c r="A2626" s="5" t="s">
        <v>213</v>
      </c>
      <c r="B2626" s="6" t="s">
        <v>45</v>
      </c>
      <c r="C2626" s="7" t="s">
        <v>252</v>
      </c>
      <c r="D2626" s="5" t="str">
        <f t="shared" si="1"/>
        <v>Suriname-The Americas-2011</v>
      </c>
      <c r="E2626" s="5">
        <v>0.018</v>
      </c>
      <c r="F2626" s="5">
        <v>0.022</v>
      </c>
      <c r="G2626" s="5">
        <v>74.0</v>
      </c>
      <c r="H2626" s="5">
        <v>67.0</v>
      </c>
      <c r="I2626" s="5">
        <v>0.283</v>
      </c>
      <c r="J2626" s="5">
        <v>0.652</v>
      </c>
      <c r="K2626" s="5">
        <v>0.065</v>
      </c>
      <c r="L2626" s="5">
        <v>529761.0</v>
      </c>
      <c r="M2626" s="5">
        <v>0.663</v>
      </c>
      <c r="N2626" s="8">
        <f>VLOOKUP(A2626,TOURISM2!A2626:E5316,4,0)</f>
        <v>69000000</v>
      </c>
      <c r="O2626" s="8">
        <f>VLOOKUP(A2626,TOURISM2!A2626:E5316,5,0)</f>
        <v>49000000</v>
      </c>
      <c r="P2626" s="8">
        <f>VLOOKUP(A2626,BUSINESS3!A2626:E5316,4,0)</f>
        <v>0.279</v>
      </c>
      <c r="Q2626" s="9">
        <f>VLOOKUP(A2626,BUSINESS3!A2626:E5316,5,0)</f>
        <v>694</v>
      </c>
      <c r="R2626" s="10">
        <f>VLOOKUP(A2626,BUSINESS3!A2626:I5316,6,0)</f>
        <v>91</v>
      </c>
      <c r="S2626" s="9">
        <f>VLOOKUP(A2626,BUSINESS3!A2626:I5316,7,0)</f>
        <v>199</v>
      </c>
      <c r="T2626" s="9">
        <f>VLOOKUP(A2626,BUSINESS3!A2626:I5316,8,0)</f>
        <v>0.32</v>
      </c>
      <c r="U2626" s="9">
        <f>VLOOKUP(A2626,BUSINESS3!A2626:I5316,9,0)</f>
        <v>1.007</v>
      </c>
      <c r="V2626" s="11">
        <f>VLOOKUP(A2626,'GDP4'!A2626:G5316,4,0)</f>
        <v>4363219094</v>
      </c>
      <c r="W2626" s="9">
        <f>VLOOKUP(A2626,'GDP4'!A2626:G5316,5,0)</f>
        <v>0.06</v>
      </c>
      <c r="X2626" s="9">
        <f>VLOOKUP(A2626,'GDP4'!A2626:G5316,6,0)</f>
        <v>490</v>
      </c>
      <c r="Y2626" s="9">
        <f>VLOOKUP(A2626,'GDP4'!A2626:G5316,7,0)</f>
        <v>0.118</v>
      </c>
      <c r="Z2626" s="9">
        <f>VLOOKUP(A2626,ENERGY5!A2626:E5316,4,0)</f>
        <v>122230</v>
      </c>
      <c r="AA2626" s="9">
        <f>VLOOKUP(A2626,ENERGY5!A2626:E5316,5,0)</f>
        <v>2266</v>
      </c>
      <c r="AB2626" s="12">
        <f t="shared" si="2"/>
        <v>8236.202918</v>
      </c>
      <c r="AC2626" s="13">
        <f t="shared" si="3"/>
        <v>0.004277400564</v>
      </c>
      <c r="AD2626" s="13">
        <f t="shared" si="4"/>
        <v>0.2307266862</v>
      </c>
      <c r="AE2626" s="13">
        <f t="shared" si="5"/>
        <v>130.2474135</v>
      </c>
      <c r="AF2626" s="13">
        <f t="shared" si="6"/>
        <v>92.49453999</v>
      </c>
    </row>
    <row r="2627">
      <c r="A2627" s="14" t="s">
        <v>213</v>
      </c>
      <c r="B2627" s="15" t="s">
        <v>46</v>
      </c>
      <c r="C2627" s="16" t="s">
        <v>252</v>
      </c>
      <c r="D2627" s="14" t="str">
        <f t="shared" si="1"/>
        <v>Suriname-The Americas-2012</v>
      </c>
      <c r="E2627" s="5">
        <v>0.018</v>
      </c>
      <c r="F2627" s="5">
        <v>0.021</v>
      </c>
      <c r="G2627" s="5">
        <v>74.0</v>
      </c>
      <c r="H2627" s="5">
        <v>68.0</v>
      </c>
      <c r="I2627" s="5">
        <v>0.278</v>
      </c>
      <c r="J2627" s="5">
        <v>0.656</v>
      </c>
      <c r="K2627" s="5">
        <v>0.066</v>
      </c>
      <c r="L2627" s="5">
        <v>534541.0</v>
      </c>
      <c r="M2627" s="5">
        <v>0.662</v>
      </c>
      <c r="N2627" s="8">
        <f>VLOOKUP(A2627,TOURISM2!A2627:E5317,4,0)</f>
        <v>79000000</v>
      </c>
      <c r="O2627" s="8">
        <f>VLOOKUP(A2627,TOURISM2!A2627:E5317,5,0)</f>
        <v>58000000</v>
      </c>
      <c r="P2627" s="8">
        <f>VLOOKUP(A2627,BUSINESS3!A2627:E5317,4,0)</f>
        <v>0.279</v>
      </c>
      <c r="Q2627" s="9">
        <f>VLOOKUP(A2627,BUSINESS3!A2627:E5317,5,0)</f>
        <v>694</v>
      </c>
      <c r="R2627" s="10">
        <f>VLOOKUP(A2627,BUSINESS3!A2627:I5317,6,0)</f>
        <v>165</v>
      </c>
      <c r="S2627" s="9">
        <f>VLOOKUP(A2627,BUSINESS3!A2627:I5317,7,0)</f>
        <v>199</v>
      </c>
      <c r="T2627" s="9">
        <f>VLOOKUP(A2627,BUSINESS3!A2627:I5317,8,0)</f>
        <v>0.347</v>
      </c>
      <c r="U2627" s="9">
        <f>VLOOKUP(A2627,BUSINESS3!A2627:I5317,9,0)</f>
        <v>1.065</v>
      </c>
      <c r="V2627" s="11">
        <f>VLOOKUP(A2627,'GDP4'!A2627:G5317,4,0)</f>
        <v>5012121212</v>
      </c>
      <c r="W2627" s="9">
        <f>VLOOKUP(A2627,'GDP4'!A2627:G5317,5,0)</f>
        <v>0.059</v>
      </c>
      <c r="X2627" s="9">
        <f>VLOOKUP(A2627,'GDP4'!A2627:G5317,6,0)</f>
        <v>521</v>
      </c>
      <c r="Y2627" s="9">
        <f>VLOOKUP(A2627,'GDP4'!A2627:G5317,7,0)</f>
        <v>0.117</v>
      </c>
      <c r="Z2627" s="9">
        <f>VLOOKUP(A2627,ENERGY5!A2627:E5317,4,0)</f>
        <v>122230</v>
      </c>
      <c r="AA2627" s="9">
        <f>VLOOKUP(A2627,ENERGY5!A2627:E5317,5,0)</f>
        <v>2127</v>
      </c>
      <c r="AB2627" s="12">
        <f t="shared" si="2"/>
        <v>9376.495371</v>
      </c>
      <c r="AC2627" s="13">
        <f t="shared" si="3"/>
        <v>0.003979114792</v>
      </c>
      <c r="AD2627" s="13">
        <f t="shared" si="4"/>
        <v>0.2286634702</v>
      </c>
      <c r="AE2627" s="13">
        <f t="shared" si="5"/>
        <v>147.7903472</v>
      </c>
      <c r="AF2627" s="13">
        <f t="shared" si="6"/>
        <v>108.5043056</v>
      </c>
    </row>
    <row r="2628">
      <c r="A2628" s="5" t="s">
        <v>213</v>
      </c>
      <c r="B2628" s="6" t="s">
        <v>33</v>
      </c>
      <c r="C2628" s="7" t="s">
        <v>253</v>
      </c>
      <c r="D2628" s="5" t="str">
        <f t="shared" si="1"/>
        <v>Trinidad and Tobago-The Americas-2000</v>
      </c>
      <c r="E2628" s="5">
        <v>0.015</v>
      </c>
      <c r="F2628" s="5">
        <v>0.025</v>
      </c>
      <c r="G2628" s="5">
        <v>72.0</v>
      </c>
      <c r="H2628" s="5">
        <v>65.0</v>
      </c>
      <c r="I2628" s="5">
        <v>0.256</v>
      </c>
      <c r="J2628" s="5">
        <v>0.679</v>
      </c>
      <c r="K2628" s="5">
        <v>0.065</v>
      </c>
      <c r="L2628" s="5">
        <v>1267980.0</v>
      </c>
      <c r="M2628" s="5">
        <v>0.108</v>
      </c>
      <c r="N2628" s="8">
        <f>VLOOKUP(A2628,TOURISM2!A2628:E5318,4,0)</f>
        <v>371000000</v>
      </c>
      <c r="O2628" s="8">
        <f>VLOOKUP(A2628,TOURISM2!A2628:E5318,5,0)</f>
        <v>190000000</v>
      </c>
      <c r="P2628" s="8">
        <f>VLOOKUP(A2628,BUSINESS3!A2628:E5318,4,0)</f>
        <v>0.475</v>
      </c>
      <c r="Q2628" s="9">
        <f>VLOOKUP(A2628,BUSINESS3!A2628:E5318,5,0)</f>
        <v>59</v>
      </c>
      <c r="R2628" s="10">
        <f>VLOOKUP(A2628,BUSINESS3!A2628:I5318,6,0)</f>
        <v>91</v>
      </c>
      <c r="S2628" s="9">
        <f>VLOOKUP(A2628,BUSINESS3!A2628:I5318,7,0)</f>
        <v>380</v>
      </c>
      <c r="T2628" s="9">
        <f>VLOOKUP(A2628,BUSINESS3!A2628:I5318,8,0)</f>
        <v>0.077</v>
      </c>
      <c r="U2628" s="9">
        <f>VLOOKUP(A2628,BUSINESS3!A2628:I5318,9,0)</f>
        <v>0.128</v>
      </c>
      <c r="V2628" s="11">
        <f>VLOOKUP(A2628,'GDP4'!A2628:G5318,4,0)</f>
        <v>8154315708</v>
      </c>
      <c r="W2628" s="9">
        <f>VLOOKUP(A2628,'GDP4'!A2628:G5318,5,0)</f>
        <v>0.04</v>
      </c>
      <c r="X2628" s="9">
        <f>VLOOKUP(A2628,'GDP4'!A2628:G5318,6,0)</f>
        <v>260</v>
      </c>
      <c r="Y2628" s="9">
        <f>VLOOKUP(A2628,'GDP4'!A2628:G5318,7,0)</f>
        <v>0.165</v>
      </c>
      <c r="Z2628" s="9">
        <f>VLOOKUP(A2628,ENERGY5!A2628:E5318,4,0)</f>
        <v>122230</v>
      </c>
      <c r="AA2628" s="9">
        <f>VLOOKUP(A2628,ENERGY5!A2628:E5318,5,0)</f>
        <v>191964</v>
      </c>
      <c r="AB2628" s="12">
        <f t="shared" si="2"/>
        <v>6430.949785</v>
      </c>
      <c r="AC2628" s="13">
        <f t="shared" si="3"/>
        <v>0.1513935551</v>
      </c>
      <c r="AD2628" s="13">
        <f t="shared" si="4"/>
        <v>0.09639741952</v>
      </c>
      <c r="AE2628" s="13">
        <f t="shared" si="5"/>
        <v>292.5913658</v>
      </c>
      <c r="AF2628" s="13">
        <f t="shared" si="6"/>
        <v>149.8446348</v>
      </c>
    </row>
    <row r="2629">
      <c r="A2629" s="14" t="s">
        <v>213</v>
      </c>
      <c r="B2629" s="15" t="s">
        <v>35</v>
      </c>
      <c r="C2629" s="16" t="s">
        <v>253</v>
      </c>
      <c r="D2629" s="14" t="str">
        <f t="shared" si="1"/>
        <v>Trinidad and Tobago-The Americas-2001</v>
      </c>
      <c r="E2629" s="5">
        <v>0.015</v>
      </c>
      <c r="F2629" s="5">
        <v>0.025</v>
      </c>
      <c r="G2629" s="5">
        <v>72.0</v>
      </c>
      <c r="H2629" s="5">
        <v>65.0</v>
      </c>
      <c r="I2629" s="5">
        <v>0.246</v>
      </c>
      <c r="J2629" s="5">
        <v>0.687</v>
      </c>
      <c r="K2629" s="5">
        <v>0.067</v>
      </c>
      <c r="L2629" s="5">
        <v>1272347.0</v>
      </c>
      <c r="M2629" s="5">
        <v>0.106</v>
      </c>
      <c r="N2629" s="8">
        <f>VLOOKUP(A2629,TOURISM2!A2629:E5319,4,0)</f>
        <v>361000000</v>
      </c>
      <c r="O2629" s="8">
        <f>VLOOKUP(A2629,TOURISM2!A2629:E5319,5,0)</f>
        <v>172000000</v>
      </c>
      <c r="P2629" s="8">
        <f>VLOOKUP(A2629,BUSINESS3!A2629:E5319,4,0)</f>
        <v>0.475</v>
      </c>
      <c r="Q2629" s="9">
        <f>VLOOKUP(A2629,BUSINESS3!A2629:E5319,5,0)</f>
        <v>59</v>
      </c>
      <c r="R2629" s="10">
        <f>VLOOKUP(A2629,BUSINESS3!A2629:I5319,6,0)</f>
        <v>91</v>
      </c>
      <c r="S2629" s="9">
        <f>VLOOKUP(A2629,BUSINESS3!A2629:I5319,7,0)</f>
        <v>380</v>
      </c>
      <c r="T2629" s="9">
        <f>VLOOKUP(A2629,BUSINESS3!A2629:I5319,8,0)</f>
        <v>0.154</v>
      </c>
      <c r="U2629" s="9">
        <f>VLOOKUP(A2629,BUSINESS3!A2629:I5319,9,0)</f>
        <v>0.201</v>
      </c>
      <c r="V2629" s="11">
        <f>VLOOKUP(A2629,'GDP4'!A2629:G5319,4,0)</f>
        <v>8824873156</v>
      </c>
      <c r="W2629" s="9">
        <f>VLOOKUP(A2629,'GDP4'!A2629:G5319,5,0)</f>
        <v>0.044</v>
      </c>
      <c r="X2629" s="9">
        <f>VLOOKUP(A2629,'GDP4'!A2629:G5319,6,0)</f>
        <v>305</v>
      </c>
      <c r="Y2629" s="9">
        <f>VLOOKUP(A2629,'GDP4'!A2629:G5319,7,0)</f>
        <v>0.157</v>
      </c>
      <c r="Z2629" s="9">
        <f>VLOOKUP(A2629,ENERGY5!A2629:E5319,4,0)</f>
        <v>20918</v>
      </c>
      <c r="AA2629" s="9">
        <f>VLOOKUP(A2629,ENERGY5!A2629:E5319,5,0)</f>
        <v>191964</v>
      </c>
      <c r="AB2629" s="12">
        <f t="shared" si="2"/>
        <v>6935.901256</v>
      </c>
      <c r="AC2629" s="13">
        <f t="shared" si="3"/>
        <v>0.1508739361</v>
      </c>
      <c r="AD2629" s="13">
        <f t="shared" si="4"/>
        <v>0.01644048361</v>
      </c>
      <c r="AE2629" s="13">
        <f t="shared" si="5"/>
        <v>283.7276309</v>
      </c>
      <c r="AF2629" s="13">
        <f t="shared" si="6"/>
        <v>135.183248</v>
      </c>
    </row>
    <row r="2630">
      <c r="A2630" s="5" t="s">
        <v>213</v>
      </c>
      <c r="B2630" s="6" t="s">
        <v>36</v>
      </c>
      <c r="C2630" s="7" t="s">
        <v>253</v>
      </c>
      <c r="D2630" s="5" t="str">
        <f t="shared" si="1"/>
        <v>Trinidad and Tobago-The Americas-2002</v>
      </c>
      <c r="E2630" s="5">
        <v>0.015</v>
      </c>
      <c r="F2630" s="5">
        <v>0.025</v>
      </c>
      <c r="G2630" s="5">
        <v>73.0</v>
      </c>
      <c r="H2630" s="5">
        <v>65.0</v>
      </c>
      <c r="I2630" s="5">
        <v>0.238</v>
      </c>
      <c r="J2630" s="5">
        <v>0.694</v>
      </c>
      <c r="K2630" s="5">
        <v>0.068</v>
      </c>
      <c r="L2630" s="5">
        <v>1277723.0</v>
      </c>
      <c r="M2630" s="5">
        <v>0.104</v>
      </c>
      <c r="N2630" s="8">
        <f>VLOOKUP(A2630,TOURISM2!A2630:E5320,4,0)</f>
        <v>402000000</v>
      </c>
      <c r="O2630" s="8">
        <f>VLOOKUP(A2630,TOURISM2!A2630:E5320,5,0)</f>
        <v>208000000</v>
      </c>
      <c r="P2630" s="8">
        <f>VLOOKUP(A2630,BUSINESS3!A2630:E5320,4,0)</f>
        <v>0.475</v>
      </c>
      <c r="Q2630" s="9">
        <f>VLOOKUP(A2630,BUSINESS3!A2630:E5320,5,0)</f>
        <v>59</v>
      </c>
      <c r="R2630" s="10">
        <f>VLOOKUP(A2630,BUSINESS3!A2630:I5320,6,0)</f>
        <v>91</v>
      </c>
      <c r="S2630" s="9">
        <f>VLOOKUP(A2630,BUSINESS3!A2630:I5320,7,0)</f>
        <v>380</v>
      </c>
      <c r="T2630" s="9">
        <f>VLOOKUP(A2630,BUSINESS3!A2630:I5320,8,0)</f>
        <v>0.22</v>
      </c>
      <c r="U2630" s="9">
        <f>VLOOKUP(A2630,BUSINESS3!A2630:I5320,9,0)</f>
        <v>0.206</v>
      </c>
      <c r="V2630" s="11">
        <f>VLOOKUP(A2630,'GDP4'!A2630:G5320,4,0)</f>
        <v>9008273516</v>
      </c>
      <c r="W2630" s="9">
        <f>VLOOKUP(A2630,'GDP4'!A2630:G5320,5,0)</f>
        <v>0.05</v>
      </c>
      <c r="X2630" s="9">
        <f>VLOOKUP(A2630,'GDP4'!A2630:G5320,6,0)</f>
        <v>352</v>
      </c>
      <c r="Y2630" s="9">
        <f>VLOOKUP(A2630,'GDP4'!A2630:G5320,7,0)</f>
        <v>0.125</v>
      </c>
      <c r="Z2630" s="9">
        <f>VLOOKUP(A2630,ENERGY5!A2630:E5320,4,0)</f>
        <v>21370</v>
      </c>
      <c r="AA2630" s="9">
        <f>VLOOKUP(A2630,ENERGY5!A2630:E5320,5,0)</f>
        <v>50682</v>
      </c>
      <c r="AB2630" s="12">
        <f t="shared" si="2"/>
        <v>7050.255428</v>
      </c>
      <c r="AC2630" s="13">
        <f t="shared" si="3"/>
        <v>0.03966587437</v>
      </c>
      <c r="AD2630" s="13">
        <f t="shared" si="4"/>
        <v>0.01672506482</v>
      </c>
      <c r="AE2630" s="13">
        <f t="shared" si="5"/>
        <v>314.6221834</v>
      </c>
      <c r="AF2630" s="13">
        <f t="shared" si="6"/>
        <v>162.7895874</v>
      </c>
    </row>
    <row r="2631">
      <c r="A2631" s="14" t="s">
        <v>213</v>
      </c>
      <c r="B2631" s="15" t="s">
        <v>37</v>
      </c>
      <c r="C2631" s="16" t="s">
        <v>253</v>
      </c>
      <c r="D2631" s="14" t="str">
        <f t="shared" si="1"/>
        <v>Trinidad and Tobago-The Americas-2003</v>
      </c>
      <c r="E2631" s="5">
        <v>0.015</v>
      </c>
      <c r="F2631" s="5">
        <v>0.025</v>
      </c>
      <c r="G2631" s="5">
        <v>73.0</v>
      </c>
      <c r="H2631" s="5">
        <v>65.0</v>
      </c>
      <c r="I2631" s="5">
        <v>0.23</v>
      </c>
      <c r="J2631" s="5">
        <v>0.701</v>
      </c>
      <c r="K2631" s="5">
        <v>0.069</v>
      </c>
      <c r="L2631" s="5">
        <v>1283868.0</v>
      </c>
      <c r="M2631" s="5">
        <v>0.102</v>
      </c>
      <c r="N2631" s="8">
        <f>VLOOKUP(A2631,TOURISM2!A2631:E5321,4,0)</f>
        <v>437000000</v>
      </c>
      <c r="O2631" s="8">
        <f>VLOOKUP(A2631,TOURISM2!A2631:E5321,5,0)</f>
        <v>143000000</v>
      </c>
      <c r="P2631" s="8">
        <f>VLOOKUP(A2631,BUSINESS3!A2631:E5321,4,0)</f>
        <v>0.475</v>
      </c>
      <c r="Q2631" s="9">
        <f>VLOOKUP(A2631,BUSINESS3!A2631:E5321,5,0)</f>
        <v>59</v>
      </c>
      <c r="R2631" s="10">
        <f>VLOOKUP(A2631,BUSINESS3!A2631:I5321,6,0)</f>
        <v>91</v>
      </c>
      <c r="S2631" s="9">
        <f>VLOOKUP(A2631,BUSINESS3!A2631:I5321,7,0)</f>
        <v>380</v>
      </c>
      <c r="T2631" s="9">
        <f>VLOOKUP(A2631,BUSINESS3!A2631:I5321,8,0)</f>
        <v>0.26</v>
      </c>
      <c r="U2631" s="9">
        <f>VLOOKUP(A2631,BUSINESS3!A2631:I5321,9,0)</f>
        <v>0.262</v>
      </c>
      <c r="V2631" s="11">
        <f>VLOOKUP(A2631,'GDP4'!A2631:G5321,4,0)</f>
        <v>11235960523</v>
      </c>
      <c r="W2631" s="9">
        <f>VLOOKUP(A2631,'GDP4'!A2631:G5321,5,0)</f>
        <v>0.051</v>
      </c>
      <c r="X2631" s="9">
        <f>VLOOKUP(A2631,'GDP4'!A2631:G5321,6,0)</f>
        <v>449</v>
      </c>
      <c r="Y2631" s="9">
        <f>VLOOKUP(A2631,'GDP4'!A2631:G5321,7,0)</f>
        <v>0.112</v>
      </c>
      <c r="Z2631" s="9">
        <f>VLOOKUP(A2631,ENERGY5!A2631:E5321,4,0)</f>
        <v>20277</v>
      </c>
      <c r="AA2631" s="9">
        <f>VLOOKUP(A2631,ENERGY5!A2631:E5321,5,0)</f>
        <v>48177</v>
      </c>
      <c r="AB2631" s="12">
        <f t="shared" si="2"/>
        <v>8751.647773</v>
      </c>
      <c r="AC2631" s="13">
        <f t="shared" si="3"/>
        <v>0.03752488574</v>
      </c>
      <c r="AD2631" s="13">
        <f t="shared" si="4"/>
        <v>0.01579367972</v>
      </c>
      <c r="AE2631" s="13">
        <f t="shared" si="5"/>
        <v>340.3776712</v>
      </c>
      <c r="AF2631" s="13">
        <f t="shared" si="6"/>
        <v>111.382167</v>
      </c>
    </row>
    <row r="2632">
      <c r="A2632" s="5" t="s">
        <v>213</v>
      </c>
      <c r="B2632" s="6" t="s">
        <v>38</v>
      </c>
      <c r="C2632" s="7" t="s">
        <v>253</v>
      </c>
      <c r="D2632" s="5" t="str">
        <f t="shared" si="1"/>
        <v>Trinidad and Tobago-The Americas-2004</v>
      </c>
      <c r="E2632" s="5">
        <v>0.015</v>
      </c>
      <c r="F2632" s="5">
        <v>0.024</v>
      </c>
      <c r="G2632" s="5">
        <v>73.0</v>
      </c>
      <c r="H2632" s="5">
        <v>65.0</v>
      </c>
      <c r="I2632" s="5">
        <v>0.224</v>
      </c>
      <c r="J2632" s="5">
        <v>0.706</v>
      </c>
      <c r="K2632" s="5">
        <v>0.071</v>
      </c>
      <c r="L2632" s="5">
        <v>1290379.0</v>
      </c>
      <c r="M2632" s="5">
        <v>0.101</v>
      </c>
      <c r="N2632" s="8">
        <f>VLOOKUP(A2632,TOURISM2!A2632:E5322,4,0)</f>
        <v>568000000</v>
      </c>
      <c r="O2632" s="8">
        <f>VLOOKUP(A2632,TOURISM2!A2632:E5322,5,0)</f>
        <v>141000000</v>
      </c>
      <c r="P2632" s="8">
        <f>VLOOKUP(A2632,BUSINESS3!A2632:E5322,4,0)</f>
        <v>0.475</v>
      </c>
      <c r="Q2632" s="9">
        <f>VLOOKUP(A2632,BUSINESS3!A2632:E5322,5,0)</f>
        <v>59</v>
      </c>
      <c r="R2632" s="10">
        <f>VLOOKUP(A2632,BUSINESS3!A2632:I5322,6,0)</f>
        <v>91</v>
      </c>
      <c r="S2632" s="9">
        <f>VLOOKUP(A2632,BUSINESS3!A2632:I5322,7,0)</f>
        <v>380</v>
      </c>
      <c r="T2632" s="9">
        <f>VLOOKUP(A2632,BUSINESS3!A2632:I5322,8,0)</f>
        <v>0.27</v>
      </c>
      <c r="U2632" s="9">
        <f>VLOOKUP(A2632,BUSINESS3!A2632:I5322,9,0)</f>
        <v>0.505</v>
      </c>
      <c r="V2632" s="11">
        <f>VLOOKUP(A2632,'GDP4'!A2632:G5322,4,0)</f>
        <v>12884712296</v>
      </c>
      <c r="W2632" s="9">
        <f>VLOOKUP(A2632,'GDP4'!A2632:G5322,5,0)</f>
        <v>0.052</v>
      </c>
      <c r="X2632" s="9">
        <f>VLOOKUP(A2632,'GDP4'!A2632:G5322,6,0)</f>
        <v>522</v>
      </c>
      <c r="Y2632" s="9">
        <f>VLOOKUP(A2632,'GDP4'!A2632:G5322,7,0)</f>
        <v>0.093</v>
      </c>
      <c r="Z2632" s="9">
        <f>VLOOKUP(A2632,ENERGY5!A2632:E5322,4,0)</f>
        <v>19563</v>
      </c>
      <c r="AA2632" s="9">
        <f>VLOOKUP(A2632,ENERGY5!A2632:E5322,5,0)</f>
        <v>42541</v>
      </c>
      <c r="AB2632" s="12">
        <f t="shared" si="2"/>
        <v>9985.215426</v>
      </c>
      <c r="AC2632" s="13">
        <f t="shared" si="3"/>
        <v>0.03296783348</v>
      </c>
      <c r="AD2632" s="13">
        <f t="shared" si="4"/>
        <v>0.0151606621</v>
      </c>
      <c r="AE2632" s="13">
        <f t="shared" si="5"/>
        <v>440.1807531</v>
      </c>
      <c r="AF2632" s="13">
        <f t="shared" si="6"/>
        <v>109.2702222</v>
      </c>
    </row>
    <row r="2633">
      <c r="A2633" s="14" t="s">
        <v>213</v>
      </c>
      <c r="B2633" s="15" t="s">
        <v>39</v>
      </c>
      <c r="C2633" s="16" t="s">
        <v>253</v>
      </c>
      <c r="D2633" s="14" t="str">
        <f t="shared" si="1"/>
        <v>Trinidad and Tobago-The Americas-2005</v>
      </c>
      <c r="E2633" s="5">
        <v>0.015</v>
      </c>
      <c r="F2633" s="5">
        <v>0.024</v>
      </c>
      <c r="G2633" s="5">
        <v>73.0</v>
      </c>
      <c r="H2633" s="5">
        <v>65.0</v>
      </c>
      <c r="I2633" s="5">
        <v>0.218</v>
      </c>
      <c r="J2633" s="5">
        <v>0.709</v>
      </c>
      <c r="K2633" s="5">
        <v>0.072</v>
      </c>
      <c r="L2633" s="5">
        <v>1296933.0</v>
      </c>
      <c r="M2633" s="5">
        <v>0.099</v>
      </c>
      <c r="N2633" s="8">
        <f>VLOOKUP(A2633,TOURISM2!A2633:E5323,4,0)</f>
        <v>593000000</v>
      </c>
      <c r="O2633" s="8">
        <f>VLOOKUP(A2633,TOURISM2!A2633:E5323,5,0)</f>
        <v>234000000</v>
      </c>
      <c r="P2633" s="8">
        <f>VLOOKUP(A2633,BUSINESS3!A2633:E5323,4,0)</f>
        <v>0.37</v>
      </c>
      <c r="Q2633" s="9">
        <f>VLOOKUP(A2633,BUSINESS3!A2633:E5323,5,0)</f>
        <v>43</v>
      </c>
      <c r="R2633" s="10">
        <f>VLOOKUP(A2633,BUSINESS3!A2633:I5323,6,0)</f>
        <v>91</v>
      </c>
      <c r="S2633" s="9">
        <f>VLOOKUP(A2633,BUSINESS3!A2633:I5323,7,0)</f>
        <v>210</v>
      </c>
      <c r="T2633" s="9">
        <f>VLOOKUP(A2633,BUSINESS3!A2633:I5323,8,0)</f>
        <v>0.29</v>
      </c>
      <c r="U2633" s="9">
        <f>VLOOKUP(A2633,BUSINESS3!A2633:I5323,9,0)</f>
        <v>0.713</v>
      </c>
      <c r="V2633" s="11">
        <f>VLOOKUP(A2633,'GDP4'!A2633:G5323,4,0)</f>
        <v>16088526686</v>
      </c>
      <c r="W2633" s="9">
        <f>VLOOKUP(A2633,'GDP4'!A2633:G5323,5,0)</f>
        <v>0.053</v>
      </c>
      <c r="X2633" s="9">
        <f>VLOOKUP(A2633,'GDP4'!A2633:G5323,6,0)</f>
        <v>648</v>
      </c>
      <c r="Y2633" s="9">
        <f>VLOOKUP(A2633,'GDP4'!A2633:G5323,7,0)</f>
        <v>0.091</v>
      </c>
      <c r="Z2633" s="9">
        <f>VLOOKUP(A2633,ENERGY5!A2633:E5323,4,0)</f>
        <v>20331</v>
      </c>
      <c r="AA2633" s="9">
        <f>VLOOKUP(A2633,ENERGY5!A2633:E5323,5,0)</f>
        <v>46461</v>
      </c>
      <c r="AB2633" s="12">
        <f t="shared" si="2"/>
        <v>12405.05615</v>
      </c>
      <c r="AC2633" s="13">
        <f t="shared" si="3"/>
        <v>0.03582374726</v>
      </c>
      <c r="AD2633" s="13">
        <f t="shared" si="4"/>
        <v>0.01567621458</v>
      </c>
      <c r="AE2633" s="13">
        <f t="shared" si="5"/>
        <v>457.2325633</v>
      </c>
      <c r="AF2633" s="13">
        <f t="shared" si="6"/>
        <v>180.4256658</v>
      </c>
    </row>
    <row r="2634">
      <c r="A2634" s="5" t="s">
        <v>213</v>
      </c>
      <c r="B2634" s="6" t="s">
        <v>40</v>
      </c>
      <c r="C2634" s="7" t="s">
        <v>253</v>
      </c>
      <c r="D2634" s="5" t="str">
        <f t="shared" si="1"/>
        <v>Trinidad and Tobago-The Americas-2006</v>
      </c>
      <c r="E2634" s="5">
        <v>0.015</v>
      </c>
      <c r="F2634" s="5">
        <v>0.023</v>
      </c>
      <c r="G2634" s="5">
        <v>73.0</v>
      </c>
      <c r="H2634" s="5">
        <v>66.0</v>
      </c>
      <c r="I2634" s="5">
        <v>0.214</v>
      </c>
      <c r="J2634" s="5">
        <v>0.712</v>
      </c>
      <c r="K2634" s="5">
        <v>0.074</v>
      </c>
      <c r="L2634" s="5">
        <v>1303478.0</v>
      </c>
      <c r="M2634" s="5">
        <v>0.097</v>
      </c>
      <c r="N2634" s="8">
        <f>VLOOKUP(A2634,TOURISM2!A2634:E5324,4,0)</f>
        <v>517000000</v>
      </c>
      <c r="O2634" s="8">
        <f>VLOOKUP(A2634,TOURISM2!A2634:E5324,5,0)</f>
        <v>146000000</v>
      </c>
      <c r="P2634" s="8">
        <f>VLOOKUP(A2634,BUSINESS3!A2634:E5324,4,0)</f>
        <v>0.372</v>
      </c>
      <c r="Q2634" s="9">
        <f>VLOOKUP(A2634,BUSINESS3!A2634:E5324,5,0)</f>
        <v>43</v>
      </c>
      <c r="R2634" s="10">
        <f>VLOOKUP(A2634,BUSINESS3!A2634:I5324,6,0)</f>
        <v>91</v>
      </c>
      <c r="S2634" s="9">
        <f>VLOOKUP(A2634,BUSINESS3!A2634:I5324,7,0)</f>
        <v>210</v>
      </c>
      <c r="T2634" s="9">
        <f>VLOOKUP(A2634,BUSINESS3!A2634:I5324,8,0)</f>
        <v>0.3</v>
      </c>
      <c r="U2634" s="9">
        <f>VLOOKUP(A2634,BUSINESS3!A2634:I5324,9,0)</f>
        <v>1.165</v>
      </c>
      <c r="V2634" s="11">
        <f>VLOOKUP(A2634,'GDP4'!A2634:G5324,4,0)</f>
        <v>18460905284</v>
      </c>
      <c r="W2634" s="9">
        <f>VLOOKUP(A2634,'GDP4'!A2634:G5324,5,0)</f>
        <v>0.044</v>
      </c>
      <c r="X2634" s="9">
        <f>VLOOKUP(A2634,'GDP4'!A2634:G5324,6,0)</f>
        <v>625</v>
      </c>
      <c r="Y2634" s="9">
        <f>VLOOKUP(A2634,'GDP4'!A2634:G5324,7,0)</f>
        <v>0.109</v>
      </c>
      <c r="Z2634" s="9">
        <f>VLOOKUP(A2634,ENERGY5!A2634:E5324,4,0)</f>
        <v>19585</v>
      </c>
      <c r="AA2634" s="9">
        <f>VLOOKUP(A2634,ENERGY5!A2634:E5324,5,0)</f>
        <v>32152</v>
      </c>
      <c r="AB2634" s="12">
        <f t="shared" si="2"/>
        <v>14162.80542</v>
      </c>
      <c r="AC2634" s="13">
        <f t="shared" si="3"/>
        <v>0.02466631581</v>
      </c>
      <c r="AD2634" s="13">
        <f t="shared" si="4"/>
        <v>0.01502518646</v>
      </c>
      <c r="AE2634" s="13">
        <f t="shared" si="5"/>
        <v>396.6311668</v>
      </c>
      <c r="AF2634" s="13">
        <f t="shared" si="6"/>
        <v>112.0080278</v>
      </c>
    </row>
    <row r="2635">
      <c r="A2635" s="14" t="s">
        <v>213</v>
      </c>
      <c r="B2635" s="15" t="s">
        <v>41</v>
      </c>
      <c r="C2635" s="16" t="s">
        <v>253</v>
      </c>
      <c r="D2635" s="14" t="str">
        <f t="shared" si="1"/>
        <v>Trinidad and Tobago-The Americas-2007</v>
      </c>
      <c r="E2635" s="5">
        <v>0.015</v>
      </c>
      <c r="F2635" s="5">
        <v>0.023</v>
      </c>
      <c r="G2635" s="5">
        <v>73.0</v>
      </c>
      <c r="H2635" s="5">
        <v>66.0</v>
      </c>
      <c r="I2635" s="5">
        <v>0.211</v>
      </c>
      <c r="J2635" s="5">
        <v>0.713</v>
      </c>
      <c r="K2635" s="5">
        <v>0.076</v>
      </c>
      <c r="L2635" s="5">
        <v>1310040.0</v>
      </c>
      <c r="M2635" s="5">
        <v>0.096</v>
      </c>
      <c r="N2635" s="8">
        <f>VLOOKUP(A2635,TOURISM2!A2635:E5325,4,0)</f>
        <v>621000000</v>
      </c>
      <c r="O2635" s="8">
        <f>VLOOKUP(A2635,TOURISM2!A2635:E5325,5,0)</f>
        <v>155000000</v>
      </c>
      <c r="P2635" s="8">
        <f>VLOOKUP(A2635,BUSINESS3!A2635:E5325,4,0)</f>
        <v>0.331</v>
      </c>
      <c r="Q2635" s="9">
        <f>VLOOKUP(A2635,BUSINESS3!A2635:E5325,5,0)</f>
        <v>43</v>
      </c>
      <c r="R2635" s="10">
        <f>VLOOKUP(A2635,BUSINESS3!A2635:I5325,6,0)</f>
        <v>91</v>
      </c>
      <c r="S2635" s="9">
        <f>VLOOKUP(A2635,BUSINESS3!A2635:I5325,7,0)</f>
        <v>210</v>
      </c>
      <c r="T2635" s="9">
        <f>VLOOKUP(A2635,BUSINESS3!A2635:I5325,8,0)</f>
        <v>0.323</v>
      </c>
      <c r="U2635" s="9">
        <f>VLOOKUP(A2635,BUSINESS3!A2635:I5325,9,0)</f>
        <v>1.152</v>
      </c>
      <c r="V2635" s="11">
        <f>VLOOKUP(A2635,'GDP4'!A2635:G5325,4,0)</f>
        <v>21830397705</v>
      </c>
      <c r="W2635" s="9">
        <f>VLOOKUP(A2635,'GDP4'!A2635:G5325,5,0)</f>
        <v>0.048</v>
      </c>
      <c r="X2635" s="9">
        <f>VLOOKUP(A2635,'GDP4'!A2635:G5325,6,0)</f>
        <v>790</v>
      </c>
      <c r="Y2635" s="9">
        <f>VLOOKUP(A2635,'GDP4'!A2635:G5325,7,0)</f>
        <v>0.118</v>
      </c>
      <c r="Z2635" s="9">
        <f>VLOOKUP(A2635,ENERGY5!A2635:E5325,4,0)</f>
        <v>16880</v>
      </c>
      <c r="AA2635" s="9">
        <f>VLOOKUP(A2635,ENERGY5!A2635:E5325,5,0)</f>
        <v>28581</v>
      </c>
      <c r="AB2635" s="12">
        <f t="shared" si="2"/>
        <v>16663.91691</v>
      </c>
      <c r="AC2635" s="13">
        <f t="shared" si="3"/>
        <v>0.02181689109</v>
      </c>
      <c r="AD2635" s="13">
        <f t="shared" si="4"/>
        <v>0.01288510274</v>
      </c>
      <c r="AE2635" s="13">
        <f t="shared" si="5"/>
        <v>474.0313273</v>
      </c>
      <c r="AF2635" s="13">
        <f t="shared" si="6"/>
        <v>118.316998</v>
      </c>
    </row>
    <row r="2636">
      <c r="A2636" s="5" t="s">
        <v>213</v>
      </c>
      <c r="B2636" s="6" t="s">
        <v>42</v>
      </c>
      <c r="C2636" s="7" t="s">
        <v>253</v>
      </c>
      <c r="D2636" s="5" t="str">
        <f t="shared" si="1"/>
        <v>Trinidad and Tobago-The Americas-2008</v>
      </c>
      <c r="E2636" s="5">
        <v>0.015</v>
      </c>
      <c r="F2636" s="5">
        <v>0.022</v>
      </c>
      <c r="G2636" s="5">
        <v>73.0</v>
      </c>
      <c r="H2636" s="5">
        <v>66.0</v>
      </c>
      <c r="I2636" s="5">
        <v>0.209</v>
      </c>
      <c r="J2636" s="5">
        <v>0.712</v>
      </c>
      <c r="K2636" s="5">
        <v>0.078</v>
      </c>
      <c r="L2636" s="5">
        <v>1316449.0</v>
      </c>
      <c r="M2636" s="5">
        <v>0.094</v>
      </c>
      <c r="N2636" s="8">
        <f>VLOOKUP(A2636,TOURISM2!A2636:E5326,4,0)</f>
        <v>557000000</v>
      </c>
      <c r="O2636" s="8">
        <f>VLOOKUP(A2636,TOURISM2!A2636:E5326,5,0)</f>
        <v>102000000</v>
      </c>
      <c r="P2636" s="8">
        <f>VLOOKUP(A2636,BUSINESS3!A2636:E5326,4,0)</f>
        <v>0.331</v>
      </c>
      <c r="Q2636" s="9">
        <f>VLOOKUP(A2636,BUSINESS3!A2636:E5326,5,0)</f>
        <v>43</v>
      </c>
      <c r="R2636" s="10">
        <f>VLOOKUP(A2636,BUSINESS3!A2636:I5326,6,0)</f>
        <v>91</v>
      </c>
      <c r="S2636" s="9">
        <f>VLOOKUP(A2636,BUSINESS3!A2636:I5326,7,0)</f>
        <v>210</v>
      </c>
      <c r="T2636" s="9">
        <f>VLOOKUP(A2636,BUSINESS3!A2636:I5326,8,0)</f>
        <v>0.348</v>
      </c>
      <c r="U2636" s="9">
        <f>VLOOKUP(A2636,BUSINESS3!A2636:I5326,9,0)</f>
        <v>1.372</v>
      </c>
      <c r="V2636" s="11">
        <f>VLOOKUP(A2636,'GDP4'!A2636:G5326,4,0)</f>
        <v>28165793618</v>
      </c>
      <c r="W2636" s="9">
        <f>VLOOKUP(A2636,'GDP4'!A2636:G5326,5,0)</f>
        <v>0.044</v>
      </c>
      <c r="X2636" s="9">
        <f>VLOOKUP(A2636,'GDP4'!A2636:G5326,6,0)</f>
        <v>924</v>
      </c>
      <c r="Y2636" s="9">
        <f>VLOOKUP(A2636,'GDP4'!A2636:G5326,7,0)</f>
        <v>0.124</v>
      </c>
      <c r="Z2636" s="9">
        <f>VLOOKUP(A2636,ENERGY5!A2636:E5326,4,0)</f>
        <v>14115</v>
      </c>
      <c r="AA2636" s="9">
        <f>VLOOKUP(A2636,ENERGY5!A2636:E5326,5,0)</f>
        <v>30993</v>
      </c>
      <c r="AB2636" s="12">
        <f t="shared" si="2"/>
        <v>21395.27898</v>
      </c>
      <c r="AC2636" s="13">
        <f t="shared" si="3"/>
        <v>0.02354287937</v>
      </c>
      <c r="AD2636" s="13">
        <f t="shared" si="4"/>
        <v>0.01072202569</v>
      </c>
      <c r="AE2636" s="13">
        <f t="shared" si="5"/>
        <v>423.1079214</v>
      </c>
      <c r="AF2636" s="13">
        <f t="shared" si="6"/>
        <v>77.48116334</v>
      </c>
    </row>
    <row r="2637">
      <c r="A2637" s="14" t="s">
        <v>213</v>
      </c>
      <c r="B2637" s="15" t="s">
        <v>43</v>
      </c>
      <c r="C2637" s="16" t="s">
        <v>253</v>
      </c>
      <c r="D2637" s="14" t="str">
        <f t="shared" si="1"/>
        <v>Trinidad and Tobago-The Americas-2009</v>
      </c>
      <c r="E2637" s="5">
        <v>0.015</v>
      </c>
      <c r="F2637" s="5">
        <v>0.021</v>
      </c>
      <c r="G2637" s="5">
        <v>73.0</v>
      </c>
      <c r="H2637" s="5">
        <v>66.0</v>
      </c>
      <c r="I2637" s="5">
        <v>0.208</v>
      </c>
      <c r="J2637" s="5">
        <v>0.711</v>
      </c>
      <c r="K2637" s="5">
        <v>0.081</v>
      </c>
      <c r="L2637" s="5">
        <v>1322518.0</v>
      </c>
      <c r="M2637" s="5">
        <v>0.092</v>
      </c>
      <c r="N2637" s="8">
        <f>VLOOKUP(A2637,TOURISM2!A2637:E5327,4,0)</f>
        <v>548000000</v>
      </c>
      <c r="O2637" s="8">
        <f>VLOOKUP(A2637,TOURISM2!A2637:E5327,5,0)</f>
        <v>136000000</v>
      </c>
      <c r="P2637" s="8">
        <f>VLOOKUP(A2637,BUSINESS3!A2637:E5327,4,0)</f>
        <v>0.331</v>
      </c>
      <c r="Q2637" s="9">
        <f>VLOOKUP(A2637,BUSINESS3!A2637:E5327,5,0)</f>
        <v>43</v>
      </c>
      <c r="R2637" s="10">
        <f>VLOOKUP(A2637,BUSINESS3!A2637:I5327,6,0)</f>
        <v>91</v>
      </c>
      <c r="S2637" s="9">
        <f>VLOOKUP(A2637,BUSINESS3!A2637:I5327,7,0)</f>
        <v>210</v>
      </c>
      <c r="T2637" s="9">
        <f>VLOOKUP(A2637,BUSINESS3!A2637:I5327,8,0)</f>
        <v>0.443</v>
      </c>
      <c r="U2637" s="9">
        <f>VLOOKUP(A2637,BUSINESS3!A2637:I5327,9,0)</f>
        <v>1.396</v>
      </c>
      <c r="V2637" s="11">
        <f>VLOOKUP(A2637,'GDP4'!A2637:G5327,4,0)</f>
        <v>19332270662</v>
      </c>
      <c r="W2637" s="9">
        <f>VLOOKUP(A2637,'GDP4'!A2637:G5327,5,0)</f>
        <v>0.061</v>
      </c>
      <c r="X2637" s="9">
        <f>VLOOKUP(A2637,'GDP4'!A2637:G5327,6,0)</f>
        <v>887</v>
      </c>
      <c r="Y2637" s="9">
        <f>VLOOKUP(A2637,'GDP4'!A2637:G5327,7,0)</f>
        <v>0.119</v>
      </c>
      <c r="Z2637" s="9">
        <f>VLOOKUP(A2637,ENERGY5!A2637:E5327,4,0)</f>
        <v>13541</v>
      </c>
      <c r="AA2637" s="9">
        <f>VLOOKUP(A2637,ENERGY5!A2637:E5327,5,0)</f>
        <v>27697</v>
      </c>
      <c r="AB2637" s="12">
        <f t="shared" si="2"/>
        <v>14617.77508</v>
      </c>
      <c r="AC2637" s="13">
        <f t="shared" si="3"/>
        <v>0.02094262611</v>
      </c>
      <c r="AD2637" s="13">
        <f t="shared" si="4"/>
        <v>0.01023880204</v>
      </c>
      <c r="AE2637" s="13">
        <f t="shared" si="5"/>
        <v>414.36109</v>
      </c>
      <c r="AF2637" s="13">
        <f t="shared" si="6"/>
        <v>102.8341391</v>
      </c>
    </row>
    <row r="2638">
      <c r="A2638" s="5" t="s">
        <v>213</v>
      </c>
      <c r="B2638" s="6" t="s">
        <v>44</v>
      </c>
      <c r="C2638" s="7" t="s">
        <v>253</v>
      </c>
      <c r="D2638" s="5" t="str">
        <f t="shared" si="1"/>
        <v>Trinidad and Tobago-The Americas-2010</v>
      </c>
      <c r="E2638" s="5">
        <v>0.015</v>
      </c>
      <c r="F2638" s="5">
        <v>0.021</v>
      </c>
      <c r="G2638" s="5">
        <v>73.0</v>
      </c>
      <c r="H2638" s="5">
        <v>66.0</v>
      </c>
      <c r="I2638" s="5">
        <v>0.207</v>
      </c>
      <c r="J2638" s="5">
        <v>0.71</v>
      </c>
      <c r="K2638" s="5">
        <v>0.083</v>
      </c>
      <c r="L2638" s="5">
        <v>1328095.0</v>
      </c>
      <c r="M2638" s="5">
        <v>0.091</v>
      </c>
      <c r="N2638" s="8">
        <f>VLOOKUP(A2638,TOURISM2!A2638:E5328,4,0)</f>
        <v>630000000</v>
      </c>
      <c r="O2638" s="8">
        <f>VLOOKUP(A2638,TOURISM2!A2638:E5328,5,0)</f>
        <v>97000000</v>
      </c>
      <c r="P2638" s="8">
        <f>VLOOKUP(A2638,BUSINESS3!A2638:E5328,4,0)</f>
        <v>0.331</v>
      </c>
      <c r="Q2638" s="9">
        <f>VLOOKUP(A2638,BUSINESS3!A2638:E5328,5,0)</f>
        <v>41</v>
      </c>
      <c r="R2638" s="10">
        <f>VLOOKUP(A2638,BUSINESS3!A2638:I5328,6,0)</f>
        <v>91</v>
      </c>
      <c r="S2638" s="9">
        <f>VLOOKUP(A2638,BUSINESS3!A2638:I5328,7,0)</f>
        <v>210</v>
      </c>
      <c r="T2638" s="9">
        <f>VLOOKUP(A2638,BUSINESS3!A2638:I5328,8,0)</f>
        <v>0.485</v>
      </c>
      <c r="U2638" s="9">
        <f>VLOOKUP(A2638,BUSINESS3!A2638:I5328,9,0)</f>
        <v>1.426</v>
      </c>
      <c r="V2638" s="11">
        <f>VLOOKUP(A2638,'GDP4'!A2638:G5328,4,0)</f>
        <v>20758191858</v>
      </c>
      <c r="W2638" s="9">
        <f>VLOOKUP(A2638,'GDP4'!A2638:G5328,5,0)</f>
        <v>0.052</v>
      </c>
      <c r="X2638" s="9">
        <f>VLOOKUP(A2638,'GDP4'!A2638:G5328,6,0)</f>
        <v>805</v>
      </c>
      <c r="Y2638" s="9">
        <f>VLOOKUP(A2638,'GDP4'!A2638:G5328,7,0)</f>
        <v>0.093</v>
      </c>
      <c r="Z2638" s="9">
        <f>VLOOKUP(A2638,ENERGY5!A2638:E5328,4,0)</f>
        <v>12540</v>
      </c>
      <c r="AA2638" s="9">
        <f>VLOOKUP(A2638,ENERGY5!A2638:E5328,5,0)</f>
        <v>26890</v>
      </c>
      <c r="AB2638" s="12">
        <f t="shared" si="2"/>
        <v>15630.05045</v>
      </c>
      <c r="AC2638" s="13">
        <f t="shared" si="3"/>
        <v>0.02024704558</v>
      </c>
      <c r="AD2638" s="13">
        <f t="shared" si="4"/>
        <v>0.009442095633</v>
      </c>
      <c r="AE2638" s="13">
        <f t="shared" si="5"/>
        <v>474.3636562</v>
      </c>
      <c r="AF2638" s="13">
        <f t="shared" si="6"/>
        <v>73.03694389</v>
      </c>
    </row>
    <row r="2639">
      <c r="A2639" s="14" t="s">
        <v>213</v>
      </c>
      <c r="B2639" s="15" t="s">
        <v>45</v>
      </c>
      <c r="C2639" s="16" t="s">
        <v>253</v>
      </c>
      <c r="D2639" s="14" t="str">
        <f t="shared" si="1"/>
        <v>Trinidad and Tobago-The Americas-2011</v>
      </c>
      <c r="E2639" s="5">
        <v>0.015</v>
      </c>
      <c r="F2639" s="5">
        <v>0.02</v>
      </c>
      <c r="G2639" s="5">
        <v>73.0</v>
      </c>
      <c r="H2639" s="5">
        <v>66.0</v>
      </c>
      <c r="I2639" s="5">
        <v>0.207</v>
      </c>
      <c r="J2639" s="5">
        <v>0.708</v>
      </c>
      <c r="K2639" s="5">
        <v>0.085</v>
      </c>
      <c r="L2639" s="5">
        <v>1333082.0</v>
      </c>
      <c r="M2639" s="5">
        <v>0.089</v>
      </c>
      <c r="N2639" s="8">
        <f>VLOOKUP(A2639,TOURISM2!A2639:E5329,4,0)</f>
        <v>650000000</v>
      </c>
      <c r="O2639" s="8">
        <f>VLOOKUP(A2639,TOURISM2!A2639:E5329,5,0)</f>
        <v>192000000</v>
      </c>
      <c r="P2639" s="8">
        <f>VLOOKUP(A2639,BUSINESS3!A2639:E5329,4,0)</f>
        <v>0.291</v>
      </c>
      <c r="Q2639" s="9">
        <f>VLOOKUP(A2639,BUSINESS3!A2639:E5329,5,0)</f>
        <v>41</v>
      </c>
      <c r="R2639" s="10">
        <f>VLOOKUP(A2639,BUSINESS3!A2639:I5329,6,0)</f>
        <v>91</v>
      </c>
      <c r="S2639" s="9">
        <f>VLOOKUP(A2639,BUSINESS3!A2639:I5329,7,0)</f>
        <v>210</v>
      </c>
      <c r="T2639" s="9">
        <f>VLOOKUP(A2639,BUSINESS3!A2639:I5329,8,0)</f>
        <v>0.552</v>
      </c>
      <c r="U2639" s="9">
        <f>VLOOKUP(A2639,BUSINESS3!A2639:I5329,9,0)</f>
        <v>1.37</v>
      </c>
      <c r="V2639" s="11">
        <f>VLOOKUP(A2639,'GDP4'!A2639:G5329,4,0)</f>
        <v>23676348287</v>
      </c>
      <c r="W2639" s="9">
        <f>VLOOKUP(A2639,'GDP4'!A2639:G5329,5,0)</f>
        <v>0.053</v>
      </c>
      <c r="X2639" s="9">
        <f>VLOOKUP(A2639,'GDP4'!A2639:G5329,6,0)</f>
        <v>935</v>
      </c>
      <c r="Y2639" s="9">
        <f>VLOOKUP(A2639,'GDP4'!A2639:G5329,7,0)</f>
        <v>0.08</v>
      </c>
      <c r="Z2639" s="9">
        <f>VLOOKUP(A2639,ENERGY5!A2639:E5329,4,0)</f>
        <v>11762</v>
      </c>
      <c r="AA2639" s="9">
        <f>VLOOKUP(A2639,ENERGY5!A2639:E5329,5,0)</f>
        <v>25024</v>
      </c>
      <c r="AB2639" s="12">
        <f t="shared" si="2"/>
        <v>17760.60909</v>
      </c>
      <c r="AC2639" s="13">
        <f t="shared" si="3"/>
        <v>0.01877153843</v>
      </c>
      <c r="AD2639" s="13">
        <f t="shared" si="4"/>
        <v>0.008823163166</v>
      </c>
      <c r="AE2639" s="13">
        <f t="shared" si="5"/>
        <v>487.5919111</v>
      </c>
      <c r="AF2639" s="13">
        <f t="shared" si="6"/>
        <v>144.0271491</v>
      </c>
    </row>
    <row r="2640">
      <c r="A2640" s="5" t="s">
        <v>213</v>
      </c>
      <c r="B2640" s="6" t="s">
        <v>46</v>
      </c>
      <c r="C2640" s="7" t="s">
        <v>253</v>
      </c>
      <c r="D2640" s="5" t="str">
        <f t="shared" si="1"/>
        <v>Trinidad and Tobago-The Americas-2012</v>
      </c>
      <c r="E2640" s="5">
        <v>0.015</v>
      </c>
      <c r="F2640" s="5">
        <v>0.02</v>
      </c>
      <c r="G2640" s="5">
        <v>74.0</v>
      </c>
      <c r="H2640" s="5">
        <v>66.0</v>
      </c>
      <c r="I2640" s="5">
        <v>0.207</v>
      </c>
      <c r="J2640" s="5">
        <v>0.705</v>
      </c>
      <c r="K2640" s="5">
        <v>0.088</v>
      </c>
      <c r="L2640" s="5">
        <v>1337439.0</v>
      </c>
      <c r="M2640" s="5">
        <v>0.088</v>
      </c>
      <c r="N2640" s="8">
        <f>VLOOKUP(A2640,TOURISM2!A2640:E5330,4,0)</f>
        <v>5156050847</v>
      </c>
      <c r="O2640" s="8">
        <f>VLOOKUP(A2640,TOURISM2!A2640:E5330,5,0)</f>
        <v>2605800804</v>
      </c>
      <c r="P2640" s="8">
        <f>VLOOKUP(A2640,BUSINESS3!A2640:E5330,4,0)</f>
        <v>0.291</v>
      </c>
      <c r="Q2640" s="9">
        <f>VLOOKUP(A2640,BUSINESS3!A2640:E5330,5,0)</f>
        <v>41</v>
      </c>
      <c r="R2640" s="10">
        <f>VLOOKUP(A2640,BUSINESS3!A2640:I5330,6,0)</f>
        <v>63</v>
      </c>
      <c r="S2640" s="9">
        <f>VLOOKUP(A2640,BUSINESS3!A2640:I5330,7,0)</f>
        <v>210</v>
      </c>
      <c r="T2640" s="9">
        <f>VLOOKUP(A2640,BUSINESS3!A2640:I5330,8,0)</f>
        <v>0.595</v>
      </c>
      <c r="U2640" s="9">
        <f>VLOOKUP(A2640,BUSINESS3!A2640:I5330,9,0)</f>
        <v>1.408</v>
      </c>
      <c r="V2640" s="11">
        <f>VLOOKUP(A2640,'GDP4'!A2640:G5330,4,0)</f>
        <v>23436342520</v>
      </c>
      <c r="W2640" s="9">
        <f>VLOOKUP(A2640,'GDP4'!A2640:G5330,5,0)</f>
        <v>0.054</v>
      </c>
      <c r="X2640" s="9">
        <f>VLOOKUP(A2640,'GDP4'!A2640:G5330,6,0)</f>
        <v>972</v>
      </c>
      <c r="Y2640" s="9">
        <f>VLOOKUP(A2640,'GDP4'!A2640:G5330,7,0)</f>
        <v>0.077</v>
      </c>
      <c r="Z2640" s="9">
        <f>VLOOKUP(A2640,ENERGY5!A2640:E5330,4,0)</f>
        <v>10854</v>
      </c>
      <c r="AA2640" s="9">
        <f>VLOOKUP(A2640,ENERGY5!A2640:E5330,5,0)</f>
        <v>24514</v>
      </c>
      <c r="AB2640" s="12">
        <f t="shared" si="2"/>
        <v>17523.29827</v>
      </c>
      <c r="AC2640" s="13">
        <f t="shared" si="3"/>
        <v>0.01832906024</v>
      </c>
      <c r="AD2640" s="13">
        <f t="shared" si="4"/>
        <v>0.008115510315</v>
      </c>
      <c r="AE2640" s="13">
        <f t="shared" si="5"/>
        <v>3855.167112</v>
      </c>
      <c r="AF2640" s="13">
        <f t="shared" si="6"/>
        <v>1948.351143</v>
      </c>
    </row>
    <row r="2641">
      <c r="A2641" s="14" t="s">
        <v>213</v>
      </c>
      <c r="B2641" s="15" t="s">
        <v>33</v>
      </c>
      <c r="C2641" s="16" t="s">
        <v>254</v>
      </c>
      <c r="D2641" s="14" t="str">
        <f t="shared" si="1"/>
        <v>Turks and Caicos Islands-The Americas-2000</v>
      </c>
      <c r="E2641" s="5">
        <v>0.019</v>
      </c>
      <c r="F2641" s="5">
        <v>0.019</v>
      </c>
      <c r="G2641" s="5">
        <v>76.0</v>
      </c>
      <c r="H2641" s="5">
        <v>70.0</v>
      </c>
      <c r="I2641" s="5">
        <v>0.291</v>
      </c>
      <c r="J2641" s="5">
        <v>0.635</v>
      </c>
      <c r="K2641" s="5">
        <v>0.073</v>
      </c>
      <c r="L2641" s="5">
        <v>18876.0</v>
      </c>
      <c r="M2641" s="5">
        <v>0.846</v>
      </c>
      <c r="N2641" s="8">
        <f>VLOOKUP(A2641,TOURISM2!A2641:E5331,4,0)</f>
        <v>285000000</v>
      </c>
      <c r="O2641" s="8">
        <f>VLOOKUP(A2641,TOURISM2!A2641:E5331,5,0)</f>
        <v>2605800804</v>
      </c>
      <c r="P2641" s="8">
        <f>VLOOKUP(A2641,BUSINESS3!A2641:E5331,4,0)</f>
        <v>0.475</v>
      </c>
      <c r="Q2641" s="9">
        <f>VLOOKUP(A2641,BUSINESS3!A2641:E5331,5,0)</f>
        <v>59</v>
      </c>
      <c r="R2641" s="10">
        <f>VLOOKUP(A2641,BUSINESS3!A2641:I5331,6,0)</f>
        <v>91</v>
      </c>
      <c r="S2641" s="9">
        <f>VLOOKUP(A2641,BUSINESS3!A2641:I5331,7,0)</f>
        <v>380</v>
      </c>
      <c r="T2641" s="9">
        <f>VLOOKUP(A2641,BUSINESS3!A2641:I5331,8,0)</f>
        <v>0.27</v>
      </c>
      <c r="U2641" s="9">
        <f>VLOOKUP(A2641,BUSINESS3!A2641:I5331,9,0)</f>
        <v>0.659</v>
      </c>
      <c r="V2641" s="11">
        <f>VLOOKUP(A2641,'GDP4'!A2641:G5331,4,0)</f>
        <v>470594253738</v>
      </c>
      <c r="W2641" s="9">
        <f>VLOOKUP(A2641,'GDP4'!A2641:G5331,5,0)</f>
        <v>0.067</v>
      </c>
      <c r="X2641" s="9">
        <f>VLOOKUP(A2641,'GDP4'!A2641:G5331,6,0)</f>
        <v>672</v>
      </c>
      <c r="Y2641" s="9">
        <f>VLOOKUP(A2641,'GDP4'!A2641:G5331,7,0)</f>
        <v>0.157</v>
      </c>
      <c r="Z2641" s="9">
        <f>VLOOKUP(A2641,ENERGY5!A2641:E5331,4,0)</f>
        <v>122230</v>
      </c>
      <c r="AA2641" s="9">
        <f>VLOOKUP(A2641,ENERGY5!A2641:E5331,5,0)</f>
        <v>191964</v>
      </c>
      <c r="AB2641" s="12">
        <f t="shared" si="2"/>
        <v>24930825.05</v>
      </c>
      <c r="AC2641" s="13">
        <f t="shared" si="3"/>
        <v>10.16973935</v>
      </c>
      <c r="AD2641" s="13">
        <f t="shared" si="4"/>
        <v>6.475418521</v>
      </c>
      <c r="AE2641" s="13">
        <f t="shared" si="5"/>
        <v>15098.53783</v>
      </c>
      <c r="AF2641" s="13">
        <f t="shared" si="6"/>
        <v>138048.3579</v>
      </c>
    </row>
    <row r="2642">
      <c r="A2642" s="5" t="s">
        <v>213</v>
      </c>
      <c r="B2642" s="6" t="s">
        <v>35</v>
      </c>
      <c r="C2642" s="7" t="s">
        <v>254</v>
      </c>
      <c r="D2642" s="5" t="str">
        <f t="shared" si="1"/>
        <v>Turks and Caicos Islands-The Americas-2001</v>
      </c>
      <c r="E2642" s="5">
        <v>0.019</v>
      </c>
      <c r="F2642" s="5">
        <v>0.019</v>
      </c>
      <c r="G2642" s="5">
        <v>76.0</v>
      </c>
      <c r="H2642" s="5">
        <v>70.0</v>
      </c>
      <c r="I2642" s="5">
        <v>0.291</v>
      </c>
      <c r="J2642" s="5">
        <v>0.635</v>
      </c>
      <c r="K2642" s="5">
        <v>0.073</v>
      </c>
      <c r="L2642" s="5">
        <v>20186.0</v>
      </c>
      <c r="M2642" s="5">
        <v>0.854</v>
      </c>
      <c r="N2642" s="8">
        <f>VLOOKUP(A2642,TOURISM2!A2642:E5332,4,0)</f>
        <v>311000000</v>
      </c>
      <c r="O2642" s="8">
        <f>VLOOKUP(A2642,TOURISM2!A2642:E5332,5,0)</f>
        <v>2605800804</v>
      </c>
      <c r="P2642" s="8">
        <f>VLOOKUP(A2642,BUSINESS3!A2642:E5332,4,0)</f>
        <v>0.475</v>
      </c>
      <c r="Q2642" s="9">
        <f>VLOOKUP(A2642,BUSINESS3!A2642:E5332,5,0)</f>
        <v>59</v>
      </c>
      <c r="R2642" s="10">
        <f>VLOOKUP(A2642,BUSINESS3!A2642:I5332,6,0)</f>
        <v>91</v>
      </c>
      <c r="S2642" s="9">
        <f>VLOOKUP(A2642,BUSINESS3!A2642:I5332,7,0)</f>
        <v>380</v>
      </c>
      <c r="T2642" s="9">
        <f>VLOOKUP(A2642,BUSINESS3!A2642:I5332,8,0)</f>
        <v>0.27</v>
      </c>
      <c r="U2642" s="9">
        <f>VLOOKUP(A2642,BUSINESS3!A2642:I5332,9,0)</f>
        <v>0.659</v>
      </c>
      <c r="V2642" s="11">
        <f>VLOOKUP(A2642,'GDP4'!A2642:G5332,4,0)</f>
        <v>470594253738</v>
      </c>
      <c r="W2642" s="9">
        <f>VLOOKUP(A2642,'GDP4'!A2642:G5332,5,0)</f>
        <v>0.067</v>
      </c>
      <c r="X2642" s="9">
        <f>VLOOKUP(A2642,'GDP4'!A2642:G5332,6,0)</f>
        <v>672</v>
      </c>
      <c r="Y2642" s="9">
        <f>VLOOKUP(A2642,'GDP4'!A2642:G5332,7,0)</f>
        <v>0.157</v>
      </c>
      <c r="Z2642" s="9">
        <f>VLOOKUP(A2642,ENERGY5!A2642:E5332,4,0)</f>
        <v>122230</v>
      </c>
      <c r="AA2642" s="9">
        <f>VLOOKUP(A2642,ENERGY5!A2642:E5332,5,0)</f>
        <v>191964</v>
      </c>
      <c r="AB2642" s="12">
        <f t="shared" si="2"/>
        <v>23312902.69</v>
      </c>
      <c r="AC2642" s="13">
        <f t="shared" si="3"/>
        <v>9.509759239</v>
      </c>
      <c r="AD2642" s="13">
        <f t="shared" si="4"/>
        <v>6.055186763</v>
      </c>
      <c r="AE2642" s="13">
        <f t="shared" si="5"/>
        <v>15406.71753</v>
      </c>
      <c r="AF2642" s="13">
        <f t="shared" si="6"/>
        <v>129089.5078</v>
      </c>
    </row>
    <row r="2643">
      <c r="A2643" s="14" t="s">
        <v>213</v>
      </c>
      <c r="B2643" s="15" t="s">
        <v>36</v>
      </c>
      <c r="C2643" s="16" t="s">
        <v>254</v>
      </c>
      <c r="D2643" s="14" t="str">
        <f t="shared" si="1"/>
        <v>Turks and Caicos Islands-The Americas-2002</v>
      </c>
      <c r="E2643" s="5">
        <v>0.019</v>
      </c>
      <c r="F2643" s="5">
        <v>0.019</v>
      </c>
      <c r="G2643" s="5">
        <v>76.0</v>
      </c>
      <c r="H2643" s="5">
        <v>70.0</v>
      </c>
      <c r="I2643" s="5">
        <v>0.291</v>
      </c>
      <c r="J2643" s="5">
        <v>0.635</v>
      </c>
      <c r="K2643" s="5">
        <v>0.073</v>
      </c>
      <c r="L2643" s="5">
        <v>21740.0</v>
      </c>
      <c r="M2643" s="5">
        <v>0.86</v>
      </c>
      <c r="N2643" s="8">
        <f>VLOOKUP(A2643,TOURISM2!A2643:E5333,4,0)</f>
        <v>292000000</v>
      </c>
      <c r="O2643" s="8">
        <f>VLOOKUP(A2643,TOURISM2!A2643:E5333,5,0)</f>
        <v>2605800804</v>
      </c>
      <c r="P2643" s="8">
        <f>VLOOKUP(A2643,BUSINESS3!A2643:E5333,4,0)</f>
        <v>0.475</v>
      </c>
      <c r="Q2643" s="9">
        <f>VLOOKUP(A2643,BUSINESS3!A2643:E5333,5,0)</f>
        <v>59</v>
      </c>
      <c r="R2643" s="10">
        <f>VLOOKUP(A2643,BUSINESS3!A2643:I5333,6,0)</f>
        <v>91</v>
      </c>
      <c r="S2643" s="9">
        <f>VLOOKUP(A2643,BUSINESS3!A2643:I5333,7,0)</f>
        <v>380</v>
      </c>
      <c r="T2643" s="9">
        <f>VLOOKUP(A2643,BUSINESS3!A2643:I5333,8,0)</f>
        <v>0.27</v>
      </c>
      <c r="U2643" s="9">
        <f>VLOOKUP(A2643,BUSINESS3!A2643:I5333,9,0)</f>
        <v>0.659</v>
      </c>
      <c r="V2643" s="11">
        <f>VLOOKUP(A2643,'GDP4'!A2643:G5333,4,0)</f>
        <v>470594253738</v>
      </c>
      <c r="W2643" s="9">
        <f>VLOOKUP(A2643,'GDP4'!A2643:G5333,5,0)</f>
        <v>0.067</v>
      </c>
      <c r="X2643" s="9">
        <f>VLOOKUP(A2643,'GDP4'!A2643:G5333,6,0)</f>
        <v>672</v>
      </c>
      <c r="Y2643" s="9">
        <f>VLOOKUP(A2643,'GDP4'!A2643:G5333,7,0)</f>
        <v>0.157</v>
      </c>
      <c r="Z2643" s="9">
        <f>VLOOKUP(A2643,ENERGY5!A2643:E5333,4,0)</f>
        <v>122230</v>
      </c>
      <c r="AA2643" s="9">
        <f>VLOOKUP(A2643,ENERGY5!A2643:E5333,5,0)</f>
        <v>161</v>
      </c>
      <c r="AB2643" s="12">
        <f t="shared" si="2"/>
        <v>21646469.81</v>
      </c>
      <c r="AC2643" s="13">
        <f t="shared" si="3"/>
        <v>0.007405703772</v>
      </c>
      <c r="AD2643" s="13">
        <f t="shared" si="4"/>
        <v>5.622355106</v>
      </c>
      <c r="AE2643" s="13">
        <f t="shared" si="5"/>
        <v>13431.46274</v>
      </c>
      <c r="AF2643" s="13">
        <f t="shared" si="6"/>
        <v>119862.0425</v>
      </c>
    </row>
    <row r="2644">
      <c r="A2644" s="5" t="s">
        <v>213</v>
      </c>
      <c r="B2644" s="6" t="s">
        <v>37</v>
      </c>
      <c r="C2644" s="7" t="s">
        <v>254</v>
      </c>
      <c r="D2644" s="5" t="str">
        <f t="shared" si="1"/>
        <v>Turks and Caicos Islands-The Americas-2003</v>
      </c>
      <c r="E2644" s="5">
        <v>0.019</v>
      </c>
      <c r="F2644" s="5">
        <v>0.019</v>
      </c>
      <c r="G2644" s="5">
        <v>76.0</v>
      </c>
      <c r="H2644" s="5">
        <v>70.0</v>
      </c>
      <c r="I2644" s="5">
        <v>0.291</v>
      </c>
      <c r="J2644" s="5">
        <v>0.635</v>
      </c>
      <c r="K2644" s="5">
        <v>0.073</v>
      </c>
      <c r="L2644" s="5">
        <v>23412.0</v>
      </c>
      <c r="M2644" s="5">
        <v>0.866</v>
      </c>
      <c r="N2644" s="8">
        <f>VLOOKUP(A2644,TOURISM2!A2644:E5334,4,0)</f>
        <v>5156050847</v>
      </c>
      <c r="O2644" s="8">
        <f>VLOOKUP(A2644,TOURISM2!A2644:E5334,5,0)</f>
        <v>2605800804</v>
      </c>
      <c r="P2644" s="8">
        <f>VLOOKUP(A2644,BUSINESS3!A2644:E5334,4,0)</f>
        <v>0.475</v>
      </c>
      <c r="Q2644" s="9">
        <f>VLOOKUP(A2644,BUSINESS3!A2644:E5334,5,0)</f>
        <v>59</v>
      </c>
      <c r="R2644" s="10">
        <f>VLOOKUP(A2644,BUSINESS3!A2644:I5334,6,0)</f>
        <v>91</v>
      </c>
      <c r="S2644" s="9">
        <f>VLOOKUP(A2644,BUSINESS3!A2644:I5334,7,0)</f>
        <v>380</v>
      </c>
      <c r="T2644" s="9">
        <f>VLOOKUP(A2644,BUSINESS3!A2644:I5334,8,0)</f>
        <v>0.27</v>
      </c>
      <c r="U2644" s="9">
        <f>VLOOKUP(A2644,BUSINESS3!A2644:I5334,9,0)</f>
        <v>0.659</v>
      </c>
      <c r="V2644" s="11">
        <f>VLOOKUP(A2644,'GDP4'!A2644:G5334,4,0)</f>
        <v>470594253738</v>
      </c>
      <c r="W2644" s="9">
        <f>VLOOKUP(A2644,'GDP4'!A2644:G5334,5,0)</f>
        <v>0.067</v>
      </c>
      <c r="X2644" s="9">
        <f>VLOOKUP(A2644,'GDP4'!A2644:G5334,6,0)</f>
        <v>672</v>
      </c>
      <c r="Y2644" s="9">
        <f>VLOOKUP(A2644,'GDP4'!A2644:G5334,7,0)</f>
        <v>0.157</v>
      </c>
      <c r="Z2644" s="9">
        <f>VLOOKUP(A2644,ENERGY5!A2644:E5334,4,0)</f>
        <v>122230</v>
      </c>
      <c r="AA2644" s="9">
        <f>VLOOKUP(A2644,ENERGY5!A2644:E5334,5,0)</f>
        <v>161</v>
      </c>
      <c r="AB2644" s="12">
        <f t="shared" si="2"/>
        <v>20100557.57</v>
      </c>
      <c r="AC2644" s="13">
        <f t="shared" si="3"/>
        <v>0.006876815308</v>
      </c>
      <c r="AD2644" s="13">
        <f t="shared" si="4"/>
        <v>5.220826926</v>
      </c>
      <c r="AE2644" s="13">
        <f t="shared" si="5"/>
        <v>220231.1143</v>
      </c>
      <c r="AF2644" s="13">
        <f t="shared" si="6"/>
        <v>111301.9308</v>
      </c>
    </row>
    <row r="2645">
      <c r="A2645" s="14" t="s">
        <v>213</v>
      </c>
      <c r="B2645" s="15" t="s">
        <v>38</v>
      </c>
      <c r="C2645" s="16" t="s">
        <v>254</v>
      </c>
      <c r="D2645" s="14" t="str">
        <f t="shared" si="1"/>
        <v>Turks and Caicos Islands-The Americas-2004</v>
      </c>
      <c r="E2645" s="5">
        <v>0.019</v>
      </c>
      <c r="F2645" s="5">
        <v>0.019</v>
      </c>
      <c r="G2645" s="5">
        <v>76.0</v>
      </c>
      <c r="H2645" s="5">
        <v>70.0</v>
      </c>
      <c r="I2645" s="5">
        <v>0.291</v>
      </c>
      <c r="J2645" s="5">
        <v>0.635</v>
      </c>
      <c r="K2645" s="5">
        <v>0.073</v>
      </c>
      <c r="L2645" s="5">
        <v>25025.0</v>
      </c>
      <c r="M2645" s="5">
        <v>0.872</v>
      </c>
      <c r="N2645" s="8">
        <f>VLOOKUP(A2645,TOURISM2!A2645:E5335,4,0)</f>
        <v>5156050847</v>
      </c>
      <c r="O2645" s="8">
        <f>VLOOKUP(A2645,TOURISM2!A2645:E5335,5,0)</f>
        <v>2605800804</v>
      </c>
      <c r="P2645" s="8">
        <f>VLOOKUP(A2645,BUSINESS3!A2645:E5335,4,0)</f>
        <v>0.475</v>
      </c>
      <c r="Q2645" s="9">
        <f>VLOOKUP(A2645,BUSINESS3!A2645:E5335,5,0)</f>
        <v>59</v>
      </c>
      <c r="R2645" s="10">
        <f>VLOOKUP(A2645,BUSINESS3!A2645:I5335,6,0)</f>
        <v>91</v>
      </c>
      <c r="S2645" s="9">
        <f>VLOOKUP(A2645,BUSINESS3!A2645:I5335,7,0)</f>
        <v>380</v>
      </c>
      <c r="T2645" s="9">
        <f>VLOOKUP(A2645,BUSINESS3!A2645:I5335,8,0)</f>
        <v>0.27</v>
      </c>
      <c r="U2645" s="9">
        <f>VLOOKUP(A2645,BUSINESS3!A2645:I5335,9,0)</f>
        <v>0.659</v>
      </c>
      <c r="V2645" s="11">
        <f>VLOOKUP(A2645,'GDP4'!A2645:G5335,4,0)</f>
        <v>470594253738</v>
      </c>
      <c r="W2645" s="9">
        <f>VLOOKUP(A2645,'GDP4'!A2645:G5335,5,0)</f>
        <v>0.067</v>
      </c>
      <c r="X2645" s="9">
        <f>VLOOKUP(A2645,'GDP4'!A2645:G5335,6,0)</f>
        <v>672</v>
      </c>
      <c r="Y2645" s="9">
        <f>VLOOKUP(A2645,'GDP4'!A2645:G5335,7,0)</f>
        <v>0.157</v>
      </c>
      <c r="Z2645" s="9">
        <f>VLOOKUP(A2645,ENERGY5!A2645:E5335,4,0)</f>
        <v>122230</v>
      </c>
      <c r="AA2645" s="9">
        <f>VLOOKUP(A2645,ENERGY5!A2645:E5335,5,0)</f>
        <v>158</v>
      </c>
      <c r="AB2645" s="12">
        <f t="shared" si="2"/>
        <v>18804965.18</v>
      </c>
      <c r="AC2645" s="13">
        <f t="shared" si="3"/>
        <v>0.006313686314</v>
      </c>
      <c r="AD2645" s="13">
        <f t="shared" si="4"/>
        <v>4.884315684</v>
      </c>
      <c r="AE2645" s="13">
        <f t="shared" si="5"/>
        <v>206035.9979</v>
      </c>
      <c r="AF2645" s="13">
        <f t="shared" si="6"/>
        <v>104127.9043</v>
      </c>
    </row>
    <row r="2646">
      <c r="A2646" s="5" t="s">
        <v>213</v>
      </c>
      <c r="B2646" s="6" t="s">
        <v>39</v>
      </c>
      <c r="C2646" s="7" t="s">
        <v>254</v>
      </c>
      <c r="D2646" s="5" t="str">
        <f t="shared" si="1"/>
        <v>Turks and Caicos Islands-The Americas-2005</v>
      </c>
      <c r="E2646" s="5">
        <v>0.019</v>
      </c>
      <c r="F2646" s="5">
        <v>0.019</v>
      </c>
      <c r="G2646" s="5">
        <v>76.0</v>
      </c>
      <c r="H2646" s="5">
        <v>70.0</v>
      </c>
      <c r="I2646" s="5">
        <v>0.291</v>
      </c>
      <c r="J2646" s="5">
        <v>0.635</v>
      </c>
      <c r="K2646" s="5">
        <v>0.073</v>
      </c>
      <c r="L2646" s="5">
        <v>26450.0</v>
      </c>
      <c r="M2646" s="5">
        <v>0.877</v>
      </c>
      <c r="N2646" s="8">
        <f>VLOOKUP(A2646,TOURISM2!A2646:E5336,4,0)</f>
        <v>5156050847</v>
      </c>
      <c r="O2646" s="8">
        <f>VLOOKUP(A2646,TOURISM2!A2646:E5336,5,0)</f>
        <v>2605800804</v>
      </c>
      <c r="P2646" s="8">
        <f>VLOOKUP(A2646,BUSINESS3!A2646:E5336,4,0)</f>
        <v>0.475</v>
      </c>
      <c r="Q2646" s="9">
        <f>VLOOKUP(A2646,BUSINESS3!A2646:E5336,5,0)</f>
        <v>59</v>
      </c>
      <c r="R2646" s="10">
        <f>VLOOKUP(A2646,BUSINESS3!A2646:I5336,6,0)</f>
        <v>91</v>
      </c>
      <c r="S2646" s="9">
        <f>VLOOKUP(A2646,BUSINESS3!A2646:I5336,7,0)</f>
        <v>380</v>
      </c>
      <c r="T2646" s="9">
        <f>VLOOKUP(A2646,BUSINESS3!A2646:I5336,8,0)</f>
        <v>0.27</v>
      </c>
      <c r="U2646" s="9">
        <f>VLOOKUP(A2646,BUSINESS3!A2646:I5336,9,0)</f>
        <v>0.659</v>
      </c>
      <c r="V2646" s="11">
        <f>VLOOKUP(A2646,'GDP4'!A2646:G5336,4,0)</f>
        <v>470594253738</v>
      </c>
      <c r="W2646" s="9">
        <f>VLOOKUP(A2646,'GDP4'!A2646:G5336,5,0)</f>
        <v>0.067</v>
      </c>
      <c r="X2646" s="9">
        <f>VLOOKUP(A2646,'GDP4'!A2646:G5336,6,0)</f>
        <v>672</v>
      </c>
      <c r="Y2646" s="9">
        <f>VLOOKUP(A2646,'GDP4'!A2646:G5336,7,0)</f>
        <v>0.157</v>
      </c>
      <c r="Z2646" s="9">
        <f>VLOOKUP(A2646,ENERGY5!A2646:E5336,4,0)</f>
        <v>122230</v>
      </c>
      <c r="AA2646" s="9">
        <f>VLOOKUP(A2646,ENERGY5!A2646:E5336,5,0)</f>
        <v>158</v>
      </c>
      <c r="AB2646" s="12">
        <f t="shared" si="2"/>
        <v>17791843.24</v>
      </c>
      <c r="AC2646" s="13">
        <f t="shared" si="3"/>
        <v>0.005973534972</v>
      </c>
      <c r="AD2646" s="13">
        <f t="shared" si="4"/>
        <v>4.621172023</v>
      </c>
      <c r="AE2646" s="13">
        <f t="shared" si="5"/>
        <v>194935.7598</v>
      </c>
      <c r="AF2646" s="13">
        <f t="shared" si="6"/>
        <v>98517.98881</v>
      </c>
    </row>
    <row r="2647">
      <c r="A2647" s="14" t="s">
        <v>213</v>
      </c>
      <c r="B2647" s="15" t="s">
        <v>40</v>
      </c>
      <c r="C2647" s="16" t="s">
        <v>254</v>
      </c>
      <c r="D2647" s="14" t="str">
        <f t="shared" si="1"/>
        <v>Turks and Caicos Islands-The Americas-2006</v>
      </c>
      <c r="E2647" s="5">
        <v>0.019</v>
      </c>
      <c r="F2647" s="5">
        <v>0.019</v>
      </c>
      <c r="G2647" s="5">
        <v>76.0</v>
      </c>
      <c r="H2647" s="5">
        <v>70.0</v>
      </c>
      <c r="I2647" s="5">
        <v>0.291</v>
      </c>
      <c r="J2647" s="5">
        <v>0.635</v>
      </c>
      <c r="K2647" s="5">
        <v>0.073</v>
      </c>
      <c r="L2647" s="5">
        <v>27642.0</v>
      </c>
      <c r="M2647" s="5">
        <v>0.883</v>
      </c>
      <c r="N2647" s="8">
        <f>VLOOKUP(A2647,TOURISM2!A2647:E5337,4,0)</f>
        <v>5156050847</v>
      </c>
      <c r="O2647" s="8">
        <f>VLOOKUP(A2647,TOURISM2!A2647:E5337,5,0)</f>
        <v>2605800804</v>
      </c>
      <c r="P2647" s="8">
        <f>VLOOKUP(A2647,BUSINESS3!A2647:E5337,4,0)</f>
        <v>0.475</v>
      </c>
      <c r="Q2647" s="9">
        <f>VLOOKUP(A2647,BUSINESS3!A2647:E5337,5,0)</f>
        <v>59</v>
      </c>
      <c r="R2647" s="10">
        <f>VLOOKUP(A2647,BUSINESS3!A2647:I5337,6,0)</f>
        <v>91</v>
      </c>
      <c r="S2647" s="9">
        <f>VLOOKUP(A2647,BUSINESS3!A2647:I5337,7,0)</f>
        <v>380</v>
      </c>
      <c r="T2647" s="9">
        <f>VLOOKUP(A2647,BUSINESS3!A2647:I5337,8,0)</f>
        <v>0.27</v>
      </c>
      <c r="U2647" s="9">
        <f>VLOOKUP(A2647,BUSINESS3!A2647:I5337,9,0)</f>
        <v>0.659</v>
      </c>
      <c r="V2647" s="11">
        <f>VLOOKUP(A2647,'GDP4'!A2647:G5337,4,0)</f>
        <v>470594253738</v>
      </c>
      <c r="W2647" s="9">
        <f>VLOOKUP(A2647,'GDP4'!A2647:G5337,5,0)</f>
        <v>0.067</v>
      </c>
      <c r="X2647" s="9">
        <f>VLOOKUP(A2647,'GDP4'!A2647:G5337,6,0)</f>
        <v>672</v>
      </c>
      <c r="Y2647" s="9">
        <f>VLOOKUP(A2647,'GDP4'!A2647:G5337,7,0)</f>
        <v>0.157</v>
      </c>
      <c r="Z2647" s="9">
        <f>VLOOKUP(A2647,ENERGY5!A2647:E5337,4,0)</f>
        <v>122230</v>
      </c>
      <c r="AA2647" s="9">
        <f>VLOOKUP(A2647,ENERGY5!A2647:E5337,5,0)</f>
        <v>143</v>
      </c>
      <c r="AB2647" s="12">
        <f t="shared" si="2"/>
        <v>17024609.43</v>
      </c>
      <c r="AC2647" s="13">
        <f t="shared" si="3"/>
        <v>0.005173287027</v>
      </c>
      <c r="AD2647" s="13">
        <f t="shared" si="4"/>
        <v>4.421894219</v>
      </c>
      <c r="AE2647" s="13">
        <f t="shared" si="5"/>
        <v>186529.5871</v>
      </c>
      <c r="AF2647" s="13">
        <f t="shared" si="6"/>
        <v>94269.61884</v>
      </c>
    </row>
    <row r="2648">
      <c r="A2648" s="5" t="s">
        <v>213</v>
      </c>
      <c r="B2648" s="6" t="s">
        <v>41</v>
      </c>
      <c r="C2648" s="7" t="s">
        <v>254</v>
      </c>
      <c r="D2648" s="5" t="str">
        <f t="shared" si="1"/>
        <v>Turks and Caicos Islands-The Americas-2007</v>
      </c>
      <c r="E2648" s="5">
        <v>0.019</v>
      </c>
      <c r="F2648" s="5">
        <v>0.019</v>
      </c>
      <c r="G2648" s="5">
        <v>76.0</v>
      </c>
      <c r="H2648" s="5">
        <v>70.0</v>
      </c>
      <c r="I2648" s="5">
        <v>0.291</v>
      </c>
      <c r="J2648" s="5">
        <v>0.635</v>
      </c>
      <c r="K2648" s="5">
        <v>0.073</v>
      </c>
      <c r="L2648" s="5">
        <v>28638.0</v>
      </c>
      <c r="M2648" s="5">
        <v>0.888</v>
      </c>
      <c r="N2648" s="8">
        <f>VLOOKUP(A2648,TOURISM2!A2648:E5338,4,0)</f>
        <v>5156050847</v>
      </c>
      <c r="O2648" s="8">
        <f>VLOOKUP(A2648,TOURISM2!A2648:E5338,5,0)</f>
        <v>2605800804</v>
      </c>
      <c r="P2648" s="8">
        <f>VLOOKUP(A2648,BUSINESS3!A2648:E5338,4,0)</f>
        <v>0.475</v>
      </c>
      <c r="Q2648" s="9">
        <f>VLOOKUP(A2648,BUSINESS3!A2648:E5338,5,0)</f>
        <v>59</v>
      </c>
      <c r="R2648" s="10">
        <f>VLOOKUP(A2648,BUSINESS3!A2648:I5338,6,0)</f>
        <v>91</v>
      </c>
      <c r="S2648" s="9">
        <f>VLOOKUP(A2648,BUSINESS3!A2648:I5338,7,0)</f>
        <v>380</v>
      </c>
      <c r="T2648" s="9">
        <f>VLOOKUP(A2648,BUSINESS3!A2648:I5338,8,0)</f>
        <v>0.27</v>
      </c>
      <c r="U2648" s="9">
        <f>VLOOKUP(A2648,BUSINESS3!A2648:I5338,9,0)</f>
        <v>0.659</v>
      </c>
      <c r="V2648" s="11">
        <f>VLOOKUP(A2648,'GDP4'!A2648:G5338,4,0)</f>
        <v>470594253738</v>
      </c>
      <c r="W2648" s="9">
        <f>VLOOKUP(A2648,'GDP4'!A2648:G5338,5,0)</f>
        <v>0.067</v>
      </c>
      <c r="X2648" s="9">
        <f>VLOOKUP(A2648,'GDP4'!A2648:G5338,6,0)</f>
        <v>672</v>
      </c>
      <c r="Y2648" s="9">
        <f>VLOOKUP(A2648,'GDP4'!A2648:G5338,7,0)</f>
        <v>0.157</v>
      </c>
      <c r="Z2648" s="9">
        <f>VLOOKUP(A2648,ENERGY5!A2648:E5338,4,0)</f>
        <v>122230</v>
      </c>
      <c r="AA2648" s="9">
        <f>VLOOKUP(A2648,ENERGY5!A2648:E5338,5,0)</f>
        <v>121</v>
      </c>
      <c r="AB2648" s="12">
        <f t="shared" si="2"/>
        <v>16432511.13</v>
      </c>
      <c r="AC2648" s="13">
        <f t="shared" si="3"/>
        <v>0.004225155388</v>
      </c>
      <c r="AD2648" s="13">
        <f t="shared" si="4"/>
        <v>4.268105315</v>
      </c>
      <c r="AE2648" s="13">
        <f t="shared" si="5"/>
        <v>180042.2811</v>
      </c>
      <c r="AF2648" s="13">
        <f t="shared" si="6"/>
        <v>90991.01907</v>
      </c>
    </row>
    <row r="2649">
      <c r="A2649" s="14" t="s">
        <v>213</v>
      </c>
      <c r="B2649" s="15" t="s">
        <v>42</v>
      </c>
      <c r="C2649" s="16" t="s">
        <v>254</v>
      </c>
      <c r="D2649" s="14" t="str">
        <f t="shared" si="1"/>
        <v>Turks and Caicos Islands-The Americas-2008</v>
      </c>
      <c r="E2649" s="5">
        <v>0.019</v>
      </c>
      <c r="F2649" s="5">
        <v>0.019</v>
      </c>
      <c r="G2649" s="5">
        <v>76.0</v>
      </c>
      <c r="H2649" s="5">
        <v>70.0</v>
      </c>
      <c r="I2649" s="5">
        <v>0.291</v>
      </c>
      <c r="J2649" s="5">
        <v>0.635</v>
      </c>
      <c r="K2649" s="5">
        <v>0.073</v>
      </c>
      <c r="L2649" s="5">
        <v>29481.0</v>
      </c>
      <c r="M2649" s="5">
        <v>0.893</v>
      </c>
      <c r="N2649" s="8">
        <f>VLOOKUP(A2649,TOURISM2!A2649:E5339,4,0)</f>
        <v>5156050847</v>
      </c>
      <c r="O2649" s="8">
        <f>VLOOKUP(A2649,TOURISM2!A2649:E5339,5,0)</f>
        <v>2605800804</v>
      </c>
      <c r="P2649" s="8">
        <f>VLOOKUP(A2649,BUSINESS3!A2649:E5339,4,0)</f>
        <v>0.475</v>
      </c>
      <c r="Q2649" s="9">
        <f>VLOOKUP(A2649,BUSINESS3!A2649:E5339,5,0)</f>
        <v>59</v>
      </c>
      <c r="R2649" s="10">
        <f>VLOOKUP(A2649,BUSINESS3!A2649:I5339,6,0)</f>
        <v>91</v>
      </c>
      <c r="S2649" s="9">
        <f>VLOOKUP(A2649,BUSINESS3!A2649:I5339,7,0)</f>
        <v>380</v>
      </c>
      <c r="T2649" s="9">
        <f>VLOOKUP(A2649,BUSINESS3!A2649:I5339,8,0)</f>
        <v>0.27</v>
      </c>
      <c r="U2649" s="9">
        <f>VLOOKUP(A2649,BUSINESS3!A2649:I5339,9,0)</f>
        <v>0.659</v>
      </c>
      <c r="V2649" s="11">
        <f>VLOOKUP(A2649,'GDP4'!A2649:G5339,4,0)</f>
        <v>470594253738</v>
      </c>
      <c r="W2649" s="9">
        <f>VLOOKUP(A2649,'GDP4'!A2649:G5339,5,0)</f>
        <v>0.067</v>
      </c>
      <c r="X2649" s="9">
        <f>VLOOKUP(A2649,'GDP4'!A2649:G5339,6,0)</f>
        <v>672</v>
      </c>
      <c r="Y2649" s="9">
        <f>VLOOKUP(A2649,'GDP4'!A2649:G5339,7,0)</f>
        <v>0.157</v>
      </c>
      <c r="Z2649" s="9">
        <f>VLOOKUP(A2649,ENERGY5!A2649:E5339,4,0)</f>
        <v>122230</v>
      </c>
      <c r="AA2649" s="9">
        <f>VLOOKUP(A2649,ENERGY5!A2649:E5339,5,0)</f>
        <v>103</v>
      </c>
      <c r="AB2649" s="12">
        <f t="shared" si="2"/>
        <v>15962628.6</v>
      </c>
      <c r="AC2649" s="13">
        <f t="shared" si="3"/>
        <v>0.003493775652</v>
      </c>
      <c r="AD2649" s="13">
        <f t="shared" si="4"/>
        <v>4.146060174</v>
      </c>
      <c r="AE2649" s="13">
        <f t="shared" si="5"/>
        <v>174894.0283</v>
      </c>
      <c r="AF2649" s="13">
        <f t="shared" si="6"/>
        <v>88389.15926</v>
      </c>
    </row>
    <row r="2650">
      <c r="A2650" s="5" t="s">
        <v>213</v>
      </c>
      <c r="B2650" s="6" t="s">
        <v>43</v>
      </c>
      <c r="C2650" s="7" t="s">
        <v>254</v>
      </c>
      <c r="D2650" s="5" t="str">
        <f t="shared" si="1"/>
        <v>Turks and Caicos Islands-The Americas-2009</v>
      </c>
      <c r="E2650" s="5">
        <v>0.019</v>
      </c>
      <c r="F2650" s="5">
        <v>0.019</v>
      </c>
      <c r="G2650" s="5">
        <v>76.0</v>
      </c>
      <c r="H2650" s="5">
        <v>70.0</v>
      </c>
      <c r="I2650" s="5">
        <v>0.291</v>
      </c>
      <c r="J2650" s="5">
        <v>0.635</v>
      </c>
      <c r="K2650" s="5">
        <v>0.073</v>
      </c>
      <c r="L2650" s="5">
        <v>30247.0</v>
      </c>
      <c r="M2650" s="5">
        <v>0.898</v>
      </c>
      <c r="N2650" s="8">
        <f>VLOOKUP(A2650,TOURISM2!A2650:E5340,4,0)</f>
        <v>5156050847</v>
      </c>
      <c r="O2650" s="8">
        <f>VLOOKUP(A2650,TOURISM2!A2650:E5340,5,0)</f>
        <v>2605800804</v>
      </c>
      <c r="P2650" s="8">
        <f>VLOOKUP(A2650,BUSINESS3!A2650:E5340,4,0)</f>
        <v>0.475</v>
      </c>
      <c r="Q2650" s="9">
        <f>VLOOKUP(A2650,BUSINESS3!A2650:E5340,5,0)</f>
        <v>59</v>
      </c>
      <c r="R2650" s="10">
        <f>VLOOKUP(A2650,BUSINESS3!A2650:I5340,6,0)</f>
        <v>91</v>
      </c>
      <c r="S2650" s="9">
        <f>VLOOKUP(A2650,BUSINESS3!A2650:I5340,7,0)</f>
        <v>380</v>
      </c>
      <c r="T2650" s="9">
        <f>VLOOKUP(A2650,BUSINESS3!A2650:I5340,8,0)</f>
        <v>0.27</v>
      </c>
      <c r="U2650" s="9">
        <f>VLOOKUP(A2650,BUSINESS3!A2650:I5340,9,0)</f>
        <v>0.659</v>
      </c>
      <c r="V2650" s="11">
        <f>VLOOKUP(A2650,'GDP4'!A2650:G5340,4,0)</f>
        <v>470594253738</v>
      </c>
      <c r="W2650" s="9">
        <f>VLOOKUP(A2650,'GDP4'!A2650:G5340,5,0)</f>
        <v>0.067</v>
      </c>
      <c r="X2650" s="9">
        <f>VLOOKUP(A2650,'GDP4'!A2650:G5340,6,0)</f>
        <v>672</v>
      </c>
      <c r="Y2650" s="9">
        <f>VLOOKUP(A2650,'GDP4'!A2650:G5340,7,0)</f>
        <v>0.157</v>
      </c>
      <c r="Z2650" s="9">
        <f>VLOOKUP(A2650,ENERGY5!A2650:E5340,4,0)</f>
        <v>122230</v>
      </c>
      <c r="AA2650" s="9">
        <f>VLOOKUP(A2650,ENERGY5!A2650:E5340,5,0)</f>
        <v>103</v>
      </c>
      <c r="AB2650" s="12">
        <f t="shared" si="2"/>
        <v>15558377.81</v>
      </c>
      <c r="AC2650" s="13">
        <f t="shared" si="3"/>
        <v>0.003405296393</v>
      </c>
      <c r="AD2650" s="13">
        <f t="shared" si="4"/>
        <v>4.041061923</v>
      </c>
      <c r="AE2650" s="13">
        <f t="shared" si="5"/>
        <v>170464.8675</v>
      </c>
      <c r="AF2650" s="13">
        <f t="shared" si="6"/>
        <v>86150.71921</v>
      </c>
    </row>
    <row r="2651">
      <c r="A2651" s="14" t="s">
        <v>213</v>
      </c>
      <c r="B2651" s="15" t="s">
        <v>44</v>
      </c>
      <c r="C2651" s="16" t="s">
        <v>254</v>
      </c>
      <c r="D2651" s="14" t="str">
        <f t="shared" si="1"/>
        <v>Turks and Caicos Islands-The Americas-2010</v>
      </c>
      <c r="E2651" s="5">
        <v>0.019</v>
      </c>
      <c r="F2651" s="5">
        <v>0.019</v>
      </c>
      <c r="G2651" s="5">
        <v>76.0</v>
      </c>
      <c r="H2651" s="5">
        <v>70.0</v>
      </c>
      <c r="I2651" s="5">
        <v>0.291</v>
      </c>
      <c r="J2651" s="5">
        <v>0.635</v>
      </c>
      <c r="K2651" s="5">
        <v>0.073</v>
      </c>
      <c r="L2651" s="5">
        <v>30993.0</v>
      </c>
      <c r="M2651" s="5">
        <v>0.902</v>
      </c>
      <c r="N2651" s="8">
        <f>VLOOKUP(A2651,TOURISM2!A2651:E5341,4,0)</f>
        <v>5156050847</v>
      </c>
      <c r="O2651" s="8">
        <f>VLOOKUP(A2651,TOURISM2!A2651:E5341,5,0)</f>
        <v>2605800804</v>
      </c>
      <c r="P2651" s="8">
        <f>VLOOKUP(A2651,BUSINESS3!A2651:E5341,4,0)</f>
        <v>0.475</v>
      </c>
      <c r="Q2651" s="9">
        <f>VLOOKUP(A2651,BUSINESS3!A2651:E5341,5,0)</f>
        <v>59</v>
      </c>
      <c r="R2651" s="10">
        <f>VLOOKUP(A2651,BUSINESS3!A2651:I5341,6,0)</f>
        <v>91</v>
      </c>
      <c r="S2651" s="9">
        <f>VLOOKUP(A2651,BUSINESS3!A2651:I5341,7,0)</f>
        <v>380</v>
      </c>
      <c r="T2651" s="9">
        <f>VLOOKUP(A2651,BUSINESS3!A2651:I5341,8,0)</f>
        <v>0.27</v>
      </c>
      <c r="U2651" s="9">
        <f>VLOOKUP(A2651,BUSINESS3!A2651:I5341,9,0)</f>
        <v>0.659</v>
      </c>
      <c r="V2651" s="11">
        <f>VLOOKUP(A2651,'GDP4'!A2651:G5341,4,0)</f>
        <v>470594253738</v>
      </c>
      <c r="W2651" s="9">
        <f>VLOOKUP(A2651,'GDP4'!A2651:G5341,5,0)</f>
        <v>0.067</v>
      </c>
      <c r="X2651" s="9">
        <f>VLOOKUP(A2651,'GDP4'!A2651:G5341,6,0)</f>
        <v>672</v>
      </c>
      <c r="Y2651" s="9">
        <f>VLOOKUP(A2651,'GDP4'!A2651:G5341,7,0)</f>
        <v>0.157</v>
      </c>
      <c r="Z2651" s="9">
        <f>VLOOKUP(A2651,ENERGY5!A2651:E5341,4,0)</f>
        <v>122230</v>
      </c>
      <c r="AA2651" s="9">
        <f>VLOOKUP(A2651,ENERGY5!A2651:E5341,5,0)</f>
        <v>99</v>
      </c>
      <c r="AB2651" s="12">
        <f t="shared" si="2"/>
        <v>15183888.42</v>
      </c>
      <c r="AC2651" s="13">
        <f t="shared" si="3"/>
        <v>0.003194269674</v>
      </c>
      <c r="AD2651" s="13">
        <f t="shared" si="4"/>
        <v>3.94379376</v>
      </c>
      <c r="AE2651" s="13">
        <f t="shared" si="5"/>
        <v>166361.7864</v>
      </c>
      <c r="AF2651" s="13">
        <f t="shared" si="6"/>
        <v>84077.0756</v>
      </c>
    </row>
    <row r="2652">
      <c r="A2652" s="5" t="s">
        <v>213</v>
      </c>
      <c r="B2652" s="6" t="s">
        <v>45</v>
      </c>
      <c r="C2652" s="7" t="s">
        <v>254</v>
      </c>
      <c r="D2652" s="5" t="str">
        <f t="shared" si="1"/>
        <v>Turks and Caicos Islands-The Americas-2011</v>
      </c>
      <c r="E2652" s="5">
        <v>0.019</v>
      </c>
      <c r="F2652" s="5">
        <v>0.019</v>
      </c>
      <c r="G2652" s="5">
        <v>76.0</v>
      </c>
      <c r="H2652" s="5">
        <v>70.0</v>
      </c>
      <c r="I2652" s="5">
        <v>0.291</v>
      </c>
      <c r="J2652" s="5">
        <v>0.635</v>
      </c>
      <c r="K2652" s="5">
        <v>0.073</v>
      </c>
      <c r="L2652" s="5">
        <v>31726.0</v>
      </c>
      <c r="M2652" s="5">
        <v>0.907</v>
      </c>
      <c r="N2652" s="8">
        <f>VLOOKUP(A2652,TOURISM2!A2652:E5342,4,0)</f>
        <v>5156050847</v>
      </c>
      <c r="O2652" s="8">
        <f>VLOOKUP(A2652,TOURISM2!A2652:E5342,5,0)</f>
        <v>2605800804</v>
      </c>
      <c r="P2652" s="8">
        <f>VLOOKUP(A2652,BUSINESS3!A2652:E5342,4,0)</f>
        <v>0.475</v>
      </c>
      <c r="Q2652" s="9">
        <f>VLOOKUP(A2652,BUSINESS3!A2652:E5342,5,0)</f>
        <v>59</v>
      </c>
      <c r="R2652" s="10">
        <f>VLOOKUP(A2652,BUSINESS3!A2652:I5342,6,0)</f>
        <v>91</v>
      </c>
      <c r="S2652" s="9">
        <f>VLOOKUP(A2652,BUSINESS3!A2652:I5342,7,0)</f>
        <v>380</v>
      </c>
      <c r="T2652" s="9">
        <f>VLOOKUP(A2652,BUSINESS3!A2652:I5342,8,0)</f>
        <v>0.27</v>
      </c>
      <c r="U2652" s="9">
        <f>VLOOKUP(A2652,BUSINESS3!A2652:I5342,9,0)</f>
        <v>0.659</v>
      </c>
      <c r="V2652" s="11">
        <f>VLOOKUP(A2652,'GDP4'!A2652:G5342,4,0)</f>
        <v>470594253738</v>
      </c>
      <c r="W2652" s="9">
        <f>VLOOKUP(A2652,'GDP4'!A2652:G5342,5,0)</f>
        <v>0.067</v>
      </c>
      <c r="X2652" s="9">
        <f>VLOOKUP(A2652,'GDP4'!A2652:G5342,6,0)</f>
        <v>672</v>
      </c>
      <c r="Y2652" s="9">
        <f>VLOOKUP(A2652,'GDP4'!A2652:G5342,7,0)</f>
        <v>0.157</v>
      </c>
      <c r="Z2652" s="9">
        <f>VLOOKUP(A2652,ENERGY5!A2652:E5342,4,0)</f>
        <v>122230</v>
      </c>
      <c r="AA2652" s="9">
        <f>VLOOKUP(A2652,ENERGY5!A2652:E5342,5,0)</f>
        <v>15</v>
      </c>
      <c r="AB2652" s="12">
        <f t="shared" si="2"/>
        <v>14833078.67</v>
      </c>
      <c r="AC2652" s="13">
        <f t="shared" si="3"/>
        <v>0.0004727983357</v>
      </c>
      <c r="AD2652" s="13">
        <f t="shared" si="4"/>
        <v>3.852676039</v>
      </c>
      <c r="AE2652" s="13">
        <f t="shared" si="5"/>
        <v>162518.1506</v>
      </c>
      <c r="AF2652" s="13">
        <f t="shared" si="6"/>
        <v>82134.55223</v>
      </c>
    </row>
    <row r="2653">
      <c r="A2653" s="14" t="s">
        <v>213</v>
      </c>
      <c r="B2653" s="15" t="s">
        <v>46</v>
      </c>
      <c r="C2653" s="16" t="s">
        <v>254</v>
      </c>
      <c r="D2653" s="14" t="str">
        <f t="shared" si="1"/>
        <v>Turks and Caicos Islands-The Americas-2012</v>
      </c>
      <c r="E2653" s="5">
        <v>0.019</v>
      </c>
      <c r="F2653" s="5">
        <v>0.019</v>
      </c>
      <c r="G2653" s="5">
        <v>76.0</v>
      </c>
      <c r="H2653" s="5">
        <v>70.0</v>
      </c>
      <c r="I2653" s="5">
        <v>0.291</v>
      </c>
      <c r="J2653" s="5">
        <v>0.635</v>
      </c>
      <c r="K2653" s="5">
        <v>0.073</v>
      </c>
      <c r="L2653" s="5">
        <v>32427.0</v>
      </c>
      <c r="M2653" s="5">
        <v>0.911</v>
      </c>
      <c r="N2653" s="8">
        <f>VLOOKUP(A2653,TOURISM2!A2653:E5343,4,0)</f>
        <v>5156050847</v>
      </c>
      <c r="O2653" s="8">
        <f>VLOOKUP(A2653,TOURISM2!A2653:E5343,5,0)</f>
        <v>2605800804</v>
      </c>
      <c r="P2653" s="8">
        <f>VLOOKUP(A2653,BUSINESS3!A2653:E5343,4,0)</f>
        <v>0.475</v>
      </c>
      <c r="Q2653" s="9">
        <f>VLOOKUP(A2653,BUSINESS3!A2653:E5343,5,0)</f>
        <v>59</v>
      </c>
      <c r="R2653" s="10">
        <f>VLOOKUP(A2653,BUSINESS3!A2653:I5343,6,0)</f>
        <v>91</v>
      </c>
      <c r="S2653" s="9">
        <f>VLOOKUP(A2653,BUSINESS3!A2653:I5343,7,0)</f>
        <v>380</v>
      </c>
      <c r="T2653" s="9">
        <f>VLOOKUP(A2653,BUSINESS3!A2653:I5343,8,0)</f>
        <v>0.27</v>
      </c>
      <c r="U2653" s="9">
        <f>VLOOKUP(A2653,BUSINESS3!A2653:I5343,9,0)</f>
        <v>0.659</v>
      </c>
      <c r="V2653" s="11">
        <f>VLOOKUP(A2653,'GDP4'!A2653:G5343,4,0)</f>
        <v>470594253738</v>
      </c>
      <c r="W2653" s="9">
        <f>VLOOKUP(A2653,'GDP4'!A2653:G5343,5,0)</f>
        <v>0.067</v>
      </c>
      <c r="X2653" s="9">
        <f>VLOOKUP(A2653,'GDP4'!A2653:G5343,6,0)</f>
        <v>672</v>
      </c>
      <c r="Y2653" s="9">
        <f>VLOOKUP(A2653,'GDP4'!A2653:G5343,7,0)</f>
        <v>0.157</v>
      </c>
      <c r="Z2653" s="9">
        <f>VLOOKUP(A2653,ENERGY5!A2653:E5343,4,0)</f>
        <v>122230</v>
      </c>
      <c r="AA2653" s="9">
        <f>VLOOKUP(A2653,ENERGY5!A2653:E5343,5,0)</f>
        <v>15</v>
      </c>
      <c r="AB2653" s="12">
        <f t="shared" si="2"/>
        <v>14512420.32</v>
      </c>
      <c r="AC2653" s="13">
        <f t="shared" si="3"/>
        <v>0.0004625774817</v>
      </c>
      <c r="AD2653" s="13">
        <f t="shared" si="4"/>
        <v>3.769389706</v>
      </c>
      <c r="AE2653" s="13">
        <f t="shared" si="5"/>
        <v>159004.8678</v>
      </c>
      <c r="AF2653" s="13">
        <f t="shared" si="6"/>
        <v>80358.98492</v>
      </c>
    </row>
    <row r="2654">
      <c r="A2654" s="5" t="s">
        <v>213</v>
      </c>
      <c r="B2654" s="6" t="s">
        <v>33</v>
      </c>
      <c r="C2654" s="7" t="s">
        <v>255</v>
      </c>
      <c r="D2654" s="5" t="str">
        <f t="shared" si="1"/>
        <v>United States-The Americas-2000</v>
      </c>
      <c r="E2654" s="5">
        <v>0.014</v>
      </c>
      <c r="F2654" s="5">
        <v>0.007</v>
      </c>
      <c r="G2654" s="5">
        <v>79.0</v>
      </c>
      <c r="H2654" s="5">
        <v>74.0</v>
      </c>
      <c r="I2654" s="5">
        <v>0.213</v>
      </c>
      <c r="J2654" s="5">
        <v>0.663</v>
      </c>
      <c r="K2654" s="5">
        <v>0.124</v>
      </c>
      <c r="L2654" s="5">
        <v>2.82162411E8</v>
      </c>
      <c r="M2654" s="5">
        <v>0.791</v>
      </c>
      <c r="N2654" s="27">
        <f>VLOOKUP(A2654,TOURISM2!A2654:E5344,4,0)</f>
        <v>121000000000</v>
      </c>
      <c r="O2654" s="8">
        <f>VLOOKUP(A2654,TOURISM2!A2654:E5344,5,0)</f>
        <v>91473000000</v>
      </c>
      <c r="P2654" s="8">
        <f>VLOOKUP(A2654,BUSINESS3!A2654:E5344,4,0)</f>
        <v>0.475</v>
      </c>
      <c r="Q2654" s="9">
        <f>VLOOKUP(A2654,BUSINESS3!A2654:E5344,5,0)</f>
        <v>59</v>
      </c>
      <c r="R2654" s="10">
        <f>VLOOKUP(A2654,BUSINESS3!A2654:I5344,6,0)</f>
        <v>91</v>
      </c>
      <c r="S2654" s="9">
        <f>VLOOKUP(A2654,BUSINESS3!A2654:I5344,7,0)</f>
        <v>380</v>
      </c>
      <c r="T2654" s="9">
        <f>VLOOKUP(A2654,BUSINESS3!A2654:I5344,8,0)</f>
        <v>0.431</v>
      </c>
      <c r="U2654" s="9">
        <f>VLOOKUP(A2654,BUSINESS3!A2654:I5344,9,0)</f>
        <v>0.385</v>
      </c>
      <c r="V2654" s="11">
        <f>VLOOKUP(A2654,'GDP4'!A2654:G5344,4,0)</f>
        <v>10300000000000</v>
      </c>
      <c r="W2654" s="9">
        <f>VLOOKUP(A2654,'GDP4'!A2654:G5344,5,0)</f>
        <v>0.136</v>
      </c>
      <c r="X2654" s="9">
        <f>VLOOKUP(A2654,'GDP4'!A2654:G5344,6,0)</f>
        <v>4790</v>
      </c>
      <c r="Y2654" s="9">
        <f>VLOOKUP(A2654,'GDP4'!A2654:G5344,7,0)</f>
        <v>0.092</v>
      </c>
      <c r="Z2654" s="9">
        <f>VLOOKUP(A2654,ENERGY5!A2654:E5344,4,0)</f>
        <v>2132446</v>
      </c>
      <c r="AA2654" s="9">
        <f>VLOOKUP(A2654,ENERGY5!A2654:E5344,5,0)</f>
        <v>191964</v>
      </c>
      <c r="AB2654" s="12">
        <f t="shared" si="2"/>
        <v>36503.79923</v>
      </c>
      <c r="AC2654" s="13">
        <f t="shared" si="3"/>
        <v>0.0006803315839</v>
      </c>
      <c r="AD2654" s="13">
        <f t="shared" si="4"/>
        <v>0.007557512684</v>
      </c>
      <c r="AE2654" s="28">
        <f t="shared" si="5"/>
        <v>428.8310394</v>
      </c>
      <c r="AF2654" s="13">
        <f t="shared" si="6"/>
        <v>324.1856336</v>
      </c>
    </row>
    <row r="2655">
      <c r="A2655" s="14" t="s">
        <v>213</v>
      </c>
      <c r="B2655" s="15" t="s">
        <v>35</v>
      </c>
      <c r="C2655" s="16" t="s">
        <v>255</v>
      </c>
      <c r="D2655" s="14" t="str">
        <f t="shared" si="1"/>
        <v>United States-The Americas-2001</v>
      </c>
      <c r="E2655" s="5">
        <v>0.014</v>
      </c>
      <c r="F2655" s="5">
        <v>0.007</v>
      </c>
      <c r="G2655" s="5">
        <v>79.0</v>
      </c>
      <c r="H2655" s="5">
        <v>74.0</v>
      </c>
      <c r="I2655" s="5">
        <v>0.212</v>
      </c>
      <c r="J2655" s="5">
        <v>0.665</v>
      </c>
      <c r="K2655" s="5">
        <v>0.123</v>
      </c>
      <c r="L2655" s="5">
        <v>2.84968955E8</v>
      </c>
      <c r="M2655" s="5">
        <v>0.792</v>
      </c>
      <c r="N2655" s="27">
        <f>VLOOKUP(A2655,TOURISM2!A2655:E5345,4,0)</f>
        <v>109000000000</v>
      </c>
      <c r="O2655" s="8">
        <f>VLOOKUP(A2655,TOURISM2!A2655:E5345,5,0)</f>
        <v>85610000000</v>
      </c>
      <c r="P2655" s="8">
        <f>VLOOKUP(A2655,BUSINESS3!A2655:E5345,4,0)</f>
        <v>0.475</v>
      </c>
      <c r="Q2655" s="9">
        <f>VLOOKUP(A2655,BUSINESS3!A2655:E5345,5,0)</f>
        <v>59</v>
      </c>
      <c r="R2655" s="10">
        <f>VLOOKUP(A2655,BUSINESS3!A2655:I5345,6,0)</f>
        <v>91</v>
      </c>
      <c r="S2655" s="9">
        <f>VLOOKUP(A2655,BUSINESS3!A2655:I5345,7,0)</f>
        <v>380</v>
      </c>
      <c r="T2655" s="9">
        <f>VLOOKUP(A2655,BUSINESS3!A2655:I5345,8,0)</f>
        <v>0.491</v>
      </c>
      <c r="U2655" s="9">
        <f>VLOOKUP(A2655,BUSINESS3!A2655:I5345,9,0)</f>
        <v>0.447</v>
      </c>
      <c r="V2655" s="11">
        <f>VLOOKUP(A2655,'GDP4'!A2655:G5345,4,0)</f>
        <v>10600000000000</v>
      </c>
      <c r="W2655" s="9">
        <f>VLOOKUP(A2655,'GDP4'!A2655:G5345,5,0)</f>
        <v>0.142</v>
      </c>
      <c r="X2655" s="9">
        <f>VLOOKUP(A2655,'GDP4'!A2655:G5345,6,0)</f>
        <v>5138</v>
      </c>
      <c r="Y2655" s="9">
        <f>VLOOKUP(A2655,'GDP4'!A2655:G5345,7,0)</f>
        <v>0.069</v>
      </c>
      <c r="Z2655" s="9">
        <f>VLOOKUP(A2655,ENERGY5!A2655:E5345,4,0)</f>
        <v>2191193</v>
      </c>
      <c r="AA2655" s="9">
        <f>VLOOKUP(A2655,ENERGY5!A2655:E5345,5,0)</f>
        <v>191964</v>
      </c>
      <c r="AB2655" s="12">
        <f t="shared" si="2"/>
        <v>37197.03432</v>
      </c>
      <c r="AC2655" s="13">
        <f t="shared" si="3"/>
        <v>0.0006736312733</v>
      </c>
      <c r="AD2655" s="13">
        <f t="shared" si="4"/>
        <v>0.007689234078</v>
      </c>
      <c r="AE2655" s="28">
        <f t="shared" si="5"/>
        <v>382.4978058</v>
      </c>
      <c r="AF2655" s="13">
        <f t="shared" si="6"/>
        <v>300.4186895</v>
      </c>
    </row>
    <row r="2656">
      <c r="A2656" s="5" t="s">
        <v>213</v>
      </c>
      <c r="B2656" s="6" t="s">
        <v>36</v>
      </c>
      <c r="C2656" s="7" t="s">
        <v>255</v>
      </c>
      <c r="D2656" s="5" t="str">
        <f t="shared" si="1"/>
        <v>United States-The Americas-2002</v>
      </c>
      <c r="E2656" s="5">
        <v>0.014</v>
      </c>
      <c r="F2656" s="5">
        <v>0.007</v>
      </c>
      <c r="G2656" s="5">
        <v>80.0</v>
      </c>
      <c r="H2656" s="5">
        <v>74.0</v>
      </c>
      <c r="I2656" s="5">
        <v>0.21</v>
      </c>
      <c r="J2656" s="5">
        <v>0.667</v>
      </c>
      <c r="K2656" s="5">
        <v>0.123</v>
      </c>
      <c r="L2656" s="5">
        <v>2.87625193E8</v>
      </c>
      <c r="M2656" s="5">
        <v>0.794</v>
      </c>
      <c r="N2656" s="27">
        <f>VLOOKUP(A2656,TOURISM2!A2656:E5346,4,0)</f>
        <v>104000000000</v>
      </c>
      <c r="O2656" s="8">
        <f>VLOOKUP(A2656,TOURISM2!A2656:E5346,5,0)</f>
        <v>81860000000</v>
      </c>
      <c r="P2656" s="8">
        <f>VLOOKUP(A2656,BUSINESS3!A2656:E5346,4,0)</f>
        <v>0.475</v>
      </c>
      <c r="Q2656" s="9">
        <f>VLOOKUP(A2656,BUSINESS3!A2656:E5346,5,0)</f>
        <v>59</v>
      </c>
      <c r="R2656" s="10">
        <f>VLOOKUP(A2656,BUSINESS3!A2656:I5346,6,0)</f>
        <v>91</v>
      </c>
      <c r="S2656" s="9">
        <f>VLOOKUP(A2656,BUSINESS3!A2656:I5346,7,0)</f>
        <v>380</v>
      </c>
      <c r="T2656" s="9">
        <f>VLOOKUP(A2656,BUSINESS3!A2656:I5346,8,0)</f>
        <v>0.588</v>
      </c>
      <c r="U2656" s="9">
        <f>VLOOKUP(A2656,BUSINESS3!A2656:I5346,9,0)</f>
        <v>0.489</v>
      </c>
      <c r="V2656" s="11">
        <f>VLOOKUP(A2656,'GDP4'!A2656:G5346,4,0)</f>
        <v>11000000000000</v>
      </c>
      <c r="W2656" s="9">
        <f>VLOOKUP(A2656,'GDP4'!A2656:G5346,5,0)</f>
        <v>0.151</v>
      </c>
      <c r="X2656" s="9">
        <f>VLOOKUP(A2656,'GDP4'!A2656:G5346,6,0)</f>
        <v>5578</v>
      </c>
      <c r="Y2656" s="9">
        <f>VLOOKUP(A2656,'GDP4'!A2656:G5346,7,0)</f>
        <v>0.047</v>
      </c>
      <c r="Z2656" s="9">
        <f>VLOOKUP(A2656,ENERGY5!A2656:E5346,4,0)</f>
        <v>2215504</v>
      </c>
      <c r="AA2656" s="9">
        <f>VLOOKUP(A2656,ENERGY5!A2656:E5346,5,0)</f>
        <v>5433057</v>
      </c>
      <c r="AB2656" s="12">
        <f t="shared" si="2"/>
        <v>38244.21597</v>
      </c>
      <c r="AC2656" s="13">
        <f t="shared" si="3"/>
        <v>0.01888936412</v>
      </c>
      <c r="AD2656" s="13">
        <f t="shared" si="4"/>
        <v>0.007702746678</v>
      </c>
      <c r="AE2656" s="28">
        <f t="shared" si="5"/>
        <v>361.5816783</v>
      </c>
      <c r="AF2656" s="13">
        <f t="shared" si="6"/>
        <v>284.6065018</v>
      </c>
    </row>
    <row r="2657">
      <c r="A2657" s="14" t="s">
        <v>213</v>
      </c>
      <c r="B2657" s="15" t="s">
        <v>37</v>
      </c>
      <c r="C2657" s="16" t="s">
        <v>255</v>
      </c>
      <c r="D2657" s="14" t="str">
        <f t="shared" si="1"/>
        <v>United States-The Americas-2003</v>
      </c>
      <c r="E2657" s="5">
        <v>0.014</v>
      </c>
      <c r="F2657" s="5">
        <v>0.007</v>
      </c>
      <c r="G2657" s="5">
        <v>80.0</v>
      </c>
      <c r="H2657" s="5">
        <v>75.0</v>
      </c>
      <c r="I2657" s="5">
        <v>0.209</v>
      </c>
      <c r="J2657" s="5">
        <v>0.669</v>
      </c>
      <c r="K2657" s="5">
        <v>0.123</v>
      </c>
      <c r="L2657" s="5">
        <v>2.90107933E8</v>
      </c>
      <c r="M2657" s="5">
        <v>0.796</v>
      </c>
      <c r="N2657" s="27">
        <f>VLOOKUP(A2657,TOURISM2!A2657:E5347,4,0)</f>
        <v>102000000000</v>
      </c>
      <c r="O2657" s="8">
        <f>VLOOKUP(A2657,TOURISM2!A2657:E5347,5,0)</f>
        <v>82091000000</v>
      </c>
      <c r="P2657" s="8">
        <f>VLOOKUP(A2657,BUSINESS3!A2657:E5347,4,0)</f>
        <v>0.475</v>
      </c>
      <c r="Q2657" s="9">
        <f>VLOOKUP(A2657,BUSINESS3!A2657:E5347,5,0)</f>
        <v>6</v>
      </c>
      <c r="R2657" s="10">
        <f>VLOOKUP(A2657,BUSINESS3!A2657:I5347,6,0)</f>
        <v>91</v>
      </c>
      <c r="S2657" s="9">
        <f>VLOOKUP(A2657,BUSINESS3!A2657:I5347,7,0)</f>
        <v>380</v>
      </c>
      <c r="T2657" s="9">
        <f>VLOOKUP(A2657,BUSINESS3!A2657:I5347,8,0)</f>
        <v>0.617</v>
      </c>
      <c r="U2657" s="9">
        <f>VLOOKUP(A2657,BUSINESS3!A2657:I5347,9,0)</f>
        <v>0.548</v>
      </c>
      <c r="V2657" s="11">
        <f>VLOOKUP(A2657,'GDP4'!A2657:G5347,4,0)</f>
        <v>11500000000000</v>
      </c>
      <c r="W2657" s="9">
        <f>VLOOKUP(A2657,'GDP4'!A2657:G5347,5,0)</f>
        <v>0.156</v>
      </c>
      <c r="X2657" s="9">
        <f>VLOOKUP(A2657,'GDP4'!A2657:G5347,6,0)</f>
        <v>5993</v>
      </c>
      <c r="Y2657" s="9">
        <f>VLOOKUP(A2657,'GDP4'!A2657:G5347,7,0)</f>
        <v>0.041</v>
      </c>
      <c r="Z2657" s="9">
        <f>VLOOKUP(A2657,ENERGY5!A2657:E5347,4,0)</f>
        <v>2164458</v>
      </c>
      <c r="AA2657" s="9">
        <f>VLOOKUP(A2657,ENERGY5!A2657:E5347,5,0)</f>
        <v>5311840</v>
      </c>
      <c r="AB2657" s="12">
        <f t="shared" si="2"/>
        <v>39640.41893</v>
      </c>
      <c r="AC2657" s="13">
        <f t="shared" si="3"/>
        <v>0.01830987504</v>
      </c>
      <c r="AD2657" s="13">
        <f t="shared" si="4"/>
        <v>0.007460871468</v>
      </c>
      <c r="AE2657" s="28">
        <f t="shared" si="5"/>
        <v>351.593281</v>
      </c>
      <c r="AF2657" s="13">
        <f t="shared" si="6"/>
        <v>282.9670983</v>
      </c>
    </row>
    <row r="2658">
      <c r="A2658" s="5" t="s">
        <v>213</v>
      </c>
      <c r="B2658" s="6" t="s">
        <v>38</v>
      </c>
      <c r="C2658" s="7" t="s">
        <v>255</v>
      </c>
      <c r="D2658" s="5" t="str">
        <f t="shared" si="1"/>
        <v>United States-The Americas-2004</v>
      </c>
      <c r="E2658" s="5">
        <v>0.014</v>
      </c>
      <c r="F2658" s="5">
        <v>0.007</v>
      </c>
      <c r="G2658" s="5">
        <v>80.0</v>
      </c>
      <c r="H2658" s="5">
        <v>75.0</v>
      </c>
      <c r="I2658" s="5">
        <v>0.207</v>
      </c>
      <c r="J2658" s="5">
        <v>0.67</v>
      </c>
      <c r="K2658" s="5">
        <v>0.123</v>
      </c>
      <c r="L2658" s="5">
        <v>2.92805298E8</v>
      </c>
      <c r="M2658" s="5">
        <v>0.798</v>
      </c>
      <c r="N2658" s="27">
        <f>VLOOKUP(A2658,TOURISM2!A2658:E5348,4,0)</f>
        <v>116000000000</v>
      </c>
      <c r="O2658" s="8">
        <f>VLOOKUP(A2658,TOURISM2!A2658:E5348,5,0)</f>
        <v>94764000000</v>
      </c>
      <c r="P2658" s="8">
        <f>VLOOKUP(A2658,BUSINESS3!A2658:E5348,4,0)</f>
        <v>0.475</v>
      </c>
      <c r="Q2658" s="9">
        <f>VLOOKUP(A2658,BUSINESS3!A2658:E5348,5,0)</f>
        <v>6</v>
      </c>
      <c r="R2658" s="10">
        <f>VLOOKUP(A2658,BUSINESS3!A2658:I5348,6,0)</f>
        <v>91</v>
      </c>
      <c r="S2658" s="9">
        <f>VLOOKUP(A2658,BUSINESS3!A2658:I5348,7,0)</f>
        <v>380</v>
      </c>
      <c r="T2658" s="9">
        <f>VLOOKUP(A2658,BUSINESS3!A2658:I5348,8,0)</f>
        <v>0.648</v>
      </c>
      <c r="U2658" s="9">
        <f>VLOOKUP(A2658,BUSINESS3!A2658:I5348,9,0)</f>
        <v>0.625</v>
      </c>
      <c r="V2658" s="11">
        <f>VLOOKUP(A2658,'GDP4'!A2658:G5348,4,0)</f>
        <v>12300000000000</v>
      </c>
      <c r="W2658" s="9">
        <f>VLOOKUP(A2658,'GDP4'!A2658:G5348,5,0)</f>
        <v>0.157</v>
      </c>
      <c r="X2658" s="9">
        <f>VLOOKUP(A2658,'GDP4'!A2658:G5348,6,0)</f>
        <v>6355</v>
      </c>
      <c r="Y2658" s="9">
        <f>VLOOKUP(A2658,'GDP4'!A2658:G5348,7,0)</f>
        <v>0.043</v>
      </c>
      <c r="Z2658" s="9">
        <f>VLOOKUP(A2658,ENERGY5!A2658:E5348,4,0)</f>
        <v>2277034</v>
      </c>
      <c r="AA2658" s="9">
        <f>VLOOKUP(A2658,ENERGY5!A2658:E5348,5,0)</f>
        <v>5656839</v>
      </c>
      <c r="AB2658" s="12">
        <f t="shared" si="2"/>
        <v>42007.43663</v>
      </c>
      <c r="AC2658" s="13">
        <f t="shared" si="3"/>
        <v>0.01931945576</v>
      </c>
      <c r="AD2658" s="13">
        <f t="shared" si="4"/>
        <v>0.007776614752</v>
      </c>
      <c r="AE2658" s="28">
        <f t="shared" si="5"/>
        <v>396.167695</v>
      </c>
      <c r="AF2658" s="13">
        <f t="shared" si="6"/>
        <v>323.6416849</v>
      </c>
    </row>
    <row r="2659">
      <c r="A2659" s="14" t="s">
        <v>213</v>
      </c>
      <c r="B2659" s="15" t="s">
        <v>39</v>
      </c>
      <c r="C2659" s="16" t="s">
        <v>255</v>
      </c>
      <c r="D2659" s="14" t="str">
        <f t="shared" si="1"/>
        <v>United States-The Americas-2005</v>
      </c>
      <c r="E2659" s="5">
        <v>0.014</v>
      </c>
      <c r="F2659" s="5">
        <v>0.007</v>
      </c>
      <c r="G2659" s="5">
        <v>80.0</v>
      </c>
      <c r="H2659" s="5">
        <v>75.0</v>
      </c>
      <c r="I2659" s="5">
        <v>0.205</v>
      </c>
      <c r="J2659" s="5">
        <v>0.671</v>
      </c>
      <c r="K2659" s="5">
        <v>0.123</v>
      </c>
      <c r="L2659" s="5">
        <v>2.95516599E8</v>
      </c>
      <c r="M2659" s="5">
        <v>0.799</v>
      </c>
      <c r="N2659" s="27">
        <f>VLOOKUP(A2659,TOURISM2!A2659:E5349,4,0)</f>
        <v>127000000000</v>
      </c>
      <c r="O2659" s="8">
        <f>VLOOKUP(A2659,TOURISM2!A2659:E5349,5,0)</f>
        <v>2605800804</v>
      </c>
      <c r="P2659" s="8">
        <f>VLOOKUP(A2659,BUSINESS3!A2659:E5349,4,0)</f>
        <v>0.458</v>
      </c>
      <c r="Q2659" s="9">
        <f>VLOOKUP(A2659,BUSINESS3!A2659:E5349,5,0)</f>
        <v>6</v>
      </c>
      <c r="R2659" s="10">
        <f>VLOOKUP(A2659,BUSINESS3!A2659:I5349,6,0)</f>
        <v>91</v>
      </c>
      <c r="S2659" s="9">
        <f>VLOOKUP(A2659,BUSINESS3!A2659:I5349,7,0)</f>
        <v>325</v>
      </c>
      <c r="T2659" s="9">
        <f>VLOOKUP(A2659,BUSINESS3!A2659:I5349,8,0)</f>
        <v>0.68</v>
      </c>
      <c r="U2659" s="9">
        <f>VLOOKUP(A2659,BUSINESS3!A2659:I5349,9,0)</f>
        <v>0.683</v>
      </c>
      <c r="V2659" s="11">
        <f>VLOOKUP(A2659,'GDP4'!A2659:G5349,4,0)</f>
        <v>13100000000000</v>
      </c>
      <c r="W2659" s="9">
        <f>VLOOKUP(A2659,'GDP4'!A2659:G5349,5,0)</f>
        <v>0.158</v>
      </c>
      <c r="X2659" s="9">
        <f>VLOOKUP(A2659,'GDP4'!A2659:G5349,6,0)</f>
        <v>6732</v>
      </c>
      <c r="Y2659" s="9">
        <f>VLOOKUP(A2659,'GDP4'!A2659:G5349,7,0)</f>
        <v>0.062</v>
      </c>
      <c r="Z2659" s="9">
        <f>VLOOKUP(A2659,ENERGY5!A2659:E5349,4,0)</f>
        <v>2337014</v>
      </c>
      <c r="AA2659" s="9">
        <f>VLOOKUP(A2659,ENERGY5!A2659:E5349,5,0)</f>
        <v>5828697</v>
      </c>
      <c r="AB2659" s="12">
        <f t="shared" si="2"/>
        <v>44329.1512</v>
      </c>
      <c r="AC2659" s="13">
        <f t="shared" si="3"/>
        <v>0.01972375501</v>
      </c>
      <c r="AD2659" s="13">
        <f t="shared" si="4"/>
        <v>0.007908232593</v>
      </c>
      <c r="AE2659" s="28">
        <f t="shared" si="5"/>
        <v>429.7558933</v>
      </c>
      <c r="AF2659" s="13">
        <f t="shared" si="6"/>
        <v>8.817781515</v>
      </c>
    </row>
    <row r="2660">
      <c r="A2660" s="5" t="s">
        <v>213</v>
      </c>
      <c r="B2660" s="6" t="s">
        <v>40</v>
      </c>
      <c r="C2660" s="7" t="s">
        <v>255</v>
      </c>
      <c r="D2660" s="5" t="str">
        <f t="shared" si="1"/>
        <v>United States-The Americas-2006</v>
      </c>
      <c r="E2660" s="5">
        <v>0.014</v>
      </c>
      <c r="F2660" s="5">
        <v>0.007</v>
      </c>
      <c r="G2660" s="5">
        <v>80.0</v>
      </c>
      <c r="H2660" s="5">
        <v>75.0</v>
      </c>
      <c r="I2660" s="5">
        <v>0.204</v>
      </c>
      <c r="J2660" s="5">
        <v>0.672</v>
      </c>
      <c r="K2660" s="5">
        <v>0.124</v>
      </c>
      <c r="L2660" s="5">
        <v>2.98379912E8</v>
      </c>
      <c r="M2660" s="5">
        <v>0.801</v>
      </c>
      <c r="N2660" s="27">
        <f>VLOOKUP(A2660,TOURISM2!A2660:E5350,4,0)</f>
        <v>133000000000</v>
      </c>
      <c r="O2660" s="8">
        <f>VLOOKUP(A2660,TOURISM2!A2660:E5350,5,0)</f>
        <v>2605800804</v>
      </c>
      <c r="P2660" s="8">
        <f>VLOOKUP(A2660,BUSINESS3!A2660:E5350,4,0)</f>
        <v>0.474</v>
      </c>
      <c r="Q2660" s="9">
        <f>VLOOKUP(A2660,BUSINESS3!A2660:E5350,5,0)</f>
        <v>6</v>
      </c>
      <c r="R2660" s="10">
        <f>VLOOKUP(A2660,BUSINESS3!A2660:I5350,6,0)</f>
        <v>91</v>
      </c>
      <c r="S2660" s="9">
        <f>VLOOKUP(A2660,BUSINESS3!A2660:I5350,7,0)</f>
        <v>325</v>
      </c>
      <c r="T2660" s="9">
        <f>VLOOKUP(A2660,BUSINESS3!A2660:I5350,8,0)</f>
        <v>0.689</v>
      </c>
      <c r="U2660" s="9">
        <f>VLOOKUP(A2660,BUSINESS3!A2660:I5350,9,0)</f>
        <v>0.763</v>
      </c>
      <c r="V2660" s="11">
        <f>VLOOKUP(A2660,'GDP4'!A2660:G5350,4,0)</f>
        <v>13900000000000</v>
      </c>
      <c r="W2660" s="9">
        <f>VLOOKUP(A2660,'GDP4'!A2660:G5350,5,0)</f>
        <v>0.159</v>
      </c>
      <c r="X2660" s="9">
        <f>VLOOKUP(A2660,'GDP4'!A2660:G5350,6,0)</f>
        <v>7110</v>
      </c>
      <c r="Y2660" s="9">
        <f>VLOOKUP(A2660,'GDP4'!A2660:G5350,7,0)</f>
        <v>0.08</v>
      </c>
      <c r="Z2660" s="9">
        <f>VLOOKUP(A2660,ENERGY5!A2660:E5350,4,0)</f>
        <v>2296686</v>
      </c>
      <c r="AA2660" s="9">
        <f>VLOOKUP(A2660,ENERGY5!A2660:E5350,5,0)</f>
        <v>5737616</v>
      </c>
      <c r="AB2660" s="12">
        <f t="shared" si="2"/>
        <v>46584.90549</v>
      </c>
      <c r="AC2660" s="13">
        <f t="shared" si="3"/>
        <v>0.01922923015</v>
      </c>
      <c r="AD2660" s="13">
        <f t="shared" si="4"/>
        <v>0.007697187068</v>
      </c>
      <c r="AE2660" s="28">
        <f t="shared" si="5"/>
        <v>445.7404626</v>
      </c>
      <c r="AF2660" s="13">
        <f t="shared" si="6"/>
        <v>8.733164329</v>
      </c>
    </row>
    <row r="2661">
      <c r="A2661" s="14" t="s">
        <v>213</v>
      </c>
      <c r="B2661" s="15" t="s">
        <v>41</v>
      </c>
      <c r="C2661" s="16" t="s">
        <v>255</v>
      </c>
      <c r="D2661" s="14" t="str">
        <f t="shared" si="1"/>
        <v>United States-The Americas-2007</v>
      </c>
      <c r="E2661" s="5">
        <v>0.014</v>
      </c>
      <c r="F2661" s="5">
        <v>0.007</v>
      </c>
      <c r="G2661" s="5">
        <v>80.0</v>
      </c>
      <c r="H2661" s="5">
        <v>75.0</v>
      </c>
      <c r="I2661" s="5">
        <v>0.202</v>
      </c>
      <c r="J2661" s="5">
        <v>0.673</v>
      </c>
      <c r="K2661" s="5">
        <v>0.125</v>
      </c>
      <c r="L2661" s="5">
        <v>3.01231207E8</v>
      </c>
      <c r="M2661" s="5">
        <v>0.803</v>
      </c>
      <c r="N2661" s="27">
        <f>VLOOKUP(A2661,TOURISM2!A2661:E5351,4,0)</f>
        <v>149000000000</v>
      </c>
      <c r="O2661" s="8">
        <f>VLOOKUP(A2661,TOURISM2!A2661:E5351,5,0)</f>
        <v>2605800804</v>
      </c>
      <c r="P2661" s="8">
        <f>VLOOKUP(A2661,BUSINESS3!A2661:E5351,4,0)</f>
        <v>0.461</v>
      </c>
      <c r="Q2661" s="9">
        <f>VLOOKUP(A2661,BUSINESS3!A2661:E5351,5,0)</f>
        <v>6</v>
      </c>
      <c r="R2661" s="10">
        <f>VLOOKUP(A2661,BUSINESS3!A2661:I5351,6,0)</f>
        <v>91</v>
      </c>
      <c r="S2661" s="9">
        <f>VLOOKUP(A2661,BUSINESS3!A2661:I5351,7,0)</f>
        <v>325</v>
      </c>
      <c r="T2661" s="9">
        <f>VLOOKUP(A2661,BUSINESS3!A2661:I5351,8,0)</f>
        <v>0.75</v>
      </c>
      <c r="U2661" s="9">
        <f>VLOOKUP(A2661,BUSINESS3!A2661:I5351,9,0)</f>
        <v>0.821</v>
      </c>
      <c r="V2661" s="11">
        <f>VLOOKUP(A2661,'GDP4'!A2661:G5351,4,0)</f>
        <v>14500000000000</v>
      </c>
      <c r="W2661" s="9">
        <f>VLOOKUP(A2661,'GDP4'!A2661:G5351,5,0)</f>
        <v>0.161</v>
      </c>
      <c r="X2661" s="9">
        <f>VLOOKUP(A2661,'GDP4'!A2661:G5351,6,0)</f>
        <v>7486</v>
      </c>
      <c r="Y2661" s="9">
        <f>VLOOKUP(A2661,'GDP4'!A2661:G5351,7,0)</f>
        <v>0.081</v>
      </c>
      <c r="Z2661" s="9">
        <f>VLOOKUP(A2661,ENERGY5!A2661:E5351,4,0)</f>
        <v>2318861</v>
      </c>
      <c r="AA2661" s="9">
        <f>VLOOKUP(A2661,ENERGY5!A2661:E5351,5,0)</f>
        <v>5826394</v>
      </c>
      <c r="AB2661" s="12">
        <f t="shared" si="2"/>
        <v>48135.78296</v>
      </c>
      <c r="AC2661" s="13">
        <f t="shared" si="3"/>
        <v>0.01934193359</v>
      </c>
      <c r="AD2661" s="13">
        <f t="shared" si="4"/>
        <v>0.007697944124</v>
      </c>
      <c r="AE2661" s="28">
        <f t="shared" si="5"/>
        <v>494.6366662</v>
      </c>
      <c r="AF2661" s="13">
        <f t="shared" si="6"/>
        <v>8.650500823</v>
      </c>
    </row>
    <row r="2662">
      <c r="A2662" s="5" t="s">
        <v>213</v>
      </c>
      <c r="B2662" s="6" t="s">
        <v>42</v>
      </c>
      <c r="C2662" s="7" t="s">
        <v>255</v>
      </c>
      <c r="D2662" s="5" t="str">
        <f t="shared" si="1"/>
        <v>United States-The Americas-2008</v>
      </c>
      <c r="E2662" s="5">
        <v>0.014</v>
      </c>
      <c r="F2662" s="5">
        <v>0.007</v>
      </c>
      <c r="G2662" s="5">
        <v>81.0</v>
      </c>
      <c r="H2662" s="5">
        <v>76.0</v>
      </c>
      <c r="I2662" s="5">
        <v>0.201</v>
      </c>
      <c r="J2662" s="5">
        <v>0.673</v>
      </c>
      <c r="K2662" s="5">
        <v>0.127</v>
      </c>
      <c r="L2662" s="5">
        <v>3.04093966E8</v>
      </c>
      <c r="M2662" s="5">
        <v>0.804</v>
      </c>
      <c r="N2662" s="27">
        <f>VLOOKUP(A2662,TOURISM2!A2662:E5352,4,0)</f>
        <v>171000000000</v>
      </c>
      <c r="O2662" s="8">
        <f>VLOOKUP(A2662,TOURISM2!A2662:E5352,5,0)</f>
        <v>2605800804</v>
      </c>
      <c r="P2662" s="8">
        <f>VLOOKUP(A2662,BUSINESS3!A2662:E5352,4,0)</f>
        <v>0.464</v>
      </c>
      <c r="Q2662" s="9">
        <f>VLOOKUP(A2662,BUSINESS3!A2662:E5352,5,0)</f>
        <v>5</v>
      </c>
      <c r="R2662" s="10">
        <f>VLOOKUP(A2662,BUSINESS3!A2662:I5352,6,0)</f>
        <v>91</v>
      </c>
      <c r="S2662" s="9">
        <f>VLOOKUP(A2662,BUSINESS3!A2662:I5352,7,0)</f>
        <v>187</v>
      </c>
      <c r="T2662" s="9">
        <f>VLOOKUP(A2662,BUSINESS3!A2662:I5352,8,0)</f>
        <v>0.74</v>
      </c>
      <c r="U2662" s="9">
        <f>VLOOKUP(A2662,BUSINESS3!A2662:I5352,9,0)</f>
        <v>0.852</v>
      </c>
      <c r="V2662" s="11">
        <f>VLOOKUP(A2662,'GDP4'!A2662:G5352,4,0)</f>
        <v>14700000000000</v>
      </c>
      <c r="W2662" s="9">
        <f>VLOOKUP(A2662,'GDP4'!A2662:G5352,5,0)</f>
        <v>0.165</v>
      </c>
      <c r="X2662" s="9">
        <f>VLOOKUP(A2662,'GDP4'!A2662:G5352,6,0)</f>
        <v>7769</v>
      </c>
      <c r="Y2662" s="9">
        <f>VLOOKUP(A2662,'GDP4'!A2662:G5352,7,0)</f>
        <v>0.051</v>
      </c>
      <c r="Z2662" s="9">
        <f>VLOOKUP(A2662,ENERGY5!A2662:E5352,4,0)</f>
        <v>2307819</v>
      </c>
      <c r="AA2662" s="9">
        <f>VLOOKUP(A2662,ENERGY5!A2662:E5352,5,0)</f>
        <v>5790765</v>
      </c>
      <c r="AB2662" s="12">
        <f t="shared" si="2"/>
        <v>48340.32123</v>
      </c>
      <c r="AC2662" s="13">
        <f t="shared" si="3"/>
        <v>0.01904268301</v>
      </c>
      <c r="AD2662" s="13">
        <f t="shared" si="4"/>
        <v>0.007589164068</v>
      </c>
      <c r="AE2662" s="28">
        <f t="shared" si="5"/>
        <v>562.3261857</v>
      </c>
      <c r="AF2662" s="13">
        <f t="shared" si="6"/>
        <v>8.569064484</v>
      </c>
    </row>
    <row r="2663">
      <c r="A2663" s="14" t="s">
        <v>213</v>
      </c>
      <c r="B2663" s="15" t="s">
        <v>43</v>
      </c>
      <c r="C2663" s="16" t="s">
        <v>255</v>
      </c>
      <c r="D2663" s="14" t="str">
        <f t="shared" si="1"/>
        <v>United States-The Americas-2009</v>
      </c>
      <c r="E2663" s="5">
        <v>0.014</v>
      </c>
      <c r="F2663" s="5">
        <v>0.006</v>
      </c>
      <c r="G2663" s="5">
        <v>81.0</v>
      </c>
      <c r="H2663" s="5">
        <v>76.0</v>
      </c>
      <c r="I2663" s="5">
        <v>0.2</v>
      </c>
      <c r="J2663" s="5">
        <v>0.672</v>
      </c>
      <c r="K2663" s="5">
        <v>0.128</v>
      </c>
      <c r="L2663" s="5">
        <v>3.06771529E8</v>
      </c>
      <c r="M2663" s="5">
        <v>0.806</v>
      </c>
      <c r="N2663" s="27">
        <f>VLOOKUP(A2663,TOURISM2!A2663:E5353,4,0)</f>
        <v>150000000000</v>
      </c>
      <c r="O2663" s="8">
        <f>VLOOKUP(A2663,TOURISM2!A2663:E5353,5,0)</f>
        <v>2605800804</v>
      </c>
      <c r="P2663" s="8">
        <f>VLOOKUP(A2663,BUSINESS3!A2663:E5353,4,0)</f>
        <v>0.461</v>
      </c>
      <c r="Q2663" s="9">
        <f>VLOOKUP(A2663,BUSINESS3!A2663:E5353,5,0)</f>
        <v>5</v>
      </c>
      <c r="R2663" s="10">
        <f>VLOOKUP(A2663,BUSINESS3!A2663:I5353,6,0)</f>
        <v>91</v>
      </c>
      <c r="S2663" s="9">
        <f>VLOOKUP(A2663,BUSINESS3!A2663:I5353,7,0)</f>
        <v>187</v>
      </c>
      <c r="T2663" s="9">
        <f>VLOOKUP(A2663,BUSINESS3!A2663:I5353,8,0)</f>
        <v>0.71</v>
      </c>
      <c r="U2663" s="9">
        <f>VLOOKUP(A2663,BUSINESS3!A2663:I5353,9,0)</f>
        <v>0.886</v>
      </c>
      <c r="V2663" s="11">
        <f>VLOOKUP(A2663,'GDP4'!A2663:G5353,4,0)</f>
        <v>14400000000000</v>
      </c>
      <c r="W2663" s="9">
        <f>VLOOKUP(A2663,'GDP4'!A2663:G5353,5,0)</f>
        <v>0.177</v>
      </c>
      <c r="X2663" s="9">
        <f>VLOOKUP(A2663,'GDP4'!A2663:G5353,6,0)</f>
        <v>8009</v>
      </c>
      <c r="Y2663" s="9">
        <f>VLOOKUP(A2663,'GDP4'!A2663:G5353,7,0)</f>
        <v>0.033</v>
      </c>
      <c r="Z2663" s="9">
        <f>VLOOKUP(A2663,ENERGY5!A2663:E5353,4,0)</f>
        <v>2261151</v>
      </c>
      <c r="AA2663" s="9">
        <f>VLOOKUP(A2663,ENERGY5!A2663:E5353,5,0)</f>
        <v>5681664</v>
      </c>
      <c r="AB2663" s="12">
        <f t="shared" si="2"/>
        <v>46940.4708</v>
      </c>
      <c r="AC2663" s="13">
        <f t="shared" si="3"/>
        <v>0.01852083216</v>
      </c>
      <c r="AD2663" s="13">
        <f t="shared" si="4"/>
        <v>0.00737079809</v>
      </c>
      <c r="AE2663" s="28">
        <f t="shared" si="5"/>
        <v>488.9632375</v>
      </c>
      <c r="AF2663" s="13">
        <f t="shared" si="6"/>
        <v>8.494271983</v>
      </c>
    </row>
    <row r="2664">
      <c r="A2664" s="5" t="s">
        <v>213</v>
      </c>
      <c r="B2664" s="6" t="s">
        <v>44</v>
      </c>
      <c r="C2664" s="7" t="s">
        <v>255</v>
      </c>
      <c r="D2664" s="5" t="str">
        <f t="shared" si="1"/>
        <v>United States-The Americas-2010</v>
      </c>
      <c r="E2664" s="5">
        <v>0.013</v>
      </c>
      <c r="F2664" s="5">
        <v>0.006</v>
      </c>
      <c r="G2664" s="5">
        <v>81.0</v>
      </c>
      <c r="H2664" s="5">
        <v>76.0</v>
      </c>
      <c r="I2664" s="5">
        <v>0.198</v>
      </c>
      <c r="J2664" s="5">
        <v>0.671</v>
      </c>
      <c r="K2664" s="5">
        <v>0.131</v>
      </c>
      <c r="L2664" s="5">
        <v>3.09326295E8</v>
      </c>
      <c r="M2664" s="5">
        <v>0.808</v>
      </c>
      <c r="N2664" s="27">
        <f>VLOOKUP(A2664,TOURISM2!A2664:E5354,4,0)</f>
        <v>165000000000</v>
      </c>
      <c r="O2664" s="8">
        <f>VLOOKUP(A2664,TOURISM2!A2664:E5354,5,0)</f>
        <v>2605800804</v>
      </c>
      <c r="P2664" s="8">
        <f>VLOOKUP(A2664,BUSINESS3!A2664:E5354,4,0)</f>
        <v>0.465</v>
      </c>
      <c r="Q2664" s="9">
        <f>VLOOKUP(A2664,BUSINESS3!A2664:E5354,5,0)</f>
        <v>5</v>
      </c>
      <c r="R2664" s="10">
        <f>VLOOKUP(A2664,BUSINESS3!A2664:I5354,6,0)</f>
        <v>91</v>
      </c>
      <c r="S2664" s="9">
        <f>VLOOKUP(A2664,BUSINESS3!A2664:I5354,7,0)</f>
        <v>187</v>
      </c>
      <c r="T2664" s="9">
        <f>VLOOKUP(A2664,BUSINESS3!A2664:I5354,8,0)</f>
        <v>0.717</v>
      </c>
      <c r="U2664" s="9">
        <f>VLOOKUP(A2664,BUSINESS3!A2664:I5354,9,0)</f>
        <v>0.913</v>
      </c>
      <c r="V2664" s="11">
        <f>VLOOKUP(A2664,'GDP4'!A2664:G5354,4,0)</f>
        <v>15000000000000</v>
      </c>
      <c r="W2664" s="9">
        <f>VLOOKUP(A2664,'GDP4'!A2664:G5354,5,0)</f>
        <v>0.177</v>
      </c>
      <c r="X2664" s="9">
        <f>VLOOKUP(A2664,'GDP4'!A2664:G5354,6,0)</f>
        <v>8254</v>
      </c>
      <c r="Y2664" s="9">
        <f>VLOOKUP(A2664,'GDP4'!A2664:G5354,7,0)</f>
        <v>0.033</v>
      </c>
      <c r="Z2664" s="9">
        <f>VLOOKUP(A2664,ENERGY5!A2664:E5354,4,0)</f>
        <v>2255957</v>
      </c>
      <c r="AA2664" s="9">
        <f>VLOOKUP(A2664,ENERGY5!A2664:E5354,5,0)</f>
        <v>5650950</v>
      </c>
      <c r="AB2664" s="12">
        <f t="shared" si="2"/>
        <v>48492.48267</v>
      </c>
      <c r="AC2664" s="13">
        <f t="shared" si="3"/>
        <v>0.018268573</v>
      </c>
      <c r="AD2664" s="13">
        <f t="shared" si="4"/>
        <v>0.007293130382</v>
      </c>
      <c r="AE2664" s="28">
        <f t="shared" si="5"/>
        <v>533.4173094</v>
      </c>
      <c r="AF2664" s="13">
        <f t="shared" si="6"/>
        <v>8.424116689</v>
      </c>
    </row>
    <row r="2665">
      <c r="A2665" s="14" t="s">
        <v>213</v>
      </c>
      <c r="B2665" s="15" t="s">
        <v>45</v>
      </c>
      <c r="C2665" s="16" t="s">
        <v>255</v>
      </c>
      <c r="D2665" s="14" t="str">
        <f t="shared" si="1"/>
        <v>United States-The Americas-2011</v>
      </c>
      <c r="E2665" s="5">
        <v>0.013</v>
      </c>
      <c r="F2665" s="5">
        <v>0.006</v>
      </c>
      <c r="G2665" s="5">
        <v>81.0</v>
      </c>
      <c r="H2665" s="5">
        <v>76.0</v>
      </c>
      <c r="I2665" s="5">
        <v>0.197</v>
      </c>
      <c r="J2665" s="5">
        <v>0.669</v>
      </c>
      <c r="K2665" s="5">
        <v>0.133</v>
      </c>
      <c r="L2665" s="5">
        <v>3.11582564E8</v>
      </c>
      <c r="M2665" s="5">
        <v>0.809</v>
      </c>
      <c r="N2665" s="27">
        <f>VLOOKUP(A2665,TOURISM2!A2665:E5355,4,0)</f>
        <v>185000000000</v>
      </c>
      <c r="O2665" s="8">
        <f>VLOOKUP(A2665,TOURISM2!A2665:E5355,5,0)</f>
        <v>2605800804</v>
      </c>
      <c r="P2665" s="8">
        <f>VLOOKUP(A2665,BUSINESS3!A2665:E5355,4,0)</f>
        <v>0.465</v>
      </c>
      <c r="Q2665" s="9">
        <f>VLOOKUP(A2665,BUSINESS3!A2665:E5355,5,0)</f>
        <v>5</v>
      </c>
      <c r="R2665" s="10">
        <f>VLOOKUP(A2665,BUSINESS3!A2665:I5355,6,0)</f>
        <v>91</v>
      </c>
      <c r="S2665" s="9">
        <f>VLOOKUP(A2665,BUSINESS3!A2665:I5355,7,0)</f>
        <v>187</v>
      </c>
      <c r="T2665" s="9">
        <f>VLOOKUP(A2665,BUSINESS3!A2665:I5355,8,0)</f>
        <v>0.697</v>
      </c>
      <c r="U2665" s="9">
        <f>VLOOKUP(A2665,BUSINESS3!A2665:I5355,9,0)</f>
        <v>0.944</v>
      </c>
      <c r="V2665" s="11">
        <f>VLOOKUP(A2665,'GDP4'!A2665:G5355,4,0)</f>
        <v>15500000000000</v>
      </c>
      <c r="W2665" s="9">
        <f>VLOOKUP(A2665,'GDP4'!A2665:G5355,5,0)</f>
        <v>0.177</v>
      </c>
      <c r="X2665" s="9">
        <f>VLOOKUP(A2665,'GDP4'!A2665:G5355,6,0)</f>
        <v>8467</v>
      </c>
      <c r="Y2665" s="9">
        <f>VLOOKUP(A2665,'GDP4'!A2665:G5355,7,0)</f>
        <v>0.033</v>
      </c>
      <c r="Z2665" s="9">
        <f>VLOOKUP(A2665,ENERGY5!A2665:E5355,4,0)</f>
        <v>2230817</v>
      </c>
      <c r="AA2665" s="9">
        <f>VLOOKUP(A2665,ENERGY5!A2665:E5355,5,0)</f>
        <v>5601405</v>
      </c>
      <c r="AB2665" s="12">
        <f t="shared" si="2"/>
        <v>49746.0442</v>
      </c>
      <c r="AC2665" s="13">
        <f t="shared" si="3"/>
        <v>0.01797727359</v>
      </c>
      <c r="AD2665" s="13">
        <f t="shared" si="4"/>
        <v>0.007159633618</v>
      </c>
      <c r="AE2665" s="28">
        <f t="shared" si="5"/>
        <v>593.7431082</v>
      </c>
      <c r="AF2665" s="13">
        <f t="shared" si="6"/>
        <v>8.363114966</v>
      </c>
    </row>
    <row r="2666">
      <c r="A2666" s="5" t="s">
        <v>213</v>
      </c>
      <c r="B2666" s="6" t="s">
        <v>46</v>
      </c>
      <c r="C2666" s="7" t="s">
        <v>255</v>
      </c>
      <c r="D2666" s="5" t="str">
        <f t="shared" si="1"/>
        <v>United States-The Americas-2012</v>
      </c>
      <c r="E2666" s="5">
        <v>0.013</v>
      </c>
      <c r="F2666" s="5">
        <v>0.006</v>
      </c>
      <c r="G2666" s="5">
        <v>81.0</v>
      </c>
      <c r="H2666" s="5">
        <v>76.0</v>
      </c>
      <c r="I2666" s="5">
        <v>0.196</v>
      </c>
      <c r="J2666" s="5">
        <v>0.667</v>
      </c>
      <c r="K2666" s="5">
        <v>0.136</v>
      </c>
      <c r="L2666" s="5">
        <v>3.13873685E8</v>
      </c>
      <c r="M2666" s="5">
        <v>0.811</v>
      </c>
      <c r="N2666" s="27">
        <f>VLOOKUP(A2666,TOURISM2!A2666:E5356,4,0)</f>
        <v>200000000000</v>
      </c>
      <c r="O2666" s="8">
        <f>VLOOKUP(A2666,TOURISM2!A2666:E5356,5,0)</f>
        <v>2605800804</v>
      </c>
      <c r="P2666" s="8">
        <f>VLOOKUP(A2666,BUSINESS3!A2666:E5356,4,0)</f>
        <v>0.464</v>
      </c>
      <c r="Q2666" s="9">
        <f>VLOOKUP(A2666,BUSINESS3!A2666:E5356,5,0)</f>
        <v>5</v>
      </c>
      <c r="R2666" s="10">
        <f>VLOOKUP(A2666,BUSINESS3!A2666:I5356,6,0)</f>
        <v>4</v>
      </c>
      <c r="S2666" s="9">
        <f>VLOOKUP(A2666,BUSINESS3!A2666:I5356,7,0)</f>
        <v>175</v>
      </c>
      <c r="T2666" s="9">
        <f>VLOOKUP(A2666,BUSINESS3!A2666:I5356,8,0)</f>
        <v>0.793</v>
      </c>
      <c r="U2666" s="9">
        <f>VLOOKUP(A2666,BUSINESS3!A2666:I5356,9,0)</f>
        <v>0.96</v>
      </c>
      <c r="V2666" s="11">
        <f>VLOOKUP(A2666,'GDP4'!A2666:G5356,4,0)</f>
        <v>16200000000000</v>
      </c>
      <c r="W2666" s="9">
        <f>VLOOKUP(A2666,'GDP4'!A2666:G5356,5,0)</f>
        <v>0.179</v>
      </c>
      <c r="X2666" s="9">
        <f>VLOOKUP(A2666,'GDP4'!A2666:G5356,6,0)</f>
        <v>8895</v>
      </c>
      <c r="Y2666" s="9">
        <f>VLOOKUP(A2666,'GDP4'!A2666:G5356,7,0)</f>
        <v>0.033</v>
      </c>
      <c r="Z2666" s="9">
        <f>VLOOKUP(A2666,ENERGY5!A2666:E5356,4,0)</f>
        <v>2273332</v>
      </c>
      <c r="AA2666" s="9">
        <f>VLOOKUP(A2666,ENERGY5!A2666:E5356,5,0)</f>
        <v>5713560</v>
      </c>
      <c r="AB2666" s="12">
        <f t="shared" si="2"/>
        <v>51613.11946</v>
      </c>
      <c r="AC2666" s="13">
        <f t="shared" si="3"/>
        <v>0.01820337376</v>
      </c>
      <c r="AD2666" s="13">
        <f t="shared" si="4"/>
        <v>0.00724282445</v>
      </c>
      <c r="AE2666" s="28">
        <f t="shared" si="5"/>
        <v>637.1990057</v>
      </c>
      <c r="AF2666" s="13">
        <f t="shared" si="6"/>
        <v>8.302068407</v>
      </c>
    </row>
    <row r="2667">
      <c r="A2667" s="14" t="s">
        <v>213</v>
      </c>
      <c r="B2667" s="15" t="s">
        <v>33</v>
      </c>
      <c r="C2667" s="16" t="s">
        <v>256</v>
      </c>
      <c r="D2667" s="14" t="str">
        <f t="shared" si="1"/>
        <v>Uruguay-The Americas-2000</v>
      </c>
      <c r="E2667" s="5">
        <v>0.016</v>
      </c>
      <c r="F2667" s="5">
        <v>0.015</v>
      </c>
      <c r="G2667" s="5">
        <v>78.0</v>
      </c>
      <c r="H2667" s="5">
        <v>71.0</v>
      </c>
      <c r="I2667" s="5">
        <v>0.246</v>
      </c>
      <c r="J2667" s="5">
        <v>0.624</v>
      </c>
      <c r="K2667" s="5">
        <v>0.131</v>
      </c>
      <c r="L2667" s="5">
        <v>3320841.0</v>
      </c>
      <c r="M2667" s="5">
        <v>0.92</v>
      </c>
      <c r="N2667" s="8">
        <f>VLOOKUP(A2667,TOURISM2!A2667:E5357,4,0)</f>
        <v>827000000</v>
      </c>
      <c r="O2667" s="8">
        <f>VLOOKUP(A2667,TOURISM2!A2667:E5357,5,0)</f>
        <v>381000000</v>
      </c>
      <c r="P2667" s="8">
        <f>VLOOKUP(A2667,BUSINESS3!A2667:E5357,4,0)</f>
        <v>0.475</v>
      </c>
      <c r="Q2667" s="9">
        <f>VLOOKUP(A2667,BUSINESS3!A2667:E5357,5,0)</f>
        <v>59</v>
      </c>
      <c r="R2667" s="10">
        <f>VLOOKUP(A2667,BUSINESS3!A2667:I5357,6,0)</f>
        <v>91</v>
      </c>
      <c r="S2667" s="9">
        <f>VLOOKUP(A2667,BUSINESS3!A2667:I5357,7,0)</f>
        <v>380</v>
      </c>
      <c r="T2667" s="9">
        <f>VLOOKUP(A2667,BUSINESS3!A2667:I5357,8,0)</f>
        <v>0.105</v>
      </c>
      <c r="U2667" s="9">
        <f>VLOOKUP(A2667,BUSINESS3!A2667:I5357,9,0)</f>
        <v>0.124</v>
      </c>
      <c r="V2667" s="11">
        <f>VLOOKUP(A2667,'GDP4'!A2667:G5357,4,0)</f>
        <v>22823255806</v>
      </c>
      <c r="W2667" s="9">
        <f>VLOOKUP(A2667,'GDP4'!A2667:G5357,5,0)</f>
        <v>0.112</v>
      </c>
      <c r="X2667" s="9">
        <f>VLOOKUP(A2667,'GDP4'!A2667:G5357,6,0)</f>
        <v>773</v>
      </c>
      <c r="Y2667" s="9">
        <f>VLOOKUP(A2667,'GDP4'!A2667:G5357,7,0)</f>
        <v>0.461</v>
      </c>
      <c r="Z2667" s="9">
        <f>VLOOKUP(A2667,ENERGY5!A2667:E5357,4,0)</f>
        <v>122230</v>
      </c>
      <c r="AA2667" s="9">
        <f>VLOOKUP(A2667,ENERGY5!A2667:E5357,5,0)</f>
        <v>191964</v>
      </c>
      <c r="AB2667" s="12">
        <f t="shared" si="2"/>
        <v>6872.733686</v>
      </c>
      <c r="AC2667" s="13">
        <f t="shared" si="3"/>
        <v>0.05780583894</v>
      </c>
      <c r="AD2667" s="13">
        <f t="shared" si="4"/>
        <v>0.03680694137</v>
      </c>
      <c r="AE2667" s="13">
        <f t="shared" si="5"/>
        <v>249.0333021</v>
      </c>
      <c r="AF2667" s="13">
        <f t="shared" si="6"/>
        <v>114.7299735</v>
      </c>
    </row>
    <row r="2668">
      <c r="A2668" s="5" t="s">
        <v>213</v>
      </c>
      <c r="B2668" s="6" t="s">
        <v>35</v>
      </c>
      <c r="C2668" s="7" t="s">
        <v>256</v>
      </c>
      <c r="D2668" s="5" t="str">
        <f t="shared" si="1"/>
        <v>Uruguay-The Americas-2001</v>
      </c>
      <c r="E2668" s="5">
        <v>0.016</v>
      </c>
      <c r="F2668" s="5">
        <v>0.014</v>
      </c>
      <c r="G2668" s="5">
        <v>79.0</v>
      </c>
      <c r="H2668" s="5">
        <v>71.0</v>
      </c>
      <c r="I2668" s="5">
        <v>0.244</v>
      </c>
      <c r="J2668" s="5">
        <v>0.624</v>
      </c>
      <c r="K2668" s="5">
        <v>0.132</v>
      </c>
      <c r="L2668" s="5">
        <v>3326762.0</v>
      </c>
      <c r="M2668" s="5">
        <v>0.923</v>
      </c>
      <c r="N2668" s="8">
        <f>VLOOKUP(A2668,TOURISM2!A2668:E5358,4,0)</f>
        <v>700000000</v>
      </c>
      <c r="O2668" s="8">
        <f>VLOOKUP(A2668,TOURISM2!A2668:E5358,5,0)</f>
        <v>338000000</v>
      </c>
      <c r="P2668" s="8">
        <f>VLOOKUP(A2668,BUSINESS3!A2668:E5358,4,0)</f>
        <v>0.475</v>
      </c>
      <c r="Q2668" s="9">
        <f>VLOOKUP(A2668,BUSINESS3!A2668:E5358,5,0)</f>
        <v>59</v>
      </c>
      <c r="R2668" s="10">
        <f>VLOOKUP(A2668,BUSINESS3!A2668:I5358,6,0)</f>
        <v>91</v>
      </c>
      <c r="S2668" s="9">
        <f>VLOOKUP(A2668,BUSINESS3!A2668:I5358,7,0)</f>
        <v>380</v>
      </c>
      <c r="T2668" s="9">
        <f>VLOOKUP(A2668,BUSINESS3!A2668:I5358,8,0)</f>
        <v>0.111</v>
      </c>
      <c r="U2668" s="9">
        <f>VLOOKUP(A2668,BUSINESS3!A2668:I5358,9,0)</f>
        <v>0.156</v>
      </c>
      <c r="V2668" s="11">
        <f>VLOOKUP(A2668,'GDP4'!A2668:G5358,4,0)</f>
        <v>20898788420</v>
      </c>
      <c r="W2668" s="9">
        <f>VLOOKUP(A2668,'GDP4'!A2668:G5358,5,0)</f>
        <v>0.112</v>
      </c>
      <c r="X2668" s="9">
        <f>VLOOKUP(A2668,'GDP4'!A2668:G5358,6,0)</f>
        <v>703</v>
      </c>
      <c r="Y2668" s="9">
        <f>VLOOKUP(A2668,'GDP4'!A2668:G5358,7,0)</f>
        <v>0.486</v>
      </c>
      <c r="Z2668" s="9">
        <f>VLOOKUP(A2668,ENERGY5!A2668:E5358,4,0)</f>
        <v>4430</v>
      </c>
      <c r="AA2668" s="9">
        <f>VLOOKUP(A2668,ENERGY5!A2668:E5358,5,0)</f>
        <v>191964</v>
      </c>
      <c r="AB2668" s="12">
        <f t="shared" si="2"/>
        <v>6282.020902</v>
      </c>
      <c r="AC2668" s="13">
        <f t="shared" si="3"/>
        <v>0.05770295561</v>
      </c>
      <c r="AD2668" s="13">
        <f t="shared" si="4"/>
        <v>0.001331625166</v>
      </c>
      <c r="AE2668" s="13">
        <f t="shared" si="5"/>
        <v>210.4148118</v>
      </c>
      <c r="AF2668" s="13">
        <f t="shared" si="6"/>
        <v>101.6002948</v>
      </c>
    </row>
    <row r="2669">
      <c r="A2669" s="14" t="s">
        <v>213</v>
      </c>
      <c r="B2669" s="15" t="s">
        <v>36</v>
      </c>
      <c r="C2669" s="16" t="s">
        <v>256</v>
      </c>
      <c r="D2669" s="14" t="str">
        <f t="shared" si="1"/>
        <v>Uruguay-The Americas-2002</v>
      </c>
      <c r="E2669" s="5">
        <v>0.016</v>
      </c>
      <c r="F2669" s="5">
        <v>0.014</v>
      </c>
      <c r="G2669" s="5">
        <v>79.0</v>
      </c>
      <c r="H2669" s="5">
        <v>71.0</v>
      </c>
      <c r="I2669" s="5">
        <v>0.243</v>
      </c>
      <c r="J2669" s="5">
        <v>0.624</v>
      </c>
      <c r="K2669" s="5">
        <v>0.133</v>
      </c>
      <c r="L2669" s="5">
        <v>3327500.0</v>
      </c>
      <c r="M2669" s="5">
        <v>0.926</v>
      </c>
      <c r="N2669" s="8">
        <f>VLOOKUP(A2669,TOURISM2!A2669:E5359,4,0)</f>
        <v>409000000</v>
      </c>
      <c r="O2669" s="8">
        <f>VLOOKUP(A2669,TOURISM2!A2669:E5359,5,0)</f>
        <v>243000000</v>
      </c>
      <c r="P2669" s="8">
        <f>VLOOKUP(A2669,BUSINESS3!A2669:E5359,4,0)</f>
        <v>0.475</v>
      </c>
      <c r="Q2669" s="9">
        <f>VLOOKUP(A2669,BUSINESS3!A2669:E5359,5,0)</f>
        <v>59</v>
      </c>
      <c r="R2669" s="10">
        <f>VLOOKUP(A2669,BUSINESS3!A2669:I5359,6,0)</f>
        <v>91</v>
      </c>
      <c r="S2669" s="9">
        <f>VLOOKUP(A2669,BUSINESS3!A2669:I5359,7,0)</f>
        <v>380</v>
      </c>
      <c r="T2669" s="9">
        <f>VLOOKUP(A2669,BUSINESS3!A2669:I5359,8,0)</f>
        <v>0.114</v>
      </c>
      <c r="U2669" s="9">
        <f>VLOOKUP(A2669,BUSINESS3!A2669:I5359,9,0)</f>
        <v>0.154</v>
      </c>
      <c r="V2669" s="11">
        <f>VLOOKUP(A2669,'GDP4'!A2669:G5359,4,0)</f>
        <v>13606494599</v>
      </c>
      <c r="W2669" s="9">
        <f>VLOOKUP(A2669,'GDP4'!A2669:G5359,5,0)</f>
        <v>0.11</v>
      </c>
      <c r="X2669" s="9">
        <f>VLOOKUP(A2669,'GDP4'!A2669:G5359,6,0)</f>
        <v>449</v>
      </c>
      <c r="Y2669" s="9">
        <f>VLOOKUP(A2669,'GDP4'!A2669:G5359,7,0)</f>
        <v>1.184</v>
      </c>
      <c r="Z2669" s="9">
        <f>VLOOKUP(A2669,ENERGY5!A2669:E5359,4,0)</f>
        <v>4174</v>
      </c>
      <c r="AA2669" s="9">
        <f>VLOOKUP(A2669,ENERGY5!A2669:E5359,5,0)</f>
        <v>6645</v>
      </c>
      <c r="AB2669" s="12">
        <f t="shared" si="2"/>
        <v>4089.104312</v>
      </c>
      <c r="AC2669" s="13">
        <f t="shared" si="3"/>
        <v>0.001996994741</v>
      </c>
      <c r="AD2669" s="13">
        <f t="shared" si="4"/>
        <v>0.001254395192</v>
      </c>
      <c r="AE2669" s="13">
        <f t="shared" si="5"/>
        <v>122.9151014</v>
      </c>
      <c r="AF2669" s="13">
        <f t="shared" si="6"/>
        <v>73.02779865</v>
      </c>
    </row>
    <row r="2670">
      <c r="A2670" s="5" t="s">
        <v>213</v>
      </c>
      <c r="B2670" s="6" t="s">
        <v>37</v>
      </c>
      <c r="C2670" s="7" t="s">
        <v>256</v>
      </c>
      <c r="D2670" s="5" t="str">
        <f t="shared" si="1"/>
        <v>Uruguay-The Americas-2003</v>
      </c>
      <c r="E2670" s="5">
        <v>0.016</v>
      </c>
      <c r="F2670" s="5">
        <v>0.013</v>
      </c>
      <c r="G2670" s="5">
        <v>79.0</v>
      </c>
      <c r="H2670" s="5">
        <v>72.0</v>
      </c>
      <c r="I2670" s="5">
        <v>0.242</v>
      </c>
      <c r="J2670" s="5">
        <v>0.625</v>
      </c>
      <c r="K2670" s="5">
        <v>0.134</v>
      </c>
      <c r="L2670" s="5">
        <v>3325411.0</v>
      </c>
      <c r="M2670" s="5">
        <v>0.928</v>
      </c>
      <c r="N2670" s="8">
        <f>VLOOKUP(A2670,TOURISM2!A2670:E5360,4,0)</f>
        <v>419000000</v>
      </c>
      <c r="O2670" s="8">
        <f>VLOOKUP(A2670,TOURISM2!A2670:E5360,5,0)</f>
        <v>236000000</v>
      </c>
      <c r="P2670" s="8">
        <f>VLOOKUP(A2670,BUSINESS3!A2670:E5360,4,0)</f>
        <v>0.475</v>
      </c>
      <c r="Q2670" s="9">
        <f>VLOOKUP(A2670,BUSINESS3!A2670:E5360,5,0)</f>
        <v>45</v>
      </c>
      <c r="R2670" s="10">
        <f>VLOOKUP(A2670,BUSINESS3!A2670:I5360,6,0)</f>
        <v>91</v>
      </c>
      <c r="S2670" s="9">
        <f>VLOOKUP(A2670,BUSINESS3!A2670:I5360,7,0)</f>
        <v>380</v>
      </c>
      <c r="T2670" s="9">
        <f>VLOOKUP(A2670,BUSINESS3!A2670:I5360,8,0)</f>
        <v>0.159</v>
      </c>
      <c r="U2670" s="9">
        <f>VLOOKUP(A2670,BUSINESS3!A2670:I5360,9,0)</f>
        <v>0.15</v>
      </c>
      <c r="V2670" s="11">
        <f>VLOOKUP(A2670,'GDP4'!A2670:G5360,4,0)</f>
        <v>12045627411</v>
      </c>
      <c r="W2670" s="9">
        <f>VLOOKUP(A2670,'GDP4'!A2670:G5360,5,0)</f>
        <v>0.097</v>
      </c>
      <c r="X2670" s="9">
        <f>VLOOKUP(A2670,'GDP4'!A2670:G5360,6,0)</f>
        <v>351</v>
      </c>
      <c r="Y2670" s="9">
        <f>VLOOKUP(A2670,'GDP4'!A2670:G5360,7,0)</f>
        <v>0.589</v>
      </c>
      <c r="Z2670" s="9">
        <f>VLOOKUP(A2670,ENERGY5!A2670:E5360,4,0)</f>
        <v>4134</v>
      </c>
      <c r="AA2670" s="9">
        <f>VLOOKUP(A2670,ENERGY5!A2670:E5360,5,0)</f>
        <v>7891</v>
      </c>
      <c r="AB2670" s="12">
        <f t="shared" si="2"/>
        <v>3622.297337</v>
      </c>
      <c r="AC2670" s="13">
        <f t="shared" si="3"/>
        <v>0.002372939766</v>
      </c>
      <c r="AD2670" s="13">
        <f t="shared" si="4"/>
        <v>0.001243154606</v>
      </c>
      <c r="AE2670" s="13">
        <f t="shared" si="5"/>
        <v>125.9994629</v>
      </c>
      <c r="AF2670" s="13">
        <f t="shared" si="6"/>
        <v>70.96867124</v>
      </c>
    </row>
    <row r="2671">
      <c r="A2671" s="14" t="s">
        <v>213</v>
      </c>
      <c r="B2671" s="15" t="s">
        <v>38</v>
      </c>
      <c r="C2671" s="16" t="s">
        <v>256</v>
      </c>
      <c r="D2671" s="14" t="str">
        <f t="shared" si="1"/>
        <v>Uruguay-The Americas-2004</v>
      </c>
      <c r="E2671" s="5">
        <v>0.016</v>
      </c>
      <c r="F2671" s="5">
        <v>0.013</v>
      </c>
      <c r="G2671" s="5">
        <v>79.0</v>
      </c>
      <c r="H2671" s="5">
        <v>72.0</v>
      </c>
      <c r="I2671" s="5">
        <v>0.24</v>
      </c>
      <c r="J2671" s="5">
        <v>0.626</v>
      </c>
      <c r="K2671" s="5">
        <v>0.135</v>
      </c>
      <c r="L2671" s="5">
        <v>3323822.0</v>
      </c>
      <c r="M2671" s="5">
        <v>0.931</v>
      </c>
      <c r="N2671" s="8">
        <f>VLOOKUP(A2671,TOURISM2!A2671:E5361,4,0)</f>
        <v>591000000</v>
      </c>
      <c r="O2671" s="8">
        <f>VLOOKUP(A2671,TOURISM2!A2671:E5361,5,0)</f>
        <v>267000000</v>
      </c>
      <c r="P2671" s="8">
        <f>VLOOKUP(A2671,BUSINESS3!A2671:E5361,4,0)</f>
        <v>0.475</v>
      </c>
      <c r="Q2671" s="9">
        <f>VLOOKUP(A2671,BUSINESS3!A2671:E5361,5,0)</f>
        <v>45</v>
      </c>
      <c r="R2671" s="10">
        <f>VLOOKUP(A2671,BUSINESS3!A2671:I5361,6,0)</f>
        <v>91</v>
      </c>
      <c r="S2671" s="9">
        <f>VLOOKUP(A2671,BUSINESS3!A2671:I5361,7,0)</f>
        <v>380</v>
      </c>
      <c r="T2671" s="9">
        <f>VLOOKUP(A2671,BUSINESS3!A2671:I5361,8,0)</f>
        <v>0.171</v>
      </c>
      <c r="U2671" s="9">
        <f>VLOOKUP(A2671,BUSINESS3!A2671:I5361,9,0)</f>
        <v>0.18</v>
      </c>
      <c r="V2671" s="11">
        <f>VLOOKUP(A2671,'GDP4'!A2671:G5361,4,0)</f>
        <v>13686333822</v>
      </c>
      <c r="W2671" s="9">
        <f>VLOOKUP(A2671,'GDP4'!A2671:G5361,5,0)</f>
        <v>0.085</v>
      </c>
      <c r="X2671" s="9">
        <f>VLOOKUP(A2671,'GDP4'!A2671:G5361,6,0)</f>
        <v>350</v>
      </c>
      <c r="Y2671" s="9">
        <f>VLOOKUP(A2671,'GDP4'!A2671:G5361,7,0)</f>
        <v>0.237</v>
      </c>
      <c r="Z2671" s="9">
        <f>VLOOKUP(A2671,ENERGY5!A2671:E5361,4,0)</f>
        <v>4153</v>
      </c>
      <c r="AA2671" s="9">
        <f>VLOOKUP(A2671,ENERGY5!A2671:E5361,5,0)</f>
        <v>8331</v>
      </c>
      <c r="AB2671" s="12">
        <f t="shared" si="2"/>
        <v>4117.649448</v>
      </c>
      <c r="AC2671" s="13">
        <f t="shared" si="3"/>
        <v>0.00250645191</v>
      </c>
      <c r="AD2671" s="13">
        <f t="shared" si="4"/>
        <v>0.001249465224</v>
      </c>
      <c r="AE2671" s="13">
        <f t="shared" si="5"/>
        <v>177.8073555</v>
      </c>
      <c r="AF2671" s="13">
        <f t="shared" si="6"/>
        <v>80.32921137</v>
      </c>
    </row>
    <row r="2672">
      <c r="A2672" s="5" t="s">
        <v>213</v>
      </c>
      <c r="B2672" s="6" t="s">
        <v>39</v>
      </c>
      <c r="C2672" s="7" t="s">
        <v>256</v>
      </c>
      <c r="D2672" s="5" t="str">
        <f t="shared" si="1"/>
        <v>Uruguay-The Americas-2005</v>
      </c>
      <c r="E2672" s="5">
        <v>0.015</v>
      </c>
      <c r="F2672" s="5">
        <v>0.012</v>
      </c>
      <c r="G2672" s="5">
        <v>79.0</v>
      </c>
      <c r="H2672" s="5">
        <v>72.0</v>
      </c>
      <c r="I2672" s="5">
        <v>0.238</v>
      </c>
      <c r="J2672" s="5">
        <v>0.627</v>
      </c>
      <c r="K2672" s="5">
        <v>0.135</v>
      </c>
      <c r="L2672" s="5">
        <v>3325155.0</v>
      </c>
      <c r="M2672" s="5">
        <v>0.933</v>
      </c>
      <c r="N2672" s="8">
        <f>VLOOKUP(A2672,TOURISM2!A2672:E5362,4,0)</f>
        <v>699000000</v>
      </c>
      <c r="O2672" s="8">
        <f>VLOOKUP(A2672,TOURISM2!A2672:E5362,5,0)</f>
        <v>331000000</v>
      </c>
      <c r="P2672" s="8">
        <f>VLOOKUP(A2672,BUSINESS3!A2672:E5362,4,0)</f>
        <v>0.713</v>
      </c>
      <c r="Q2672" s="9">
        <f>VLOOKUP(A2672,BUSINESS3!A2672:E5362,5,0)</f>
        <v>45</v>
      </c>
      <c r="R2672" s="10">
        <f>VLOOKUP(A2672,BUSINESS3!A2672:I5362,6,0)</f>
        <v>91</v>
      </c>
      <c r="S2672" s="9">
        <f>VLOOKUP(A2672,BUSINESS3!A2672:I5362,7,0)</f>
        <v>304</v>
      </c>
      <c r="T2672" s="9">
        <f>VLOOKUP(A2672,BUSINESS3!A2672:I5362,8,0)</f>
        <v>0.201</v>
      </c>
      <c r="U2672" s="9">
        <f>VLOOKUP(A2672,BUSINESS3!A2672:I5362,9,0)</f>
        <v>0.347</v>
      </c>
      <c r="V2672" s="11">
        <f>VLOOKUP(A2672,'GDP4'!A2672:G5362,4,0)</f>
        <v>17362872710</v>
      </c>
      <c r="W2672" s="9">
        <f>VLOOKUP(A2672,'GDP4'!A2672:G5362,5,0)</f>
        <v>0.082</v>
      </c>
      <c r="X2672" s="9">
        <f>VLOOKUP(A2672,'GDP4'!A2672:G5362,6,0)</f>
        <v>430</v>
      </c>
      <c r="Y2672" s="9">
        <f>VLOOKUP(A2672,'GDP4'!A2672:G5362,7,0)</f>
        <v>0.136</v>
      </c>
      <c r="Z2672" s="9">
        <f>VLOOKUP(A2672,ENERGY5!A2672:E5362,4,0)</f>
        <v>3172</v>
      </c>
      <c r="AA2672" s="9">
        <f>VLOOKUP(A2672,ENERGY5!A2672:E5362,5,0)</f>
        <v>5999</v>
      </c>
      <c r="AB2672" s="12">
        <f t="shared" si="2"/>
        <v>5221.673188</v>
      </c>
      <c r="AC2672" s="13">
        <f t="shared" si="3"/>
        <v>0.001804126424</v>
      </c>
      <c r="AD2672" s="13">
        <f t="shared" si="4"/>
        <v>0.000953940493</v>
      </c>
      <c r="AE2672" s="13">
        <f t="shared" si="5"/>
        <v>210.2157644</v>
      </c>
      <c r="AF2672" s="13">
        <f t="shared" si="6"/>
        <v>99.54423177</v>
      </c>
    </row>
    <row r="2673">
      <c r="A2673" s="14" t="s">
        <v>213</v>
      </c>
      <c r="B2673" s="15" t="s">
        <v>40</v>
      </c>
      <c r="C2673" s="16" t="s">
        <v>256</v>
      </c>
      <c r="D2673" s="14" t="str">
        <f t="shared" si="1"/>
        <v>Uruguay-The Americas-2006</v>
      </c>
      <c r="E2673" s="5">
        <v>0.015</v>
      </c>
      <c r="F2673" s="5">
        <v>0.012</v>
      </c>
      <c r="G2673" s="5">
        <v>80.0</v>
      </c>
      <c r="H2673" s="5">
        <v>72.0</v>
      </c>
      <c r="I2673" s="5">
        <v>0.235</v>
      </c>
      <c r="J2673" s="5">
        <v>0.628</v>
      </c>
      <c r="K2673" s="5">
        <v>0.136</v>
      </c>
      <c r="L2673" s="5">
        <v>3330217.0</v>
      </c>
      <c r="M2673" s="5">
        <v>0.936</v>
      </c>
      <c r="N2673" s="8">
        <f>VLOOKUP(A2673,TOURISM2!A2673:E5363,4,0)</f>
        <v>711000000</v>
      </c>
      <c r="O2673" s="8">
        <f>VLOOKUP(A2673,TOURISM2!A2673:E5363,5,0)</f>
        <v>305000000</v>
      </c>
      <c r="P2673" s="8">
        <f>VLOOKUP(A2673,BUSINESS3!A2673:E5363,4,0)</f>
        <v>0.713</v>
      </c>
      <c r="Q2673" s="9">
        <f>VLOOKUP(A2673,BUSINESS3!A2673:E5363,5,0)</f>
        <v>43</v>
      </c>
      <c r="R2673" s="10">
        <f>VLOOKUP(A2673,BUSINESS3!A2673:I5363,6,0)</f>
        <v>91</v>
      </c>
      <c r="S2673" s="9">
        <f>VLOOKUP(A2673,BUSINESS3!A2673:I5363,7,0)</f>
        <v>304</v>
      </c>
      <c r="T2673" s="9">
        <f>VLOOKUP(A2673,BUSINESS3!A2673:I5363,8,0)</f>
        <v>0.294</v>
      </c>
      <c r="U2673" s="9">
        <f>VLOOKUP(A2673,BUSINESS3!A2673:I5363,9,0)</f>
        <v>0.7</v>
      </c>
      <c r="V2673" s="11">
        <f>VLOOKUP(A2673,'GDP4'!A2673:G5363,4,0)</f>
        <v>19579479147</v>
      </c>
      <c r="W2673" s="9">
        <f>VLOOKUP(A2673,'GDP4'!A2673:G5363,5,0)</f>
        <v>0.083</v>
      </c>
      <c r="X2673" s="9">
        <f>VLOOKUP(A2673,'GDP4'!A2673:G5363,6,0)</f>
        <v>491</v>
      </c>
      <c r="Y2673" s="9">
        <f>VLOOKUP(A2673,'GDP4'!A2673:G5363,7,0)</f>
        <v>0.093</v>
      </c>
      <c r="Z2673" s="9">
        <f>VLOOKUP(A2673,ENERGY5!A2673:E5363,4,0)</f>
        <v>3183</v>
      </c>
      <c r="AA2673" s="9">
        <f>VLOOKUP(A2673,ENERGY5!A2673:E5363,5,0)</f>
        <v>6648</v>
      </c>
      <c r="AB2673" s="12">
        <f t="shared" si="2"/>
        <v>5879.340339</v>
      </c>
      <c r="AC2673" s="13">
        <f t="shared" si="3"/>
        <v>0.001996266309</v>
      </c>
      <c r="AD2673" s="13">
        <f t="shared" si="4"/>
        <v>0.0009557935714</v>
      </c>
      <c r="AE2673" s="13">
        <f t="shared" si="5"/>
        <v>213.4996008</v>
      </c>
      <c r="AF2673" s="13">
        <f t="shared" si="6"/>
        <v>91.5856234</v>
      </c>
    </row>
    <row r="2674">
      <c r="A2674" s="5" t="s">
        <v>213</v>
      </c>
      <c r="B2674" s="6" t="s">
        <v>41</v>
      </c>
      <c r="C2674" s="7" t="s">
        <v>256</v>
      </c>
      <c r="D2674" s="5" t="str">
        <f t="shared" si="1"/>
        <v>Uruguay-The Americas-2007</v>
      </c>
      <c r="E2674" s="5">
        <v>0.015</v>
      </c>
      <c r="F2674" s="5">
        <v>0.012</v>
      </c>
      <c r="G2674" s="5">
        <v>80.0</v>
      </c>
      <c r="H2674" s="5">
        <v>73.0</v>
      </c>
      <c r="I2674" s="5">
        <v>0.233</v>
      </c>
      <c r="J2674" s="5">
        <v>0.63</v>
      </c>
      <c r="K2674" s="5">
        <v>0.137</v>
      </c>
      <c r="L2674" s="5">
        <v>3338384.0</v>
      </c>
      <c r="M2674" s="5">
        <v>0.938</v>
      </c>
      <c r="N2674" s="8">
        <f>VLOOKUP(A2674,TOURISM2!A2674:E5364,4,0)</f>
        <v>928000000</v>
      </c>
      <c r="O2674" s="8">
        <f>VLOOKUP(A2674,TOURISM2!A2674:E5364,5,0)</f>
        <v>354000000</v>
      </c>
      <c r="P2674" s="8">
        <f>VLOOKUP(A2674,BUSINESS3!A2674:E5364,4,0)</f>
        <v>0.713</v>
      </c>
      <c r="Q2674" s="9">
        <f>VLOOKUP(A2674,BUSINESS3!A2674:E5364,5,0)</f>
        <v>44</v>
      </c>
      <c r="R2674" s="10">
        <f>VLOOKUP(A2674,BUSINESS3!A2674:I5364,6,0)</f>
        <v>91</v>
      </c>
      <c r="S2674" s="9">
        <f>VLOOKUP(A2674,BUSINESS3!A2674:I5364,7,0)</f>
        <v>304</v>
      </c>
      <c r="T2674" s="9">
        <f>VLOOKUP(A2674,BUSINESS3!A2674:I5364,8,0)</f>
        <v>0.34</v>
      </c>
      <c r="U2674" s="9">
        <f>VLOOKUP(A2674,BUSINESS3!A2674:I5364,9,0)</f>
        <v>0.9</v>
      </c>
      <c r="V2674" s="11">
        <f>VLOOKUP(A2674,'GDP4'!A2674:G5364,4,0)</f>
        <v>23410536914</v>
      </c>
      <c r="W2674" s="9">
        <f>VLOOKUP(A2674,'GDP4'!A2674:G5364,5,0)</f>
        <v>0.08</v>
      </c>
      <c r="X2674" s="9">
        <f>VLOOKUP(A2674,'GDP4'!A2674:G5364,6,0)</f>
        <v>560</v>
      </c>
      <c r="Y2674" s="9">
        <f>VLOOKUP(A2674,'GDP4'!A2674:G5364,7,0)</f>
        <v>0.089</v>
      </c>
      <c r="Z2674" s="9">
        <f>VLOOKUP(A2674,ENERGY5!A2674:E5364,4,0)</f>
        <v>2957</v>
      </c>
      <c r="AA2674" s="9">
        <f>VLOOKUP(A2674,ENERGY5!A2674:E5364,5,0)</f>
        <v>5776</v>
      </c>
      <c r="AB2674" s="12">
        <f t="shared" si="2"/>
        <v>7012.53568</v>
      </c>
      <c r="AC2674" s="13">
        <f t="shared" si="3"/>
        <v>0.001730178434</v>
      </c>
      <c r="AD2674" s="13">
        <f t="shared" si="4"/>
        <v>0.0008857578996</v>
      </c>
      <c r="AE2674" s="13">
        <f t="shared" si="5"/>
        <v>277.9788065</v>
      </c>
      <c r="AF2674" s="13">
        <f t="shared" si="6"/>
        <v>106.0393292</v>
      </c>
    </row>
    <row r="2675">
      <c r="A2675" s="14" t="s">
        <v>213</v>
      </c>
      <c r="B2675" s="15" t="s">
        <v>42</v>
      </c>
      <c r="C2675" s="16" t="s">
        <v>256</v>
      </c>
      <c r="D2675" s="14" t="str">
        <f t="shared" si="1"/>
        <v>Uruguay-The Americas-2008</v>
      </c>
      <c r="E2675" s="5">
        <v>0.015</v>
      </c>
      <c r="F2675" s="5">
        <v>0.011</v>
      </c>
      <c r="G2675" s="5">
        <v>80.0</v>
      </c>
      <c r="H2675" s="5">
        <v>73.0</v>
      </c>
      <c r="I2675" s="5">
        <v>0.23</v>
      </c>
      <c r="J2675" s="5">
        <v>0.632</v>
      </c>
      <c r="K2675" s="5">
        <v>0.137</v>
      </c>
      <c r="L2675" s="5">
        <v>3348898.0</v>
      </c>
      <c r="M2675" s="5">
        <v>0.94</v>
      </c>
      <c r="N2675" s="8">
        <f>VLOOKUP(A2675,TOURISM2!A2675:E5365,4,0)</f>
        <v>1195000000</v>
      </c>
      <c r="O2675" s="8">
        <f>VLOOKUP(A2675,TOURISM2!A2675:E5365,5,0)</f>
        <v>466000000</v>
      </c>
      <c r="P2675" s="8">
        <f>VLOOKUP(A2675,BUSINESS3!A2675:E5365,4,0)</f>
        <v>0.43</v>
      </c>
      <c r="Q2675" s="9">
        <f>VLOOKUP(A2675,BUSINESS3!A2675:E5365,5,0)</f>
        <v>44</v>
      </c>
      <c r="R2675" s="10">
        <f>VLOOKUP(A2675,BUSINESS3!A2675:I5365,6,0)</f>
        <v>91</v>
      </c>
      <c r="S2675" s="9">
        <f>VLOOKUP(A2675,BUSINESS3!A2675:I5365,7,0)</f>
        <v>336</v>
      </c>
      <c r="T2675" s="9">
        <f>VLOOKUP(A2675,BUSINESS3!A2675:I5365,8,0)</f>
        <v>0.393</v>
      </c>
      <c r="U2675" s="9">
        <f>VLOOKUP(A2675,BUSINESS3!A2675:I5365,9,0)</f>
        <v>1.047</v>
      </c>
      <c r="V2675" s="11">
        <f>VLOOKUP(A2675,'GDP4'!A2675:G5365,4,0)</f>
        <v>30366148205</v>
      </c>
      <c r="W2675" s="9">
        <f>VLOOKUP(A2675,'GDP4'!A2675:G5365,5,0)</f>
        <v>0.08</v>
      </c>
      <c r="X2675" s="9">
        <f>VLOOKUP(A2675,'GDP4'!A2675:G5365,6,0)</f>
        <v>722</v>
      </c>
      <c r="Y2675" s="9">
        <f>VLOOKUP(A2675,'GDP4'!A2675:G5365,7,0)</f>
        <v>0.124</v>
      </c>
      <c r="Z2675" s="9">
        <f>VLOOKUP(A2675,ENERGY5!A2675:E5365,4,0)</f>
        <v>2869</v>
      </c>
      <c r="AA2675" s="9">
        <f>VLOOKUP(A2675,ENERGY5!A2675:E5365,5,0)</f>
        <v>5611</v>
      </c>
      <c r="AB2675" s="12">
        <f t="shared" si="2"/>
        <v>9067.504655</v>
      </c>
      <c r="AC2675" s="13">
        <f t="shared" si="3"/>
        <v>0.00167547653</v>
      </c>
      <c r="AD2675" s="13">
        <f t="shared" si="4"/>
        <v>0.0008566997263</v>
      </c>
      <c r="AE2675" s="13">
        <f t="shared" si="5"/>
        <v>356.8338003</v>
      </c>
      <c r="AF2675" s="13">
        <f t="shared" si="6"/>
        <v>139.1502518</v>
      </c>
    </row>
    <row r="2676">
      <c r="A2676" s="5" t="s">
        <v>213</v>
      </c>
      <c r="B2676" s="6" t="s">
        <v>43</v>
      </c>
      <c r="C2676" s="7" t="s">
        <v>256</v>
      </c>
      <c r="D2676" s="5" t="str">
        <f t="shared" si="1"/>
        <v>Uruguay-The Americas-2009</v>
      </c>
      <c r="E2676" s="5">
        <v>0.015</v>
      </c>
      <c r="F2676" s="5">
        <v>0.011</v>
      </c>
      <c r="G2676" s="5">
        <v>80.0</v>
      </c>
      <c r="H2676" s="5">
        <v>73.0</v>
      </c>
      <c r="I2676" s="5">
        <v>0.228</v>
      </c>
      <c r="J2676" s="5">
        <v>0.634</v>
      </c>
      <c r="K2676" s="5">
        <v>0.138</v>
      </c>
      <c r="L2676" s="5">
        <v>3360431.0</v>
      </c>
      <c r="M2676" s="5">
        <v>0.942</v>
      </c>
      <c r="N2676" s="8">
        <f>VLOOKUP(A2676,TOURISM2!A2676:E5366,4,0)</f>
        <v>1460000000</v>
      </c>
      <c r="O2676" s="8">
        <f>VLOOKUP(A2676,TOURISM2!A2676:E5366,5,0)</f>
        <v>442000000</v>
      </c>
      <c r="P2676" s="8">
        <f>VLOOKUP(A2676,BUSINESS3!A2676:E5366,4,0)</f>
        <v>0.419</v>
      </c>
      <c r="Q2676" s="9">
        <f>VLOOKUP(A2676,BUSINESS3!A2676:E5366,5,0)</f>
        <v>65</v>
      </c>
      <c r="R2676" s="10">
        <f>VLOOKUP(A2676,BUSINESS3!A2676:I5366,6,0)</f>
        <v>91</v>
      </c>
      <c r="S2676" s="9">
        <f>VLOOKUP(A2676,BUSINESS3!A2676:I5366,7,0)</f>
        <v>336</v>
      </c>
      <c r="T2676" s="9">
        <f>VLOOKUP(A2676,BUSINESS3!A2676:I5366,8,0)</f>
        <v>0.418</v>
      </c>
      <c r="U2676" s="9">
        <f>VLOOKUP(A2676,BUSINESS3!A2676:I5366,9,0)</f>
        <v>1.224</v>
      </c>
      <c r="V2676" s="11">
        <f>VLOOKUP(A2676,'GDP4'!A2676:G5366,4,0)</f>
        <v>30461322555</v>
      </c>
      <c r="W2676" s="9">
        <f>VLOOKUP(A2676,'GDP4'!A2676:G5366,5,0)</f>
        <v>0.089</v>
      </c>
      <c r="X2676" s="9">
        <f>VLOOKUP(A2676,'GDP4'!A2676:G5366,6,0)</f>
        <v>803</v>
      </c>
      <c r="Y2676" s="9">
        <f>VLOOKUP(A2676,'GDP4'!A2676:G5366,7,0)</f>
        <v>0.153</v>
      </c>
      <c r="Z2676" s="9">
        <f>VLOOKUP(A2676,ENERGY5!A2676:E5366,4,0)</f>
        <v>2523</v>
      </c>
      <c r="AA2676" s="9">
        <f>VLOOKUP(A2676,ENERGY5!A2676:E5366,5,0)</f>
        <v>4598</v>
      </c>
      <c r="AB2676" s="12">
        <f t="shared" si="2"/>
        <v>9064.707044</v>
      </c>
      <c r="AC2676" s="13">
        <f t="shared" si="3"/>
        <v>0.001368276867</v>
      </c>
      <c r="AD2676" s="13">
        <f t="shared" si="4"/>
        <v>0.0007507965496</v>
      </c>
      <c r="AE2676" s="13">
        <f t="shared" si="5"/>
        <v>434.4680786</v>
      </c>
      <c r="AF2676" s="13">
        <f t="shared" si="6"/>
        <v>131.5307471</v>
      </c>
    </row>
    <row r="2677">
      <c r="A2677" s="14" t="s">
        <v>213</v>
      </c>
      <c r="B2677" s="15" t="s">
        <v>44</v>
      </c>
      <c r="C2677" s="16" t="s">
        <v>256</v>
      </c>
      <c r="D2677" s="14" t="str">
        <f t="shared" si="1"/>
        <v>Uruguay-The Americas-2010</v>
      </c>
      <c r="E2677" s="5">
        <v>0.015</v>
      </c>
      <c r="F2677" s="5">
        <v>0.011</v>
      </c>
      <c r="G2677" s="5">
        <v>80.0</v>
      </c>
      <c r="H2677" s="5">
        <v>73.0</v>
      </c>
      <c r="I2677" s="5">
        <v>0.225</v>
      </c>
      <c r="J2677" s="5">
        <v>0.636</v>
      </c>
      <c r="K2677" s="5">
        <v>0.139</v>
      </c>
      <c r="L2677" s="5">
        <v>3371982.0</v>
      </c>
      <c r="M2677" s="5">
        <v>0.944</v>
      </c>
      <c r="N2677" s="8">
        <f>VLOOKUP(A2677,TOURISM2!A2677:E5367,4,0)</f>
        <v>1669000000</v>
      </c>
      <c r="O2677" s="8">
        <f>VLOOKUP(A2677,TOURISM2!A2677:E5367,5,0)</f>
        <v>549000000</v>
      </c>
      <c r="P2677" s="8">
        <f>VLOOKUP(A2677,BUSINESS3!A2677:E5367,4,0)</f>
        <v>0.419</v>
      </c>
      <c r="Q2677" s="9">
        <f>VLOOKUP(A2677,BUSINESS3!A2677:E5367,5,0)</f>
        <v>65</v>
      </c>
      <c r="R2677" s="10">
        <f>VLOOKUP(A2677,BUSINESS3!A2677:I5367,6,0)</f>
        <v>91</v>
      </c>
      <c r="S2677" s="9">
        <f>VLOOKUP(A2677,BUSINESS3!A2677:I5367,7,0)</f>
        <v>336</v>
      </c>
      <c r="T2677" s="9">
        <f>VLOOKUP(A2677,BUSINESS3!A2677:I5367,8,0)</f>
        <v>0.464</v>
      </c>
      <c r="U2677" s="9">
        <f>VLOOKUP(A2677,BUSINESS3!A2677:I5367,9,0)</f>
        <v>1.316</v>
      </c>
      <c r="V2677" s="11">
        <f>VLOOKUP(A2677,'GDP4'!A2677:G5367,4,0)</f>
        <v>38881102075</v>
      </c>
      <c r="W2677" s="9">
        <f>VLOOKUP(A2677,'GDP4'!A2677:G5367,5,0)</f>
        <v>0.087</v>
      </c>
      <c r="X2677" s="9">
        <f>VLOOKUP(A2677,'GDP4'!A2677:G5367,6,0)</f>
        <v>998</v>
      </c>
      <c r="Y2677" s="9">
        <f>VLOOKUP(A2677,'GDP4'!A2677:G5367,7,0)</f>
        <v>0.103</v>
      </c>
      <c r="Z2677" s="9">
        <f>VLOOKUP(A2677,ENERGY5!A2677:E5367,4,0)</f>
        <v>2538</v>
      </c>
      <c r="AA2677" s="9">
        <f>VLOOKUP(A2677,ENERGY5!A2677:E5367,5,0)</f>
        <v>4620</v>
      </c>
      <c r="AB2677" s="12">
        <f t="shared" si="2"/>
        <v>11530.63749</v>
      </c>
      <c r="AC2677" s="13">
        <f t="shared" si="3"/>
        <v>0.001370114075</v>
      </c>
      <c r="AD2677" s="13">
        <f t="shared" si="4"/>
        <v>0.000752673057</v>
      </c>
      <c r="AE2677" s="13">
        <f t="shared" si="5"/>
        <v>494.9611238</v>
      </c>
      <c r="AF2677" s="13">
        <f t="shared" si="6"/>
        <v>162.812257</v>
      </c>
    </row>
    <row r="2678">
      <c r="A2678" s="5" t="s">
        <v>213</v>
      </c>
      <c r="B2678" s="6" t="s">
        <v>45</v>
      </c>
      <c r="C2678" s="7" t="s">
        <v>256</v>
      </c>
      <c r="D2678" s="5" t="str">
        <f t="shared" si="1"/>
        <v>Uruguay-The Americas-2011</v>
      </c>
      <c r="E2678" s="5">
        <v>0.015</v>
      </c>
      <c r="F2678" s="5">
        <v>0.01</v>
      </c>
      <c r="G2678" s="5">
        <v>80.0</v>
      </c>
      <c r="H2678" s="5">
        <v>73.0</v>
      </c>
      <c r="I2678" s="5">
        <v>0.223</v>
      </c>
      <c r="J2678" s="5">
        <v>0.638</v>
      </c>
      <c r="K2678" s="5">
        <v>0.139</v>
      </c>
      <c r="L2678" s="5">
        <v>3383486.0</v>
      </c>
      <c r="M2678" s="5">
        <v>0.946</v>
      </c>
      <c r="N2678" s="8">
        <f>VLOOKUP(A2678,TOURISM2!A2678:E5368,4,0)</f>
        <v>2401000000</v>
      </c>
      <c r="O2678" s="8">
        <f>VLOOKUP(A2678,TOURISM2!A2678:E5368,5,0)</f>
        <v>797000000</v>
      </c>
      <c r="P2678" s="8">
        <f>VLOOKUP(A2678,BUSINESS3!A2678:E5368,4,0)</f>
        <v>0.419</v>
      </c>
      <c r="Q2678" s="9">
        <f>VLOOKUP(A2678,BUSINESS3!A2678:E5368,5,0)</f>
        <v>7</v>
      </c>
      <c r="R2678" s="10">
        <f>VLOOKUP(A2678,BUSINESS3!A2678:I5368,6,0)</f>
        <v>91</v>
      </c>
      <c r="S2678" s="9">
        <f>VLOOKUP(A2678,BUSINESS3!A2678:I5368,7,0)</f>
        <v>336</v>
      </c>
      <c r="T2678" s="9">
        <f>VLOOKUP(A2678,BUSINESS3!A2678:I5368,8,0)</f>
        <v>0.514</v>
      </c>
      <c r="U2678" s="9">
        <f>VLOOKUP(A2678,BUSINESS3!A2678:I5368,9,0)</f>
        <v>1.406</v>
      </c>
      <c r="V2678" s="11">
        <f>VLOOKUP(A2678,'GDP4'!A2678:G5368,4,0)</f>
        <v>47236710623</v>
      </c>
      <c r="W2678" s="9">
        <f>VLOOKUP(A2678,'GDP4'!A2678:G5368,5,0)</f>
        <v>0.088</v>
      </c>
      <c r="X2678" s="9">
        <f>VLOOKUP(A2678,'GDP4'!A2678:G5368,6,0)</f>
        <v>1213</v>
      </c>
      <c r="Y2678" s="9">
        <f>VLOOKUP(A2678,'GDP4'!A2678:G5368,7,0)</f>
        <v>0.098</v>
      </c>
      <c r="Z2678" s="9">
        <f>VLOOKUP(A2678,ENERGY5!A2678:E5368,4,0)</f>
        <v>2712</v>
      </c>
      <c r="AA2678" s="9">
        <f>VLOOKUP(A2678,ENERGY5!A2678:E5368,5,0)</f>
        <v>5090</v>
      </c>
      <c r="AB2678" s="12">
        <f t="shared" si="2"/>
        <v>13960.95938</v>
      </c>
      <c r="AC2678" s="13">
        <f t="shared" si="3"/>
        <v>0.001504365616</v>
      </c>
      <c r="AD2678" s="13">
        <f t="shared" si="4"/>
        <v>0.0008015401867</v>
      </c>
      <c r="AE2678" s="13">
        <f t="shared" si="5"/>
        <v>709.623152</v>
      </c>
      <c r="AF2678" s="13">
        <f t="shared" si="6"/>
        <v>235.5558734</v>
      </c>
    </row>
    <row r="2679">
      <c r="A2679" s="14" t="s">
        <v>213</v>
      </c>
      <c r="B2679" s="15" t="s">
        <v>46</v>
      </c>
      <c r="C2679" s="16" t="s">
        <v>256</v>
      </c>
      <c r="D2679" s="14" t="str">
        <f t="shared" si="1"/>
        <v>Uruguay-The Americas-2012</v>
      </c>
      <c r="E2679" s="5">
        <v>0.015</v>
      </c>
      <c r="F2679" s="5">
        <v>0.01</v>
      </c>
      <c r="G2679" s="5">
        <v>80.0</v>
      </c>
      <c r="H2679" s="5">
        <v>74.0</v>
      </c>
      <c r="I2679" s="5">
        <v>0.22</v>
      </c>
      <c r="J2679" s="5">
        <v>0.639</v>
      </c>
      <c r="K2679" s="5">
        <v>0.14</v>
      </c>
      <c r="L2679" s="5">
        <v>3395253.0</v>
      </c>
      <c r="M2679" s="5">
        <v>0.948</v>
      </c>
      <c r="N2679" s="8">
        <f>VLOOKUP(A2679,TOURISM2!A2679:E5369,4,0)</f>
        <v>2222000000</v>
      </c>
      <c r="O2679" s="8">
        <f>VLOOKUP(A2679,TOURISM2!A2679:E5369,5,0)</f>
        <v>1028000000</v>
      </c>
      <c r="P2679" s="8">
        <f>VLOOKUP(A2679,BUSINESS3!A2679:E5369,4,0)</f>
        <v>0.419</v>
      </c>
      <c r="Q2679" s="9">
        <f>VLOOKUP(A2679,BUSINESS3!A2679:E5369,5,0)</f>
        <v>7</v>
      </c>
      <c r="R2679" s="10">
        <f>VLOOKUP(A2679,BUSINESS3!A2679:I5369,6,0)</f>
        <v>85</v>
      </c>
      <c r="S2679" s="9">
        <f>VLOOKUP(A2679,BUSINESS3!A2679:I5369,7,0)</f>
        <v>310</v>
      </c>
      <c r="T2679" s="9">
        <f>VLOOKUP(A2679,BUSINESS3!A2679:I5369,8,0)</f>
        <v>0.545</v>
      </c>
      <c r="U2679" s="9">
        <f>VLOOKUP(A2679,BUSINESS3!A2679:I5369,9,0)</f>
        <v>1.471</v>
      </c>
      <c r="V2679" s="11">
        <f>VLOOKUP(A2679,'GDP4'!A2679:G5369,4,0)</f>
        <v>50004354667</v>
      </c>
      <c r="W2679" s="9">
        <f>VLOOKUP(A2679,'GDP4'!A2679:G5369,5,0)</f>
        <v>0.089</v>
      </c>
      <c r="X2679" s="9">
        <f>VLOOKUP(A2679,'GDP4'!A2679:G5369,6,0)</f>
        <v>1308</v>
      </c>
      <c r="Y2679" s="9">
        <f>VLOOKUP(A2679,'GDP4'!A2679:G5369,7,0)</f>
        <v>0.112</v>
      </c>
      <c r="Z2679" s="9">
        <f>VLOOKUP(A2679,ENERGY5!A2679:E5369,4,0)</f>
        <v>3092</v>
      </c>
      <c r="AA2679" s="9">
        <f>VLOOKUP(A2679,ENERGY5!A2679:E5369,5,0)</f>
        <v>5306</v>
      </c>
      <c r="AB2679" s="12">
        <f t="shared" si="2"/>
        <v>14727.72564</v>
      </c>
      <c r="AC2679" s="13">
        <f t="shared" si="3"/>
        <v>0.001562770138</v>
      </c>
      <c r="AD2679" s="13">
        <f t="shared" si="4"/>
        <v>0.0009106832392</v>
      </c>
      <c r="AE2679" s="13">
        <f t="shared" si="5"/>
        <v>654.4431299</v>
      </c>
      <c r="AF2679" s="13">
        <f t="shared" si="6"/>
        <v>302.7756694</v>
      </c>
    </row>
    <row r="2680">
      <c r="A2680" s="5" t="s">
        <v>213</v>
      </c>
      <c r="B2680" s="6" t="s">
        <v>33</v>
      </c>
      <c r="C2680" s="7" t="s">
        <v>257</v>
      </c>
      <c r="D2680" s="5" t="str">
        <f t="shared" si="1"/>
        <v>Venezuela-The Americas-2000</v>
      </c>
      <c r="E2680" s="5">
        <v>0.024</v>
      </c>
      <c r="F2680" s="5">
        <v>0.018</v>
      </c>
      <c r="G2680" s="5">
        <v>75.0</v>
      </c>
      <c r="H2680" s="5">
        <v>70.0</v>
      </c>
      <c r="I2680" s="5">
        <v>0.337</v>
      </c>
      <c r="J2680" s="5">
        <v>0.617</v>
      </c>
      <c r="K2680" s="5">
        <v>0.046</v>
      </c>
      <c r="L2680" s="5">
        <v>2.4407553E7</v>
      </c>
      <c r="M2680" s="5">
        <v>0.88</v>
      </c>
      <c r="N2680" s="8">
        <f>VLOOKUP(A2680,TOURISM2!A2680:E5370,4,0)</f>
        <v>469000000</v>
      </c>
      <c r="O2680" s="8">
        <f>VLOOKUP(A2680,TOURISM2!A2680:E5370,5,0)</f>
        <v>1647000000</v>
      </c>
      <c r="P2680" s="8">
        <f>VLOOKUP(A2680,BUSINESS3!A2680:E5370,4,0)</f>
        <v>0.475</v>
      </c>
      <c r="Q2680" s="9">
        <f>VLOOKUP(A2680,BUSINESS3!A2680:E5370,5,0)</f>
        <v>59</v>
      </c>
      <c r="R2680" s="10">
        <f>VLOOKUP(A2680,BUSINESS3!A2680:I5370,6,0)</f>
        <v>91</v>
      </c>
      <c r="S2680" s="9">
        <f>VLOOKUP(A2680,BUSINESS3!A2680:I5370,7,0)</f>
        <v>380</v>
      </c>
      <c r="T2680" s="9">
        <f>VLOOKUP(A2680,BUSINESS3!A2680:I5370,8,0)</f>
        <v>0.034</v>
      </c>
      <c r="U2680" s="9">
        <f>VLOOKUP(A2680,BUSINESS3!A2680:I5370,9,0)</f>
        <v>0.223</v>
      </c>
      <c r="V2680" s="11">
        <f>VLOOKUP(A2680,'GDP4'!A2680:G5370,4,0)</f>
        <v>117000000000</v>
      </c>
      <c r="W2680" s="9">
        <f>VLOOKUP(A2680,'GDP4'!A2680:G5370,5,0)</f>
        <v>0.057</v>
      </c>
      <c r="X2680" s="9">
        <f>VLOOKUP(A2680,'GDP4'!A2680:G5370,6,0)</f>
        <v>273</v>
      </c>
      <c r="Y2680" s="9">
        <f>VLOOKUP(A2680,'GDP4'!A2680:G5370,7,0)</f>
        <v>0.252</v>
      </c>
      <c r="Z2680" s="9">
        <f>VLOOKUP(A2680,ENERGY5!A2680:E5370,4,0)</f>
        <v>122230</v>
      </c>
      <c r="AA2680" s="9">
        <f>VLOOKUP(A2680,ENERGY5!A2680:E5370,5,0)</f>
        <v>191964</v>
      </c>
      <c r="AB2680" s="12">
        <f t="shared" si="2"/>
        <v>4793.598113</v>
      </c>
      <c r="AC2680" s="13">
        <f t="shared" si="3"/>
        <v>0.007864942463</v>
      </c>
      <c r="AD2680" s="13">
        <f t="shared" si="4"/>
        <v>0.005007876046</v>
      </c>
      <c r="AE2680" s="13">
        <f t="shared" si="5"/>
        <v>19.21536338</v>
      </c>
      <c r="AF2680" s="13">
        <f t="shared" si="6"/>
        <v>67.4791119</v>
      </c>
    </row>
    <row r="2681">
      <c r="A2681" s="14" t="s">
        <v>213</v>
      </c>
      <c r="B2681" s="15" t="s">
        <v>35</v>
      </c>
      <c r="C2681" s="16" t="s">
        <v>257</v>
      </c>
      <c r="D2681" s="14" t="str">
        <f t="shared" si="1"/>
        <v>Venezuela-The Americas-2001</v>
      </c>
      <c r="E2681" s="5">
        <v>0.023</v>
      </c>
      <c r="F2681" s="5">
        <v>0.018</v>
      </c>
      <c r="G2681" s="5">
        <v>76.0</v>
      </c>
      <c r="H2681" s="5">
        <v>70.0</v>
      </c>
      <c r="I2681" s="5">
        <v>0.332</v>
      </c>
      <c r="J2681" s="5">
        <v>0.621</v>
      </c>
      <c r="K2681" s="5">
        <v>0.046</v>
      </c>
      <c r="L2681" s="5">
        <v>2.4870441E7</v>
      </c>
      <c r="M2681" s="5">
        <v>0.883</v>
      </c>
      <c r="N2681" s="8">
        <f>VLOOKUP(A2681,TOURISM2!A2681:E5371,4,0)</f>
        <v>677000000</v>
      </c>
      <c r="O2681" s="8">
        <f>VLOOKUP(A2681,TOURISM2!A2681:E5371,5,0)</f>
        <v>1718000000</v>
      </c>
      <c r="P2681" s="8">
        <f>VLOOKUP(A2681,BUSINESS3!A2681:E5371,4,0)</f>
        <v>0.475</v>
      </c>
      <c r="Q2681" s="9">
        <f>VLOOKUP(A2681,BUSINESS3!A2681:E5371,5,0)</f>
        <v>59</v>
      </c>
      <c r="R2681" s="10">
        <f>VLOOKUP(A2681,BUSINESS3!A2681:I5371,6,0)</f>
        <v>91</v>
      </c>
      <c r="S2681" s="9">
        <f>VLOOKUP(A2681,BUSINESS3!A2681:I5371,7,0)</f>
        <v>380</v>
      </c>
      <c r="T2681" s="9">
        <f>VLOOKUP(A2681,BUSINESS3!A2681:I5371,8,0)</f>
        <v>0.046</v>
      </c>
      <c r="U2681" s="9">
        <f>VLOOKUP(A2681,BUSINESS3!A2681:I5371,9,0)</f>
        <v>0.26</v>
      </c>
      <c r="V2681" s="11">
        <f>VLOOKUP(A2681,'GDP4'!A2681:G5371,4,0)</f>
        <v>123000000000</v>
      </c>
      <c r="W2681" s="9">
        <f>VLOOKUP(A2681,'GDP4'!A2681:G5371,5,0)</f>
        <v>0.06</v>
      </c>
      <c r="X2681" s="9">
        <f>VLOOKUP(A2681,'GDP4'!A2681:G5371,6,0)</f>
        <v>295</v>
      </c>
      <c r="Y2681" s="9">
        <f>VLOOKUP(A2681,'GDP4'!A2681:G5371,7,0)</f>
        <v>0.225</v>
      </c>
      <c r="Z2681" s="9">
        <f>VLOOKUP(A2681,ENERGY5!A2681:E5371,4,0)</f>
        <v>70198</v>
      </c>
      <c r="AA2681" s="9">
        <f>VLOOKUP(A2681,ENERGY5!A2681:E5371,5,0)</f>
        <v>191964</v>
      </c>
      <c r="AB2681" s="12">
        <f t="shared" si="2"/>
        <v>4945.630035</v>
      </c>
      <c r="AC2681" s="13">
        <f t="shared" si="3"/>
        <v>0.007718560358</v>
      </c>
      <c r="AD2681" s="13">
        <f t="shared" si="4"/>
        <v>0.002822547457</v>
      </c>
      <c r="AE2681" s="13">
        <f t="shared" si="5"/>
        <v>27.22106938</v>
      </c>
      <c r="AF2681" s="13">
        <f t="shared" si="6"/>
        <v>69.077987</v>
      </c>
    </row>
    <row r="2682">
      <c r="A2682" s="5" t="s">
        <v>213</v>
      </c>
      <c r="B2682" s="6" t="s">
        <v>36</v>
      </c>
      <c r="C2682" s="7" t="s">
        <v>257</v>
      </c>
      <c r="D2682" s="5" t="str">
        <f t="shared" si="1"/>
        <v>Venezuela-The Americas-2002</v>
      </c>
      <c r="E2682" s="5">
        <v>0.023</v>
      </c>
      <c r="F2682" s="5">
        <v>0.017</v>
      </c>
      <c r="G2682" s="5">
        <v>76.0</v>
      </c>
      <c r="H2682" s="5">
        <v>70.0</v>
      </c>
      <c r="I2682" s="5">
        <v>0.327</v>
      </c>
      <c r="J2682" s="5">
        <v>0.625</v>
      </c>
      <c r="K2682" s="5">
        <v>0.047</v>
      </c>
      <c r="L2682" s="5">
        <v>2.5333622E7</v>
      </c>
      <c r="M2682" s="5">
        <v>0.884</v>
      </c>
      <c r="N2682" s="8">
        <f>VLOOKUP(A2682,TOURISM2!A2682:E5372,4,0)</f>
        <v>484000000</v>
      </c>
      <c r="O2682" s="8">
        <f>VLOOKUP(A2682,TOURISM2!A2682:E5372,5,0)</f>
        <v>1546000000</v>
      </c>
      <c r="P2682" s="8">
        <f>VLOOKUP(A2682,BUSINESS3!A2682:E5372,4,0)</f>
        <v>0.475</v>
      </c>
      <c r="Q2682" s="9">
        <f>VLOOKUP(A2682,BUSINESS3!A2682:E5372,5,0)</f>
        <v>59</v>
      </c>
      <c r="R2682" s="10">
        <f>VLOOKUP(A2682,BUSINESS3!A2682:I5372,6,0)</f>
        <v>91</v>
      </c>
      <c r="S2682" s="9">
        <f>VLOOKUP(A2682,BUSINESS3!A2682:I5372,7,0)</f>
        <v>380</v>
      </c>
      <c r="T2682" s="9">
        <f>VLOOKUP(A2682,BUSINESS3!A2682:I5372,8,0)</f>
        <v>0.049</v>
      </c>
      <c r="U2682" s="9">
        <f>VLOOKUP(A2682,BUSINESS3!A2682:I5372,9,0)</f>
        <v>0.258</v>
      </c>
      <c r="V2682" s="11">
        <f>VLOOKUP(A2682,'GDP4'!A2682:G5372,4,0)</f>
        <v>92889586976</v>
      </c>
      <c r="W2682" s="9">
        <f>VLOOKUP(A2682,'GDP4'!A2682:G5372,5,0)</f>
        <v>0.057</v>
      </c>
      <c r="X2682" s="9">
        <f>VLOOKUP(A2682,'GDP4'!A2682:G5372,6,0)</f>
        <v>207</v>
      </c>
      <c r="Y2682" s="9">
        <f>VLOOKUP(A2682,'GDP4'!A2682:G5372,7,0)</f>
        <v>0.366</v>
      </c>
      <c r="Z2682" s="9">
        <f>VLOOKUP(A2682,ENERGY5!A2682:E5372,4,0)</f>
        <v>75502</v>
      </c>
      <c r="AA2682" s="9">
        <f>VLOOKUP(A2682,ENERGY5!A2682:E5372,5,0)</f>
        <v>201747</v>
      </c>
      <c r="AB2682" s="12">
        <f t="shared" si="2"/>
        <v>3666.652442</v>
      </c>
      <c r="AC2682" s="13">
        <f t="shared" si="3"/>
        <v>0.007963606625</v>
      </c>
      <c r="AD2682" s="13">
        <f t="shared" si="4"/>
        <v>0.002980308145</v>
      </c>
      <c r="AE2682" s="13">
        <f t="shared" si="5"/>
        <v>19.10504546</v>
      </c>
      <c r="AF2682" s="13">
        <f t="shared" si="6"/>
        <v>61.02562042</v>
      </c>
    </row>
    <row r="2683">
      <c r="A2683" s="14" t="s">
        <v>213</v>
      </c>
      <c r="B2683" s="15" t="s">
        <v>37</v>
      </c>
      <c r="C2683" s="16" t="s">
        <v>257</v>
      </c>
      <c r="D2683" s="14" t="str">
        <f t="shared" si="1"/>
        <v>Venezuela-The Americas-2003</v>
      </c>
      <c r="E2683" s="5">
        <v>0.023</v>
      </c>
      <c r="F2683" s="5">
        <v>0.017</v>
      </c>
      <c r="G2683" s="5">
        <v>76.0</v>
      </c>
      <c r="H2683" s="5">
        <v>70.0</v>
      </c>
      <c r="I2683" s="5">
        <v>0.322</v>
      </c>
      <c r="J2683" s="5">
        <v>0.63</v>
      </c>
      <c r="K2683" s="5">
        <v>0.048</v>
      </c>
      <c r="L2683" s="5">
        <v>2.5797219E7</v>
      </c>
      <c r="M2683" s="5">
        <v>0.885</v>
      </c>
      <c r="N2683" s="8">
        <f>VLOOKUP(A2683,TOURISM2!A2683:E5373,4,0)</f>
        <v>378000000</v>
      </c>
      <c r="O2683" s="8">
        <f>VLOOKUP(A2683,TOURISM2!A2683:E5373,5,0)</f>
        <v>1311000000</v>
      </c>
      <c r="P2683" s="8">
        <f>VLOOKUP(A2683,BUSINESS3!A2683:E5373,4,0)</f>
        <v>0.475</v>
      </c>
      <c r="Q2683" s="9">
        <f>VLOOKUP(A2683,BUSINESS3!A2683:E5373,5,0)</f>
        <v>141</v>
      </c>
      <c r="R2683" s="10">
        <f>VLOOKUP(A2683,BUSINESS3!A2683:I5373,6,0)</f>
        <v>91</v>
      </c>
      <c r="S2683" s="9">
        <f>VLOOKUP(A2683,BUSINESS3!A2683:I5373,7,0)</f>
        <v>380</v>
      </c>
      <c r="T2683" s="9">
        <f>VLOOKUP(A2683,BUSINESS3!A2683:I5373,8,0)</f>
        <v>0.075</v>
      </c>
      <c r="U2683" s="9">
        <f>VLOOKUP(A2683,BUSINESS3!A2683:I5373,9,0)</f>
        <v>0.272</v>
      </c>
      <c r="V2683" s="11">
        <f>VLOOKUP(A2683,'GDP4'!A2683:G5373,4,0)</f>
        <v>83622191419</v>
      </c>
      <c r="W2683" s="9">
        <f>VLOOKUP(A2683,'GDP4'!A2683:G5373,5,0)</f>
        <v>0.059</v>
      </c>
      <c r="X2683" s="9">
        <f>VLOOKUP(A2683,'GDP4'!A2683:G5373,6,0)</f>
        <v>190</v>
      </c>
      <c r="Y2683" s="9">
        <f>VLOOKUP(A2683,'GDP4'!A2683:G5373,7,0)</f>
        <v>0.252</v>
      </c>
      <c r="Z2683" s="9">
        <f>VLOOKUP(A2683,ENERGY5!A2683:E5373,4,0)</f>
        <v>69597</v>
      </c>
      <c r="AA2683" s="9">
        <f>VLOOKUP(A2683,ENERGY5!A2683:E5373,5,0)</f>
        <v>185341</v>
      </c>
      <c r="AB2683" s="12">
        <f t="shared" si="2"/>
        <v>3241.519616</v>
      </c>
      <c r="AC2683" s="13">
        <f t="shared" si="3"/>
        <v>0.007184534116</v>
      </c>
      <c r="AD2683" s="13">
        <f t="shared" si="4"/>
        <v>0.002697848943</v>
      </c>
      <c r="AE2683" s="13">
        <f t="shared" si="5"/>
        <v>14.65274222</v>
      </c>
      <c r="AF2683" s="13">
        <f t="shared" si="6"/>
        <v>50.81943135</v>
      </c>
    </row>
    <row r="2684">
      <c r="A2684" s="5" t="s">
        <v>213</v>
      </c>
      <c r="B2684" s="6" t="s">
        <v>38</v>
      </c>
      <c r="C2684" s="7" t="s">
        <v>257</v>
      </c>
      <c r="D2684" s="5" t="str">
        <f t="shared" si="1"/>
        <v>Venezuela-The Americas-2004</v>
      </c>
      <c r="E2684" s="5">
        <v>0.022</v>
      </c>
      <c r="F2684" s="5">
        <v>0.016</v>
      </c>
      <c r="G2684" s="5">
        <v>76.0</v>
      </c>
      <c r="H2684" s="5">
        <v>70.0</v>
      </c>
      <c r="I2684" s="5">
        <v>0.318</v>
      </c>
      <c r="J2684" s="5">
        <v>0.633</v>
      </c>
      <c r="K2684" s="5">
        <v>0.049</v>
      </c>
      <c r="L2684" s="5">
        <v>2.6261326E7</v>
      </c>
      <c r="M2684" s="5">
        <v>0.885</v>
      </c>
      <c r="N2684" s="8">
        <f>VLOOKUP(A2684,TOURISM2!A2684:E5374,4,0)</f>
        <v>554000000</v>
      </c>
      <c r="O2684" s="8">
        <f>VLOOKUP(A2684,TOURISM2!A2684:E5374,5,0)</f>
        <v>1604000000</v>
      </c>
      <c r="P2684" s="8">
        <f>VLOOKUP(A2684,BUSINESS3!A2684:E5374,4,0)</f>
        <v>0.475</v>
      </c>
      <c r="Q2684" s="9">
        <f>VLOOKUP(A2684,BUSINESS3!A2684:E5374,5,0)</f>
        <v>141</v>
      </c>
      <c r="R2684" s="10">
        <f>VLOOKUP(A2684,BUSINESS3!A2684:I5374,6,0)</f>
        <v>91</v>
      </c>
      <c r="S2684" s="9">
        <f>VLOOKUP(A2684,BUSINESS3!A2684:I5374,7,0)</f>
        <v>380</v>
      </c>
      <c r="T2684" s="9">
        <f>VLOOKUP(A2684,BUSINESS3!A2684:I5374,8,0)</f>
        <v>0.084</v>
      </c>
      <c r="U2684" s="9">
        <f>VLOOKUP(A2684,BUSINESS3!A2684:I5374,9,0)</f>
        <v>0.321</v>
      </c>
      <c r="V2684" s="11">
        <f>VLOOKUP(A2684,'GDP4'!A2684:G5374,4,0)</f>
        <v>112000000000</v>
      </c>
      <c r="W2684" s="9">
        <f>VLOOKUP(A2684,'GDP4'!A2684:G5374,5,0)</f>
        <v>0.056</v>
      </c>
      <c r="X2684" s="9">
        <f>VLOOKUP(A2684,'GDP4'!A2684:G5374,6,0)</f>
        <v>239</v>
      </c>
      <c r="Y2684" s="9">
        <f>VLOOKUP(A2684,'GDP4'!A2684:G5374,7,0)</f>
        <v>0.185</v>
      </c>
      <c r="Z2684" s="9">
        <f>VLOOKUP(A2684,ENERGY5!A2684:E5374,4,0)</f>
        <v>69597</v>
      </c>
      <c r="AA2684" s="9">
        <f>VLOOKUP(A2684,ENERGY5!A2684:E5374,5,0)</f>
        <v>186812</v>
      </c>
      <c r="AB2684" s="12">
        <f t="shared" si="2"/>
        <v>4264.826536</v>
      </c>
      <c r="AC2684" s="13">
        <f t="shared" si="3"/>
        <v>0.007113578347</v>
      </c>
      <c r="AD2684" s="13">
        <f t="shared" si="4"/>
        <v>0.002650170825</v>
      </c>
      <c r="AE2684" s="13">
        <f t="shared" si="5"/>
        <v>21.09565983</v>
      </c>
      <c r="AF2684" s="13">
        <f t="shared" si="6"/>
        <v>61.07840861</v>
      </c>
    </row>
    <row r="2685">
      <c r="A2685" s="14" t="s">
        <v>213</v>
      </c>
      <c r="B2685" s="15" t="s">
        <v>39</v>
      </c>
      <c r="C2685" s="16" t="s">
        <v>257</v>
      </c>
      <c r="D2685" s="14" t="str">
        <f t="shared" si="1"/>
        <v>Venezuela-The Americas-2005</v>
      </c>
      <c r="E2685" s="5">
        <v>0.022</v>
      </c>
      <c r="F2685" s="5">
        <v>0.016</v>
      </c>
      <c r="G2685" s="5">
        <v>76.0</v>
      </c>
      <c r="H2685" s="5">
        <v>70.0</v>
      </c>
      <c r="I2685" s="5">
        <v>0.313</v>
      </c>
      <c r="J2685" s="5">
        <v>0.637</v>
      </c>
      <c r="K2685" s="5">
        <v>0.05</v>
      </c>
      <c r="L2685" s="5">
        <v>2.6725897E7</v>
      </c>
      <c r="M2685" s="5">
        <v>0.886</v>
      </c>
      <c r="N2685" s="8">
        <f>VLOOKUP(A2685,TOURISM2!A2685:E5375,4,0)</f>
        <v>722000000</v>
      </c>
      <c r="O2685" s="8">
        <f>VLOOKUP(A2685,TOURISM2!A2685:E5375,5,0)</f>
        <v>1843000000</v>
      </c>
      <c r="P2685" s="8">
        <f>VLOOKUP(A2685,BUSINESS3!A2685:E5375,4,0)</f>
        <v>0.502</v>
      </c>
      <c r="Q2685" s="9">
        <f>VLOOKUP(A2685,BUSINESS3!A2685:E5375,5,0)</f>
        <v>141</v>
      </c>
      <c r="R2685" s="10">
        <f>VLOOKUP(A2685,BUSINESS3!A2685:I5375,6,0)</f>
        <v>91</v>
      </c>
      <c r="S2685" s="9">
        <f>VLOOKUP(A2685,BUSINESS3!A2685:I5375,7,0)</f>
        <v>864</v>
      </c>
      <c r="T2685" s="9">
        <f>VLOOKUP(A2685,BUSINESS3!A2685:I5375,8,0)</f>
        <v>0.126</v>
      </c>
      <c r="U2685" s="9">
        <f>VLOOKUP(A2685,BUSINESS3!A2685:I5375,9,0)</f>
        <v>0.468</v>
      </c>
      <c r="V2685" s="11">
        <f>VLOOKUP(A2685,'GDP4'!A2685:G5375,4,0)</f>
        <v>146000000000</v>
      </c>
      <c r="W2685" s="9">
        <f>VLOOKUP(A2685,'GDP4'!A2685:G5375,5,0)</f>
        <v>0.054</v>
      </c>
      <c r="X2685" s="9">
        <f>VLOOKUP(A2685,'GDP4'!A2685:G5375,6,0)</f>
        <v>296</v>
      </c>
      <c r="Y2685" s="9">
        <f>VLOOKUP(A2685,'GDP4'!A2685:G5375,7,0)</f>
        <v>0.168</v>
      </c>
      <c r="Z2685" s="9">
        <f>VLOOKUP(A2685,ENERGY5!A2685:E5375,4,0)</f>
        <v>62934</v>
      </c>
      <c r="AA2685" s="9">
        <f>VLOOKUP(A2685,ENERGY5!A2685:E5375,5,0)</f>
        <v>175785</v>
      </c>
      <c r="AB2685" s="12">
        <f t="shared" si="2"/>
        <v>5462.866223</v>
      </c>
      <c r="AC2685" s="13">
        <f t="shared" si="3"/>
        <v>0.006577328349</v>
      </c>
      <c r="AD2685" s="13">
        <f t="shared" si="4"/>
        <v>0.002354794677</v>
      </c>
      <c r="AE2685" s="13">
        <f t="shared" si="5"/>
        <v>27.01499598</v>
      </c>
      <c r="AF2685" s="13">
        <f t="shared" si="6"/>
        <v>68.95933184</v>
      </c>
    </row>
    <row r="2686">
      <c r="A2686" s="5" t="s">
        <v>213</v>
      </c>
      <c r="B2686" s="6" t="s">
        <v>40</v>
      </c>
      <c r="C2686" s="7" t="s">
        <v>257</v>
      </c>
      <c r="D2686" s="5" t="str">
        <f t="shared" si="1"/>
        <v>Venezuela-The Americas-2006</v>
      </c>
      <c r="E2686" s="5">
        <v>0.022</v>
      </c>
      <c r="F2686" s="5">
        <v>0.015</v>
      </c>
      <c r="G2686" s="5">
        <v>76.0</v>
      </c>
      <c r="H2686" s="5">
        <v>71.0</v>
      </c>
      <c r="I2686" s="5">
        <v>0.309</v>
      </c>
      <c r="J2686" s="5">
        <v>0.64</v>
      </c>
      <c r="K2686" s="5">
        <v>0.051</v>
      </c>
      <c r="L2686" s="5">
        <v>2.7190882E7</v>
      </c>
      <c r="M2686" s="5">
        <v>0.886</v>
      </c>
      <c r="N2686" s="8">
        <f>VLOOKUP(A2686,TOURISM2!A2686:E5376,4,0)</f>
        <v>843000000</v>
      </c>
      <c r="O2686" s="8">
        <f>VLOOKUP(A2686,TOURISM2!A2686:E5376,5,0)</f>
        <v>1807000000</v>
      </c>
      <c r="P2686" s="8">
        <f>VLOOKUP(A2686,BUSINESS3!A2686:E5376,4,0)</f>
        <v>0.498</v>
      </c>
      <c r="Q2686" s="9">
        <f>VLOOKUP(A2686,BUSINESS3!A2686:E5376,5,0)</f>
        <v>141</v>
      </c>
      <c r="R2686" s="10">
        <f>VLOOKUP(A2686,BUSINESS3!A2686:I5376,6,0)</f>
        <v>91</v>
      </c>
      <c r="S2686" s="9">
        <f>VLOOKUP(A2686,BUSINESS3!A2686:I5376,7,0)</f>
        <v>864</v>
      </c>
      <c r="T2686" s="9">
        <f>VLOOKUP(A2686,BUSINESS3!A2686:I5376,8,0)</f>
        <v>0.152</v>
      </c>
      <c r="U2686" s="9">
        <f>VLOOKUP(A2686,BUSINESS3!A2686:I5376,9,0)</f>
        <v>0.691</v>
      </c>
      <c r="V2686" s="11">
        <f>VLOOKUP(A2686,'GDP4'!A2686:G5376,4,0)</f>
        <v>183000000000</v>
      </c>
      <c r="W2686" s="9">
        <f>VLOOKUP(A2686,'GDP4'!A2686:G5376,5,0)</f>
        <v>0.057</v>
      </c>
      <c r="X2686" s="9">
        <f>VLOOKUP(A2686,'GDP4'!A2686:G5376,6,0)</f>
        <v>387</v>
      </c>
      <c r="Y2686" s="9">
        <f>VLOOKUP(A2686,'GDP4'!A2686:G5376,7,0)</f>
        <v>0.155</v>
      </c>
      <c r="Z2686" s="9">
        <f>VLOOKUP(A2686,ENERGY5!A2686:E5376,4,0)</f>
        <v>63705</v>
      </c>
      <c r="AA2686" s="9">
        <f>VLOOKUP(A2686,ENERGY5!A2686:E5376,5,0)</f>
        <v>171825</v>
      </c>
      <c r="AB2686" s="12">
        <f t="shared" si="2"/>
        <v>6730.197277</v>
      </c>
      <c r="AC2686" s="13">
        <f t="shared" si="3"/>
        <v>0.006319213919</v>
      </c>
      <c r="AD2686" s="13">
        <f t="shared" si="4"/>
        <v>0.00234288097</v>
      </c>
      <c r="AE2686" s="13">
        <f t="shared" si="5"/>
        <v>31.00303992</v>
      </c>
      <c r="AF2686" s="13">
        <f t="shared" si="6"/>
        <v>66.45610098</v>
      </c>
    </row>
    <row r="2687">
      <c r="A2687" s="14" t="s">
        <v>213</v>
      </c>
      <c r="B2687" s="15" t="s">
        <v>41</v>
      </c>
      <c r="C2687" s="16" t="s">
        <v>257</v>
      </c>
      <c r="D2687" s="14" t="str">
        <f t="shared" si="1"/>
        <v>Venezuela-The Americas-2007</v>
      </c>
      <c r="E2687" s="5">
        <v>0.022</v>
      </c>
      <c r="F2687" s="5">
        <v>0.015</v>
      </c>
      <c r="G2687" s="5">
        <v>77.0</v>
      </c>
      <c r="H2687" s="5">
        <v>71.0</v>
      </c>
      <c r="I2687" s="5">
        <v>0.305</v>
      </c>
      <c r="J2687" s="5">
        <v>0.643</v>
      </c>
      <c r="K2687" s="5">
        <v>0.052</v>
      </c>
      <c r="L2687" s="5">
        <v>2.7655937E7</v>
      </c>
      <c r="M2687" s="5">
        <v>0.886</v>
      </c>
      <c r="N2687" s="8">
        <f>VLOOKUP(A2687,TOURISM2!A2687:E5377,4,0)</f>
        <v>972000000</v>
      </c>
      <c r="O2687" s="8">
        <f>VLOOKUP(A2687,TOURISM2!A2687:E5377,5,0)</f>
        <v>2249000000</v>
      </c>
      <c r="P2687" s="8">
        <f>VLOOKUP(A2687,BUSINESS3!A2687:E5377,4,0)</f>
        <v>0.536</v>
      </c>
      <c r="Q2687" s="9">
        <f>VLOOKUP(A2687,BUSINESS3!A2687:E5377,5,0)</f>
        <v>141</v>
      </c>
      <c r="R2687" s="10">
        <f>VLOOKUP(A2687,BUSINESS3!A2687:I5377,6,0)</f>
        <v>91</v>
      </c>
      <c r="S2687" s="9">
        <f>VLOOKUP(A2687,BUSINESS3!A2687:I5377,7,0)</f>
        <v>864</v>
      </c>
      <c r="T2687" s="9">
        <f>VLOOKUP(A2687,BUSINESS3!A2687:I5377,8,0)</f>
        <v>0.208</v>
      </c>
      <c r="U2687" s="9">
        <f>VLOOKUP(A2687,BUSINESS3!A2687:I5377,9,0)</f>
        <v>0.861</v>
      </c>
      <c r="V2687" s="11">
        <f>VLOOKUP(A2687,'GDP4'!A2687:G5377,4,0)</f>
        <v>230000000000</v>
      </c>
      <c r="W2687" s="9">
        <f>VLOOKUP(A2687,'GDP4'!A2687:G5377,5,0)</f>
        <v>0.06</v>
      </c>
      <c r="X2687" s="9">
        <f>VLOOKUP(A2687,'GDP4'!A2687:G5377,6,0)</f>
        <v>497</v>
      </c>
      <c r="Y2687" s="9">
        <f>VLOOKUP(A2687,'GDP4'!A2687:G5377,7,0)</f>
        <v>0.171</v>
      </c>
      <c r="Z2687" s="9">
        <f>VLOOKUP(A2687,ENERGY5!A2687:E5377,4,0)</f>
        <v>66558</v>
      </c>
      <c r="AA2687" s="9">
        <f>VLOOKUP(A2687,ENERGY5!A2687:E5377,5,0)</f>
        <v>181630</v>
      </c>
      <c r="AB2687" s="12">
        <f t="shared" si="2"/>
        <v>8316.478303</v>
      </c>
      <c r="AC2687" s="13">
        <f t="shared" si="3"/>
        <v>0.006567486757</v>
      </c>
      <c r="AD2687" s="13">
        <f t="shared" si="4"/>
        <v>0.002406644186</v>
      </c>
      <c r="AE2687" s="13">
        <f t="shared" si="5"/>
        <v>35.14616048</v>
      </c>
      <c r="AF2687" s="13">
        <f t="shared" si="6"/>
        <v>81.32069436</v>
      </c>
    </row>
    <row r="2688">
      <c r="A2688" s="5" t="s">
        <v>213</v>
      </c>
      <c r="B2688" s="6" t="s">
        <v>42</v>
      </c>
      <c r="C2688" s="7" t="s">
        <v>257</v>
      </c>
      <c r="D2688" s="5" t="str">
        <f t="shared" si="1"/>
        <v>Venezuela-The Americas-2008</v>
      </c>
      <c r="E2688" s="5">
        <v>0.021</v>
      </c>
      <c r="F2688" s="5">
        <v>0.014</v>
      </c>
      <c r="G2688" s="5">
        <v>77.0</v>
      </c>
      <c r="H2688" s="5">
        <v>71.0</v>
      </c>
      <c r="I2688" s="5">
        <v>0.302</v>
      </c>
      <c r="J2688" s="5">
        <v>0.645</v>
      </c>
      <c r="K2688" s="5">
        <v>0.053</v>
      </c>
      <c r="L2688" s="5">
        <v>2.8120312E7</v>
      </c>
      <c r="M2688" s="5">
        <v>0.887</v>
      </c>
      <c r="N2688" s="8">
        <f>VLOOKUP(A2688,TOURISM2!A2688:E5378,4,0)</f>
        <v>1097000000</v>
      </c>
      <c r="O2688" s="8">
        <f>VLOOKUP(A2688,TOURISM2!A2688:E5378,5,0)</f>
        <v>2594000000</v>
      </c>
      <c r="P2688" s="8">
        <f>VLOOKUP(A2688,BUSINESS3!A2688:E5378,4,0)</f>
        <v>0.556</v>
      </c>
      <c r="Q2688" s="9">
        <f>VLOOKUP(A2688,BUSINESS3!A2688:E5378,5,0)</f>
        <v>141</v>
      </c>
      <c r="R2688" s="10">
        <f>VLOOKUP(A2688,BUSINESS3!A2688:I5378,6,0)</f>
        <v>91</v>
      </c>
      <c r="S2688" s="9">
        <f>VLOOKUP(A2688,BUSINESS3!A2688:I5378,7,0)</f>
        <v>864</v>
      </c>
      <c r="T2688" s="9">
        <f>VLOOKUP(A2688,BUSINESS3!A2688:I5378,8,0)</f>
        <v>0.259</v>
      </c>
      <c r="U2688" s="9">
        <f>VLOOKUP(A2688,BUSINESS3!A2688:I5378,9,0)</f>
        <v>0.975</v>
      </c>
      <c r="V2688" s="11">
        <f>VLOOKUP(A2688,'GDP4'!A2688:G5378,4,0)</f>
        <v>316000000000</v>
      </c>
      <c r="W2688" s="9">
        <f>VLOOKUP(A2688,'GDP4'!A2688:G5378,5,0)</f>
        <v>0.056</v>
      </c>
      <c r="X2688" s="9">
        <f>VLOOKUP(A2688,'GDP4'!A2688:G5378,6,0)</f>
        <v>633</v>
      </c>
      <c r="Y2688" s="9">
        <f>VLOOKUP(A2688,'GDP4'!A2688:G5378,7,0)</f>
        <v>0.224</v>
      </c>
      <c r="Z2688" s="9">
        <f>VLOOKUP(A2688,ENERGY5!A2688:E5378,4,0)</f>
        <v>56441</v>
      </c>
      <c r="AA2688" s="9">
        <f>VLOOKUP(A2688,ENERGY5!A2688:E5378,5,0)</f>
        <v>168268</v>
      </c>
      <c r="AB2688" s="12">
        <f t="shared" si="2"/>
        <v>11237.42866</v>
      </c>
      <c r="AC2688" s="13">
        <f t="shared" si="3"/>
        <v>0.005983859639</v>
      </c>
      <c r="AD2688" s="13">
        <f t="shared" si="4"/>
        <v>0.002007125668</v>
      </c>
      <c r="AE2688" s="13">
        <f t="shared" si="5"/>
        <v>39.01094696</v>
      </c>
      <c r="AF2688" s="13">
        <f t="shared" si="6"/>
        <v>92.24648717</v>
      </c>
    </row>
    <row r="2689">
      <c r="A2689" s="14" t="s">
        <v>213</v>
      </c>
      <c r="B2689" s="15" t="s">
        <v>43</v>
      </c>
      <c r="C2689" s="16" t="s">
        <v>257</v>
      </c>
      <c r="D2689" s="14" t="str">
        <f t="shared" si="1"/>
        <v>Venezuela-The Americas-2009</v>
      </c>
      <c r="E2689" s="5">
        <v>0.021</v>
      </c>
      <c r="F2689" s="5">
        <v>0.014</v>
      </c>
      <c r="G2689" s="5">
        <v>77.0</v>
      </c>
      <c r="H2689" s="5">
        <v>71.0</v>
      </c>
      <c r="I2689" s="5">
        <v>0.298</v>
      </c>
      <c r="J2689" s="5">
        <v>0.647</v>
      </c>
      <c r="K2689" s="5">
        <v>0.055</v>
      </c>
      <c r="L2689" s="5">
        <v>2.858304E7</v>
      </c>
      <c r="M2689" s="5">
        <v>0.887</v>
      </c>
      <c r="N2689" s="8">
        <f>VLOOKUP(A2689,TOURISM2!A2689:E5379,4,0)</f>
        <v>1055000000</v>
      </c>
      <c r="O2689" s="8">
        <f>VLOOKUP(A2689,TOURISM2!A2689:E5379,5,0)</f>
        <v>2275000000</v>
      </c>
      <c r="P2689" s="8">
        <f>VLOOKUP(A2689,BUSINESS3!A2689:E5379,4,0)</f>
        <v>0.604</v>
      </c>
      <c r="Q2689" s="9">
        <f>VLOOKUP(A2689,BUSINESS3!A2689:E5379,5,0)</f>
        <v>141</v>
      </c>
      <c r="R2689" s="10">
        <f>VLOOKUP(A2689,BUSINESS3!A2689:I5379,6,0)</f>
        <v>91</v>
      </c>
      <c r="S2689" s="9">
        <f>VLOOKUP(A2689,BUSINESS3!A2689:I5379,7,0)</f>
        <v>864</v>
      </c>
      <c r="T2689" s="9">
        <f>VLOOKUP(A2689,BUSINESS3!A2689:I5379,8,0)</f>
        <v>0.327</v>
      </c>
      <c r="U2689" s="9">
        <f>VLOOKUP(A2689,BUSINESS3!A2689:I5379,9,0)</f>
        <v>0.984</v>
      </c>
      <c r="V2689" s="11">
        <f>VLOOKUP(A2689,'GDP4'!A2689:G5379,4,0)</f>
        <v>329000000000</v>
      </c>
      <c r="W2689" s="9">
        <f>VLOOKUP(A2689,'GDP4'!A2689:G5379,5,0)</f>
        <v>0.058</v>
      </c>
      <c r="X2689" s="9">
        <f>VLOOKUP(A2689,'GDP4'!A2689:G5379,6,0)</f>
        <v>665</v>
      </c>
      <c r="Y2689" s="9">
        <f>VLOOKUP(A2689,'GDP4'!A2689:G5379,7,0)</f>
        <v>0.199</v>
      </c>
      <c r="Z2689" s="9">
        <f>VLOOKUP(A2689,ENERGY5!A2689:E5379,4,0)</f>
        <v>52881</v>
      </c>
      <c r="AA2689" s="9">
        <f>VLOOKUP(A2689,ENERGY5!A2689:E5379,5,0)</f>
        <v>192103</v>
      </c>
      <c r="AB2689" s="12">
        <f t="shared" si="2"/>
        <v>11510.32221</v>
      </c>
      <c r="AC2689" s="13">
        <f t="shared" si="3"/>
        <v>0.006720873637</v>
      </c>
      <c r="AD2689" s="13">
        <f t="shared" si="4"/>
        <v>0.001850083126</v>
      </c>
      <c r="AE2689" s="13">
        <f t="shared" si="5"/>
        <v>36.90999978</v>
      </c>
      <c r="AF2689" s="13">
        <f t="shared" si="6"/>
        <v>79.59265355</v>
      </c>
    </row>
    <row r="2690">
      <c r="A2690" s="5" t="s">
        <v>213</v>
      </c>
      <c r="B2690" s="6" t="s">
        <v>44</v>
      </c>
      <c r="C2690" s="7" t="s">
        <v>257</v>
      </c>
      <c r="D2690" s="5" t="str">
        <f t="shared" si="1"/>
        <v>Venezuela-The Americas-2010</v>
      </c>
      <c r="E2690" s="5">
        <v>0.021</v>
      </c>
      <c r="F2690" s="5">
        <v>0.014</v>
      </c>
      <c r="G2690" s="5">
        <v>77.0</v>
      </c>
      <c r="H2690" s="5">
        <v>71.0</v>
      </c>
      <c r="I2690" s="5">
        <v>0.295</v>
      </c>
      <c r="J2690" s="5">
        <v>0.649</v>
      </c>
      <c r="K2690" s="5">
        <v>0.056</v>
      </c>
      <c r="L2690" s="5">
        <v>2.9043283E7</v>
      </c>
      <c r="M2690" s="5">
        <v>0.888</v>
      </c>
      <c r="N2690" s="8">
        <f>VLOOKUP(A2690,TOURISM2!A2690:E5380,4,0)</f>
        <v>794000000</v>
      </c>
      <c r="O2690" s="8">
        <f>VLOOKUP(A2690,TOURISM2!A2690:E5380,5,0)</f>
        <v>2238000000</v>
      </c>
      <c r="P2690" s="8">
        <f>VLOOKUP(A2690,BUSINESS3!A2690:E5380,4,0)</f>
        <v>0.519</v>
      </c>
      <c r="Q2690" s="9">
        <f>VLOOKUP(A2690,BUSINESS3!A2690:E5380,5,0)</f>
        <v>141</v>
      </c>
      <c r="R2690" s="10">
        <f>VLOOKUP(A2690,BUSINESS3!A2690:I5380,6,0)</f>
        <v>91</v>
      </c>
      <c r="S2690" s="9">
        <f>VLOOKUP(A2690,BUSINESS3!A2690:I5380,7,0)</f>
        <v>864</v>
      </c>
      <c r="T2690" s="9">
        <f>VLOOKUP(A2690,BUSINESS3!A2690:I5380,8,0)</f>
        <v>0.374</v>
      </c>
      <c r="U2690" s="9">
        <f>VLOOKUP(A2690,BUSINESS3!A2690:I5380,9,0)</f>
        <v>0.96</v>
      </c>
      <c r="V2690" s="11">
        <f>VLOOKUP(A2690,'GDP4'!A2690:G5380,4,0)</f>
        <v>394000000000</v>
      </c>
      <c r="W2690" s="9">
        <f>VLOOKUP(A2690,'GDP4'!A2690:G5380,5,0)</f>
        <v>0.047</v>
      </c>
      <c r="X2690" s="9">
        <f>VLOOKUP(A2690,'GDP4'!A2690:G5380,6,0)</f>
        <v>639</v>
      </c>
      <c r="Y2690" s="9">
        <f>VLOOKUP(A2690,'GDP4'!A2690:G5380,7,0)</f>
        <v>0.183</v>
      </c>
      <c r="Z2690" s="9">
        <f>VLOOKUP(A2690,ENERGY5!A2690:E5380,4,0)</f>
        <v>57515</v>
      </c>
      <c r="AA2690" s="9">
        <f>VLOOKUP(A2690,ENERGY5!A2690:E5380,5,0)</f>
        <v>193262</v>
      </c>
      <c r="AB2690" s="12">
        <f t="shared" si="2"/>
        <v>13565.95947</v>
      </c>
      <c r="AC2690" s="13">
        <f t="shared" si="3"/>
        <v>0.006654275276</v>
      </c>
      <c r="AD2690" s="13">
        <f t="shared" si="4"/>
        <v>0.0019803202</v>
      </c>
      <c r="AE2690" s="13">
        <f t="shared" si="5"/>
        <v>27.33850715</v>
      </c>
      <c r="AF2690" s="13">
        <f t="shared" si="6"/>
        <v>77.05740429</v>
      </c>
    </row>
    <row r="2691">
      <c r="A2691" s="14" t="s">
        <v>213</v>
      </c>
      <c r="B2691" s="15" t="s">
        <v>45</v>
      </c>
      <c r="C2691" s="16" t="s">
        <v>257</v>
      </c>
      <c r="D2691" s="14" t="str">
        <f t="shared" si="1"/>
        <v>Venezuela-The Americas-2011</v>
      </c>
      <c r="E2691" s="5">
        <v>0.02</v>
      </c>
      <c r="F2691" s="5">
        <v>0.014</v>
      </c>
      <c r="G2691" s="5">
        <v>77.0</v>
      </c>
      <c r="H2691" s="5">
        <v>71.0</v>
      </c>
      <c r="I2691" s="5">
        <v>0.291</v>
      </c>
      <c r="J2691" s="5">
        <v>0.651</v>
      </c>
      <c r="K2691" s="5">
        <v>0.058</v>
      </c>
      <c r="L2691" s="5">
        <v>2.9500625E7</v>
      </c>
      <c r="M2691" s="5">
        <v>0.888</v>
      </c>
      <c r="N2691" s="8">
        <f>VLOOKUP(A2691,TOURISM2!A2691:E5381,4,0)</f>
        <v>805000000</v>
      </c>
      <c r="O2691" s="8">
        <f>VLOOKUP(A2691,TOURISM2!A2691:E5381,5,0)</f>
        <v>2922000000</v>
      </c>
      <c r="P2691" s="8">
        <f>VLOOKUP(A2691,BUSINESS3!A2691:E5381,4,0)</f>
        <v>0.628</v>
      </c>
      <c r="Q2691" s="9">
        <f>VLOOKUP(A2691,BUSINESS3!A2691:E5381,5,0)</f>
        <v>141</v>
      </c>
      <c r="R2691" s="10">
        <f>VLOOKUP(A2691,BUSINESS3!A2691:I5381,6,0)</f>
        <v>91</v>
      </c>
      <c r="S2691" s="9">
        <f>VLOOKUP(A2691,BUSINESS3!A2691:I5381,7,0)</f>
        <v>864</v>
      </c>
      <c r="T2691" s="9">
        <f>VLOOKUP(A2691,BUSINESS3!A2691:I5381,8,0)</f>
        <v>0.402</v>
      </c>
      <c r="U2691" s="9">
        <f>VLOOKUP(A2691,BUSINESS3!A2691:I5381,9,0)</f>
        <v>0.976</v>
      </c>
      <c r="V2691" s="11">
        <f>VLOOKUP(A2691,'GDP4'!A2691:G5381,4,0)</f>
        <v>316000000000</v>
      </c>
      <c r="W2691" s="9">
        <f>VLOOKUP(A2691,'GDP4'!A2691:G5381,5,0)</f>
        <v>0.045</v>
      </c>
      <c r="X2691" s="9">
        <f>VLOOKUP(A2691,'GDP4'!A2691:G5381,6,0)</f>
        <v>487</v>
      </c>
      <c r="Y2691" s="9">
        <f>VLOOKUP(A2691,'GDP4'!A2691:G5381,7,0)</f>
        <v>0.172</v>
      </c>
      <c r="Z2691" s="9">
        <f>VLOOKUP(A2691,ENERGY5!A2691:E5381,4,0)</f>
        <v>57871</v>
      </c>
      <c r="AA2691" s="9">
        <f>VLOOKUP(A2691,ENERGY5!A2691:E5381,5,0)</f>
        <v>172525</v>
      </c>
      <c r="AB2691" s="12">
        <f t="shared" si="2"/>
        <v>10711.63747</v>
      </c>
      <c r="AC2691" s="13">
        <f t="shared" si="3"/>
        <v>0.005848181183</v>
      </c>
      <c r="AD2691" s="13">
        <f t="shared" si="4"/>
        <v>0.001961687252</v>
      </c>
      <c r="AE2691" s="13">
        <f t="shared" si="5"/>
        <v>27.28755747</v>
      </c>
      <c r="AF2691" s="13">
        <f t="shared" si="6"/>
        <v>99.04874897</v>
      </c>
    </row>
    <row r="2692">
      <c r="A2692" s="5" t="s">
        <v>213</v>
      </c>
      <c r="B2692" s="6" t="s">
        <v>46</v>
      </c>
      <c r="C2692" s="7" t="s">
        <v>257</v>
      </c>
      <c r="D2692" s="5" t="str">
        <f t="shared" si="1"/>
        <v>Venezuela-The Americas-2012</v>
      </c>
      <c r="E2692" s="5">
        <v>0.02</v>
      </c>
      <c r="F2692" s="5">
        <v>0.013</v>
      </c>
      <c r="G2692" s="5">
        <v>78.0</v>
      </c>
      <c r="H2692" s="5">
        <v>72.0</v>
      </c>
      <c r="I2692" s="5">
        <v>0.288</v>
      </c>
      <c r="J2692" s="5">
        <v>0.652</v>
      </c>
      <c r="K2692" s="5">
        <v>0.06</v>
      </c>
      <c r="L2692" s="5">
        <v>2.9954782E7</v>
      </c>
      <c r="M2692" s="5">
        <v>0.889</v>
      </c>
      <c r="N2692" s="8">
        <f>VLOOKUP(A2692,TOURISM2!A2692:E5382,4,0)</f>
        <v>904000000</v>
      </c>
      <c r="O2692" s="8">
        <f>VLOOKUP(A2692,TOURISM2!A2692:E5382,5,0)</f>
        <v>3202000000</v>
      </c>
      <c r="P2692" s="8">
        <f>VLOOKUP(A2692,BUSINESS3!A2692:E5382,4,0)</f>
        <v>0.619</v>
      </c>
      <c r="Q2692" s="9">
        <f>VLOOKUP(A2692,BUSINESS3!A2692:E5382,5,0)</f>
        <v>144</v>
      </c>
      <c r="R2692" s="10">
        <f>VLOOKUP(A2692,BUSINESS3!A2692:I5382,6,0)</f>
        <v>180</v>
      </c>
      <c r="S2692" s="9">
        <f>VLOOKUP(A2692,BUSINESS3!A2692:I5382,7,0)</f>
        <v>792</v>
      </c>
      <c r="T2692" s="9">
        <f>VLOOKUP(A2692,BUSINESS3!A2692:I5382,8,0)</f>
        <v>0.491</v>
      </c>
      <c r="U2692" s="9">
        <f>VLOOKUP(A2692,BUSINESS3!A2692:I5382,9,0)</f>
        <v>1.021</v>
      </c>
      <c r="V2692" s="11">
        <f>VLOOKUP(A2692,'GDP4'!A2692:G5382,4,0)</f>
        <v>381000000000</v>
      </c>
      <c r="W2692" s="9">
        <f>VLOOKUP(A2692,'GDP4'!A2692:G5382,5,0)</f>
        <v>0.046</v>
      </c>
      <c r="X2692" s="9">
        <f>VLOOKUP(A2692,'GDP4'!A2692:G5382,6,0)</f>
        <v>593</v>
      </c>
      <c r="Y2692" s="9">
        <f>VLOOKUP(A2692,'GDP4'!A2692:G5382,7,0)</f>
        <v>0.164</v>
      </c>
      <c r="Z2692" s="9">
        <f>VLOOKUP(A2692,ENERGY5!A2692:E5382,4,0)</f>
        <v>56424</v>
      </c>
      <c r="AA2692" s="9">
        <f>VLOOKUP(A2692,ENERGY5!A2692:E5382,5,0)</f>
        <v>152415</v>
      </c>
      <c r="AB2692" s="12">
        <f t="shared" si="2"/>
        <v>12719.17118</v>
      </c>
      <c r="AC2692" s="13">
        <f t="shared" si="3"/>
        <v>0.005088169228</v>
      </c>
      <c r="AD2692" s="13">
        <f t="shared" si="4"/>
        <v>0.001883639146</v>
      </c>
      <c r="AE2692" s="13">
        <f t="shared" si="5"/>
        <v>30.17882086</v>
      </c>
      <c r="AF2692" s="13">
        <f t="shared" si="6"/>
        <v>106.8944518</v>
      </c>
    </row>
  </sheetData>
  <customSheetViews>
    <customSheetView guid="{5D86016D-134B-46AC-BE9F-E44056AAA572}" filter="1" showAutoFilter="1">
      <autoFilter ref="$A$1:$AB$2692"/>
    </customSheetView>
  </customSheetViews>
  <conditionalFormatting sqref="D1:E2692 A3 A5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A189 A191 A193 A195 A197 A199 A201 A203 A205 A207 A209 A211 A213 A215 A217 A219 A221 A223 A225 A227 A229 A231 A233 A235 A237 A239 A241 A243 A245 A247 A249 A251 A253 A255 A257 A259 A261 A263 A265 A267 A269 A271 A273 A275 A277 A279 A281 A283 A285 A287 A289 A291 A293 A295 A297 A299 A301 A303 A305 A307 A309 A311 A313 A315 A317 A319 A321 A323 A325 A327 A329 A331 A333 A335 A337 A339 A341 A343 A345 A347 A349 A351 A353 A355 A357 A359 A361 A363 A365 A367 A369 A371 A373 A375 A377 A379 A381 A383 A385 A387 A389 A391 A393 A395 A397 A399 A401 A403 A405 A407 A409 A411 A413 A415 A417 A419 A421 A423 A425 A427 A429 A431 A433 A435 A437 A439 A441 A443 A445 A447 A449 A451 A453 A455 A457 A459 A461 A463 A465 A467 A469 A471 A473 A475 A477 A479 A481 A483 A485 A487 A489 A491 A493 A495 A497 A499 A501 A503 A505 A507 A509 A511 A513 A515 A517 A519 A521 A523 A525 A527 A529 A531 A533 A535 A537 A539 A541 A543 A545 A547 A549 A551 A553 A555 A557 A559 A561 A563 A565 A567 A569 A571 A573 A575 A577 A579 A581 A583 A585 A587 A589 A591 A593 A595 A597 A599 A601 A603 A605 A607 A609 A611 A613 A615 A617 A619 A621 A623 A625 A627 A629 A631 A633 A635 A637 A639 A641 A643 A645 A647 A649 A651 A653 A655 A657 A659 A661 A663 A665 A667 A669 A671 A673 A675 A677 A679 A681 A683 A685 A687 A689 A691 A693 A695 A697 A699 A701 A703 A705 A707 A709 A711 A713 A715 A717 A719 A721 A723 A725 A727 A729 A731 A733 A735 A737 A739 A741 A743 A745 A747 A749 A751 A753 A755 A757 A759 A761 A763 A765 A767 A769 A771 A773 A775 A777 A779 A781 A783 A785 A787 A789 A791 A793 A795 A797 A799 A801 A803 A805 A807 A809 A811 A813 A815 A817 A819 A821 A823 A825 A827 A829 A831 A833 A835 A837 A839 A841 A843 A845 A847 A849 A851 A853 A855 A857 A859 A861 A863 A865 A867 A869 A871 A873 A875 A877 A879 A881 A883 A885 A887 A889 A891 A893 A895 A897 A899 A901 A903 A905 A907 A909 A911 A913 A915 A917 A919 A921 A923 A925 A927 A929 A931 A933 A935 A937 A939 A941 A943 A945 A947 A949 A951 A953 A955 A957 A959 A961 A963 A965 A967 A969 A971 A973 A975 A977 A979 A981 A983 A985 A987 A989 A991 A993 A995 A997 A999 A1001 A1003 A1005 A1007 A1009 A1011 A1013 A1015 A1017 A1019 A1021 A1023 A1025 A1027 A1029 A1031 A1033 A1035 A1037 A1039 A1041 A1043 A1045 A1047 A1049 A1051 A1053 A1055 A1057 A1059 A1061 A1063 A1065 A1067 A1069 A1071 A1073 A1075 A1077 A1079 A1081 A1083 A1085 A1087 A1089 A1091 A1093 A1095 A1097 A1099 A1101 A1103 A1105 A1107 A1109 A1111 A1113 A1115 A1117 A1119 A1121 A1123 A1125 A1127 A1129 A1131 A1133 A1135 A1137 A1139 A1141 A1143 A1145 A1147 A1149 A1151 A1153 A1155 A1157 A1159 A1161 A1163 A1165 A1167 A1169 A1171 A1173 A1175 A1177 A1179 A1181 A1183 A1185 A1187 A1189 A1191 A1193 A1195 A1197 A1199 A1201 A1203 A1205 A1207 A1209 A1211 A1213 A1215 A1217 A1219 A1221 A1223 A1225 A1227 A1229 A1231 A1233 A1235 A1237 A1239 A1241 A1243 A1245 A1247 A1249 A1251 A1253 A1255 A1257 A1259 A1261 A1263 A1265 A1267 A1269 A1271 A1273 A1275 A1277 A1279 A1281 A1283 A1285 A1287 A1289 A1291 A1293 A1295 A1297 A1299 A1301 A1303 A1305 A1307 A1309 A1311 A1313 A1315 A1317 A1319 A1321 A1323 A1325 A1327 A1329 A1331 A1333 A1335 A1337 A1339 A1341 A1343 A1345 A1347 A1349 A1351 A1353 A1355 A1357 A1359 A1361 A1363 A1365 A1367 A1369 A1371 A1373 A1375 A1377 A1379 A1381 A1383 A1385 A1387 A1389 A1391 A1393 A1395 A1397 A1399 A1401 A1403 A1405 A1407 A1409 A1411 A1413 A1415 A1417 A1419 A1421 A1423 A1425 A1427 A1429 A1431 A1433 A1435 A1437 A1439 A1441 A1443 A1445 A1447 A1449 A1451 A1453 A1455 A1457 A1459 A1461 A1463 A1465 A1467 A1469 A1471 A1473 A1475 A1477 A1479 A1481 A1483 A1485 A1487 A1489 A1491 A1493 A1495 A1497 A1499 A1501 A1503 A1505 A1507 A1509 A1511 A1513 A1515 A1517 A1519 A1521 A1523 A1525 A1527 A1529 A1531 A1533 A1535 A1537 A1539 A1541 A1543 A1545 A1547 A1549 A1551 A1553 A1555 A1557 A1559 A1561 A1563 A1565 A1567 A1569 A1571 A1573 A1575 A1577 A1579 A1581 A1583 A1585 A1587 A1589 A1591 A1593 A1595 A1597 A1599 A1601 A1603 A1605 A1607 A1609 A1611 A1613 A1615 A1617 A1619 A1621 A1623 A1625 A1627 A1629 A1631 A1633 A1635 A1637 A1639 A1641 A1643 A1645 A1647 A1649 A1651 A1653 A1655 A1657 A1659 A1661 A1663 A1665 A1667 A1669 A1671 A1673 A1675 A1677 A1679 A1681 A1683 A1685 A1687 A1689 A1691 A1693 A1695 A1697 A1699 A1701 A1703 A1705 A1707 A1709 A1711 A1713 A1715 A1717 A1719 A1721 A1723 A1725 A1727 A1729 A1731 A1733 A1735 A1737 A1739 A1741 A1743 A1745 A1747 A1749 A1751 A1753 A1755 A1757 A1759 A1761 A1763 A1765 A1767 A1769 A1771 A1773 A1775 A1777 A1779 A1781 A1783 A1785 A1787 A1789 A1791 A1793 A1795 A1797 A1799 A1801 A1803 A1805 A1807 A1809 A1811 A1813 A1815 A1817 A1819 A1821 A1823 A1825 A1827 A1829 A1831 A1833 A1835 A1837 A1839 A1841 A1843 A1845 A1847 A1849 A1851 A1853 A1855 A1857 A1859 A1861 A1863 A1865 A1867 A1869 A1871 A1873 A1875 A1877 A1879 A1881 A1883 A1885 A1887 A1889 A1891 A1893 A1895 A1897 A1899 A1901 A1903 A1905 A1907 A1909 A1911 A1913 A1915 A1917 A1919 A1921 A1923 A1925 A1927 A1929 A1931 A1933 A1935 A1937 A1939 A1941 A1943 A1945 A1947 A1949 A1951 A1953 A1955 A1957 A1959 A1961 A1963 A1965 A1967 A1969 A1971 A1973 A1975 A1977 A1979 A1981 A1983 A1985 A1987 A1989 A1991 A1993 A1995 A1997 A1999 A2001 A2003 A2005 A2007 A2009 A2011 A2013 A2015 A2017 A2019 A2021 A2023 A2025 A2027 A2029 A2031 A2033 A2035 A2037 A2039 A2041 A2043 A2045 A2047 A2049 A2051 A2053 A2055 A2057 A2059 A2061 A2063 A2065 A2067 A2069 A2071 A2073 A2075 A2077 A2079 A2081 A2083 A2085 A2087 A2089 A2091 A2093 A2095 A2097 A2099 A2101 A2103 A2105 A2107 A2109 A2111 A2113 A2115 A2117 A2119 A2121 A2123 A2125 A2127 A2129 A2131 A2133 A2135 A2137 A2139 A2141 A2143 A2145 A2147 A2149 A2151 A2153 A2155 A2157 A2159 A2161 A2163 A2165 A2167 A2169 A2171 A2173 A2175 A2177 A2179 A2181 A2183 A2185 A2187 A2189 A2191 A2193 A2195 A2197 A2199 A2201 A2203 A2205 A2207 A2209 A2211 A2213 A2215 A2217 A2219 A2221 A2223 A2225 A2227 A2229 A2231 A2233 A2235 A2237 A2239 A2241 A2243 A2245 A2247 A2249 A2251 A2253 A2255 A2257 A2259 A2261 A2263 A2265 A2267 A2269 A2271 A2273 A2275 A2277 A2279 A2281 A2283 A2285 A2287 A2289 A2291 A2293 A2295 A2297 A2299 A2301 A2303 A2305 A2307 A2309 A2311 A2313 A2315 A2317 A2319 A2321 A2323 A2325 A2327 A2329 A2331 A2333 A2335 A2337 A2339 A2341 A2343 A2345 A2347 A2349 A2351 A2353 A2355 A2357 A2359 A2361 A2363 A2365 A2367 A2369 A2371 A2373 A2375 A2377 A2379 A2381 A2383 A2385 A2387 A2389 A2391 A2393 A2395 A2397 A2399 A2401 A2403 A2405 A2407 A2409 A2411 A2413 A2415 A2417 A2419 A2421 A2423 A2425 A2427 A2429 A2431 A2433 A2435 A2437 A2439 A2441 A2443 A2445 A2447 A2449 A2451 A2453 A2455 A2457 A2459 A2461 A2463 A2465 A2467 A2469 A2471 A2473 A2475 A2477 A2479 A2481 A2483 A2485 A2487 A2489 A2491 A2493 A2495 A2497 A2499 A2501 A2503 A2505 A2507 A2509 A2511 A2513 A2515 A2517 A2519 A2521 A2523 A2525 A2527 A2529 A2531 A2533 A2535 A2537 A2539 A2541 A2543 A2545 A2547 A2549 A2551 A2553 A2555 A2557 A2559 A2561 A2563 A2565 A2567 A2569 A2571 A2573 A2575 A2577 A2579 A2581 A2583 A2585 A2587 A2589 A2591 A2593 A2595 A2597 A2599 A2601 A2603 A2605 A2607 A2609 A2611 A2613 A2615 A2617 A2619 A2621 A2623 A2625 A2627 A2629 A2631 A2633 A2635 A2637 A2639 A2641 A2643 A2645 A2647 A2649 A2651 A2653 A2655 A2657 A2659 A2661 A2663 A2665 A2667 A2669 A2671 A2673 A2675 A2677 A2679 A2681 A2683 A2685 A2687 A2689 A2691">
    <cfRule type="colorScale" priority="1">
      <colorScale>
        <cfvo type="min"/>
        <cfvo type="max"/>
        <color rgb="FF57BB8A"/>
        <color rgb="FFFFFFFF"/>
      </colorScale>
    </cfRule>
  </conditionalFormatting>
  <conditionalFormatting sqref="F1:F2692">
    <cfRule type="colorScale" priority="2">
      <colorScale>
        <cfvo type="min"/>
        <cfvo type="max"/>
        <color rgb="FFC9DAF8"/>
        <color rgb="FFFFFFFF"/>
      </colorScale>
    </cfRule>
  </conditionalFormatting>
  <conditionalFormatting sqref="AB1:AB2692">
    <cfRule type="colorScale" priority="3">
      <colorScale>
        <cfvo type="min"/>
        <cfvo type="percentile" val="50"/>
        <cfvo type="max"/>
        <color rgb="FF57BB8A"/>
        <color rgb="FFFFD666"/>
        <color rgb="FFE67C73"/>
      </colorScale>
    </cfRule>
  </conditionalFormatting>
  <conditionalFormatting sqref="AE1:AF2692">
    <cfRule type="colorScale" priority="4">
      <colorScale>
        <cfvo type="min"/>
        <cfvo type="max"/>
        <color rgb="FFFFD666"/>
        <color rgb="FFFFFFFF"/>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9.5"/>
    <col customWidth="1" min="3" max="3" width="24.75"/>
    <col customWidth="1" min="4" max="4" width="13.5"/>
    <col customWidth="1" min="5" max="5" width="14.88"/>
  </cols>
  <sheetData>
    <row r="1">
      <c r="A1" s="29" t="s">
        <v>0</v>
      </c>
      <c r="B1" s="30" t="s">
        <v>1</v>
      </c>
      <c r="C1" s="29" t="s">
        <v>2</v>
      </c>
      <c r="D1" s="29" t="s">
        <v>13</v>
      </c>
      <c r="E1" s="29" t="s">
        <v>14</v>
      </c>
      <c r="F1" s="31"/>
      <c r="G1" s="31"/>
      <c r="H1" s="31"/>
      <c r="I1" s="31"/>
      <c r="J1" s="31"/>
      <c r="K1" s="31"/>
      <c r="L1" s="31"/>
      <c r="M1" s="31"/>
      <c r="N1" s="31"/>
      <c r="O1" s="31"/>
      <c r="P1" s="31"/>
      <c r="Q1" s="31"/>
      <c r="R1" s="31"/>
      <c r="S1" s="31"/>
      <c r="T1" s="31"/>
      <c r="U1" s="31"/>
      <c r="V1" s="31"/>
      <c r="W1" s="31"/>
      <c r="X1" s="31"/>
      <c r="Y1" s="31"/>
      <c r="Z1" s="31"/>
    </row>
    <row r="2">
      <c r="A2" s="32" t="s">
        <v>32</v>
      </c>
      <c r="B2" s="33" t="s">
        <v>33</v>
      </c>
      <c r="C2" s="34" t="s">
        <v>34</v>
      </c>
      <c r="D2" s="35">
        <v>1.02E8</v>
      </c>
      <c r="E2" s="35">
        <v>1.93E8</v>
      </c>
    </row>
    <row r="3">
      <c r="A3" s="32" t="s">
        <v>32</v>
      </c>
      <c r="B3" s="33" t="s">
        <v>35</v>
      </c>
      <c r="C3" s="34" t="s">
        <v>34</v>
      </c>
      <c r="D3" s="35">
        <v>1.0E8</v>
      </c>
      <c r="E3" s="35">
        <v>1.94E8</v>
      </c>
    </row>
    <row r="4">
      <c r="A4" s="32" t="s">
        <v>32</v>
      </c>
      <c r="B4" s="33" t="s">
        <v>36</v>
      </c>
      <c r="C4" s="34" t="s">
        <v>34</v>
      </c>
      <c r="D4" s="35">
        <v>1.11E8</v>
      </c>
      <c r="E4" s="35">
        <v>2.48E8</v>
      </c>
    </row>
    <row r="5">
      <c r="A5" s="32" t="s">
        <v>32</v>
      </c>
      <c r="B5" s="33" t="s">
        <v>37</v>
      </c>
      <c r="C5" s="34" t="s">
        <v>34</v>
      </c>
      <c r="D5" s="35">
        <v>1.12E8</v>
      </c>
      <c r="E5" s="35">
        <v>2.55E8</v>
      </c>
    </row>
    <row r="6">
      <c r="A6" s="32" t="s">
        <v>32</v>
      </c>
      <c r="B6" s="33" t="s">
        <v>38</v>
      </c>
      <c r="C6" s="34" t="s">
        <v>34</v>
      </c>
      <c r="D6" s="35">
        <v>1.78E8</v>
      </c>
      <c r="E6" s="35">
        <v>3.41E8</v>
      </c>
    </row>
    <row r="7">
      <c r="A7" s="32" t="s">
        <v>32</v>
      </c>
      <c r="B7" s="33" t="s">
        <v>39</v>
      </c>
      <c r="C7" s="34" t="s">
        <v>34</v>
      </c>
      <c r="D7" s="35">
        <v>4.77E8</v>
      </c>
      <c r="E7" s="35">
        <v>6.6E8</v>
      </c>
    </row>
    <row r="8">
      <c r="A8" s="32" t="s">
        <v>32</v>
      </c>
      <c r="B8" s="33" t="s">
        <v>40</v>
      </c>
      <c r="C8" s="34" t="s">
        <v>34</v>
      </c>
      <c r="D8" s="35">
        <v>3.93E8</v>
      </c>
      <c r="E8" s="35">
        <v>4.14E8</v>
      </c>
    </row>
    <row r="9">
      <c r="A9" s="32" t="s">
        <v>32</v>
      </c>
      <c r="B9" s="33" t="s">
        <v>41</v>
      </c>
      <c r="C9" s="34" t="s">
        <v>34</v>
      </c>
      <c r="D9" s="35">
        <v>3.32E8</v>
      </c>
      <c r="E9" s="35">
        <v>5.04E8</v>
      </c>
    </row>
    <row r="10">
      <c r="A10" s="32" t="s">
        <v>32</v>
      </c>
      <c r="B10" s="33" t="s">
        <v>42</v>
      </c>
      <c r="C10" s="34" t="s">
        <v>34</v>
      </c>
      <c r="D10" s="35">
        <v>4.74E8</v>
      </c>
      <c r="E10" s="35">
        <v>6.17E8</v>
      </c>
    </row>
    <row r="11">
      <c r="A11" s="32" t="s">
        <v>32</v>
      </c>
      <c r="B11" s="33" t="s">
        <v>43</v>
      </c>
      <c r="C11" s="34" t="s">
        <v>34</v>
      </c>
      <c r="D11" s="35">
        <v>3.81E8</v>
      </c>
      <c r="E11" s="35">
        <v>5.74E8</v>
      </c>
    </row>
    <row r="12">
      <c r="A12" s="32" t="s">
        <v>32</v>
      </c>
      <c r="B12" s="33" t="s">
        <v>44</v>
      </c>
      <c r="C12" s="34" t="s">
        <v>34</v>
      </c>
      <c r="D12" s="35">
        <v>3.23E8</v>
      </c>
      <c r="E12" s="35">
        <v>7.37E8</v>
      </c>
    </row>
    <row r="13">
      <c r="A13" s="32" t="s">
        <v>32</v>
      </c>
      <c r="B13" s="33" t="s">
        <v>45</v>
      </c>
      <c r="C13" s="34" t="s">
        <v>34</v>
      </c>
      <c r="D13" s="35">
        <v>3.0E8</v>
      </c>
      <c r="E13" s="35">
        <v>5.71E8</v>
      </c>
      <c r="I13" s="36" t="s">
        <v>258</v>
      </c>
    </row>
    <row r="14">
      <c r="A14" s="32" t="s">
        <v>32</v>
      </c>
      <c r="B14" s="33" t="s">
        <v>46</v>
      </c>
      <c r="C14" s="34" t="s">
        <v>34</v>
      </c>
      <c r="D14" s="35">
        <v>2.95E8</v>
      </c>
      <c r="E14" s="35">
        <v>5.59E8</v>
      </c>
    </row>
    <row r="15">
      <c r="A15" s="32" t="s">
        <v>32</v>
      </c>
      <c r="B15" s="33" t="s">
        <v>33</v>
      </c>
      <c r="C15" s="34" t="s">
        <v>47</v>
      </c>
      <c r="D15" s="35">
        <v>3.4E7</v>
      </c>
      <c r="E15" s="35">
        <v>1.46E8</v>
      </c>
    </row>
    <row r="16">
      <c r="A16" s="32" t="s">
        <v>32</v>
      </c>
      <c r="B16" s="33" t="s">
        <v>35</v>
      </c>
      <c r="C16" s="34" t="s">
        <v>47</v>
      </c>
      <c r="D16" s="35">
        <v>3.5E7</v>
      </c>
      <c r="E16" s="35">
        <v>8.0E7</v>
      </c>
    </row>
    <row r="17">
      <c r="A17" s="32" t="s">
        <v>32</v>
      </c>
      <c r="B17" s="33" t="s">
        <v>36</v>
      </c>
      <c r="C17" s="34" t="s">
        <v>47</v>
      </c>
      <c r="D17" s="35">
        <v>5.1E7</v>
      </c>
      <c r="E17" s="35">
        <v>5.2E7</v>
      </c>
    </row>
    <row r="18">
      <c r="A18" s="32" t="s">
        <v>32</v>
      </c>
      <c r="B18" s="33" t="s">
        <v>37</v>
      </c>
      <c r="C18" s="34" t="s">
        <v>47</v>
      </c>
      <c r="D18" s="35">
        <v>6.3E7</v>
      </c>
      <c r="E18" s="35">
        <v>4.9E7</v>
      </c>
    </row>
    <row r="19">
      <c r="A19" s="32" t="s">
        <v>32</v>
      </c>
      <c r="B19" s="33" t="s">
        <v>38</v>
      </c>
      <c r="C19" s="34" t="s">
        <v>47</v>
      </c>
      <c r="D19" s="35">
        <v>8.2E7</v>
      </c>
      <c r="E19" s="35">
        <v>8.6E7</v>
      </c>
    </row>
    <row r="20">
      <c r="A20" s="32" t="s">
        <v>32</v>
      </c>
      <c r="B20" s="33" t="s">
        <v>39</v>
      </c>
      <c r="C20" s="34" t="s">
        <v>47</v>
      </c>
      <c r="D20" s="35">
        <v>1.03E8</v>
      </c>
      <c r="E20" s="35">
        <v>1.35E8</v>
      </c>
    </row>
    <row r="21">
      <c r="A21" s="32" t="s">
        <v>32</v>
      </c>
      <c r="B21" s="33" t="s">
        <v>40</v>
      </c>
      <c r="C21" s="34" t="s">
        <v>47</v>
      </c>
      <c r="D21" s="35">
        <v>9.1E7</v>
      </c>
      <c r="E21" s="35">
        <v>3.93E8</v>
      </c>
    </row>
    <row r="22">
      <c r="A22" s="32" t="s">
        <v>32</v>
      </c>
      <c r="B22" s="33" t="s">
        <v>41</v>
      </c>
      <c r="C22" s="34" t="s">
        <v>47</v>
      </c>
      <c r="D22" s="35">
        <v>2.36E8</v>
      </c>
      <c r="E22" s="35">
        <v>4.73E8</v>
      </c>
    </row>
    <row r="23">
      <c r="A23" s="32" t="s">
        <v>32</v>
      </c>
      <c r="B23" s="33" t="s">
        <v>42</v>
      </c>
      <c r="C23" s="34" t="s">
        <v>47</v>
      </c>
      <c r="D23" s="35">
        <v>2.93E8</v>
      </c>
      <c r="E23" s="35">
        <v>4.47E8</v>
      </c>
    </row>
    <row r="24">
      <c r="A24" s="32" t="s">
        <v>32</v>
      </c>
      <c r="B24" s="33" t="s">
        <v>43</v>
      </c>
      <c r="C24" s="34" t="s">
        <v>47</v>
      </c>
      <c r="D24" s="35">
        <v>5.54E8</v>
      </c>
      <c r="E24" s="35">
        <v>2.7E8</v>
      </c>
    </row>
    <row r="25">
      <c r="A25" s="32" t="s">
        <v>32</v>
      </c>
      <c r="B25" s="33" t="s">
        <v>44</v>
      </c>
      <c r="C25" s="34" t="s">
        <v>47</v>
      </c>
      <c r="D25" s="35">
        <v>7.26E8</v>
      </c>
      <c r="E25" s="35">
        <v>2.75E8</v>
      </c>
    </row>
    <row r="26">
      <c r="A26" s="32" t="s">
        <v>32</v>
      </c>
      <c r="B26" s="33" t="s">
        <v>45</v>
      </c>
      <c r="C26" s="34" t="s">
        <v>47</v>
      </c>
      <c r="D26" s="35">
        <v>6.53E8</v>
      </c>
      <c r="E26" s="35">
        <v>3.23E8</v>
      </c>
    </row>
    <row r="27">
      <c r="A27" s="32" t="s">
        <v>32</v>
      </c>
      <c r="B27" s="33" t="s">
        <v>46</v>
      </c>
      <c r="C27" s="34" t="s">
        <v>47</v>
      </c>
      <c r="D27" s="35">
        <v>7.11E8</v>
      </c>
      <c r="E27" s="35">
        <v>2.92E8</v>
      </c>
    </row>
    <row r="28">
      <c r="A28" s="32" t="s">
        <v>32</v>
      </c>
      <c r="B28" s="33" t="s">
        <v>33</v>
      </c>
      <c r="C28" s="34" t="s">
        <v>48</v>
      </c>
      <c r="D28" s="35">
        <v>7.7E7</v>
      </c>
      <c r="E28" s="35">
        <v>5.0E7</v>
      </c>
    </row>
    <row r="29">
      <c r="A29" s="32" t="s">
        <v>32</v>
      </c>
      <c r="B29" s="33" t="s">
        <v>35</v>
      </c>
      <c r="C29" s="34" t="s">
        <v>48</v>
      </c>
      <c r="D29" s="35">
        <v>8.6E7</v>
      </c>
      <c r="E29" s="35">
        <v>4.8E7</v>
      </c>
    </row>
    <row r="30">
      <c r="A30" s="32" t="s">
        <v>32</v>
      </c>
      <c r="B30" s="33" t="s">
        <v>36</v>
      </c>
      <c r="C30" s="34" t="s">
        <v>48</v>
      </c>
      <c r="D30" s="35">
        <v>9.5E7</v>
      </c>
      <c r="E30" s="35">
        <v>4.9E7</v>
      </c>
    </row>
    <row r="31">
      <c r="A31" s="32" t="s">
        <v>32</v>
      </c>
      <c r="B31" s="33" t="s">
        <v>37</v>
      </c>
      <c r="C31" s="34" t="s">
        <v>48</v>
      </c>
      <c r="D31" s="35">
        <v>1.08E8</v>
      </c>
      <c r="E31" s="35">
        <v>5.3E7</v>
      </c>
    </row>
    <row r="32">
      <c r="A32" s="32" t="s">
        <v>32</v>
      </c>
      <c r="B32" s="33" t="s">
        <v>38</v>
      </c>
      <c r="C32" s="34" t="s">
        <v>48</v>
      </c>
      <c r="D32" s="35">
        <v>1.21E8</v>
      </c>
      <c r="E32" s="35">
        <v>5.9E7</v>
      </c>
    </row>
    <row r="33">
      <c r="A33" s="32" t="s">
        <v>32</v>
      </c>
      <c r="B33" s="33" t="s">
        <v>39</v>
      </c>
      <c r="C33" s="34" t="s">
        <v>48</v>
      </c>
      <c r="D33" s="35">
        <v>1.08E8</v>
      </c>
      <c r="E33" s="35">
        <v>5.8E7</v>
      </c>
    </row>
    <row r="34">
      <c r="A34" s="32" t="s">
        <v>32</v>
      </c>
      <c r="B34" s="33" t="s">
        <v>40</v>
      </c>
      <c r="C34" s="34" t="s">
        <v>48</v>
      </c>
      <c r="D34" s="35">
        <v>1.22E8</v>
      </c>
      <c r="E34" s="35">
        <v>7.1E7</v>
      </c>
    </row>
    <row r="35">
      <c r="A35" s="32" t="s">
        <v>32</v>
      </c>
      <c r="B35" s="33" t="s">
        <v>41</v>
      </c>
      <c r="C35" s="34" t="s">
        <v>48</v>
      </c>
      <c r="D35" s="35">
        <v>2.06E8</v>
      </c>
      <c r="E35" s="35">
        <v>1.07E8</v>
      </c>
    </row>
    <row r="36">
      <c r="A36" s="32" t="s">
        <v>32</v>
      </c>
      <c r="B36" s="33" t="s">
        <v>42</v>
      </c>
      <c r="C36" s="34" t="s">
        <v>48</v>
      </c>
      <c r="D36" s="35">
        <v>2.36E8</v>
      </c>
      <c r="E36" s="35">
        <v>1.02E8</v>
      </c>
    </row>
    <row r="37">
      <c r="A37" s="32" t="s">
        <v>32</v>
      </c>
      <c r="B37" s="33" t="s">
        <v>43</v>
      </c>
      <c r="C37" s="34" t="s">
        <v>48</v>
      </c>
      <c r="D37" s="35">
        <v>1.31E8</v>
      </c>
      <c r="E37" s="35">
        <v>8.8E7</v>
      </c>
    </row>
    <row r="38">
      <c r="A38" s="32" t="s">
        <v>32</v>
      </c>
      <c r="B38" s="33" t="s">
        <v>44</v>
      </c>
      <c r="C38" s="34" t="s">
        <v>48</v>
      </c>
      <c r="D38" s="35">
        <v>1.49E8</v>
      </c>
      <c r="E38" s="35">
        <v>9.1E7</v>
      </c>
    </row>
    <row r="39">
      <c r="A39" s="32" t="s">
        <v>32</v>
      </c>
      <c r="B39" s="33" t="s">
        <v>45</v>
      </c>
      <c r="C39" s="34" t="s">
        <v>48</v>
      </c>
      <c r="D39" s="35">
        <v>1.88E8</v>
      </c>
      <c r="E39" s="32">
        <v>4.207103015E9</v>
      </c>
    </row>
    <row r="40">
      <c r="A40" s="32" t="s">
        <v>32</v>
      </c>
      <c r="B40" s="33" t="s">
        <v>46</v>
      </c>
      <c r="C40" s="34" t="s">
        <v>48</v>
      </c>
      <c r="D40" s="35">
        <v>1.92E8</v>
      </c>
      <c r="E40" s="32">
        <v>4.207103015E9</v>
      </c>
    </row>
    <row r="41">
      <c r="A41" s="32" t="s">
        <v>32</v>
      </c>
      <c r="B41" s="33" t="s">
        <v>33</v>
      </c>
      <c r="C41" s="34" t="s">
        <v>49</v>
      </c>
      <c r="D41" s="35">
        <v>2.27E8</v>
      </c>
      <c r="E41" s="35">
        <v>2.09E8</v>
      </c>
    </row>
    <row r="42">
      <c r="A42" s="32" t="s">
        <v>32</v>
      </c>
      <c r="B42" s="33" t="s">
        <v>35</v>
      </c>
      <c r="C42" s="34" t="s">
        <v>49</v>
      </c>
      <c r="D42" s="35">
        <v>2.35E8</v>
      </c>
      <c r="E42" s="35">
        <v>2.15E8</v>
      </c>
    </row>
    <row r="43">
      <c r="A43" s="32" t="s">
        <v>32</v>
      </c>
      <c r="B43" s="33" t="s">
        <v>36</v>
      </c>
      <c r="C43" s="34" t="s">
        <v>49</v>
      </c>
      <c r="D43" s="35">
        <v>3.24E8</v>
      </c>
      <c r="E43" s="35">
        <v>1.97E8</v>
      </c>
    </row>
    <row r="44">
      <c r="A44" s="32" t="s">
        <v>32</v>
      </c>
      <c r="B44" s="33" t="s">
        <v>37</v>
      </c>
      <c r="C44" s="34" t="s">
        <v>49</v>
      </c>
      <c r="D44" s="35">
        <v>4.59E8</v>
      </c>
      <c r="E44" s="35">
        <v>2.35E8</v>
      </c>
    </row>
    <row r="45">
      <c r="A45" s="32" t="s">
        <v>32</v>
      </c>
      <c r="B45" s="33" t="s">
        <v>38</v>
      </c>
      <c r="C45" s="34" t="s">
        <v>49</v>
      </c>
      <c r="D45" s="35">
        <v>5.82E8</v>
      </c>
      <c r="E45" s="35">
        <v>2.8E8</v>
      </c>
    </row>
    <row r="46">
      <c r="A46" s="32" t="s">
        <v>32</v>
      </c>
      <c r="B46" s="33" t="s">
        <v>39</v>
      </c>
      <c r="C46" s="34" t="s">
        <v>49</v>
      </c>
      <c r="D46" s="35">
        <v>5.63E8</v>
      </c>
      <c r="E46" s="35">
        <v>3.01E8</v>
      </c>
    </row>
    <row r="47">
      <c r="A47" s="32" t="s">
        <v>32</v>
      </c>
      <c r="B47" s="33" t="s">
        <v>40</v>
      </c>
      <c r="C47" s="34" t="s">
        <v>49</v>
      </c>
      <c r="D47" s="35">
        <v>5.39E8</v>
      </c>
      <c r="E47" s="35">
        <v>2.85E8</v>
      </c>
    </row>
    <row r="48">
      <c r="A48" s="32" t="s">
        <v>32</v>
      </c>
      <c r="B48" s="33" t="s">
        <v>41</v>
      </c>
      <c r="C48" s="34" t="s">
        <v>49</v>
      </c>
      <c r="D48" s="35">
        <v>5.48E8</v>
      </c>
      <c r="E48" s="35">
        <v>2.84E8</v>
      </c>
    </row>
    <row r="49">
      <c r="A49" s="32" t="s">
        <v>32</v>
      </c>
      <c r="B49" s="33" t="s">
        <v>42</v>
      </c>
      <c r="C49" s="34" t="s">
        <v>49</v>
      </c>
      <c r="D49" s="35">
        <v>5.9E7</v>
      </c>
      <c r="E49" s="35">
        <v>5.4E7</v>
      </c>
    </row>
    <row r="50">
      <c r="A50" s="32" t="s">
        <v>32</v>
      </c>
      <c r="B50" s="33" t="s">
        <v>43</v>
      </c>
      <c r="C50" s="34" t="s">
        <v>49</v>
      </c>
      <c r="D50" s="35">
        <v>5.3E7</v>
      </c>
      <c r="E50" s="35">
        <v>8.0E7</v>
      </c>
    </row>
    <row r="51">
      <c r="A51" s="32" t="s">
        <v>32</v>
      </c>
      <c r="B51" s="33" t="s">
        <v>44</v>
      </c>
      <c r="C51" s="34" t="s">
        <v>49</v>
      </c>
      <c r="D51" s="35">
        <v>8.0E7</v>
      </c>
      <c r="E51" s="35">
        <v>8.9E7</v>
      </c>
    </row>
    <row r="52">
      <c r="A52" s="32" t="s">
        <v>32</v>
      </c>
      <c r="B52" s="33" t="s">
        <v>45</v>
      </c>
      <c r="C52" s="34" t="s">
        <v>49</v>
      </c>
      <c r="D52" s="35">
        <v>3.6E7</v>
      </c>
      <c r="E52" s="35">
        <v>8.2E7</v>
      </c>
    </row>
    <row r="53">
      <c r="A53" s="32" t="s">
        <v>32</v>
      </c>
      <c r="B53" s="33" t="s">
        <v>46</v>
      </c>
      <c r="C53" s="34" t="s">
        <v>49</v>
      </c>
      <c r="D53" s="35">
        <v>3.0E7</v>
      </c>
      <c r="E53" s="35">
        <v>1.0E8</v>
      </c>
    </row>
    <row r="54">
      <c r="A54" s="32" t="s">
        <v>32</v>
      </c>
      <c r="B54" s="33" t="s">
        <v>33</v>
      </c>
      <c r="C54" s="34" t="s">
        <v>50</v>
      </c>
      <c r="D54" s="35">
        <v>2.3E7</v>
      </c>
      <c r="E54" s="35">
        <v>3.0E7</v>
      </c>
    </row>
    <row r="55">
      <c r="A55" s="32" t="s">
        <v>32</v>
      </c>
      <c r="B55" s="33" t="s">
        <v>35</v>
      </c>
      <c r="C55" s="34" t="s">
        <v>50</v>
      </c>
      <c r="D55" s="35">
        <v>2.5E7</v>
      </c>
      <c r="E55" s="35">
        <v>3.5E7</v>
      </c>
    </row>
    <row r="56">
      <c r="A56" s="32" t="s">
        <v>32</v>
      </c>
      <c r="B56" s="33" t="s">
        <v>36</v>
      </c>
      <c r="C56" s="34" t="s">
        <v>50</v>
      </c>
      <c r="D56" s="35">
        <v>3.7E7</v>
      </c>
      <c r="E56" s="35">
        <v>3.6E7</v>
      </c>
    </row>
    <row r="57">
      <c r="A57" s="32" t="s">
        <v>32</v>
      </c>
      <c r="B57" s="33" t="s">
        <v>37</v>
      </c>
      <c r="C57" s="34" t="s">
        <v>50</v>
      </c>
      <c r="D57" s="35">
        <v>3.8E7</v>
      </c>
      <c r="E57" s="35">
        <v>5.0E7</v>
      </c>
    </row>
    <row r="58">
      <c r="A58" s="32" t="s">
        <v>32</v>
      </c>
      <c r="B58" s="33" t="s">
        <v>38</v>
      </c>
      <c r="C58" s="34" t="s">
        <v>50</v>
      </c>
      <c r="D58" s="35">
        <v>5.2E7</v>
      </c>
      <c r="E58" s="35">
        <v>6.7E7</v>
      </c>
    </row>
    <row r="59">
      <c r="A59" s="32" t="s">
        <v>32</v>
      </c>
      <c r="B59" s="33" t="s">
        <v>39</v>
      </c>
      <c r="C59" s="34" t="s">
        <v>50</v>
      </c>
      <c r="D59" s="35">
        <v>4.6E7</v>
      </c>
      <c r="E59" s="35">
        <v>7.4E7</v>
      </c>
    </row>
    <row r="60">
      <c r="A60" s="32" t="s">
        <v>32</v>
      </c>
      <c r="B60" s="33" t="s">
        <v>40</v>
      </c>
      <c r="C60" s="34" t="s">
        <v>50</v>
      </c>
      <c r="D60" s="35">
        <v>5.5E7</v>
      </c>
      <c r="E60" s="35">
        <v>8.4E7</v>
      </c>
    </row>
    <row r="61">
      <c r="A61" s="32" t="s">
        <v>32</v>
      </c>
      <c r="B61" s="33" t="s">
        <v>41</v>
      </c>
      <c r="C61" s="34" t="s">
        <v>50</v>
      </c>
      <c r="D61" s="35">
        <v>6.1E7</v>
      </c>
      <c r="E61" s="35">
        <v>9.3E7</v>
      </c>
    </row>
    <row r="62">
      <c r="A62" s="32" t="s">
        <v>32</v>
      </c>
      <c r="B62" s="33" t="s">
        <v>42</v>
      </c>
      <c r="C62" s="34" t="s">
        <v>50</v>
      </c>
      <c r="D62" s="35">
        <v>8.2E7</v>
      </c>
      <c r="E62" s="35">
        <v>1.1E8</v>
      </c>
    </row>
    <row r="63">
      <c r="A63" s="32" t="s">
        <v>32</v>
      </c>
      <c r="B63" s="33" t="s">
        <v>43</v>
      </c>
      <c r="C63" s="34" t="s">
        <v>50</v>
      </c>
      <c r="D63" s="35">
        <v>9.9E7</v>
      </c>
      <c r="E63" s="35">
        <v>1.11E8</v>
      </c>
    </row>
    <row r="64">
      <c r="A64" s="32" t="s">
        <v>32</v>
      </c>
      <c r="B64" s="33" t="s">
        <v>44</v>
      </c>
      <c r="C64" s="34" t="s">
        <v>50</v>
      </c>
      <c r="D64" s="35">
        <v>1.05E8</v>
      </c>
      <c r="E64" s="35">
        <v>1.1E8</v>
      </c>
    </row>
    <row r="65">
      <c r="A65" s="32" t="s">
        <v>32</v>
      </c>
      <c r="B65" s="33" t="s">
        <v>45</v>
      </c>
      <c r="C65" s="34" t="s">
        <v>50</v>
      </c>
      <c r="D65" s="32">
        <v>2.124920635E8</v>
      </c>
      <c r="E65" s="32">
        <v>4.207103015E9</v>
      </c>
    </row>
    <row r="66">
      <c r="A66" s="32" t="s">
        <v>32</v>
      </c>
      <c r="B66" s="33" t="s">
        <v>46</v>
      </c>
      <c r="C66" s="34" t="s">
        <v>50</v>
      </c>
      <c r="D66" s="32">
        <v>2.124920635E8</v>
      </c>
      <c r="E66" s="32">
        <v>4.207103015E9</v>
      </c>
    </row>
    <row r="67">
      <c r="A67" s="32" t="s">
        <v>32</v>
      </c>
      <c r="B67" s="33" t="s">
        <v>33</v>
      </c>
      <c r="C67" s="34" t="s">
        <v>51</v>
      </c>
      <c r="D67" s="35">
        <v>1400000.0</v>
      </c>
      <c r="E67" s="35">
        <v>1.4E7</v>
      </c>
    </row>
    <row r="68">
      <c r="A68" s="32" t="s">
        <v>32</v>
      </c>
      <c r="B68" s="33" t="s">
        <v>35</v>
      </c>
      <c r="C68" s="34" t="s">
        <v>51</v>
      </c>
      <c r="D68" s="35">
        <v>900000.0</v>
      </c>
      <c r="E68" s="35">
        <v>1.2E7</v>
      </c>
    </row>
    <row r="69">
      <c r="A69" s="32" t="s">
        <v>32</v>
      </c>
      <c r="B69" s="33" t="s">
        <v>36</v>
      </c>
      <c r="C69" s="34" t="s">
        <v>51</v>
      </c>
      <c r="D69" s="35">
        <v>1600000.0</v>
      </c>
      <c r="E69" s="35">
        <v>1.4E7</v>
      </c>
    </row>
    <row r="70">
      <c r="A70" s="32" t="s">
        <v>32</v>
      </c>
      <c r="B70" s="33" t="s">
        <v>37</v>
      </c>
      <c r="C70" s="34" t="s">
        <v>51</v>
      </c>
      <c r="D70" s="35">
        <v>1200000.0</v>
      </c>
      <c r="E70" s="35">
        <v>1.5E7</v>
      </c>
    </row>
    <row r="71">
      <c r="A71" s="32" t="s">
        <v>32</v>
      </c>
      <c r="B71" s="33" t="s">
        <v>38</v>
      </c>
      <c r="C71" s="34" t="s">
        <v>51</v>
      </c>
      <c r="D71" s="35">
        <v>1800000.0</v>
      </c>
      <c r="E71" s="35">
        <v>2.9E7</v>
      </c>
    </row>
    <row r="72">
      <c r="A72" s="32" t="s">
        <v>32</v>
      </c>
      <c r="B72" s="33" t="s">
        <v>39</v>
      </c>
      <c r="C72" s="34" t="s">
        <v>51</v>
      </c>
      <c r="D72" s="35">
        <v>1900000.0</v>
      </c>
      <c r="E72" s="35">
        <v>6.2E7</v>
      </c>
    </row>
    <row r="73">
      <c r="A73" s="32" t="s">
        <v>32</v>
      </c>
      <c r="B73" s="33" t="s">
        <v>40</v>
      </c>
      <c r="C73" s="34" t="s">
        <v>51</v>
      </c>
      <c r="D73" s="35">
        <v>1600000.0</v>
      </c>
      <c r="E73" s="35">
        <v>1.26E8</v>
      </c>
    </row>
    <row r="74">
      <c r="A74" s="32" t="s">
        <v>32</v>
      </c>
      <c r="B74" s="33" t="s">
        <v>41</v>
      </c>
      <c r="C74" s="34" t="s">
        <v>51</v>
      </c>
      <c r="D74" s="35">
        <v>2300000.0</v>
      </c>
      <c r="E74" s="35">
        <v>1.06E8</v>
      </c>
    </row>
    <row r="75">
      <c r="A75" s="32" t="s">
        <v>32</v>
      </c>
      <c r="B75" s="33" t="s">
        <v>42</v>
      </c>
      <c r="C75" s="34" t="s">
        <v>51</v>
      </c>
      <c r="D75" s="35">
        <v>1600000.0</v>
      </c>
      <c r="E75" s="35">
        <v>1.51E8</v>
      </c>
    </row>
    <row r="76">
      <c r="A76" s="32" t="s">
        <v>32</v>
      </c>
      <c r="B76" s="33" t="s">
        <v>43</v>
      </c>
      <c r="C76" s="34" t="s">
        <v>51</v>
      </c>
      <c r="D76" s="35">
        <v>1700000.0</v>
      </c>
      <c r="E76" s="35">
        <v>7.1E7</v>
      </c>
    </row>
    <row r="77">
      <c r="A77" s="32" t="s">
        <v>32</v>
      </c>
      <c r="B77" s="33" t="s">
        <v>44</v>
      </c>
      <c r="C77" s="34" t="s">
        <v>51</v>
      </c>
      <c r="D77" s="35">
        <v>2100000.0</v>
      </c>
      <c r="E77" s="35">
        <v>3.5E7</v>
      </c>
    </row>
    <row r="78">
      <c r="A78" s="32" t="s">
        <v>32</v>
      </c>
      <c r="B78" s="33" t="s">
        <v>45</v>
      </c>
      <c r="C78" s="34" t="s">
        <v>51</v>
      </c>
      <c r="D78" s="35">
        <v>3700000.0</v>
      </c>
      <c r="E78" s="35">
        <v>4.9E7</v>
      </c>
    </row>
    <row r="79">
      <c r="A79" s="32" t="s">
        <v>32</v>
      </c>
      <c r="B79" s="33" t="s">
        <v>46</v>
      </c>
      <c r="C79" s="34" t="s">
        <v>51</v>
      </c>
      <c r="D79" s="35">
        <v>2700000.0</v>
      </c>
      <c r="E79" s="35">
        <v>4.1E7</v>
      </c>
    </row>
    <row r="80">
      <c r="A80" s="32" t="s">
        <v>32</v>
      </c>
      <c r="B80" s="33" t="s">
        <v>33</v>
      </c>
      <c r="C80" s="34" t="s">
        <v>52</v>
      </c>
      <c r="D80" s="35">
        <v>1.32E8</v>
      </c>
      <c r="E80" s="35">
        <v>2.41E8</v>
      </c>
    </row>
    <row r="81">
      <c r="A81" s="32" t="s">
        <v>32</v>
      </c>
      <c r="B81" s="33" t="s">
        <v>35</v>
      </c>
      <c r="C81" s="34" t="s">
        <v>52</v>
      </c>
      <c r="D81" s="35">
        <v>1.82E8</v>
      </c>
      <c r="E81" s="35">
        <v>1.99E8</v>
      </c>
    </row>
    <row r="82">
      <c r="A82" s="32" t="s">
        <v>32</v>
      </c>
      <c r="B82" s="33" t="s">
        <v>36</v>
      </c>
      <c r="C82" s="34" t="s">
        <v>52</v>
      </c>
      <c r="D82" s="35">
        <v>1.24E8</v>
      </c>
      <c r="E82" s="35">
        <v>2.05E8</v>
      </c>
    </row>
    <row r="83">
      <c r="A83" s="32" t="s">
        <v>32</v>
      </c>
      <c r="B83" s="33" t="s">
        <v>37</v>
      </c>
      <c r="C83" s="34" t="s">
        <v>52</v>
      </c>
      <c r="D83" s="35">
        <v>2.66E8</v>
      </c>
      <c r="E83" s="35">
        <v>2.72E8</v>
      </c>
    </row>
    <row r="84">
      <c r="A84" s="32" t="s">
        <v>32</v>
      </c>
      <c r="B84" s="33" t="s">
        <v>38</v>
      </c>
      <c r="C84" s="34" t="s">
        <v>52</v>
      </c>
      <c r="D84" s="35">
        <v>2.12E8</v>
      </c>
      <c r="E84" s="35">
        <v>3.94E8</v>
      </c>
    </row>
    <row r="85">
      <c r="A85" s="32" t="s">
        <v>32</v>
      </c>
      <c r="B85" s="33" t="s">
        <v>39</v>
      </c>
      <c r="C85" s="34" t="s">
        <v>52</v>
      </c>
      <c r="D85" s="35">
        <v>2.29E8</v>
      </c>
      <c r="E85" s="35">
        <v>4.8E8</v>
      </c>
    </row>
    <row r="86">
      <c r="A86" s="32" t="s">
        <v>32</v>
      </c>
      <c r="B86" s="33" t="s">
        <v>40</v>
      </c>
      <c r="C86" s="34" t="s">
        <v>52</v>
      </c>
      <c r="D86" s="35">
        <v>2.31E8</v>
      </c>
      <c r="E86" s="35">
        <v>5.21E8</v>
      </c>
    </row>
    <row r="87">
      <c r="A87" s="32" t="s">
        <v>32</v>
      </c>
      <c r="B87" s="33" t="s">
        <v>41</v>
      </c>
      <c r="C87" s="34" t="s">
        <v>52</v>
      </c>
      <c r="D87" s="35">
        <v>2.54E8</v>
      </c>
      <c r="E87" s="35">
        <v>4.66E8</v>
      </c>
    </row>
    <row r="88">
      <c r="A88" s="32" t="s">
        <v>32</v>
      </c>
      <c r="B88" s="33" t="s">
        <v>42</v>
      </c>
      <c r="C88" s="34" t="s">
        <v>52</v>
      </c>
      <c r="D88" s="35">
        <v>1.67E8</v>
      </c>
      <c r="E88" s="35">
        <v>5.63E8</v>
      </c>
    </row>
    <row r="89">
      <c r="A89" s="32" t="s">
        <v>32</v>
      </c>
      <c r="B89" s="33" t="s">
        <v>43</v>
      </c>
      <c r="C89" s="34" t="s">
        <v>52</v>
      </c>
      <c r="D89" s="35">
        <v>2.71E8</v>
      </c>
      <c r="E89" s="35">
        <v>4.76E8</v>
      </c>
    </row>
    <row r="90">
      <c r="A90" s="32" t="s">
        <v>32</v>
      </c>
      <c r="B90" s="33" t="s">
        <v>44</v>
      </c>
      <c r="C90" s="34" t="s">
        <v>52</v>
      </c>
      <c r="D90" s="35">
        <v>1.71E8</v>
      </c>
      <c r="E90" s="35">
        <v>2.65E8</v>
      </c>
    </row>
    <row r="91">
      <c r="A91" s="32" t="s">
        <v>32</v>
      </c>
      <c r="B91" s="33" t="s">
        <v>45</v>
      </c>
      <c r="C91" s="34" t="s">
        <v>52</v>
      </c>
      <c r="D91" s="35">
        <v>4.23E8</v>
      </c>
      <c r="E91" s="35">
        <v>6.22E8</v>
      </c>
    </row>
    <row r="92">
      <c r="A92" s="32" t="s">
        <v>32</v>
      </c>
      <c r="B92" s="33" t="s">
        <v>46</v>
      </c>
      <c r="C92" s="34" t="s">
        <v>52</v>
      </c>
      <c r="D92" s="35">
        <v>3.77E8</v>
      </c>
      <c r="E92" s="35">
        <v>6.68E8</v>
      </c>
    </row>
    <row r="93">
      <c r="A93" s="32" t="s">
        <v>32</v>
      </c>
      <c r="B93" s="33" t="s">
        <v>33</v>
      </c>
      <c r="C93" s="34" t="s">
        <v>53</v>
      </c>
      <c r="D93" s="35">
        <v>5000000.0</v>
      </c>
      <c r="E93" s="35">
        <v>3.3E7</v>
      </c>
    </row>
    <row r="94">
      <c r="A94" s="32" t="s">
        <v>32</v>
      </c>
      <c r="B94" s="33" t="s">
        <v>35</v>
      </c>
      <c r="C94" s="34" t="s">
        <v>53</v>
      </c>
      <c r="D94" s="35">
        <v>5000000.0</v>
      </c>
      <c r="E94" s="35">
        <v>2.9E7</v>
      </c>
    </row>
    <row r="95">
      <c r="A95" s="32" t="s">
        <v>32</v>
      </c>
      <c r="B95" s="33" t="s">
        <v>36</v>
      </c>
      <c r="C95" s="34" t="s">
        <v>53</v>
      </c>
      <c r="D95" s="35">
        <v>3000000.0</v>
      </c>
      <c r="E95" s="35">
        <v>2.9E7</v>
      </c>
    </row>
    <row r="96">
      <c r="A96" s="32" t="s">
        <v>32</v>
      </c>
      <c r="B96" s="33" t="s">
        <v>37</v>
      </c>
      <c r="C96" s="34" t="s">
        <v>53</v>
      </c>
      <c r="D96" s="35">
        <v>4000000.0</v>
      </c>
      <c r="E96" s="35">
        <v>3.1E7</v>
      </c>
    </row>
    <row r="97">
      <c r="A97" s="32" t="s">
        <v>32</v>
      </c>
      <c r="B97" s="33" t="s">
        <v>38</v>
      </c>
      <c r="C97" s="34" t="s">
        <v>53</v>
      </c>
      <c r="D97" s="35">
        <v>7800000.0</v>
      </c>
      <c r="E97" s="35">
        <v>3.2E7</v>
      </c>
    </row>
    <row r="98">
      <c r="A98" s="32" t="s">
        <v>32</v>
      </c>
      <c r="B98" s="33" t="s">
        <v>39</v>
      </c>
      <c r="C98" s="34" t="s">
        <v>53</v>
      </c>
      <c r="D98" s="35">
        <v>7200000.0</v>
      </c>
      <c r="E98" s="35">
        <v>4.6E7</v>
      </c>
    </row>
    <row r="99">
      <c r="A99" s="32" t="s">
        <v>32</v>
      </c>
      <c r="B99" s="33" t="s">
        <v>40</v>
      </c>
      <c r="C99" s="34" t="s">
        <v>53</v>
      </c>
      <c r="D99" s="35">
        <v>1.02E7</v>
      </c>
      <c r="E99" s="35">
        <v>4.7E7</v>
      </c>
    </row>
    <row r="100">
      <c r="A100" s="32" t="s">
        <v>32</v>
      </c>
      <c r="B100" s="33" t="s">
        <v>41</v>
      </c>
      <c r="C100" s="34" t="s">
        <v>53</v>
      </c>
      <c r="D100" s="35">
        <v>1.08E7</v>
      </c>
      <c r="E100" s="35">
        <v>5.4E7</v>
      </c>
    </row>
    <row r="101">
      <c r="A101" s="32" t="s">
        <v>32</v>
      </c>
      <c r="B101" s="33" t="s">
        <v>42</v>
      </c>
      <c r="C101" s="34" t="s">
        <v>53</v>
      </c>
      <c r="D101" s="35">
        <v>1.18E7</v>
      </c>
      <c r="E101" s="35">
        <v>5.6E7</v>
      </c>
    </row>
    <row r="102">
      <c r="A102" s="32" t="s">
        <v>32</v>
      </c>
      <c r="B102" s="33" t="s">
        <v>43</v>
      </c>
      <c r="C102" s="34" t="s">
        <v>53</v>
      </c>
      <c r="D102" s="35">
        <v>6000000.0</v>
      </c>
      <c r="E102" s="35">
        <v>6.1E7</v>
      </c>
    </row>
    <row r="103">
      <c r="A103" s="32" t="s">
        <v>32</v>
      </c>
      <c r="B103" s="33" t="s">
        <v>44</v>
      </c>
      <c r="C103" s="34" t="s">
        <v>53</v>
      </c>
      <c r="D103" s="35">
        <v>7200000.0</v>
      </c>
      <c r="E103" s="35">
        <v>6.1E7</v>
      </c>
    </row>
    <row r="104">
      <c r="A104" s="32" t="s">
        <v>32</v>
      </c>
      <c r="B104" s="33" t="s">
        <v>45</v>
      </c>
      <c r="C104" s="34" t="s">
        <v>53</v>
      </c>
      <c r="D104" s="32">
        <v>2.124920635E8</v>
      </c>
      <c r="E104" s="32">
        <v>4.207103015E9</v>
      </c>
    </row>
    <row r="105">
      <c r="A105" s="32" t="s">
        <v>32</v>
      </c>
      <c r="B105" s="33" t="s">
        <v>46</v>
      </c>
      <c r="C105" s="34" t="s">
        <v>53</v>
      </c>
      <c r="D105" s="32">
        <v>2.124920635E8</v>
      </c>
      <c r="E105" s="32">
        <v>4.207103015E9</v>
      </c>
    </row>
    <row r="106">
      <c r="A106" s="32" t="s">
        <v>32</v>
      </c>
      <c r="B106" s="33" t="s">
        <v>33</v>
      </c>
      <c r="C106" s="34" t="s">
        <v>54</v>
      </c>
      <c r="D106" s="35">
        <v>1.4E7</v>
      </c>
      <c r="E106" s="35">
        <v>5.6E7</v>
      </c>
    </row>
    <row r="107">
      <c r="A107" s="32" t="s">
        <v>32</v>
      </c>
      <c r="B107" s="33" t="s">
        <v>35</v>
      </c>
      <c r="C107" s="34" t="s">
        <v>54</v>
      </c>
      <c r="D107" s="35">
        <v>2.3E7</v>
      </c>
      <c r="E107" s="35">
        <v>5.6E7</v>
      </c>
    </row>
    <row r="108">
      <c r="A108" s="32" t="s">
        <v>32</v>
      </c>
      <c r="B108" s="33" t="s">
        <v>36</v>
      </c>
      <c r="C108" s="34" t="s">
        <v>54</v>
      </c>
      <c r="D108" s="35">
        <v>2.5E7</v>
      </c>
      <c r="E108" s="35">
        <v>8.0E7</v>
      </c>
    </row>
    <row r="109">
      <c r="A109" s="32" t="s">
        <v>32</v>
      </c>
      <c r="B109" s="33" t="s">
        <v>37</v>
      </c>
      <c r="C109" s="34" t="s">
        <v>54</v>
      </c>
      <c r="D109" s="32">
        <v>2.124920635E8</v>
      </c>
      <c r="E109" s="32">
        <v>4.207103015E9</v>
      </c>
    </row>
    <row r="110">
      <c r="A110" s="32" t="s">
        <v>32</v>
      </c>
      <c r="B110" s="33" t="s">
        <v>38</v>
      </c>
      <c r="C110" s="34" t="s">
        <v>54</v>
      </c>
      <c r="D110" s="32">
        <v>2.124920635E8</v>
      </c>
      <c r="E110" s="32">
        <v>4.207103015E9</v>
      </c>
    </row>
    <row r="111">
      <c r="A111" s="32" t="s">
        <v>32</v>
      </c>
      <c r="B111" s="33" t="s">
        <v>39</v>
      </c>
      <c r="C111" s="34" t="s">
        <v>54</v>
      </c>
      <c r="D111" s="32">
        <v>2.124920635E8</v>
      </c>
      <c r="E111" s="32">
        <v>4.207103015E9</v>
      </c>
    </row>
    <row r="112">
      <c r="A112" s="32" t="s">
        <v>32</v>
      </c>
      <c r="B112" s="33" t="s">
        <v>40</v>
      </c>
      <c r="C112" s="34" t="s">
        <v>54</v>
      </c>
      <c r="D112" s="32">
        <v>2.124920635E8</v>
      </c>
      <c r="E112" s="32">
        <v>4.207103015E9</v>
      </c>
    </row>
    <row r="113">
      <c r="A113" s="32" t="s">
        <v>32</v>
      </c>
      <c r="B113" s="33" t="s">
        <v>41</v>
      </c>
      <c r="C113" s="34" t="s">
        <v>54</v>
      </c>
      <c r="D113" s="32">
        <v>2.124920635E8</v>
      </c>
      <c r="E113" s="32">
        <v>4.207103015E9</v>
      </c>
    </row>
    <row r="114">
      <c r="A114" s="32" t="s">
        <v>32</v>
      </c>
      <c r="B114" s="33" t="s">
        <v>42</v>
      </c>
      <c r="C114" s="34" t="s">
        <v>54</v>
      </c>
      <c r="D114" s="32">
        <v>2.124920635E8</v>
      </c>
      <c r="E114" s="32">
        <v>4.207103015E9</v>
      </c>
    </row>
    <row r="115">
      <c r="A115" s="32" t="s">
        <v>32</v>
      </c>
      <c r="B115" s="33" t="s">
        <v>43</v>
      </c>
      <c r="C115" s="34" t="s">
        <v>54</v>
      </c>
      <c r="D115" s="32">
        <v>2.124920635E8</v>
      </c>
      <c r="E115" s="32">
        <v>4.207103015E9</v>
      </c>
    </row>
    <row r="116">
      <c r="A116" s="32" t="s">
        <v>32</v>
      </c>
      <c r="B116" s="33" t="s">
        <v>44</v>
      </c>
      <c r="C116" s="34" t="s">
        <v>54</v>
      </c>
      <c r="D116" s="32">
        <v>2.124920635E8</v>
      </c>
      <c r="E116" s="32">
        <v>4.207103015E9</v>
      </c>
    </row>
    <row r="117">
      <c r="A117" s="32" t="s">
        <v>32</v>
      </c>
      <c r="B117" s="33" t="s">
        <v>45</v>
      </c>
      <c r="C117" s="34" t="s">
        <v>54</v>
      </c>
      <c r="D117" s="32">
        <v>2.124920635E8</v>
      </c>
      <c r="E117" s="32">
        <v>4.207103015E9</v>
      </c>
    </row>
    <row r="118">
      <c r="A118" s="32" t="s">
        <v>32</v>
      </c>
      <c r="B118" s="33" t="s">
        <v>46</v>
      </c>
      <c r="C118" s="34" t="s">
        <v>54</v>
      </c>
      <c r="D118" s="32">
        <v>2.124920635E8</v>
      </c>
      <c r="E118" s="32">
        <v>4.207103015E9</v>
      </c>
    </row>
    <row r="119">
      <c r="A119" s="32" t="s">
        <v>32</v>
      </c>
      <c r="B119" s="33" t="s">
        <v>33</v>
      </c>
      <c r="C119" s="34" t="s">
        <v>55</v>
      </c>
      <c r="D119" s="35">
        <v>1.5E7</v>
      </c>
      <c r="E119" s="32">
        <v>4.207103015E9</v>
      </c>
    </row>
    <row r="120">
      <c r="A120" s="32" t="s">
        <v>32</v>
      </c>
      <c r="B120" s="33" t="s">
        <v>35</v>
      </c>
      <c r="C120" s="34" t="s">
        <v>55</v>
      </c>
      <c r="D120" s="35">
        <v>9000000.0</v>
      </c>
      <c r="E120" s="32">
        <v>4.207103015E9</v>
      </c>
    </row>
    <row r="121">
      <c r="A121" s="32" t="s">
        <v>32</v>
      </c>
      <c r="B121" s="33" t="s">
        <v>36</v>
      </c>
      <c r="C121" s="34" t="s">
        <v>55</v>
      </c>
      <c r="D121" s="35">
        <v>1.1E7</v>
      </c>
      <c r="E121" s="32">
        <v>4.207103015E9</v>
      </c>
    </row>
    <row r="122">
      <c r="A122" s="32" t="s">
        <v>32</v>
      </c>
      <c r="B122" s="33" t="s">
        <v>37</v>
      </c>
      <c r="C122" s="34" t="s">
        <v>55</v>
      </c>
      <c r="D122" s="35">
        <v>1.6E7</v>
      </c>
      <c r="E122" s="35">
        <v>8000000.0</v>
      </c>
    </row>
    <row r="123">
      <c r="A123" s="32" t="s">
        <v>32</v>
      </c>
      <c r="B123" s="33" t="s">
        <v>38</v>
      </c>
      <c r="C123" s="34" t="s">
        <v>55</v>
      </c>
      <c r="D123" s="35">
        <v>2.1E7</v>
      </c>
      <c r="E123" s="35">
        <v>9000000.0</v>
      </c>
    </row>
    <row r="124">
      <c r="A124" s="32" t="s">
        <v>32</v>
      </c>
      <c r="B124" s="33" t="s">
        <v>39</v>
      </c>
      <c r="C124" s="34" t="s">
        <v>55</v>
      </c>
      <c r="D124" s="35">
        <v>2.4E7</v>
      </c>
      <c r="E124" s="35">
        <v>1.0E7</v>
      </c>
    </row>
    <row r="125">
      <c r="A125" s="32" t="s">
        <v>32</v>
      </c>
      <c r="B125" s="33" t="s">
        <v>40</v>
      </c>
      <c r="C125" s="34" t="s">
        <v>55</v>
      </c>
      <c r="D125" s="35">
        <v>2.7E7</v>
      </c>
      <c r="E125" s="35">
        <v>1.1E7</v>
      </c>
    </row>
    <row r="126">
      <c r="A126" s="32" t="s">
        <v>32</v>
      </c>
      <c r="B126" s="33" t="s">
        <v>41</v>
      </c>
      <c r="C126" s="34" t="s">
        <v>55</v>
      </c>
      <c r="D126" s="35">
        <v>3.0E7</v>
      </c>
      <c r="E126" s="35">
        <v>1.5E7</v>
      </c>
    </row>
    <row r="127">
      <c r="A127" s="32" t="s">
        <v>32</v>
      </c>
      <c r="B127" s="33" t="s">
        <v>42</v>
      </c>
      <c r="C127" s="34" t="s">
        <v>55</v>
      </c>
      <c r="D127" s="35">
        <v>3.7E7</v>
      </c>
      <c r="E127" s="35">
        <v>1.5E7</v>
      </c>
    </row>
    <row r="128">
      <c r="A128" s="32" t="s">
        <v>32</v>
      </c>
      <c r="B128" s="33" t="s">
        <v>43</v>
      </c>
      <c r="C128" s="34" t="s">
        <v>55</v>
      </c>
      <c r="D128" s="35">
        <v>3.2E7</v>
      </c>
      <c r="E128" s="35">
        <v>1.7E7</v>
      </c>
    </row>
    <row r="129">
      <c r="A129" s="32" t="s">
        <v>32</v>
      </c>
      <c r="B129" s="33" t="s">
        <v>44</v>
      </c>
      <c r="C129" s="34" t="s">
        <v>55</v>
      </c>
      <c r="D129" s="35">
        <v>3.5E7</v>
      </c>
      <c r="E129" s="35">
        <v>1.9E7</v>
      </c>
    </row>
    <row r="130">
      <c r="A130" s="32" t="s">
        <v>32</v>
      </c>
      <c r="B130" s="33" t="s">
        <v>45</v>
      </c>
      <c r="C130" s="34" t="s">
        <v>55</v>
      </c>
      <c r="D130" s="35">
        <v>4.2E7</v>
      </c>
      <c r="E130" s="35">
        <v>2.0E7</v>
      </c>
    </row>
    <row r="131">
      <c r="A131" s="32" t="s">
        <v>32</v>
      </c>
      <c r="B131" s="33" t="s">
        <v>46</v>
      </c>
      <c r="C131" s="34" t="s">
        <v>55</v>
      </c>
      <c r="D131" s="32">
        <v>2.124920635E8</v>
      </c>
      <c r="E131" s="32">
        <v>4.207103015E9</v>
      </c>
    </row>
    <row r="132">
      <c r="A132" s="32" t="s">
        <v>32</v>
      </c>
      <c r="B132" s="33" t="s">
        <v>33</v>
      </c>
      <c r="C132" s="34" t="s">
        <v>56</v>
      </c>
      <c r="D132" s="35">
        <v>1.24E7</v>
      </c>
      <c r="E132" s="35">
        <v>5.9E7</v>
      </c>
    </row>
    <row r="133">
      <c r="A133" s="32" t="s">
        <v>32</v>
      </c>
      <c r="B133" s="33" t="s">
        <v>35</v>
      </c>
      <c r="C133" s="34" t="s">
        <v>56</v>
      </c>
      <c r="D133" s="35">
        <v>2.26E7</v>
      </c>
      <c r="E133" s="35">
        <v>8.2E7</v>
      </c>
    </row>
    <row r="134">
      <c r="A134" s="32" t="s">
        <v>32</v>
      </c>
      <c r="B134" s="33" t="s">
        <v>36</v>
      </c>
      <c r="C134" s="34" t="s">
        <v>56</v>
      </c>
      <c r="D134" s="35">
        <v>2.56E7</v>
      </c>
      <c r="E134" s="35">
        <v>8.5E7</v>
      </c>
    </row>
    <row r="135">
      <c r="A135" s="32" t="s">
        <v>32</v>
      </c>
      <c r="B135" s="33" t="s">
        <v>37</v>
      </c>
      <c r="C135" s="34" t="s">
        <v>56</v>
      </c>
      <c r="D135" s="35">
        <v>3.0E7</v>
      </c>
      <c r="E135" s="35">
        <v>1.18E8</v>
      </c>
    </row>
    <row r="136">
      <c r="A136" s="32" t="s">
        <v>32</v>
      </c>
      <c r="B136" s="33" t="s">
        <v>38</v>
      </c>
      <c r="C136" s="34" t="s">
        <v>56</v>
      </c>
      <c r="D136" s="35">
        <v>2.31E7</v>
      </c>
      <c r="E136" s="35">
        <v>1.76E8</v>
      </c>
    </row>
    <row r="137">
      <c r="A137" s="32" t="s">
        <v>32</v>
      </c>
      <c r="B137" s="33" t="s">
        <v>39</v>
      </c>
      <c r="C137" s="34" t="s">
        <v>56</v>
      </c>
      <c r="D137" s="35">
        <v>4.0E7</v>
      </c>
      <c r="E137" s="35">
        <v>1.12E8</v>
      </c>
    </row>
    <row r="138">
      <c r="A138" s="32" t="s">
        <v>32</v>
      </c>
      <c r="B138" s="33" t="s">
        <v>40</v>
      </c>
      <c r="C138" s="34" t="s">
        <v>56</v>
      </c>
      <c r="D138" s="35">
        <v>4.5E7</v>
      </c>
      <c r="E138" s="35">
        <v>1.32E8</v>
      </c>
    </row>
    <row r="139">
      <c r="A139" s="32" t="s">
        <v>32</v>
      </c>
      <c r="B139" s="33" t="s">
        <v>41</v>
      </c>
      <c r="C139" s="34" t="s">
        <v>56</v>
      </c>
      <c r="D139" s="35">
        <v>5.4E7</v>
      </c>
      <c r="E139" s="35">
        <v>1.68E8</v>
      </c>
    </row>
    <row r="140">
      <c r="A140" s="32" t="s">
        <v>32</v>
      </c>
      <c r="B140" s="33" t="s">
        <v>42</v>
      </c>
      <c r="C140" s="34" t="s">
        <v>56</v>
      </c>
      <c r="D140" s="32">
        <v>2.124920635E8</v>
      </c>
      <c r="E140" s="32">
        <v>4.207103015E9</v>
      </c>
    </row>
    <row r="141">
      <c r="A141" s="32" t="s">
        <v>32</v>
      </c>
      <c r="B141" s="33" t="s">
        <v>43</v>
      </c>
      <c r="C141" s="34" t="s">
        <v>56</v>
      </c>
      <c r="D141" s="32">
        <v>2.124920635E8</v>
      </c>
      <c r="E141" s="32">
        <v>4.207103015E9</v>
      </c>
    </row>
    <row r="142">
      <c r="A142" s="32" t="s">
        <v>32</v>
      </c>
      <c r="B142" s="33" t="s">
        <v>44</v>
      </c>
      <c r="C142" s="34" t="s">
        <v>56</v>
      </c>
      <c r="D142" s="32">
        <v>2.124920635E8</v>
      </c>
      <c r="E142" s="32">
        <v>4.207103015E9</v>
      </c>
    </row>
    <row r="143">
      <c r="A143" s="32" t="s">
        <v>32</v>
      </c>
      <c r="B143" s="33" t="s">
        <v>45</v>
      </c>
      <c r="C143" s="34" t="s">
        <v>56</v>
      </c>
      <c r="D143" s="32">
        <v>2.124920635E8</v>
      </c>
      <c r="E143" s="32">
        <v>4.207103015E9</v>
      </c>
    </row>
    <row r="144">
      <c r="A144" s="32" t="s">
        <v>32</v>
      </c>
      <c r="B144" s="33" t="s">
        <v>46</v>
      </c>
      <c r="C144" s="34" t="s">
        <v>56</v>
      </c>
      <c r="D144" s="32">
        <v>2.124920635E8</v>
      </c>
      <c r="E144" s="32">
        <v>4.207103015E9</v>
      </c>
    </row>
    <row r="145">
      <c r="A145" s="32" t="s">
        <v>32</v>
      </c>
      <c r="B145" s="33" t="s">
        <v>33</v>
      </c>
      <c r="C145" s="34" t="s">
        <v>57</v>
      </c>
      <c r="D145" s="32">
        <v>2.124920635E8</v>
      </c>
      <c r="E145" s="32">
        <v>4.207103015E9</v>
      </c>
    </row>
    <row r="146">
      <c r="A146" s="32" t="s">
        <v>32</v>
      </c>
      <c r="B146" s="33" t="s">
        <v>35</v>
      </c>
      <c r="C146" s="34" t="s">
        <v>57</v>
      </c>
      <c r="D146" s="32">
        <v>2.124920635E8</v>
      </c>
      <c r="E146" s="32">
        <v>4.207103015E9</v>
      </c>
    </row>
    <row r="147">
      <c r="A147" s="32" t="s">
        <v>32</v>
      </c>
      <c r="B147" s="33" t="s">
        <v>36</v>
      </c>
      <c r="C147" s="34" t="s">
        <v>57</v>
      </c>
      <c r="D147" s="32">
        <v>2.124920635E8</v>
      </c>
      <c r="E147" s="32">
        <v>4.207103015E9</v>
      </c>
    </row>
    <row r="148">
      <c r="A148" s="32" t="s">
        <v>32</v>
      </c>
      <c r="B148" s="33" t="s">
        <v>37</v>
      </c>
      <c r="C148" s="34" t="s">
        <v>57</v>
      </c>
      <c r="D148" s="32">
        <v>2.124920635E8</v>
      </c>
      <c r="E148" s="32">
        <v>4.207103015E9</v>
      </c>
    </row>
    <row r="149">
      <c r="A149" s="32" t="s">
        <v>32</v>
      </c>
      <c r="B149" s="33" t="s">
        <v>38</v>
      </c>
      <c r="C149" s="34" t="s">
        <v>57</v>
      </c>
      <c r="D149" s="32">
        <v>2.124920635E8</v>
      </c>
      <c r="E149" s="32">
        <v>4.207103015E9</v>
      </c>
    </row>
    <row r="150">
      <c r="A150" s="32" t="s">
        <v>32</v>
      </c>
      <c r="B150" s="33" t="s">
        <v>39</v>
      </c>
      <c r="C150" s="34" t="s">
        <v>57</v>
      </c>
      <c r="D150" s="35">
        <v>3200000.0</v>
      </c>
      <c r="E150" s="35">
        <v>5.4E7</v>
      </c>
    </row>
    <row r="151">
      <c r="A151" s="32" t="s">
        <v>32</v>
      </c>
      <c r="B151" s="33" t="s">
        <v>40</v>
      </c>
      <c r="C151" s="34" t="s">
        <v>57</v>
      </c>
      <c r="D151" s="35">
        <v>3100000.0</v>
      </c>
      <c r="E151" s="35">
        <v>9.3E7</v>
      </c>
    </row>
    <row r="152">
      <c r="A152" s="32" t="s">
        <v>32</v>
      </c>
      <c r="B152" s="33" t="s">
        <v>41</v>
      </c>
      <c r="C152" s="34" t="s">
        <v>57</v>
      </c>
      <c r="D152" s="35">
        <v>700000.0</v>
      </c>
      <c r="E152" s="35">
        <v>1.09E8</v>
      </c>
    </row>
    <row r="153">
      <c r="A153" s="32" t="s">
        <v>32</v>
      </c>
      <c r="B153" s="33" t="s">
        <v>42</v>
      </c>
      <c r="C153" s="34" t="s">
        <v>57</v>
      </c>
      <c r="D153" s="35">
        <v>700000.0</v>
      </c>
      <c r="E153" s="35">
        <v>1.27E8</v>
      </c>
    </row>
    <row r="154">
      <c r="A154" s="32" t="s">
        <v>32</v>
      </c>
      <c r="B154" s="33" t="s">
        <v>43</v>
      </c>
      <c r="C154" s="34" t="s">
        <v>57</v>
      </c>
      <c r="D154" s="35">
        <v>2.4E7</v>
      </c>
      <c r="E154" s="35">
        <v>1.21E8</v>
      </c>
    </row>
    <row r="155">
      <c r="A155" s="32" t="s">
        <v>32</v>
      </c>
      <c r="B155" s="33" t="s">
        <v>44</v>
      </c>
      <c r="C155" s="34" t="s">
        <v>57</v>
      </c>
      <c r="D155" s="35">
        <v>1.07E7</v>
      </c>
      <c r="E155" s="35">
        <v>1.5E8</v>
      </c>
    </row>
    <row r="156">
      <c r="A156" s="32" t="s">
        <v>32</v>
      </c>
      <c r="B156" s="33" t="s">
        <v>45</v>
      </c>
      <c r="C156" s="34" t="s">
        <v>57</v>
      </c>
      <c r="D156" s="35">
        <v>1.14E7</v>
      </c>
      <c r="E156" s="35">
        <v>2.98E8</v>
      </c>
    </row>
    <row r="157">
      <c r="A157" s="32" t="s">
        <v>32</v>
      </c>
      <c r="B157" s="33" t="s">
        <v>46</v>
      </c>
      <c r="C157" s="34" t="s">
        <v>57</v>
      </c>
      <c r="D157" s="35">
        <v>6900000.0</v>
      </c>
      <c r="E157" s="35">
        <v>1.08E8</v>
      </c>
    </row>
    <row r="158">
      <c r="A158" s="32" t="s">
        <v>32</v>
      </c>
      <c r="B158" s="33" t="s">
        <v>33</v>
      </c>
      <c r="C158" s="34" t="s">
        <v>58</v>
      </c>
      <c r="D158" s="35">
        <v>5.3E7</v>
      </c>
      <c r="E158" s="35">
        <v>2.91E8</v>
      </c>
    </row>
    <row r="159">
      <c r="A159" s="32" t="s">
        <v>32</v>
      </c>
      <c r="B159" s="33" t="s">
        <v>35</v>
      </c>
      <c r="C159" s="34" t="s">
        <v>58</v>
      </c>
      <c r="D159" s="35">
        <v>5.8E7</v>
      </c>
      <c r="E159" s="35">
        <v>2.89E8</v>
      </c>
    </row>
    <row r="160">
      <c r="A160" s="32" t="s">
        <v>32</v>
      </c>
      <c r="B160" s="33" t="s">
        <v>36</v>
      </c>
      <c r="C160" s="34" t="s">
        <v>58</v>
      </c>
      <c r="D160" s="35">
        <v>5.6E7</v>
      </c>
      <c r="E160" s="35">
        <v>4.9E8</v>
      </c>
    </row>
    <row r="161">
      <c r="A161" s="32" t="s">
        <v>32</v>
      </c>
      <c r="B161" s="33" t="s">
        <v>37</v>
      </c>
      <c r="C161" s="34" t="s">
        <v>58</v>
      </c>
      <c r="D161" s="35">
        <v>7.6E7</v>
      </c>
      <c r="E161" s="35">
        <v>5.51E8</v>
      </c>
    </row>
    <row r="162">
      <c r="A162" s="32" t="s">
        <v>32</v>
      </c>
      <c r="B162" s="33" t="s">
        <v>38</v>
      </c>
      <c r="C162" s="34" t="s">
        <v>58</v>
      </c>
      <c r="D162" s="35">
        <v>9.1E7</v>
      </c>
      <c r="E162" s="35">
        <v>5.71E8</v>
      </c>
    </row>
    <row r="163">
      <c r="A163" s="32" t="s">
        <v>32</v>
      </c>
      <c r="B163" s="33" t="s">
        <v>39</v>
      </c>
      <c r="C163" s="34" t="s">
        <v>58</v>
      </c>
      <c r="D163" s="35">
        <v>9.3E7</v>
      </c>
      <c r="E163" s="35">
        <v>5.49E8</v>
      </c>
    </row>
    <row r="164">
      <c r="A164" s="32" t="s">
        <v>32</v>
      </c>
      <c r="B164" s="33" t="s">
        <v>40</v>
      </c>
      <c r="C164" s="34" t="s">
        <v>58</v>
      </c>
      <c r="D164" s="35">
        <v>1.04E8</v>
      </c>
      <c r="E164" s="35">
        <v>5.83E8</v>
      </c>
    </row>
    <row r="165">
      <c r="A165" s="32" t="s">
        <v>32</v>
      </c>
      <c r="B165" s="33" t="s">
        <v>41</v>
      </c>
      <c r="C165" s="34" t="s">
        <v>58</v>
      </c>
      <c r="D165" s="35">
        <v>1.15E8</v>
      </c>
      <c r="E165" s="35">
        <v>6.06E8</v>
      </c>
    </row>
    <row r="166">
      <c r="A166" s="32" t="s">
        <v>32</v>
      </c>
      <c r="B166" s="33" t="s">
        <v>42</v>
      </c>
      <c r="C166" s="34" t="s">
        <v>58</v>
      </c>
      <c r="D166" s="35">
        <v>1.29E8</v>
      </c>
      <c r="E166" s="35">
        <v>6.12E8</v>
      </c>
    </row>
    <row r="167">
      <c r="A167" s="32" t="s">
        <v>32</v>
      </c>
      <c r="B167" s="33" t="s">
        <v>43</v>
      </c>
      <c r="C167" s="34" t="s">
        <v>58</v>
      </c>
      <c r="D167" s="35">
        <v>1.64E8</v>
      </c>
      <c r="E167" s="35">
        <v>5.89E8</v>
      </c>
    </row>
    <row r="168">
      <c r="A168" s="32" t="s">
        <v>32</v>
      </c>
      <c r="B168" s="33" t="s">
        <v>44</v>
      </c>
      <c r="C168" s="34" t="s">
        <v>58</v>
      </c>
      <c r="D168" s="35">
        <v>2.13E8</v>
      </c>
      <c r="E168" s="35">
        <v>5.69E8</v>
      </c>
    </row>
    <row r="169">
      <c r="A169" s="32" t="s">
        <v>32</v>
      </c>
      <c r="B169" s="33" t="s">
        <v>45</v>
      </c>
      <c r="C169" s="34" t="s">
        <v>58</v>
      </c>
      <c r="D169" s="32">
        <v>2.124920635E8</v>
      </c>
      <c r="E169" s="32">
        <v>4.207103015E9</v>
      </c>
    </row>
    <row r="170">
      <c r="A170" s="32" t="s">
        <v>32</v>
      </c>
      <c r="B170" s="33" t="s">
        <v>46</v>
      </c>
      <c r="C170" s="34" t="s">
        <v>58</v>
      </c>
      <c r="D170" s="32">
        <v>2.124920635E8</v>
      </c>
      <c r="E170" s="32">
        <v>4.207103015E9</v>
      </c>
    </row>
    <row r="171">
      <c r="A171" s="32" t="s">
        <v>32</v>
      </c>
      <c r="B171" s="33" t="s">
        <v>33</v>
      </c>
      <c r="C171" s="34" t="s">
        <v>59</v>
      </c>
      <c r="D171" s="35">
        <v>8100000.0</v>
      </c>
      <c r="E171" s="35">
        <v>1.48E7</v>
      </c>
    </row>
    <row r="172">
      <c r="A172" s="32" t="s">
        <v>32</v>
      </c>
      <c r="B172" s="33" t="s">
        <v>35</v>
      </c>
      <c r="C172" s="34" t="s">
        <v>59</v>
      </c>
      <c r="D172" s="35">
        <v>8600000.0</v>
      </c>
      <c r="E172" s="35">
        <v>1.29E7</v>
      </c>
    </row>
    <row r="173">
      <c r="A173" s="32" t="s">
        <v>32</v>
      </c>
      <c r="B173" s="33" t="s">
        <v>36</v>
      </c>
      <c r="C173" s="34" t="s">
        <v>59</v>
      </c>
      <c r="D173" s="35">
        <v>8900000.0</v>
      </c>
      <c r="E173" s="35">
        <v>7700000.0</v>
      </c>
    </row>
    <row r="174">
      <c r="A174" s="32" t="s">
        <v>32</v>
      </c>
      <c r="B174" s="33" t="s">
        <v>37</v>
      </c>
      <c r="C174" s="34" t="s">
        <v>59</v>
      </c>
      <c r="D174" s="35">
        <v>6900000.0</v>
      </c>
      <c r="E174" s="35">
        <v>9900000.0</v>
      </c>
    </row>
    <row r="175">
      <c r="A175" s="32" t="s">
        <v>32</v>
      </c>
      <c r="B175" s="33" t="s">
        <v>38</v>
      </c>
      <c r="C175" s="34" t="s">
        <v>59</v>
      </c>
      <c r="D175" s="35">
        <v>6800000.0</v>
      </c>
      <c r="E175" s="35">
        <v>1.4E7</v>
      </c>
    </row>
    <row r="176">
      <c r="A176" s="32" t="s">
        <v>32</v>
      </c>
      <c r="B176" s="33" t="s">
        <v>39</v>
      </c>
      <c r="C176" s="34" t="s">
        <v>59</v>
      </c>
      <c r="D176" s="35">
        <v>7100000.0</v>
      </c>
      <c r="E176" s="35">
        <v>1.44E7</v>
      </c>
    </row>
    <row r="177">
      <c r="A177" s="32" t="s">
        <v>32</v>
      </c>
      <c r="B177" s="33" t="s">
        <v>40</v>
      </c>
      <c r="C177" s="34" t="s">
        <v>59</v>
      </c>
      <c r="D177" s="35">
        <v>9800000.0</v>
      </c>
      <c r="E177" s="35">
        <v>1.5E7</v>
      </c>
    </row>
    <row r="178">
      <c r="A178" s="32" t="s">
        <v>32</v>
      </c>
      <c r="B178" s="33" t="s">
        <v>41</v>
      </c>
      <c r="C178" s="34" t="s">
        <v>59</v>
      </c>
      <c r="D178" s="35">
        <v>6800000.0</v>
      </c>
      <c r="E178" s="35">
        <v>1.42E7</v>
      </c>
    </row>
    <row r="179">
      <c r="A179" s="32" t="s">
        <v>32</v>
      </c>
      <c r="B179" s="33" t="s">
        <v>42</v>
      </c>
      <c r="C179" s="34" t="s">
        <v>59</v>
      </c>
      <c r="D179" s="35">
        <v>7800000.0</v>
      </c>
      <c r="E179" s="35">
        <v>1.55E7</v>
      </c>
    </row>
    <row r="180">
      <c r="A180" s="32" t="s">
        <v>32</v>
      </c>
      <c r="B180" s="33" t="s">
        <v>43</v>
      </c>
      <c r="C180" s="34" t="s">
        <v>59</v>
      </c>
      <c r="D180" s="35">
        <v>1.6E7</v>
      </c>
      <c r="E180" s="35">
        <v>1.75E7</v>
      </c>
    </row>
    <row r="181">
      <c r="A181" s="32" t="s">
        <v>32</v>
      </c>
      <c r="B181" s="33" t="s">
        <v>44</v>
      </c>
      <c r="C181" s="34" t="s">
        <v>59</v>
      </c>
      <c r="D181" s="35">
        <v>1.8E7</v>
      </c>
      <c r="E181" s="35">
        <v>2.05E7</v>
      </c>
    </row>
    <row r="182">
      <c r="A182" s="32" t="s">
        <v>32</v>
      </c>
      <c r="B182" s="33" t="s">
        <v>45</v>
      </c>
      <c r="C182" s="34" t="s">
        <v>59</v>
      </c>
      <c r="D182" s="35">
        <v>1.92E7</v>
      </c>
      <c r="E182" s="35">
        <v>3.35E7</v>
      </c>
    </row>
    <row r="183">
      <c r="A183" s="32" t="s">
        <v>32</v>
      </c>
      <c r="B183" s="33" t="s">
        <v>46</v>
      </c>
      <c r="C183" s="34" t="s">
        <v>59</v>
      </c>
      <c r="D183" s="35">
        <v>2.05E7</v>
      </c>
      <c r="E183" s="35">
        <v>2.96E7</v>
      </c>
    </row>
    <row r="184">
      <c r="A184" s="32" t="s">
        <v>32</v>
      </c>
      <c r="B184" s="33" t="s">
        <v>33</v>
      </c>
      <c r="C184" s="34" t="s">
        <v>60</v>
      </c>
      <c r="D184" s="35">
        <v>4.657E9</v>
      </c>
      <c r="E184" s="35">
        <v>1.206E9</v>
      </c>
    </row>
    <row r="185">
      <c r="A185" s="32" t="s">
        <v>32</v>
      </c>
      <c r="B185" s="33" t="s">
        <v>35</v>
      </c>
      <c r="C185" s="34" t="s">
        <v>60</v>
      </c>
      <c r="D185" s="35">
        <v>4.119E9</v>
      </c>
      <c r="E185" s="35">
        <v>1.248E9</v>
      </c>
    </row>
    <row r="186">
      <c r="A186" s="32" t="s">
        <v>32</v>
      </c>
      <c r="B186" s="33" t="s">
        <v>36</v>
      </c>
      <c r="C186" s="34" t="s">
        <v>60</v>
      </c>
      <c r="D186" s="35">
        <v>4.133E9</v>
      </c>
      <c r="E186" s="35">
        <v>1.309E9</v>
      </c>
    </row>
    <row r="187">
      <c r="A187" s="32" t="s">
        <v>32</v>
      </c>
      <c r="B187" s="33" t="s">
        <v>37</v>
      </c>
      <c r="C187" s="34" t="s">
        <v>60</v>
      </c>
      <c r="D187" s="35">
        <v>4.704E9</v>
      </c>
      <c r="E187" s="35">
        <v>1.465E9</v>
      </c>
    </row>
    <row r="188">
      <c r="A188" s="32" t="s">
        <v>32</v>
      </c>
      <c r="B188" s="33" t="s">
        <v>38</v>
      </c>
      <c r="C188" s="34" t="s">
        <v>60</v>
      </c>
      <c r="D188" s="35">
        <v>6.328E9</v>
      </c>
      <c r="E188" s="35">
        <v>1.543E9</v>
      </c>
    </row>
    <row r="189">
      <c r="A189" s="32" t="s">
        <v>32</v>
      </c>
      <c r="B189" s="33" t="s">
        <v>39</v>
      </c>
      <c r="C189" s="34" t="s">
        <v>60</v>
      </c>
      <c r="D189" s="35">
        <v>7.206E9</v>
      </c>
      <c r="E189" s="35">
        <v>1.932E9</v>
      </c>
    </row>
    <row r="190">
      <c r="A190" s="32" t="s">
        <v>32</v>
      </c>
      <c r="B190" s="33" t="s">
        <v>40</v>
      </c>
      <c r="C190" s="34" t="s">
        <v>60</v>
      </c>
      <c r="D190" s="35">
        <v>8.133E9</v>
      </c>
      <c r="E190" s="35">
        <v>2.156E9</v>
      </c>
    </row>
    <row r="191">
      <c r="A191" s="32" t="s">
        <v>32</v>
      </c>
      <c r="B191" s="33" t="s">
        <v>41</v>
      </c>
      <c r="C191" s="34" t="s">
        <v>60</v>
      </c>
      <c r="D191" s="35">
        <v>1.0327E10</v>
      </c>
      <c r="E191" s="35">
        <v>2.886E9</v>
      </c>
    </row>
    <row r="192">
      <c r="A192" s="32" t="s">
        <v>32</v>
      </c>
      <c r="B192" s="33" t="s">
        <v>42</v>
      </c>
      <c r="C192" s="34" t="s">
        <v>60</v>
      </c>
      <c r="D192" s="35">
        <v>1.2104E10</v>
      </c>
      <c r="E192" s="35">
        <v>3.39E9</v>
      </c>
    </row>
    <row r="193">
      <c r="A193" s="32" t="s">
        <v>32</v>
      </c>
      <c r="B193" s="33" t="s">
        <v>43</v>
      </c>
      <c r="C193" s="34" t="s">
        <v>60</v>
      </c>
      <c r="D193" s="35">
        <v>1.1757E10</v>
      </c>
      <c r="E193" s="35">
        <v>2.941E9</v>
      </c>
    </row>
    <row r="194">
      <c r="A194" s="32" t="s">
        <v>32</v>
      </c>
      <c r="B194" s="33" t="s">
        <v>44</v>
      </c>
      <c r="C194" s="34" t="s">
        <v>60</v>
      </c>
      <c r="D194" s="35">
        <v>1.3633E10</v>
      </c>
      <c r="E194" s="35">
        <v>2.696E9</v>
      </c>
    </row>
    <row r="195">
      <c r="A195" s="32" t="s">
        <v>32</v>
      </c>
      <c r="B195" s="33" t="s">
        <v>45</v>
      </c>
      <c r="C195" s="34" t="s">
        <v>60</v>
      </c>
      <c r="D195" s="35">
        <v>9.333E9</v>
      </c>
      <c r="E195" s="35">
        <v>2.575E9</v>
      </c>
    </row>
    <row r="196">
      <c r="A196" s="32" t="s">
        <v>32</v>
      </c>
      <c r="B196" s="33" t="s">
        <v>46</v>
      </c>
      <c r="C196" s="34" t="s">
        <v>60</v>
      </c>
      <c r="D196" s="35">
        <v>1.0823E10</v>
      </c>
      <c r="E196" s="35">
        <v>3.037E9</v>
      </c>
    </row>
    <row r="197">
      <c r="A197" s="32" t="s">
        <v>32</v>
      </c>
      <c r="B197" s="33" t="s">
        <v>33</v>
      </c>
      <c r="C197" s="34" t="s">
        <v>61</v>
      </c>
      <c r="D197" s="35">
        <v>5000000.0</v>
      </c>
      <c r="E197" s="35">
        <v>1.9E7</v>
      </c>
    </row>
    <row r="198">
      <c r="A198" s="32" t="s">
        <v>32</v>
      </c>
      <c r="B198" s="33" t="s">
        <v>35</v>
      </c>
      <c r="C198" s="34" t="s">
        <v>61</v>
      </c>
      <c r="D198" s="35">
        <v>1.4E7</v>
      </c>
      <c r="E198" s="35">
        <v>3.0E7</v>
      </c>
    </row>
    <row r="199">
      <c r="A199" s="32" t="s">
        <v>32</v>
      </c>
      <c r="B199" s="33" t="s">
        <v>36</v>
      </c>
      <c r="C199" s="34" t="s">
        <v>61</v>
      </c>
      <c r="D199" s="32">
        <v>2.124920635E8</v>
      </c>
      <c r="E199" s="32">
        <v>4.207103015E9</v>
      </c>
    </row>
    <row r="200">
      <c r="A200" s="32" t="s">
        <v>32</v>
      </c>
      <c r="B200" s="33" t="s">
        <v>37</v>
      </c>
      <c r="C200" s="34" t="s">
        <v>61</v>
      </c>
      <c r="D200" s="32">
        <v>2.124920635E8</v>
      </c>
      <c r="E200" s="32">
        <v>4.207103015E9</v>
      </c>
    </row>
    <row r="201">
      <c r="A201" s="32" t="s">
        <v>32</v>
      </c>
      <c r="B201" s="33" t="s">
        <v>38</v>
      </c>
      <c r="C201" s="34" t="s">
        <v>61</v>
      </c>
      <c r="D201" s="32">
        <v>2.124920635E8</v>
      </c>
      <c r="E201" s="32">
        <v>4.207103015E9</v>
      </c>
    </row>
    <row r="202">
      <c r="A202" s="32" t="s">
        <v>32</v>
      </c>
      <c r="B202" s="33" t="s">
        <v>39</v>
      </c>
      <c r="C202" s="34" t="s">
        <v>61</v>
      </c>
      <c r="D202" s="32">
        <v>2.124920635E8</v>
      </c>
      <c r="E202" s="32">
        <v>4.207103015E9</v>
      </c>
    </row>
    <row r="203">
      <c r="A203" s="32" t="s">
        <v>32</v>
      </c>
      <c r="B203" s="33" t="s">
        <v>40</v>
      </c>
      <c r="C203" s="34" t="s">
        <v>61</v>
      </c>
      <c r="D203" s="32">
        <v>2.124920635E8</v>
      </c>
      <c r="E203" s="32">
        <v>4.207103015E9</v>
      </c>
    </row>
    <row r="204">
      <c r="A204" s="32" t="s">
        <v>32</v>
      </c>
      <c r="B204" s="33" t="s">
        <v>41</v>
      </c>
      <c r="C204" s="34" t="s">
        <v>61</v>
      </c>
      <c r="D204" s="32">
        <v>2.124920635E8</v>
      </c>
      <c r="E204" s="32">
        <v>4.207103015E9</v>
      </c>
    </row>
    <row r="205">
      <c r="A205" s="32" t="s">
        <v>32</v>
      </c>
      <c r="B205" s="33" t="s">
        <v>42</v>
      </c>
      <c r="C205" s="34" t="s">
        <v>61</v>
      </c>
      <c r="D205" s="32">
        <v>2.124920635E8</v>
      </c>
      <c r="E205" s="32">
        <v>4.207103015E9</v>
      </c>
    </row>
    <row r="206">
      <c r="A206" s="32" t="s">
        <v>32</v>
      </c>
      <c r="B206" s="33" t="s">
        <v>43</v>
      </c>
      <c r="C206" s="34" t="s">
        <v>61</v>
      </c>
      <c r="D206" s="32">
        <v>2.124920635E8</v>
      </c>
      <c r="E206" s="32">
        <v>4.207103015E9</v>
      </c>
    </row>
    <row r="207">
      <c r="A207" s="32" t="s">
        <v>32</v>
      </c>
      <c r="B207" s="33" t="s">
        <v>44</v>
      </c>
      <c r="C207" s="34" t="s">
        <v>61</v>
      </c>
      <c r="D207" s="32">
        <v>2.124920635E8</v>
      </c>
      <c r="E207" s="32">
        <v>4.207103015E9</v>
      </c>
    </row>
    <row r="208">
      <c r="A208" s="32" t="s">
        <v>32</v>
      </c>
      <c r="B208" s="33" t="s">
        <v>45</v>
      </c>
      <c r="C208" s="34" t="s">
        <v>61</v>
      </c>
      <c r="D208" s="32">
        <v>2.124920635E8</v>
      </c>
      <c r="E208" s="32">
        <v>4.207103015E9</v>
      </c>
    </row>
    <row r="209">
      <c r="A209" s="32" t="s">
        <v>32</v>
      </c>
      <c r="B209" s="33" t="s">
        <v>46</v>
      </c>
      <c r="C209" s="34" t="s">
        <v>61</v>
      </c>
      <c r="D209" s="32">
        <v>2.124920635E8</v>
      </c>
      <c r="E209" s="32">
        <v>4.207103015E9</v>
      </c>
    </row>
    <row r="210">
      <c r="A210" s="32" t="s">
        <v>32</v>
      </c>
      <c r="B210" s="33" t="s">
        <v>33</v>
      </c>
      <c r="C210" s="34" t="s">
        <v>62</v>
      </c>
      <c r="D210" s="35">
        <v>3.6E7</v>
      </c>
      <c r="E210" s="32">
        <v>4.207103015E9</v>
      </c>
    </row>
    <row r="211">
      <c r="A211" s="32" t="s">
        <v>32</v>
      </c>
      <c r="B211" s="33" t="s">
        <v>35</v>
      </c>
      <c r="C211" s="34" t="s">
        <v>62</v>
      </c>
      <c r="D211" s="35">
        <v>7.4E7</v>
      </c>
      <c r="E211" s="32">
        <v>4.207103015E9</v>
      </c>
    </row>
    <row r="212">
      <c r="A212" s="32" t="s">
        <v>32</v>
      </c>
      <c r="B212" s="33" t="s">
        <v>36</v>
      </c>
      <c r="C212" s="34" t="s">
        <v>62</v>
      </c>
      <c r="D212" s="35">
        <v>7.3E7</v>
      </c>
      <c r="E212" s="32">
        <v>4.207103015E9</v>
      </c>
    </row>
    <row r="213">
      <c r="A213" s="32" t="s">
        <v>32</v>
      </c>
      <c r="B213" s="33" t="s">
        <v>37</v>
      </c>
      <c r="C213" s="34" t="s">
        <v>62</v>
      </c>
      <c r="D213" s="35">
        <v>7.4E7</v>
      </c>
      <c r="E213" s="32">
        <v>4.207103015E9</v>
      </c>
    </row>
    <row r="214">
      <c r="A214" s="32" t="s">
        <v>32</v>
      </c>
      <c r="B214" s="33" t="s">
        <v>38</v>
      </c>
      <c r="C214" s="34" t="s">
        <v>62</v>
      </c>
      <c r="D214" s="35">
        <v>7.3E7</v>
      </c>
      <c r="E214" s="32">
        <v>4.207103015E9</v>
      </c>
    </row>
    <row r="215">
      <c r="A215" s="32" t="s">
        <v>32</v>
      </c>
      <c r="B215" s="33" t="s">
        <v>39</v>
      </c>
      <c r="C215" s="34" t="s">
        <v>62</v>
      </c>
      <c r="D215" s="35">
        <v>6.6E7</v>
      </c>
      <c r="E215" s="32">
        <v>4.207103015E9</v>
      </c>
    </row>
    <row r="216">
      <c r="A216" s="32" t="s">
        <v>32</v>
      </c>
      <c r="B216" s="33" t="s">
        <v>40</v>
      </c>
      <c r="C216" s="34" t="s">
        <v>62</v>
      </c>
      <c r="D216" s="35">
        <v>6.0E7</v>
      </c>
      <c r="E216" s="32">
        <v>4.207103015E9</v>
      </c>
    </row>
    <row r="217">
      <c r="A217" s="32" t="s">
        <v>32</v>
      </c>
      <c r="B217" s="33" t="s">
        <v>41</v>
      </c>
      <c r="C217" s="34" t="s">
        <v>62</v>
      </c>
      <c r="D217" s="35">
        <v>6.1E7</v>
      </c>
      <c r="E217" s="32">
        <v>4.207103015E9</v>
      </c>
    </row>
    <row r="218">
      <c r="A218" s="32" t="s">
        <v>32</v>
      </c>
      <c r="B218" s="33" t="s">
        <v>42</v>
      </c>
      <c r="C218" s="34" t="s">
        <v>62</v>
      </c>
      <c r="D218" s="35">
        <v>4.6E7</v>
      </c>
      <c r="E218" s="32">
        <v>4.207103015E9</v>
      </c>
    </row>
    <row r="219">
      <c r="A219" s="32" t="s">
        <v>32</v>
      </c>
      <c r="B219" s="33" t="s">
        <v>43</v>
      </c>
      <c r="C219" s="34" t="s">
        <v>62</v>
      </c>
      <c r="D219" s="35">
        <v>2.6E7</v>
      </c>
      <c r="E219" s="32">
        <v>4.207103015E9</v>
      </c>
    </row>
    <row r="220">
      <c r="A220" s="32" t="s">
        <v>32</v>
      </c>
      <c r="B220" s="33" t="s">
        <v>44</v>
      </c>
      <c r="C220" s="34" t="s">
        <v>62</v>
      </c>
      <c r="D220" s="32">
        <v>2.124920635E8</v>
      </c>
      <c r="E220" s="32">
        <v>4.207103015E9</v>
      </c>
    </row>
    <row r="221">
      <c r="A221" s="32" t="s">
        <v>32</v>
      </c>
      <c r="B221" s="33" t="s">
        <v>45</v>
      </c>
      <c r="C221" s="34" t="s">
        <v>62</v>
      </c>
      <c r="D221" s="32">
        <v>2.124920635E8</v>
      </c>
      <c r="E221" s="32">
        <v>4.207103015E9</v>
      </c>
    </row>
    <row r="222">
      <c r="A222" s="32" t="s">
        <v>32</v>
      </c>
      <c r="B222" s="33" t="s">
        <v>46</v>
      </c>
      <c r="C222" s="34" t="s">
        <v>62</v>
      </c>
      <c r="D222" s="32">
        <v>2.124920635E8</v>
      </c>
      <c r="E222" s="32">
        <v>4.207103015E9</v>
      </c>
    </row>
    <row r="223">
      <c r="A223" s="32" t="s">
        <v>32</v>
      </c>
      <c r="B223" s="33" t="s">
        <v>33</v>
      </c>
      <c r="C223" s="34" t="s">
        <v>63</v>
      </c>
      <c r="D223" s="35">
        <v>2.05E8</v>
      </c>
      <c r="E223" s="35">
        <v>8.0E7</v>
      </c>
    </row>
    <row r="224">
      <c r="A224" s="32" t="s">
        <v>32</v>
      </c>
      <c r="B224" s="33" t="s">
        <v>35</v>
      </c>
      <c r="C224" s="34" t="s">
        <v>63</v>
      </c>
      <c r="D224" s="35">
        <v>2.18E8</v>
      </c>
      <c r="E224" s="35">
        <v>5.0E7</v>
      </c>
    </row>
    <row r="225">
      <c r="A225" s="32" t="s">
        <v>32</v>
      </c>
      <c r="B225" s="33" t="s">
        <v>36</v>
      </c>
      <c r="C225" s="34" t="s">
        <v>63</v>
      </c>
      <c r="D225" s="35">
        <v>2.61E8</v>
      </c>
      <c r="E225" s="35">
        <v>5.5E7</v>
      </c>
    </row>
    <row r="226">
      <c r="A226" s="32" t="s">
        <v>32</v>
      </c>
      <c r="B226" s="33" t="s">
        <v>37</v>
      </c>
      <c r="C226" s="34" t="s">
        <v>63</v>
      </c>
      <c r="D226" s="35">
        <v>3.36E8</v>
      </c>
      <c r="E226" s="35">
        <v>6.3E7</v>
      </c>
    </row>
    <row r="227">
      <c r="A227" s="32" t="s">
        <v>32</v>
      </c>
      <c r="B227" s="33" t="s">
        <v>38</v>
      </c>
      <c r="C227" s="34" t="s">
        <v>63</v>
      </c>
      <c r="D227" s="35">
        <v>4.58E8</v>
      </c>
      <c r="E227" s="35">
        <v>5.9E7</v>
      </c>
    </row>
    <row r="228">
      <c r="A228" s="32" t="s">
        <v>32</v>
      </c>
      <c r="B228" s="33" t="s">
        <v>39</v>
      </c>
      <c r="C228" s="34" t="s">
        <v>63</v>
      </c>
      <c r="D228" s="35">
        <v>5.33E8</v>
      </c>
      <c r="E228" s="35">
        <v>7.7E7</v>
      </c>
    </row>
    <row r="229">
      <c r="A229" s="32" t="s">
        <v>32</v>
      </c>
      <c r="B229" s="33" t="s">
        <v>40</v>
      </c>
      <c r="C229" s="34" t="s">
        <v>63</v>
      </c>
      <c r="D229" s="35">
        <v>6.39E8</v>
      </c>
      <c r="E229" s="35">
        <v>9.7E7</v>
      </c>
    </row>
    <row r="230">
      <c r="A230" s="32" t="s">
        <v>32</v>
      </c>
      <c r="B230" s="33" t="s">
        <v>41</v>
      </c>
      <c r="C230" s="34" t="s">
        <v>63</v>
      </c>
      <c r="D230" s="35">
        <v>7.9E8</v>
      </c>
      <c r="E230" s="35">
        <v>1.07E8</v>
      </c>
    </row>
    <row r="231">
      <c r="A231" s="32" t="s">
        <v>32</v>
      </c>
      <c r="B231" s="33" t="s">
        <v>42</v>
      </c>
      <c r="C231" s="34" t="s">
        <v>63</v>
      </c>
      <c r="D231" s="35">
        <v>1.184E9</v>
      </c>
      <c r="E231" s="35">
        <v>1.56E8</v>
      </c>
    </row>
    <row r="232">
      <c r="A232" s="32" t="s">
        <v>32</v>
      </c>
      <c r="B232" s="33" t="s">
        <v>43</v>
      </c>
      <c r="C232" s="34" t="s">
        <v>63</v>
      </c>
      <c r="D232" s="35">
        <v>1.119E9</v>
      </c>
      <c r="E232" s="35">
        <v>1.39E8</v>
      </c>
    </row>
    <row r="233">
      <c r="A233" s="32" t="s">
        <v>32</v>
      </c>
      <c r="B233" s="33" t="s">
        <v>44</v>
      </c>
      <c r="C233" s="34" t="s">
        <v>63</v>
      </c>
      <c r="D233" s="35">
        <v>1.434E9</v>
      </c>
      <c r="E233" s="35">
        <v>1.43E8</v>
      </c>
    </row>
    <row r="234">
      <c r="A234" s="32" t="s">
        <v>32</v>
      </c>
      <c r="B234" s="33" t="s">
        <v>45</v>
      </c>
      <c r="C234" s="34" t="s">
        <v>63</v>
      </c>
      <c r="D234" s="35">
        <v>1.998E9</v>
      </c>
      <c r="E234" s="35">
        <v>1.7E8</v>
      </c>
    </row>
    <row r="235">
      <c r="A235" s="32" t="s">
        <v>32</v>
      </c>
      <c r="B235" s="33" t="s">
        <v>46</v>
      </c>
      <c r="C235" s="34" t="s">
        <v>63</v>
      </c>
      <c r="D235" s="35">
        <v>1.98E9</v>
      </c>
      <c r="E235" s="35">
        <v>1.81E8</v>
      </c>
    </row>
    <row r="236">
      <c r="A236" s="32" t="s">
        <v>32</v>
      </c>
      <c r="B236" s="33" t="s">
        <v>33</v>
      </c>
      <c r="C236" s="34" t="s">
        <v>64</v>
      </c>
      <c r="D236" s="35">
        <v>9.9E7</v>
      </c>
      <c r="E236" s="35">
        <v>1.83E8</v>
      </c>
    </row>
    <row r="237">
      <c r="A237" s="32" t="s">
        <v>32</v>
      </c>
      <c r="B237" s="33" t="s">
        <v>35</v>
      </c>
      <c r="C237" s="34" t="s">
        <v>64</v>
      </c>
      <c r="D237" s="35">
        <v>4.6E7</v>
      </c>
      <c r="E237" s="35">
        <v>2.56E8</v>
      </c>
    </row>
    <row r="238">
      <c r="A238" s="32" t="s">
        <v>32</v>
      </c>
      <c r="B238" s="33" t="s">
        <v>36</v>
      </c>
      <c r="C238" s="34" t="s">
        <v>64</v>
      </c>
      <c r="D238" s="35">
        <v>7.7E7</v>
      </c>
      <c r="E238" s="35">
        <v>2.34E8</v>
      </c>
    </row>
    <row r="239">
      <c r="A239" s="32" t="s">
        <v>32</v>
      </c>
      <c r="B239" s="33" t="s">
        <v>37</v>
      </c>
      <c r="C239" s="34" t="s">
        <v>64</v>
      </c>
      <c r="D239" s="35">
        <v>8.4E7</v>
      </c>
      <c r="E239" s="35">
        <v>2.39E8</v>
      </c>
    </row>
    <row r="240">
      <c r="A240" s="32" t="s">
        <v>32</v>
      </c>
      <c r="B240" s="33" t="s">
        <v>38</v>
      </c>
      <c r="C240" s="34" t="s">
        <v>64</v>
      </c>
      <c r="D240" s="35">
        <v>7.4E7</v>
      </c>
      <c r="E240" s="35">
        <v>2.75E8</v>
      </c>
    </row>
    <row r="241">
      <c r="A241" s="32" t="s">
        <v>32</v>
      </c>
      <c r="B241" s="33" t="s">
        <v>39</v>
      </c>
      <c r="C241" s="34" t="s">
        <v>64</v>
      </c>
      <c r="D241" s="35">
        <v>1.3E7</v>
      </c>
      <c r="E241" s="35">
        <v>3.46E8</v>
      </c>
    </row>
    <row r="242">
      <c r="A242" s="32" t="s">
        <v>32</v>
      </c>
      <c r="B242" s="33" t="s">
        <v>40</v>
      </c>
      <c r="C242" s="34" t="s">
        <v>64</v>
      </c>
      <c r="D242" s="32">
        <v>2.124920635E8</v>
      </c>
      <c r="E242" s="32">
        <v>4.207103015E9</v>
      </c>
    </row>
    <row r="243">
      <c r="A243" s="32" t="s">
        <v>32</v>
      </c>
      <c r="B243" s="33" t="s">
        <v>41</v>
      </c>
      <c r="C243" s="34" t="s">
        <v>64</v>
      </c>
      <c r="D243" s="32">
        <v>2.124920635E8</v>
      </c>
      <c r="E243" s="32">
        <v>4.207103015E9</v>
      </c>
    </row>
    <row r="244">
      <c r="A244" s="32" t="s">
        <v>32</v>
      </c>
      <c r="B244" s="33" t="s">
        <v>42</v>
      </c>
      <c r="C244" s="34" t="s">
        <v>64</v>
      </c>
      <c r="D244" s="32">
        <v>2.124920635E8</v>
      </c>
      <c r="E244" s="32">
        <v>4.207103015E9</v>
      </c>
    </row>
    <row r="245">
      <c r="A245" s="32" t="s">
        <v>32</v>
      </c>
      <c r="B245" s="33" t="s">
        <v>43</v>
      </c>
      <c r="C245" s="34" t="s">
        <v>64</v>
      </c>
      <c r="D245" s="32">
        <v>2.124920635E8</v>
      </c>
      <c r="E245" s="32">
        <v>4.207103015E9</v>
      </c>
    </row>
    <row r="246">
      <c r="A246" s="32" t="s">
        <v>32</v>
      </c>
      <c r="B246" s="33" t="s">
        <v>44</v>
      </c>
      <c r="C246" s="34" t="s">
        <v>64</v>
      </c>
      <c r="D246" s="32">
        <v>2.124920635E8</v>
      </c>
      <c r="E246" s="32">
        <v>4.207103015E9</v>
      </c>
    </row>
    <row r="247">
      <c r="A247" s="32" t="s">
        <v>32</v>
      </c>
      <c r="B247" s="33" t="s">
        <v>45</v>
      </c>
      <c r="C247" s="34" t="s">
        <v>64</v>
      </c>
      <c r="D247" s="32">
        <v>2.124920635E8</v>
      </c>
      <c r="E247" s="32">
        <v>4.207103015E9</v>
      </c>
    </row>
    <row r="248">
      <c r="A248" s="32" t="s">
        <v>32</v>
      </c>
      <c r="B248" s="33" t="s">
        <v>46</v>
      </c>
      <c r="C248" s="34" t="s">
        <v>64</v>
      </c>
      <c r="D248" s="32">
        <v>2.124920635E8</v>
      </c>
      <c r="E248" s="32">
        <v>4.207103015E9</v>
      </c>
    </row>
    <row r="249">
      <c r="A249" s="32" t="s">
        <v>32</v>
      </c>
      <c r="B249" s="33" t="s">
        <v>33</v>
      </c>
      <c r="C249" s="34" t="s">
        <v>65</v>
      </c>
      <c r="D249" s="32">
        <v>2.124920635E8</v>
      </c>
      <c r="E249" s="32">
        <v>4.207103015E9</v>
      </c>
    </row>
    <row r="250">
      <c r="A250" s="32" t="s">
        <v>32</v>
      </c>
      <c r="B250" s="33" t="s">
        <v>35</v>
      </c>
      <c r="C250" s="34" t="s">
        <v>65</v>
      </c>
      <c r="D250" s="32">
        <v>2.124920635E8</v>
      </c>
      <c r="E250" s="32">
        <v>4.207103015E9</v>
      </c>
    </row>
    <row r="251">
      <c r="A251" s="32" t="s">
        <v>32</v>
      </c>
      <c r="B251" s="33" t="s">
        <v>36</v>
      </c>
      <c r="C251" s="34" t="s">
        <v>65</v>
      </c>
      <c r="D251" s="32">
        <v>2.124920635E8</v>
      </c>
      <c r="E251" s="32">
        <v>4.207103015E9</v>
      </c>
    </row>
    <row r="252">
      <c r="A252" s="32" t="s">
        <v>32</v>
      </c>
      <c r="B252" s="33" t="s">
        <v>37</v>
      </c>
      <c r="C252" s="34" t="s">
        <v>65</v>
      </c>
      <c r="D252" s="35">
        <v>5.8E7</v>
      </c>
      <c r="E252" s="35">
        <v>8000000.0</v>
      </c>
    </row>
    <row r="253">
      <c r="A253" s="32" t="s">
        <v>32</v>
      </c>
      <c r="B253" s="33" t="s">
        <v>38</v>
      </c>
      <c r="C253" s="34" t="s">
        <v>65</v>
      </c>
      <c r="D253" s="35">
        <v>5.1E7</v>
      </c>
      <c r="E253" s="35">
        <v>6000000.0</v>
      </c>
    </row>
    <row r="254">
      <c r="A254" s="32" t="s">
        <v>32</v>
      </c>
      <c r="B254" s="33" t="s">
        <v>39</v>
      </c>
      <c r="C254" s="34" t="s">
        <v>65</v>
      </c>
      <c r="D254" s="35">
        <v>5.9E7</v>
      </c>
      <c r="E254" s="35">
        <v>7000000.0</v>
      </c>
    </row>
    <row r="255">
      <c r="A255" s="32" t="s">
        <v>32</v>
      </c>
      <c r="B255" s="33" t="s">
        <v>40</v>
      </c>
      <c r="C255" s="34" t="s">
        <v>65</v>
      </c>
      <c r="D255" s="35">
        <v>6.9E7</v>
      </c>
      <c r="E255" s="35">
        <v>8000000.0</v>
      </c>
    </row>
    <row r="256">
      <c r="A256" s="32" t="s">
        <v>32</v>
      </c>
      <c r="B256" s="33" t="s">
        <v>41</v>
      </c>
      <c r="C256" s="34" t="s">
        <v>65</v>
      </c>
      <c r="D256" s="35">
        <v>8.7E7</v>
      </c>
      <c r="E256" s="35">
        <v>8000000.0</v>
      </c>
    </row>
    <row r="257">
      <c r="A257" s="32" t="s">
        <v>32</v>
      </c>
      <c r="B257" s="33" t="s">
        <v>42</v>
      </c>
      <c r="C257" s="34" t="s">
        <v>65</v>
      </c>
      <c r="D257" s="35">
        <v>8.0E7</v>
      </c>
      <c r="E257" s="35">
        <v>8000000.0</v>
      </c>
    </row>
    <row r="258">
      <c r="A258" s="32" t="s">
        <v>32</v>
      </c>
      <c r="B258" s="33" t="s">
        <v>43</v>
      </c>
      <c r="C258" s="34" t="s">
        <v>65</v>
      </c>
      <c r="D258" s="35">
        <v>6.4E7</v>
      </c>
      <c r="E258" s="35">
        <v>9000000.0</v>
      </c>
    </row>
    <row r="259">
      <c r="A259" s="32" t="s">
        <v>32</v>
      </c>
      <c r="B259" s="33" t="s">
        <v>44</v>
      </c>
      <c r="C259" s="34" t="s">
        <v>65</v>
      </c>
      <c r="D259" s="35">
        <v>8.0E7</v>
      </c>
      <c r="E259" s="35">
        <v>1.1E7</v>
      </c>
    </row>
    <row r="260">
      <c r="A260" s="32" t="s">
        <v>32</v>
      </c>
      <c r="B260" s="33" t="s">
        <v>45</v>
      </c>
      <c r="C260" s="34" t="s">
        <v>65</v>
      </c>
      <c r="D260" s="35">
        <v>9.2E7</v>
      </c>
      <c r="E260" s="35">
        <v>1.1E7</v>
      </c>
    </row>
    <row r="261">
      <c r="A261" s="32" t="s">
        <v>32</v>
      </c>
      <c r="B261" s="33" t="s">
        <v>46</v>
      </c>
      <c r="C261" s="34" t="s">
        <v>65</v>
      </c>
      <c r="D261" s="35">
        <v>9.9E7</v>
      </c>
      <c r="E261" s="35">
        <v>8000000.0</v>
      </c>
    </row>
    <row r="262">
      <c r="A262" s="32" t="s">
        <v>32</v>
      </c>
      <c r="B262" s="33" t="s">
        <v>33</v>
      </c>
      <c r="C262" s="34" t="s">
        <v>66</v>
      </c>
      <c r="D262" s="35">
        <v>3.57E8</v>
      </c>
      <c r="E262" s="35">
        <v>1.62E8</v>
      </c>
    </row>
    <row r="263">
      <c r="A263" s="32" t="s">
        <v>32</v>
      </c>
      <c r="B263" s="33" t="s">
        <v>35</v>
      </c>
      <c r="C263" s="34" t="s">
        <v>66</v>
      </c>
      <c r="D263" s="35">
        <v>3.74E8</v>
      </c>
      <c r="E263" s="35">
        <v>1.65E8</v>
      </c>
    </row>
    <row r="264">
      <c r="A264" s="32" t="s">
        <v>32</v>
      </c>
      <c r="B264" s="33" t="s">
        <v>36</v>
      </c>
      <c r="C264" s="34" t="s">
        <v>66</v>
      </c>
      <c r="D264" s="35">
        <v>3.83E8</v>
      </c>
      <c r="E264" s="35">
        <v>1.84E8</v>
      </c>
    </row>
    <row r="265">
      <c r="A265" s="32" t="s">
        <v>32</v>
      </c>
      <c r="B265" s="33" t="s">
        <v>37</v>
      </c>
      <c r="C265" s="34" t="s">
        <v>66</v>
      </c>
      <c r="D265" s="35">
        <v>4.41E8</v>
      </c>
      <c r="E265" s="35">
        <v>2.16E8</v>
      </c>
    </row>
    <row r="266">
      <c r="A266" s="32" t="s">
        <v>32</v>
      </c>
      <c r="B266" s="33" t="s">
        <v>38</v>
      </c>
      <c r="C266" s="34" t="s">
        <v>66</v>
      </c>
      <c r="D266" s="35">
        <v>4.95E8</v>
      </c>
      <c r="E266" s="35">
        <v>2.7E8</v>
      </c>
    </row>
    <row r="267">
      <c r="A267" s="32" t="s">
        <v>32</v>
      </c>
      <c r="B267" s="33" t="s">
        <v>39</v>
      </c>
      <c r="C267" s="34" t="s">
        <v>66</v>
      </c>
      <c r="D267" s="35">
        <v>8.67E8</v>
      </c>
      <c r="E267" s="35">
        <v>4.72E8</v>
      </c>
    </row>
    <row r="268">
      <c r="A268" s="32" t="s">
        <v>32</v>
      </c>
      <c r="B268" s="33" t="s">
        <v>40</v>
      </c>
      <c r="C268" s="34" t="s">
        <v>66</v>
      </c>
      <c r="D268" s="35">
        <v>9.1E8</v>
      </c>
      <c r="E268" s="35">
        <v>5.75E8</v>
      </c>
    </row>
    <row r="269">
      <c r="A269" s="32" t="s">
        <v>32</v>
      </c>
      <c r="B269" s="33" t="s">
        <v>41</v>
      </c>
      <c r="C269" s="34" t="s">
        <v>66</v>
      </c>
      <c r="D269" s="35">
        <v>9.9E8</v>
      </c>
      <c r="E269" s="35">
        <v>8.16E8</v>
      </c>
    </row>
    <row r="270">
      <c r="A270" s="32" t="s">
        <v>32</v>
      </c>
      <c r="B270" s="33" t="s">
        <v>42</v>
      </c>
      <c r="C270" s="34" t="s">
        <v>66</v>
      </c>
      <c r="D270" s="35">
        <v>9.7E8</v>
      </c>
      <c r="E270" s="35">
        <v>8.7E8</v>
      </c>
    </row>
    <row r="271">
      <c r="A271" s="32" t="s">
        <v>32</v>
      </c>
      <c r="B271" s="33" t="s">
        <v>43</v>
      </c>
      <c r="C271" s="34" t="s">
        <v>66</v>
      </c>
      <c r="D271" s="35">
        <v>8.49E8</v>
      </c>
      <c r="E271" s="35">
        <v>9.48E8</v>
      </c>
    </row>
    <row r="272">
      <c r="A272" s="32" t="s">
        <v>32</v>
      </c>
      <c r="B272" s="33" t="s">
        <v>44</v>
      </c>
      <c r="C272" s="34" t="s">
        <v>66</v>
      </c>
      <c r="D272" s="35">
        <v>7.06E8</v>
      </c>
      <c r="E272" s="35">
        <v>8.82E8</v>
      </c>
    </row>
    <row r="273">
      <c r="A273" s="32" t="s">
        <v>32</v>
      </c>
      <c r="B273" s="33" t="s">
        <v>45</v>
      </c>
      <c r="C273" s="34" t="s">
        <v>66</v>
      </c>
      <c r="D273" s="35">
        <v>7.97E8</v>
      </c>
      <c r="E273" s="35">
        <v>1.026E9</v>
      </c>
    </row>
    <row r="274">
      <c r="A274" s="32" t="s">
        <v>32</v>
      </c>
      <c r="B274" s="33" t="s">
        <v>46</v>
      </c>
      <c r="C274" s="34" t="s">
        <v>66</v>
      </c>
      <c r="D274" s="35">
        <v>1.154E9</v>
      </c>
      <c r="E274" s="35">
        <v>9.79E8</v>
      </c>
    </row>
    <row r="275">
      <c r="A275" s="32" t="s">
        <v>32</v>
      </c>
      <c r="B275" s="33" t="s">
        <v>33</v>
      </c>
      <c r="C275" s="34" t="s">
        <v>67</v>
      </c>
      <c r="D275" s="35">
        <v>7800000.0</v>
      </c>
      <c r="E275" s="35">
        <v>1.3E7</v>
      </c>
    </row>
    <row r="276">
      <c r="A276" s="32" t="s">
        <v>32</v>
      </c>
      <c r="B276" s="33" t="s">
        <v>35</v>
      </c>
      <c r="C276" s="34" t="s">
        <v>67</v>
      </c>
      <c r="D276" s="35">
        <v>8200000.0</v>
      </c>
      <c r="E276" s="35">
        <v>2.6E7</v>
      </c>
    </row>
    <row r="277">
      <c r="A277" s="32" t="s">
        <v>32</v>
      </c>
      <c r="B277" s="33" t="s">
        <v>36</v>
      </c>
      <c r="C277" s="34" t="s">
        <v>67</v>
      </c>
      <c r="D277" s="32">
        <v>2.124920635E8</v>
      </c>
      <c r="E277" s="35">
        <v>3.8E7</v>
      </c>
    </row>
    <row r="278">
      <c r="A278" s="32" t="s">
        <v>32</v>
      </c>
      <c r="B278" s="33" t="s">
        <v>37</v>
      </c>
      <c r="C278" s="34" t="s">
        <v>67</v>
      </c>
      <c r="D278" s="32">
        <v>2.124920635E8</v>
      </c>
      <c r="E278" s="35">
        <v>3.6E7</v>
      </c>
    </row>
    <row r="279">
      <c r="A279" s="32" t="s">
        <v>32</v>
      </c>
      <c r="B279" s="33" t="s">
        <v>38</v>
      </c>
      <c r="C279" s="34" t="s">
        <v>67</v>
      </c>
      <c r="D279" s="32">
        <v>2.124920635E8</v>
      </c>
      <c r="E279" s="35">
        <v>2.9E7</v>
      </c>
    </row>
    <row r="280">
      <c r="A280" s="32" t="s">
        <v>32</v>
      </c>
      <c r="B280" s="33" t="s">
        <v>39</v>
      </c>
      <c r="C280" s="34" t="s">
        <v>67</v>
      </c>
      <c r="D280" s="32">
        <v>2.124920635E8</v>
      </c>
      <c r="E280" s="35">
        <v>3.8E7</v>
      </c>
    </row>
    <row r="281">
      <c r="A281" s="32" t="s">
        <v>32</v>
      </c>
      <c r="B281" s="33" t="s">
        <v>40</v>
      </c>
      <c r="C281" s="34" t="s">
        <v>67</v>
      </c>
      <c r="D281" s="32">
        <v>2.124920635E8</v>
      </c>
      <c r="E281" s="35">
        <v>4.1E7</v>
      </c>
    </row>
    <row r="282">
      <c r="A282" s="32" t="s">
        <v>32</v>
      </c>
      <c r="B282" s="33" t="s">
        <v>41</v>
      </c>
      <c r="C282" s="34" t="s">
        <v>67</v>
      </c>
      <c r="D282" s="35">
        <v>1100000.0</v>
      </c>
      <c r="E282" s="35">
        <v>9.6E7</v>
      </c>
    </row>
    <row r="283">
      <c r="A283" s="32" t="s">
        <v>32</v>
      </c>
      <c r="B283" s="33" t="s">
        <v>42</v>
      </c>
      <c r="C283" s="34" t="s">
        <v>67</v>
      </c>
      <c r="D283" s="35">
        <v>2400000.0</v>
      </c>
      <c r="E283" s="35">
        <v>3.0E7</v>
      </c>
    </row>
    <row r="284">
      <c r="A284" s="32" t="s">
        <v>32</v>
      </c>
      <c r="B284" s="33" t="s">
        <v>43</v>
      </c>
      <c r="C284" s="34" t="s">
        <v>67</v>
      </c>
      <c r="D284" s="35">
        <v>4900000.0</v>
      </c>
      <c r="E284" s="35">
        <v>2.8E7</v>
      </c>
    </row>
    <row r="285">
      <c r="A285" s="32" t="s">
        <v>32</v>
      </c>
      <c r="B285" s="33" t="s">
        <v>44</v>
      </c>
      <c r="C285" s="34" t="s">
        <v>67</v>
      </c>
      <c r="D285" s="35">
        <v>2000000.0</v>
      </c>
      <c r="E285" s="35">
        <v>1.7E7</v>
      </c>
    </row>
    <row r="286">
      <c r="A286" s="32" t="s">
        <v>32</v>
      </c>
      <c r="B286" s="33" t="s">
        <v>45</v>
      </c>
      <c r="C286" s="34" t="s">
        <v>67</v>
      </c>
      <c r="D286" s="35">
        <v>2100000.0</v>
      </c>
      <c r="E286" s="35">
        <v>4.9E7</v>
      </c>
    </row>
    <row r="287">
      <c r="A287" s="32" t="s">
        <v>32</v>
      </c>
      <c r="B287" s="33" t="s">
        <v>46</v>
      </c>
      <c r="C287" s="34" t="s">
        <v>67</v>
      </c>
      <c r="D287" s="35">
        <v>1700000.0</v>
      </c>
      <c r="E287" s="35">
        <v>4.1E7</v>
      </c>
    </row>
    <row r="288">
      <c r="A288" s="32" t="s">
        <v>32</v>
      </c>
      <c r="B288" s="33" t="s">
        <v>33</v>
      </c>
      <c r="C288" s="34" t="s">
        <v>68</v>
      </c>
      <c r="D288" s="32">
        <v>2.124920635E8</v>
      </c>
      <c r="E288" s="32">
        <v>4.207103015E9</v>
      </c>
    </row>
    <row r="289">
      <c r="A289" s="32" t="s">
        <v>32</v>
      </c>
      <c r="B289" s="33" t="s">
        <v>35</v>
      </c>
      <c r="C289" s="34" t="s">
        <v>68</v>
      </c>
      <c r="D289" s="35">
        <v>2700000.0</v>
      </c>
      <c r="E289" s="35">
        <v>5500000.0</v>
      </c>
    </row>
    <row r="290">
      <c r="A290" s="32" t="s">
        <v>32</v>
      </c>
      <c r="B290" s="33" t="s">
        <v>36</v>
      </c>
      <c r="C290" s="34" t="s">
        <v>68</v>
      </c>
      <c r="D290" s="35">
        <v>2300000.0</v>
      </c>
      <c r="E290" s="35">
        <v>1.02E7</v>
      </c>
    </row>
    <row r="291">
      <c r="A291" s="32" t="s">
        <v>32</v>
      </c>
      <c r="B291" s="33" t="s">
        <v>37</v>
      </c>
      <c r="C291" s="34" t="s">
        <v>68</v>
      </c>
      <c r="D291" s="35">
        <v>2400000.0</v>
      </c>
      <c r="E291" s="35">
        <v>2.13E7</v>
      </c>
    </row>
    <row r="292">
      <c r="A292" s="32" t="s">
        <v>32</v>
      </c>
      <c r="B292" s="33" t="s">
        <v>38</v>
      </c>
      <c r="C292" s="34" t="s">
        <v>68</v>
      </c>
      <c r="D292" s="35">
        <v>2200000.0</v>
      </c>
      <c r="E292" s="35">
        <v>2.23E7</v>
      </c>
    </row>
    <row r="293">
      <c r="A293" s="32" t="s">
        <v>32</v>
      </c>
      <c r="B293" s="33" t="s">
        <v>39</v>
      </c>
      <c r="C293" s="34" t="s">
        <v>68</v>
      </c>
      <c r="D293" s="35">
        <v>1600000.0</v>
      </c>
      <c r="E293" s="35">
        <v>1.89E7</v>
      </c>
    </row>
    <row r="294">
      <c r="A294" s="32" t="s">
        <v>32</v>
      </c>
      <c r="B294" s="33" t="s">
        <v>40</v>
      </c>
      <c r="C294" s="34" t="s">
        <v>68</v>
      </c>
      <c r="D294" s="35">
        <v>2800000.0</v>
      </c>
      <c r="E294" s="35">
        <v>1.78E7</v>
      </c>
    </row>
    <row r="295">
      <c r="A295" s="32" t="s">
        <v>32</v>
      </c>
      <c r="B295" s="33" t="s">
        <v>41</v>
      </c>
      <c r="C295" s="34" t="s">
        <v>68</v>
      </c>
      <c r="D295" s="35">
        <v>2.84E7</v>
      </c>
      <c r="E295" s="35">
        <v>4.07E7</v>
      </c>
    </row>
    <row r="296">
      <c r="A296" s="32" t="s">
        <v>32</v>
      </c>
      <c r="B296" s="33" t="s">
        <v>42</v>
      </c>
      <c r="C296" s="34" t="s">
        <v>68</v>
      </c>
      <c r="D296" s="35">
        <v>3.82E7</v>
      </c>
      <c r="E296" s="35">
        <v>4.61E7</v>
      </c>
    </row>
    <row r="297">
      <c r="A297" s="32" t="s">
        <v>32</v>
      </c>
      <c r="B297" s="33" t="s">
        <v>43</v>
      </c>
      <c r="C297" s="34" t="s">
        <v>68</v>
      </c>
      <c r="D297" s="35">
        <v>1.2E7</v>
      </c>
      <c r="E297" s="35">
        <v>2.6E7</v>
      </c>
    </row>
    <row r="298">
      <c r="A298" s="32" t="s">
        <v>32</v>
      </c>
      <c r="B298" s="33" t="s">
        <v>44</v>
      </c>
      <c r="C298" s="34" t="s">
        <v>68</v>
      </c>
      <c r="D298" s="35">
        <v>1.36E7</v>
      </c>
      <c r="E298" s="35">
        <v>2.95E7</v>
      </c>
    </row>
    <row r="299">
      <c r="A299" s="32" t="s">
        <v>32</v>
      </c>
      <c r="B299" s="33" t="s">
        <v>45</v>
      </c>
      <c r="C299" s="34" t="s">
        <v>68</v>
      </c>
      <c r="D299" s="32">
        <v>2.124920635E8</v>
      </c>
      <c r="E299" s="32">
        <v>4.207103015E9</v>
      </c>
    </row>
    <row r="300">
      <c r="A300" s="32" t="s">
        <v>32</v>
      </c>
      <c r="B300" s="33" t="s">
        <v>46</v>
      </c>
      <c r="C300" s="34" t="s">
        <v>68</v>
      </c>
      <c r="D300" s="32">
        <v>2.124920635E8</v>
      </c>
      <c r="E300" s="32">
        <v>4.207103015E9</v>
      </c>
    </row>
    <row r="301">
      <c r="A301" s="32" t="s">
        <v>32</v>
      </c>
      <c r="B301" s="33" t="s">
        <v>33</v>
      </c>
      <c r="C301" s="34" t="s">
        <v>69</v>
      </c>
      <c r="D301" s="35">
        <v>5.0E8</v>
      </c>
      <c r="E301" s="35">
        <v>1.56E8</v>
      </c>
    </row>
    <row r="302">
      <c r="A302" s="32" t="s">
        <v>32</v>
      </c>
      <c r="B302" s="33" t="s">
        <v>35</v>
      </c>
      <c r="C302" s="34" t="s">
        <v>69</v>
      </c>
      <c r="D302" s="35">
        <v>5.36E8</v>
      </c>
      <c r="E302" s="35">
        <v>1.83E8</v>
      </c>
    </row>
    <row r="303">
      <c r="A303" s="32" t="s">
        <v>32</v>
      </c>
      <c r="B303" s="33" t="s">
        <v>36</v>
      </c>
      <c r="C303" s="34" t="s">
        <v>69</v>
      </c>
      <c r="D303" s="35">
        <v>5.13E8</v>
      </c>
      <c r="E303" s="35">
        <v>1.26E8</v>
      </c>
    </row>
    <row r="304">
      <c r="A304" s="32" t="s">
        <v>32</v>
      </c>
      <c r="B304" s="33" t="s">
        <v>37</v>
      </c>
      <c r="C304" s="34" t="s">
        <v>69</v>
      </c>
      <c r="D304" s="35">
        <v>6.19E8</v>
      </c>
      <c r="E304" s="35">
        <v>1.27E8</v>
      </c>
    </row>
    <row r="305">
      <c r="A305" s="32" t="s">
        <v>32</v>
      </c>
      <c r="B305" s="33" t="s">
        <v>38</v>
      </c>
      <c r="C305" s="34" t="s">
        <v>69</v>
      </c>
      <c r="D305" s="35">
        <v>7.99E8</v>
      </c>
      <c r="E305" s="35">
        <v>1.08E8</v>
      </c>
    </row>
    <row r="306">
      <c r="A306" s="32" t="s">
        <v>32</v>
      </c>
      <c r="B306" s="33" t="s">
        <v>39</v>
      </c>
      <c r="C306" s="34" t="s">
        <v>69</v>
      </c>
      <c r="D306" s="35">
        <v>9.69E8</v>
      </c>
      <c r="E306" s="35">
        <v>1.24E8</v>
      </c>
    </row>
    <row r="307">
      <c r="A307" s="32" t="s">
        <v>32</v>
      </c>
      <c r="B307" s="33" t="s">
        <v>40</v>
      </c>
      <c r="C307" s="34" t="s">
        <v>69</v>
      </c>
      <c r="D307" s="35">
        <v>1.181E9</v>
      </c>
      <c r="E307" s="35">
        <v>1.78E8</v>
      </c>
    </row>
    <row r="308">
      <c r="A308" s="32" t="s">
        <v>32</v>
      </c>
      <c r="B308" s="33" t="s">
        <v>41</v>
      </c>
      <c r="C308" s="34" t="s">
        <v>69</v>
      </c>
      <c r="D308" s="35">
        <v>1.514E9</v>
      </c>
      <c r="E308" s="35">
        <v>2.65E8</v>
      </c>
    </row>
    <row r="309">
      <c r="A309" s="32" t="s">
        <v>32</v>
      </c>
      <c r="B309" s="33" t="s">
        <v>42</v>
      </c>
      <c r="C309" s="34" t="s">
        <v>69</v>
      </c>
      <c r="D309" s="35">
        <v>1.398E9</v>
      </c>
      <c r="E309" s="35">
        <v>2.66E8</v>
      </c>
    </row>
    <row r="310">
      <c r="A310" s="32" t="s">
        <v>32</v>
      </c>
      <c r="B310" s="33" t="s">
        <v>43</v>
      </c>
      <c r="C310" s="34" t="s">
        <v>69</v>
      </c>
      <c r="D310" s="35">
        <v>1.124E9</v>
      </c>
      <c r="E310" s="35">
        <v>2.27E8</v>
      </c>
    </row>
    <row r="311">
      <c r="A311" s="32" t="s">
        <v>32</v>
      </c>
      <c r="B311" s="33" t="s">
        <v>44</v>
      </c>
      <c r="C311" s="34" t="s">
        <v>69</v>
      </c>
      <c r="D311" s="35">
        <v>1.62E9</v>
      </c>
      <c r="E311" s="35">
        <v>2.12E8</v>
      </c>
    </row>
    <row r="312">
      <c r="A312" s="32" t="s">
        <v>32</v>
      </c>
      <c r="B312" s="33" t="s">
        <v>45</v>
      </c>
      <c r="C312" s="34" t="s">
        <v>69</v>
      </c>
      <c r="D312" s="35">
        <v>1.844E9</v>
      </c>
      <c r="E312" s="35">
        <v>1.97E8</v>
      </c>
    </row>
    <row r="313">
      <c r="A313" s="32" t="s">
        <v>32</v>
      </c>
      <c r="B313" s="33" t="s">
        <v>46</v>
      </c>
      <c r="C313" s="34" t="s">
        <v>69</v>
      </c>
      <c r="D313" s="35">
        <v>2.004E9</v>
      </c>
      <c r="E313" s="35">
        <v>1.74E8</v>
      </c>
    </row>
    <row r="314">
      <c r="A314" s="32" t="s">
        <v>32</v>
      </c>
      <c r="B314" s="33" t="s">
        <v>33</v>
      </c>
      <c r="C314" s="34" t="s">
        <v>70</v>
      </c>
      <c r="D314" s="35">
        <v>1.8E7</v>
      </c>
      <c r="E314" s="35">
        <v>1.95E8</v>
      </c>
    </row>
    <row r="315">
      <c r="A315" s="32" t="s">
        <v>32</v>
      </c>
      <c r="B315" s="33" t="s">
        <v>35</v>
      </c>
      <c r="C315" s="34" t="s">
        <v>70</v>
      </c>
      <c r="D315" s="35">
        <v>1.6E7</v>
      </c>
      <c r="E315" s="35">
        <v>1.66E8</v>
      </c>
    </row>
    <row r="316">
      <c r="A316" s="32" t="s">
        <v>32</v>
      </c>
      <c r="B316" s="33" t="s">
        <v>36</v>
      </c>
      <c r="C316" s="34" t="s">
        <v>70</v>
      </c>
      <c r="D316" s="35">
        <v>1.4E7</v>
      </c>
      <c r="E316" s="35">
        <v>1.64E8</v>
      </c>
    </row>
    <row r="317">
      <c r="A317" s="32" t="s">
        <v>32</v>
      </c>
      <c r="B317" s="33" t="s">
        <v>37</v>
      </c>
      <c r="C317" s="34" t="s">
        <v>70</v>
      </c>
      <c r="D317" s="35">
        <v>2.1E7</v>
      </c>
      <c r="E317" s="35">
        <v>2.42E8</v>
      </c>
    </row>
    <row r="318">
      <c r="A318" s="32" t="s">
        <v>32</v>
      </c>
      <c r="B318" s="33" t="s">
        <v>38</v>
      </c>
      <c r="C318" s="34" t="s">
        <v>70</v>
      </c>
      <c r="D318" s="35">
        <v>2.6E7</v>
      </c>
      <c r="E318" s="35">
        <v>2.78E8</v>
      </c>
    </row>
    <row r="319">
      <c r="A319" s="32" t="s">
        <v>32</v>
      </c>
      <c r="B319" s="33" t="s">
        <v>39</v>
      </c>
      <c r="C319" s="34" t="s">
        <v>70</v>
      </c>
      <c r="D319" s="35">
        <v>2.7E7</v>
      </c>
      <c r="E319" s="35">
        <v>2.71E8</v>
      </c>
    </row>
    <row r="320">
      <c r="A320" s="32" t="s">
        <v>32</v>
      </c>
      <c r="B320" s="33" t="s">
        <v>40</v>
      </c>
      <c r="C320" s="34" t="s">
        <v>70</v>
      </c>
      <c r="D320" s="35">
        <v>2.9E7</v>
      </c>
      <c r="E320" s="35">
        <v>2.63E8</v>
      </c>
    </row>
    <row r="321">
      <c r="A321" s="32" t="s">
        <v>32</v>
      </c>
      <c r="B321" s="33" t="s">
        <v>41</v>
      </c>
      <c r="C321" s="34" t="s">
        <v>70</v>
      </c>
      <c r="D321" s="35">
        <v>3.1E7</v>
      </c>
      <c r="E321" s="35">
        <v>2.76E8</v>
      </c>
    </row>
    <row r="322">
      <c r="A322" s="32" t="s">
        <v>32</v>
      </c>
      <c r="B322" s="33" t="s">
        <v>42</v>
      </c>
      <c r="C322" s="34" t="s">
        <v>70</v>
      </c>
      <c r="D322" s="35">
        <v>3.0E7</v>
      </c>
      <c r="E322" s="35">
        <v>2.48E8</v>
      </c>
    </row>
    <row r="323">
      <c r="A323" s="32" t="s">
        <v>32</v>
      </c>
      <c r="B323" s="33" t="s">
        <v>43</v>
      </c>
      <c r="C323" s="34" t="s">
        <v>70</v>
      </c>
      <c r="D323" s="35">
        <v>3.0E7</v>
      </c>
      <c r="E323" s="35">
        <v>2.47E8</v>
      </c>
    </row>
    <row r="324">
      <c r="A324" s="32" t="s">
        <v>32</v>
      </c>
      <c r="B324" s="33" t="s">
        <v>44</v>
      </c>
      <c r="C324" s="34" t="s">
        <v>70</v>
      </c>
      <c r="D324" s="35">
        <v>2.5E7</v>
      </c>
      <c r="E324" s="35">
        <v>2.78E8</v>
      </c>
    </row>
    <row r="325">
      <c r="A325" s="32" t="s">
        <v>32</v>
      </c>
      <c r="B325" s="33" t="s">
        <v>45</v>
      </c>
      <c r="C325" s="34" t="s">
        <v>70</v>
      </c>
      <c r="D325" s="35">
        <v>2.9E7</v>
      </c>
      <c r="E325" s="35">
        <v>3.0E8</v>
      </c>
    </row>
    <row r="326">
      <c r="A326" s="32" t="s">
        <v>32</v>
      </c>
      <c r="B326" s="33" t="s">
        <v>46</v>
      </c>
      <c r="C326" s="34" t="s">
        <v>70</v>
      </c>
      <c r="D326" s="35">
        <v>4.6E7</v>
      </c>
      <c r="E326" s="35">
        <v>2.56E8</v>
      </c>
    </row>
    <row r="327">
      <c r="A327" s="32" t="s">
        <v>32</v>
      </c>
      <c r="B327" s="33" t="s">
        <v>33</v>
      </c>
      <c r="C327" s="34" t="s">
        <v>71</v>
      </c>
      <c r="D327" s="32">
        <v>2.124920635E8</v>
      </c>
      <c r="E327" s="32">
        <v>4.207103015E9</v>
      </c>
    </row>
    <row r="328">
      <c r="A328" s="32" t="s">
        <v>32</v>
      </c>
      <c r="B328" s="33" t="s">
        <v>35</v>
      </c>
      <c r="C328" s="34" t="s">
        <v>71</v>
      </c>
      <c r="D328" s="32">
        <v>2.124920635E8</v>
      </c>
      <c r="E328" s="32">
        <v>4.207103015E9</v>
      </c>
    </row>
    <row r="329">
      <c r="A329" s="32" t="s">
        <v>32</v>
      </c>
      <c r="B329" s="33" t="s">
        <v>36</v>
      </c>
      <c r="C329" s="34" t="s">
        <v>71</v>
      </c>
      <c r="D329" s="32">
        <v>2.124920635E8</v>
      </c>
      <c r="E329" s="32">
        <v>4.207103015E9</v>
      </c>
    </row>
    <row r="330">
      <c r="A330" s="32" t="s">
        <v>32</v>
      </c>
      <c r="B330" s="33" t="s">
        <v>37</v>
      </c>
      <c r="C330" s="34" t="s">
        <v>71</v>
      </c>
      <c r="D330" s="32">
        <v>2.124920635E8</v>
      </c>
      <c r="E330" s="32">
        <v>4.207103015E9</v>
      </c>
    </row>
    <row r="331">
      <c r="A331" s="32" t="s">
        <v>32</v>
      </c>
      <c r="B331" s="33" t="s">
        <v>38</v>
      </c>
      <c r="C331" s="34" t="s">
        <v>71</v>
      </c>
      <c r="D331" s="35">
        <v>5.9E7</v>
      </c>
      <c r="E331" s="35">
        <v>2.9E7</v>
      </c>
    </row>
    <row r="332">
      <c r="A332" s="32" t="s">
        <v>32</v>
      </c>
      <c r="B332" s="33" t="s">
        <v>39</v>
      </c>
      <c r="C332" s="34" t="s">
        <v>71</v>
      </c>
      <c r="D332" s="35">
        <v>6.7E7</v>
      </c>
      <c r="E332" s="35">
        <v>3.3E7</v>
      </c>
    </row>
    <row r="333">
      <c r="A333" s="32" t="s">
        <v>32</v>
      </c>
      <c r="B333" s="33" t="s">
        <v>40</v>
      </c>
      <c r="C333" s="34" t="s">
        <v>71</v>
      </c>
      <c r="D333" s="35">
        <v>1.24E8</v>
      </c>
      <c r="E333" s="35">
        <v>4.1E7</v>
      </c>
    </row>
    <row r="334">
      <c r="A334" s="32" t="s">
        <v>32</v>
      </c>
      <c r="B334" s="33" t="s">
        <v>41</v>
      </c>
      <c r="C334" s="34" t="s">
        <v>71</v>
      </c>
      <c r="D334" s="35">
        <v>1.31E8</v>
      </c>
      <c r="E334" s="35">
        <v>4.8E7</v>
      </c>
    </row>
    <row r="335">
      <c r="A335" s="32" t="s">
        <v>32</v>
      </c>
      <c r="B335" s="33" t="s">
        <v>42</v>
      </c>
      <c r="C335" s="34" t="s">
        <v>71</v>
      </c>
      <c r="D335" s="35">
        <v>1.58E8</v>
      </c>
      <c r="E335" s="35">
        <v>5.8E7</v>
      </c>
    </row>
    <row r="336">
      <c r="A336" s="32" t="s">
        <v>32</v>
      </c>
      <c r="B336" s="33" t="s">
        <v>43</v>
      </c>
      <c r="C336" s="34" t="s">
        <v>71</v>
      </c>
      <c r="D336" s="35">
        <v>1.23E8</v>
      </c>
      <c r="E336" s="35">
        <v>5.1E7</v>
      </c>
    </row>
    <row r="337">
      <c r="A337" s="32" t="s">
        <v>32</v>
      </c>
      <c r="B337" s="33" t="s">
        <v>44</v>
      </c>
      <c r="C337" s="34" t="s">
        <v>71</v>
      </c>
      <c r="D337" s="35">
        <v>1.2E7</v>
      </c>
      <c r="E337" s="35">
        <v>1.34E8</v>
      </c>
    </row>
    <row r="338">
      <c r="A338" s="32" t="s">
        <v>32</v>
      </c>
      <c r="B338" s="33" t="s">
        <v>45</v>
      </c>
      <c r="C338" s="34" t="s">
        <v>71</v>
      </c>
      <c r="D338" s="35">
        <v>2.32E8</v>
      </c>
      <c r="E338" s="35">
        <v>1.32E8</v>
      </c>
    </row>
    <row r="339">
      <c r="A339" s="32" t="s">
        <v>32</v>
      </c>
      <c r="B339" s="33" t="s">
        <v>46</v>
      </c>
      <c r="C339" s="34" t="s">
        <v>71</v>
      </c>
      <c r="D339" s="32">
        <v>2.124920635E8</v>
      </c>
      <c r="E339" s="32">
        <v>4.207103015E9</v>
      </c>
    </row>
    <row r="340">
      <c r="A340" s="32" t="s">
        <v>32</v>
      </c>
      <c r="B340" s="33" t="s">
        <v>33</v>
      </c>
      <c r="C340" s="34" t="s">
        <v>72</v>
      </c>
      <c r="D340" s="35">
        <v>8.4E7</v>
      </c>
      <c r="E340" s="35">
        <v>4.95E8</v>
      </c>
    </row>
    <row r="341">
      <c r="A341" s="32" t="s">
        <v>32</v>
      </c>
      <c r="B341" s="33" t="s">
        <v>35</v>
      </c>
      <c r="C341" s="34" t="s">
        <v>72</v>
      </c>
      <c r="D341" s="35">
        <v>9.0E7</v>
      </c>
      <c r="E341" s="35">
        <v>5.72E8</v>
      </c>
    </row>
    <row r="342">
      <c r="A342" s="32" t="s">
        <v>32</v>
      </c>
      <c r="B342" s="33" t="s">
        <v>36</v>
      </c>
      <c r="C342" s="34" t="s">
        <v>72</v>
      </c>
      <c r="D342" s="35">
        <v>2.02E8</v>
      </c>
      <c r="E342" s="35">
        <v>6.54E8</v>
      </c>
    </row>
    <row r="343">
      <c r="A343" s="32" t="s">
        <v>32</v>
      </c>
      <c r="B343" s="33" t="s">
        <v>37</v>
      </c>
      <c r="C343" s="34" t="s">
        <v>72</v>
      </c>
      <c r="D343" s="35">
        <v>2.43E8</v>
      </c>
      <c r="E343" s="35">
        <v>6.89E8</v>
      </c>
    </row>
    <row r="344">
      <c r="A344" s="32" t="s">
        <v>32</v>
      </c>
      <c r="B344" s="33" t="s">
        <v>38</v>
      </c>
      <c r="C344" s="34" t="s">
        <v>72</v>
      </c>
      <c r="D344" s="35">
        <v>2.61E8</v>
      </c>
      <c r="E344" s="35">
        <v>7.89E8</v>
      </c>
    </row>
    <row r="345">
      <c r="A345" s="32" t="s">
        <v>32</v>
      </c>
      <c r="B345" s="33" t="s">
        <v>39</v>
      </c>
      <c r="C345" s="34" t="s">
        <v>72</v>
      </c>
      <c r="D345" s="35">
        <v>3.01E8</v>
      </c>
      <c r="E345" s="35">
        <v>9.2E8</v>
      </c>
    </row>
    <row r="346">
      <c r="A346" s="32" t="s">
        <v>32</v>
      </c>
      <c r="B346" s="33" t="s">
        <v>40</v>
      </c>
      <c r="C346" s="34" t="s">
        <v>72</v>
      </c>
      <c r="D346" s="35">
        <v>2.44E8</v>
      </c>
      <c r="E346" s="35">
        <v>9.15E8</v>
      </c>
    </row>
    <row r="347">
      <c r="A347" s="32" t="s">
        <v>32</v>
      </c>
      <c r="B347" s="33" t="s">
        <v>41</v>
      </c>
      <c r="C347" s="34" t="s">
        <v>72</v>
      </c>
      <c r="D347" s="35">
        <v>9.9E7</v>
      </c>
      <c r="E347" s="35">
        <v>1.01E9</v>
      </c>
    </row>
    <row r="348">
      <c r="A348" s="32" t="s">
        <v>32</v>
      </c>
      <c r="B348" s="33" t="s">
        <v>42</v>
      </c>
      <c r="C348" s="34" t="s">
        <v>72</v>
      </c>
      <c r="D348" s="35">
        <v>9.9E7</v>
      </c>
      <c r="E348" s="35">
        <v>1.339E9</v>
      </c>
    </row>
    <row r="349">
      <c r="A349" s="32" t="s">
        <v>32</v>
      </c>
      <c r="B349" s="33" t="s">
        <v>43</v>
      </c>
      <c r="C349" s="34" t="s">
        <v>72</v>
      </c>
      <c r="D349" s="35">
        <v>1.59E8</v>
      </c>
      <c r="E349" s="35">
        <v>1.683E9</v>
      </c>
    </row>
    <row r="350">
      <c r="A350" s="32" t="s">
        <v>32</v>
      </c>
      <c r="B350" s="33" t="s">
        <v>44</v>
      </c>
      <c r="C350" s="34" t="s">
        <v>72</v>
      </c>
      <c r="D350" s="35">
        <v>1.7E8</v>
      </c>
      <c r="E350" s="35">
        <v>2.184E9</v>
      </c>
    </row>
    <row r="351">
      <c r="A351" s="32" t="s">
        <v>32</v>
      </c>
      <c r="B351" s="33" t="s">
        <v>45</v>
      </c>
      <c r="C351" s="34" t="s">
        <v>72</v>
      </c>
      <c r="D351" s="32">
        <v>2.124920635E8</v>
      </c>
      <c r="E351" s="32">
        <v>4.207103015E9</v>
      </c>
    </row>
    <row r="352">
      <c r="A352" s="32" t="s">
        <v>32</v>
      </c>
      <c r="B352" s="33" t="s">
        <v>46</v>
      </c>
      <c r="C352" s="34" t="s">
        <v>72</v>
      </c>
      <c r="D352" s="32">
        <v>2.124920635E8</v>
      </c>
      <c r="E352" s="35">
        <v>2.654E9</v>
      </c>
    </row>
    <row r="353">
      <c r="A353" s="32" t="s">
        <v>32</v>
      </c>
      <c r="B353" s="33" t="s">
        <v>33</v>
      </c>
      <c r="C353" s="34" t="s">
        <v>73</v>
      </c>
      <c r="D353" s="35">
        <v>1.52E8</v>
      </c>
      <c r="E353" s="35">
        <v>1.39E8</v>
      </c>
    </row>
    <row r="354">
      <c r="A354" s="32" t="s">
        <v>32</v>
      </c>
      <c r="B354" s="33" t="s">
        <v>35</v>
      </c>
      <c r="C354" s="34" t="s">
        <v>73</v>
      </c>
      <c r="D354" s="35">
        <v>1.49E8</v>
      </c>
      <c r="E354" s="35">
        <v>1.79E8</v>
      </c>
    </row>
    <row r="355">
      <c r="A355" s="32" t="s">
        <v>32</v>
      </c>
      <c r="B355" s="33" t="s">
        <v>36</v>
      </c>
      <c r="C355" s="34" t="s">
        <v>73</v>
      </c>
      <c r="D355" s="35">
        <v>1.09E8</v>
      </c>
      <c r="E355" s="35">
        <v>1.92E8</v>
      </c>
    </row>
    <row r="356">
      <c r="A356" s="32" t="s">
        <v>32</v>
      </c>
      <c r="B356" s="33" t="s">
        <v>37</v>
      </c>
      <c r="C356" s="34" t="s">
        <v>73</v>
      </c>
      <c r="D356" s="35">
        <v>1.19E8</v>
      </c>
      <c r="E356" s="35">
        <v>6.7E7</v>
      </c>
    </row>
    <row r="357">
      <c r="A357" s="32" t="s">
        <v>32</v>
      </c>
      <c r="B357" s="33" t="s">
        <v>38</v>
      </c>
      <c r="C357" s="34" t="s">
        <v>73</v>
      </c>
      <c r="D357" s="35">
        <v>2.39E8</v>
      </c>
      <c r="E357" s="35">
        <v>1.08E8</v>
      </c>
    </row>
    <row r="358">
      <c r="A358" s="32" t="s">
        <v>32</v>
      </c>
      <c r="B358" s="33" t="s">
        <v>39</v>
      </c>
      <c r="C358" s="34" t="s">
        <v>73</v>
      </c>
      <c r="D358" s="35">
        <v>2.9E8</v>
      </c>
      <c r="E358" s="35">
        <v>8.0E7</v>
      </c>
    </row>
    <row r="359">
      <c r="A359" s="32" t="s">
        <v>32</v>
      </c>
      <c r="B359" s="33" t="s">
        <v>40</v>
      </c>
      <c r="C359" s="34" t="s">
        <v>73</v>
      </c>
      <c r="D359" s="35">
        <v>3.86E8</v>
      </c>
      <c r="E359" s="35">
        <v>8.6E7</v>
      </c>
    </row>
    <row r="360">
      <c r="A360" s="32" t="s">
        <v>32</v>
      </c>
      <c r="B360" s="33" t="s">
        <v>41</v>
      </c>
      <c r="C360" s="34" t="s">
        <v>73</v>
      </c>
      <c r="D360" s="35">
        <v>5.06E8</v>
      </c>
      <c r="E360" s="35">
        <v>9.4E7</v>
      </c>
    </row>
    <row r="361">
      <c r="A361" s="32" t="s">
        <v>32</v>
      </c>
      <c r="B361" s="33" t="s">
        <v>42</v>
      </c>
      <c r="C361" s="34" t="s">
        <v>73</v>
      </c>
      <c r="D361" s="35">
        <v>6.2E8</v>
      </c>
      <c r="E361" s="35">
        <v>1.43E8</v>
      </c>
    </row>
    <row r="362">
      <c r="A362" s="32" t="s">
        <v>32</v>
      </c>
      <c r="B362" s="33" t="s">
        <v>43</v>
      </c>
      <c r="C362" s="34" t="s">
        <v>73</v>
      </c>
      <c r="D362" s="35">
        <v>5.18E8</v>
      </c>
      <c r="E362" s="35">
        <v>1.23E8</v>
      </c>
    </row>
    <row r="363">
      <c r="A363" s="32" t="s">
        <v>32</v>
      </c>
      <c r="B363" s="33" t="s">
        <v>44</v>
      </c>
      <c r="C363" s="34" t="s">
        <v>73</v>
      </c>
      <c r="D363" s="35">
        <v>6.33E8</v>
      </c>
      <c r="E363" s="35">
        <v>1.1E8</v>
      </c>
    </row>
    <row r="364">
      <c r="A364" s="32" t="s">
        <v>32</v>
      </c>
      <c r="B364" s="33" t="s">
        <v>45</v>
      </c>
      <c r="C364" s="34" t="s">
        <v>73</v>
      </c>
      <c r="D364" s="32">
        <v>2.124920635E8</v>
      </c>
      <c r="E364" s="32">
        <v>4.207103015E9</v>
      </c>
    </row>
    <row r="365">
      <c r="A365" s="32" t="s">
        <v>32</v>
      </c>
      <c r="B365" s="33" t="s">
        <v>46</v>
      </c>
      <c r="C365" s="34" t="s">
        <v>73</v>
      </c>
      <c r="D365" s="32">
        <v>2.124920635E8</v>
      </c>
      <c r="E365" s="32">
        <v>4.207103015E9</v>
      </c>
    </row>
    <row r="366">
      <c r="A366" s="32" t="s">
        <v>32</v>
      </c>
      <c r="B366" s="33" t="s">
        <v>33</v>
      </c>
      <c r="C366" s="34" t="s">
        <v>74</v>
      </c>
      <c r="D366" s="35">
        <v>2.9E7</v>
      </c>
      <c r="E366" s="35">
        <v>5.3E7</v>
      </c>
    </row>
    <row r="367">
      <c r="A367" s="32" t="s">
        <v>32</v>
      </c>
      <c r="B367" s="33" t="s">
        <v>35</v>
      </c>
      <c r="C367" s="34" t="s">
        <v>74</v>
      </c>
      <c r="D367" s="35">
        <v>4.0E7</v>
      </c>
      <c r="E367" s="35">
        <v>5.2E7</v>
      </c>
    </row>
    <row r="368">
      <c r="A368" s="32" t="s">
        <v>32</v>
      </c>
      <c r="B368" s="33" t="s">
        <v>36</v>
      </c>
      <c r="C368" s="34" t="s">
        <v>74</v>
      </c>
      <c r="D368" s="35">
        <v>4.5E7</v>
      </c>
      <c r="E368" s="35">
        <v>8.6E7</v>
      </c>
    </row>
    <row r="369">
      <c r="A369" s="32" t="s">
        <v>32</v>
      </c>
      <c r="B369" s="33" t="s">
        <v>37</v>
      </c>
      <c r="C369" s="34" t="s">
        <v>74</v>
      </c>
      <c r="D369" s="35">
        <v>6.6E7</v>
      </c>
      <c r="E369" s="35">
        <v>7.0E7</v>
      </c>
    </row>
    <row r="370">
      <c r="A370" s="32" t="s">
        <v>32</v>
      </c>
      <c r="B370" s="33" t="s">
        <v>38</v>
      </c>
      <c r="C370" s="34" t="s">
        <v>74</v>
      </c>
      <c r="D370" s="35">
        <v>7.4E7</v>
      </c>
      <c r="E370" s="35">
        <v>7.0E7</v>
      </c>
    </row>
    <row r="371">
      <c r="A371" s="32" t="s">
        <v>32</v>
      </c>
      <c r="B371" s="33" t="s">
        <v>39</v>
      </c>
      <c r="C371" s="34" t="s">
        <v>74</v>
      </c>
      <c r="D371" s="35">
        <v>4.8E7</v>
      </c>
      <c r="E371" s="35">
        <v>8.4E7</v>
      </c>
    </row>
    <row r="372">
      <c r="A372" s="32" t="s">
        <v>32</v>
      </c>
      <c r="B372" s="33" t="s">
        <v>40</v>
      </c>
      <c r="C372" s="34" t="s">
        <v>74</v>
      </c>
      <c r="D372" s="35">
        <v>4.5E7</v>
      </c>
      <c r="E372" s="35">
        <v>8.5E7</v>
      </c>
    </row>
    <row r="373">
      <c r="A373" s="32" t="s">
        <v>32</v>
      </c>
      <c r="B373" s="33" t="s">
        <v>41</v>
      </c>
      <c r="C373" s="34" t="s">
        <v>74</v>
      </c>
      <c r="D373" s="35">
        <v>4.3E7</v>
      </c>
      <c r="E373" s="35">
        <v>7.9E7</v>
      </c>
    </row>
    <row r="374">
      <c r="A374" s="32" t="s">
        <v>32</v>
      </c>
      <c r="B374" s="33" t="s">
        <v>42</v>
      </c>
      <c r="C374" s="34" t="s">
        <v>74</v>
      </c>
      <c r="D374" s="35">
        <v>4.3E7</v>
      </c>
      <c r="E374" s="35">
        <v>8.6E7</v>
      </c>
    </row>
    <row r="375">
      <c r="A375" s="32" t="s">
        <v>32</v>
      </c>
      <c r="B375" s="33" t="s">
        <v>43</v>
      </c>
      <c r="C375" s="34" t="s">
        <v>74</v>
      </c>
      <c r="D375" s="35">
        <v>4.6E7</v>
      </c>
      <c r="E375" s="35">
        <v>9.1E7</v>
      </c>
    </row>
    <row r="376">
      <c r="A376" s="32" t="s">
        <v>32</v>
      </c>
      <c r="B376" s="33" t="s">
        <v>44</v>
      </c>
      <c r="C376" s="34" t="s">
        <v>74</v>
      </c>
      <c r="D376" s="35">
        <v>4.7E7</v>
      </c>
      <c r="E376" s="35">
        <v>9.3E7</v>
      </c>
    </row>
    <row r="377">
      <c r="A377" s="32" t="s">
        <v>32</v>
      </c>
      <c r="B377" s="33" t="s">
        <v>45</v>
      </c>
      <c r="C377" s="34" t="s">
        <v>74</v>
      </c>
      <c r="D377" s="35">
        <v>3.9E7</v>
      </c>
      <c r="E377" s="35">
        <v>9.7E7</v>
      </c>
    </row>
    <row r="378">
      <c r="A378" s="32" t="s">
        <v>32</v>
      </c>
      <c r="B378" s="33" t="s">
        <v>46</v>
      </c>
      <c r="C378" s="34" t="s">
        <v>74</v>
      </c>
      <c r="D378" s="35">
        <v>3.8E7</v>
      </c>
      <c r="E378" s="35">
        <v>1.01E8</v>
      </c>
    </row>
    <row r="379">
      <c r="A379" s="32" t="s">
        <v>32</v>
      </c>
      <c r="B379" s="33" t="s">
        <v>33</v>
      </c>
      <c r="C379" s="34" t="s">
        <v>75</v>
      </c>
      <c r="D379" s="35">
        <v>4.7E7</v>
      </c>
      <c r="E379" s="35">
        <v>6.6E7</v>
      </c>
    </row>
    <row r="380">
      <c r="A380" s="32" t="s">
        <v>32</v>
      </c>
      <c r="B380" s="33" t="s">
        <v>35</v>
      </c>
      <c r="C380" s="34" t="s">
        <v>75</v>
      </c>
      <c r="D380" s="35">
        <v>9.1E7</v>
      </c>
      <c r="E380" s="35">
        <v>6.5E7</v>
      </c>
    </row>
    <row r="381">
      <c r="A381" s="32" t="s">
        <v>32</v>
      </c>
      <c r="B381" s="33" t="s">
        <v>36</v>
      </c>
      <c r="C381" s="34" t="s">
        <v>75</v>
      </c>
      <c r="D381" s="35">
        <v>1.05E8</v>
      </c>
      <c r="E381" s="35">
        <v>6.2E7</v>
      </c>
    </row>
    <row r="382">
      <c r="A382" s="32" t="s">
        <v>32</v>
      </c>
      <c r="B382" s="33" t="s">
        <v>37</v>
      </c>
      <c r="C382" s="34" t="s">
        <v>75</v>
      </c>
      <c r="D382" s="35">
        <v>1.36E8</v>
      </c>
      <c r="E382" s="35">
        <v>9.4E7</v>
      </c>
    </row>
    <row r="383">
      <c r="A383" s="32" t="s">
        <v>32</v>
      </c>
      <c r="B383" s="33" t="s">
        <v>38</v>
      </c>
      <c r="C383" s="34" t="s">
        <v>75</v>
      </c>
      <c r="D383" s="35">
        <v>1.42E8</v>
      </c>
      <c r="E383" s="35">
        <v>1.25E8</v>
      </c>
    </row>
    <row r="384">
      <c r="A384" s="32" t="s">
        <v>32</v>
      </c>
      <c r="B384" s="33" t="s">
        <v>39</v>
      </c>
      <c r="C384" s="34" t="s">
        <v>75</v>
      </c>
      <c r="D384" s="35">
        <v>1.49E8</v>
      </c>
      <c r="E384" s="35">
        <v>1.33E8</v>
      </c>
    </row>
    <row r="385">
      <c r="A385" s="32" t="s">
        <v>32</v>
      </c>
      <c r="B385" s="33" t="s">
        <v>40</v>
      </c>
      <c r="C385" s="34" t="s">
        <v>75</v>
      </c>
      <c r="D385" s="35">
        <v>1.75E8</v>
      </c>
      <c r="E385" s="35">
        <v>1.96E8</v>
      </c>
    </row>
    <row r="386">
      <c r="A386" s="32" t="s">
        <v>32</v>
      </c>
      <c r="B386" s="33" t="s">
        <v>41</v>
      </c>
      <c r="C386" s="34" t="s">
        <v>75</v>
      </c>
      <c r="D386" s="35">
        <v>2.27E8</v>
      </c>
      <c r="E386" s="35">
        <v>2.01E8</v>
      </c>
    </row>
    <row r="387">
      <c r="A387" s="32" t="s">
        <v>32</v>
      </c>
      <c r="B387" s="33" t="s">
        <v>42</v>
      </c>
      <c r="C387" s="34" t="s">
        <v>75</v>
      </c>
      <c r="D387" s="35">
        <v>2.86E8</v>
      </c>
      <c r="E387" s="35">
        <v>2.28E8</v>
      </c>
    </row>
    <row r="388">
      <c r="A388" s="32" t="s">
        <v>32</v>
      </c>
      <c r="B388" s="33" t="s">
        <v>43</v>
      </c>
      <c r="C388" s="34" t="s">
        <v>75</v>
      </c>
      <c r="D388" s="35">
        <v>2.9E8</v>
      </c>
      <c r="E388" s="35">
        <v>2.31E8</v>
      </c>
    </row>
    <row r="389">
      <c r="A389" s="32" t="s">
        <v>32</v>
      </c>
      <c r="B389" s="33" t="s">
        <v>44</v>
      </c>
      <c r="C389" s="34" t="s">
        <v>75</v>
      </c>
      <c r="D389" s="35">
        <v>2.96E8</v>
      </c>
      <c r="E389" s="35">
        <v>2.35E8</v>
      </c>
    </row>
    <row r="390">
      <c r="A390" s="32" t="s">
        <v>32</v>
      </c>
      <c r="B390" s="33" t="s">
        <v>45</v>
      </c>
      <c r="C390" s="34" t="s">
        <v>75</v>
      </c>
      <c r="D390" s="35">
        <v>2.74E8</v>
      </c>
      <c r="E390" s="35">
        <v>2.24E8</v>
      </c>
    </row>
    <row r="391">
      <c r="A391" s="32" t="s">
        <v>32</v>
      </c>
      <c r="B391" s="33" t="s">
        <v>46</v>
      </c>
      <c r="C391" s="34" t="s">
        <v>75</v>
      </c>
      <c r="D391" s="32">
        <v>2.124920635E8</v>
      </c>
      <c r="E391" s="32">
        <v>4.207103015E9</v>
      </c>
    </row>
    <row r="392">
      <c r="A392" s="32" t="s">
        <v>32</v>
      </c>
      <c r="B392" s="33" t="s">
        <v>33</v>
      </c>
      <c r="C392" s="34" t="s">
        <v>76</v>
      </c>
      <c r="D392" s="32">
        <v>2.124920635E8</v>
      </c>
      <c r="E392" s="32">
        <v>4.207103015E9</v>
      </c>
    </row>
    <row r="393">
      <c r="A393" s="32" t="s">
        <v>32</v>
      </c>
      <c r="B393" s="33" t="s">
        <v>35</v>
      </c>
      <c r="C393" s="34" t="s">
        <v>76</v>
      </c>
      <c r="D393" s="32">
        <v>2.124920635E8</v>
      </c>
      <c r="E393" s="32">
        <v>4.207103015E9</v>
      </c>
    </row>
    <row r="394">
      <c r="A394" s="32" t="s">
        <v>32</v>
      </c>
      <c r="B394" s="33" t="s">
        <v>36</v>
      </c>
      <c r="C394" s="34" t="s">
        <v>76</v>
      </c>
      <c r="D394" s="32">
        <v>2.124920635E8</v>
      </c>
      <c r="E394" s="32">
        <v>4.207103015E9</v>
      </c>
    </row>
    <row r="395">
      <c r="A395" s="32" t="s">
        <v>32</v>
      </c>
      <c r="B395" s="33" t="s">
        <v>37</v>
      </c>
      <c r="C395" s="34" t="s">
        <v>76</v>
      </c>
      <c r="D395" s="32">
        <v>2.124920635E8</v>
      </c>
      <c r="E395" s="32">
        <v>4.207103015E9</v>
      </c>
    </row>
    <row r="396">
      <c r="A396" s="32" t="s">
        <v>32</v>
      </c>
      <c r="B396" s="33" t="s">
        <v>38</v>
      </c>
      <c r="C396" s="34" t="s">
        <v>76</v>
      </c>
      <c r="D396" s="32">
        <v>2.124920635E8</v>
      </c>
      <c r="E396" s="32">
        <v>4.207103015E9</v>
      </c>
    </row>
    <row r="397">
      <c r="A397" s="32" t="s">
        <v>32</v>
      </c>
      <c r="B397" s="33" t="s">
        <v>39</v>
      </c>
      <c r="C397" s="34" t="s">
        <v>76</v>
      </c>
      <c r="D397" s="32">
        <v>2.124920635E8</v>
      </c>
      <c r="E397" s="32">
        <v>4.207103015E9</v>
      </c>
    </row>
    <row r="398">
      <c r="A398" s="32" t="s">
        <v>32</v>
      </c>
      <c r="B398" s="33" t="s">
        <v>40</v>
      </c>
      <c r="C398" s="34" t="s">
        <v>76</v>
      </c>
      <c r="D398" s="32">
        <v>2.124920635E8</v>
      </c>
      <c r="E398" s="32">
        <v>4.207103015E9</v>
      </c>
    </row>
    <row r="399">
      <c r="A399" s="32" t="s">
        <v>32</v>
      </c>
      <c r="B399" s="33" t="s">
        <v>41</v>
      </c>
      <c r="C399" s="34" t="s">
        <v>76</v>
      </c>
      <c r="D399" s="32">
        <v>2.124920635E8</v>
      </c>
      <c r="E399" s="32">
        <v>4.207103015E9</v>
      </c>
    </row>
    <row r="400">
      <c r="A400" s="32" t="s">
        <v>32</v>
      </c>
      <c r="B400" s="33" t="s">
        <v>42</v>
      </c>
      <c r="C400" s="34" t="s">
        <v>76</v>
      </c>
      <c r="D400" s="32">
        <v>2.124920635E8</v>
      </c>
      <c r="E400" s="32">
        <v>4.207103015E9</v>
      </c>
    </row>
    <row r="401">
      <c r="A401" s="32" t="s">
        <v>32</v>
      </c>
      <c r="B401" s="33" t="s">
        <v>43</v>
      </c>
      <c r="C401" s="34" t="s">
        <v>76</v>
      </c>
      <c r="D401" s="32">
        <v>2.124920635E8</v>
      </c>
      <c r="E401" s="32">
        <v>4.207103015E9</v>
      </c>
    </row>
    <row r="402">
      <c r="A402" s="32" t="s">
        <v>32</v>
      </c>
      <c r="B402" s="33" t="s">
        <v>44</v>
      </c>
      <c r="C402" s="34" t="s">
        <v>76</v>
      </c>
      <c r="D402" s="32">
        <v>2.124920635E8</v>
      </c>
      <c r="E402" s="32">
        <v>4.207103015E9</v>
      </c>
    </row>
    <row r="403">
      <c r="A403" s="32" t="s">
        <v>32</v>
      </c>
      <c r="B403" s="33" t="s">
        <v>45</v>
      </c>
      <c r="C403" s="34" t="s">
        <v>76</v>
      </c>
      <c r="D403" s="32">
        <v>2.124920635E8</v>
      </c>
      <c r="E403" s="32">
        <v>4.207103015E9</v>
      </c>
    </row>
    <row r="404">
      <c r="A404" s="32" t="s">
        <v>32</v>
      </c>
      <c r="B404" s="33" t="s">
        <v>46</v>
      </c>
      <c r="C404" s="34" t="s">
        <v>76</v>
      </c>
      <c r="D404" s="32">
        <v>2.124920635E8</v>
      </c>
      <c r="E404" s="32">
        <v>4.207103015E9</v>
      </c>
    </row>
    <row r="405">
      <c r="A405" s="32" t="s">
        <v>32</v>
      </c>
      <c r="B405" s="33" t="s">
        <v>33</v>
      </c>
      <c r="C405" s="34" t="s">
        <v>77</v>
      </c>
      <c r="D405" s="35">
        <v>7.32E8</v>
      </c>
      <c r="E405" s="35">
        <v>2.03E8</v>
      </c>
    </row>
    <row r="406">
      <c r="A406" s="32" t="s">
        <v>32</v>
      </c>
      <c r="B406" s="33" t="s">
        <v>35</v>
      </c>
      <c r="C406" s="34" t="s">
        <v>77</v>
      </c>
      <c r="D406" s="35">
        <v>8.2E8</v>
      </c>
      <c r="E406" s="35">
        <v>2.16E8</v>
      </c>
    </row>
    <row r="407">
      <c r="A407" s="32" t="s">
        <v>32</v>
      </c>
      <c r="B407" s="33" t="s">
        <v>36</v>
      </c>
      <c r="C407" s="34" t="s">
        <v>77</v>
      </c>
      <c r="D407" s="35">
        <v>8.29E8</v>
      </c>
      <c r="E407" s="35">
        <v>2.23E8</v>
      </c>
    </row>
    <row r="408">
      <c r="A408" s="32" t="s">
        <v>32</v>
      </c>
      <c r="B408" s="33" t="s">
        <v>37</v>
      </c>
      <c r="C408" s="34" t="s">
        <v>77</v>
      </c>
      <c r="D408" s="35">
        <v>9.6E8</v>
      </c>
      <c r="E408" s="35">
        <v>2.36E8</v>
      </c>
    </row>
    <row r="409">
      <c r="A409" s="32" t="s">
        <v>32</v>
      </c>
      <c r="B409" s="33" t="s">
        <v>38</v>
      </c>
      <c r="C409" s="34" t="s">
        <v>77</v>
      </c>
      <c r="D409" s="35">
        <v>1.156E9</v>
      </c>
      <c r="E409" s="35">
        <v>2.77E8</v>
      </c>
    </row>
    <row r="410">
      <c r="A410" s="32" t="s">
        <v>32</v>
      </c>
      <c r="B410" s="33" t="s">
        <v>39</v>
      </c>
      <c r="C410" s="34" t="s">
        <v>77</v>
      </c>
      <c r="D410" s="35">
        <v>1.189E9</v>
      </c>
      <c r="E410" s="35">
        <v>2.95E8</v>
      </c>
    </row>
    <row r="411">
      <c r="A411" s="32" t="s">
        <v>32</v>
      </c>
      <c r="B411" s="33" t="s">
        <v>40</v>
      </c>
      <c r="C411" s="34" t="s">
        <v>77</v>
      </c>
      <c r="D411" s="35">
        <v>1.302E9</v>
      </c>
      <c r="E411" s="35">
        <v>3.47E8</v>
      </c>
    </row>
    <row r="412">
      <c r="A412" s="32" t="s">
        <v>32</v>
      </c>
      <c r="B412" s="33" t="s">
        <v>41</v>
      </c>
      <c r="C412" s="34" t="s">
        <v>77</v>
      </c>
      <c r="D412" s="35">
        <v>1.663E9</v>
      </c>
      <c r="E412" s="35">
        <v>3.84E8</v>
      </c>
    </row>
    <row r="413">
      <c r="A413" s="32" t="s">
        <v>32</v>
      </c>
      <c r="B413" s="33" t="s">
        <v>42</v>
      </c>
      <c r="C413" s="34" t="s">
        <v>77</v>
      </c>
      <c r="D413" s="35">
        <v>1.823E9</v>
      </c>
      <c r="E413" s="35">
        <v>4.89E8</v>
      </c>
    </row>
    <row r="414">
      <c r="A414" s="32" t="s">
        <v>32</v>
      </c>
      <c r="B414" s="33" t="s">
        <v>43</v>
      </c>
      <c r="C414" s="34" t="s">
        <v>77</v>
      </c>
      <c r="D414" s="35">
        <v>1.39E9</v>
      </c>
      <c r="E414" s="35">
        <v>3.84E8</v>
      </c>
    </row>
    <row r="415">
      <c r="A415" s="32" t="s">
        <v>32</v>
      </c>
      <c r="B415" s="33" t="s">
        <v>44</v>
      </c>
      <c r="C415" s="34" t="s">
        <v>77</v>
      </c>
      <c r="D415" s="35">
        <v>1.585E9</v>
      </c>
      <c r="E415" s="35">
        <v>4.23E8</v>
      </c>
    </row>
    <row r="416">
      <c r="A416" s="32" t="s">
        <v>32</v>
      </c>
      <c r="B416" s="33" t="s">
        <v>45</v>
      </c>
      <c r="C416" s="34" t="s">
        <v>77</v>
      </c>
      <c r="D416" s="35">
        <v>1.808E9</v>
      </c>
      <c r="E416" s="35">
        <v>4.27E8</v>
      </c>
    </row>
    <row r="417">
      <c r="A417" s="32" t="s">
        <v>32</v>
      </c>
      <c r="B417" s="33" t="s">
        <v>46</v>
      </c>
      <c r="C417" s="34" t="s">
        <v>77</v>
      </c>
      <c r="D417" s="35">
        <v>1.778E9</v>
      </c>
      <c r="E417" s="35">
        <v>3.94E8</v>
      </c>
    </row>
    <row r="418">
      <c r="A418" s="32" t="s">
        <v>32</v>
      </c>
      <c r="B418" s="33" t="s">
        <v>33</v>
      </c>
      <c r="C418" s="34" t="s">
        <v>78</v>
      </c>
      <c r="D418" s="35">
        <v>2.28E9</v>
      </c>
      <c r="E418" s="35">
        <v>5.06E8</v>
      </c>
    </row>
    <row r="419">
      <c r="A419" s="32" t="s">
        <v>32</v>
      </c>
      <c r="B419" s="33" t="s">
        <v>35</v>
      </c>
      <c r="C419" s="34" t="s">
        <v>78</v>
      </c>
      <c r="D419" s="35">
        <v>2.966E9</v>
      </c>
      <c r="E419" s="35">
        <v>5.89E8</v>
      </c>
    </row>
    <row r="420">
      <c r="A420" s="32" t="s">
        <v>32</v>
      </c>
      <c r="B420" s="33" t="s">
        <v>36</v>
      </c>
      <c r="C420" s="34" t="s">
        <v>78</v>
      </c>
      <c r="D420" s="35">
        <v>3.157E9</v>
      </c>
      <c r="E420" s="35">
        <v>6.69E8</v>
      </c>
    </row>
    <row r="421">
      <c r="A421" s="32" t="s">
        <v>32</v>
      </c>
      <c r="B421" s="33" t="s">
        <v>37</v>
      </c>
      <c r="C421" s="34" t="s">
        <v>78</v>
      </c>
      <c r="D421" s="35">
        <v>3.802E9</v>
      </c>
      <c r="E421" s="35">
        <v>8.45E8</v>
      </c>
    </row>
    <row r="422">
      <c r="A422" s="32" t="s">
        <v>32</v>
      </c>
      <c r="B422" s="33" t="s">
        <v>38</v>
      </c>
      <c r="C422" s="34" t="s">
        <v>78</v>
      </c>
      <c r="D422" s="35">
        <v>4.54E9</v>
      </c>
      <c r="E422" s="35">
        <v>9.12E8</v>
      </c>
    </row>
    <row r="423">
      <c r="A423" s="32" t="s">
        <v>32</v>
      </c>
      <c r="B423" s="33" t="s">
        <v>39</v>
      </c>
      <c r="C423" s="34" t="s">
        <v>78</v>
      </c>
      <c r="D423" s="35">
        <v>5.426E9</v>
      </c>
      <c r="E423" s="35">
        <v>9.99E8</v>
      </c>
    </row>
    <row r="424">
      <c r="A424" s="32" t="s">
        <v>32</v>
      </c>
      <c r="B424" s="33" t="s">
        <v>40</v>
      </c>
      <c r="C424" s="34" t="s">
        <v>78</v>
      </c>
      <c r="D424" s="35">
        <v>6.9E9</v>
      </c>
      <c r="E424" s="35">
        <v>1.113E9</v>
      </c>
    </row>
    <row r="425">
      <c r="A425" s="32" t="s">
        <v>32</v>
      </c>
      <c r="B425" s="33" t="s">
        <v>41</v>
      </c>
      <c r="C425" s="34" t="s">
        <v>78</v>
      </c>
      <c r="D425" s="35">
        <v>8.307E9</v>
      </c>
      <c r="E425" s="35">
        <v>1.418E9</v>
      </c>
    </row>
    <row r="426">
      <c r="A426" s="32" t="s">
        <v>32</v>
      </c>
      <c r="B426" s="33" t="s">
        <v>42</v>
      </c>
      <c r="C426" s="34" t="s">
        <v>78</v>
      </c>
      <c r="D426" s="35">
        <v>8.885E9</v>
      </c>
      <c r="E426" s="35">
        <v>1.91E9</v>
      </c>
    </row>
    <row r="427">
      <c r="A427" s="32" t="s">
        <v>32</v>
      </c>
      <c r="B427" s="33" t="s">
        <v>43</v>
      </c>
      <c r="C427" s="34" t="s">
        <v>78</v>
      </c>
      <c r="D427" s="35">
        <v>7.98E9</v>
      </c>
      <c r="E427" s="35">
        <v>1.713E9</v>
      </c>
    </row>
    <row r="428">
      <c r="A428" s="32" t="s">
        <v>32</v>
      </c>
      <c r="B428" s="33" t="s">
        <v>44</v>
      </c>
      <c r="C428" s="34" t="s">
        <v>78</v>
      </c>
      <c r="D428" s="35">
        <v>8.176E9</v>
      </c>
      <c r="E428" s="35">
        <v>1.879E9</v>
      </c>
    </row>
    <row r="429">
      <c r="A429" s="32" t="s">
        <v>32</v>
      </c>
      <c r="B429" s="33" t="s">
        <v>45</v>
      </c>
      <c r="C429" s="34" t="s">
        <v>78</v>
      </c>
      <c r="D429" s="35">
        <v>9.101E9</v>
      </c>
      <c r="E429" s="35">
        <v>2.26E9</v>
      </c>
    </row>
    <row r="430">
      <c r="A430" s="32" t="s">
        <v>32</v>
      </c>
      <c r="B430" s="33" t="s">
        <v>46</v>
      </c>
      <c r="C430" s="34" t="s">
        <v>78</v>
      </c>
      <c r="D430" s="35">
        <v>8.491E9</v>
      </c>
      <c r="E430" s="35">
        <v>2.095E9</v>
      </c>
    </row>
    <row r="431">
      <c r="A431" s="32" t="s">
        <v>32</v>
      </c>
      <c r="B431" s="33" t="s">
        <v>33</v>
      </c>
      <c r="C431" s="34" t="s">
        <v>79</v>
      </c>
      <c r="D431" s="35">
        <v>7.4E7</v>
      </c>
      <c r="E431" s="35">
        <v>1.22E8</v>
      </c>
    </row>
    <row r="432">
      <c r="A432" s="32" t="s">
        <v>32</v>
      </c>
      <c r="B432" s="33" t="s">
        <v>35</v>
      </c>
      <c r="C432" s="34" t="s">
        <v>79</v>
      </c>
      <c r="D432" s="35">
        <v>6.4E7</v>
      </c>
      <c r="E432" s="35">
        <v>1.32E8</v>
      </c>
    </row>
    <row r="433">
      <c r="A433" s="32" t="s">
        <v>32</v>
      </c>
      <c r="B433" s="33" t="s">
        <v>36</v>
      </c>
      <c r="C433" s="34" t="s">
        <v>79</v>
      </c>
      <c r="D433" s="35">
        <v>6.5E7</v>
      </c>
      <c r="E433" s="35">
        <v>1.15E8</v>
      </c>
    </row>
    <row r="434">
      <c r="A434" s="32" t="s">
        <v>32</v>
      </c>
      <c r="B434" s="33" t="s">
        <v>37</v>
      </c>
      <c r="C434" s="34" t="s">
        <v>79</v>
      </c>
      <c r="D434" s="35">
        <v>1.06E8</v>
      </c>
      <c r="E434" s="35">
        <v>1.41E8</v>
      </c>
    </row>
    <row r="435">
      <c r="A435" s="32" t="s">
        <v>32</v>
      </c>
      <c r="B435" s="33" t="s">
        <v>38</v>
      </c>
      <c r="C435" s="34" t="s">
        <v>79</v>
      </c>
      <c r="D435" s="35">
        <v>9.6E7</v>
      </c>
      <c r="E435" s="35">
        <v>1.4E8</v>
      </c>
    </row>
    <row r="436">
      <c r="A436" s="32" t="s">
        <v>32</v>
      </c>
      <c r="B436" s="33" t="s">
        <v>39</v>
      </c>
      <c r="C436" s="34" t="s">
        <v>79</v>
      </c>
      <c r="D436" s="35">
        <v>1.38E8</v>
      </c>
      <c r="E436" s="35">
        <v>1.87E8</v>
      </c>
    </row>
    <row r="437">
      <c r="A437" s="32" t="s">
        <v>32</v>
      </c>
      <c r="B437" s="33" t="s">
        <v>40</v>
      </c>
      <c r="C437" s="34" t="s">
        <v>79</v>
      </c>
      <c r="D437" s="35">
        <v>1.45E8</v>
      </c>
      <c r="E437" s="35">
        <v>1.96E8</v>
      </c>
    </row>
    <row r="438">
      <c r="A438" s="32" t="s">
        <v>32</v>
      </c>
      <c r="B438" s="33" t="s">
        <v>41</v>
      </c>
      <c r="C438" s="34" t="s">
        <v>79</v>
      </c>
      <c r="D438" s="35">
        <v>1.82E8</v>
      </c>
      <c r="E438" s="35">
        <v>2.09E8</v>
      </c>
    </row>
    <row r="439">
      <c r="A439" s="32" t="s">
        <v>32</v>
      </c>
      <c r="B439" s="33" t="s">
        <v>42</v>
      </c>
      <c r="C439" s="34" t="s">
        <v>79</v>
      </c>
      <c r="D439" s="35">
        <v>2.13E8</v>
      </c>
      <c r="E439" s="35">
        <v>2.35E8</v>
      </c>
    </row>
    <row r="440">
      <c r="A440" s="32" t="s">
        <v>32</v>
      </c>
      <c r="B440" s="33" t="s">
        <v>43</v>
      </c>
      <c r="C440" s="34" t="s">
        <v>79</v>
      </c>
      <c r="D440" s="35">
        <v>2.17E8</v>
      </c>
      <c r="E440" s="35">
        <v>2.47E8</v>
      </c>
    </row>
    <row r="441">
      <c r="A441" s="32" t="s">
        <v>32</v>
      </c>
      <c r="B441" s="33" t="s">
        <v>44</v>
      </c>
      <c r="C441" s="34" t="s">
        <v>79</v>
      </c>
      <c r="D441" s="35">
        <v>2.24E8</v>
      </c>
      <c r="E441" s="35">
        <v>2.6E8</v>
      </c>
    </row>
    <row r="442">
      <c r="A442" s="32" t="s">
        <v>32</v>
      </c>
      <c r="B442" s="33" t="s">
        <v>45</v>
      </c>
      <c r="C442" s="34" t="s">
        <v>79</v>
      </c>
      <c r="D442" s="35">
        <v>2.66E8</v>
      </c>
      <c r="E442" s="35">
        <v>2.56E8</v>
      </c>
    </row>
    <row r="443">
      <c r="A443" s="32" t="s">
        <v>32</v>
      </c>
      <c r="B443" s="33" t="s">
        <v>46</v>
      </c>
      <c r="C443" s="34" t="s">
        <v>79</v>
      </c>
      <c r="D443" s="35">
        <v>2.89E8</v>
      </c>
      <c r="E443" s="35">
        <v>2.3E8</v>
      </c>
    </row>
    <row r="444">
      <c r="A444" s="32" t="s">
        <v>32</v>
      </c>
      <c r="B444" s="33" t="s">
        <v>33</v>
      </c>
      <c r="C444" s="34" t="s">
        <v>80</v>
      </c>
      <c r="D444" s="35">
        <v>1.93E8</v>
      </c>
      <c r="E444" s="35">
        <v>8.6E7</v>
      </c>
    </row>
    <row r="445">
      <c r="A445" s="32" t="s">
        <v>32</v>
      </c>
      <c r="B445" s="33" t="s">
        <v>35</v>
      </c>
      <c r="C445" s="34" t="s">
        <v>80</v>
      </c>
      <c r="D445" s="35">
        <v>2.64E8</v>
      </c>
      <c r="E445" s="35">
        <v>7.1E7</v>
      </c>
    </row>
    <row r="446">
      <c r="A446" s="32" t="s">
        <v>32</v>
      </c>
      <c r="B446" s="33" t="s">
        <v>36</v>
      </c>
      <c r="C446" s="34" t="s">
        <v>80</v>
      </c>
      <c r="D446" s="35">
        <v>2.51E8</v>
      </c>
      <c r="E446" s="35">
        <v>6.5E7</v>
      </c>
    </row>
    <row r="447">
      <c r="A447" s="32" t="s">
        <v>32</v>
      </c>
      <c r="B447" s="33" t="s">
        <v>37</v>
      </c>
      <c r="C447" s="34" t="s">
        <v>80</v>
      </c>
      <c r="D447" s="35">
        <v>3.83E8</v>
      </c>
      <c r="E447" s="35">
        <v>1.01E8</v>
      </c>
    </row>
    <row r="448">
      <c r="A448" s="32" t="s">
        <v>32</v>
      </c>
      <c r="B448" s="33" t="s">
        <v>38</v>
      </c>
      <c r="C448" s="34" t="s">
        <v>80</v>
      </c>
      <c r="D448" s="35">
        <v>4.26E8</v>
      </c>
      <c r="E448" s="35">
        <v>1.23E8</v>
      </c>
    </row>
    <row r="449">
      <c r="A449" s="32" t="s">
        <v>32</v>
      </c>
      <c r="B449" s="33" t="s">
        <v>39</v>
      </c>
      <c r="C449" s="34" t="s">
        <v>80</v>
      </c>
      <c r="D449" s="35">
        <v>3.63E8</v>
      </c>
      <c r="E449" s="35">
        <v>1.08E8</v>
      </c>
    </row>
    <row r="450">
      <c r="A450" s="32" t="s">
        <v>32</v>
      </c>
      <c r="B450" s="33" t="s">
        <v>40</v>
      </c>
      <c r="C450" s="34" t="s">
        <v>80</v>
      </c>
      <c r="D450" s="35">
        <v>4.73E8</v>
      </c>
      <c r="E450" s="35">
        <v>1.18E8</v>
      </c>
    </row>
    <row r="451">
      <c r="A451" s="32" t="s">
        <v>32</v>
      </c>
      <c r="B451" s="33" t="s">
        <v>41</v>
      </c>
      <c r="C451" s="34" t="s">
        <v>80</v>
      </c>
      <c r="D451" s="35">
        <v>5.42E8</v>
      </c>
      <c r="E451" s="35">
        <v>1.32E8</v>
      </c>
    </row>
    <row r="452">
      <c r="A452" s="32" t="s">
        <v>32</v>
      </c>
      <c r="B452" s="33" t="s">
        <v>42</v>
      </c>
      <c r="C452" s="34" t="s">
        <v>80</v>
      </c>
      <c r="D452" s="35">
        <v>4.84E8</v>
      </c>
      <c r="E452" s="35">
        <v>1.14E8</v>
      </c>
    </row>
    <row r="453">
      <c r="A453" s="32" t="s">
        <v>32</v>
      </c>
      <c r="B453" s="33" t="s">
        <v>43</v>
      </c>
      <c r="C453" s="34" t="s">
        <v>80</v>
      </c>
      <c r="D453" s="35">
        <v>5.11E8</v>
      </c>
      <c r="E453" s="35">
        <v>1.2E8</v>
      </c>
    </row>
    <row r="454">
      <c r="A454" s="32" t="s">
        <v>32</v>
      </c>
      <c r="B454" s="33" t="s">
        <v>44</v>
      </c>
      <c r="C454" s="34" t="s">
        <v>80</v>
      </c>
      <c r="D454" s="35">
        <v>5.6E8</v>
      </c>
      <c r="E454" s="35">
        <v>1.45E8</v>
      </c>
    </row>
    <row r="455">
      <c r="A455" s="32" t="s">
        <v>32</v>
      </c>
      <c r="B455" s="33" t="s">
        <v>45</v>
      </c>
      <c r="C455" s="34" t="s">
        <v>80</v>
      </c>
      <c r="D455" s="35">
        <v>6.45E8</v>
      </c>
      <c r="E455" s="35">
        <v>2.07E8</v>
      </c>
    </row>
    <row r="456">
      <c r="A456" s="32" t="s">
        <v>32</v>
      </c>
      <c r="B456" s="33" t="s">
        <v>46</v>
      </c>
      <c r="C456" s="34" t="s">
        <v>80</v>
      </c>
      <c r="D456" s="32">
        <v>2.124920635E8</v>
      </c>
      <c r="E456" s="32">
        <v>4.207103015E9</v>
      </c>
    </row>
    <row r="457">
      <c r="A457" s="32" t="s">
        <v>32</v>
      </c>
      <c r="B457" s="33" t="s">
        <v>33</v>
      </c>
      <c r="C457" s="34" t="s">
        <v>81</v>
      </c>
      <c r="D457" s="35">
        <v>2.3E7</v>
      </c>
      <c r="E457" s="35">
        <v>3.2E7</v>
      </c>
    </row>
    <row r="458">
      <c r="A458" s="32" t="s">
        <v>32</v>
      </c>
      <c r="B458" s="33" t="s">
        <v>35</v>
      </c>
      <c r="C458" s="34" t="s">
        <v>81</v>
      </c>
      <c r="D458" s="35">
        <v>3.0E7</v>
      </c>
      <c r="E458" s="35">
        <v>3.3E7</v>
      </c>
    </row>
    <row r="459">
      <c r="A459" s="32" t="s">
        <v>32</v>
      </c>
      <c r="B459" s="33" t="s">
        <v>36</v>
      </c>
      <c r="C459" s="34" t="s">
        <v>81</v>
      </c>
      <c r="D459" s="35">
        <v>2.0E7</v>
      </c>
      <c r="E459" s="35">
        <v>2.9E7</v>
      </c>
    </row>
    <row r="460">
      <c r="A460" s="32" t="s">
        <v>32</v>
      </c>
      <c r="B460" s="33" t="s">
        <v>37</v>
      </c>
      <c r="C460" s="34" t="s">
        <v>81</v>
      </c>
      <c r="D460" s="35">
        <v>2.8E7</v>
      </c>
      <c r="E460" s="35">
        <v>3.9E7</v>
      </c>
    </row>
    <row r="461">
      <c r="A461" s="32" t="s">
        <v>32</v>
      </c>
      <c r="B461" s="33" t="s">
        <v>38</v>
      </c>
      <c r="C461" s="34" t="s">
        <v>81</v>
      </c>
      <c r="D461" s="35">
        <v>3.2E7</v>
      </c>
      <c r="E461" s="35">
        <v>4.2E7</v>
      </c>
    </row>
    <row r="462">
      <c r="A462" s="32" t="s">
        <v>32</v>
      </c>
      <c r="B462" s="33" t="s">
        <v>39</v>
      </c>
      <c r="C462" s="34" t="s">
        <v>81</v>
      </c>
      <c r="D462" s="35">
        <v>4.4E7</v>
      </c>
      <c r="E462" s="35">
        <v>4.2E7</v>
      </c>
    </row>
    <row r="463">
      <c r="A463" s="32" t="s">
        <v>32</v>
      </c>
      <c r="B463" s="33" t="s">
        <v>40</v>
      </c>
      <c r="C463" s="34" t="s">
        <v>81</v>
      </c>
      <c r="D463" s="35">
        <v>3.9E7</v>
      </c>
      <c r="E463" s="35">
        <v>4.2E7</v>
      </c>
    </row>
    <row r="464">
      <c r="A464" s="32" t="s">
        <v>32</v>
      </c>
      <c r="B464" s="33" t="s">
        <v>41</v>
      </c>
      <c r="C464" s="34" t="s">
        <v>81</v>
      </c>
      <c r="D464" s="35">
        <v>4.4E7</v>
      </c>
      <c r="E464" s="35">
        <v>4.8E7</v>
      </c>
    </row>
    <row r="465">
      <c r="A465" s="32" t="s">
        <v>32</v>
      </c>
      <c r="B465" s="33" t="s">
        <v>42</v>
      </c>
      <c r="C465" s="34" t="s">
        <v>81</v>
      </c>
      <c r="D465" s="35">
        <v>8.6E7</v>
      </c>
      <c r="E465" s="35">
        <v>9.8E7</v>
      </c>
    </row>
    <row r="466">
      <c r="A466" s="32" t="s">
        <v>32</v>
      </c>
      <c r="B466" s="33" t="s">
        <v>43</v>
      </c>
      <c r="C466" s="34" t="s">
        <v>81</v>
      </c>
      <c r="D466" s="35">
        <v>6.9E7</v>
      </c>
      <c r="E466" s="35">
        <v>8.4E7</v>
      </c>
    </row>
    <row r="467">
      <c r="A467" s="32" t="s">
        <v>32</v>
      </c>
      <c r="B467" s="33" t="s">
        <v>44</v>
      </c>
      <c r="C467" s="34" t="s">
        <v>81</v>
      </c>
      <c r="D467" s="35">
        <v>8.6E7</v>
      </c>
      <c r="E467" s="32">
        <v>4.207103015E9</v>
      </c>
    </row>
    <row r="468">
      <c r="A468" s="32" t="s">
        <v>32</v>
      </c>
      <c r="B468" s="33" t="s">
        <v>45</v>
      </c>
      <c r="C468" s="34" t="s">
        <v>81</v>
      </c>
      <c r="D468" s="35">
        <v>8.6E7</v>
      </c>
      <c r="E468" s="32">
        <v>4.207103015E9</v>
      </c>
    </row>
    <row r="469">
      <c r="A469" s="32" t="s">
        <v>32</v>
      </c>
      <c r="B469" s="33" t="s">
        <v>46</v>
      </c>
      <c r="C469" s="34" t="s">
        <v>81</v>
      </c>
      <c r="D469" s="32">
        <v>2.124920635E8</v>
      </c>
      <c r="E469" s="32">
        <v>4.207103015E9</v>
      </c>
    </row>
    <row r="470">
      <c r="A470" s="32" t="s">
        <v>32</v>
      </c>
      <c r="B470" s="33" t="s">
        <v>33</v>
      </c>
      <c r="C470" s="34" t="s">
        <v>82</v>
      </c>
      <c r="D470" s="35">
        <v>1.86E8</v>
      </c>
      <c r="E470" s="35">
        <v>6.1E8</v>
      </c>
    </row>
    <row r="471">
      <c r="A471" s="32" t="s">
        <v>32</v>
      </c>
      <c r="B471" s="33" t="s">
        <v>35</v>
      </c>
      <c r="C471" s="34" t="s">
        <v>82</v>
      </c>
      <c r="D471" s="35">
        <v>1.68E8</v>
      </c>
      <c r="E471" s="35">
        <v>8.58E8</v>
      </c>
    </row>
    <row r="472">
      <c r="A472" s="32" t="s">
        <v>32</v>
      </c>
      <c r="B472" s="33" t="s">
        <v>36</v>
      </c>
      <c r="C472" s="34" t="s">
        <v>82</v>
      </c>
      <c r="D472" s="35">
        <v>2.56E8</v>
      </c>
      <c r="E472" s="35">
        <v>9.1E8</v>
      </c>
    </row>
    <row r="473">
      <c r="A473" s="32" t="s">
        <v>32</v>
      </c>
      <c r="B473" s="33" t="s">
        <v>37</v>
      </c>
      <c r="C473" s="34" t="s">
        <v>82</v>
      </c>
      <c r="D473" s="35">
        <v>5.8E7</v>
      </c>
      <c r="E473" s="35">
        <v>2.076E9</v>
      </c>
    </row>
    <row r="474">
      <c r="A474" s="32" t="s">
        <v>32</v>
      </c>
      <c r="B474" s="33" t="s">
        <v>38</v>
      </c>
      <c r="C474" s="34" t="s">
        <v>82</v>
      </c>
      <c r="D474" s="35">
        <v>4.9E7</v>
      </c>
      <c r="E474" s="32">
        <v>4.207103015E9</v>
      </c>
    </row>
    <row r="475">
      <c r="A475" s="32" t="s">
        <v>32</v>
      </c>
      <c r="B475" s="33" t="s">
        <v>39</v>
      </c>
      <c r="C475" s="34" t="s">
        <v>82</v>
      </c>
      <c r="D475" s="35">
        <v>1.39E8</v>
      </c>
      <c r="E475" s="35">
        <v>5.01E8</v>
      </c>
    </row>
    <row r="476">
      <c r="A476" s="32" t="s">
        <v>32</v>
      </c>
      <c r="B476" s="33" t="s">
        <v>40</v>
      </c>
      <c r="C476" s="34" t="s">
        <v>82</v>
      </c>
      <c r="D476" s="35">
        <v>2.09E8</v>
      </c>
      <c r="E476" s="35">
        <v>3.536E9</v>
      </c>
    </row>
    <row r="477">
      <c r="A477" s="32" t="s">
        <v>32</v>
      </c>
      <c r="B477" s="33" t="s">
        <v>41</v>
      </c>
      <c r="C477" s="34" t="s">
        <v>82</v>
      </c>
      <c r="D477" s="35">
        <v>3.37E8</v>
      </c>
      <c r="E477" s="35">
        <v>6.664E9</v>
      </c>
    </row>
    <row r="478">
      <c r="A478" s="32" t="s">
        <v>32</v>
      </c>
      <c r="B478" s="33" t="s">
        <v>42</v>
      </c>
      <c r="C478" s="34" t="s">
        <v>82</v>
      </c>
      <c r="D478" s="35">
        <v>9.59E8</v>
      </c>
      <c r="E478" s="35">
        <v>1.1009E10</v>
      </c>
    </row>
    <row r="479">
      <c r="A479" s="32" t="s">
        <v>32</v>
      </c>
      <c r="B479" s="33" t="s">
        <v>43</v>
      </c>
      <c r="C479" s="34" t="s">
        <v>82</v>
      </c>
      <c r="D479" s="35">
        <v>7.91E8</v>
      </c>
      <c r="E479" s="35">
        <v>6.236E9</v>
      </c>
    </row>
    <row r="480">
      <c r="A480" s="32" t="s">
        <v>32</v>
      </c>
      <c r="B480" s="33" t="s">
        <v>44</v>
      </c>
      <c r="C480" s="34" t="s">
        <v>82</v>
      </c>
      <c r="D480" s="35">
        <v>7.38E8</v>
      </c>
      <c r="E480" s="35">
        <v>8.379E9</v>
      </c>
    </row>
    <row r="481">
      <c r="A481" s="32" t="s">
        <v>32</v>
      </c>
      <c r="B481" s="33" t="s">
        <v>45</v>
      </c>
      <c r="C481" s="34" t="s">
        <v>82</v>
      </c>
      <c r="D481" s="35">
        <v>6.88E8</v>
      </c>
      <c r="E481" s="35">
        <v>9.534E9</v>
      </c>
    </row>
    <row r="482">
      <c r="A482" s="32" t="s">
        <v>32</v>
      </c>
      <c r="B482" s="33" t="s">
        <v>46</v>
      </c>
      <c r="C482" s="34" t="s">
        <v>82</v>
      </c>
      <c r="D482" s="35">
        <v>6.41E8</v>
      </c>
      <c r="E482" s="35">
        <v>9.28E9</v>
      </c>
    </row>
    <row r="483">
      <c r="A483" s="32" t="s">
        <v>32</v>
      </c>
      <c r="B483" s="33" t="s">
        <v>33</v>
      </c>
      <c r="C483" s="34" t="s">
        <v>83</v>
      </c>
      <c r="D483" s="35">
        <v>2.7E7</v>
      </c>
      <c r="E483" s="35">
        <v>3.5E7</v>
      </c>
    </row>
    <row r="484">
      <c r="A484" s="32" t="s">
        <v>32</v>
      </c>
      <c r="B484" s="33" t="s">
        <v>35</v>
      </c>
      <c r="C484" s="34" t="s">
        <v>83</v>
      </c>
      <c r="D484" s="35">
        <v>2.9E7</v>
      </c>
      <c r="E484" s="35">
        <v>3.3E7</v>
      </c>
    </row>
    <row r="485">
      <c r="A485" s="32" t="s">
        <v>32</v>
      </c>
      <c r="B485" s="33" t="s">
        <v>36</v>
      </c>
      <c r="C485" s="34" t="s">
        <v>83</v>
      </c>
      <c r="D485" s="35">
        <v>3.1E7</v>
      </c>
      <c r="E485" s="35">
        <v>2.4E7</v>
      </c>
    </row>
    <row r="486">
      <c r="A486" s="32" t="s">
        <v>32</v>
      </c>
      <c r="B486" s="33" t="s">
        <v>37</v>
      </c>
      <c r="C486" s="34" t="s">
        <v>83</v>
      </c>
      <c r="D486" s="35">
        <v>3.0E7</v>
      </c>
      <c r="E486" s="35">
        <v>2.6E7</v>
      </c>
    </row>
    <row r="487">
      <c r="A487" s="32" t="s">
        <v>32</v>
      </c>
      <c r="B487" s="33" t="s">
        <v>38</v>
      </c>
      <c r="C487" s="34" t="s">
        <v>83</v>
      </c>
      <c r="D487" s="35">
        <v>4.4E7</v>
      </c>
      <c r="E487" s="35">
        <v>3.1E7</v>
      </c>
    </row>
    <row r="488">
      <c r="A488" s="32" t="s">
        <v>32</v>
      </c>
      <c r="B488" s="33" t="s">
        <v>39</v>
      </c>
      <c r="C488" s="34" t="s">
        <v>83</v>
      </c>
      <c r="D488" s="35">
        <v>6.7E7</v>
      </c>
      <c r="E488" s="35">
        <v>7.5E7</v>
      </c>
    </row>
    <row r="489">
      <c r="A489" s="32" t="s">
        <v>32</v>
      </c>
      <c r="B489" s="33" t="s">
        <v>40</v>
      </c>
      <c r="C489" s="34" t="s">
        <v>83</v>
      </c>
      <c r="D489" s="35">
        <v>1.48E8</v>
      </c>
      <c r="E489" s="35">
        <v>8.4E7</v>
      </c>
    </row>
    <row r="490">
      <c r="A490" s="32" t="s">
        <v>32</v>
      </c>
      <c r="B490" s="33" t="s">
        <v>41</v>
      </c>
      <c r="C490" s="34" t="s">
        <v>83</v>
      </c>
      <c r="D490" s="35">
        <v>1.77E8</v>
      </c>
      <c r="E490" s="35">
        <v>9.8E7</v>
      </c>
    </row>
    <row r="491">
      <c r="A491" s="32" t="s">
        <v>32</v>
      </c>
      <c r="B491" s="33" t="s">
        <v>42</v>
      </c>
      <c r="C491" s="34" t="s">
        <v>83</v>
      </c>
      <c r="D491" s="35">
        <v>2.24E8</v>
      </c>
      <c r="E491" s="35">
        <v>1.46E8</v>
      </c>
    </row>
    <row r="492">
      <c r="A492" s="32" t="s">
        <v>32</v>
      </c>
      <c r="B492" s="33" t="s">
        <v>43</v>
      </c>
      <c r="C492" s="34" t="s">
        <v>83</v>
      </c>
      <c r="D492" s="35">
        <v>2.23E8</v>
      </c>
      <c r="E492" s="35">
        <v>1.48E8</v>
      </c>
    </row>
    <row r="493">
      <c r="A493" s="32" t="s">
        <v>32</v>
      </c>
      <c r="B493" s="33" t="s">
        <v>44</v>
      </c>
      <c r="C493" s="34" t="s">
        <v>83</v>
      </c>
      <c r="D493" s="35">
        <v>2.24E8</v>
      </c>
      <c r="E493" s="35">
        <v>1.2E8</v>
      </c>
    </row>
    <row r="494">
      <c r="A494" s="32" t="s">
        <v>32</v>
      </c>
      <c r="B494" s="33" t="s">
        <v>45</v>
      </c>
      <c r="C494" s="34" t="s">
        <v>83</v>
      </c>
      <c r="D494" s="35">
        <v>2.98E8</v>
      </c>
      <c r="E494" s="35">
        <v>1.47E8</v>
      </c>
    </row>
    <row r="495">
      <c r="A495" s="32" t="s">
        <v>32</v>
      </c>
      <c r="B495" s="33" t="s">
        <v>46</v>
      </c>
      <c r="C495" s="34" t="s">
        <v>83</v>
      </c>
      <c r="D495" s="35">
        <v>3.37E8</v>
      </c>
      <c r="E495" s="35">
        <v>1.33E8</v>
      </c>
    </row>
    <row r="496">
      <c r="A496" s="32" t="s">
        <v>32</v>
      </c>
      <c r="B496" s="33" t="s">
        <v>33</v>
      </c>
      <c r="C496" s="34" t="s">
        <v>84</v>
      </c>
      <c r="D496" s="35">
        <v>9900000.0</v>
      </c>
      <c r="E496" s="35">
        <v>2200000.0</v>
      </c>
    </row>
    <row r="497">
      <c r="A497" s="32" t="s">
        <v>32</v>
      </c>
      <c r="B497" s="33" t="s">
        <v>35</v>
      </c>
      <c r="C497" s="34" t="s">
        <v>84</v>
      </c>
      <c r="D497" s="35">
        <v>6200000.0</v>
      </c>
      <c r="E497" s="35">
        <v>2000000.0</v>
      </c>
    </row>
    <row r="498">
      <c r="A498" s="32" t="s">
        <v>32</v>
      </c>
      <c r="B498" s="33" t="s">
        <v>36</v>
      </c>
      <c r="C498" s="34" t="s">
        <v>84</v>
      </c>
      <c r="D498" s="35">
        <v>6900000.0</v>
      </c>
      <c r="E498" s="35">
        <v>1800000.0</v>
      </c>
    </row>
    <row r="499">
      <c r="A499" s="32" t="s">
        <v>32</v>
      </c>
      <c r="B499" s="33" t="s">
        <v>37</v>
      </c>
      <c r="C499" s="34" t="s">
        <v>84</v>
      </c>
      <c r="D499" s="35">
        <v>7400000.0</v>
      </c>
      <c r="E499" s="35">
        <v>1800000.0</v>
      </c>
    </row>
    <row r="500">
      <c r="A500" s="32" t="s">
        <v>32</v>
      </c>
      <c r="B500" s="33" t="s">
        <v>38</v>
      </c>
      <c r="C500" s="34" t="s">
        <v>84</v>
      </c>
      <c r="D500" s="35">
        <v>7700000.0</v>
      </c>
      <c r="E500" s="35">
        <v>2100000.0</v>
      </c>
    </row>
    <row r="501">
      <c r="A501" s="32" t="s">
        <v>32</v>
      </c>
      <c r="B501" s="33" t="s">
        <v>39</v>
      </c>
      <c r="C501" s="34" t="s">
        <v>84</v>
      </c>
      <c r="D501" s="35">
        <v>7300000.0</v>
      </c>
      <c r="E501" s="35">
        <v>500000.0</v>
      </c>
    </row>
    <row r="502">
      <c r="A502" s="32" t="s">
        <v>32</v>
      </c>
      <c r="B502" s="33" t="s">
        <v>40</v>
      </c>
      <c r="C502" s="34" t="s">
        <v>84</v>
      </c>
      <c r="D502" s="35">
        <v>6700000.0</v>
      </c>
      <c r="E502" s="35">
        <v>1100000.0</v>
      </c>
    </row>
    <row r="503">
      <c r="A503" s="32" t="s">
        <v>32</v>
      </c>
      <c r="B503" s="33" t="s">
        <v>41</v>
      </c>
      <c r="C503" s="34" t="s">
        <v>84</v>
      </c>
      <c r="D503" s="35">
        <v>5000000.0</v>
      </c>
      <c r="E503" s="35">
        <v>700000.0</v>
      </c>
    </row>
    <row r="504">
      <c r="A504" s="32" t="s">
        <v>32</v>
      </c>
      <c r="B504" s="33" t="s">
        <v>42</v>
      </c>
      <c r="C504" s="34" t="s">
        <v>84</v>
      </c>
      <c r="D504" s="35">
        <v>7700000.0</v>
      </c>
      <c r="E504" s="35">
        <v>300000.0</v>
      </c>
    </row>
    <row r="505">
      <c r="A505" s="32" t="s">
        <v>32</v>
      </c>
      <c r="B505" s="33" t="s">
        <v>43</v>
      </c>
      <c r="C505" s="34" t="s">
        <v>84</v>
      </c>
      <c r="D505" s="35">
        <v>8300000.0</v>
      </c>
      <c r="E505" s="35">
        <v>400000.0</v>
      </c>
    </row>
    <row r="506">
      <c r="A506" s="32" t="s">
        <v>32</v>
      </c>
      <c r="B506" s="33" t="s">
        <v>44</v>
      </c>
      <c r="C506" s="34" t="s">
        <v>84</v>
      </c>
      <c r="D506" s="35">
        <v>1.11E7</v>
      </c>
      <c r="E506" s="35">
        <v>600000.0</v>
      </c>
    </row>
    <row r="507">
      <c r="A507" s="32" t="s">
        <v>32</v>
      </c>
      <c r="B507" s="33" t="s">
        <v>45</v>
      </c>
      <c r="C507" s="34" t="s">
        <v>84</v>
      </c>
      <c r="D507" s="35">
        <v>1.59E7</v>
      </c>
      <c r="E507" s="35">
        <v>1400000.0</v>
      </c>
    </row>
    <row r="508">
      <c r="A508" s="32" t="s">
        <v>32</v>
      </c>
      <c r="B508" s="33" t="s">
        <v>46</v>
      </c>
      <c r="C508" s="34" t="s">
        <v>84</v>
      </c>
      <c r="D508" s="35">
        <v>1.5E7</v>
      </c>
      <c r="E508" s="35">
        <v>1300000.0</v>
      </c>
    </row>
    <row r="509">
      <c r="A509" s="32" t="s">
        <v>32</v>
      </c>
      <c r="B509" s="33" t="s">
        <v>33</v>
      </c>
      <c r="C509" s="34" t="s">
        <v>85</v>
      </c>
      <c r="D509" s="35">
        <v>1.52E8</v>
      </c>
      <c r="E509" s="35">
        <v>1.25E8</v>
      </c>
    </row>
    <row r="510">
      <c r="A510" s="32" t="s">
        <v>32</v>
      </c>
      <c r="B510" s="33" t="s">
        <v>35</v>
      </c>
      <c r="C510" s="34" t="s">
        <v>85</v>
      </c>
      <c r="D510" s="35">
        <v>1.75E8</v>
      </c>
      <c r="E510" s="35">
        <v>1.12E8</v>
      </c>
    </row>
    <row r="511">
      <c r="A511" s="32" t="s">
        <v>32</v>
      </c>
      <c r="B511" s="33" t="s">
        <v>36</v>
      </c>
      <c r="C511" s="34" t="s">
        <v>85</v>
      </c>
      <c r="D511" s="35">
        <v>2.1E8</v>
      </c>
      <c r="E511" s="35">
        <v>1.12E8</v>
      </c>
    </row>
    <row r="512">
      <c r="A512" s="32" t="s">
        <v>32</v>
      </c>
      <c r="B512" s="33" t="s">
        <v>37</v>
      </c>
      <c r="C512" s="34" t="s">
        <v>85</v>
      </c>
      <c r="D512" s="35">
        <v>2.69E8</v>
      </c>
      <c r="E512" s="35">
        <v>1.29E8</v>
      </c>
    </row>
    <row r="513">
      <c r="A513" s="32" t="s">
        <v>32</v>
      </c>
      <c r="B513" s="33" t="s">
        <v>38</v>
      </c>
      <c r="C513" s="34" t="s">
        <v>85</v>
      </c>
      <c r="D513" s="35">
        <v>2.86E8</v>
      </c>
      <c r="E513" s="35">
        <v>1.38E8</v>
      </c>
    </row>
    <row r="514">
      <c r="A514" s="32" t="s">
        <v>32</v>
      </c>
      <c r="B514" s="33" t="s">
        <v>39</v>
      </c>
      <c r="C514" s="34" t="s">
        <v>85</v>
      </c>
      <c r="D514" s="35">
        <v>3.34E8</v>
      </c>
      <c r="E514" s="35">
        <v>1.44E8</v>
      </c>
    </row>
    <row r="515">
      <c r="A515" s="32" t="s">
        <v>32</v>
      </c>
      <c r="B515" s="33" t="s">
        <v>40</v>
      </c>
      <c r="C515" s="34" t="s">
        <v>85</v>
      </c>
      <c r="D515" s="35">
        <v>3.29E8</v>
      </c>
      <c r="E515" s="35">
        <v>1.39E8</v>
      </c>
    </row>
    <row r="516">
      <c r="A516" s="32" t="s">
        <v>32</v>
      </c>
      <c r="B516" s="33" t="s">
        <v>41</v>
      </c>
      <c r="C516" s="34" t="s">
        <v>85</v>
      </c>
      <c r="D516" s="35">
        <v>6.22E8</v>
      </c>
      <c r="E516" s="35">
        <v>3.52E8</v>
      </c>
    </row>
    <row r="517">
      <c r="A517" s="32" t="s">
        <v>32</v>
      </c>
      <c r="B517" s="33" t="s">
        <v>42</v>
      </c>
      <c r="C517" s="34" t="s">
        <v>85</v>
      </c>
      <c r="D517" s="35">
        <v>6.37E8</v>
      </c>
      <c r="E517" s="35">
        <v>2.76E8</v>
      </c>
    </row>
    <row r="518">
      <c r="A518" s="32" t="s">
        <v>32</v>
      </c>
      <c r="B518" s="33" t="s">
        <v>43</v>
      </c>
      <c r="C518" s="34" t="s">
        <v>85</v>
      </c>
      <c r="D518" s="35">
        <v>4.74E8</v>
      </c>
      <c r="E518" s="35">
        <v>2.58E8</v>
      </c>
    </row>
    <row r="519">
      <c r="A519" s="32" t="s">
        <v>32</v>
      </c>
      <c r="B519" s="33" t="s">
        <v>44</v>
      </c>
      <c r="C519" s="34" t="s">
        <v>85</v>
      </c>
      <c r="D519" s="35">
        <v>4.64E8</v>
      </c>
      <c r="E519" s="35">
        <v>2.17E8</v>
      </c>
    </row>
    <row r="520">
      <c r="A520" s="32" t="s">
        <v>32</v>
      </c>
      <c r="B520" s="33" t="s">
        <v>45</v>
      </c>
      <c r="C520" s="34" t="s">
        <v>85</v>
      </c>
      <c r="D520" s="32">
        <v>2.124920635E8</v>
      </c>
      <c r="E520" s="32">
        <v>4.207103015E9</v>
      </c>
    </row>
    <row r="521">
      <c r="A521" s="32" t="s">
        <v>32</v>
      </c>
      <c r="B521" s="33" t="s">
        <v>46</v>
      </c>
      <c r="C521" s="34" t="s">
        <v>85</v>
      </c>
      <c r="D521" s="32">
        <v>2.124920635E8</v>
      </c>
      <c r="E521" s="32">
        <v>4.207103015E9</v>
      </c>
    </row>
    <row r="522">
      <c r="A522" s="32" t="s">
        <v>32</v>
      </c>
      <c r="B522" s="33" t="s">
        <v>33</v>
      </c>
      <c r="C522" s="34" t="s">
        <v>86</v>
      </c>
      <c r="D522" s="35">
        <v>2.25E8</v>
      </c>
      <c r="E522" s="35">
        <v>4.4E7</v>
      </c>
    </row>
    <row r="523">
      <c r="A523" s="32" t="s">
        <v>32</v>
      </c>
      <c r="B523" s="33" t="s">
        <v>35</v>
      </c>
      <c r="C523" s="34" t="s">
        <v>86</v>
      </c>
      <c r="D523" s="35">
        <v>2.21E8</v>
      </c>
      <c r="E523" s="35">
        <v>4.1E7</v>
      </c>
    </row>
    <row r="524">
      <c r="A524" s="32" t="s">
        <v>32</v>
      </c>
      <c r="B524" s="33" t="s">
        <v>36</v>
      </c>
      <c r="C524" s="34" t="s">
        <v>86</v>
      </c>
      <c r="D524" s="35">
        <v>2.47E8</v>
      </c>
      <c r="E524" s="35">
        <v>5.3E7</v>
      </c>
    </row>
    <row r="525">
      <c r="A525" s="32" t="s">
        <v>32</v>
      </c>
      <c r="B525" s="33" t="s">
        <v>37</v>
      </c>
      <c r="C525" s="34" t="s">
        <v>86</v>
      </c>
      <c r="D525" s="35">
        <v>2.58E8</v>
      </c>
      <c r="E525" s="35">
        <v>5.4E7</v>
      </c>
    </row>
    <row r="526">
      <c r="A526" s="32" t="s">
        <v>32</v>
      </c>
      <c r="B526" s="33" t="s">
        <v>38</v>
      </c>
      <c r="C526" s="34" t="s">
        <v>86</v>
      </c>
      <c r="D526" s="35">
        <v>2.56E8</v>
      </c>
      <c r="E526" s="35">
        <v>5.3E7</v>
      </c>
    </row>
    <row r="527">
      <c r="A527" s="32" t="s">
        <v>32</v>
      </c>
      <c r="B527" s="33" t="s">
        <v>39</v>
      </c>
      <c r="C527" s="34" t="s">
        <v>86</v>
      </c>
      <c r="D527" s="35">
        <v>2.69E8</v>
      </c>
      <c r="E527" s="35">
        <v>5.9E7</v>
      </c>
    </row>
    <row r="528">
      <c r="A528" s="32" t="s">
        <v>32</v>
      </c>
      <c r="B528" s="33" t="s">
        <v>40</v>
      </c>
      <c r="C528" s="34" t="s">
        <v>86</v>
      </c>
      <c r="D528" s="35">
        <v>3.23E8</v>
      </c>
      <c r="E528" s="35">
        <v>5.6E7</v>
      </c>
    </row>
    <row r="529">
      <c r="A529" s="32" t="s">
        <v>32</v>
      </c>
      <c r="B529" s="33" t="s">
        <v>41</v>
      </c>
      <c r="C529" s="34" t="s">
        <v>86</v>
      </c>
      <c r="D529" s="35">
        <v>6.0E7</v>
      </c>
      <c r="E529" s="35">
        <v>1.1E7</v>
      </c>
    </row>
    <row r="530">
      <c r="A530" s="32" t="s">
        <v>32</v>
      </c>
      <c r="B530" s="33" t="s">
        <v>42</v>
      </c>
      <c r="C530" s="34" t="s">
        <v>86</v>
      </c>
      <c r="D530" s="35">
        <v>4.6E7</v>
      </c>
      <c r="E530" s="35">
        <v>7000000.0</v>
      </c>
    </row>
    <row r="531">
      <c r="A531" s="32" t="s">
        <v>32</v>
      </c>
      <c r="B531" s="33" t="s">
        <v>43</v>
      </c>
      <c r="C531" s="34" t="s">
        <v>86</v>
      </c>
      <c r="D531" s="35">
        <v>2.7E7</v>
      </c>
      <c r="E531" s="35">
        <v>5000000.0</v>
      </c>
    </row>
    <row r="532">
      <c r="A532" s="32" t="s">
        <v>32</v>
      </c>
      <c r="B532" s="33" t="s">
        <v>44</v>
      </c>
      <c r="C532" s="34" t="s">
        <v>86</v>
      </c>
      <c r="D532" s="35">
        <v>2.9E7</v>
      </c>
      <c r="E532" s="35">
        <v>5000000.0</v>
      </c>
    </row>
    <row r="533">
      <c r="A533" s="32" t="s">
        <v>32</v>
      </c>
      <c r="B533" s="33" t="s">
        <v>45</v>
      </c>
      <c r="C533" s="34" t="s">
        <v>86</v>
      </c>
      <c r="D533" s="35">
        <v>3.1E7</v>
      </c>
      <c r="E533" s="35">
        <v>5000000.0</v>
      </c>
    </row>
    <row r="534">
      <c r="A534" s="32" t="s">
        <v>32</v>
      </c>
      <c r="B534" s="33" t="s">
        <v>46</v>
      </c>
      <c r="C534" s="34" t="s">
        <v>86</v>
      </c>
      <c r="D534" s="35">
        <v>2.6E7</v>
      </c>
      <c r="E534" s="35">
        <v>4000000.0</v>
      </c>
    </row>
    <row r="535">
      <c r="A535" s="32" t="s">
        <v>32</v>
      </c>
      <c r="B535" s="33" t="s">
        <v>33</v>
      </c>
      <c r="C535" s="34" t="s">
        <v>87</v>
      </c>
      <c r="D535" s="35">
        <v>1.0E7</v>
      </c>
      <c r="E535" s="35">
        <v>3.5E7</v>
      </c>
    </row>
    <row r="536">
      <c r="A536" s="32" t="s">
        <v>32</v>
      </c>
      <c r="B536" s="33" t="s">
        <v>35</v>
      </c>
      <c r="C536" s="34" t="s">
        <v>87</v>
      </c>
      <c r="D536" s="35">
        <v>1.4E7</v>
      </c>
      <c r="E536" s="35">
        <v>4.2E7</v>
      </c>
    </row>
    <row r="537">
      <c r="A537" s="32" t="s">
        <v>32</v>
      </c>
      <c r="B537" s="33" t="s">
        <v>36</v>
      </c>
      <c r="C537" s="34" t="s">
        <v>87</v>
      </c>
      <c r="D537" s="35">
        <v>3.8E7</v>
      </c>
      <c r="E537" s="35">
        <v>3.9E7</v>
      </c>
    </row>
    <row r="538">
      <c r="A538" s="32" t="s">
        <v>32</v>
      </c>
      <c r="B538" s="33" t="s">
        <v>37</v>
      </c>
      <c r="C538" s="34" t="s">
        <v>87</v>
      </c>
      <c r="D538" s="35">
        <v>6.0E7</v>
      </c>
      <c r="E538" s="35">
        <v>3.8E7</v>
      </c>
    </row>
    <row r="539">
      <c r="A539" s="32" t="s">
        <v>32</v>
      </c>
      <c r="B539" s="33" t="s">
        <v>38</v>
      </c>
      <c r="C539" s="34" t="s">
        <v>87</v>
      </c>
      <c r="D539" s="35">
        <v>5.8E7</v>
      </c>
      <c r="E539" s="35">
        <v>3.0E7</v>
      </c>
    </row>
    <row r="540">
      <c r="A540" s="32" t="s">
        <v>32</v>
      </c>
      <c r="B540" s="33" t="s">
        <v>39</v>
      </c>
      <c r="C540" s="34" t="s">
        <v>87</v>
      </c>
      <c r="D540" s="35">
        <v>6.4E7</v>
      </c>
      <c r="E540" s="35">
        <v>3.4E7</v>
      </c>
    </row>
    <row r="541">
      <c r="A541" s="32" t="s">
        <v>32</v>
      </c>
      <c r="B541" s="33" t="s">
        <v>40</v>
      </c>
      <c r="C541" s="34" t="s">
        <v>87</v>
      </c>
      <c r="D541" s="35">
        <v>2.3E7</v>
      </c>
      <c r="E541" s="35">
        <v>1.5E7</v>
      </c>
    </row>
    <row r="542">
      <c r="A542" s="32" t="s">
        <v>32</v>
      </c>
      <c r="B542" s="33" t="s">
        <v>41</v>
      </c>
      <c r="C542" s="34" t="s">
        <v>87</v>
      </c>
      <c r="D542" s="35">
        <v>2.2E7</v>
      </c>
      <c r="E542" s="35">
        <v>1.7E7</v>
      </c>
    </row>
    <row r="543">
      <c r="A543" s="32" t="s">
        <v>32</v>
      </c>
      <c r="B543" s="33" t="s">
        <v>42</v>
      </c>
      <c r="C543" s="34" t="s">
        <v>87</v>
      </c>
      <c r="D543" s="35">
        <v>3.4E7</v>
      </c>
      <c r="E543" s="35">
        <v>2.4E7</v>
      </c>
    </row>
    <row r="544">
      <c r="A544" s="32" t="s">
        <v>32</v>
      </c>
      <c r="B544" s="33" t="s">
        <v>43</v>
      </c>
      <c r="C544" s="34" t="s">
        <v>87</v>
      </c>
      <c r="D544" s="35">
        <v>2.5E7</v>
      </c>
      <c r="E544" s="35">
        <v>2.2E7</v>
      </c>
    </row>
    <row r="545">
      <c r="A545" s="32" t="s">
        <v>32</v>
      </c>
      <c r="B545" s="33" t="s">
        <v>44</v>
      </c>
      <c r="C545" s="34" t="s">
        <v>87</v>
      </c>
      <c r="D545" s="35">
        <v>2.6E7</v>
      </c>
      <c r="E545" s="35">
        <v>2.2E7</v>
      </c>
    </row>
    <row r="546">
      <c r="A546" s="32" t="s">
        <v>32</v>
      </c>
      <c r="B546" s="33" t="s">
        <v>45</v>
      </c>
      <c r="C546" s="34" t="s">
        <v>87</v>
      </c>
      <c r="D546" s="35">
        <v>4.4E7</v>
      </c>
      <c r="E546" s="35">
        <v>2.9E7</v>
      </c>
    </row>
    <row r="547">
      <c r="A547" s="32" t="s">
        <v>32</v>
      </c>
      <c r="B547" s="33" t="s">
        <v>46</v>
      </c>
      <c r="C547" s="34" t="s">
        <v>87</v>
      </c>
      <c r="D547" s="35">
        <v>4.1E7</v>
      </c>
      <c r="E547" s="35">
        <v>2.5E7</v>
      </c>
    </row>
    <row r="548">
      <c r="A548" s="32" t="s">
        <v>32</v>
      </c>
      <c r="B548" s="33" t="s">
        <v>33</v>
      </c>
      <c r="C548" s="34" t="s">
        <v>88</v>
      </c>
      <c r="D548" s="32">
        <v>2.124920635E8</v>
      </c>
      <c r="E548" s="32">
        <v>4.207103015E9</v>
      </c>
    </row>
    <row r="549">
      <c r="A549" s="32" t="s">
        <v>32</v>
      </c>
      <c r="B549" s="33" t="s">
        <v>35</v>
      </c>
      <c r="C549" s="34" t="s">
        <v>88</v>
      </c>
      <c r="D549" s="32">
        <v>2.124920635E8</v>
      </c>
      <c r="E549" s="32">
        <v>4.207103015E9</v>
      </c>
    </row>
    <row r="550">
      <c r="A550" s="32" t="s">
        <v>32</v>
      </c>
      <c r="B550" s="33" t="s">
        <v>36</v>
      </c>
      <c r="C550" s="34" t="s">
        <v>88</v>
      </c>
      <c r="D550" s="32">
        <v>2.124920635E8</v>
      </c>
      <c r="E550" s="32">
        <v>4.207103015E9</v>
      </c>
    </row>
    <row r="551">
      <c r="A551" s="32" t="s">
        <v>32</v>
      </c>
      <c r="B551" s="33" t="s">
        <v>37</v>
      </c>
      <c r="C551" s="34" t="s">
        <v>88</v>
      </c>
      <c r="D551" s="32">
        <v>2.124920635E8</v>
      </c>
      <c r="E551" s="32">
        <v>4.207103015E9</v>
      </c>
    </row>
    <row r="552">
      <c r="A552" s="32" t="s">
        <v>32</v>
      </c>
      <c r="B552" s="33" t="s">
        <v>38</v>
      </c>
      <c r="C552" s="34" t="s">
        <v>88</v>
      </c>
      <c r="D552" s="32">
        <v>2.124920635E8</v>
      </c>
      <c r="E552" s="32">
        <v>4.207103015E9</v>
      </c>
    </row>
    <row r="553">
      <c r="A553" s="32" t="s">
        <v>32</v>
      </c>
      <c r="B553" s="33" t="s">
        <v>39</v>
      </c>
      <c r="C553" s="34" t="s">
        <v>88</v>
      </c>
      <c r="D553" s="32">
        <v>2.124920635E8</v>
      </c>
      <c r="E553" s="32">
        <v>4.207103015E9</v>
      </c>
    </row>
    <row r="554">
      <c r="A554" s="32" t="s">
        <v>32</v>
      </c>
      <c r="B554" s="33" t="s">
        <v>40</v>
      </c>
      <c r="C554" s="34" t="s">
        <v>88</v>
      </c>
      <c r="D554" s="32">
        <v>2.124920635E8</v>
      </c>
      <c r="E554" s="32">
        <v>4.207103015E9</v>
      </c>
    </row>
    <row r="555">
      <c r="A555" s="32" t="s">
        <v>32</v>
      </c>
      <c r="B555" s="33" t="s">
        <v>41</v>
      </c>
      <c r="C555" s="34" t="s">
        <v>88</v>
      </c>
      <c r="D555" s="32">
        <v>2.124920635E8</v>
      </c>
      <c r="E555" s="32">
        <v>4.207103015E9</v>
      </c>
    </row>
    <row r="556">
      <c r="A556" s="32" t="s">
        <v>32</v>
      </c>
      <c r="B556" s="33" t="s">
        <v>42</v>
      </c>
      <c r="C556" s="34" t="s">
        <v>88</v>
      </c>
      <c r="D556" s="32">
        <v>2.124920635E8</v>
      </c>
      <c r="E556" s="32">
        <v>4.207103015E9</v>
      </c>
    </row>
    <row r="557">
      <c r="A557" s="32" t="s">
        <v>32</v>
      </c>
      <c r="B557" s="33" t="s">
        <v>43</v>
      </c>
      <c r="C557" s="34" t="s">
        <v>88</v>
      </c>
      <c r="D557" s="32">
        <v>2.124920635E8</v>
      </c>
      <c r="E557" s="32">
        <v>4.207103015E9</v>
      </c>
    </row>
    <row r="558">
      <c r="A558" s="32" t="s">
        <v>32</v>
      </c>
      <c r="B558" s="33" t="s">
        <v>44</v>
      </c>
      <c r="C558" s="34" t="s">
        <v>88</v>
      </c>
      <c r="D558" s="32">
        <v>2.124920635E8</v>
      </c>
      <c r="E558" s="32">
        <v>4.207103015E9</v>
      </c>
    </row>
    <row r="559">
      <c r="A559" s="32" t="s">
        <v>32</v>
      </c>
      <c r="B559" s="33" t="s">
        <v>45</v>
      </c>
      <c r="C559" s="34" t="s">
        <v>88</v>
      </c>
      <c r="D559" s="32">
        <v>2.124920635E8</v>
      </c>
      <c r="E559" s="32">
        <v>4.207103015E9</v>
      </c>
    </row>
    <row r="560">
      <c r="A560" s="32" t="s">
        <v>32</v>
      </c>
      <c r="B560" s="33" t="s">
        <v>46</v>
      </c>
      <c r="C560" s="34" t="s">
        <v>88</v>
      </c>
      <c r="D560" s="32">
        <v>2.124920635E8</v>
      </c>
      <c r="E560" s="32">
        <v>4.207103015E9</v>
      </c>
    </row>
    <row r="561">
      <c r="A561" s="32" t="s">
        <v>32</v>
      </c>
      <c r="B561" s="33" t="s">
        <v>33</v>
      </c>
      <c r="C561" s="34" t="s">
        <v>89</v>
      </c>
      <c r="D561" s="35">
        <v>3.338E9</v>
      </c>
      <c r="E561" s="35">
        <v>2.684E9</v>
      </c>
    </row>
    <row r="562">
      <c r="A562" s="32" t="s">
        <v>32</v>
      </c>
      <c r="B562" s="33" t="s">
        <v>35</v>
      </c>
      <c r="C562" s="34" t="s">
        <v>89</v>
      </c>
      <c r="D562" s="35">
        <v>3.256E9</v>
      </c>
      <c r="E562" s="35">
        <v>2.366E9</v>
      </c>
    </row>
    <row r="563">
      <c r="A563" s="32" t="s">
        <v>32</v>
      </c>
      <c r="B563" s="33" t="s">
        <v>36</v>
      </c>
      <c r="C563" s="34" t="s">
        <v>89</v>
      </c>
      <c r="D563" s="35">
        <v>3.695E9</v>
      </c>
      <c r="E563" s="35">
        <v>2.251E9</v>
      </c>
    </row>
    <row r="564">
      <c r="A564" s="32" t="s">
        <v>32</v>
      </c>
      <c r="B564" s="33" t="s">
        <v>37</v>
      </c>
      <c r="C564" s="34" t="s">
        <v>89</v>
      </c>
      <c r="D564" s="35">
        <v>6.674E9</v>
      </c>
      <c r="E564" s="35">
        <v>3.655E9</v>
      </c>
    </row>
    <row r="565">
      <c r="A565" s="32" t="s">
        <v>32</v>
      </c>
      <c r="B565" s="33" t="s">
        <v>38</v>
      </c>
      <c r="C565" s="34" t="s">
        <v>89</v>
      </c>
      <c r="D565" s="35">
        <v>7.571E9</v>
      </c>
      <c r="E565" s="35">
        <v>4.237E9</v>
      </c>
    </row>
    <row r="566">
      <c r="A566" s="32" t="s">
        <v>32</v>
      </c>
      <c r="B566" s="33" t="s">
        <v>39</v>
      </c>
      <c r="C566" s="34" t="s">
        <v>89</v>
      </c>
      <c r="D566" s="35">
        <v>8.629E9</v>
      </c>
      <c r="E566" s="35">
        <v>4.812E9</v>
      </c>
    </row>
    <row r="567">
      <c r="A567" s="32" t="s">
        <v>32</v>
      </c>
      <c r="B567" s="33" t="s">
        <v>40</v>
      </c>
      <c r="C567" s="34" t="s">
        <v>89</v>
      </c>
      <c r="D567" s="35">
        <v>9.211E9</v>
      </c>
      <c r="E567" s="35">
        <v>5.23E9</v>
      </c>
    </row>
    <row r="568">
      <c r="A568" s="32" t="s">
        <v>32</v>
      </c>
      <c r="B568" s="33" t="s">
        <v>41</v>
      </c>
      <c r="C568" s="34" t="s">
        <v>89</v>
      </c>
      <c r="D568" s="35">
        <v>1.0226E10</v>
      </c>
      <c r="E568" s="35">
        <v>6.103E9</v>
      </c>
    </row>
    <row r="569">
      <c r="A569" s="32" t="s">
        <v>32</v>
      </c>
      <c r="B569" s="33" t="s">
        <v>42</v>
      </c>
      <c r="C569" s="34" t="s">
        <v>89</v>
      </c>
      <c r="D569" s="35">
        <v>9.178E9</v>
      </c>
      <c r="E569" s="35">
        <v>6.905E9</v>
      </c>
    </row>
    <row r="570">
      <c r="A570" s="32" t="s">
        <v>32</v>
      </c>
      <c r="B570" s="33" t="s">
        <v>43</v>
      </c>
      <c r="C570" s="34" t="s">
        <v>89</v>
      </c>
      <c r="D570" s="35">
        <v>8.684E9</v>
      </c>
      <c r="E570" s="35">
        <v>6.42E9</v>
      </c>
    </row>
    <row r="571">
      <c r="A571" s="32" t="s">
        <v>32</v>
      </c>
      <c r="B571" s="33" t="s">
        <v>44</v>
      </c>
      <c r="C571" s="34" t="s">
        <v>89</v>
      </c>
      <c r="D571" s="35">
        <v>1.0308E10</v>
      </c>
      <c r="E571" s="35">
        <v>8.139E9</v>
      </c>
    </row>
    <row r="572">
      <c r="A572" s="32" t="s">
        <v>32</v>
      </c>
      <c r="B572" s="33" t="s">
        <v>45</v>
      </c>
      <c r="C572" s="34" t="s">
        <v>89</v>
      </c>
      <c r="D572" s="35">
        <v>1.0707E10</v>
      </c>
      <c r="E572" s="35">
        <v>8.397E9</v>
      </c>
    </row>
    <row r="573">
      <c r="A573" s="32" t="s">
        <v>32</v>
      </c>
      <c r="B573" s="33" t="s">
        <v>46</v>
      </c>
      <c r="C573" s="34" t="s">
        <v>89</v>
      </c>
      <c r="D573" s="35">
        <v>1.1201E10</v>
      </c>
      <c r="E573" s="35">
        <v>7.144E9</v>
      </c>
    </row>
    <row r="574">
      <c r="A574" s="32" t="s">
        <v>32</v>
      </c>
      <c r="B574" s="33" t="s">
        <v>33</v>
      </c>
      <c r="C574" s="34" t="s">
        <v>90</v>
      </c>
      <c r="D574" s="32">
        <v>2.124920635E8</v>
      </c>
      <c r="E574" s="32">
        <v>4.207103015E9</v>
      </c>
    </row>
    <row r="575">
      <c r="A575" s="32" t="s">
        <v>32</v>
      </c>
      <c r="B575" s="33" t="s">
        <v>35</v>
      </c>
      <c r="C575" s="34" t="s">
        <v>90</v>
      </c>
      <c r="D575" s="32">
        <v>2.124920635E8</v>
      </c>
      <c r="E575" s="32">
        <v>4.207103015E9</v>
      </c>
    </row>
    <row r="576">
      <c r="A576" s="32" t="s">
        <v>32</v>
      </c>
      <c r="B576" s="33" t="s">
        <v>36</v>
      </c>
      <c r="C576" s="34" t="s">
        <v>90</v>
      </c>
      <c r="D576" s="32">
        <v>2.124920635E8</v>
      </c>
      <c r="E576" s="32">
        <v>4.207103015E9</v>
      </c>
    </row>
    <row r="577">
      <c r="A577" s="32" t="s">
        <v>32</v>
      </c>
      <c r="B577" s="33" t="s">
        <v>37</v>
      </c>
      <c r="C577" s="34" t="s">
        <v>90</v>
      </c>
      <c r="D577" s="32">
        <v>2.124920635E8</v>
      </c>
      <c r="E577" s="32">
        <v>4.207103015E9</v>
      </c>
    </row>
    <row r="578">
      <c r="A578" s="32" t="s">
        <v>32</v>
      </c>
      <c r="B578" s="33" t="s">
        <v>38</v>
      </c>
      <c r="C578" s="34" t="s">
        <v>90</v>
      </c>
      <c r="D578" s="32">
        <v>2.124920635E8</v>
      </c>
      <c r="E578" s="32">
        <v>4.207103015E9</v>
      </c>
    </row>
    <row r="579">
      <c r="A579" s="32" t="s">
        <v>32</v>
      </c>
      <c r="B579" s="33" t="s">
        <v>39</v>
      </c>
      <c r="C579" s="34" t="s">
        <v>90</v>
      </c>
      <c r="D579" s="32">
        <v>2.124920635E8</v>
      </c>
      <c r="E579" s="32">
        <v>4.207103015E9</v>
      </c>
    </row>
    <row r="580">
      <c r="A580" s="32" t="s">
        <v>32</v>
      </c>
      <c r="B580" s="33" t="s">
        <v>40</v>
      </c>
      <c r="C580" s="34" t="s">
        <v>90</v>
      </c>
      <c r="D580" s="32">
        <v>2.124920635E8</v>
      </c>
      <c r="E580" s="32">
        <v>4.207103015E9</v>
      </c>
    </row>
    <row r="581">
      <c r="A581" s="32" t="s">
        <v>32</v>
      </c>
      <c r="B581" s="33" t="s">
        <v>41</v>
      </c>
      <c r="C581" s="34" t="s">
        <v>90</v>
      </c>
      <c r="D581" s="32">
        <v>2.124920635E8</v>
      </c>
      <c r="E581" s="32">
        <v>4.207103015E9</v>
      </c>
    </row>
    <row r="582">
      <c r="A582" s="32" t="s">
        <v>32</v>
      </c>
      <c r="B582" s="33" t="s">
        <v>42</v>
      </c>
      <c r="C582" s="34" t="s">
        <v>90</v>
      </c>
      <c r="D582" s="32">
        <v>2.124920635E8</v>
      </c>
      <c r="E582" s="32">
        <v>4.207103015E9</v>
      </c>
    </row>
    <row r="583">
      <c r="A583" s="32" t="s">
        <v>32</v>
      </c>
      <c r="B583" s="33" t="s">
        <v>43</v>
      </c>
      <c r="C583" s="34" t="s">
        <v>90</v>
      </c>
      <c r="D583" s="32">
        <v>2.124920635E8</v>
      </c>
      <c r="E583" s="32">
        <v>4.207103015E9</v>
      </c>
    </row>
    <row r="584">
      <c r="A584" s="32" t="s">
        <v>32</v>
      </c>
      <c r="B584" s="33" t="s">
        <v>44</v>
      </c>
      <c r="C584" s="34" t="s">
        <v>90</v>
      </c>
      <c r="D584" s="32">
        <v>2.124920635E8</v>
      </c>
      <c r="E584" s="32">
        <v>4.207103015E9</v>
      </c>
    </row>
    <row r="585">
      <c r="A585" s="32" t="s">
        <v>32</v>
      </c>
      <c r="B585" s="33" t="s">
        <v>45</v>
      </c>
      <c r="C585" s="34" t="s">
        <v>90</v>
      </c>
      <c r="D585" s="32">
        <v>2.124920635E8</v>
      </c>
      <c r="E585" s="32">
        <v>4.207103015E9</v>
      </c>
    </row>
    <row r="586">
      <c r="A586" s="32" t="s">
        <v>32</v>
      </c>
      <c r="B586" s="33" t="s">
        <v>46</v>
      </c>
      <c r="C586" s="34" t="s">
        <v>90</v>
      </c>
      <c r="D586" s="32">
        <v>2.124920635E8</v>
      </c>
      <c r="E586" s="32">
        <v>4.207103015E9</v>
      </c>
    </row>
    <row r="587">
      <c r="A587" s="32" t="s">
        <v>32</v>
      </c>
      <c r="B587" s="33" t="s">
        <v>33</v>
      </c>
      <c r="C587" s="34" t="s">
        <v>91</v>
      </c>
      <c r="D587" s="35">
        <v>5000000.0</v>
      </c>
      <c r="E587" s="35">
        <v>5.5E7</v>
      </c>
    </row>
    <row r="588">
      <c r="A588" s="32" t="s">
        <v>32</v>
      </c>
      <c r="B588" s="33" t="s">
        <v>35</v>
      </c>
      <c r="C588" s="34" t="s">
        <v>91</v>
      </c>
      <c r="D588" s="35">
        <v>3000000.0</v>
      </c>
      <c r="E588" s="35">
        <v>7.4E7</v>
      </c>
    </row>
    <row r="589">
      <c r="A589" s="32" t="s">
        <v>32</v>
      </c>
      <c r="B589" s="33" t="s">
        <v>36</v>
      </c>
      <c r="C589" s="34" t="s">
        <v>91</v>
      </c>
      <c r="D589" s="35">
        <v>1.08E8</v>
      </c>
      <c r="E589" s="35">
        <v>9.1E7</v>
      </c>
    </row>
    <row r="590">
      <c r="A590" s="32" t="s">
        <v>32</v>
      </c>
      <c r="B590" s="33" t="s">
        <v>37</v>
      </c>
      <c r="C590" s="34" t="s">
        <v>91</v>
      </c>
      <c r="D590" s="35">
        <v>1.7E7</v>
      </c>
      <c r="E590" s="35">
        <v>1.19E8</v>
      </c>
    </row>
    <row r="591">
      <c r="A591" s="32" t="s">
        <v>32</v>
      </c>
      <c r="B591" s="33" t="s">
        <v>38</v>
      </c>
      <c r="C591" s="34" t="s">
        <v>91</v>
      </c>
      <c r="D591" s="35">
        <v>2.1E7</v>
      </c>
      <c r="E591" s="35">
        <v>1.76E8</v>
      </c>
    </row>
    <row r="592">
      <c r="A592" s="32" t="s">
        <v>32</v>
      </c>
      <c r="B592" s="33" t="s">
        <v>39</v>
      </c>
      <c r="C592" s="34" t="s">
        <v>91</v>
      </c>
      <c r="D592" s="35">
        <v>1.5E8</v>
      </c>
      <c r="E592" s="35">
        <v>6.67E8</v>
      </c>
    </row>
    <row r="593">
      <c r="A593" s="32" t="s">
        <v>32</v>
      </c>
      <c r="B593" s="33" t="s">
        <v>40</v>
      </c>
      <c r="C593" s="34" t="s">
        <v>91</v>
      </c>
      <c r="D593" s="35">
        <v>2.52E8</v>
      </c>
      <c r="E593" s="35">
        <v>1.414E9</v>
      </c>
    </row>
    <row r="594">
      <c r="A594" s="32" t="s">
        <v>32</v>
      </c>
      <c r="B594" s="33" t="s">
        <v>41</v>
      </c>
      <c r="C594" s="34" t="s">
        <v>91</v>
      </c>
      <c r="D594" s="35">
        <v>2.62E8</v>
      </c>
      <c r="E594" s="35">
        <v>1.477E9</v>
      </c>
    </row>
    <row r="595">
      <c r="A595" s="32" t="s">
        <v>32</v>
      </c>
      <c r="B595" s="33" t="s">
        <v>42</v>
      </c>
      <c r="C595" s="34" t="s">
        <v>91</v>
      </c>
      <c r="D595" s="35">
        <v>3.31E8</v>
      </c>
      <c r="E595" s="35">
        <v>1.188E9</v>
      </c>
    </row>
    <row r="596">
      <c r="A596" s="32" t="s">
        <v>32</v>
      </c>
      <c r="B596" s="33" t="s">
        <v>43</v>
      </c>
      <c r="C596" s="34" t="s">
        <v>91</v>
      </c>
      <c r="D596" s="35">
        <v>2.99E8</v>
      </c>
      <c r="E596" s="35">
        <v>8.68E8</v>
      </c>
    </row>
    <row r="597">
      <c r="A597" s="32" t="s">
        <v>32</v>
      </c>
      <c r="B597" s="33" t="s">
        <v>44</v>
      </c>
      <c r="C597" s="34" t="s">
        <v>91</v>
      </c>
      <c r="D597" s="35">
        <v>9.4E7</v>
      </c>
      <c r="E597" s="35">
        <v>1.116E9</v>
      </c>
    </row>
    <row r="598">
      <c r="A598" s="32" t="s">
        <v>32</v>
      </c>
      <c r="B598" s="33" t="s">
        <v>45</v>
      </c>
      <c r="C598" s="34" t="s">
        <v>91</v>
      </c>
      <c r="D598" s="35">
        <v>1.85E8</v>
      </c>
      <c r="E598" s="35">
        <v>9.37E8</v>
      </c>
    </row>
    <row r="599">
      <c r="A599" s="32" t="s">
        <v>32</v>
      </c>
      <c r="B599" s="33" t="s">
        <v>46</v>
      </c>
      <c r="C599" s="34" t="s">
        <v>91</v>
      </c>
      <c r="D599" s="35">
        <v>8.8E8</v>
      </c>
      <c r="E599" s="35">
        <v>9.08E8</v>
      </c>
    </row>
    <row r="600">
      <c r="A600" s="32" t="s">
        <v>32</v>
      </c>
      <c r="B600" s="33" t="s">
        <v>33</v>
      </c>
      <c r="C600" s="34" t="s">
        <v>92</v>
      </c>
      <c r="D600" s="35">
        <v>2.4E7</v>
      </c>
      <c r="E600" s="35">
        <v>3.2E7</v>
      </c>
    </row>
    <row r="601">
      <c r="A601" s="32" t="s">
        <v>32</v>
      </c>
      <c r="B601" s="33" t="s">
        <v>35</v>
      </c>
      <c r="C601" s="34" t="s">
        <v>92</v>
      </c>
      <c r="D601" s="35">
        <v>2.3E7</v>
      </c>
      <c r="E601" s="35">
        <v>3.1E7</v>
      </c>
    </row>
    <row r="602">
      <c r="A602" s="32" t="s">
        <v>32</v>
      </c>
      <c r="B602" s="33" t="s">
        <v>36</v>
      </c>
      <c r="C602" s="34" t="s">
        <v>92</v>
      </c>
      <c r="D602" s="35">
        <v>4.5E7</v>
      </c>
      <c r="E602" s="35">
        <v>2.7E7</v>
      </c>
    </row>
    <row r="603">
      <c r="A603" s="32" t="s">
        <v>32</v>
      </c>
      <c r="B603" s="33" t="s">
        <v>37</v>
      </c>
      <c r="C603" s="34" t="s">
        <v>92</v>
      </c>
      <c r="D603" s="35">
        <v>7.0E7</v>
      </c>
      <c r="E603" s="35">
        <v>2.3E7</v>
      </c>
    </row>
    <row r="604">
      <c r="A604" s="32" t="s">
        <v>32</v>
      </c>
      <c r="B604" s="33" t="s">
        <v>38</v>
      </c>
      <c r="C604" s="34" t="s">
        <v>92</v>
      </c>
      <c r="D604" s="35">
        <v>7.5E7</v>
      </c>
      <c r="E604" s="35">
        <v>5.4E7</v>
      </c>
    </row>
    <row r="605">
      <c r="A605" s="32" t="s">
        <v>32</v>
      </c>
      <c r="B605" s="33" t="s">
        <v>39</v>
      </c>
      <c r="C605" s="34" t="s">
        <v>92</v>
      </c>
      <c r="D605" s="35">
        <v>7.7E7</v>
      </c>
      <c r="E605" s="35">
        <v>6.0E7</v>
      </c>
    </row>
    <row r="606">
      <c r="A606" s="32" t="s">
        <v>32</v>
      </c>
      <c r="B606" s="33" t="s">
        <v>40</v>
      </c>
      <c r="C606" s="34" t="s">
        <v>92</v>
      </c>
      <c r="D606" s="35">
        <v>7.5E7</v>
      </c>
      <c r="E606" s="35">
        <v>5.4E7</v>
      </c>
    </row>
    <row r="607">
      <c r="A607" s="32" t="s">
        <v>32</v>
      </c>
      <c r="B607" s="33" t="s">
        <v>41</v>
      </c>
      <c r="C607" s="34" t="s">
        <v>92</v>
      </c>
      <c r="D607" s="35">
        <v>3.2E7</v>
      </c>
      <c r="E607" s="35">
        <v>6.3E7</v>
      </c>
    </row>
    <row r="608">
      <c r="A608" s="32" t="s">
        <v>32</v>
      </c>
      <c r="B608" s="33" t="s">
        <v>42</v>
      </c>
      <c r="C608" s="34" t="s">
        <v>92</v>
      </c>
      <c r="D608" s="35">
        <v>2.6E7</v>
      </c>
      <c r="E608" s="35">
        <v>5.9E7</v>
      </c>
    </row>
    <row r="609">
      <c r="A609" s="32" t="s">
        <v>32</v>
      </c>
      <c r="B609" s="33" t="s">
        <v>43</v>
      </c>
      <c r="C609" s="34" t="s">
        <v>92</v>
      </c>
      <c r="D609" s="35">
        <v>4.0E7</v>
      </c>
      <c r="E609" s="35">
        <v>9.8E7</v>
      </c>
    </row>
    <row r="610">
      <c r="A610" s="32" t="s">
        <v>32</v>
      </c>
      <c r="B610" s="33" t="s">
        <v>44</v>
      </c>
      <c r="C610" s="34" t="s">
        <v>92</v>
      </c>
      <c r="D610" s="35">
        <v>5.1E7</v>
      </c>
      <c r="E610" s="35">
        <v>8.7E7</v>
      </c>
    </row>
    <row r="611">
      <c r="A611" s="32" t="s">
        <v>32</v>
      </c>
      <c r="B611" s="33" t="s">
        <v>45</v>
      </c>
      <c r="C611" s="34" t="s">
        <v>92</v>
      </c>
      <c r="D611" s="32">
        <v>2.124920635E8</v>
      </c>
      <c r="E611" s="32">
        <v>4.207103015E9</v>
      </c>
    </row>
    <row r="612">
      <c r="A612" s="32" t="s">
        <v>32</v>
      </c>
      <c r="B612" s="33" t="s">
        <v>46</v>
      </c>
      <c r="C612" s="34" t="s">
        <v>92</v>
      </c>
      <c r="D612" s="32">
        <v>2.124920635E8</v>
      </c>
      <c r="E612" s="32">
        <v>4.207103015E9</v>
      </c>
    </row>
    <row r="613">
      <c r="A613" s="32" t="s">
        <v>32</v>
      </c>
      <c r="B613" s="33" t="s">
        <v>33</v>
      </c>
      <c r="C613" s="34" t="s">
        <v>93</v>
      </c>
      <c r="D613" s="35">
        <v>3.81E8</v>
      </c>
      <c r="E613" s="35">
        <v>3.69E8</v>
      </c>
    </row>
    <row r="614">
      <c r="A614" s="32" t="s">
        <v>32</v>
      </c>
      <c r="B614" s="33" t="s">
        <v>35</v>
      </c>
      <c r="C614" s="34" t="s">
        <v>93</v>
      </c>
      <c r="D614" s="35">
        <v>6.26E8</v>
      </c>
      <c r="E614" s="35">
        <v>3.63E8</v>
      </c>
    </row>
    <row r="615">
      <c r="A615" s="32" t="s">
        <v>32</v>
      </c>
      <c r="B615" s="33" t="s">
        <v>36</v>
      </c>
      <c r="C615" s="34" t="s">
        <v>93</v>
      </c>
      <c r="D615" s="35">
        <v>6.39E8</v>
      </c>
      <c r="E615" s="35">
        <v>3.61E8</v>
      </c>
    </row>
    <row r="616">
      <c r="A616" s="32" t="s">
        <v>32</v>
      </c>
      <c r="B616" s="33" t="s">
        <v>37</v>
      </c>
      <c r="C616" s="34" t="s">
        <v>93</v>
      </c>
      <c r="D616" s="35">
        <v>6.54E8</v>
      </c>
      <c r="E616" s="35">
        <v>3.75E8</v>
      </c>
    </row>
    <row r="617">
      <c r="A617" s="32" t="s">
        <v>32</v>
      </c>
      <c r="B617" s="33" t="s">
        <v>38</v>
      </c>
      <c r="C617" s="34" t="s">
        <v>93</v>
      </c>
      <c r="D617" s="35">
        <v>7.62E8</v>
      </c>
      <c r="E617" s="35">
        <v>4.7E8</v>
      </c>
    </row>
    <row r="618">
      <c r="A618" s="32" t="s">
        <v>32</v>
      </c>
      <c r="B618" s="33" t="s">
        <v>39</v>
      </c>
      <c r="C618" s="34" t="s">
        <v>93</v>
      </c>
      <c r="D618" s="35">
        <v>8.35E8</v>
      </c>
      <c r="E618" s="35">
        <v>5.77E8</v>
      </c>
    </row>
    <row r="619">
      <c r="A619" s="32" t="s">
        <v>32</v>
      </c>
      <c r="B619" s="33" t="s">
        <v>40</v>
      </c>
      <c r="C619" s="34" t="s">
        <v>93</v>
      </c>
      <c r="D619" s="35">
        <v>9.86E8</v>
      </c>
      <c r="E619" s="35">
        <v>5.71E8</v>
      </c>
    </row>
    <row r="620">
      <c r="A620" s="32" t="s">
        <v>32</v>
      </c>
      <c r="B620" s="33" t="s">
        <v>41</v>
      </c>
      <c r="C620" s="34" t="s">
        <v>93</v>
      </c>
      <c r="D620" s="35">
        <v>1.215E9</v>
      </c>
      <c r="E620" s="35">
        <v>6.16E8</v>
      </c>
    </row>
    <row r="621">
      <c r="A621" s="32" t="s">
        <v>32</v>
      </c>
      <c r="B621" s="33" t="s">
        <v>42</v>
      </c>
      <c r="C621" s="34" t="s">
        <v>93</v>
      </c>
      <c r="D621" s="35">
        <v>1.293E9</v>
      </c>
      <c r="E621" s="35">
        <v>7.46E8</v>
      </c>
    </row>
    <row r="622">
      <c r="A622" s="32" t="s">
        <v>32</v>
      </c>
      <c r="B622" s="33" t="s">
        <v>43</v>
      </c>
      <c r="C622" s="34" t="s">
        <v>93</v>
      </c>
      <c r="D622" s="35">
        <v>1.192E9</v>
      </c>
      <c r="E622" s="35">
        <v>8.06E8</v>
      </c>
    </row>
    <row r="623">
      <c r="A623" s="32" t="s">
        <v>32</v>
      </c>
      <c r="B623" s="33" t="s">
        <v>44</v>
      </c>
      <c r="C623" s="34" t="s">
        <v>93</v>
      </c>
      <c r="D623" s="35">
        <v>1.279E9</v>
      </c>
      <c r="E623" s="35">
        <v>8.61E8</v>
      </c>
    </row>
    <row r="624">
      <c r="A624" s="32" t="s">
        <v>32</v>
      </c>
      <c r="B624" s="33" t="s">
        <v>45</v>
      </c>
      <c r="C624" s="34" t="s">
        <v>93</v>
      </c>
      <c r="D624" s="35">
        <v>1.383E9</v>
      </c>
      <c r="E624" s="35">
        <v>9.28E8</v>
      </c>
    </row>
    <row r="625">
      <c r="A625" s="32" t="s">
        <v>32</v>
      </c>
      <c r="B625" s="33" t="s">
        <v>46</v>
      </c>
      <c r="C625" s="34" t="s">
        <v>93</v>
      </c>
      <c r="D625" s="35">
        <v>1.605E9</v>
      </c>
      <c r="E625" s="35">
        <v>1.003E9</v>
      </c>
    </row>
    <row r="626">
      <c r="A626" s="32" t="s">
        <v>32</v>
      </c>
      <c r="B626" s="33" t="s">
        <v>33</v>
      </c>
      <c r="C626" s="34" t="s">
        <v>94</v>
      </c>
      <c r="D626" s="35">
        <v>1.1E7</v>
      </c>
      <c r="E626" s="35">
        <v>1.5E7</v>
      </c>
    </row>
    <row r="627">
      <c r="A627" s="32" t="s">
        <v>32</v>
      </c>
      <c r="B627" s="33" t="s">
        <v>35</v>
      </c>
      <c r="C627" s="34" t="s">
        <v>94</v>
      </c>
      <c r="D627" s="35">
        <v>1.4E7</v>
      </c>
      <c r="E627" s="35">
        <v>2.0E7</v>
      </c>
    </row>
    <row r="628">
      <c r="A628" s="32" t="s">
        <v>32</v>
      </c>
      <c r="B628" s="33" t="s">
        <v>36</v>
      </c>
      <c r="C628" s="34" t="s">
        <v>94</v>
      </c>
      <c r="D628" s="35">
        <v>1.6E7</v>
      </c>
      <c r="E628" s="35">
        <v>2.6E7</v>
      </c>
    </row>
    <row r="629">
      <c r="A629" s="32" t="s">
        <v>32</v>
      </c>
      <c r="B629" s="33" t="s">
        <v>37</v>
      </c>
      <c r="C629" s="34" t="s">
        <v>94</v>
      </c>
      <c r="D629" s="35">
        <v>2.6E7</v>
      </c>
      <c r="E629" s="35">
        <v>3.7E7</v>
      </c>
    </row>
    <row r="630">
      <c r="A630" s="32" t="s">
        <v>32</v>
      </c>
      <c r="B630" s="33" t="s">
        <v>38</v>
      </c>
      <c r="C630" s="34" t="s">
        <v>94</v>
      </c>
      <c r="D630" s="35">
        <v>2.5E7</v>
      </c>
      <c r="E630" s="35">
        <v>3.8E7</v>
      </c>
    </row>
    <row r="631">
      <c r="A631" s="32" t="s">
        <v>32</v>
      </c>
      <c r="B631" s="33" t="s">
        <v>39</v>
      </c>
      <c r="C631" s="34" t="s">
        <v>94</v>
      </c>
      <c r="D631" s="35">
        <v>2.7E7</v>
      </c>
      <c r="E631" s="35">
        <v>4.2E7</v>
      </c>
    </row>
    <row r="632">
      <c r="A632" s="32" t="s">
        <v>32</v>
      </c>
      <c r="B632" s="33" t="s">
        <v>40</v>
      </c>
      <c r="C632" s="34" t="s">
        <v>94</v>
      </c>
      <c r="D632" s="35">
        <v>2.3E7</v>
      </c>
      <c r="E632" s="35">
        <v>4.2E7</v>
      </c>
    </row>
    <row r="633">
      <c r="A633" s="32" t="s">
        <v>32</v>
      </c>
      <c r="B633" s="33" t="s">
        <v>41</v>
      </c>
      <c r="C633" s="34" t="s">
        <v>94</v>
      </c>
      <c r="D633" s="35">
        <v>3.8E7</v>
      </c>
      <c r="E633" s="35">
        <v>5.9E7</v>
      </c>
    </row>
    <row r="634">
      <c r="A634" s="32" t="s">
        <v>32</v>
      </c>
      <c r="B634" s="33" t="s">
        <v>42</v>
      </c>
      <c r="C634" s="34" t="s">
        <v>94</v>
      </c>
      <c r="D634" s="35">
        <v>4.4E7</v>
      </c>
      <c r="E634" s="35">
        <v>6.8E7</v>
      </c>
    </row>
    <row r="635">
      <c r="A635" s="32" t="s">
        <v>32</v>
      </c>
      <c r="B635" s="33" t="s">
        <v>43</v>
      </c>
      <c r="C635" s="34" t="s">
        <v>94</v>
      </c>
      <c r="D635" s="35">
        <v>7.3E7</v>
      </c>
      <c r="E635" s="35">
        <v>9.4E7</v>
      </c>
    </row>
    <row r="636">
      <c r="A636" s="32" t="s">
        <v>32</v>
      </c>
      <c r="B636" s="33" t="s">
        <v>44</v>
      </c>
      <c r="C636" s="34" t="s">
        <v>94</v>
      </c>
      <c r="D636" s="35">
        <v>1.05E8</v>
      </c>
      <c r="E636" s="35">
        <v>8.9E7</v>
      </c>
    </row>
    <row r="637">
      <c r="A637" s="32" t="s">
        <v>32</v>
      </c>
      <c r="B637" s="33" t="s">
        <v>45</v>
      </c>
      <c r="C637" s="34" t="s">
        <v>94</v>
      </c>
      <c r="D637" s="32">
        <v>2.124920635E8</v>
      </c>
      <c r="E637" s="32">
        <v>4.207103015E9</v>
      </c>
    </row>
    <row r="638">
      <c r="A638" s="32" t="s">
        <v>32</v>
      </c>
      <c r="B638" s="33" t="s">
        <v>46</v>
      </c>
      <c r="C638" s="34" t="s">
        <v>94</v>
      </c>
      <c r="D638" s="32">
        <v>2.124920635E8</v>
      </c>
      <c r="E638" s="32">
        <v>4.207103015E9</v>
      </c>
    </row>
    <row r="639">
      <c r="A639" s="32" t="s">
        <v>32</v>
      </c>
      <c r="B639" s="33" t="s">
        <v>33</v>
      </c>
      <c r="C639" s="34" t="s">
        <v>95</v>
      </c>
      <c r="D639" s="35">
        <v>1.977E9</v>
      </c>
      <c r="E639" s="35">
        <v>3.1E8</v>
      </c>
    </row>
    <row r="640">
      <c r="A640" s="32" t="s">
        <v>32</v>
      </c>
      <c r="B640" s="33" t="s">
        <v>35</v>
      </c>
      <c r="C640" s="34" t="s">
        <v>95</v>
      </c>
      <c r="D640" s="35">
        <v>2.061E9</v>
      </c>
      <c r="E640" s="35">
        <v>3.22E8</v>
      </c>
    </row>
    <row r="641">
      <c r="A641" s="32" t="s">
        <v>32</v>
      </c>
      <c r="B641" s="33" t="s">
        <v>36</v>
      </c>
      <c r="C641" s="34" t="s">
        <v>95</v>
      </c>
      <c r="D641" s="35">
        <v>1.831E9</v>
      </c>
      <c r="E641" s="35">
        <v>3.03E8</v>
      </c>
    </row>
    <row r="642">
      <c r="A642" s="32" t="s">
        <v>32</v>
      </c>
      <c r="B642" s="33" t="s">
        <v>37</v>
      </c>
      <c r="C642" s="34" t="s">
        <v>95</v>
      </c>
      <c r="D642" s="35">
        <v>1.935E9</v>
      </c>
      <c r="E642" s="35">
        <v>3.55E8</v>
      </c>
    </row>
    <row r="643">
      <c r="A643" s="32" t="s">
        <v>32</v>
      </c>
      <c r="B643" s="33" t="s">
        <v>38</v>
      </c>
      <c r="C643" s="34" t="s">
        <v>95</v>
      </c>
      <c r="D643" s="35">
        <v>2.432E9</v>
      </c>
      <c r="E643" s="35">
        <v>4.27E8</v>
      </c>
    </row>
    <row r="644">
      <c r="A644" s="32" t="s">
        <v>32</v>
      </c>
      <c r="B644" s="33" t="s">
        <v>39</v>
      </c>
      <c r="C644" s="34" t="s">
        <v>95</v>
      </c>
      <c r="D644" s="35">
        <v>2.8E9</v>
      </c>
      <c r="E644" s="35">
        <v>4.52E8</v>
      </c>
    </row>
    <row r="645">
      <c r="A645" s="32" t="s">
        <v>32</v>
      </c>
      <c r="B645" s="33" t="s">
        <v>40</v>
      </c>
      <c r="C645" s="34" t="s">
        <v>95</v>
      </c>
      <c r="D645" s="35">
        <v>2.999E9</v>
      </c>
      <c r="E645" s="35">
        <v>4.98E8</v>
      </c>
    </row>
    <row r="646">
      <c r="A646" s="32" t="s">
        <v>32</v>
      </c>
      <c r="B646" s="33" t="s">
        <v>41</v>
      </c>
      <c r="C646" s="34" t="s">
        <v>95</v>
      </c>
      <c r="D646" s="35">
        <v>3.373E9</v>
      </c>
      <c r="E646" s="35">
        <v>5.3E8</v>
      </c>
    </row>
    <row r="647">
      <c r="A647" s="32" t="s">
        <v>32</v>
      </c>
      <c r="B647" s="33" t="s">
        <v>42</v>
      </c>
      <c r="C647" s="34" t="s">
        <v>95</v>
      </c>
      <c r="D647" s="35">
        <v>3.909E9</v>
      </c>
      <c r="E647" s="35">
        <v>5.55E8</v>
      </c>
    </row>
    <row r="648">
      <c r="A648" s="32" t="s">
        <v>32</v>
      </c>
      <c r="B648" s="33" t="s">
        <v>43</v>
      </c>
      <c r="C648" s="34" t="s">
        <v>95</v>
      </c>
      <c r="D648" s="35">
        <v>3.526E9</v>
      </c>
      <c r="E648" s="35">
        <v>4.78E8</v>
      </c>
    </row>
    <row r="649">
      <c r="A649" s="32" t="s">
        <v>32</v>
      </c>
      <c r="B649" s="33" t="s">
        <v>44</v>
      </c>
      <c r="C649" s="34" t="s">
        <v>95</v>
      </c>
      <c r="D649" s="35">
        <v>3.477E9</v>
      </c>
      <c r="E649" s="35">
        <v>6.11E8</v>
      </c>
    </row>
    <row r="650">
      <c r="A650" s="32" t="s">
        <v>32</v>
      </c>
      <c r="B650" s="33" t="s">
        <v>45</v>
      </c>
      <c r="C650" s="34" t="s">
        <v>95</v>
      </c>
      <c r="D650" s="35">
        <v>2.529E9</v>
      </c>
      <c r="E650" s="35">
        <v>6.78E8</v>
      </c>
    </row>
    <row r="651">
      <c r="A651" s="32" t="s">
        <v>32</v>
      </c>
      <c r="B651" s="33" t="s">
        <v>46</v>
      </c>
      <c r="C651" s="34" t="s">
        <v>95</v>
      </c>
      <c r="D651" s="35">
        <v>2.931E9</v>
      </c>
      <c r="E651" s="35">
        <v>6.73E8</v>
      </c>
    </row>
    <row r="652">
      <c r="A652" s="32" t="s">
        <v>32</v>
      </c>
      <c r="B652" s="33" t="s">
        <v>33</v>
      </c>
      <c r="C652" s="34" t="s">
        <v>96</v>
      </c>
      <c r="D652" s="35">
        <v>1.65E8</v>
      </c>
      <c r="E652" s="32">
        <v>4.207103015E9</v>
      </c>
    </row>
    <row r="653">
      <c r="A653" s="32" t="s">
        <v>32</v>
      </c>
      <c r="B653" s="33" t="s">
        <v>35</v>
      </c>
      <c r="C653" s="34" t="s">
        <v>96</v>
      </c>
      <c r="D653" s="35">
        <v>1.87E8</v>
      </c>
      <c r="E653" s="32">
        <v>4.207103015E9</v>
      </c>
    </row>
    <row r="654">
      <c r="A654" s="32" t="s">
        <v>32</v>
      </c>
      <c r="B654" s="33" t="s">
        <v>36</v>
      </c>
      <c r="C654" s="34" t="s">
        <v>96</v>
      </c>
      <c r="D654" s="35">
        <v>1.94E8</v>
      </c>
      <c r="E654" s="32">
        <v>4.207103015E9</v>
      </c>
    </row>
    <row r="655">
      <c r="A655" s="32" t="s">
        <v>32</v>
      </c>
      <c r="B655" s="33" t="s">
        <v>37</v>
      </c>
      <c r="C655" s="34" t="s">
        <v>96</v>
      </c>
      <c r="D655" s="35">
        <v>1.85E8</v>
      </c>
      <c r="E655" s="32">
        <v>4.207103015E9</v>
      </c>
    </row>
    <row r="656">
      <c r="A656" s="32" t="s">
        <v>32</v>
      </c>
      <c r="B656" s="33" t="s">
        <v>38</v>
      </c>
      <c r="C656" s="34" t="s">
        <v>96</v>
      </c>
      <c r="D656" s="35">
        <v>2.68E8</v>
      </c>
      <c r="E656" s="35">
        <v>1.58E8</v>
      </c>
    </row>
    <row r="657">
      <c r="A657" s="32" t="s">
        <v>32</v>
      </c>
      <c r="B657" s="33" t="s">
        <v>39</v>
      </c>
      <c r="C657" s="34" t="s">
        <v>96</v>
      </c>
      <c r="D657" s="35">
        <v>3.82E8</v>
      </c>
      <c r="E657" s="35">
        <v>1.85E8</v>
      </c>
    </row>
    <row r="658">
      <c r="A658" s="32" t="s">
        <v>32</v>
      </c>
      <c r="B658" s="33" t="s">
        <v>40</v>
      </c>
      <c r="C658" s="34" t="s">
        <v>96</v>
      </c>
      <c r="D658" s="35">
        <v>3.47E8</v>
      </c>
      <c r="E658" s="35">
        <v>1.96E8</v>
      </c>
    </row>
    <row r="659">
      <c r="A659" s="32" t="s">
        <v>32</v>
      </c>
      <c r="B659" s="33" t="s">
        <v>41</v>
      </c>
      <c r="C659" s="34" t="s">
        <v>96</v>
      </c>
      <c r="D659" s="35">
        <v>4.02E8</v>
      </c>
      <c r="E659" s="35">
        <v>2.2E8</v>
      </c>
    </row>
    <row r="660">
      <c r="A660" s="32" t="s">
        <v>32</v>
      </c>
      <c r="B660" s="33" t="s">
        <v>42</v>
      </c>
      <c r="C660" s="34" t="s">
        <v>96</v>
      </c>
      <c r="D660" s="35">
        <v>5.36E8</v>
      </c>
      <c r="E660" s="35">
        <v>3.15E8</v>
      </c>
    </row>
    <row r="661">
      <c r="A661" s="32" t="s">
        <v>32</v>
      </c>
      <c r="B661" s="33" t="s">
        <v>43</v>
      </c>
      <c r="C661" s="34" t="s">
        <v>96</v>
      </c>
      <c r="D661" s="35">
        <v>6.83E8</v>
      </c>
      <c r="E661" s="35">
        <v>3.51E8</v>
      </c>
    </row>
    <row r="662">
      <c r="A662" s="32" t="s">
        <v>32</v>
      </c>
      <c r="B662" s="33" t="s">
        <v>44</v>
      </c>
      <c r="C662" s="34" t="s">
        <v>96</v>
      </c>
      <c r="D662" s="35">
        <v>8.02E8</v>
      </c>
      <c r="E662" s="35">
        <v>4.64E8</v>
      </c>
    </row>
    <row r="663">
      <c r="A663" s="32" t="s">
        <v>32</v>
      </c>
      <c r="B663" s="33" t="s">
        <v>45</v>
      </c>
      <c r="C663" s="34" t="s">
        <v>96</v>
      </c>
      <c r="D663" s="35">
        <v>9.67E8</v>
      </c>
      <c r="E663" s="35">
        <v>5.28E8</v>
      </c>
    </row>
    <row r="664">
      <c r="A664" s="32" t="s">
        <v>32</v>
      </c>
      <c r="B664" s="33" t="s">
        <v>46</v>
      </c>
      <c r="C664" s="34" t="s">
        <v>96</v>
      </c>
      <c r="D664" s="35">
        <v>1.105E9</v>
      </c>
      <c r="E664" s="35">
        <v>6.04E8</v>
      </c>
    </row>
    <row r="665">
      <c r="A665" s="32" t="s">
        <v>32</v>
      </c>
      <c r="B665" s="33" t="s">
        <v>33</v>
      </c>
      <c r="C665" s="34" t="s">
        <v>97</v>
      </c>
      <c r="D665" s="35">
        <v>6.7E7</v>
      </c>
      <c r="E665" s="35">
        <v>1.02E8</v>
      </c>
    </row>
    <row r="666">
      <c r="A666" s="32" t="s">
        <v>32</v>
      </c>
      <c r="B666" s="33" t="s">
        <v>35</v>
      </c>
      <c r="C666" s="34" t="s">
        <v>97</v>
      </c>
      <c r="D666" s="35">
        <v>8.0E7</v>
      </c>
      <c r="E666" s="35">
        <v>1.02E8</v>
      </c>
    </row>
    <row r="667">
      <c r="A667" s="32" t="s">
        <v>32</v>
      </c>
      <c r="B667" s="33" t="s">
        <v>36</v>
      </c>
      <c r="C667" s="34" t="s">
        <v>97</v>
      </c>
      <c r="D667" s="35">
        <v>6.4E7</v>
      </c>
      <c r="E667" s="35">
        <v>1.09E8</v>
      </c>
    </row>
    <row r="668">
      <c r="A668" s="32" t="s">
        <v>32</v>
      </c>
      <c r="B668" s="33" t="s">
        <v>37</v>
      </c>
      <c r="C668" s="34" t="s">
        <v>97</v>
      </c>
      <c r="D668" s="35">
        <v>8.8E7</v>
      </c>
      <c r="E668" s="35">
        <v>1.15E8</v>
      </c>
    </row>
    <row r="669">
      <c r="A669" s="32" t="s">
        <v>32</v>
      </c>
      <c r="B669" s="33" t="s">
        <v>38</v>
      </c>
      <c r="C669" s="34" t="s">
        <v>97</v>
      </c>
      <c r="D669" s="35">
        <v>9.2E7</v>
      </c>
      <c r="E669" s="35">
        <v>8.6E7</v>
      </c>
    </row>
    <row r="670">
      <c r="A670" s="32" t="s">
        <v>32</v>
      </c>
      <c r="B670" s="33" t="s">
        <v>39</v>
      </c>
      <c r="C670" s="34" t="s">
        <v>97</v>
      </c>
      <c r="D670" s="35">
        <v>9.8E7</v>
      </c>
      <c r="E670" s="35">
        <v>8.8E7</v>
      </c>
    </row>
    <row r="671">
      <c r="A671" s="32" t="s">
        <v>32</v>
      </c>
      <c r="B671" s="33" t="s">
        <v>40</v>
      </c>
      <c r="C671" s="34" t="s">
        <v>97</v>
      </c>
      <c r="D671" s="35">
        <v>1.1E8</v>
      </c>
      <c r="E671" s="35">
        <v>9.7E7</v>
      </c>
    </row>
    <row r="672">
      <c r="A672" s="32" t="s">
        <v>32</v>
      </c>
      <c r="B672" s="33" t="s">
        <v>41</v>
      </c>
      <c r="C672" s="34" t="s">
        <v>97</v>
      </c>
      <c r="D672" s="35">
        <v>1.38E8</v>
      </c>
      <c r="E672" s="35">
        <v>9.8E7</v>
      </c>
    </row>
    <row r="673">
      <c r="A673" s="32" t="s">
        <v>32</v>
      </c>
      <c r="B673" s="33" t="s">
        <v>42</v>
      </c>
      <c r="C673" s="34" t="s">
        <v>97</v>
      </c>
      <c r="D673" s="35">
        <v>1.48E8</v>
      </c>
      <c r="E673" s="35">
        <v>1.07E8</v>
      </c>
    </row>
    <row r="674">
      <c r="A674" s="32" t="s">
        <v>32</v>
      </c>
      <c r="B674" s="33" t="s">
        <v>43</v>
      </c>
      <c r="C674" s="34" t="s">
        <v>97</v>
      </c>
      <c r="D674" s="35">
        <v>9.8E7</v>
      </c>
      <c r="E674" s="35">
        <v>8.3E7</v>
      </c>
    </row>
    <row r="675">
      <c r="A675" s="32" t="s">
        <v>32</v>
      </c>
      <c r="B675" s="33" t="s">
        <v>44</v>
      </c>
      <c r="C675" s="34" t="s">
        <v>97</v>
      </c>
      <c r="D675" s="35">
        <v>1.25E8</v>
      </c>
      <c r="E675" s="35">
        <v>1.28E8</v>
      </c>
    </row>
    <row r="676">
      <c r="A676" s="32" t="s">
        <v>32</v>
      </c>
      <c r="B676" s="33" t="s">
        <v>45</v>
      </c>
      <c r="C676" s="34" t="s">
        <v>97</v>
      </c>
      <c r="D676" s="35">
        <v>1.46E8</v>
      </c>
      <c r="E676" s="35">
        <v>1.4E8</v>
      </c>
    </row>
    <row r="677">
      <c r="A677" s="32" t="s">
        <v>32</v>
      </c>
      <c r="B677" s="33" t="s">
        <v>46</v>
      </c>
      <c r="C677" s="34" t="s">
        <v>97</v>
      </c>
      <c r="D677" s="35">
        <v>1.55E8</v>
      </c>
      <c r="E677" s="35">
        <v>1.54E8</v>
      </c>
    </row>
    <row r="678">
      <c r="A678" s="32" t="s">
        <v>32</v>
      </c>
      <c r="B678" s="33" t="s">
        <v>33</v>
      </c>
      <c r="C678" s="34" t="s">
        <v>98</v>
      </c>
      <c r="D678" s="35">
        <v>1.25E8</v>
      </c>
      <c r="E678" s="32">
        <v>4.207103015E9</v>
      </c>
    </row>
    <row r="679">
      <c r="A679" s="32" t="s">
        <v>32</v>
      </c>
      <c r="B679" s="33" t="s">
        <v>35</v>
      </c>
      <c r="C679" s="34" t="s">
        <v>98</v>
      </c>
      <c r="D679" s="35">
        <v>8.1E7</v>
      </c>
      <c r="E679" s="32">
        <v>4.207103015E9</v>
      </c>
    </row>
    <row r="680">
      <c r="A680" s="32" t="s">
        <v>32</v>
      </c>
      <c r="B680" s="33" t="s">
        <v>36</v>
      </c>
      <c r="C680" s="34" t="s">
        <v>98</v>
      </c>
      <c r="D680" s="35">
        <v>7.6E7</v>
      </c>
      <c r="E680" s="32">
        <v>4.207103015E9</v>
      </c>
    </row>
    <row r="681">
      <c r="A681" s="32" t="s">
        <v>32</v>
      </c>
      <c r="B681" s="33" t="s">
        <v>37</v>
      </c>
      <c r="C681" s="34" t="s">
        <v>98</v>
      </c>
      <c r="D681" s="35">
        <v>6.1E7</v>
      </c>
      <c r="E681" s="32">
        <v>4.207103015E9</v>
      </c>
    </row>
    <row r="682">
      <c r="A682" s="32" t="s">
        <v>32</v>
      </c>
      <c r="B682" s="33" t="s">
        <v>38</v>
      </c>
      <c r="C682" s="34" t="s">
        <v>98</v>
      </c>
      <c r="D682" s="35">
        <v>1.94E8</v>
      </c>
      <c r="E682" s="32">
        <v>4.207103015E9</v>
      </c>
    </row>
    <row r="683">
      <c r="A683" s="32" t="s">
        <v>32</v>
      </c>
      <c r="B683" s="33" t="s">
        <v>39</v>
      </c>
      <c r="C683" s="34" t="s">
        <v>98</v>
      </c>
      <c r="D683" s="35">
        <v>9.9E7</v>
      </c>
      <c r="E683" s="32">
        <v>4.207103015E9</v>
      </c>
    </row>
    <row r="684">
      <c r="A684" s="32" t="s">
        <v>32</v>
      </c>
      <c r="B684" s="33" t="s">
        <v>40</v>
      </c>
      <c r="C684" s="34" t="s">
        <v>98</v>
      </c>
      <c r="D684" s="35">
        <v>3.38E8</v>
      </c>
      <c r="E684" s="32">
        <v>4.207103015E9</v>
      </c>
    </row>
    <row r="685">
      <c r="A685" s="32" t="s">
        <v>32</v>
      </c>
      <c r="B685" s="33" t="s">
        <v>41</v>
      </c>
      <c r="C685" s="34" t="s">
        <v>98</v>
      </c>
      <c r="D685" s="35">
        <v>3.65E8</v>
      </c>
      <c r="E685" s="32">
        <v>4.207103015E9</v>
      </c>
    </row>
    <row r="686">
      <c r="A686" s="32" t="s">
        <v>32</v>
      </c>
      <c r="B686" s="33" t="s">
        <v>42</v>
      </c>
      <c r="C686" s="34" t="s">
        <v>98</v>
      </c>
      <c r="D686" s="35">
        <v>2.94E8</v>
      </c>
      <c r="E686" s="32">
        <v>4.207103015E9</v>
      </c>
    </row>
    <row r="687">
      <c r="A687" s="32" t="s">
        <v>32</v>
      </c>
      <c r="B687" s="33" t="s">
        <v>43</v>
      </c>
      <c r="C687" s="34" t="s">
        <v>98</v>
      </c>
      <c r="D687" s="35">
        <v>5.23E8</v>
      </c>
      <c r="E687" s="32">
        <v>4.207103015E9</v>
      </c>
    </row>
    <row r="688">
      <c r="A688" s="32" t="s">
        <v>32</v>
      </c>
      <c r="B688" s="33" t="s">
        <v>44</v>
      </c>
      <c r="C688" s="34" t="s">
        <v>98</v>
      </c>
      <c r="D688" s="35">
        <v>6.34E8</v>
      </c>
      <c r="E688" s="32">
        <v>4.207103015E9</v>
      </c>
    </row>
    <row r="689">
      <c r="A689" s="32" t="s">
        <v>32</v>
      </c>
      <c r="B689" s="33" t="s">
        <v>45</v>
      </c>
      <c r="C689" s="34" t="s">
        <v>98</v>
      </c>
      <c r="D689" s="35">
        <v>6.64E8</v>
      </c>
      <c r="E689" s="32">
        <v>4.207103015E9</v>
      </c>
    </row>
    <row r="690">
      <c r="A690" s="32" t="s">
        <v>32</v>
      </c>
      <c r="B690" s="33" t="s">
        <v>46</v>
      </c>
      <c r="C690" s="34" t="s">
        <v>98</v>
      </c>
      <c r="D690" s="35">
        <v>7.49E8</v>
      </c>
      <c r="E690" s="32">
        <v>4.207103015E9</v>
      </c>
    </row>
    <row r="691">
      <c r="A691" s="32" t="s">
        <v>99</v>
      </c>
      <c r="B691" s="33" t="s">
        <v>33</v>
      </c>
      <c r="C691" s="34" t="s">
        <v>100</v>
      </c>
      <c r="D691" s="37">
        <v>5.384639487E9</v>
      </c>
      <c r="E691" s="36">
        <v>5.35500326E9</v>
      </c>
    </row>
    <row r="692">
      <c r="A692" s="32" t="s">
        <v>99</v>
      </c>
      <c r="B692" s="33" t="s">
        <v>35</v>
      </c>
      <c r="C692" s="34" t="s">
        <v>100</v>
      </c>
      <c r="D692" s="37">
        <v>5.384639487E9</v>
      </c>
      <c r="E692" s="36">
        <v>5.35500326E9</v>
      </c>
      <c r="F692" s="32"/>
    </row>
    <row r="693">
      <c r="A693" s="32" t="s">
        <v>99</v>
      </c>
      <c r="B693" s="33" t="s">
        <v>36</v>
      </c>
      <c r="C693" s="34" t="s">
        <v>100</v>
      </c>
      <c r="D693" s="37">
        <v>5.384639487E9</v>
      </c>
      <c r="E693" s="36">
        <v>5.35500326E9</v>
      </c>
    </row>
    <row r="694">
      <c r="A694" s="32" t="s">
        <v>99</v>
      </c>
      <c r="B694" s="33" t="s">
        <v>37</v>
      </c>
      <c r="C694" s="34" t="s">
        <v>100</v>
      </c>
      <c r="D694" s="37">
        <v>5.384639487E9</v>
      </c>
      <c r="E694" s="36">
        <v>5.35500326E9</v>
      </c>
    </row>
    <row r="695">
      <c r="A695" s="32" t="s">
        <v>99</v>
      </c>
      <c r="B695" s="33" t="s">
        <v>38</v>
      </c>
      <c r="C695" s="34" t="s">
        <v>100</v>
      </c>
      <c r="D695" s="37">
        <v>5.384639487E9</v>
      </c>
      <c r="E695" s="36">
        <v>5.35500326E9</v>
      </c>
    </row>
    <row r="696">
      <c r="A696" s="32" t="s">
        <v>99</v>
      </c>
      <c r="B696" s="33" t="s">
        <v>39</v>
      </c>
      <c r="C696" s="34" t="s">
        <v>100</v>
      </c>
      <c r="D696" s="37">
        <v>5.384639487E9</v>
      </c>
      <c r="E696" s="36">
        <v>5.35500326E9</v>
      </c>
    </row>
    <row r="697">
      <c r="A697" s="32" t="s">
        <v>99</v>
      </c>
      <c r="B697" s="33" t="s">
        <v>40</v>
      </c>
      <c r="C697" s="34" t="s">
        <v>100</v>
      </c>
      <c r="D697" s="37">
        <v>5.384639487E9</v>
      </c>
      <c r="E697" s="36">
        <v>5.35500326E9</v>
      </c>
    </row>
    <row r="698">
      <c r="A698" s="32" t="s">
        <v>99</v>
      </c>
      <c r="B698" s="33" t="s">
        <v>41</v>
      </c>
      <c r="C698" s="34" t="s">
        <v>100</v>
      </c>
      <c r="D698" s="37">
        <v>5.384639487E9</v>
      </c>
      <c r="E698" s="36">
        <v>5.35500326E9</v>
      </c>
    </row>
    <row r="699">
      <c r="A699" s="32" t="s">
        <v>99</v>
      </c>
      <c r="B699" s="33" t="s">
        <v>42</v>
      </c>
      <c r="C699" s="34" t="s">
        <v>100</v>
      </c>
      <c r="D699" s="35">
        <v>4.3E7</v>
      </c>
      <c r="E699" s="35">
        <v>5.8E7</v>
      </c>
    </row>
    <row r="700">
      <c r="A700" s="32" t="s">
        <v>99</v>
      </c>
      <c r="B700" s="33" t="s">
        <v>43</v>
      </c>
      <c r="C700" s="34" t="s">
        <v>100</v>
      </c>
      <c r="D700" s="35">
        <v>9.6E7</v>
      </c>
      <c r="E700" s="35">
        <v>6.1E7</v>
      </c>
    </row>
    <row r="701">
      <c r="A701" s="32" t="s">
        <v>99</v>
      </c>
      <c r="B701" s="33" t="s">
        <v>44</v>
      </c>
      <c r="C701" s="34" t="s">
        <v>100</v>
      </c>
      <c r="D701" s="35">
        <v>1.38E8</v>
      </c>
      <c r="E701" s="35">
        <v>8.6E7</v>
      </c>
    </row>
    <row r="702">
      <c r="A702" s="32" t="s">
        <v>99</v>
      </c>
      <c r="B702" s="33" t="s">
        <v>45</v>
      </c>
      <c r="C702" s="34" t="s">
        <v>100</v>
      </c>
      <c r="D702" s="35">
        <v>1.37E8</v>
      </c>
      <c r="E702" s="35">
        <v>1.27E8</v>
      </c>
    </row>
    <row r="703">
      <c r="A703" s="32" t="s">
        <v>99</v>
      </c>
      <c r="B703" s="33" t="s">
        <v>46</v>
      </c>
      <c r="C703" s="34" t="s">
        <v>100</v>
      </c>
      <c r="D703" s="35">
        <v>1.16E8</v>
      </c>
      <c r="E703" s="35">
        <v>8.0E7</v>
      </c>
    </row>
    <row r="704">
      <c r="A704" s="32" t="s">
        <v>99</v>
      </c>
      <c r="B704" s="33" t="s">
        <v>33</v>
      </c>
      <c r="C704" s="34" t="s">
        <v>101</v>
      </c>
      <c r="D704" s="35">
        <v>5.2E7</v>
      </c>
      <c r="E704" s="35">
        <v>5.6E7</v>
      </c>
    </row>
    <row r="705">
      <c r="A705" s="32" t="s">
        <v>99</v>
      </c>
      <c r="B705" s="33" t="s">
        <v>35</v>
      </c>
      <c r="C705" s="34" t="s">
        <v>101</v>
      </c>
      <c r="D705" s="35">
        <v>8.1E7</v>
      </c>
      <c r="E705" s="35">
        <v>5.9E7</v>
      </c>
    </row>
    <row r="706">
      <c r="A706" s="32" t="s">
        <v>99</v>
      </c>
      <c r="B706" s="33" t="s">
        <v>36</v>
      </c>
      <c r="C706" s="34" t="s">
        <v>101</v>
      </c>
      <c r="D706" s="35">
        <v>8.1E7</v>
      </c>
      <c r="E706" s="35">
        <v>8.5E7</v>
      </c>
    </row>
    <row r="707">
      <c r="A707" s="32" t="s">
        <v>99</v>
      </c>
      <c r="B707" s="33" t="s">
        <v>37</v>
      </c>
      <c r="C707" s="34" t="s">
        <v>101</v>
      </c>
      <c r="D707" s="35">
        <v>9.0E7</v>
      </c>
      <c r="E707" s="35">
        <v>9.7E7</v>
      </c>
    </row>
    <row r="708">
      <c r="A708" s="32" t="s">
        <v>99</v>
      </c>
      <c r="B708" s="33" t="s">
        <v>38</v>
      </c>
      <c r="C708" s="34" t="s">
        <v>101</v>
      </c>
      <c r="D708" s="35">
        <v>1.88E8</v>
      </c>
      <c r="E708" s="35">
        <v>2.16E8</v>
      </c>
    </row>
    <row r="709">
      <c r="A709" s="32" t="s">
        <v>99</v>
      </c>
      <c r="B709" s="33" t="s">
        <v>39</v>
      </c>
      <c r="C709" s="34" t="s">
        <v>101</v>
      </c>
      <c r="D709" s="35">
        <v>2.4E8</v>
      </c>
      <c r="E709" s="35">
        <v>2.84E8</v>
      </c>
    </row>
    <row r="710">
      <c r="A710" s="32" t="s">
        <v>99</v>
      </c>
      <c r="B710" s="33" t="s">
        <v>40</v>
      </c>
      <c r="C710" s="34" t="s">
        <v>101</v>
      </c>
      <c r="D710" s="35">
        <v>3.07E8</v>
      </c>
      <c r="E710" s="35">
        <v>3.21E8</v>
      </c>
    </row>
    <row r="711">
      <c r="A711" s="32" t="s">
        <v>99</v>
      </c>
      <c r="B711" s="33" t="s">
        <v>41</v>
      </c>
      <c r="C711" s="34" t="s">
        <v>101</v>
      </c>
      <c r="D711" s="35">
        <v>3.43E8</v>
      </c>
      <c r="E711" s="35">
        <v>3.45E8</v>
      </c>
    </row>
    <row r="712">
      <c r="A712" s="32" t="s">
        <v>99</v>
      </c>
      <c r="B712" s="33" t="s">
        <v>42</v>
      </c>
      <c r="C712" s="34" t="s">
        <v>101</v>
      </c>
      <c r="D712" s="35">
        <v>3.77E8</v>
      </c>
      <c r="E712" s="35">
        <v>3.83E8</v>
      </c>
    </row>
    <row r="713">
      <c r="A713" s="32" t="s">
        <v>99</v>
      </c>
      <c r="B713" s="33" t="s">
        <v>43</v>
      </c>
      <c r="C713" s="34" t="s">
        <v>101</v>
      </c>
      <c r="D713" s="35">
        <v>3.74E8</v>
      </c>
      <c r="E713" s="35">
        <v>3.79E8</v>
      </c>
    </row>
    <row r="714">
      <c r="A714" s="32" t="s">
        <v>99</v>
      </c>
      <c r="B714" s="33" t="s">
        <v>44</v>
      </c>
      <c r="C714" s="34" t="s">
        <v>101</v>
      </c>
      <c r="D714" s="35">
        <v>4.56E8</v>
      </c>
      <c r="E714" s="35">
        <v>4.66E8</v>
      </c>
    </row>
    <row r="715">
      <c r="A715" s="32" t="s">
        <v>99</v>
      </c>
      <c r="B715" s="33" t="s">
        <v>45</v>
      </c>
      <c r="C715" s="34" t="s">
        <v>101</v>
      </c>
      <c r="D715" s="35">
        <v>4.86E8</v>
      </c>
      <c r="E715" s="35">
        <v>5.46E8</v>
      </c>
    </row>
    <row r="716">
      <c r="A716" s="32" t="s">
        <v>99</v>
      </c>
      <c r="B716" s="33" t="s">
        <v>46</v>
      </c>
      <c r="C716" s="34" t="s">
        <v>101</v>
      </c>
      <c r="D716" s="35">
        <v>4.87E8</v>
      </c>
      <c r="E716" s="35">
        <v>5.56E8</v>
      </c>
    </row>
    <row r="717">
      <c r="A717" s="32" t="s">
        <v>99</v>
      </c>
      <c r="B717" s="33" t="s">
        <v>33</v>
      </c>
      <c r="C717" s="34" t="s">
        <v>102</v>
      </c>
      <c r="D717" s="35">
        <v>6.8E7</v>
      </c>
      <c r="E717" s="35">
        <v>1.38E8</v>
      </c>
    </row>
    <row r="718">
      <c r="A718" s="32" t="s">
        <v>99</v>
      </c>
      <c r="B718" s="33" t="s">
        <v>35</v>
      </c>
      <c r="C718" s="34" t="s">
        <v>102</v>
      </c>
      <c r="D718" s="35">
        <v>5.7E7</v>
      </c>
      <c r="E718" s="35">
        <v>1.19E8</v>
      </c>
    </row>
    <row r="719">
      <c r="A719" s="32" t="s">
        <v>99</v>
      </c>
      <c r="B719" s="33" t="s">
        <v>36</v>
      </c>
      <c r="C719" s="34" t="s">
        <v>102</v>
      </c>
      <c r="D719" s="35">
        <v>6.3E7</v>
      </c>
      <c r="E719" s="35">
        <v>1.1E8</v>
      </c>
    </row>
    <row r="720">
      <c r="A720" s="32" t="s">
        <v>99</v>
      </c>
      <c r="B720" s="33" t="s">
        <v>37</v>
      </c>
      <c r="C720" s="34" t="s">
        <v>102</v>
      </c>
      <c r="D720" s="35">
        <v>7.0E7</v>
      </c>
      <c r="E720" s="35">
        <v>1.2E8</v>
      </c>
    </row>
    <row r="721">
      <c r="A721" s="32" t="s">
        <v>99</v>
      </c>
      <c r="B721" s="33" t="s">
        <v>38</v>
      </c>
      <c r="C721" s="34" t="s">
        <v>102</v>
      </c>
      <c r="D721" s="35">
        <v>7.9E7</v>
      </c>
      <c r="E721" s="35">
        <v>1.4E8</v>
      </c>
    </row>
    <row r="722">
      <c r="A722" s="32" t="s">
        <v>99</v>
      </c>
      <c r="B722" s="33" t="s">
        <v>39</v>
      </c>
      <c r="C722" s="34" t="s">
        <v>102</v>
      </c>
      <c r="D722" s="35">
        <v>1.0E8</v>
      </c>
      <c r="E722" s="35">
        <v>1.88E8</v>
      </c>
    </row>
    <row r="723">
      <c r="A723" s="32" t="s">
        <v>99</v>
      </c>
      <c r="B723" s="33" t="s">
        <v>40</v>
      </c>
      <c r="C723" s="34" t="s">
        <v>102</v>
      </c>
      <c r="D723" s="35">
        <v>2.01E8</v>
      </c>
      <c r="E723" s="35">
        <v>2.56E8</v>
      </c>
    </row>
    <row r="724">
      <c r="A724" s="32" t="s">
        <v>99</v>
      </c>
      <c r="B724" s="33" t="s">
        <v>41</v>
      </c>
      <c r="C724" s="34" t="s">
        <v>102</v>
      </c>
      <c r="D724" s="35">
        <v>3.17E8</v>
      </c>
      <c r="E724" s="35">
        <v>3.81E8</v>
      </c>
    </row>
    <row r="725">
      <c r="A725" s="32" t="s">
        <v>99</v>
      </c>
      <c r="B725" s="33" t="s">
        <v>42</v>
      </c>
      <c r="C725" s="34" t="s">
        <v>102</v>
      </c>
      <c r="D725" s="35">
        <v>3.82E8</v>
      </c>
      <c r="E725" s="35">
        <v>4.56E8</v>
      </c>
    </row>
    <row r="726">
      <c r="A726" s="32" t="s">
        <v>99</v>
      </c>
      <c r="B726" s="33" t="s">
        <v>43</v>
      </c>
      <c r="C726" s="34" t="s">
        <v>102</v>
      </c>
      <c r="D726" s="35">
        <v>5.45E8</v>
      </c>
      <c r="E726" s="35">
        <v>4.88E8</v>
      </c>
    </row>
    <row r="727">
      <c r="A727" s="32" t="s">
        <v>99</v>
      </c>
      <c r="B727" s="33" t="s">
        <v>44</v>
      </c>
      <c r="C727" s="34" t="s">
        <v>102</v>
      </c>
      <c r="D727" s="35">
        <v>7.92E8</v>
      </c>
      <c r="E727" s="35">
        <v>8.56E8</v>
      </c>
    </row>
    <row r="728">
      <c r="A728" s="32" t="s">
        <v>99</v>
      </c>
      <c r="B728" s="33" t="s">
        <v>45</v>
      </c>
      <c r="C728" s="34" t="s">
        <v>102</v>
      </c>
      <c r="D728" s="35">
        <v>1.5E9</v>
      </c>
      <c r="E728" s="35">
        <v>1.778E9</v>
      </c>
    </row>
    <row r="729">
      <c r="A729" s="32" t="s">
        <v>99</v>
      </c>
      <c r="B729" s="33" t="s">
        <v>46</v>
      </c>
      <c r="C729" s="34" t="s">
        <v>102</v>
      </c>
      <c r="D729" s="35">
        <v>2.634E9</v>
      </c>
      <c r="E729" s="35">
        <v>2.616E9</v>
      </c>
    </row>
    <row r="730">
      <c r="A730" s="32" t="s">
        <v>99</v>
      </c>
      <c r="B730" s="33" t="s">
        <v>33</v>
      </c>
      <c r="C730" s="34" t="s">
        <v>103</v>
      </c>
      <c r="D730" s="35">
        <v>5.0E7</v>
      </c>
      <c r="E730" s="35">
        <v>4.71E8</v>
      </c>
    </row>
    <row r="731">
      <c r="A731" s="32" t="s">
        <v>99</v>
      </c>
      <c r="B731" s="33" t="s">
        <v>35</v>
      </c>
      <c r="C731" s="34" t="s">
        <v>103</v>
      </c>
      <c r="D731" s="35">
        <v>4.8E7</v>
      </c>
      <c r="E731" s="35">
        <v>3.41E8</v>
      </c>
    </row>
    <row r="732">
      <c r="A732" s="32" t="s">
        <v>99</v>
      </c>
      <c r="B732" s="33" t="s">
        <v>36</v>
      </c>
      <c r="C732" s="34" t="s">
        <v>103</v>
      </c>
      <c r="D732" s="35">
        <v>5.9E7</v>
      </c>
      <c r="E732" s="35">
        <v>3.09E8</v>
      </c>
    </row>
    <row r="733">
      <c r="A733" s="32" t="s">
        <v>99</v>
      </c>
      <c r="B733" s="33" t="s">
        <v>37</v>
      </c>
      <c r="C733" s="34" t="s">
        <v>103</v>
      </c>
      <c r="D733" s="35">
        <v>5.9E7</v>
      </c>
      <c r="E733" s="35">
        <v>3.89E8</v>
      </c>
    </row>
    <row r="734">
      <c r="A734" s="32" t="s">
        <v>99</v>
      </c>
      <c r="B734" s="33" t="s">
        <v>38</v>
      </c>
      <c r="C734" s="34" t="s">
        <v>103</v>
      </c>
      <c r="D734" s="35">
        <v>7.6E7</v>
      </c>
      <c r="E734" s="35">
        <v>4.42E8</v>
      </c>
    </row>
    <row r="735">
      <c r="A735" s="32" t="s">
        <v>99</v>
      </c>
      <c r="B735" s="33" t="s">
        <v>39</v>
      </c>
      <c r="C735" s="34" t="s">
        <v>103</v>
      </c>
      <c r="D735" s="35">
        <v>7.9E7</v>
      </c>
      <c r="E735" s="35">
        <v>3.75E8</v>
      </c>
    </row>
    <row r="736">
      <c r="A736" s="32" t="s">
        <v>99</v>
      </c>
      <c r="B736" s="33" t="s">
        <v>40</v>
      </c>
      <c r="C736" s="34" t="s">
        <v>103</v>
      </c>
      <c r="D736" s="35">
        <v>8.0E7</v>
      </c>
      <c r="E736" s="35">
        <v>4.44E8</v>
      </c>
    </row>
    <row r="737">
      <c r="A737" s="32" t="s">
        <v>99</v>
      </c>
      <c r="B737" s="33" t="s">
        <v>41</v>
      </c>
      <c r="C737" s="34" t="s">
        <v>103</v>
      </c>
      <c r="D737" s="35">
        <v>7.6E7</v>
      </c>
      <c r="E737" s="35">
        <v>5.3E8</v>
      </c>
    </row>
    <row r="738">
      <c r="A738" s="32" t="s">
        <v>99</v>
      </c>
      <c r="B738" s="33" t="s">
        <v>42</v>
      </c>
      <c r="C738" s="34" t="s">
        <v>103</v>
      </c>
      <c r="D738" s="35">
        <v>7.5E7</v>
      </c>
      <c r="E738" s="35">
        <v>7.35E8</v>
      </c>
    </row>
    <row r="739">
      <c r="A739" s="32" t="s">
        <v>99</v>
      </c>
      <c r="B739" s="33" t="s">
        <v>43</v>
      </c>
      <c r="C739" s="34" t="s">
        <v>103</v>
      </c>
      <c r="D739" s="35">
        <v>7.7E7</v>
      </c>
      <c r="E739" s="35">
        <v>6.51E8</v>
      </c>
    </row>
    <row r="740">
      <c r="A740" s="32" t="s">
        <v>99</v>
      </c>
      <c r="B740" s="33" t="s">
        <v>44</v>
      </c>
      <c r="C740" s="34" t="s">
        <v>103</v>
      </c>
      <c r="D740" s="35">
        <v>1.03E8</v>
      </c>
      <c r="E740" s="35">
        <v>8.35E8</v>
      </c>
    </row>
    <row r="741">
      <c r="A741" s="32" t="s">
        <v>99</v>
      </c>
      <c r="B741" s="33" t="s">
        <v>45</v>
      </c>
      <c r="C741" s="34" t="s">
        <v>103</v>
      </c>
      <c r="D741" s="35">
        <v>9.7E7</v>
      </c>
      <c r="E741" s="35">
        <v>8.19E8</v>
      </c>
    </row>
    <row r="742">
      <c r="A742" s="32" t="s">
        <v>99</v>
      </c>
      <c r="B742" s="33" t="s">
        <v>46</v>
      </c>
      <c r="C742" s="34" t="s">
        <v>103</v>
      </c>
      <c r="D742" s="35">
        <v>1.1E8</v>
      </c>
      <c r="E742" s="35">
        <v>8.29E8</v>
      </c>
    </row>
    <row r="743">
      <c r="A743" s="32" t="s">
        <v>99</v>
      </c>
      <c r="B743" s="33" t="s">
        <v>33</v>
      </c>
      <c r="C743" s="34" t="s">
        <v>104</v>
      </c>
      <c r="D743" s="35">
        <v>1.0E7</v>
      </c>
      <c r="E743" s="36">
        <v>5.35500326E9</v>
      </c>
    </row>
    <row r="744">
      <c r="A744" s="32" t="s">
        <v>99</v>
      </c>
      <c r="B744" s="33" t="s">
        <v>35</v>
      </c>
      <c r="C744" s="34" t="s">
        <v>104</v>
      </c>
      <c r="D744" s="35">
        <v>9000000.0</v>
      </c>
      <c r="E744" s="36">
        <v>5.35500326E9</v>
      </c>
    </row>
    <row r="745">
      <c r="A745" s="32" t="s">
        <v>99</v>
      </c>
      <c r="B745" s="33" t="s">
        <v>36</v>
      </c>
      <c r="C745" s="34" t="s">
        <v>104</v>
      </c>
      <c r="D745" s="35">
        <v>8000000.0</v>
      </c>
      <c r="E745" s="36">
        <v>5.35500326E9</v>
      </c>
    </row>
    <row r="746">
      <c r="A746" s="32" t="s">
        <v>99</v>
      </c>
      <c r="B746" s="33" t="s">
        <v>37</v>
      </c>
      <c r="C746" s="34" t="s">
        <v>104</v>
      </c>
      <c r="D746" s="35">
        <v>8000000.0</v>
      </c>
      <c r="E746" s="36">
        <v>5.35500326E9</v>
      </c>
    </row>
    <row r="747">
      <c r="A747" s="32" t="s">
        <v>99</v>
      </c>
      <c r="B747" s="33" t="s">
        <v>38</v>
      </c>
      <c r="C747" s="34" t="s">
        <v>104</v>
      </c>
      <c r="D747" s="35">
        <v>1.3E7</v>
      </c>
      <c r="E747" s="36">
        <v>5.35500326E9</v>
      </c>
    </row>
    <row r="748">
      <c r="A748" s="32" t="s">
        <v>99</v>
      </c>
      <c r="B748" s="33" t="s">
        <v>39</v>
      </c>
      <c r="C748" s="34" t="s">
        <v>104</v>
      </c>
      <c r="D748" s="35">
        <v>1.9E7</v>
      </c>
      <c r="E748" s="36">
        <v>5.35500326E9</v>
      </c>
    </row>
    <row r="749">
      <c r="A749" s="32" t="s">
        <v>99</v>
      </c>
      <c r="B749" s="33" t="s">
        <v>40</v>
      </c>
      <c r="C749" s="34" t="s">
        <v>104</v>
      </c>
      <c r="D749" s="35">
        <v>3.6E7</v>
      </c>
      <c r="E749" s="35">
        <v>2.2E7</v>
      </c>
    </row>
    <row r="750">
      <c r="A750" s="32" t="s">
        <v>99</v>
      </c>
      <c r="B750" s="33" t="s">
        <v>41</v>
      </c>
      <c r="C750" s="34" t="s">
        <v>104</v>
      </c>
      <c r="D750" s="35">
        <v>4.7E7</v>
      </c>
      <c r="E750" s="35">
        <v>2.6E7</v>
      </c>
    </row>
    <row r="751">
      <c r="A751" s="32" t="s">
        <v>99</v>
      </c>
      <c r="B751" s="33" t="s">
        <v>42</v>
      </c>
      <c r="C751" s="34" t="s">
        <v>104</v>
      </c>
      <c r="D751" s="35">
        <v>4.6E7</v>
      </c>
      <c r="E751" s="35">
        <v>6.6E7</v>
      </c>
    </row>
    <row r="752">
      <c r="A752" s="32" t="s">
        <v>99</v>
      </c>
      <c r="B752" s="33" t="s">
        <v>43</v>
      </c>
      <c r="C752" s="34" t="s">
        <v>104</v>
      </c>
      <c r="D752" s="35">
        <v>5.1E7</v>
      </c>
      <c r="E752" s="35">
        <v>3.4E7</v>
      </c>
    </row>
    <row r="753">
      <c r="A753" s="32" t="s">
        <v>99</v>
      </c>
      <c r="B753" s="33" t="s">
        <v>44</v>
      </c>
      <c r="C753" s="34" t="s">
        <v>104</v>
      </c>
      <c r="D753" s="35">
        <v>6.4E7</v>
      </c>
      <c r="E753" s="35">
        <v>4.3E7</v>
      </c>
    </row>
    <row r="754">
      <c r="A754" s="32" t="s">
        <v>99</v>
      </c>
      <c r="B754" s="33" t="s">
        <v>45</v>
      </c>
      <c r="C754" s="34" t="s">
        <v>104</v>
      </c>
      <c r="D754" s="35">
        <v>7.6E7</v>
      </c>
      <c r="E754" s="35">
        <v>5.8E7</v>
      </c>
    </row>
    <row r="755">
      <c r="A755" s="32" t="s">
        <v>99</v>
      </c>
      <c r="B755" s="33" t="s">
        <v>46</v>
      </c>
      <c r="C755" s="34" t="s">
        <v>104</v>
      </c>
      <c r="D755" s="35">
        <v>9.4E7</v>
      </c>
      <c r="E755" s="35">
        <v>7.1E7</v>
      </c>
    </row>
    <row r="756">
      <c r="A756" s="32" t="s">
        <v>99</v>
      </c>
      <c r="B756" s="33" t="s">
        <v>33</v>
      </c>
      <c r="C756" s="34" t="s">
        <v>105</v>
      </c>
      <c r="D756" s="37">
        <v>5.384639487E9</v>
      </c>
      <c r="E756" s="36">
        <v>5.35500326E9</v>
      </c>
    </row>
    <row r="757">
      <c r="A757" s="32" t="s">
        <v>99</v>
      </c>
      <c r="B757" s="33" t="s">
        <v>35</v>
      </c>
      <c r="C757" s="34" t="s">
        <v>105</v>
      </c>
      <c r="D757" s="35">
        <v>1.55E8</v>
      </c>
      <c r="E757" s="35">
        <v>4.56E8</v>
      </c>
    </row>
    <row r="758">
      <c r="A758" s="32" t="s">
        <v>99</v>
      </c>
      <c r="B758" s="33" t="s">
        <v>36</v>
      </c>
      <c r="C758" s="34" t="s">
        <v>105</v>
      </c>
      <c r="D758" s="35">
        <v>1.13E8</v>
      </c>
      <c r="E758" s="35">
        <v>3.98E8</v>
      </c>
    </row>
    <row r="759">
      <c r="A759" s="32" t="s">
        <v>99</v>
      </c>
      <c r="B759" s="33" t="s">
        <v>37</v>
      </c>
      <c r="C759" s="34" t="s">
        <v>105</v>
      </c>
      <c r="D759" s="35">
        <v>1.24E8</v>
      </c>
      <c r="E759" s="35">
        <v>4.69E8</v>
      </c>
    </row>
    <row r="760">
      <c r="A760" s="32" t="s">
        <v>99</v>
      </c>
      <c r="B760" s="33" t="s">
        <v>38</v>
      </c>
      <c r="C760" s="34" t="s">
        <v>105</v>
      </c>
      <c r="D760" s="35">
        <v>1.81E8</v>
      </c>
      <c r="E760" s="35">
        <v>3.82E8</v>
      </c>
    </row>
    <row r="761">
      <c r="A761" s="32" t="s">
        <v>99</v>
      </c>
      <c r="B761" s="33" t="s">
        <v>39</v>
      </c>
      <c r="C761" s="34" t="s">
        <v>105</v>
      </c>
      <c r="D761" s="35">
        <v>1.91E8</v>
      </c>
      <c r="E761" s="35">
        <v>3.74E8</v>
      </c>
    </row>
    <row r="762">
      <c r="A762" s="32" t="s">
        <v>99</v>
      </c>
      <c r="B762" s="33" t="s">
        <v>40</v>
      </c>
      <c r="C762" s="34" t="s">
        <v>105</v>
      </c>
      <c r="D762" s="35">
        <v>2.24E8</v>
      </c>
      <c r="E762" s="35">
        <v>4.08E8</v>
      </c>
    </row>
    <row r="763">
      <c r="A763" s="32" t="s">
        <v>99</v>
      </c>
      <c r="B763" s="33" t="s">
        <v>41</v>
      </c>
      <c r="C763" s="34" t="s">
        <v>105</v>
      </c>
      <c r="D763" s="35">
        <v>2.33E8</v>
      </c>
      <c r="E763" s="35">
        <v>4.3E8</v>
      </c>
    </row>
    <row r="764">
      <c r="A764" s="32" t="s">
        <v>99</v>
      </c>
      <c r="B764" s="33" t="s">
        <v>42</v>
      </c>
      <c r="C764" s="34" t="s">
        <v>105</v>
      </c>
      <c r="D764" s="35">
        <v>2.42E8</v>
      </c>
      <c r="E764" s="35">
        <v>4.59E8</v>
      </c>
    </row>
    <row r="765">
      <c r="A765" s="32" t="s">
        <v>99</v>
      </c>
      <c r="B765" s="33" t="s">
        <v>43</v>
      </c>
      <c r="C765" s="34" t="s">
        <v>105</v>
      </c>
      <c r="D765" s="35">
        <v>2.54E8</v>
      </c>
      <c r="E765" s="35">
        <v>4.77E8</v>
      </c>
    </row>
    <row r="766">
      <c r="A766" s="32" t="s">
        <v>99</v>
      </c>
      <c r="B766" s="33" t="s">
        <v>44</v>
      </c>
      <c r="C766" s="34" t="s">
        <v>105</v>
      </c>
      <c r="D766" s="37">
        <v>5.384639487E9</v>
      </c>
      <c r="E766" s="36">
        <v>5.35500326E9</v>
      </c>
    </row>
    <row r="767">
      <c r="A767" s="32" t="s">
        <v>99</v>
      </c>
      <c r="B767" s="33" t="s">
        <v>45</v>
      </c>
      <c r="C767" s="34" t="s">
        <v>105</v>
      </c>
      <c r="D767" s="37">
        <v>5.384639487E9</v>
      </c>
      <c r="E767" s="36">
        <v>5.35500326E9</v>
      </c>
    </row>
    <row r="768">
      <c r="A768" s="32" t="s">
        <v>99</v>
      </c>
      <c r="B768" s="33" t="s">
        <v>46</v>
      </c>
      <c r="C768" s="34" t="s">
        <v>105</v>
      </c>
      <c r="D768" s="37">
        <v>5.384639487E9</v>
      </c>
      <c r="E768" s="36">
        <v>5.35500326E9</v>
      </c>
    </row>
    <row r="769">
      <c r="A769" s="32" t="s">
        <v>99</v>
      </c>
      <c r="B769" s="33" t="s">
        <v>33</v>
      </c>
      <c r="C769" s="34" t="s">
        <v>106</v>
      </c>
      <c r="D769" s="35">
        <v>3.45E8</v>
      </c>
      <c r="E769" s="35">
        <v>5.2E7</v>
      </c>
    </row>
    <row r="770">
      <c r="A770" s="32" t="s">
        <v>99</v>
      </c>
      <c r="B770" s="33" t="s">
        <v>35</v>
      </c>
      <c r="C770" s="34" t="s">
        <v>106</v>
      </c>
      <c r="D770" s="35">
        <v>4.29E8</v>
      </c>
      <c r="E770" s="35">
        <v>5.9E7</v>
      </c>
    </row>
    <row r="771">
      <c r="A771" s="32" t="s">
        <v>99</v>
      </c>
      <c r="B771" s="33" t="s">
        <v>36</v>
      </c>
      <c r="C771" s="34" t="s">
        <v>106</v>
      </c>
      <c r="D771" s="35">
        <v>5.09E8</v>
      </c>
      <c r="E771" s="35">
        <v>6.4E7</v>
      </c>
    </row>
    <row r="772">
      <c r="A772" s="32" t="s">
        <v>99</v>
      </c>
      <c r="B772" s="33" t="s">
        <v>37</v>
      </c>
      <c r="C772" s="34" t="s">
        <v>106</v>
      </c>
      <c r="D772" s="35">
        <v>4.41E8</v>
      </c>
      <c r="E772" s="35">
        <v>6.0E7</v>
      </c>
    </row>
    <row r="773">
      <c r="A773" s="32" t="s">
        <v>99</v>
      </c>
      <c r="B773" s="33" t="s">
        <v>38</v>
      </c>
      <c r="C773" s="34" t="s">
        <v>106</v>
      </c>
      <c r="D773" s="35">
        <v>6.73E8</v>
      </c>
      <c r="E773" s="35">
        <v>8.0E7</v>
      </c>
    </row>
    <row r="774">
      <c r="A774" s="32" t="s">
        <v>99</v>
      </c>
      <c r="B774" s="33" t="s">
        <v>39</v>
      </c>
      <c r="C774" s="34" t="s">
        <v>106</v>
      </c>
      <c r="D774" s="35">
        <v>9.29E8</v>
      </c>
      <c r="E774" s="35">
        <v>1.37E8</v>
      </c>
    </row>
    <row r="775">
      <c r="A775" s="32" t="s">
        <v>99</v>
      </c>
      <c r="B775" s="33" t="s">
        <v>40</v>
      </c>
      <c r="C775" s="34" t="s">
        <v>106</v>
      </c>
      <c r="D775" s="35">
        <v>1.109E9</v>
      </c>
      <c r="E775" s="35">
        <v>1.76E8</v>
      </c>
    </row>
    <row r="776">
      <c r="A776" s="32" t="s">
        <v>99</v>
      </c>
      <c r="B776" s="33" t="s">
        <v>41</v>
      </c>
      <c r="C776" s="34" t="s">
        <v>106</v>
      </c>
      <c r="D776" s="35">
        <v>1.169E9</v>
      </c>
      <c r="E776" s="35">
        <v>1.94E8</v>
      </c>
    </row>
    <row r="777">
      <c r="A777" s="32" t="s">
        <v>99</v>
      </c>
      <c r="B777" s="33" t="s">
        <v>42</v>
      </c>
      <c r="C777" s="34" t="s">
        <v>106</v>
      </c>
      <c r="D777" s="35">
        <v>1.28E9</v>
      </c>
      <c r="E777" s="35">
        <v>1.8E8</v>
      </c>
    </row>
    <row r="778">
      <c r="A778" s="32" t="s">
        <v>99</v>
      </c>
      <c r="B778" s="33" t="s">
        <v>43</v>
      </c>
      <c r="C778" s="34" t="s">
        <v>106</v>
      </c>
      <c r="D778" s="35">
        <v>1.208E9</v>
      </c>
      <c r="E778" s="35">
        <v>1.63E8</v>
      </c>
    </row>
    <row r="779">
      <c r="A779" s="32" t="s">
        <v>99</v>
      </c>
      <c r="B779" s="33" t="s">
        <v>44</v>
      </c>
      <c r="C779" s="34" t="s">
        <v>106</v>
      </c>
      <c r="D779" s="35">
        <v>1.332E9</v>
      </c>
      <c r="E779" s="35">
        <v>2.68E8</v>
      </c>
    </row>
    <row r="780">
      <c r="A780" s="32" t="s">
        <v>99</v>
      </c>
      <c r="B780" s="33" t="s">
        <v>45</v>
      </c>
      <c r="C780" s="34" t="s">
        <v>106</v>
      </c>
      <c r="D780" s="35">
        <v>1.79E9</v>
      </c>
      <c r="E780" s="35">
        <v>3.33E8</v>
      </c>
    </row>
    <row r="781">
      <c r="A781" s="32" t="s">
        <v>99</v>
      </c>
      <c r="B781" s="33" t="s">
        <v>46</v>
      </c>
      <c r="C781" s="34" t="s">
        <v>106</v>
      </c>
      <c r="D781" s="35">
        <v>2.0E9</v>
      </c>
      <c r="E781" s="35">
        <v>3.82E8</v>
      </c>
    </row>
    <row r="782">
      <c r="A782" s="32" t="s">
        <v>99</v>
      </c>
      <c r="B782" s="33" t="s">
        <v>33</v>
      </c>
      <c r="C782" s="34" t="s">
        <v>107</v>
      </c>
      <c r="D782" s="35">
        <v>1.7318E10</v>
      </c>
      <c r="E782" s="35">
        <v>1.4169E10</v>
      </c>
    </row>
    <row r="783">
      <c r="A783" s="32" t="s">
        <v>99</v>
      </c>
      <c r="B783" s="33" t="s">
        <v>35</v>
      </c>
      <c r="C783" s="34" t="s">
        <v>107</v>
      </c>
      <c r="D783" s="35">
        <v>1.9006E10</v>
      </c>
      <c r="E783" s="35">
        <v>1.4992E10</v>
      </c>
    </row>
    <row r="784">
      <c r="A784" s="32" t="s">
        <v>99</v>
      </c>
      <c r="B784" s="33" t="s">
        <v>36</v>
      </c>
      <c r="C784" s="34" t="s">
        <v>107</v>
      </c>
      <c r="D784" s="35">
        <v>2.1742E10</v>
      </c>
      <c r="E784" s="35">
        <v>1.6759E10</v>
      </c>
    </row>
    <row r="785">
      <c r="A785" s="32" t="s">
        <v>99</v>
      </c>
      <c r="B785" s="33" t="s">
        <v>37</v>
      </c>
      <c r="C785" s="34" t="s">
        <v>107</v>
      </c>
      <c r="D785" s="35">
        <v>1.8707E10</v>
      </c>
      <c r="E785" s="35">
        <v>1.6716E10</v>
      </c>
    </row>
    <row r="786">
      <c r="A786" s="32" t="s">
        <v>99</v>
      </c>
      <c r="B786" s="33" t="s">
        <v>38</v>
      </c>
      <c r="C786" s="34" t="s">
        <v>107</v>
      </c>
      <c r="D786" s="35">
        <v>2.7755E10</v>
      </c>
      <c r="E786" s="35">
        <v>2.136E10</v>
      </c>
    </row>
    <row r="787">
      <c r="A787" s="32" t="s">
        <v>99</v>
      </c>
      <c r="B787" s="33" t="s">
        <v>39</v>
      </c>
      <c r="C787" s="34" t="s">
        <v>107</v>
      </c>
      <c r="D787" s="35">
        <v>3.1842E10</v>
      </c>
      <c r="E787" s="35">
        <v>2.4721E10</v>
      </c>
    </row>
    <row r="788">
      <c r="A788" s="32" t="s">
        <v>99</v>
      </c>
      <c r="B788" s="33" t="s">
        <v>40</v>
      </c>
      <c r="C788" s="34" t="s">
        <v>107</v>
      </c>
      <c r="D788" s="35">
        <v>3.7132E10</v>
      </c>
      <c r="E788" s="35">
        <v>2.8242E10</v>
      </c>
    </row>
    <row r="789">
      <c r="A789" s="32" t="s">
        <v>99</v>
      </c>
      <c r="B789" s="33" t="s">
        <v>41</v>
      </c>
      <c r="C789" s="34" t="s">
        <v>107</v>
      </c>
      <c r="D789" s="35">
        <v>4.1126E10</v>
      </c>
      <c r="E789" s="35">
        <v>3.3269E10</v>
      </c>
    </row>
    <row r="790">
      <c r="A790" s="32" t="s">
        <v>99</v>
      </c>
      <c r="B790" s="33" t="s">
        <v>42</v>
      </c>
      <c r="C790" s="34" t="s">
        <v>107</v>
      </c>
      <c r="D790" s="35">
        <v>4.413E10</v>
      </c>
      <c r="E790" s="35">
        <v>4.0987E10</v>
      </c>
    </row>
    <row r="791">
      <c r="A791" s="32" t="s">
        <v>99</v>
      </c>
      <c r="B791" s="33" t="s">
        <v>43</v>
      </c>
      <c r="C791" s="34" t="s">
        <v>107</v>
      </c>
      <c r="D791" s="35">
        <v>4.2632E10</v>
      </c>
      <c r="E791" s="35">
        <v>4.7108E10</v>
      </c>
    </row>
    <row r="792">
      <c r="A792" s="32" t="s">
        <v>99</v>
      </c>
      <c r="B792" s="33" t="s">
        <v>44</v>
      </c>
      <c r="C792" s="34" t="s">
        <v>107</v>
      </c>
      <c r="D792" s="35">
        <v>5.0154E10</v>
      </c>
      <c r="E792" s="35">
        <v>5.984E10</v>
      </c>
    </row>
    <row r="793">
      <c r="A793" s="32" t="s">
        <v>99</v>
      </c>
      <c r="B793" s="33" t="s">
        <v>45</v>
      </c>
      <c r="C793" s="34" t="s">
        <v>107</v>
      </c>
      <c r="D793" s="35">
        <v>5.3313E10</v>
      </c>
      <c r="E793" s="35">
        <v>7.901E10</v>
      </c>
    </row>
    <row r="794">
      <c r="A794" s="32" t="s">
        <v>99</v>
      </c>
      <c r="B794" s="33" t="s">
        <v>46</v>
      </c>
      <c r="C794" s="34" t="s">
        <v>107</v>
      </c>
      <c r="D794" s="35">
        <v>5.4937E10</v>
      </c>
      <c r="E794" s="36">
        <v>5.35500326E9</v>
      </c>
    </row>
    <row r="795">
      <c r="A795" s="32" t="s">
        <v>99</v>
      </c>
      <c r="B795" s="33" t="s">
        <v>33</v>
      </c>
      <c r="C795" s="34" t="s">
        <v>108</v>
      </c>
      <c r="D795" s="35">
        <v>1.07E8</v>
      </c>
      <c r="E795" s="35">
        <v>1.29E8</v>
      </c>
    </row>
    <row r="796">
      <c r="A796" s="32" t="s">
        <v>99</v>
      </c>
      <c r="B796" s="33" t="s">
        <v>35</v>
      </c>
      <c r="C796" s="34" t="s">
        <v>108</v>
      </c>
      <c r="D796" s="35">
        <v>1.36E8</v>
      </c>
      <c r="E796" s="35">
        <v>1.36E8</v>
      </c>
    </row>
    <row r="797">
      <c r="A797" s="32" t="s">
        <v>99</v>
      </c>
      <c r="B797" s="33" t="s">
        <v>36</v>
      </c>
      <c r="C797" s="34" t="s">
        <v>108</v>
      </c>
      <c r="D797" s="35">
        <v>1.44E8</v>
      </c>
      <c r="E797" s="35">
        <v>1.89E8</v>
      </c>
    </row>
    <row r="798">
      <c r="A798" s="32" t="s">
        <v>99</v>
      </c>
      <c r="B798" s="33" t="s">
        <v>37</v>
      </c>
      <c r="C798" s="34" t="s">
        <v>108</v>
      </c>
      <c r="D798" s="35">
        <v>1.72E8</v>
      </c>
      <c r="E798" s="35">
        <v>1.7E8</v>
      </c>
    </row>
    <row r="799">
      <c r="A799" s="32" t="s">
        <v>99</v>
      </c>
      <c r="B799" s="33" t="s">
        <v>38</v>
      </c>
      <c r="C799" s="34" t="s">
        <v>108</v>
      </c>
      <c r="D799" s="35">
        <v>2.09E8</v>
      </c>
      <c r="E799" s="35">
        <v>1.96E8</v>
      </c>
    </row>
    <row r="800">
      <c r="A800" s="32" t="s">
        <v>99</v>
      </c>
      <c r="B800" s="33" t="s">
        <v>39</v>
      </c>
      <c r="C800" s="34" t="s">
        <v>108</v>
      </c>
      <c r="D800" s="35">
        <v>2.87E8</v>
      </c>
      <c r="E800" s="35">
        <v>2.37E8</v>
      </c>
    </row>
    <row r="801">
      <c r="A801" s="32" t="s">
        <v>99</v>
      </c>
      <c r="B801" s="33" t="s">
        <v>40</v>
      </c>
      <c r="C801" s="34" t="s">
        <v>108</v>
      </c>
      <c r="D801" s="35">
        <v>3.61E8</v>
      </c>
      <c r="E801" s="35">
        <v>2.57E8</v>
      </c>
    </row>
    <row r="802">
      <c r="A802" s="32" t="s">
        <v>99</v>
      </c>
      <c r="B802" s="33" t="s">
        <v>41</v>
      </c>
      <c r="C802" s="34" t="s">
        <v>108</v>
      </c>
      <c r="D802" s="35">
        <v>4.4E8</v>
      </c>
      <c r="E802" s="35">
        <v>2.77E8</v>
      </c>
    </row>
    <row r="803">
      <c r="A803" s="32" t="s">
        <v>99</v>
      </c>
      <c r="B803" s="33" t="s">
        <v>42</v>
      </c>
      <c r="C803" s="34" t="s">
        <v>108</v>
      </c>
      <c r="D803" s="35">
        <v>5.05E8</v>
      </c>
      <c r="E803" s="35">
        <v>3.37E8</v>
      </c>
    </row>
    <row r="804">
      <c r="A804" s="32" t="s">
        <v>99</v>
      </c>
      <c r="B804" s="33" t="s">
        <v>43</v>
      </c>
      <c r="C804" s="34" t="s">
        <v>108</v>
      </c>
      <c r="D804" s="35">
        <v>5.37E8</v>
      </c>
      <c r="E804" s="35">
        <v>3.11E8</v>
      </c>
    </row>
    <row r="805">
      <c r="A805" s="32" t="s">
        <v>99</v>
      </c>
      <c r="B805" s="33" t="s">
        <v>44</v>
      </c>
      <c r="C805" s="34" t="s">
        <v>108</v>
      </c>
      <c r="D805" s="35">
        <v>7.37E8</v>
      </c>
      <c r="E805" s="35">
        <v>3.29E8</v>
      </c>
    </row>
    <row r="806">
      <c r="A806" s="32" t="s">
        <v>99</v>
      </c>
      <c r="B806" s="33" t="s">
        <v>45</v>
      </c>
      <c r="C806" s="34" t="s">
        <v>108</v>
      </c>
      <c r="D806" s="35">
        <v>1.069E9</v>
      </c>
      <c r="E806" s="35">
        <v>3.84E8</v>
      </c>
    </row>
    <row r="807">
      <c r="A807" s="32" t="s">
        <v>99</v>
      </c>
      <c r="B807" s="33" t="s">
        <v>46</v>
      </c>
      <c r="C807" s="34" t="s">
        <v>108</v>
      </c>
      <c r="D807" s="35">
        <v>1.565E9</v>
      </c>
      <c r="E807" s="35">
        <v>4.71E8</v>
      </c>
    </row>
    <row r="808">
      <c r="A808" s="32" t="s">
        <v>99</v>
      </c>
      <c r="B808" s="33" t="s">
        <v>33</v>
      </c>
      <c r="C808" s="34" t="s">
        <v>109</v>
      </c>
      <c r="D808" s="35">
        <v>8.198E9</v>
      </c>
      <c r="E808" s="35">
        <v>1.2502E10</v>
      </c>
    </row>
    <row r="809">
      <c r="A809" s="32" t="s">
        <v>99</v>
      </c>
      <c r="B809" s="33" t="s">
        <v>35</v>
      </c>
      <c r="C809" s="34" t="s">
        <v>109</v>
      </c>
      <c r="D809" s="35">
        <v>7.923E9</v>
      </c>
      <c r="E809" s="35">
        <v>1.2317E10</v>
      </c>
    </row>
    <row r="810">
      <c r="A810" s="32" t="s">
        <v>99</v>
      </c>
      <c r="B810" s="33" t="s">
        <v>36</v>
      </c>
      <c r="C810" s="34" t="s">
        <v>109</v>
      </c>
      <c r="D810" s="35">
        <v>9.849E9</v>
      </c>
      <c r="E810" s="35">
        <v>1.2418E10</v>
      </c>
    </row>
    <row r="811">
      <c r="A811" s="32" t="s">
        <v>99</v>
      </c>
      <c r="B811" s="33" t="s">
        <v>37</v>
      </c>
      <c r="C811" s="34" t="s">
        <v>109</v>
      </c>
      <c r="D811" s="35">
        <v>9.004E9</v>
      </c>
      <c r="E811" s="35">
        <v>1.1447E10</v>
      </c>
    </row>
    <row r="812">
      <c r="A812" s="32" t="s">
        <v>99</v>
      </c>
      <c r="B812" s="33" t="s">
        <v>38</v>
      </c>
      <c r="C812" s="34" t="s">
        <v>109</v>
      </c>
      <c r="D812" s="35">
        <v>1.1874E10</v>
      </c>
      <c r="E812" s="35">
        <v>1.327E10</v>
      </c>
    </row>
    <row r="813">
      <c r="A813" s="32" t="s">
        <v>99</v>
      </c>
      <c r="B813" s="33" t="s">
        <v>39</v>
      </c>
      <c r="C813" s="34" t="s">
        <v>109</v>
      </c>
      <c r="D813" s="35">
        <v>1.3588E10</v>
      </c>
      <c r="E813" s="35">
        <v>1.3305E10</v>
      </c>
    </row>
    <row r="814">
      <c r="A814" s="32" t="s">
        <v>99</v>
      </c>
      <c r="B814" s="33" t="s">
        <v>40</v>
      </c>
      <c r="C814" s="34" t="s">
        <v>109</v>
      </c>
      <c r="D814" s="35">
        <v>1.5541E10</v>
      </c>
      <c r="E814" s="35">
        <v>1.4044E10</v>
      </c>
    </row>
    <row r="815">
      <c r="A815" s="32" t="s">
        <v>99</v>
      </c>
      <c r="B815" s="33" t="s">
        <v>41</v>
      </c>
      <c r="C815" s="34" t="s">
        <v>109</v>
      </c>
      <c r="D815" s="35">
        <v>1.8237E10</v>
      </c>
      <c r="E815" s="35">
        <v>1.5042E10</v>
      </c>
    </row>
    <row r="816">
      <c r="A816" s="32" t="s">
        <v>99</v>
      </c>
      <c r="B816" s="33" t="s">
        <v>42</v>
      </c>
      <c r="C816" s="34" t="s">
        <v>109</v>
      </c>
      <c r="D816" s="35">
        <v>2.0236E10</v>
      </c>
      <c r="E816" s="35">
        <v>1.6095E10</v>
      </c>
    </row>
    <row r="817">
      <c r="A817" s="32" t="s">
        <v>99</v>
      </c>
      <c r="B817" s="33" t="s">
        <v>43</v>
      </c>
      <c r="C817" s="34" t="s">
        <v>109</v>
      </c>
      <c r="D817" s="35">
        <v>2.0291E10</v>
      </c>
      <c r="E817" s="35">
        <v>1.5669E10</v>
      </c>
    </row>
    <row r="818">
      <c r="A818" s="32" t="s">
        <v>99</v>
      </c>
      <c r="B818" s="33" t="s">
        <v>44</v>
      </c>
      <c r="C818" s="34" t="s">
        <v>109</v>
      </c>
      <c r="D818" s="35">
        <v>2.7208E10</v>
      </c>
      <c r="E818" s="35">
        <v>1.7503E10</v>
      </c>
    </row>
    <row r="819">
      <c r="A819" s="32" t="s">
        <v>99</v>
      </c>
      <c r="B819" s="33" t="s">
        <v>45</v>
      </c>
      <c r="C819" s="34" t="s">
        <v>109</v>
      </c>
      <c r="D819" s="35">
        <v>3.3169E10</v>
      </c>
      <c r="E819" s="35">
        <v>1.9172E10</v>
      </c>
    </row>
    <row r="820">
      <c r="A820" s="32" t="s">
        <v>99</v>
      </c>
      <c r="B820" s="33" t="s">
        <v>46</v>
      </c>
      <c r="C820" s="34" t="s">
        <v>109</v>
      </c>
      <c r="D820" s="35">
        <v>3.8021E10</v>
      </c>
      <c r="E820" s="35">
        <v>2.0246E10</v>
      </c>
    </row>
    <row r="821">
      <c r="A821" s="32" t="s">
        <v>99</v>
      </c>
      <c r="B821" s="33" t="s">
        <v>33</v>
      </c>
      <c r="C821" s="34" t="s">
        <v>110</v>
      </c>
      <c r="D821" s="35">
        <v>3.598E9</v>
      </c>
      <c r="E821" s="35">
        <v>3.686E9</v>
      </c>
    </row>
    <row r="822">
      <c r="A822" s="32" t="s">
        <v>99</v>
      </c>
      <c r="B822" s="33" t="s">
        <v>35</v>
      </c>
      <c r="C822" s="34" t="s">
        <v>110</v>
      </c>
      <c r="D822" s="35">
        <v>3.342E9</v>
      </c>
      <c r="E822" s="35">
        <v>4.367E9</v>
      </c>
    </row>
    <row r="823">
      <c r="A823" s="32" t="s">
        <v>99</v>
      </c>
      <c r="B823" s="33" t="s">
        <v>36</v>
      </c>
      <c r="C823" s="34" t="s">
        <v>110</v>
      </c>
      <c r="D823" s="35">
        <v>3.3E9</v>
      </c>
      <c r="E823" s="35">
        <v>4.35E9</v>
      </c>
    </row>
    <row r="824">
      <c r="A824" s="32" t="s">
        <v>99</v>
      </c>
      <c r="B824" s="33" t="s">
        <v>37</v>
      </c>
      <c r="C824" s="34" t="s">
        <v>110</v>
      </c>
      <c r="D824" s="35">
        <v>4.56E9</v>
      </c>
      <c r="E824" s="35">
        <v>4.385E9</v>
      </c>
    </row>
    <row r="825">
      <c r="A825" s="32" t="s">
        <v>99</v>
      </c>
      <c r="B825" s="33" t="s">
        <v>38</v>
      </c>
      <c r="C825" s="34" t="s">
        <v>110</v>
      </c>
      <c r="D825" s="35">
        <v>6.307E9</v>
      </c>
      <c r="E825" s="35">
        <v>5.783E9</v>
      </c>
    </row>
    <row r="826">
      <c r="A826" s="32" t="s">
        <v>99</v>
      </c>
      <c r="B826" s="33" t="s">
        <v>39</v>
      </c>
      <c r="C826" s="34" t="s">
        <v>110</v>
      </c>
      <c r="D826" s="35">
        <v>7.659E9</v>
      </c>
      <c r="E826" s="35">
        <v>8.277E9</v>
      </c>
    </row>
    <row r="827">
      <c r="A827" s="32" t="s">
        <v>99</v>
      </c>
      <c r="B827" s="33" t="s">
        <v>40</v>
      </c>
      <c r="C827" s="34" t="s">
        <v>110</v>
      </c>
      <c r="D827" s="35">
        <v>8.915E9</v>
      </c>
      <c r="E827" s="35">
        <v>8.738E9</v>
      </c>
    </row>
    <row r="828">
      <c r="A828" s="32" t="s">
        <v>99</v>
      </c>
      <c r="B828" s="33" t="s">
        <v>41</v>
      </c>
      <c r="C828" s="34" t="s">
        <v>110</v>
      </c>
      <c r="D828" s="35">
        <v>1.1234E10</v>
      </c>
      <c r="E828" s="35">
        <v>1.069E10</v>
      </c>
    </row>
    <row r="829">
      <c r="A829" s="32" t="s">
        <v>99</v>
      </c>
      <c r="B829" s="33" t="s">
        <v>42</v>
      </c>
      <c r="C829" s="34" t="s">
        <v>110</v>
      </c>
      <c r="D829" s="35">
        <v>1.2462E10</v>
      </c>
      <c r="E829" s="35">
        <v>1.2083E10</v>
      </c>
    </row>
    <row r="830">
      <c r="A830" s="32" t="s">
        <v>99</v>
      </c>
      <c r="B830" s="33" t="s">
        <v>43</v>
      </c>
      <c r="C830" s="34" t="s">
        <v>110</v>
      </c>
      <c r="D830" s="35">
        <v>1.1136E10</v>
      </c>
      <c r="E830" s="35">
        <v>9.31E9</v>
      </c>
    </row>
    <row r="831">
      <c r="A831" s="32" t="s">
        <v>99</v>
      </c>
      <c r="B831" s="33" t="s">
        <v>44</v>
      </c>
      <c r="C831" s="34" t="s">
        <v>110</v>
      </c>
      <c r="D831" s="35">
        <v>1.449E10</v>
      </c>
      <c r="E831" s="35">
        <v>1.049E10</v>
      </c>
    </row>
    <row r="832">
      <c r="A832" s="32" t="s">
        <v>99</v>
      </c>
      <c r="B832" s="33" t="s">
        <v>45</v>
      </c>
      <c r="C832" s="34" t="s">
        <v>110</v>
      </c>
      <c r="D832" s="35">
        <v>1.7708E10</v>
      </c>
      <c r="E832" s="35">
        <v>1.3699E10</v>
      </c>
    </row>
    <row r="833">
      <c r="A833" s="32" t="s">
        <v>99</v>
      </c>
      <c r="B833" s="33" t="s">
        <v>46</v>
      </c>
      <c r="C833" s="34" t="s">
        <v>110</v>
      </c>
      <c r="D833" s="35">
        <v>1.834E10</v>
      </c>
      <c r="E833" s="35">
        <v>1.4107E10</v>
      </c>
    </row>
    <row r="834">
      <c r="A834" s="32" t="s">
        <v>99</v>
      </c>
      <c r="B834" s="33" t="s">
        <v>33</v>
      </c>
      <c r="C834" s="34" t="s">
        <v>111</v>
      </c>
      <c r="D834" s="35">
        <v>4.975E9</v>
      </c>
      <c r="E834" s="35">
        <v>3.197E9</v>
      </c>
    </row>
    <row r="835">
      <c r="A835" s="32" t="s">
        <v>99</v>
      </c>
      <c r="B835" s="33" t="s">
        <v>35</v>
      </c>
      <c r="C835" s="34" t="s">
        <v>111</v>
      </c>
      <c r="D835" s="35">
        <v>5.277E9</v>
      </c>
      <c r="E835" s="35">
        <v>3.406E9</v>
      </c>
    </row>
    <row r="836">
      <c r="A836" s="32" t="s">
        <v>99</v>
      </c>
      <c r="B836" s="33" t="s">
        <v>36</v>
      </c>
      <c r="C836" s="34" t="s">
        <v>111</v>
      </c>
      <c r="D836" s="35">
        <v>5.797E9</v>
      </c>
      <c r="E836" s="35">
        <v>5.042E9</v>
      </c>
    </row>
    <row r="837">
      <c r="A837" s="32" t="s">
        <v>99</v>
      </c>
      <c r="B837" s="33" t="s">
        <v>37</v>
      </c>
      <c r="C837" s="34" t="s">
        <v>111</v>
      </c>
      <c r="D837" s="35">
        <v>4.461E9</v>
      </c>
      <c r="E837" s="35">
        <v>4.427E9</v>
      </c>
    </row>
    <row r="838">
      <c r="A838" s="32" t="s">
        <v>99</v>
      </c>
      <c r="B838" s="33" t="s">
        <v>38</v>
      </c>
      <c r="C838" s="34" t="s">
        <v>111</v>
      </c>
      <c r="D838" s="35">
        <v>5.226E9</v>
      </c>
      <c r="E838" s="35">
        <v>4.569E9</v>
      </c>
    </row>
    <row r="839">
      <c r="A839" s="32" t="s">
        <v>99</v>
      </c>
      <c r="B839" s="33" t="s">
        <v>39</v>
      </c>
      <c r="C839" s="34" t="s">
        <v>111</v>
      </c>
      <c r="D839" s="35">
        <v>5.094E9</v>
      </c>
      <c r="E839" s="35">
        <v>4.74E9</v>
      </c>
    </row>
    <row r="840">
      <c r="A840" s="32" t="s">
        <v>99</v>
      </c>
      <c r="B840" s="33" t="s">
        <v>40</v>
      </c>
      <c r="C840" s="34" t="s">
        <v>111</v>
      </c>
      <c r="D840" s="35">
        <v>4.89E9</v>
      </c>
      <c r="E840" s="35">
        <v>5.458E9</v>
      </c>
    </row>
    <row r="841">
      <c r="A841" s="32" t="s">
        <v>99</v>
      </c>
      <c r="B841" s="33" t="s">
        <v>41</v>
      </c>
      <c r="C841" s="34" t="s">
        <v>111</v>
      </c>
      <c r="D841" s="35">
        <v>5.831E9</v>
      </c>
      <c r="E841" s="35">
        <v>6.578E9</v>
      </c>
    </row>
    <row r="842">
      <c r="A842" s="32" t="s">
        <v>99</v>
      </c>
      <c r="B842" s="33" t="s">
        <v>42</v>
      </c>
      <c r="C842" s="34" t="s">
        <v>111</v>
      </c>
      <c r="D842" s="35">
        <v>8.15E9</v>
      </c>
      <c r="E842" s="35">
        <v>8.801E9</v>
      </c>
    </row>
    <row r="843">
      <c r="A843" s="32" t="s">
        <v>99</v>
      </c>
      <c r="B843" s="33" t="s">
        <v>43</v>
      </c>
      <c r="C843" s="34" t="s">
        <v>111</v>
      </c>
      <c r="D843" s="35">
        <v>6.053E9</v>
      </c>
      <c r="E843" s="35">
        <v>6.908E9</v>
      </c>
    </row>
    <row r="844">
      <c r="A844" s="32" t="s">
        <v>99</v>
      </c>
      <c r="B844" s="33" t="s">
        <v>44</v>
      </c>
      <c r="C844" s="34" t="s">
        <v>111</v>
      </c>
      <c r="D844" s="35">
        <v>7.618E9</v>
      </c>
      <c r="E844" s="35">
        <v>8.432E9</v>
      </c>
    </row>
    <row r="845">
      <c r="A845" s="32" t="s">
        <v>99</v>
      </c>
      <c r="B845" s="33" t="s">
        <v>45</v>
      </c>
      <c r="C845" s="34" t="s">
        <v>111</v>
      </c>
      <c r="D845" s="35">
        <v>9.038E9</v>
      </c>
      <c r="E845" s="35">
        <v>8.653E9</v>
      </c>
    </row>
    <row r="846">
      <c r="A846" s="32" t="s">
        <v>99</v>
      </c>
      <c r="B846" s="33" t="s">
        <v>46</v>
      </c>
      <c r="C846" s="34" t="s">
        <v>111</v>
      </c>
      <c r="D846" s="35">
        <v>9.463E9</v>
      </c>
      <c r="E846" s="35">
        <v>9.498E9</v>
      </c>
    </row>
    <row r="847">
      <c r="A847" s="32" t="s">
        <v>99</v>
      </c>
      <c r="B847" s="33" t="s">
        <v>33</v>
      </c>
      <c r="C847" s="34" t="s">
        <v>112</v>
      </c>
      <c r="D847" s="35">
        <v>5.97E9</v>
      </c>
      <c r="E847" s="35">
        <v>4.2643E10</v>
      </c>
    </row>
    <row r="848">
      <c r="A848" s="32" t="s">
        <v>99</v>
      </c>
      <c r="B848" s="33" t="s">
        <v>35</v>
      </c>
      <c r="C848" s="34" t="s">
        <v>112</v>
      </c>
      <c r="D848" s="35">
        <v>5.75E9</v>
      </c>
      <c r="E848" s="35">
        <v>3.5526E10</v>
      </c>
    </row>
    <row r="849">
      <c r="A849" s="32" t="s">
        <v>99</v>
      </c>
      <c r="B849" s="33" t="s">
        <v>36</v>
      </c>
      <c r="C849" s="34" t="s">
        <v>112</v>
      </c>
      <c r="D849" s="35">
        <v>6.069E9</v>
      </c>
      <c r="E849" s="35">
        <v>3.4977E10</v>
      </c>
    </row>
    <row r="850">
      <c r="A850" s="32" t="s">
        <v>99</v>
      </c>
      <c r="B850" s="33" t="s">
        <v>37</v>
      </c>
      <c r="C850" s="34" t="s">
        <v>112</v>
      </c>
      <c r="D850" s="35">
        <v>1.1475E10</v>
      </c>
      <c r="E850" s="35">
        <v>3.6505E10</v>
      </c>
    </row>
    <row r="851">
      <c r="A851" s="32" t="s">
        <v>99</v>
      </c>
      <c r="B851" s="33" t="s">
        <v>38</v>
      </c>
      <c r="C851" s="34" t="s">
        <v>112</v>
      </c>
      <c r="D851" s="35">
        <v>1.4343E10</v>
      </c>
      <c r="E851" s="35">
        <v>4.8175E10</v>
      </c>
    </row>
    <row r="852">
      <c r="A852" s="32" t="s">
        <v>99</v>
      </c>
      <c r="B852" s="33" t="s">
        <v>39</v>
      </c>
      <c r="C852" s="34" t="s">
        <v>112</v>
      </c>
      <c r="D852" s="35">
        <v>1.5555E10</v>
      </c>
      <c r="E852" s="35">
        <v>4.8102E10</v>
      </c>
    </row>
    <row r="853">
      <c r="A853" s="32" t="s">
        <v>99</v>
      </c>
      <c r="B853" s="33" t="s">
        <v>40</v>
      </c>
      <c r="C853" s="34" t="s">
        <v>112</v>
      </c>
      <c r="D853" s="35">
        <v>1.149E10</v>
      </c>
      <c r="E853" s="35">
        <v>3.7659E10</v>
      </c>
    </row>
    <row r="854">
      <c r="A854" s="32" t="s">
        <v>99</v>
      </c>
      <c r="B854" s="33" t="s">
        <v>41</v>
      </c>
      <c r="C854" s="34" t="s">
        <v>112</v>
      </c>
      <c r="D854" s="35">
        <v>1.2422E10</v>
      </c>
      <c r="E854" s="35">
        <v>3.7261E10</v>
      </c>
    </row>
    <row r="855">
      <c r="A855" s="32" t="s">
        <v>99</v>
      </c>
      <c r="B855" s="33" t="s">
        <v>42</v>
      </c>
      <c r="C855" s="34" t="s">
        <v>112</v>
      </c>
      <c r="D855" s="35">
        <v>1.3781E10</v>
      </c>
      <c r="E855" s="35">
        <v>3.8976E10</v>
      </c>
    </row>
    <row r="856">
      <c r="A856" s="32" t="s">
        <v>99</v>
      </c>
      <c r="B856" s="33" t="s">
        <v>43</v>
      </c>
      <c r="C856" s="34" t="s">
        <v>112</v>
      </c>
      <c r="D856" s="35">
        <v>1.2537E10</v>
      </c>
      <c r="E856" s="35">
        <v>3.4788E10</v>
      </c>
    </row>
    <row r="857">
      <c r="A857" s="32" t="s">
        <v>99</v>
      </c>
      <c r="B857" s="33" t="s">
        <v>44</v>
      </c>
      <c r="C857" s="34" t="s">
        <v>112</v>
      </c>
      <c r="D857" s="35">
        <v>1.5356E10</v>
      </c>
      <c r="E857" s="35">
        <v>3.9306E10</v>
      </c>
    </row>
    <row r="858">
      <c r="A858" s="32" t="s">
        <v>99</v>
      </c>
      <c r="B858" s="33" t="s">
        <v>45</v>
      </c>
      <c r="C858" s="34" t="s">
        <v>112</v>
      </c>
      <c r="D858" s="35">
        <v>1.2534E10</v>
      </c>
      <c r="E858" s="35">
        <v>3.976E10</v>
      </c>
    </row>
    <row r="859">
      <c r="A859" s="32" t="s">
        <v>99</v>
      </c>
      <c r="B859" s="33" t="s">
        <v>46</v>
      </c>
      <c r="C859" s="34" t="s">
        <v>112</v>
      </c>
      <c r="D859" s="35">
        <v>1.6197E10</v>
      </c>
      <c r="E859" s="35">
        <v>4.0967E10</v>
      </c>
    </row>
    <row r="860">
      <c r="A860" s="32" t="s">
        <v>99</v>
      </c>
      <c r="B860" s="33" t="s">
        <v>33</v>
      </c>
      <c r="C860" s="34" t="s">
        <v>113</v>
      </c>
      <c r="D860" s="35">
        <v>4.03E8</v>
      </c>
      <c r="E860" s="35">
        <v>4.83E8</v>
      </c>
    </row>
    <row r="861">
      <c r="A861" s="32" t="s">
        <v>99</v>
      </c>
      <c r="B861" s="33" t="s">
        <v>35</v>
      </c>
      <c r="C861" s="34" t="s">
        <v>113</v>
      </c>
      <c r="D861" s="35">
        <v>5.02E8</v>
      </c>
      <c r="E861" s="35">
        <v>7.61E8</v>
      </c>
    </row>
    <row r="862">
      <c r="A862" s="32" t="s">
        <v>99</v>
      </c>
      <c r="B862" s="33" t="s">
        <v>36</v>
      </c>
      <c r="C862" s="34" t="s">
        <v>113</v>
      </c>
      <c r="D862" s="35">
        <v>6.8E8</v>
      </c>
      <c r="E862" s="35">
        <v>8.63E8</v>
      </c>
    </row>
    <row r="863">
      <c r="A863" s="32" t="s">
        <v>99</v>
      </c>
      <c r="B863" s="33" t="s">
        <v>37</v>
      </c>
      <c r="C863" s="34" t="s">
        <v>113</v>
      </c>
      <c r="D863" s="35">
        <v>6.38E8</v>
      </c>
      <c r="E863" s="35">
        <v>7.83E8</v>
      </c>
    </row>
    <row r="864">
      <c r="A864" s="32" t="s">
        <v>99</v>
      </c>
      <c r="B864" s="33" t="s">
        <v>38</v>
      </c>
      <c r="C864" s="34" t="s">
        <v>113</v>
      </c>
      <c r="D864" s="35">
        <v>8.03E8</v>
      </c>
      <c r="E864" s="35">
        <v>9.97E8</v>
      </c>
    </row>
    <row r="865">
      <c r="A865" s="32" t="s">
        <v>99</v>
      </c>
      <c r="B865" s="33" t="s">
        <v>39</v>
      </c>
      <c r="C865" s="34" t="s">
        <v>113</v>
      </c>
      <c r="D865" s="35">
        <v>8.01E8</v>
      </c>
      <c r="E865" s="35">
        <v>9.4E8</v>
      </c>
    </row>
    <row r="866">
      <c r="A866" s="32" t="s">
        <v>99</v>
      </c>
      <c r="B866" s="33" t="s">
        <v>40</v>
      </c>
      <c r="C866" s="34" t="s">
        <v>113</v>
      </c>
      <c r="D866" s="35">
        <v>9.73E8</v>
      </c>
      <c r="E866" s="35">
        <v>1.06E9</v>
      </c>
    </row>
    <row r="867">
      <c r="A867" s="32" t="s">
        <v>99</v>
      </c>
      <c r="B867" s="33" t="s">
        <v>41</v>
      </c>
      <c r="C867" s="34" t="s">
        <v>113</v>
      </c>
      <c r="D867" s="35">
        <v>1.213E9</v>
      </c>
      <c r="E867" s="35">
        <v>1.396E9</v>
      </c>
    </row>
    <row r="868">
      <c r="A868" s="32" t="s">
        <v>99</v>
      </c>
      <c r="B868" s="33" t="s">
        <v>42</v>
      </c>
      <c r="C868" s="34" t="s">
        <v>113</v>
      </c>
      <c r="D868" s="35">
        <v>1.255E9</v>
      </c>
      <c r="E868" s="35">
        <v>1.361E9</v>
      </c>
    </row>
    <row r="869">
      <c r="A869" s="32" t="s">
        <v>99</v>
      </c>
      <c r="B869" s="33" t="s">
        <v>43</v>
      </c>
      <c r="C869" s="34" t="s">
        <v>113</v>
      </c>
      <c r="D869" s="35">
        <v>1.185E9</v>
      </c>
      <c r="E869" s="35">
        <v>1.319E9</v>
      </c>
    </row>
    <row r="870">
      <c r="A870" s="32" t="s">
        <v>99</v>
      </c>
      <c r="B870" s="33" t="s">
        <v>44</v>
      </c>
      <c r="C870" s="34" t="s">
        <v>113</v>
      </c>
      <c r="D870" s="35">
        <v>1.236E9</v>
      </c>
      <c r="E870" s="35">
        <v>1.489E9</v>
      </c>
    </row>
    <row r="871">
      <c r="A871" s="32" t="s">
        <v>99</v>
      </c>
      <c r="B871" s="33" t="s">
        <v>45</v>
      </c>
      <c r="C871" s="34" t="s">
        <v>113</v>
      </c>
      <c r="D871" s="35">
        <v>1.524E9</v>
      </c>
      <c r="E871" s="35">
        <v>1.831E9</v>
      </c>
    </row>
    <row r="872">
      <c r="A872" s="32" t="s">
        <v>99</v>
      </c>
      <c r="B872" s="33" t="s">
        <v>46</v>
      </c>
      <c r="C872" s="34" t="s">
        <v>113</v>
      </c>
      <c r="D872" s="35">
        <v>1.572E9</v>
      </c>
      <c r="E872" s="35">
        <v>2.119E9</v>
      </c>
    </row>
    <row r="873">
      <c r="A873" s="32" t="s">
        <v>99</v>
      </c>
      <c r="B873" s="33" t="s">
        <v>33</v>
      </c>
      <c r="C873" s="34" t="s">
        <v>114</v>
      </c>
      <c r="D873" s="35">
        <v>2.0E7</v>
      </c>
      <c r="E873" s="35">
        <v>2.8E7</v>
      </c>
    </row>
    <row r="874">
      <c r="A874" s="32" t="s">
        <v>99</v>
      </c>
      <c r="B874" s="33" t="s">
        <v>35</v>
      </c>
      <c r="C874" s="34" t="s">
        <v>114</v>
      </c>
      <c r="D874" s="35">
        <v>3.2E7</v>
      </c>
      <c r="E874" s="35">
        <v>2.1E7</v>
      </c>
    </row>
    <row r="875">
      <c r="A875" s="32" t="s">
        <v>99</v>
      </c>
      <c r="B875" s="33" t="s">
        <v>36</v>
      </c>
      <c r="C875" s="34" t="s">
        <v>114</v>
      </c>
      <c r="D875" s="35">
        <v>4.8E7</v>
      </c>
      <c r="E875" s="35">
        <v>2.7E7</v>
      </c>
    </row>
    <row r="876">
      <c r="A876" s="32" t="s">
        <v>99</v>
      </c>
      <c r="B876" s="33" t="s">
        <v>37</v>
      </c>
      <c r="C876" s="34" t="s">
        <v>114</v>
      </c>
      <c r="D876" s="35">
        <v>6.2E7</v>
      </c>
      <c r="E876" s="35">
        <v>3.5E7</v>
      </c>
    </row>
    <row r="877">
      <c r="A877" s="32" t="s">
        <v>99</v>
      </c>
      <c r="B877" s="33" t="s">
        <v>38</v>
      </c>
      <c r="C877" s="34" t="s">
        <v>114</v>
      </c>
      <c r="D877" s="35">
        <v>9.2E7</v>
      </c>
      <c r="E877" s="35">
        <v>7.3E7</v>
      </c>
    </row>
    <row r="878">
      <c r="A878" s="32" t="s">
        <v>99</v>
      </c>
      <c r="B878" s="33" t="s">
        <v>39</v>
      </c>
      <c r="C878" s="34" t="s">
        <v>114</v>
      </c>
      <c r="D878" s="35">
        <v>9.4E7</v>
      </c>
      <c r="E878" s="35">
        <v>9.4E7</v>
      </c>
    </row>
    <row r="879">
      <c r="A879" s="32" t="s">
        <v>99</v>
      </c>
      <c r="B879" s="33" t="s">
        <v>40</v>
      </c>
      <c r="C879" s="34" t="s">
        <v>114</v>
      </c>
      <c r="D879" s="35">
        <v>1.89E8</v>
      </c>
      <c r="E879" s="35">
        <v>1.42E8</v>
      </c>
    </row>
    <row r="880">
      <c r="A880" s="32" t="s">
        <v>99</v>
      </c>
      <c r="B880" s="33" t="s">
        <v>41</v>
      </c>
      <c r="C880" s="34" t="s">
        <v>114</v>
      </c>
      <c r="D880" s="35">
        <v>3.92E8</v>
      </c>
      <c r="E880" s="35">
        <v>2.15E8</v>
      </c>
    </row>
    <row r="881">
      <c r="A881" s="32" t="s">
        <v>99</v>
      </c>
      <c r="B881" s="33" t="s">
        <v>42</v>
      </c>
      <c r="C881" s="34" t="s">
        <v>114</v>
      </c>
      <c r="D881" s="35">
        <v>5.69E8</v>
      </c>
      <c r="E881" s="35">
        <v>4.51E8</v>
      </c>
    </row>
    <row r="882">
      <c r="A882" s="32" t="s">
        <v>99</v>
      </c>
      <c r="B882" s="33" t="s">
        <v>43</v>
      </c>
      <c r="C882" s="34" t="s">
        <v>114</v>
      </c>
      <c r="D882" s="35">
        <v>5.06E8</v>
      </c>
      <c r="E882" s="35">
        <v>3.93E8</v>
      </c>
    </row>
    <row r="883">
      <c r="A883" s="32" t="s">
        <v>99</v>
      </c>
      <c r="B883" s="33" t="s">
        <v>44</v>
      </c>
      <c r="C883" s="34" t="s">
        <v>114</v>
      </c>
      <c r="D883" s="35">
        <v>3.36E8</v>
      </c>
      <c r="E883" s="35">
        <v>3.98E8</v>
      </c>
    </row>
    <row r="884">
      <c r="A884" s="32" t="s">
        <v>99</v>
      </c>
      <c r="B884" s="33" t="s">
        <v>45</v>
      </c>
      <c r="C884" s="34" t="s">
        <v>114</v>
      </c>
      <c r="D884" s="35">
        <v>6.89E8</v>
      </c>
      <c r="E884" s="35">
        <v>5.66E8</v>
      </c>
    </row>
    <row r="885">
      <c r="A885" s="32" t="s">
        <v>99</v>
      </c>
      <c r="B885" s="33" t="s">
        <v>46</v>
      </c>
      <c r="C885" s="34" t="s">
        <v>114</v>
      </c>
      <c r="D885" s="35">
        <v>7.5E8</v>
      </c>
      <c r="E885" s="35">
        <v>7.38E8</v>
      </c>
    </row>
    <row r="886">
      <c r="A886" s="32" t="s">
        <v>99</v>
      </c>
      <c r="B886" s="33" t="s">
        <v>33</v>
      </c>
      <c r="C886" s="34" t="s">
        <v>115</v>
      </c>
      <c r="D886" s="35">
        <v>1.14E8</v>
      </c>
      <c r="E886" s="35">
        <v>8000000.0</v>
      </c>
    </row>
    <row r="887">
      <c r="A887" s="32" t="s">
        <v>99</v>
      </c>
      <c r="B887" s="33" t="s">
        <v>35</v>
      </c>
      <c r="C887" s="34" t="s">
        <v>115</v>
      </c>
      <c r="D887" s="35">
        <v>1.08E8</v>
      </c>
      <c r="E887" s="35">
        <v>4000000.0</v>
      </c>
    </row>
    <row r="888">
      <c r="A888" s="32" t="s">
        <v>99</v>
      </c>
      <c r="B888" s="33" t="s">
        <v>36</v>
      </c>
      <c r="C888" s="34" t="s">
        <v>115</v>
      </c>
      <c r="D888" s="35">
        <v>1.1E8</v>
      </c>
      <c r="E888" s="35">
        <v>4000000.0</v>
      </c>
    </row>
    <row r="889">
      <c r="A889" s="32" t="s">
        <v>99</v>
      </c>
      <c r="B889" s="33" t="s">
        <v>37</v>
      </c>
      <c r="C889" s="34" t="s">
        <v>115</v>
      </c>
      <c r="D889" s="35">
        <v>7.7E7</v>
      </c>
      <c r="E889" s="35">
        <v>5000000.0</v>
      </c>
    </row>
    <row r="890">
      <c r="A890" s="32" t="s">
        <v>99</v>
      </c>
      <c r="B890" s="33" t="s">
        <v>38</v>
      </c>
      <c r="C890" s="34" t="s">
        <v>115</v>
      </c>
      <c r="D890" s="35">
        <v>1.22E8</v>
      </c>
      <c r="E890" s="35">
        <v>8000000.0</v>
      </c>
    </row>
    <row r="891">
      <c r="A891" s="32" t="s">
        <v>99</v>
      </c>
      <c r="B891" s="33" t="s">
        <v>39</v>
      </c>
      <c r="C891" s="34" t="s">
        <v>115</v>
      </c>
      <c r="D891" s="35">
        <v>1.43E8</v>
      </c>
      <c r="E891" s="35">
        <v>1.0E7</v>
      </c>
    </row>
    <row r="892">
      <c r="A892" s="32" t="s">
        <v>99</v>
      </c>
      <c r="B892" s="33" t="s">
        <v>40</v>
      </c>
      <c r="C892" s="34" t="s">
        <v>115</v>
      </c>
      <c r="D892" s="35">
        <v>1.6E8</v>
      </c>
      <c r="E892" s="35">
        <v>1.5E7</v>
      </c>
    </row>
    <row r="893">
      <c r="A893" s="32" t="s">
        <v>99</v>
      </c>
      <c r="B893" s="33" t="s">
        <v>41</v>
      </c>
      <c r="C893" s="34" t="s">
        <v>115</v>
      </c>
      <c r="D893" s="35">
        <v>1.9E8</v>
      </c>
      <c r="E893" s="35">
        <v>1.4E7</v>
      </c>
    </row>
    <row r="894">
      <c r="A894" s="32" t="s">
        <v>99</v>
      </c>
      <c r="B894" s="33" t="s">
        <v>42</v>
      </c>
      <c r="C894" s="34" t="s">
        <v>115</v>
      </c>
      <c r="D894" s="35">
        <v>2.8E8</v>
      </c>
      <c r="E894" s="35">
        <v>5.1E7</v>
      </c>
    </row>
    <row r="895">
      <c r="A895" s="32" t="s">
        <v>99</v>
      </c>
      <c r="B895" s="33" t="s">
        <v>43</v>
      </c>
      <c r="C895" s="34" t="s">
        <v>115</v>
      </c>
      <c r="D895" s="35">
        <v>2.71E8</v>
      </c>
      <c r="E895" s="35">
        <v>9.1E7</v>
      </c>
    </row>
    <row r="896">
      <c r="A896" s="32" t="s">
        <v>99</v>
      </c>
      <c r="B896" s="33" t="s">
        <v>44</v>
      </c>
      <c r="C896" s="34" t="s">
        <v>115</v>
      </c>
      <c r="D896" s="35">
        <v>3.85E8</v>
      </c>
      <c r="E896" s="35">
        <v>2.15E8</v>
      </c>
    </row>
    <row r="897">
      <c r="A897" s="32" t="s">
        <v>99</v>
      </c>
      <c r="B897" s="33" t="s">
        <v>45</v>
      </c>
      <c r="C897" s="34" t="s">
        <v>115</v>
      </c>
      <c r="D897" s="35">
        <v>4.13E8</v>
      </c>
      <c r="E897" s="35">
        <v>2.48E8</v>
      </c>
    </row>
    <row r="898">
      <c r="A898" s="32" t="s">
        <v>99</v>
      </c>
      <c r="B898" s="33" t="s">
        <v>46</v>
      </c>
      <c r="C898" s="34" t="s">
        <v>115</v>
      </c>
      <c r="D898" s="35">
        <v>4.61E8</v>
      </c>
      <c r="E898" s="35">
        <v>2.41E8</v>
      </c>
    </row>
    <row r="899">
      <c r="A899" s="32" t="s">
        <v>99</v>
      </c>
      <c r="B899" s="33" t="s">
        <v>33</v>
      </c>
      <c r="C899" s="34" t="s">
        <v>116</v>
      </c>
      <c r="D899" s="35">
        <v>3.205E9</v>
      </c>
      <c r="E899" s="36">
        <v>5.35500326E9</v>
      </c>
    </row>
    <row r="900">
      <c r="A900" s="32" t="s">
        <v>99</v>
      </c>
      <c r="B900" s="33" t="s">
        <v>35</v>
      </c>
      <c r="C900" s="34" t="s">
        <v>116</v>
      </c>
      <c r="D900" s="35">
        <v>3.745E9</v>
      </c>
      <c r="E900" s="36">
        <v>5.35500326E9</v>
      </c>
    </row>
    <row r="901">
      <c r="A901" s="32" t="s">
        <v>99</v>
      </c>
      <c r="B901" s="33" t="s">
        <v>36</v>
      </c>
      <c r="C901" s="34" t="s">
        <v>116</v>
      </c>
      <c r="D901" s="35">
        <v>4.428E9</v>
      </c>
      <c r="E901" s="35">
        <v>5.12E8</v>
      </c>
    </row>
    <row r="902">
      <c r="A902" s="32" t="s">
        <v>99</v>
      </c>
      <c r="B902" s="33" t="s">
        <v>37</v>
      </c>
      <c r="C902" s="34" t="s">
        <v>116</v>
      </c>
      <c r="D902" s="35">
        <v>5.225E9</v>
      </c>
      <c r="E902" s="35">
        <v>4.71E8</v>
      </c>
    </row>
    <row r="903">
      <c r="A903" s="32" t="s">
        <v>99</v>
      </c>
      <c r="B903" s="33" t="s">
        <v>38</v>
      </c>
      <c r="C903" s="34" t="s">
        <v>116</v>
      </c>
      <c r="D903" s="35">
        <v>7.431E9</v>
      </c>
      <c r="E903" s="35">
        <v>5.29E8</v>
      </c>
    </row>
    <row r="904">
      <c r="A904" s="32" t="s">
        <v>99</v>
      </c>
      <c r="B904" s="33" t="s">
        <v>39</v>
      </c>
      <c r="C904" s="34" t="s">
        <v>116</v>
      </c>
      <c r="D904" s="35">
        <v>8.19E9</v>
      </c>
      <c r="E904" s="35">
        <v>6.15E8</v>
      </c>
    </row>
    <row r="905">
      <c r="A905" s="32" t="s">
        <v>99</v>
      </c>
      <c r="B905" s="33" t="s">
        <v>40</v>
      </c>
      <c r="C905" s="34" t="s">
        <v>116</v>
      </c>
      <c r="D905" s="35">
        <v>1.0055E10</v>
      </c>
      <c r="E905" s="35">
        <v>6.48E8</v>
      </c>
    </row>
    <row r="906">
      <c r="A906" s="32" t="s">
        <v>99</v>
      </c>
      <c r="B906" s="33" t="s">
        <v>41</v>
      </c>
      <c r="C906" s="34" t="s">
        <v>116</v>
      </c>
      <c r="D906" s="35">
        <v>1.3733E10</v>
      </c>
      <c r="E906" s="35">
        <v>7.77E8</v>
      </c>
    </row>
    <row r="907">
      <c r="A907" s="32" t="s">
        <v>99</v>
      </c>
      <c r="B907" s="33" t="s">
        <v>42</v>
      </c>
      <c r="C907" s="34" t="s">
        <v>116</v>
      </c>
      <c r="D907" s="35">
        <v>1.7297E10</v>
      </c>
      <c r="E907" s="35">
        <v>9.02E8</v>
      </c>
    </row>
    <row r="908">
      <c r="A908" s="32" t="s">
        <v>99</v>
      </c>
      <c r="B908" s="33" t="s">
        <v>43</v>
      </c>
      <c r="C908" s="34" t="s">
        <v>116</v>
      </c>
      <c r="D908" s="35">
        <v>1.8445E10</v>
      </c>
      <c r="E908" s="35">
        <v>9.83E8</v>
      </c>
    </row>
    <row r="909">
      <c r="A909" s="32" t="s">
        <v>99</v>
      </c>
      <c r="B909" s="33" t="s">
        <v>44</v>
      </c>
      <c r="C909" s="34" t="s">
        <v>116</v>
      </c>
      <c r="D909" s="35">
        <v>2.8214E10</v>
      </c>
      <c r="E909" s="35">
        <v>1.237E9</v>
      </c>
    </row>
    <row r="910">
      <c r="A910" s="32" t="s">
        <v>99</v>
      </c>
      <c r="B910" s="33" t="s">
        <v>45</v>
      </c>
      <c r="C910" s="34" t="s">
        <v>116</v>
      </c>
      <c r="D910" s="35">
        <v>3.8976E10</v>
      </c>
      <c r="E910" s="35">
        <v>1.476E9</v>
      </c>
    </row>
    <row r="911">
      <c r="A911" s="32" t="s">
        <v>99</v>
      </c>
      <c r="B911" s="33" t="s">
        <v>46</v>
      </c>
      <c r="C911" s="34" t="s">
        <v>116</v>
      </c>
      <c r="D911" s="35">
        <v>4.4455E10</v>
      </c>
      <c r="E911" s="35">
        <v>1.711E9</v>
      </c>
    </row>
    <row r="912">
      <c r="A912" s="32" t="s">
        <v>99</v>
      </c>
      <c r="B912" s="33" t="s">
        <v>33</v>
      </c>
      <c r="C912" s="34" t="s">
        <v>117</v>
      </c>
      <c r="D912" s="35">
        <v>5.873E9</v>
      </c>
      <c r="E912" s="35">
        <v>2.543E9</v>
      </c>
    </row>
    <row r="913">
      <c r="A913" s="32" t="s">
        <v>99</v>
      </c>
      <c r="B913" s="33" t="s">
        <v>35</v>
      </c>
      <c r="C913" s="34" t="s">
        <v>117</v>
      </c>
      <c r="D913" s="35">
        <v>7.627E9</v>
      </c>
      <c r="E913" s="35">
        <v>3.391E9</v>
      </c>
    </row>
    <row r="914">
      <c r="A914" s="32" t="s">
        <v>99</v>
      </c>
      <c r="B914" s="33" t="s">
        <v>36</v>
      </c>
      <c r="C914" s="34" t="s">
        <v>117</v>
      </c>
      <c r="D914" s="35">
        <v>8.084E9</v>
      </c>
      <c r="E914" s="35">
        <v>3.33E9</v>
      </c>
    </row>
    <row r="915">
      <c r="A915" s="32" t="s">
        <v>99</v>
      </c>
      <c r="B915" s="33" t="s">
        <v>37</v>
      </c>
      <c r="C915" s="34" t="s">
        <v>117</v>
      </c>
      <c r="D915" s="35">
        <v>6.799E9</v>
      </c>
      <c r="E915" s="35">
        <v>3.401E9</v>
      </c>
    </row>
    <row r="916">
      <c r="A916" s="32" t="s">
        <v>99</v>
      </c>
      <c r="B916" s="33" t="s">
        <v>38</v>
      </c>
      <c r="C916" s="34" t="s">
        <v>117</v>
      </c>
      <c r="D916" s="35">
        <v>9.183E9</v>
      </c>
      <c r="E916" s="35">
        <v>3.822E9</v>
      </c>
    </row>
    <row r="917">
      <c r="A917" s="32" t="s">
        <v>99</v>
      </c>
      <c r="B917" s="33" t="s">
        <v>39</v>
      </c>
      <c r="C917" s="34" t="s">
        <v>117</v>
      </c>
      <c r="D917" s="35">
        <v>1.0389E10</v>
      </c>
      <c r="E917" s="35">
        <v>4.339E9</v>
      </c>
    </row>
    <row r="918">
      <c r="A918" s="32" t="s">
        <v>99</v>
      </c>
      <c r="B918" s="33" t="s">
        <v>40</v>
      </c>
      <c r="C918" s="34" t="s">
        <v>117</v>
      </c>
      <c r="D918" s="35">
        <v>1.228E10</v>
      </c>
      <c r="E918" s="35">
        <v>5.085E9</v>
      </c>
    </row>
    <row r="919">
      <c r="A919" s="32" t="s">
        <v>99</v>
      </c>
      <c r="B919" s="33" t="s">
        <v>41</v>
      </c>
      <c r="C919" s="34" t="s">
        <v>117</v>
      </c>
      <c r="D919" s="35">
        <v>1.7948E10</v>
      </c>
      <c r="E919" s="35">
        <v>6.6E9</v>
      </c>
    </row>
    <row r="920">
      <c r="A920" s="32" t="s">
        <v>99</v>
      </c>
      <c r="B920" s="33" t="s">
        <v>42</v>
      </c>
      <c r="C920" s="34" t="s">
        <v>117</v>
      </c>
      <c r="D920" s="35">
        <v>1.8553E10</v>
      </c>
      <c r="E920" s="35">
        <v>7.724E9</v>
      </c>
    </row>
    <row r="921">
      <c r="A921" s="32" t="s">
        <v>99</v>
      </c>
      <c r="B921" s="33" t="s">
        <v>43</v>
      </c>
      <c r="C921" s="34" t="s">
        <v>117</v>
      </c>
      <c r="D921" s="35">
        <v>1.7231E10</v>
      </c>
      <c r="E921" s="35">
        <v>7.196E9</v>
      </c>
    </row>
    <row r="922">
      <c r="A922" s="32" t="s">
        <v>99</v>
      </c>
      <c r="B922" s="33" t="s">
        <v>44</v>
      </c>
      <c r="C922" s="34" t="s">
        <v>117</v>
      </c>
      <c r="D922" s="35">
        <v>1.8152E10</v>
      </c>
      <c r="E922" s="35">
        <v>8.324E9</v>
      </c>
    </row>
    <row r="923">
      <c r="A923" s="32" t="s">
        <v>99</v>
      </c>
      <c r="B923" s="33" t="s">
        <v>45</v>
      </c>
      <c r="C923" s="34" t="s">
        <v>117</v>
      </c>
      <c r="D923" s="35">
        <v>1.9649E10</v>
      </c>
      <c r="E923" s="35">
        <v>1.018E10</v>
      </c>
    </row>
    <row r="924">
      <c r="A924" s="32" t="s">
        <v>99</v>
      </c>
      <c r="B924" s="33" t="s">
        <v>46</v>
      </c>
      <c r="C924" s="34" t="s">
        <v>117</v>
      </c>
      <c r="D924" s="35">
        <v>2.0251E10</v>
      </c>
      <c r="E924" s="35">
        <v>1.1545E10</v>
      </c>
    </row>
    <row r="925">
      <c r="A925" s="32" t="s">
        <v>99</v>
      </c>
      <c r="B925" s="33" t="s">
        <v>33</v>
      </c>
      <c r="C925" s="34" t="s">
        <v>118</v>
      </c>
      <c r="D925" s="35">
        <v>3.21E8</v>
      </c>
      <c r="E925" s="35">
        <v>6.0E7</v>
      </c>
    </row>
    <row r="926">
      <c r="A926" s="32" t="s">
        <v>99</v>
      </c>
      <c r="B926" s="33" t="s">
        <v>35</v>
      </c>
      <c r="C926" s="34" t="s">
        <v>118</v>
      </c>
      <c r="D926" s="35">
        <v>3.27E8</v>
      </c>
      <c r="E926" s="35">
        <v>5.9E7</v>
      </c>
    </row>
    <row r="927">
      <c r="A927" s="32" t="s">
        <v>99</v>
      </c>
      <c r="B927" s="33" t="s">
        <v>36</v>
      </c>
      <c r="C927" s="34" t="s">
        <v>118</v>
      </c>
      <c r="D927" s="35">
        <v>3.37E8</v>
      </c>
      <c r="E927" s="35">
        <v>6.0E7</v>
      </c>
    </row>
    <row r="928">
      <c r="A928" s="32" t="s">
        <v>99</v>
      </c>
      <c r="B928" s="33" t="s">
        <v>37</v>
      </c>
      <c r="C928" s="34" t="s">
        <v>118</v>
      </c>
      <c r="D928" s="35">
        <v>4.02E8</v>
      </c>
      <c r="E928" s="35">
        <v>6.0E7</v>
      </c>
    </row>
    <row r="929">
      <c r="A929" s="32" t="s">
        <v>99</v>
      </c>
      <c r="B929" s="33" t="s">
        <v>38</v>
      </c>
      <c r="C929" s="34" t="s">
        <v>118</v>
      </c>
      <c r="D929" s="35">
        <v>4.71E8</v>
      </c>
      <c r="E929" s="35">
        <v>7.5E7</v>
      </c>
    </row>
    <row r="930">
      <c r="A930" s="32" t="s">
        <v>99</v>
      </c>
      <c r="B930" s="33" t="s">
        <v>39</v>
      </c>
      <c r="C930" s="34" t="s">
        <v>118</v>
      </c>
      <c r="D930" s="35">
        <v>8.26E8</v>
      </c>
      <c r="E930" s="35">
        <v>9.4E7</v>
      </c>
    </row>
    <row r="931">
      <c r="A931" s="32" t="s">
        <v>99</v>
      </c>
      <c r="B931" s="33" t="s">
        <v>40</v>
      </c>
      <c r="C931" s="34" t="s">
        <v>118</v>
      </c>
      <c r="D931" s="35">
        <v>1.235E9</v>
      </c>
      <c r="E931" s="35">
        <v>1.06E8</v>
      </c>
    </row>
    <row r="932">
      <c r="A932" s="32" t="s">
        <v>99</v>
      </c>
      <c r="B932" s="33" t="s">
        <v>41</v>
      </c>
      <c r="C932" s="34" t="s">
        <v>118</v>
      </c>
      <c r="D932" s="35">
        <v>1.515E9</v>
      </c>
      <c r="E932" s="35">
        <v>1.52E8</v>
      </c>
    </row>
    <row r="933">
      <c r="A933" s="32" t="s">
        <v>99</v>
      </c>
      <c r="B933" s="33" t="s">
        <v>42</v>
      </c>
      <c r="C933" s="34" t="s">
        <v>118</v>
      </c>
      <c r="D933" s="35">
        <v>1.559E9</v>
      </c>
      <c r="E933" s="35">
        <v>2.11E8</v>
      </c>
    </row>
    <row r="934">
      <c r="A934" s="32" t="s">
        <v>99</v>
      </c>
      <c r="B934" s="33" t="s">
        <v>43</v>
      </c>
      <c r="C934" s="34" t="s">
        <v>118</v>
      </c>
      <c r="D934" s="35">
        <v>1.473E9</v>
      </c>
      <c r="E934" s="35">
        <v>2.12E8</v>
      </c>
    </row>
    <row r="935">
      <c r="A935" s="32" t="s">
        <v>99</v>
      </c>
      <c r="B935" s="33" t="s">
        <v>44</v>
      </c>
      <c r="C935" s="34" t="s">
        <v>118</v>
      </c>
      <c r="D935" s="35">
        <v>1.713E9</v>
      </c>
      <c r="E935" s="35">
        <v>2.52E8</v>
      </c>
    </row>
    <row r="936">
      <c r="A936" s="32" t="s">
        <v>99</v>
      </c>
      <c r="B936" s="33" t="s">
        <v>45</v>
      </c>
      <c r="C936" s="34" t="s">
        <v>118</v>
      </c>
      <c r="D936" s="35">
        <v>1.868E9</v>
      </c>
      <c r="E936" s="35">
        <v>2.56E8</v>
      </c>
    </row>
    <row r="937">
      <c r="A937" s="32" t="s">
        <v>99</v>
      </c>
      <c r="B937" s="33" t="s">
        <v>46</v>
      </c>
      <c r="C937" s="34" t="s">
        <v>118</v>
      </c>
      <c r="D937" s="35">
        <v>1.873E9</v>
      </c>
      <c r="E937" s="35">
        <v>2.7E8</v>
      </c>
    </row>
    <row r="938">
      <c r="A938" s="32" t="s">
        <v>99</v>
      </c>
      <c r="B938" s="33" t="s">
        <v>33</v>
      </c>
      <c r="C938" s="34" t="s">
        <v>119</v>
      </c>
      <c r="D938" s="35">
        <v>4.3E7</v>
      </c>
      <c r="E938" s="35">
        <v>5.4E7</v>
      </c>
    </row>
    <row r="939">
      <c r="A939" s="32" t="s">
        <v>99</v>
      </c>
      <c r="B939" s="33" t="s">
        <v>35</v>
      </c>
      <c r="C939" s="34" t="s">
        <v>119</v>
      </c>
      <c r="D939" s="35">
        <v>4.9E7</v>
      </c>
      <c r="E939" s="35">
        <v>5.9E7</v>
      </c>
    </row>
    <row r="940">
      <c r="A940" s="32" t="s">
        <v>99</v>
      </c>
      <c r="B940" s="33" t="s">
        <v>36</v>
      </c>
      <c r="C940" s="34" t="s">
        <v>119</v>
      </c>
      <c r="D940" s="35">
        <v>1.43E8</v>
      </c>
      <c r="E940" s="35">
        <v>1.25E8</v>
      </c>
    </row>
    <row r="941">
      <c r="A941" s="32" t="s">
        <v>99</v>
      </c>
      <c r="B941" s="33" t="s">
        <v>37</v>
      </c>
      <c r="C941" s="34" t="s">
        <v>119</v>
      </c>
      <c r="D941" s="35">
        <v>1.54E8</v>
      </c>
      <c r="E941" s="35">
        <v>1.44E8</v>
      </c>
    </row>
    <row r="942">
      <c r="A942" s="32" t="s">
        <v>99</v>
      </c>
      <c r="B942" s="33" t="s">
        <v>38</v>
      </c>
      <c r="C942" s="34" t="s">
        <v>119</v>
      </c>
      <c r="D942" s="35">
        <v>2.05E8</v>
      </c>
      <c r="E942" s="35">
        <v>2.07E8</v>
      </c>
    </row>
    <row r="943">
      <c r="A943" s="32" t="s">
        <v>99</v>
      </c>
      <c r="B943" s="33" t="s">
        <v>39</v>
      </c>
      <c r="C943" s="34" t="s">
        <v>119</v>
      </c>
      <c r="D943" s="35">
        <v>2.03E8</v>
      </c>
      <c r="E943" s="35">
        <v>1.73E8</v>
      </c>
    </row>
    <row r="944">
      <c r="A944" s="32" t="s">
        <v>99</v>
      </c>
      <c r="B944" s="33" t="s">
        <v>40</v>
      </c>
      <c r="C944" s="34" t="s">
        <v>119</v>
      </c>
      <c r="D944" s="35">
        <v>2.61E8</v>
      </c>
      <c r="E944" s="35">
        <v>2.12E8</v>
      </c>
    </row>
    <row r="945">
      <c r="A945" s="32" t="s">
        <v>99</v>
      </c>
      <c r="B945" s="33" t="s">
        <v>41</v>
      </c>
      <c r="C945" s="34" t="s">
        <v>119</v>
      </c>
      <c r="D945" s="35">
        <v>3.54E8</v>
      </c>
      <c r="E945" s="35">
        <v>2.27E8</v>
      </c>
    </row>
    <row r="946">
      <c r="A946" s="32" t="s">
        <v>99</v>
      </c>
      <c r="B946" s="33" t="s">
        <v>42</v>
      </c>
      <c r="C946" s="34" t="s">
        <v>119</v>
      </c>
      <c r="D946" s="35">
        <v>2.72E8</v>
      </c>
      <c r="E946" s="35">
        <v>2.49E8</v>
      </c>
    </row>
    <row r="947">
      <c r="A947" s="32" t="s">
        <v>99</v>
      </c>
      <c r="B947" s="33" t="s">
        <v>43</v>
      </c>
      <c r="C947" s="34" t="s">
        <v>119</v>
      </c>
      <c r="D947" s="35">
        <v>2.53E8</v>
      </c>
      <c r="E947" s="35">
        <v>2.42E8</v>
      </c>
    </row>
    <row r="948">
      <c r="A948" s="32" t="s">
        <v>99</v>
      </c>
      <c r="B948" s="33" t="s">
        <v>44</v>
      </c>
      <c r="C948" s="34" t="s">
        <v>119</v>
      </c>
      <c r="D948" s="35">
        <v>2.88E8</v>
      </c>
      <c r="E948" s="35">
        <v>3.19E8</v>
      </c>
    </row>
    <row r="949">
      <c r="A949" s="32" t="s">
        <v>99</v>
      </c>
      <c r="B949" s="33" t="s">
        <v>45</v>
      </c>
      <c r="C949" s="34" t="s">
        <v>119</v>
      </c>
      <c r="D949" s="35">
        <v>2.58E8</v>
      </c>
      <c r="E949" s="35">
        <v>4.04E8</v>
      </c>
    </row>
    <row r="950">
      <c r="A950" s="32" t="s">
        <v>99</v>
      </c>
      <c r="B950" s="33" t="s">
        <v>46</v>
      </c>
      <c r="C950" s="34" t="s">
        <v>119</v>
      </c>
      <c r="D950" s="35">
        <v>4.8E8</v>
      </c>
      <c r="E950" s="35">
        <v>4.2E8</v>
      </c>
    </row>
    <row r="951">
      <c r="A951" s="32" t="s">
        <v>99</v>
      </c>
      <c r="B951" s="33" t="s">
        <v>33</v>
      </c>
      <c r="C951" s="34" t="s">
        <v>120</v>
      </c>
      <c r="D951" s="35">
        <v>1.95E8</v>
      </c>
      <c r="E951" s="35">
        <v>3.0E7</v>
      </c>
    </row>
    <row r="952">
      <c r="A952" s="32" t="s">
        <v>99</v>
      </c>
      <c r="B952" s="33" t="s">
        <v>35</v>
      </c>
      <c r="C952" s="34" t="s">
        <v>120</v>
      </c>
      <c r="D952" s="35">
        <v>1.32E8</v>
      </c>
      <c r="E952" s="35">
        <v>3.2E7</v>
      </c>
    </row>
    <row r="953">
      <c r="A953" s="32" t="s">
        <v>99</v>
      </c>
      <c r="B953" s="33" t="s">
        <v>36</v>
      </c>
      <c r="C953" s="34" t="s">
        <v>120</v>
      </c>
      <c r="D953" s="35">
        <v>1.36E8</v>
      </c>
      <c r="E953" s="35">
        <v>3.4E7</v>
      </c>
    </row>
    <row r="954">
      <c r="A954" s="32" t="s">
        <v>99</v>
      </c>
      <c r="B954" s="33" t="s">
        <v>37</v>
      </c>
      <c r="C954" s="34" t="s">
        <v>120</v>
      </c>
      <c r="D954" s="35">
        <v>7.0E7</v>
      </c>
      <c r="E954" s="35">
        <v>3.6E7</v>
      </c>
    </row>
    <row r="955">
      <c r="A955" s="32" t="s">
        <v>99</v>
      </c>
      <c r="B955" s="33" t="s">
        <v>38</v>
      </c>
      <c r="C955" s="34" t="s">
        <v>120</v>
      </c>
      <c r="D955" s="35">
        <v>9.7E7</v>
      </c>
      <c r="E955" s="35">
        <v>3.2E7</v>
      </c>
    </row>
    <row r="956">
      <c r="A956" s="32" t="s">
        <v>99</v>
      </c>
      <c r="B956" s="33" t="s">
        <v>39</v>
      </c>
      <c r="C956" s="34" t="s">
        <v>120</v>
      </c>
      <c r="D956" s="35">
        <v>8.3E7</v>
      </c>
      <c r="E956" s="35">
        <v>3.4E7</v>
      </c>
    </row>
    <row r="957">
      <c r="A957" s="32" t="s">
        <v>99</v>
      </c>
      <c r="B957" s="33" t="s">
        <v>40</v>
      </c>
      <c r="C957" s="34" t="s">
        <v>120</v>
      </c>
      <c r="D957" s="35">
        <v>5.9E7</v>
      </c>
      <c r="E957" s="35">
        <v>4.0E7</v>
      </c>
    </row>
    <row r="958">
      <c r="A958" s="32" t="s">
        <v>99</v>
      </c>
      <c r="B958" s="33" t="s">
        <v>41</v>
      </c>
      <c r="C958" s="34" t="s">
        <v>120</v>
      </c>
      <c r="D958" s="35">
        <v>9.7E7</v>
      </c>
      <c r="E958" s="35">
        <v>3.9E7</v>
      </c>
    </row>
    <row r="959">
      <c r="A959" s="32" t="s">
        <v>99</v>
      </c>
      <c r="B959" s="33" t="s">
        <v>42</v>
      </c>
      <c r="C959" s="34" t="s">
        <v>120</v>
      </c>
      <c r="D959" s="35">
        <v>8.0E7</v>
      </c>
      <c r="E959" s="35">
        <v>5.0E7</v>
      </c>
    </row>
    <row r="960">
      <c r="A960" s="32" t="s">
        <v>99</v>
      </c>
      <c r="B960" s="33" t="s">
        <v>43</v>
      </c>
      <c r="C960" s="34" t="s">
        <v>120</v>
      </c>
      <c r="D960" s="35">
        <v>7.5E7</v>
      </c>
      <c r="E960" s="35">
        <v>5.2E7</v>
      </c>
    </row>
    <row r="961">
      <c r="A961" s="32" t="s">
        <v>99</v>
      </c>
      <c r="B961" s="33" t="s">
        <v>44</v>
      </c>
      <c r="C961" s="34" t="s">
        <v>120</v>
      </c>
      <c r="D961" s="35">
        <v>9.1E7</v>
      </c>
      <c r="E961" s="35">
        <v>5.3E7</v>
      </c>
    </row>
    <row r="962">
      <c r="A962" s="32" t="s">
        <v>99</v>
      </c>
      <c r="B962" s="33" t="s">
        <v>45</v>
      </c>
      <c r="C962" s="34" t="s">
        <v>120</v>
      </c>
      <c r="D962" s="35">
        <v>2.93E8</v>
      </c>
      <c r="E962" s="35">
        <v>1.32E8</v>
      </c>
    </row>
    <row r="963">
      <c r="A963" s="32" t="s">
        <v>99</v>
      </c>
      <c r="B963" s="33" t="s">
        <v>46</v>
      </c>
      <c r="C963" s="34" t="s">
        <v>120</v>
      </c>
      <c r="D963" s="37">
        <v>5.384639487E9</v>
      </c>
      <c r="E963" s="36">
        <v>5.35500326E9</v>
      </c>
    </row>
    <row r="964">
      <c r="A964" s="32" t="s">
        <v>99</v>
      </c>
      <c r="B964" s="33" t="s">
        <v>33</v>
      </c>
      <c r="C964" s="34" t="s">
        <v>121</v>
      </c>
      <c r="D964" s="35">
        <v>2.19E8</v>
      </c>
      <c r="E964" s="35">
        <v>1.09E8</v>
      </c>
    </row>
    <row r="965">
      <c r="A965" s="32" t="s">
        <v>99</v>
      </c>
      <c r="B965" s="33" t="s">
        <v>35</v>
      </c>
      <c r="C965" s="34" t="s">
        <v>121</v>
      </c>
      <c r="D965" s="35">
        <v>1.91E8</v>
      </c>
      <c r="E965" s="35">
        <v>1.28E8</v>
      </c>
    </row>
    <row r="966">
      <c r="A966" s="32" t="s">
        <v>99</v>
      </c>
      <c r="B966" s="33" t="s">
        <v>36</v>
      </c>
      <c r="C966" s="34" t="s">
        <v>121</v>
      </c>
      <c r="D966" s="35">
        <v>1.34E8</v>
      </c>
      <c r="E966" s="35">
        <v>1.08E8</v>
      </c>
    </row>
    <row r="967">
      <c r="A967" s="32" t="s">
        <v>99</v>
      </c>
      <c r="B967" s="33" t="s">
        <v>37</v>
      </c>
      <c r="C967" s="34" t="s">
        <v>121</v>
      </c>
      <c r="D967" s="35">
        <v>2.32E8</v>
      </c>
      <c r="E967" s="35">
        <v>1.19E8</v>
      </c>
    </row>
    <row r="968">
      <c r="A968" s="32" t="s">
        <v>99</v>
      </c>
      <c r="B968" s="33" t="s">
        <v>38</v>
      </c>
      <c r="C968" s="34" t="s">
        <v>121</v>
      </c>
      <c r="D968" s="35">
        <v>2.6E8</v>
      </c>
      <c r="E968" s="35">
        <v>2.05E8</v>
      </c>
    </row>
    <row r="969">
      <c r="A969" s="32" t="s">
        <v>99</v>
      </c>
      <c r="B969" s="33" t="s">
        <v>39</v>
      </c>
      <c r="C969" s="34" t="s">
        <v>121</v>
      </c>
      <c r="D969" s="35">
        <v>1.6E8</v>
      </c>
      <c r="E969" s="35">
        <v>2.21E8</v>
      </c>
    </row>
    <row r="970">
      <c r="A970" s="32" t="s">
        <v>99</v>
      </c>
      <c r="B970" s="33" t="s">
        <v>40</v>
      </c>
      <c r="C970" s="34" t="s">
        <v>121</v>
      </c>
      <c r="D970" s="35">
        <v>1.57E8</v>
      </c>
      <c r="E970" s="35">
        <v>2.61E8</v>
      </c>
    </row>
    <row r="971">
      <c r="A971" s="32" t="s">
        <v>99</v>
      </c>
      <c r="B971" s="33" t="s">
        <v>41</v>
      </c>
      <c r="C971" s="34" t="s">
        <v>121</v>
      </c>
      <c r="D971" s="35">
        <v>2.34E8</v>
      </c>
      <c r="E971" s="35">
        <v>4.02E8</v>
      </c>
    </row>
    <row r="972">
      <c r="A972" s="32" t="s">
        <v>99</v>
      </c>
      <c r="B972" s="33" t="s">
        <v>42</v>
      </c>
      <c r="C972" s="34" t="s">
        <v>121</v>
      </c>
      <c r="D972" s="35">
        <v>3.53E8</v>
      </c>
      <c r="E972" s="35">
        <v>5.45E8</v>
      </c>
    </row>
    <row r="973">
      <c r="A973" s="32" t="s">
        <v>99</v>
      </c>
      <c r="B973" s="33" t="s">
        <v>43</v>
      </c>
      <c r="C973" s="34" t="s">
        <v>121</v>
      </c>
      <c r="D973" s="35">
        <v>4.39E8</v>
      </c>
      <c r="E973" s="35">
        <v>5.72E8</v>
      </c>
    </row>
    <row r="974">
      <c r="A974" s="32" t="s">
        <v>99</v>
      </c>
      <c r="B974" s="33" t="s">
        <v>44</v>
      </c>
      <c r="C974" s="34" t="s">
        <v>121</v>
      </c>
      <c r="D974" s="35">
        <v>3.78E8</v>
      </c>
      <c r="E974" s="35">
        <v>5.28E8</v>
      </c>
    </row>
    <row r="975">
      <c r="A975" s="32" t="s">
        <v>99</v>
      </c>
      <c r="B975" s="33" t="s">
        <v>45</v>
      </c>
      <c r="C975" s="34" t="s">
        <v>121</v>
      </c>
      <c r="D975" s="35">
        <v>4.15E8</v>
      </c>
      <c r="E975" s="35">
        <v>4.2E8</v>
      </c>
    </row>
    <row r="976">
      <c r="A976" s="32" t="s">
        <v>99</v>
      </c>
      <c r="B976" s="33" t="s">
        <v>46</v>
      </c>
      <c r="C976" s="34" t="s">
        <v>121</v>
      </c>
      <c r="D976" s="35">
        <v>3.79E8</v>
      </c>
      <c r="E976" s="35">
        <v>5.61E8</v>
      </c>
    </row>
    <row r="977">
      <c r="A977" s="32" t="s">
        <v>99</v>
      </c>
      <c r="B977" s="33" t="s">
        <v>33</v>
      </c>
      <c r="C977" s="34" t="s">
        <v>122</v>
      </c>
      <c r="D977" s="37">
        <v>5.384639487E9</v>
      </c>
      <c r="E977" s="36">
        <v>5.35500326E9</v>
      </c>
    </row>
    <row r="978">
      <c r="A978" s="32" t="s">
        <v>99</v>
      </c>
      <c r="B978" s="33" t="s">
        <v>35</v>
      </c>
      <c r="C978" s="34" t="s">
        <v>122</v>
      </c>
      <c r="D978" s="37">
        <v>5.384639487E9</v>
      </c>
      <c r="E978" s="36">
        <v>5.35500326E9</v>
      </c>
    </row>
    <row r="979">
      <c r="A979" s="32" t="s">
        <v>99</v>
      </c>
      <c r="B979" s="33" t="s">
        <v>36</v>
      </c>
      <c r="C979" s="34" t="s">
        <v>122</v>
      </c>
      <c r="D979" s="37">
        <v>5.384639487E9</v>
      </c>
      <c r="E979" s="36">
        <v>5.35500326E9</v>
      </c>
    </row>
    <row r="980">
      <c r="A980" s="32" t="s">
        <v>99</v>
      </c>
      <c r="B980" s="33" t="s">
        <v>37</v>
      </c>
      <c r="C980" s="34" t="s">
        <v>122</v>
      </c>
      <c r="D980" s="37">
        <v>5.384639487E9</v>
      </c>
      <c r="E980" s="36">
        <v>5.35500326E9</v>
      </c>
    </row>
    <row r="981">
      <c r="A981" s="32" t="s">
        <v>99</v>
      </c>
      <c r="B981" s="33" t="s">
        <v>38</v>
      </c>
      <c r="C981" s="34" t="s">
        <v>122</v>
      </c>
      <c r="D981" s="37">
        <v>5.384639487E9</v>
      </c>
      <c r="E981" s="36">
        <v>5.35500326E9</v>
      </c>
    </row>
    <row r="982">
      <c r="A982" s="32" t="s">
        <v>99</v>
      </c>
      <c r="B982" s="33" t="s">
        <v>39</v>
      </c>
      <c r="C982" s="34" t="s">
        <v>122</v>
      </c>
      <c r="D982" s="37">
        <v>5.384639487E9</v>
      </c>
      <c r="E982" s="36">
        <v>5.35500326E9</v>
      </c>
    </row>
    <row r="983">
      <c r="A983" s="32" t="s">
        <v>99</v>
      </c>
      <c r="B983" s="33" t="s">
        <v>40</v>
      </c>
      <c r="C983" s="34" t="s">
        <v>122</v>
      </c>
      <c r="D983" s="37">
        <v>5.384639487E9</v>
      </c>
      <c r="E983" s="36">
        <v>5.35500326E9</v>
      </c>
    </row>
    <row r="984">
      <c r="A984" s="32" t="s">
        <v>99</v>
      </c>
      <c r="B984" s="33" t="s">
        <v>41</v>
      </c>
      <c r="C984" s="34" t="s">
        <v>122</v>
      </c>
      <c r="D984" s="37">
        <v>5.384639487E9</v>
      </c>
      <c r="E984" s="36">
        <v>5.35500326E9</v>
      </c>
    </row>
    <row r="985">
      <c r="A985" s="32" t="s">
        <v>99</v>
      </c>
      <c r="B985" s="33" t="s">
        <v>42</v>
      </c>
      <c r="C985" s="34" t="s">
        <v>122</v>
      </c>
      <c r="D985" s="37">
        <v>5.384639487E9</v>
      </c>
      <c r="E985" s="36">
        <v>5.35500326E9</v>
      </c>
    </row>
    <row r="986">
      <c r="A986" s="32" t="s">
        <v>99</v>
      </c>
      <c r="B986" s="33" t="s">
        <v>43</v>
      </c>
      <c r="C986" s="34" t="s">
        <v>122</v>
      </c>
      <c r="D986" s="37">
        <v>5.384639487E9</v>
      </c>
      <c r="E986" s="36">
        <v>5.35500326E9</v>
      </c>
    </row>
    <row r="987">
      <c r="A987" s="32" t="s">
        <v>99</v>
      </c>
      <c r="B987" s="33" t="s">
        <v>44</v>
      </c>
      <c r="C987" s="34" t="s">
        <v>122</v>
      </c>
      <c r="D987" s="37">
        <v>5.384639487E9</v>
      </c>
      <c r="E987" s="36">
        <v>5.35500326E9</v>
      </c>
    </row>
    <row r="988">
      <c r="A988" s="32" t="s">
        <v>99</v>
      </c>
      <c r="B988" s="33" t="s">
        <v>45</v>
      </c>
      <c r="C988" s="34" t="s">
        <v>122</v>
      </c>
      <c r="D988" s="37">
        <v>5.384639487E9</v>
      </c>
      <c r="E988" s="36">
        <v>5.35500326E9</v>
      </c>
    </row>
    <row r="989">
      <c r="A989" s="32" t="s">
        <v>99</v>
      </c>
      <c r="B989" s="33" t="s">
        <v>46</v>
      </c>
      <c r="C989" s="34" t="s">
        <v>122</v>
      </c>
      <c r="D989" s="37">
        <v>5.384639487E9</v>
      </c>
      <c r="E989" s="36">
        <v>5.35500326E9</v>
      </c>
    </row>
    <row r="990">
      <c r="A990" s="32" t="s">
        <v>99</v>
      </c>
      <c r="B990" s="33" t="s">
        <v>33</v>
      </c>
      <c r="C990" s="34" t="s">
        <v>123</v>
      </c>
      <c r="D990" s="35">
        <v>5.51E8</v>
      </c>
      <c r="E990" s="35">
        <v>5.74E8</v>
      </c>
    </row>
    <row r="991">
      <c r="A991" s="32" t="s">
        <v>99</v>
      </c>
      <c r="B991" s="33" t="s">
        <v>35</v>
      </c>
      <c r="C991" s="34" t="s">
        <v>123</v>
      </c>
      <c r="D991" s="35">
        <v>5.33E8</v>
      </c>
      <c r="E991" s="35">
        <v>5.55E8</v>
      </c>
    </row>
    <row r="992">
      <c r="A992" s="32" t="s">
        <v>99</v>
      </c>
      <c r="B992" s="33" t="s">
        <v>36</v>
      </c>
      <c r="C992" s="34" t="s">
        <v>123</v>
      </c>
      <c r="D992" s="35">
        <v>5.62E8</v>
      </c>
      <c r="E992" s="35">
        <v>4.91E8</v>
      </c>
    </row>
    <row r="993">
      <c r="A993" s="32" t="s">
        <v>99</v>
      </c>
      <c r="B993" s="33" t="s">
        <v>37</v>
      </c>
      <c r="C993" s="34" t="s">
        <v>123</v>
      </c>
      <c r="D993" s="35">
        <v>6.2E8</v>
      </c>
      <c r="E993" s="35">
        <v>1.163E9</v>
      </c>
    </row>
    <row r="994">
      <c r="A994" s="32" t="s">
        <v>99</v>
      </c>
      <c r="B994" s="33" t="s">
        <v>38</v>
      </c>
      <c r="C994" s="34" t="s">
        <v>123</v>
      </c>
      <c r="D994" s="35">
        <v>7.65E8</v>
      </c>
      <c r="E994" s="35">
        <v>1.612E9</v>
      </c>
    </row>
    <row r="995">
      <c r="A995" s="32" t="s">
        <v>99</v>
      </c>
      <c r="B995" s="33" t="s">
        <v>39</v>
      </c>
      <c r="C995" s="34" t="s">
        <v>123</v>
      </c>
      <c r="D995" s="35">
        <v>8.28E8</v>
      </c>
      <c r="E995" s="35">
        <v>1.753E9</v>
      </c>
    </row>
    <row r="996">
      <c r="A996" s="32" t="s">
        <v>99</v>
      </c>
      <c r="B996" s="33" t="s">
        <v>40</v>
      </c>
      <c r="C996" s="34" t="s">
        <v>123</v>
      </c>
      <c r="D996" s="35">
        <v>9.19E8</v>
      </c>
      <c r="E996" s="35">
        <v>2.029E9</v>
      </c>
    </row>
    <row r="997">
      <c r="A997" s="32" t="s">
        <v>99</v>
      </c>
      <c r="B997" s="33" t="s">
        <v>41</v>
      </c>
      <c r="C997" s="34" t="s">
        <v>123</v>
      </c>
      <c r="D997" s="35">
        <v>9.12E8</v>
      </c>
      <c r="E997" s="35">
        <v>2.083E9</v>
      </c>
    </row>
    <row r="998">
      <c r="A998" s="32" t="s">
        <v>99</v>
      </c>
      <c r="B998" s="33" t="s">
        <v>42</v>
      </c>
      <c r="C998" s="34" t="s">
        <v>123</v>
      </c>
      <c r="D998" s="35">
        <v>9.86E8</v>
      </c>
      <c r="E998" s="35">
        <v>2.163E9</v>
      </c>
    </row>
    <row r="999">
      <c r="A999" s="32" t="s">
        <v>99</v>
      </c>
      <c r="B999" s="33" t="s">
        <v>43</v>
      </c>
      <c r="C999" s="34" t="s">
        <v>123</v>
      </c>
      <c r="D999" s="35">
        <v>9.5E8</v>
      </c>
      <c r="E999" s="35">
        <v>1.098E9</v>
      </c>
    </row>
    <row r="1000">
      <c r="A1000" s="32" t="s">
        <v>99</v>
      </c>
      <c r="B1000" s="33" t="s">
        <v>44</v>
      </c>
      <c r="C1000" s="34" t="s">
        <v>123</v>
      </c>
      <c r="D1000" s="35">
        <v>9.98E8</v>
      </c>
      <c r="E1000" s="35">
        <v>1.37E9</v>
      </c>
    </row>
    <row r="1001">
      <c r="A1001" s="32" t="s">
        <v>99</v>
      </c>
      <c r="B1001" s="33" t="s">
        <v>45</v>
      </c>
      <c r="C1001" s="34" t="s">
        <v>123</v>
      </c>
      <c r="D1001" s="35">
        <v>1.123E9</v>
      </c>
      <c r="E1001" s="35">
        <v>1.851E9</v>
      </c>
    </row>
    <row r="1002">
      <c r="A1002" s="32" t="s">
        <v>99</v>
      </c>
      <c r="B1002" s="33" t="s">
        <v>46</v>
      </c>
      <c r="C1002" s="34" t="s">
        <v>123</v>
      </c>
      <c r="D1002" s="35">
        <v>1.014E9</v>
      </c>
      <c r="E1002" s="35">
        <v>1.801E9</v>
      </c>
    </row>
    <row r="1003">
      <c r="A1003" s="32" t="s">
        <v>99</v>
      </c>
      <c r="B1003" s="33" t="s">
        <v>33</v>
      </c>
      <c r="C1003" s="34" t="s">
        <v>124</v>
      </c>
      <c r="D1003" s="35">
        <v>2.334E9</v>
      </c>
      <c r="E1003" s="35">
        <v>1.841E9</v>
      </c>
    </row>
    <row r="1004">
      <c r="A1004" s="32" t="s">
        <v>99</v>
      </c>
      <c r="B1004" s="33" t="s">
        <v>35</v>
      </c>
      <c r="C1004" s="34" t="s">
        <v>124</v>
      </c>
      <c r="D1004" s="35">
        <v>2.011E9</v>
      </c>
      <c r="E1004" s="35">
        <v>1.918E9</v>
      </c>
    </row>
    <row r="1005">
      <c r="A1005" s="32" t="s">
        <v>99</v>
      </c>
      <c r="B1005" s="33" t="s">
        <v>36</v>
      </c>
      <c r="C1005" s="34" t="s">
        <v>124</v>
      </c>
      <c r="D1005" s="35">
        <v>2.018E9</v>
      </c>
      <c r="E1005" s="35">
        <v>1.874E9</v>
      </c>
    </row>
    <row r="1006">
      <c r="A1006" s="32" t="s">
        <v>99</v>
      </c>
      <c r="B1006" s="33" t="s">
        <v>37</v>
      </c>
      <c r="C1006" s="34" t="s">
        <v>124</v>
      </c>
      <c r="D1006" s="35">
        <v>1.821E9</v>
      </c>
      <c r="E1006" s="35">
        <v>1.649E9</v>
      </c>
    </row>
    <row r="1007">
      <c r="A1007" s="32" t="s">
        <v>99</v>
      </c>
      <c r="B1007" s="33" t="s">
        <v>38</v>
      </c>
      <c r="C1007" s="34" t="s">
        <v>124</v>
      </c>
      <c r="D1007" s="35">
        <v>2.39E9</v>
      </c>
      <c r="E1007" s="35">
        <v>1.526E9</v>
      </c>
    </row>
    <row r="1008">
      <c r="A1008" s="32" t="s">
        <v>99</v>
      </c>
      <c r="B1008" s="33" t="s">
        <v>39</v>
      </c>
      <c r="C1008" s="34" t="s">
        <v>124</v>
      </c>
      <c r="D1008" s="35">
        <v>2.755E9</v>
      </c>
      <c r="E1008" s="35">
        <v>1.547E9</v>
      </c>
    </row>
    <row r="1009">
      <c r="A1009" s="32" t="s">
        <v>99</v>
      </c>
      <c r="B1009" s="33" t="s">
        <v>40</v>
      </c>
      <c r="C1009" s="34" t="s">
        <v>124</v>
      </c>
      <c r="D1009" s="35">
        <v>4.019E9</v>
      </c>
      <c r="E1009" s="35">
        <v>1.558E9</v>
      </c>
    </row>
    <row r="1010">
      <c r="A1010" s="32" t="s">
        <v>99</v>
      </c>
      <c r="B1010" s="33" t="s">
        <v>41</v>
      </c>
      <c r="C1010" s="34" t="s">
        <v>124</v>
      </c>
      <c r="D1010" s="35">
        <v>5.52E9</v>
      </c>
      <c r="E1010" s="35">
        <v>2.055E9</v>
      </c>
    </row>
    <row r="1011">
      <c r="A1011" s="32" t="s">
        <v>99</v>
      </c>
      <c r="B1011" s="33" t="s">
        <v>42</v>
      </c>
      <c r="C1011" s="34" t="s">
        <v>124</v>
      </c>
      <c r="D1011" s="35">
        <v>3.024E9</v>
      </c>
      <c r="E1011" s="35">
        <v>2.553E9</v>
      </c>
    </row>
    <row r="1012">
      <c r="A1012" s="32" t="s">
        <v>99</v>
      </c>
      <c r="B1012" s="33" t="s">
        <v>43</v>
      </c>
      <c r="C1012" s="34" t="s">
        <v>124</v>
      </c>
      <c r="D1012" s="35">
        <v>2.853E9</v>
      </c>
      <c r="E1012" s="35">
        <v>3.251E9</v>
      </c>
    </row>
    <row r="1013">
      <c r="A1013" s="32" t="s">
        <v>99</v>
      </c>
      <c r="B1013" s="33" t="s">
        <v>44</v>
      </c>
      <c r="C1013" s="34" t="s">
        <v>124</v>
      </c>
      <c r="D1013" s="35">
        <v>3.228E9</v>
      </c>
      <c r="E1013" s="35">
        <v>4.194E9</v>
      </c>
    </row>
    <row r="1014">
      <c r="A1014" s="32" t="s">
        <v>99</v>
      </c>
      <c r="B1014" s="33" t="s">
        <v>45</v>
      </c>
      <c r="C1014" s="34" t="s">
        <v>124</v>
      </c>
      <c r="D1014" s="35">
        <v>4.026E9</v>
      </c>
      <c r="E1014" s="35">
        <v>5.807E9</v>
      </c>
    </row>
    <row r="1015">
      <c r="A1015" s="32" t="s">
        <v>99</v>
      </c>
      <c r="B1015" s="33" t="s">
        <v>46</v>
      </c>
      <c r="C1015" s="34" t="s">
        <v>124</v>
      </c>
      <c r="D1015" s="35">
        <v>4.9E9</v>
      </c>
      <c r="E1015" s="35">
        <v>6.839E9</v>
      </c>
    </row>
    <row r="1016">
      <c r="A1016" s="32" t="s">
        <v>99</v>
      </c>
      <c r="B1016" s="33" t="s">
        <v>33</v>
      </c>
      <c r="C1016" s="34" t="s">
        <v>125</v>
      </c>
      <c r="D1016" s="35">
        <v>5.142E9</v>
      </c>
      <c r="E1016" s="35">
        <v>4.535E9</v>
      </c>
    </row>
    <row r="1017">
      <c r="A1017" s="32" t="s">
        <v>99</v>
      </c>
      <c r="B1017" s="33" t="s">
        <v>35</v>
      </c>
      <c r="C1017" s="34" t="s">
        <v>125</v>
      </c>
      <c r="D1017" s="35">
        <v>4.641E9</v>
      </c>
      <c r="E1017" s="35">
        <v>6.6E9</v>
      </c>
    </row>
    <row r="1018">
      <c r="A1018" s="32" t="s">
        <v>99</v>
      </c>
      <c r="B1018" s="33" t="s">
        <v>36</v>
      </c>
      <c r="C1018" s="34" t="s">
        <v>125</v>
      </c>
      <c r="D1018" s="35">
        <v>4.458E9</v>
      </c>
      <c r="E1018" s="35">
        <v>8.212E9</v>
      </c>
    </row>
    <row r="1019">
      <c r="A1019" s="32" t="s">
        <v>99</v>
      </c>
      <c r="B1019" s="33" t="s">
        <v>37</v>
      </c>
      <c r="C1019" s="34" t="s">
        <v>125</v>
      </c>
      <c r="D1019" s="35">
        <v>3.842E9</v>
      </c>
      <c r="E1019" s="35">
        <v>8.382E9</v>
      </c>
    </row>
    <row r="1020">
      <c r="A1020" s="32" t="s">
        <v>99</v>
      </c>
      <c r="B1020" s="33" t="s">
        <v>38</v>
      </c>
      <c r="C1020" s="34" t="s">
        <v>125</v>
      </c>
      <c r="D1020" s="35">
        <v>5.327E9</v>
      </c>
      <c r="E1020" s="35">
        <v>9.291E9</v>
      </c>
    </row>
    <row r="1021">
      <c r="A1021" s="32" t="s">
        <v>99</v>
      </c>
      <c r="B1021" s="33" t="s">
        <v>39</v>
      </c>
      <c r="C1021" s="34" t="s">
        <v>125</v>
      </c>
      <c r="D1021" s="35">
        <v>6.209E9</v>
      </c>
      <c r="E1021" s="35">
        <v>1.0071E10</v>
      </c>
    </row>
    <row r="1022">
      <c r="A1022" s="32" t="s">
        <v>99</v>
      </c>
      <c r="B1022" s="33" t="s">
        <v>40</v>
      </c>
      <c r="C1022" s="34" t="s">
        <v>125</v>
      </c>
      <c r="D1022" s="35">
        <v>7.536E9</v>
      </c>
      <c r="E1022" s="35">
        <v>1.1268E10</v>
      </c>
    </row>
    <row r="1023">
      <c r="A1023" s="32" t="s">
        <v>99</v>
      </c>
      <c r="B1023" s="33" t="s">
        <v>41</v>
      </c>
      <c r="C1023" s="34" t="s">
        <v>125</v>
      </c>
      <c r="D1023" s="35">
        <v>9.066E9</v>
      </c>
      <c r="E1023" s="35">
        <v>1.3409E10</v>
      </c>
    </row>
    <row r="1024">
      <c r="A1024" s="32" t="s">
        <v>99</v>
      </c>
      <c r="B1024" s="33" t="s">
        <v>42</v>
      </c>
      <c r="C1024" s="34" t="s">
        <v>125</v>
      </c>
      <c r="D1024" s="35">
        <v>1.0714E10</v>
      </c>
      <c r="E1024" s="35">
        <v>1.634E10</v>
      </c>
    </row>
    <row r="1025">
      <c r="A1025" s="32" t="s">
        <v>99</v>
      </c>
      <c r="B1025" s="33" t="s">
        <v>43</v>
      </c>
      <c r="C1025" s="34" t="s">
        <v>125</v>
      </c>
      <c r="D1025" s="35">
        <v>9.403E9</v>
      </c>
      <c r="E1025" s="35">
        <v>1.5685E10</v>
      </c>
    </row>
    <row r="1026">
      <c r="A1026" s="32" t="s">
        <v>99</v>
      </c>
      <c r="B1026" s="33" t="s">
        <v>44</v>
      </c>
      <c r="C1026" s="34" t="s">
        <v>125</v>
      </c>
      <c r="D1026" s="35">
        <v>1.4178E10</v>
      </c>
      <c r="E1026" s="35">
        <v>1.87E10</v>
      </c>
    </row>
    <row r="1027">
      <c r="A1027" s="32" t="s">
        <v>99</v>
      </c>
      <c r="B1027" s="33" t="s">
        <v>45</v>
      </c>
      <c r="C1027" s="34" t="s">
        <v>125</v>
      </c>
      <c r="D1027" s="35">
        <v>1.8082E10</v>
      </c>
      <c r="E1027" s="35">
        <v>2.1437E10</v>
      </c>
    </row>
    <row r="1028">
      <c r="A1028" s="32" t="s">
        <v>99</v>
      </c>
      <c r="B1028" s="33" t="s">
        <v>46</v>
      </c>
      <c r="C1028" s="34" t="s">
        <v>125</v>
      </c>
      <c r="D1028" s="35">
        <v>1.9261E10</v>
      </c>
      <c r="E1028" s="35">
        <v>2.2412E10</v>
      </c>
    </row>
    <row r="1029">
      <c r="A1029" s="32" t="s">
        <v>99</v>
      </c>
      <c r="B1029" s="33" t="s">
        <v>33</v>
      </c>
      <c r="C1029" s="34" t="s">
        <v>126</v>
      </c>
      <c r="D1029" s="35">
        <v>8.527E9</v>
      </c>
      <c r="E1029" s="35">
        <v>7.945E9</v>
      </c>
    </row>
    <row r="1030">
      <c r="A1030" s="32" t="s">
        <v>99</v>
      </c>
      <c r="B1030" s="33" t="s">
        <v>35</v>
      </c>
      <c r="C1030" s="34" t="s">
        <v>126</v>
      </c>
      <c r="D1030" s="35">
        <v>7.919E9</v>
      </c>
      <c r="E1030" s="35">
        <v>8.349E9</v>
      </c>
    </row>
    <row r="1031">
      <c r="A1031" s="32" t="s">
        <v>99</v>
      </c>
      <c r="B1031" s="33" t="s">
        <v>36</v>
      </c>
      <c r="C1031" s="34" t="s">
        <v>126</v>
      </c>
      <c r="D1031" s="35">
        <v>7.621E9</v>
      </c>
      <c r="E1031" s="35">
        <v>1.144E10</v>
      </c>
    </row>
    <row r="1032">
      <c r="A1032" s="32" t="s">
        <v>99</v>
      </c>
      <c r="B1032" s="33" t="s">
        <v>37</v>
      </c>
      <c r="C1032" s="34" t="s">
        <v>126</v>
      </c>
      <c r="D1032" s="35">
        <v>7.005E9</v>
      </c>
      <c r="E1032" s="35">
        <v>1.1063E10</v>
      </c>
    </row>
    <row r="1033">
      <c r="A1033" s="32" t="s">
        <v>99</v>
      </c>
      <c r="B1033" s="33" t="s">
        <v>38</v>
      </c>
      <c r="C1033" s="34" t="s">
        <v>126</v>
      </c>
      <c r="D1033" s="35">
        <v>8.226E9</v>
      </c>
      <c r="E1033" s="35">
        <v>1.3507E10</v>
      </c>
    </row>
    <row r="1034">
      <c r="A1034" s="32" t="s">
        <v>99</v>
      </c>
      <c r="B1034" s="33" t="s">
        <v>39</v>
      </c>
      <c r="C1034" s="34" t="s">
        <v>126</v>
      </c>
      <c r="D1034" s="35">
        <v>8.29E9</v>
      </c>
      <c r="E1034" s="35">
        <v>1.6924E10</v>
      </c>
    </row>
    <row r="1035">
      <c r="A1035" s="32" t="s">
        <v>99</v>
      </c>
      <c r="B1035" s="33" t="s">
        <v>40</v>
      </c>
      <c r="C1035" s="34" t="s">
        <v>126</v>
      </c>
      <c r="D1035" s="35">
        <v>8.508E9</v>
      </c>
      <c r="E1035" s="35">
        <v>2.0989E10</v>
      </c>
    </row>
    <row r="1036">
      <c r="A1036" s="32" t="s">
        <v>99</v>
      </c>
      <c r="B1036" s="33" t="s">
        <v>41</v>
      </c>
      <c r="C1036" s="34" t="s">
        <v>126</v>
      </c>
      <c r="D1036" s="35">
        <v>9.288E9</v>
      </c>
      <c r="E1036" s="35">
        <v>2.4449E10</v>
      </c>
    </row>
    <row r="1037">
      <c r="A1037" s="32" t="s">
        <v>99</v>
      </c>
      <c r="B1037" s="33" t="s">
        <v>42</v>
      </c>
      <c r="C1037" s="34" t="s">
        <v>126</v>
      </c>
      <c r="D1037" s="35">
        <v>1.3479E10</v>
      </c>
      <c r="E1037" s="35">
        <v>2.1456E10</v>
      </c>
    </row>
    <row r="1038">
      <c r="A1038" s="32" t="s">
        <v>99</v>
      </c>
      <c r="B1038" s="33" t="s">
        <v>43</v>
      </c>
      <c r="C1038" s="34" t="s">
        <v>126</v>
      </c>
      <c r="D1038" s="35">
        <v>1.3304E10</v>
      </c>
      <c r="E1038" s="35">
        <v>1.636E10</v>
      </c>
    </row>
    <row r="1039">
      <c r="A1039" s="32" t="s">
        <v>99</v>
      </c>
      <c r="B1039" s="33" t="s">
        <v>44</v>
      </c>
      <c r="C1039" s="34" t="s">
        <v>126</v>
      </c>
      <c r="D1039" s="35">
        <v>1.4398E10</v>
      </c>
      <c r="E1039" s="35">
        <v>2.0802E10</v>
      </c>
    </row>
    <row r="1040">
      <c r="A1040" s="32" t="s">
        <v>99</v>
      </c>
      <c r="B1040" s="33" t="s">
        <v>45</v>
      </c>
      <c r="C1040" s="34" t="s">
        <v>126</v>
      </c>
      <c r="D1040" s="35">
        <v>1.7467E10</v>
      </c>
      <c r="E1040" s="35">
        <v>2.2209E10</v>
      </c>
    </row>
    <row r="1041">
      <c r="A1041" s="32" t="s">
        <v>99</v>
      </c>
      <c r="B1041" s="33" t="s">
        <v>46</v>
      </c>
      <c r="C1041" s="34" t="s">
        <v>126</v>
      </c>
      <c r="D1041" s="35">
        <v>1.9653E10</v>
      </c>
      <c r="E1041" s="35">
        <v>2.2386E10</v>
      </c>
    </row>
    <row r="1042">
      <c r="A1042" s="32" t="s">
        <v>99</v>
      </c>
      <c r="B1042" s="33" t="s">
        <v>33</v>
      </c>
      <c r="C1042" s="34" t="s">
        <v>127</v>
      </c>
      <c r="D1042" s="35">
        <v>3.88E8</v>
      </c>
      <c r="E1042" s="35">
        <v>3.83E8</v>
      </c>
    </row>
    <row r="1043">
      <c r="A1043" s="32" t="s">
        <v>99</v>
      </c>
      <c r="B1043" s="33" t="s">
        <v>35</v>
      </c>
      <c r="C1043" s="34" t="s">
        <v>127</v>
      </c>
      <c r="D1043" s="35">
        <v>3.47E8</v>
      </c>
      <c r="E1043" s="35">
        <v>4.02E8</v>
      </c>
    </row>
    <row r="1044">
      <c r="A1044" s="32" t="s">
        <v>99</v>
      </c>
      <c r="B1044" s="33" t="s">
        <v>36</v>
      </c>
      <c r="C1044" s="34" t="s">
        <v>127</v>
      </c>
      <c r="D1044" s="35">
        <v>5.94E8</v>
      </c>
      <c r="E1044" s="35">
        <v>4.38E8</v>
      </c>
    </row>
    <row r="1045">
      <c r="A1045" s="32" t="s">
        <v>99</v>
      </c>
      <c r="B1045" s="33" t="s">
        <v>37</v>
      </c>
      <c r="C1045" s="34" t="s">
        <v>127</v>
      </c>
      <c r="D1045" s="35">
        <v>7.09E8</v>
      </c>
      <c r="E1045" s="35">
        <v>4.62E8</v>
      </c>
    </row>
    <row r="1046">
      <c r="A1046" s="32" t="s">
        <v>99</v>
      </c>
      <c r="B1046" s="33" t="s">
        <v>38</v>
      </c>
      <c r="C1046" s="34" t="s">
        <v>127</v>
      </c>
      <c r="D1046" s="35">
        <v>8.08E8</v>
      </c>
      <c r="E1046" s="35">
        <v>4.99E8</v>
      </c>
    </row>
    <row r="1047">
      <c r="A1047" s="32" t="s">
        <v>99</v>
      </c>
      <c r="B1047" s="33" t="s">
        <v>39</v>
      </c>
      <c r="C1047" s="34" t="s">
        <v>127</v>
      </c>
      <c r="D1047" s="35">
        <v>7.29E8</v>
      </c>
      <c r="E1047" s="35">
        <v>5.52E8</v>
      </c>
    </row>
    <row r="1048">
      <c r="A1048" s="32" t="s">
        <v>99</v>
      </c>
      <c r="B1048" s="33" t="s">
        <v>40</v>
      </c>
      <c r="C1048" s="34" t="s">
        <v>127</v>
      </c>
      <c r="D1048" s="35">
        <v>7.33E8</v>
      </c>
      <c r="E1048" s="35">
        <v>6.66E8</v>
      </c>
    </row>
    <row r="1049">
      <c r="A1049" s="32" t="s">
        <v>99</v>
      </c>
      <c r="B1049" s="33" t="s">
        <v>41</v>
      </c>
      <c r="C1049" s="34" t="s">
        <v>127</v>
      </c>
      <c r="D1049" s="35">
        <v>7.5E8</v>
      </c>
      <c r="E1049" s="35">
        <v>7.09E8</v>
      </c>
    </row>
    <row r="1050">
      <c r="A1050" s="32" t="s">
        <v>99</v>
      </c>
      <c r="B1050" s="33" t="s">
        <v>42</v>
      </c>
      <c r="C1050" s="34" t="s">
        <v>127</v>
      </c>
      <c r="D1050" s="35">
        <v>8.03E8</v>
      </c>
      <c r="E1050" s="35">
        <v>7.77E8</v>
      </c>
    </row>
    <row r="1051">
      <c r="A1051" s="32" t="s">
        <v>99</v>
      </c>
      <c r="B1051" s="33" t="s">
        <v>43</v>
      </c>
      <c r="C1051" s="34" t="s">
        <v>127</v>
      </c>
      <c r="D1051" s="35">
        <v>7.54E8</v>
      </c>
      <c r="E1051" s="35">
        <v>7.35E8</v>
      </c>
    </row>
    <row r="1052">
      <c r="A1052" s="32" t="s">
        <v>99</v>
      </c>
      <c r="B1052" s="33" t="s">
        <v>44</v>
      </c>
      <c r="C1052" s="34" t="s">
        <v>127</v>
      </c>
      <c r="D1052" s="35">
        <v>1.044E9</v>
      </c>
      <c r="E1052" s="35">
        <v>8.28E8</v>
      </c>
    </row>
    <row r="1053">
      <c r="A1053" s="32" t="s">
        <v>99</v>
      </c>
      <c r="B1053" s="33" t="s">
        <v>45</v>
      </c>
      <c r="C1053" s="34" t="s">
        <v>127</v>
      </c>
      <c r="D1053" s="35">
        <v>1.421E9</v>
      </c>
      <c r="E1053" s="35">
        <v>9.26E8</v>
      </c>
    </row>
    <row r="1054">
      <c r="A1054" s="32" t="s">
        <v>99</v>
      </c>
      <c r="B1054" s="33" t="s">
        <v>46</v>
      </c>
      <c r="C1054" s="34" t="s">
        <v>127</v>
      </c>
      <c r="D1054" s="35">
        <v>1.756E9</v>
      </c>
      <c r="E1054" s="35">
        <v>1.219E9</v>
      </c>
    </row>
    <row r="1055">
      <c r="A1055" s="32" t="s">
        <v>99</v>
      </c>
      <c r="B1055" s="33" t="s">
        <v>33</v>
      </c>
      <c r="C1055" s="34" t="s">
        <v>128</v>
      </c>
      <c r="D1055" s="37">
        <v>5.384639487E9</v>
      </c>
      <c r="E1055" s="36">
        <v>5.35500326E9</v>
      </c>
    </row>
    <row r="1056">
      <c r="A1056" s="32" t="s">
        <v>99</v>
      </c>
      <c r="B1056" s="33" t="s">
        <v>35</v>
      </c>
      <c r="C1056" s="34" t="s">
        <v>128</v>
      </c>
      <c r="D1056" s="37">
        <v>5.384639487E9</v>
      </c>
      <c r="E1056" s="36">
        <v>5.35500326E9</v>
      </c>
    </row>
    <row r="1057">
      <c r="A1057" s="32" t="s">
        <v>99</v>
      </c>
      <c r="B1057" s="33" t="s">
        <v>36</v>
      </c>
      <c r="C1057" s="34" t="s">
        <v>128</v>
      </c>
      <c r="D1057" s="35">
        <v>5000000.0</v>
      </c>
      <c r="E1057" s="35">
        <v>1700000.0</v>
      </c>
    </row>
    <row r="1058">
      <c r="A1058" s="32" t="s">
        <v>99</v>
      </c>
      <c r="B1058" s="33" t="s">
        <v>37</v>
      </c>
      <c r="C1058" s="34" t="s">
        <v>128</v>
      </c>
      <c r="D1058" s="35">
        <v>6200000.0</v>
      </c>
      <c r="E1058" s="35">
        <v>2100000.0</v>
      </c>
    </row>
    <row r="1059">
      <c r="A1059" s="32" t="s">
        <v>99</v>
      </c>
      <c r="B1059" s="33" t="s">
        <v>38</v>
      </c>
      <c r="C1059" s="34" t="s">
        <v>128</v>
      </c>
      <c r="D1059" s="35">
        <v>9600000.0</v>
      </c>
      <c r="E1059" s="35">
        <v>3400000.0</v>
      </c>
    </row>
    <row r="1060">
      <c r="A1060" s="32" t="s">
        <v>99</v>
      </c>
      <c r="B1060" s="33" t="s">
        <v>39</v>
      </c>
      <c r="C1060" s="34" t="s">
        <v>128</v>
      </c>
      <c r="D1060" s="35">
        <v>9100000.0</v>
      </c>
      <c r="E1060" s="35">
        <v>3800000.0</v>
      </c>
    </row>
    <row r="1061">
      <c r="A1061" s="32" t="s">
        <v>99</v>
      </c>
      <c r="B1061" s="33" t="s">
        <v>40</v>
      </c>
      <c r="C1061" s="34" t="s">
        <v>128</v>
      </c>
      <c r="D1061" s="35">
        <v>1.12E7</v>
      </c>
      <c r="E1061" s="35">
        <v>6000000.0</v>
      </c>
    </row>
    <row r="1062">
      <c r="A1062" s="32" t="s">
        <v>99</v>
      </c>
      <c r="B1062" s="33" t="s">
        <v>41</v>
      </c>
      <c r="C1062" s="34" t="s">
        <v>128</v>
      </c>
      <c r="D1062" s="35">
        <v>1.65E7</v>
      </c>
      <c r="E1062" s="35">
        <v>6600000.0</v>
      </c>
    </row>
    <row r="1063">
      <c r="A1063" s="32" t="s">
        <v>99</v>
      </c>
      <c r="B1063" s="33" t="s">
        <v>42</v>
      </c>
      <c r="C1063" s="34" t="s">
        <v>128</v>
      </c>
      <c r="D1063" s="35">
        <v>2.37E7</v>
      </c>
      <c r="E1063" s="35">
        <v>1.08E7</v>
      </c>
    </row>
    <row r="1064">
      <c r="A1064" s="32" t="s">
        <v>99</v>
      </c>
      <c r="B1064" s="33" t="s">
        <v>43</v>
      </c>
      <c r="C1064" s="34" t="s">
        <v>128</v>
      </c>
      <c r="D1064" s="35">
        <v>1.95E7</v>
      </c>
      <c r="E1064" s="35">
        <v>5800000.0</v>
      </c>
    </row>
    <row r="1065">
      <c r="A1065" s="32" t="s">
        <v>99</v>
      </c>
      <c r="B1065" s="33" t="s">
        <v>44</v>
      </c>
      <c r="C1065" s="34" t="s">
        <v>128</v>
      </c>
      <c r="D1065" s="35">
        <v>3.24E7</v>
      </c>
      <c r="E1065" s="35">
        <v>1.78E7</v>
      </c>
    </row>
    <row r="1066">
      <c r="A1066" s="32" t="s">
        <v>99</v>
      </c>
      <c r="B1066" s="33" t="s">
        <v>45</v>
      </c>
      <c r="C1066" s="34" t="s">
        <v>128</v>
      </c>
      <c r="D1066" s="35">
        <v>3.98E7</v>
      </c>
      <c r="E1066" s="35">
        <v>8400000.0</v>
      </c>
    </row>
    <row r="1067">
      <c r="A1067" s="32" t="s">
        <v>99</v>
      </c>
      <c r="B1067" s="33" t="s">
        <v>46</v>
      </c>
      <c r="C1067" s="34" t="s">
        <v>128</v>
      </c>
      <c r="D1067" s="35">
        <v>6.04E7</v>
      </c>
      <c r="E1067" s="35">
        <v>6800000.0</v>
      </c>
    </row>
    <row r="1068">
      <c r="A1068" s="32" t="s">
        <v>99</v>
      </c>
      <c r="B1068" s="33" t="s">
        <v>33</v>
      </c>
      <c r="C1068" s="34" t="s">
        <v>129</v>
      </c>
      <c r="D1068" s="35">
        <v>9.935E9</v>
      </c>
      <c r="E1068" s="35">
        <v>3.218E9</v>
      </c>
    </row>
    <row r="1069">
      <c r="A1069" s="32" t="s">
        <v>99</v>
      </c>
      <c r="B1069" s="33" t="s">
        <v>35</v>
      </c>
      <c r="C1069" s="34" t="s">
        <v>129</v>
      </c>
      <c r="D1069" s="35">
        <v>9.378E9</v>
      </c>
      <c r="E1069" s="35">
        <v>3.334E9</v>
      </c>
    </row>
    <row r="1070">
      <c r="A1070" s="32" t="s">
        <v>99</v>
      </c>
      <c r="B1070" s="33" t="s">
        <v>36</v>
      </c>
      <c r="C1070" s="34" t="s">
        <v>129</v>
      </c>
      <c r="D1070" s="35">
        <v>1.0388E10</v>
      </c>
      <c r="E1070" s="35">
        <v>3.888E9</v>
      </c>
    </row>
    <row r="1071">
      <c r="A1071" s="32" t="s">
        <v>99</v>
      </c>
      <c r="B1071" s="33" t="s">
        <v>37</v>
      </c>
      <c r="C1071" s="34" t="s">
        <v>129</v>
      </c>
      <c r="D1071" s="35">
        <v>1.0456E10</v>
      </c>
      <c r="E1071" s="35">
        <v>3.538E9</v>
      </c>
    </row>
    <row r="1072">
      <c r="A1072" s="32" t="s">
        <v>99</v>
      </c>
      <c r="B1072" s="33" t="s">
        <v>38</v>
      </c>
      <c r="C1072" s="34" t="s">
        <v>129</v>
      </c>
      <c r="D1072" s="35">
        <v>1.3054E10</v>
      </c>
      <c r="E1072" s="35">
        <v>5.343E9</v>
      </c>
    </row>
    <row r="1073">
      <c r="A1073" s="32" t="s">
        <v>99</v>
      </c>
      <c r="B1073" s="33" t="s">
        <v>39</v>
      </c>
      <c r="C1073" s="34" t="s">
        <v>129</v>
      </c>
      <c r="D1073" s="35">
        <v>1.2102E10</v>
      </c>
      <c r="E1073" s="35">
        <v>4.917E9</v>
      </c>
    </row>
    <row r="1074">
      <c r="A1074" s="32" t="s">
        <v>99</v>
      </c>
      <c r="B1074" s="33" t="s">
        <v>40</v>
      </c>
      <c r="C1074" s="34" t="s">
        <v>129</v>
      </c>
      <c r="D1074" s="35">
        <v>1.6614E10</v>
      </c>
      <c r="E1074" s="35">
        <v>6.173E9</v>
      </c>
    </row>
    <row r="1075">
      <c r="A1075" s="32" t="s">
        <v>99</v>
      </c>
      <c r="B1075" s="33" t="s">
        <v>41</v>
      </c>
      <c r="C1075" s="34" t="s">
        <v>129</v>
      </c>
      <c r="D1075" s="35">
        <v>2.0623E10</v>
      </c>
      <c r="E1075" s="35">
        <v>6.887E9</v>
      </c>
    </row>
    <row r="1076">
      <c r="A1076" s="32" t="s">
        <v>99</v>
      </c>
      <c r="B1076" s="33" t="s">
        <v>42</v>
      </c>
      <c r="C1076" s="34" t="s">
        <v>129</v>
      </c>
      <c r="D1076" s="35">
        <v>2.2497E10</v>
      </c>
      <c r="E1076" s="35">
        <v>6.7E9</v>
      </c>
    </row>
    <row r="1077">
      <c r="A1077" s="32" t="s">
        <v>99</v>
      </c>
      <c r="B1077" s="33" t="s">
        <v>43</v>
      </c>
      <c r="C1077" s="34" t="s">
        <v>129</v>
      </c>
      <c r="D1077" s="35">
        <v>1.9814E10</v>
      </c>
      <c r="E1077" s="35">
        <v>5.749E9</v>
      </c>
    </row>
    <row r="1078">
      <c r="A1078" s="32" t="s">
        <v>99</v>
      </c>
      <c r="B1078" s="33" t="s">
        <v>44</v>
      </c>
      <c r="C1078" s="34" t="s">
        <v>129</v>
      </c>
      <c r="D1078" s="35">
        <v>2.3809E10</v>
      </c>
      <c r="E1078" s="35">
        <v>7.151E9</v>
      </c>
    </row>
    <row r="1079">
      <c r="A1079" s="32" t="s">
        <v>99</v>
      </c>
      <c r="B1079" s="33" t="s">
        <v>45</v>
      </c>
      <c r="C1079" s="34" t="s">
        <v>129</v>
      </c>
      <c r="D1079" s="35">
        <v>3.0926E10</v>
      </c>
      <c r="E1079" s="35">
        <v>7.32E9</v>
      </c>
    </row>
    <row r="1080">
      <c r="A1080" s="32" t="s">
        <v>99</v>
      </c>
      <c r="B1080" s="33" t="s">
        <v>46</v>
      </c>
      <c r="C1080" s="34" t="s">
        <v>129</v>
      </c>
      <c r="D1080" s="35">
        <v>3.774E10</v>
      </c>
      <c r="E1080" s="35">
        <v>7.864E9</v>
      </c>
    </row>
    <row r="1081">
      <c r="A1081" s="32" t="s">
        <v>99</v>
      </c>
      <c r="B1081" s="33" t="s">
        <v>33</v>
      </c>
      <c r="C1081" s="34" t="s">
        <v>130</v>
      </c>
      <c r="D1081" s="37">
        <v>5.384639487E9</v>
      </c>
      <c r="E1081" s="36">
        <v>5.35500326E9</v>
      </c>
    </row>
    <row r="1082">
      <c r="A1082" s="32" t="s">
        <v>99</v>
      </c>
      <c r="B1082" s="33" t="s">
        <v>35</v>
      </c>
      <c r="C1082" s="34" t="s">
        <v>130</v>
      </c>
      <c r="D1082" s="37">
        <v>5.384639487E9</v>
      </c>
      <c r="E1082" s="36">
        <v>5.35500326E9</v>
      </c>
    </row>
    <row r="1083">
      <c r="A1083" s="32" t="s">
        <v>99</v>
      </c>
      <c r="B1083" s="33" t="s">
        <v>36</v>
      </c>
      <c r="C1083" s="34" t="s">
        <v>130</v>
      </c>
      <c r="D1083" s="37">
        <v>5.384639487E9</v>
      </c>
      <c r="E1083" s="36">
        <v>5.35500326E9</v>
      </c>
    </row>
    <row r="1084">
      <c r="A1084" s="32" t="s">
        <v>99</v>
      </c>
      <c r="B1084" s="33" t="s">
        <v>37</v>
      </c>
      <c r="C1084" s="34" t="s">
        <v>130</v>
      </c>
      <c r="D1084" s="37">
        <v>5.384639487E9</v>
      </c>
      <c r="E1084" s="36">
        <v>5.35500326E9</v>
      </c>
    </row>
    <row r="1085">
      <c r="A1085" s="32" t="s">
        <v>99</v>
      </c>
      <c r="B1085" s="33" t="s">
        <v>38</v>
      </c>
      <c r="C1085" s="34" t="s">
        <v>130</v>
      </c>
      <c r="D1085" s="37">
        <v>5.384639487E9</v>
      </c>
      <c r="E1085" s="36">
        <v>5.35500326E9</v>
      </c>
    </row>
    <row r="1086">
      <c r="A1086" s="32" t="s">
        <v>99</v>
      </c>
      <c r="B1086" s="33" t="s">
        <v>39</v>
      </c>
      <c r="C1086" s="34" t="s">
        <v>130</v>
      </c>
      <c r="D1086" s="37">
        <v>5.384639487E9</v>
      </c>
      <c r="E1086" s="36">
        <v>5.35500326E9</v>
      </c>
    </row>
    <row r="1087">
      <c r="A1087" s="32" t="s">
        <v>99</v>
      </c>
      <c r="B1087" s="33" t="s">
        <v>40</v>
      </c>
      <c r="C1087" s="34" t="s">
        <v>130</v>
      </c>
      <c r="D1087" s="35">
        <v>2.0E7</v>
      </c>
      <c r="E1087" s="35">
        <v>2000000.0</v>
      </c>
    </row>
    <row r="1088">
      <c r="A1088" s="32" t="s">
        <v>99</v>
      </c>
      <c r="B1088" s="33" t="s">
        <v>41</v>
      </c>
      <c r="C1088" s="34" t="s">
        <v>130</v>
      </c>
      <c r="D1088" s="35">
        <v>2.6E7</v>
      </c>
      <c r="E1088" s="35">
        <v>5000000.0</v>
      </c>
    </row>
    <row r="1089">
      <c r="A1089" s="32" t="s">
        <v>99</v>
      </c>
      <c r="B1089" s="33" t="s">
        <v>42</v>
      </c>
      <c r="C1089" s="34" t="s">
        <v>130</v>
      </c>
      <c r="D1089" s="35">
        <v>1.4E7</v>
      </c>
      <c r="E1089" s="35">
        <v>5.1E7</v>
      </c>
    </row>
    <row r="1090">
      <c r="A1090" s="32" t="s">
        <v>99</v>
      </c>
      <c r="B1090" s="33" t="s">
        <v>43</v>
      </c>
      <c r="C1090" s="34" t="s">
        <v>130</v>
      </c>
      <c r="D1090" s="35">
        <v>1.6E7</v>
      </c>
      <c r="E1090" s="35">
        <v>6.9E7</v>
      </c>
    </row>
    <row r="1091">
      <c r="A1091" s="32" t="s">
        <v>99</v>
      </c>
      <c r="B1091" s="33" t="s">
        <v>44</v>
      </c>
      <c r="C1091" s="34" t="s">
        <v>130</v>
      </c>
      <c r="D1091" s="35">
        <v>3.1E7</v>
      </c>
      <c r="E1091" s="35">
        <v>6.8E7</v>
      </c>
    </row>
    <row r="1092">
      <c r="A1092" s="32" t="s">
        <v>99</v>
      </c>
      <c r="B1092" s="33" t="s">
        <v>45</v>
      </c>
      <c r="C1092" s="34" t="s">
        <v>130</v>
      </c>
      <c r="D1092" s="35">
        <v>2.4E7</v>
      </c>
      <c r="E1092" s="35">
        <v>6.3E7</v>
      </c>
    </row>
    <row r="1093">
      <c r="A1093" s="32" t="s">
        <v>99</v>
      </c>
      <c r="B1093" s="33" t="s">
        <v>46</v>
      </c>
      <c r="C1093" s="34" t="s">
        <v>130</v>
      </c>
      <c r="D1093" s="35">
        <v>2.1E7</v>
      </c>
      <c r="E1093" s="35">
        <v>8.0E7</v>
      </c>
    </row>
    <row r="1094">
      <c r="A1094" s="32" t="s">
        <v>99</v>
      </c>
      <c r="B1094" s="33" t="s">
        <v>33</v>
      </c>
      <c r="C1094" s="34" t="s">
        <v>131</v>
      </c>
      <c r="D1094" s="37">
        <v>5.384639487E9</v>
      </c>
      <c r="E1094" s="36">
        <v>5.35500326E9</v>
      </c>
    </row>
    <row r="1095">
      <c r="A1095" s="32" t="s">
        <v>99</v>
      </c>
      <c r="B1095" s="33" t="s">
        <v>35</v>
      </c>
      <c r="C1095" s="34" t="s">
        <v>131</v>
      </c>
      <c r="D1095" s="37">
        <v>5.384639487E9</v>
      </c>
      <c r="E1095" s="36">
        <v>5.35500326E9</v>
      </c>
    </row>
    <row r="1096">
      <c r="A1096" s="32" t="s">
        <v>99</v>
      </c>
      <c r="B1096" s="33" t="s">
        <v>36</v>
      </c>
      <c r="C1096" s="34" t="s">
        <v>131</v>
      </c>
      <c r="D1096" s="37">
        <v>5.384639487E9</v>
      </c>
      <c r="E1096" s="36">
        <v>5.35500326E9</v>
      </c>
    </row>
    <row r="1097">
      <c r="A1097" s="32" t="s">
        <v>99</v>
      </c>
      <c r="B1097" s="33" t="s">
        <v>37</v>
      </c>
      <c r="C1097" s="34" t="s">
        <v>131</v>
      </c>
      <c r="D1097" s="37">
        <v>5.384639487E9</v>
      </c>
      <c r="E1097" s="36">
        <v>5.35500326E9</v>
      </c>
    </row>
    <row r="1098">
      <c r="A1098" s="32" t="s">
        <v>99</v>
      </c>
      <c r="B1098" s="33" t="s">
        <v>38</v>
      </c>
      <c r="C1098" s="34" t="s">
        <v>131</v>
      </c>
      <c r="D1098" s="37">
        <v>5.384639487E9</v>
      </c>
      <c r="E1098" s="36">
        <v>5.35500326E9</v>
      </c>
    </row>
    <row r="1099">
      <c r="A1099" s="32" t="s">
        <v>99</v>
      </c>
      <c r="B1099" s="33" t="s">
        <v>39</v>
      </c>
      <c r="C1099" s="34" t="s">
        <v>131</v>
      </c>
      <c r="D1099" s="37">
        <v>5.384639487E9</v>
      </c>
      <c r="E1099" s="36">
        <v>5.35500326E9</v>
      </c>
    </row>
    <row r="1100">
      <c r="A1100" s="32" t="s">
        <v>99</v>
      </c>
      <c r="B1100" s="33" t="s">
        <v>40</v>
      </c>
      <c r="C1100" s="34" t="s">
        <v>131</v>
      </c>
      <c r="D1100" s="37">
        <v>5.384639487E9</v>
      </c>
      <c r="E1100" s="36">
        <v>5.35500326E9</v>
      </c>
    </row>
    <row r="1101">
      <c r="A1101" s="32" t="s">
        <v>99</v>
      </c>
      <c r="B1101" s="33" t="s">
        <v>41</v>
      </c>
      <c r="C1101" s="34" t="s">
        <v>131</v>
      </c>
      <c r="D1101" s="37">
        <v>5.384639487E9</v>
      </c>
      <c r="E1101" s="36">
        <v>5.35500326E9</v>
      </c>
    </row>
    <row r="1102">
      <c r="A1102" s="32" t="s">
        <v>99</v>
      </c>
      <c r="B1102" s="33" t="s">
        <v>42</v>
      </c>
      <c r="C1102" s="34" t="s">
        <v>131</v>
      </c>
      <c r="D1102" s="37">
        <v>5.384639487E9</v>
      </c>
      <c r="E1102" s="36">
        <v>5.35500326E9</v>
      </c>
    </row>
    <row r="1103">
      <c r="A1103" s="32" t="s">
        <v>99</v>
      </c>
      <c r="B1103" s="33" t="s">
        <v>43</v>
      </c>
      <c r="C1103" s="34" t="s">
        <v>131</v>
      </c>
      <c r="D1103" s="37">
        <v>5.384639487E9</v>
      </c>
      <c r="E1103" s="36">
        <v>5.35500326E9</v>
      </c>
    </row>
    <row r="1104">
      <c r="A1104" s="32" t="s">
        <v>99</v>
      </c>
      <c r="B1104" s="33" t="s">
        <v>44</v>
      </c>
      <c r="C1104" s="34" t="s">
        <v>131</v>
      </c>
      <c r="D1104" s="37">
        <v>5.384639487E9</v>
      </c>
      <c r="E1104" s="36">
        <v>5.35500326E9</v>
      </c>
    </row>
    <row r="1105">
      <c r="A1105" s="32" t="s">
        <v>99</v>
      </c>
      <c r="B1105" s="33" t="s">
        <v>45</v>
      </c>
      <c r="C1105" s="34" t="s">
        <v>131</v>
      </c>
      <c r="D1105" s="37">
        <v>5.384639487E9</v>
      </c>
      <c r="E1105" s="36">
        <v>5.35500326E9</v>
      </c>
    </row>
    <row r="1106">
      <c r="A1106" s="32" t="s">
        <v>99</v>
      </c>
      <c r="B1106" s="33" t="s">
        <v>46</v>
      </c>
      <c r="C1106" s="34" t="s">
        <v>131</v>
      </c>
      <c r="D1106" s="37">
        <v>5.384639487E9</v>
      </c>
      <c r="E1106" s="36">
        <v>5.35500326E9</v>
      </c>
    </row>
    <row r="1107">
      <c r="A1107" s="32" t="s">
        <v>99</v>
      </c>
      <c r="B1107" s="33" t="s">
        <v>33</v>
      </c>
      <c r="C1107" s="34" t="s">
        <v>132</v>
      </c>
      <c r="D1107" s="35">
        <v>6.3E7</v>
      </c>
      <c r="E1107" s="36">
        <v>5.35500326E9</v>
      </c>
    </row>
    <row r="1108">
      <c r="A1108" s="32" t="s">
        <v>99</v>
      </c>
      <c r="B1108" s="33" t="s">
        <v>35</v>
      </c>
      <c r="C1108" s="34" t="s">
        <v>132</v>
      </c>
      <c r="D1108" s="35">
        <v>7.2E7</v>
      </c>
      <c r="E1108" s="36">
        <v>5.35500326E9</v>
      </c>
    </row>
    <row r="1109">
      <c r="A1109" s="32" t="s">
        <v>99</v>
      </c>
      <c r="B1109" s="33" t="s">
        <v>36</v>
      </c>
      <c r="C1109" s="34" t="s">
        <v>132</v>
      </c>
      <c r="D1109" s="35">
        <v>6.8E7</v>
      </c>
      <c r="E1109" s="36">
        <v>5.35500326E9</v>
      </c>
    </row>
    <row r="1110">
      <c r="A1110" s="32" t="s">
        <v>99</v>
      </c>
      <c r="B1110" s="33" t="s">
        <v>37</v>
      </c>
      <c r="C1110" s="34" t="s">
        <v>132</v>
      </c>
      <c r="D1110" s="35">
        <v>4.8E7</v>
      </c>
      <c r="E1110" s="36">
        <v>5.35500326E9</v>
      </c>
    </row>
    <row r="1111">
      <c r="A1111" s="32" t="s">
        <v>99</v>
      </c>
      <c r="B1111" s="33" t="s">
        <v>38</v>
      </c>
      <c r="C1111" s="34" t="s">
        <v>132</v>
      </c>
      <c r="D1111" s="35">
        <v>5.7E7</v>
      </c>
      <c r="E1111" s="36">
        <v>5.35500326E9</v>
      </c>
    </row>
    <row r="1112">
      <c r="A1112" s="32" t="s">
        <v>99</v>
      </c>
      <c r="B1112" s="33" t="s">
        <v>39</v>
      </c>
      <c r="C1112" s="34" t="s">
        <v>132</v>
      </c>
      <c r="D1112" s="35">
        <v>2.8E7</v>
      </c>
      <c r="E1112" s="36">
        <v>5.35500326E9</v>
      </c>
    </row>
    <row r="1113">
      <c r="A1113" s="32" t="s">
        <v>99</v>
      </c>
      <c r="B1113" s="33" t="s">
        <v>40</v>
      </c>
      <c r="C1113" s="34" t="s">
        <v>132</v>
      </c>
      <c r="D1113" s="35">
        <v>4.3E7</v>
      </c>
      <c r="E1113" s="36">
        <v>5.35500326E9</v>
      </c>
    </row>
    <row r="1114">
      <c r="A1114" s="32" t="s">
        <v>99</v>
      </c>
      <c r="B1114" s="33" t="s">
        <v>41</v>
      </c>
      <c r="C1114" s="34" t="s">
        <v>132</v>
      </c>
      <c r="D1114" s="35">
        <v>5.1E7</v>
      </c>
      <c r="E1114" s="36">
        <v>5.35500326E9</v>
      </c>
    </row>
    <row r="1115">
      <c r="A1115" s="32" t="s">
        <v>99</v>
      </c>
      <c r="B1115" s="33" t="s">
        <v>42</v>
      </c>
      <c r="C1115" s="34" t="s">
        <v>132</v>
      </c>
      <c r="D1115" s="35">
        <v>6.4E7</v>
      </c>
      <c r="E1115" s="36">
        <v>5.35500326E9</v>
      </c>
    </row>
    <row r="1116">
      <c r="A1116" s="32" t="s">
        <v>99</v>
      </c>
      <c r="B1116" s="33" t="s">
        <v>43</v>
      </c>
      <c r="C1116" s="34" t="s">
        <v>132</v>
      </c>
      <c r="D1116" s="35">
        <v>9.9E7</v>
      </c>
      <c r="E1116" s="36">
        <v>5.35500326E9</v>
      </c>
    </row>
    <row r="1117">
      <c r="A1117" s="32" t="s">
        <v>99</v>
      </c>
      <c r="B1117" s="33" t="s">
        <v>44</v>
      </c>
      <c r="C1117" s="34" t="s">
        <v>132</v>
      </c>
      <c r="D1117" s="35">
        <v>1.21E8</v>
      </c>
      <c r="E1117" s="36">
        <v>5.35500326E9</v>
      </c>
    </row>
    <row r="1118">
      <c r="A1118" s="32" t="s">
        <v>99</v>
      </c>
      <c r="B1118" s="33" t="s">
        <v>45</v>
      </c>
      <c r="C1118" s="34" t="s">
        <v>132</v>
      </c>
      <c r="D1118" s="37">
        <v>5.384639487E9</v>
      </c>
      <c r="E1118" s="36">
        <v>5.35500326E9</v>
      </c>
    </row>
    <row r="1119">
      <c r="A1119" s="32" t="s">
        <v>99</v>
      </c>
      <c r="B1119" s="33" t="s">
        <v>46</v>
      </c>
      <c r="C1119" s="34" t="s">
        <v>132</v>
      </c>
      <c r="D1119" s="37">
        <v>5.384639487E9</v>
      </c>
      <c r="E1119" s="36">
        <v>5.35500326E9</v>
      </c>
    </row>
    <row r="1120">
      <c r="A1120" s="32" t="s">
        <v>99</v>
      </c>
      <c r="B1120" s="33" t="s">
        <v>33</v>
      </c>
      <c r="C1120" s="34" t="s">
        <v>133</v>
      </c>
      <c r="D1120" s="37">
        <v>5.384639487E9</v>
      </c>
      <c r="E1120" s="36">
        <v>5.35500326E9</v>
      </c>
    </row>
    <row r="1121">
      <c r="A1121" s="32" t="s">
        <v>99</v>
      </c>
      <c r="B1121" s="33" t="s">
        <v>35</v>
      </c>
      <c r="C1121" s="34" t="s">
        <v>133</v>
      </c>
      <c r="D1121" s="37">
        <v>5.384639487E9</v>
      </c>
      <c r="E1121" s="36">
        <v>5.35500326E9</v>
      </c>
    </row>
    <row r="1122">
      <c r="A1122" s="32" t="s">
        <v>99</v>
      </c>
      <c r="B1122" s="33" t="s">
        <v>36</v>
      </c>
      <c r="C1122" s="34" t="s">
        <v>133</v>
      </c>
      <c r="D1122" s="37">
        <v>5.384639487E9</v>
      </c>
      <c r="E1122" s="36">
        <v>5.35500326E9</v>
      </c>
    </row>
    <row r="1123">
      <c r="A1123" s="32" t="s">
        <v>99</v>
      </c>
      <c r="B1123" s="33" t="s">
        <v>37</v>
      </c>
      <c r="C1123" s="34" t="s">
        <v>133</v>
      </c>
      <c r="D1123" s="35">
        <v>1.4E9</v>
      </c>
      <c r="E1123" s="36">
        <v>5.35500326E9</v>
      </c>
    </row>
    <row r="1124">
      <c r="A1124" s="32" t="s">
        <v>99</v>
      </c>
      <c r="B1124" s="33" t="s">
        <v>38</v>
      </c>
      <c r="C1124" s="34" t="s">
        <v>133</v>
      </c>
      <c r="D1124" s="35">
        <v>1.7E9</v>
      </c>
      <c r="E1124" s="36">
        <v>5.35500326E9</v>
      </c>
    </row>
    <row r="1125">
      <c r="A1125" s="32" t="s">
        <v>99</v>
      </c>
      <c r="B1125" s="33" t="s">
        <v>39</v>
      </c>
      <c r="C1125" s="34" t="s">
        <v>133</v>
      </c>
      <c r="D1125" s="35">
        <v>2.3E9</v>
      </c>
      <c r="E1125" s="35">
        <v>9.0E8</v>
      </c>
    </row>
    <row r="1126">
      <c r="A1126" s="32" t="s">
        <v>99</v>
      </c>
      <c r="B1126" s="33" t="s">
        <v>40</v>
      </c>
      <c r="C1126" s="34" t="s">
        <v>133</v>
      </c>
      <c r="D1126" s="35">
        <v>2.85E9</v>
      </c>
      <c r="E1126" s="35">
        <v>1.05E9</v>
      </c>
    </row>
    <row r="1127">
      <c r="A1127" s="32" t="s">
        <v>99</v>
      </c>
      <c r="B1127" s="33" t="s">
        <v>41</v>
      </c>
      <c r="C1127" s="34" t="s">
        <v>133</v>
      </c>
      <c r="D1127" s="35">
        <v>3.75E9</v>
      </c>
      <c r="E1127" s="35">
        <v>1.22E9</v>
      </c>
    </row>
    <row r="1128">
      <c r="A1128" s="32" t="s">
        <v>99</v>
      </c>
      <c r="B1128" s="33" t="s">
        <v>42</v>
      </c>
      <c r="C1128" s="34" t="s">
        <v>133</v>
      </c>
      <c r="D1128" s="35">
        <v>3.93E9</v>
      </c>
      <c r="E1128" s="35">
        <v>1.3E9</v>
      </c>
    </row>
    <row r="1129">
      <c r="A1129" s="32" t="s">
        <v>99</v>
      </c>
      <c r="B1129" s="33" t="s">
        <v>43</v>
      </c>
      <c r="C1129" s="34" t="s">
        <v>133</v>
      </c>
      <c r="D1129" s="35">
        <v>3.05E9</v>
      </c>
      <c r="E1129" s="35">
        <v>1.1E9</v>
      </c>
    </row>
    <row r="1130">
      <c r="A1130" s="32" t="s">
        <v>99</v>
      </c>
      <c r="B1130" s="33" t="s">
        <v>44</v>
      </c>
      <c r="C1130" s="34" t="s">
        <v>133</v>
      </c>
      <c r="D1130" s="35">
        <v>4.45E9</v>
      </c>
      <c r="E1130" s="35">
        <v>1.47E9</v>
      </c>
    </row>
    <row r="1131">
      <c r="A1131" s="32" t="s">
        <v>99</v>
      </c>
      <c r="B1131" s="33" t="s">
        <v>45</v>
      </c>
      <c r="C1131" s="34" t="s">
        <v>133</v>
      </c>
      <c r="D1131" s="35">
        <v>5.71E9</v>
      </c>
      <c r="E1131" s="35">
        <v>1.71E9</v>
      </c>
    </row>
    <row r="1132">
      <c r="A1132" s="32" t="s">
        <v>99</v>
      </c>
      <c r="B1132" s="33" t="s">
        <v>46</v>
      </c>
      <c r="C1132" s="34" t="s">
        <v>133</v>
      </c>
      <c r="D1132" s="35">
        <v>6.83E9</v>
      </c>
      <c r="E1132" s="35">
        <v>1.856E9</v>
      </c>
    </row>
    <row r="1133">
      <c r="A1133" s="32" t="s">
        <v>134</v>
      </c>
      <c r="B1133" s="33" t="s">
        <v>33</v>
      </c>
      <c r="C1133" s="34" t="s">
        <v>135</v>
      </c>
      <c r="D1133" s="35">
        <v>3.98E8</v>
      </c>
      <c r="E1133" s="35">
        <v>2.9E8</v>
      </c>
    </row>
    <row r="1134">
      <c r="A1134" s="32" t="s">
        <v>134</v>
      </c>
      <c r="B1134" s="33" t="s">
        <v>35</v>
      </c>
      <c r="C1134" s="34" t="s">
        <v>135</v>
      </c>
      <c r="D1134" s="35">
        <v>4.51E8</v>
      </c>
      <c r="E1134" s="35">
        <v>2.69E8</v>
      </c>
    </row>
    <row r="1135">
      <c r="A1135" s="32" t="s">
        <v>134</v>
      </c>
      <c r="B1135" s="33" t="s">
        <v>36</v>
      </c>
      <c r="C1135" s="34" t="s">
        <v>135</v>
      </c>
      <c r="D1135" s="35">
        <v>4.92E8</v>
      </c>
      <c r="E1135" s="35">
        <v>3.86E8</v>
      </c>
    </row>
    <row r="1136">
      <c r="A1136" s="32" t="s">
        <v>134</v>
      </c>
      <c r="B1136" s="33" t="s">
        <v>37</v>
      </c>
      <c r="C1136" s="34" t="s">
        <v>135</v>
      </c>
      <c r="D1136" s="35">
        <v>5.37E8</v>
      </c>
      <c r="E1136" s="35">
        <v>5.07E8</v>
      </c>
    </row>
    <row r="1137">
      <c r="A1137" s="32" t="s">
        <v>134</v>
      </c>
      <c r="B1137" s="33" t="s">
        <v>38</v>
      </c>
      <c r="C1137" s="34" t="s">
        <v>135</v>
      </c>
      <c r="D1137" s="35">
        <v>7.56E8</v>
      </c>
      <c r="E1137" s="35">
        <v>6.69E8</v>
      </c>
    </row>
    <row r="1138">
      <c r="A1138" s="32" t="s">
        <v>134</v>
      </c>
      <c r="B1138" s="33" t="s">
        <v>39</v>
      </c>
      <c r="C1138" s="34" t="s">
        <v>135</v>
      </c>
      <c r="D1138" s="35">
        <v>8.8E8</v>
      </c>
      <c r="E1138" s="35">
        <v>8.08E8</v>
      </c>
    </row>
    <row r="1139">
      <c r="A1139" s="32" t="s">
        <v>134</v>
      </c>
      <c r="B1139" s="33" t="s">
        <v>40</v>
      </c>
      <c r="C1139" s="34" t="s">
        <v>135</v>
      </c>
      <c r="D1139" s="35">
        <v>1.057E9</v>
      </c>
      <c r="E1139" s="35">
        <v>9.89E8</v>
      </c>
    </row>
    <row r="1140">
      <c r="A1140" s="32" t="s">
        <v>134</v>
      </c>
      <c r="B1140" s="33" t="s">
        <v>41</v>
      </c>
      <c r="C1140" s="34" t="s">
        <v>135</v>
      </c>
      <c r="D1140" s="35">
        <v>1.479E9</v>
      </c>
      <c r="E1140" s="35">
        <v>1.331E9</v>
      </c>
    </row>
    <row r="1141">
      <c r="A1141" s="32" t="s">
        <v>134</v>
      </c>
      <c r="B1141" s="33" t="s">
        <v>42</v>
      </c>
      <c r="C1141" s="34" t="s">
        <v>135</v>
      </c>
      <c r="D1141" s="35">
        <v>1.848E9</v>
      </c>
      <c r="E1141" s="35">
        <v>1.644E9</v>
      </c>
    </row>
    <row r="1142">
      <c r="A1142" s="32" t="s">
        <v>134</v>
      </c>
      <c r="B1142" s="33" t="s">
        <v>43</v>
      </c>
      <c r="C1142" s="34" t="s">
        <v>135</v>
      </c>
      <c r="D1142" s="35">
        <v>2.014E9</v>
      </c>
      <c r="E1142" s="35">
        <v>1.693E9</v>
      </c>
    </row>
    <row r="1143">
      <c r="A1143" s="32" t="s">
        <v>134</v>
      </c>
      <c r="B1143" s="33" t="s">
        <v>44</v>
      </c>
      <c r="C1143" s="34" t="s">
        <v>135</v>
      </c>
      <c r="D1143" s="35">
        <v>1.78E9</v>
      </c>
      <c r="E1143" s="35">
        <v>1.454E9</v>
      </c>
    </row>
    <row r="1144">
      <c r="A1144" s="32" t="s">
        <v>134</v>
      </c>
      <c r="B1144" s="33" t="s">
        <v>45</v>
      </c>
      <c r="C1144" s="34" t="s">
        <v>135</v>
      </c>
      <c r="D1144" s="35">
        <v>1.833E9</v>
      </c>
      <c r="E1144" s="35">
        <v>1.678E9</v>
      </c>
    </row>
    <row r="1145">
      <c r="A1145" s="32" t="s">
        <v>134</v>
      </c>
      <c r="B1145" s="33" t="s">
        <v>46</v>
      </c>
      <c r="C1145" s="34" t="s">
        <v>135</v>
      </c>
      <c r="D1145" s="35">
        <v>1.623E9</v>
      </c>
      <c r="E1145" s="35">
        <v>1.374E9</v>
      </c>
    </row>
    <row r="1146">
      <c r="A1146" s="32" t="s">
        <v>134</v>
      </c>
      <c r="B1146" s="33" t="s">
        <v>33</v>
      </c>
      <c r="C1146" s="34" t="s">
        <v>136</v>
      </c>
      <c r="D1146" s="32">
        <v>1.1073102249E10</v>
      </c>
      <c r="E1146" s="32">
        <v>9.504396551E9</v>
      </c>
    </row>
    <row r="1147">
      <c r="A1147" s="32" t="s">
        <v>134</v>
      </c>
      <c r="B1147" s="33" t="s">
        <v>35</v>
      </c>
      <c r="C1147" s="34" t="s">
        <v>136</v>
      </c>
      <c r="D1147" s="32">
        <v>1.1073102249E10</v>
      </c>
      <c r="E1147" s="32">
        <v>9.504396551E9</v>
      </c>
    </row>
    <row r="1148">
      <c r="A1148" s="32" t="s">
        <v>134</v>
      </c>
      <c r="B1148" s="33" t="s">
        <v>36</v>
      </c>
      <c r="C1148" s="34" t="s">
        <v>136</v>
      </c>
      <c r="D1148" s="32">
        <v>1.1073102249E10</v>
      </c>
      <c r="E1148" s="32">
        <v>9.504396551E9</v>
      </c>
    </row>
    <row r="1149">
      <c r="A1149" s="32" t="s">
        <v>134</v>
      </c>
      <c r="B1149" s="33" t="s">
        <v>37</v>
      </c>
      <c r="C1149" s="34" t="s">
        <v>136</v>
      </c>
      <c r="D1149" s="32">
        <v>1.1073102249E10</v>
      </c>
      <c r="E1149" s="32">
        <v>9.504396551E9</v>
      </c>
    </row>
    <row r="1150">
      <c r="A1150" s="32" t="s">
        <v>134</v>
      </c>
      <c r="B1150" s="33" t="s">
        <v>38</v>
      </c>
      <c r="C1150" s="34" t="s">
        <v>136</v>
      </c>
      <c r="D1150" s="32">
        <v>1.1073102249E10</v>
      </c>
      <c r="E1150" s="32">
        <v>9.504396551E9</v>
      </c>
    </row>
    <row r="1151">
      <c r="A1151" s="32" t="s">
        <v>134</v>
      </c>
      <c r="B1151" s="33" t="s">
        <v>39</v>
      </c>
      <c r="C1151" s="34" t="s">
        <v>136</v>
      </c>
      <c r="D1151" s="32">
        <v>1.1073102249E10</v>
      </c>
      <c r="E1151" s="32">
        <v>9.504396551E9</v>
      </c>
    </row>
    <row r="1152">
      <c r="A1152" s="32" t="s">
        <v>134</v>
      </c>
      <c r="B1152" s="33" t="s">
        <v>40</v>
      </c>
      <c r="C1152" s="34" t="s">
        <v>136</v>
      </c>
      <c r="D1152" s="32">
        <v>1.1073102249E10</v>
      </c>
      <c r="E1152" s="32">
        <v>9.504396551E9</v>
      </c>
    </row>
    <row r="1153">
      <c r="A1153" s="32" t="s">
        <v>134</v>
      </c>
      <c r="B1153" s="33" t="s">
        <v>41</v>
      </c>
      <c r="C1153" s="34" t="s">
        <v>136</v>
      </c>
      <c r="D1153" s="32">
        <v>1.1073102249E10</v>
      </c>
      <c r="E1153" s="32">
        <v>9.504396551E9</v>
      </c>
    </row>
    <row r="1154">
      <c r="A1154" s="32" t="s">
        <v>134</v>
      </c>
      <c r="B1154" s="33" t="s">
        <v>42</v>
      </c>
      <c r="C1154" s="34" t="s">
        <v>136</v>
      </c>
      <c r="D1154" s="32">
        <v>1.1073102249E10</v>
      </c>
      <c r="E1154" s="32">
        <v>9.504396551E9</v>
      </c>
    </row>
    <row r="1155">
      <c r="A1155" s="32" t="s">
        <v>134</v>
      </c>
      <c r="B1155" s="33" t="s">
        <v>43</v>
      </c>
      <c r="C1155" s="34" t="s">
        <v>136</v>
      </c>
      <c r="D1155" s="32">
        <v>1.1073102249E10</v>
      </c>
      <c r="E1155" s="32">
        <v>9.504396551E9</v>
      </c>
    </row>
    <row r="1156">
      <c r="A1156" s="32" t="s">
        <v>134</v>
      </c>
      <c r="B1156" s="33" t="s">
        <v>44</v>
      </c>
      <c r="C1156" s="34" t="s">
        <v>136</v>
      </c>
      <c r="D1156" s="32">
        <v>1.1073102249E10</v>
      </c>
      <c r="E1156" s="32">
        <v>9.504396551E9</v>
      </c>
    </row>
    <row r="1157">
      <c r="A1157" s="32" t="s">
        <v>134</v>
      </c>
      <c r="B1157" s="33" t="s">
        <v>45</v>
      </c>
      <c r="C1157" s="34" t="s">
        <v>136</v>
      </c>
      <c r="D1157" s="32">
        <v>1.1073102249E10</v>
      </c>
      <c r="E1157" s="32">
        <v>9.504396551E9</v>
      </c>
    </row>
    <row r="1158">
      <c r="A1158" s="32" t="s">
        <v>134</v>
      </c>
      <c r="B1158" s="33" t="s">
        <v>46</v>
      </c>
      <c r="C1158" s="34" t="s">
        <v>136</v>
      </c>
      <c r="D1158" s="32">
        <v>1.1073102249E10</v>
      </c>
      <c r="E1158" s="32">
        <v>9.504396551E9</v>
      </c>
    </row>
    <row r="1159">
      <c r="A1159" s="32" t="s">
        <v>134</v>
      </c>
      <c r="B1159" s="33" t="s">
        <v>33</v>
      </c>
      <c r="C1159" s="34" t="s">
        <v>137</v>
      </c>
      <c r="D1159" s="35">
        <v>1.1382E10</v>
      </c>
      <c r="E1159" s="35">
        <v>7.001E9</v>
      </c>
    </row>
    <row r="1160">
      <c r="A1160" s="32" t="s">
        <v>134</v>
      </c>
      <c r="B1160" s="33" t="s">
        <v>35</v>
      </c>
      <c r="C1160" s="34" t="s">
        <v>137</v>
      </c>
      <c r="D1160" s="35">
        <v>1.1511E10</v>
      </c>
      <c r="E1160" s="35">
        <v>7.408E9</v>
      </c>
    </row>
    <row r="1161">
      <c r="A1161" s="32" t="s">
        <v>134</v>
      </c>
      <c r="B1161" s="33" t="s">
        <v>36</v>
      </c>
      <c r="C1161" s="34" t="s">
        <v>137</v>
      </c>
      <c r="D1161" s="35">
        <v>1.2334E10</v>
      </c>
      <c r="E1161" s="35">
        <v>7.743E9</v>
      </c>
    </row>
    <row r="1162">
      <c r="A1162" s="32" t="s">
        <v>134</v>
      </c>
      <c r="B1162" s="33" t="s">
        <v>37</v>
      </c>
      <c r="C1162" s="34" t="s">
        <v>137</v>
      </c>
      <c r="D1162" s="35">
        <v>1.5128E10</v>
      </c>
      <c r="E1162" s="35">
        <v>9.761E9</v>
      </c>
    </row>
    <row r="1163">
      <c r="A1163" s="32" t="s">
        <v>134</v>
      </c>
      <c r="B1163" s="33" t="s">
        <v>38</v>
      </c>
      <c r="C1163" s="34" t="s">
        <v>137</v>
      </c>
      <c r="D1163" s="35">
        <v>1.7251E10</v>
      </c>
      <c r="E1163" s="35">
        <v>1.0812E10</v>
      </c>
    </row>
    <row r="1164">
      <c r="A1164" s="32" t="s">
        <v>134</v>
      </c>
      <c r="B1164" s="33" t="s">
        <v>39</v>
      </c>
      <c r="C1164" s="34" t="s">
        <v>137</v>
      </c>
      <c r="D1164" s="35">
        <v>1.8471E10</v>
      </c>
      <c r="E1164" s="35">
        <v>1.1077E10</v>
      </c>
    </row>
    <row r="1165">
      <c r="A1165" s="32" t="s">
        <v>134</v>
      </c>
      <c r="B1165" s="33" t="s">
        <v>40</v>
      </c>
      <c r="C1165" s="34" t="s">
        <v>137</v>
      </c>
      <c r="D1165" s="35">
        <v>1.8886E10</v>
      </c>
      <c r="E1165" s="35">
        <v>1.1721E10</v>
      </c>
    </row>
    <row r="1166">
      <c r="A1166" s="32" t="s">
        <v>134</v>
      </c>
      <c r="B1166" s="33" t="s">
        <v>41</v>
      </c>
      <c r="C1166" s="34" t="s">
        <v>137</v>
      </c>
      <c r="D1166" s="35">
        <v>2.1088E10</v>
      </c>
      <c r="E1166" s="35">
        <v>1.2825E10</v>
      </c>
    </row>
    <row r="1167">
      <c r="A1167" s="32" t="s">
        <v>134</v>
      </c>
      <c r="B1167" s="33" t="s">
        <v>42</v>
      </c>
      <c r="C1167" s="34" t="s">
        <v>137</v>
      </c>
      <c r="D1167" s="35">
        <v>2.4346E10</v>
      </c>
      <c r="E1167" s="35">
        <v>1.3993E10</v>
      </c>
    </row>
    <row r="1168">
      <c r="A1168" s="32" t="s">
        <v>134</v>
      </c>
      <c r="B1168" s="33" t="s">
        <v>43</v>
      </c>
      <c r="C1168" s="34" t="s">
        <v>137</v>
      </c>
      <c r="D1168" s="35">
        <v>2.122E10</v>
      </c>
      <c r="E1168" s="35">
        <v>1.2767E10</v>
      </c>
    </row>
    <row r="1169">
      <c r="A1169" s="32" t="s">
        <v>134</v>
      </c>
      <c r="B1169" s="33" t="s">
        <v>44</v>
      </c>
      <c r="C1169" s="34" t="s">
        <v>137</v>
      </c>
      <c r="D1169" s="35">
        <v>2.098E10</v>
      </c>
      <c r="E1169" s="35">
        <v>1.2213E10</v>
      </c>
    </row>
    <row r="1170">
      <c r="A1170" s="32" t="s">
        <v>134</v>
      </c>
      <c r="B1170" s="33" t="s">
        <v>45</v>
      </c>
      <c r="C1170" s="34" t="s">
        <v>137</v>
      </c>
      <c r="D1170" s="35">
        <v>2.2453E10</v>
      </c>
      <c r="E1170" s="35">
        <v>1.292E10</v>
      </c>
    </row>
    <row r="1171">
      <c r="A1171" s="32" t="s">
        <v>134</v>
      </c>
      <c r="B1171" s="33" t="s">
        <v>46</v>
      </c>
      <c r="C1171" s="34" t="s">
        <v>137</v>
      </c>
      <c r="D1171" s="35">
        <v>2.1446E10</v>
      </c>
      <c r="E1171" s="35">
        <v>1.2352E10</v>
      </c>
    </row>
    <row r="1172">
      <c r="A1172" s="32" t="s">
        <v>134</v>
      </c>
      <c r="B1172" s="33" t="s">
        <v>33</v>
      </c>
      <c r="C1172" s="34" t="s">
        <v>138</v>
      </c>
      <c r="D1172" s="35">
        <v>1.88E8</v>
      </c>
      <c r="E1172" s="35">
        <v>2.47E8</v>
      </c>
    </row>
    <row r="1173">
      <c r="A1173" s="32" t="s">
        <v>134</v>
      </c>
      <c r="B1173" s="33" t="s">
        <v>35</v>
      </c>
      <c r="C1173" s="34" t="s">
        <v>138</v>
      </c>
      <c r="D1173" s="35">
        <v>2.72E8</v>
      </c>
      <c r="E1173" s="35">
        <v>4.86E8</v>
      </c>
    </row>
    <row r="1174">
      <c r="A1174" s="32" t="s">
        <v>134</v>
      </c>
      <c r="B1174" s="33" t="s">
        <v>36</v>
      </c>
      <c r="C1174" s="34" t="s">
        <v>138</v>
      </c>
      <c r="D1174" s="35">
        <v>2.95E8</v>
      </c>
      <c r="E1174" s="35">
        <v>5.27E8</v>
      </c>
    </row>
    <row r="1175">
      <c r="A1175" s="32" t="s">
        <v>134</v>
      </c>
      <c r="B1175" s="33" t="s">
        <v>37</v>
      </c>
      <c r="C1175" s="34" t="s">
        <v>138</v>
      </c>
      <c r="D1175" s="35">
        <v>3.39E8</v>
      </c>
      <c r="E1175" s="35">
        <v>4.36E8</v>
      </c>
    </row>
    <row r="1176">
      <c r="A1176" s="32" t="s">
        <v>134</v>
      </c>
      <c r="B1176" s="33" t="s">
        <v>38</v>
      </c>
      <c r="C1176" s="34" t="s">
        <v>138</v>
      </c>
      <c r="D1176" s="35">
        <v>3.62E8</v>
      </c>
      <c r="E1176" s="35">
        <v>5.0E8</v>
      </c>
    </row>
    <row r="1177">
      <c r="A1177" s="32" t="s">
        <v>134</v>
      </c>
      <c r="B1177" s="33" t="s">
        <v>39</v>
      </c>
      <c r="C1177" s="34" t="s">
        <v>138</v>
      </c>
      <c r="D1177" s="35">
        <v>3.46E8</v>
      </c>
      <c r="E1177" s="35">
        <v>5.16E8</v>
      </c>
    </row>
    <row r="1178">
      <c r="A1178" s="32" t="s">
        <v>134</v>
      </c>
      <c r="B1178" s="33" t="s">
        <v>40</v>
      </c>
      <c r="C1178" s="34" t="s">
        <v>138</v>
      </c>
      <c r="D1178" s="35">
        <v>4.01E8</v>
      </c>
      <c r="E1178" s="35">
        <v>6.75E8</v>
      </c>
    </row>
    <row r="1179">
      <c r="A1179" s="32" t="s">
        <v>134</v>
      </c>
      <c r="B1179" s="33" t="s">
        <v>41</v>
      </c>
      <c r="C1179" s="34" t="s">
        <v>138</v>
      </c>
      <c r="D1179" s="35">
        <v>4.79E8</v>
      </c>
      <c r="E1179" s="35">
        <v>7.24E8</v>
      </c>
    </row>
    <row r="1180">
      <c r="A1180" s="32" t="s">
        <v>134</v>
      </c>
      <c r="B1180" s="33" t="s">
        <v>42</v>
      </c>
      <c r="C1180" s="34" t="s">
        <v>138</v>
      </c>
      <c r="D1180" s="35">
        <v>5.85E8</v>
      </c>
      <c r="E1180" s="35">
        <v>8.6E8</v>
      </c>
    </row>
    <row r="1181">
      <c r="A1181" s="32" t="s">
        <v>134</v>
      </c>
      <c r="B1181" s="33" t="s">
        <v>43</v>
      </c>
      <c r="C1181" s="34" t="s">
        <v>138</v>
      </c>
      <c r="D1181" s="35">
        <v>5.63E8</v>
      </c>
      <c r="E1181" s="35">
        <v>7.52E8</v>
      </c>
    </row>
    <row r="1182">
      <c r="A1182" s="32" t="s">
        <v>134</v>
      </c>
      <c r="B1182" s="33" t="s">
        <v>44</v>
      </c>
      <c r="C1182" s="34" t="s">
        <v>138</v>
      </c>
      <c r="D1182" s="35">
        <v>6.65E8</v>
      </c>
      <c r="E1182" s="35">
        <v>7.48E8</v>
      </c>
    </row>
    <row r="1183">
      <c r="A1183" s="32" t="s">
        <v>134</v>
      </c>
      <c r="B1183" s="33" t="s">
        <v>45</v>
      </c>
      <c r="C1183" s="34" t="s">
        <v>138</v>
      </c>
      <c r="D1183" s="35">
        <v>7.47E8</v>
      </c>
      <c r="E1183" s="35">
        <v>7.29E8</v>
      </c>
    </row>
    <row r="1184">
      <c r="A1184" s="32" t="s">
        <v>134</v>
      </c>
      <c r="B1184" s="33" t="s">
        <v>46</v>
      </c>
      <c r="C1184" s="34" t="s">
        <v>138</v>
      </c>
      <c r="D1184" s="35">
        <v>9.86E8</v>
      </c>
      <c r="E1184" s="35">
        <v>7.81E8</v>
      </c>
    </row>
    <row r="1185">
      <c r="A1185" s="32" t="s">
        <v>134</v>
      </c>
      <c r="B1185" s="33" t="s">
        <v>33</v>
      </c>
      <c r="C1185" s="34" t="s">
        <v>139</v>
      </c>
      <c r="D1185" s="35">
        <v>6.592E9</v>
      </c>
      <c r="E1185" s="35">
        <v>9.429E9</v>
      </c>
    </row>
    <row r="1186">
      <c r="A1186" s="32" t="s">
        <v>134</v>
      </c>
      <c r="B1186" s="33" t="s">
        <v>35</v>
      </c>
      <c r="C1186" s="34" t="s">
        <v>139</v>
      </c>
      <c r="D1186" s="35">
        <v>8.304E9</v>
      </c>
      <c r="E1186" s="35">
        <v>1.0878E10</v>
      </c>
    </row>
    <row r="1187">
      <c r="A1187" s="32" t="s">
        <v>134</v>
      </c>
      <c r="B1187" s="33" t="s">
        <v>36</v>
      </c>
      <c r="C1187" s="34" t="s">
        <v>139</v>
      </c>
      <c r="D1187" s="35">
        <v>7.598E9</v>
      </c>
      <c r="E1187" s="35">
        <v>1.127E10</v>
      </c>
    </row>
    <row r="1188">
      <c r="A1188" s="32" t="s">
        <v>134</v>
      </c>
      <c r="B1188" s="33" t="s">
        <v>37</v>
      </c>
      <c r="C1188" s="34" t="s">
        <v>139</v>
      </c>
      <c r="D1188" s="35">
        <v>8.848E9</v>
      </c>
      <c r="E1188" s="35">
        <v>1.3402E10</v>
      </c>
    </row>
    <row r="1189">
      <c r="A1189" s="32" t="s">
        <v>134</v>
      </c>
      <c r="B1189" s="33" t="s">
        <v>38</v>
      </c>
      <c r="C1189" s="34" t="s">
        <v>139</v>
      </c>
      <c r="D1189" s="35">
        <v>1.0089E10</v>
      </c>
      <c r="E1189" s="35">
        <v>1.5456E10</v>
      </c>
    </row>
    <row r="1190">
      <c r="A1190" s="32" t="s">
        <v>134</v>
      </c>
      <c r="B1190" s="33" t="s">
        <v>39</v>
      </c>
      <c r="C1190" s="34" t="s">
        <v>139</v>
      </c>
      <c r="D1190" s="35">
        <v>1.0881E10</v>
      </c>
      <c r="E1190" s="35">
        <v>1.6771E10</v>
      </c>
    </row>
    <row r="1191">
      <c r="A1191" s="32" t="s">
        <v>134</v>
      </c>
      <c r="B1191" s="33" t="s">
        <v>40</v>
      </c>
      <c r="C1191" s="34" t="s">
        <v>139</v>
      </c>
      <c r="D1191" s="35">
        <v>1.1625E10</v>
      </c>
      <c r="E1191" s="35">
        <v>1.7891E10</v>
      </c>
    </row>
    <row r="1192">
      <c r="A1192" s="32" t="s">
        <v>134</v>
      </c>
      <c r="B1192" s="33" t="s">
        <v>41</v>
      </c>
      <c r="C1192" s="34" t="s">
        <v>139</v>
      </c>
      <c r="D1192" s="35">
        <v>1.2371E10</v>
      </c>
      <c r="E1192" s="35">
        <v>1.9215E10</v>
      </c>
    </row>
    <row r="1193">
      <c r="A1193" s="32" t="s">
        <v>134</v>
      </c>
      <c r="B1193" s="33" t="s">
        <v>42</v>
      </c>
      <c r="C1193" s="34" t="s">
        <v>139</v>
      </c>
      <c r="D1193" s="35">
        <v>1.3106E10</v>
      </c>
      <c r="E1193" s="35">
        <v>2.1445E10</v>
      </c>
    </row>
    <row r="1194">
      <c r="A1194" s="32" t="s">
        <v>134</v>
      </c>
      <c r="B1194" s="33" t="s">
        <v>43</v>
      </c>
      <c r="C1194" s="34" t="s">
        <v>139</v>
      </c>
      <c r="D1194" s="35">
        <v>1.15E10</v>
      </c>
      <c r="E1194" s="35">
        <v>2.2292E10</v>
      </c>
    </row>
    <row r="1195">
      <c r="A1195" s="32" t="s">
        <v>134</v>
      </c>
      <c r="B1195" s="33" t="s">
        <v>44</v>
      </c>
      <c r="C1195" s="34" t="s">
        <v>139</v>
      </c>
      <c r="D1195" s="35">
        <v>1.1624E10</v>
      </c>
      <c r="E1195" s="35">
        <v>2.0876E10</v>
      </c>
    </row>
    <row r="1196">
      <c r="A1196" s="32" t="s">
        <v>134</v>
      </c>
      <c r="B1196" s="33" t="s">
        <v>45</v>
      </c>
      <c r="C1196" s="34" t="s">
        <v>139</v>
      </c>
      <c r="D1196" s="35">
        <v>1.3008E10</v>
      </c>
      <c r="E1196" s="35">
        <v>2.4215E10</v>
      </c>
    </row>
    <row r="1197">
      <c r="A1197" s="32" t="s">
        <v>134</v>
      </c>
      <c r="B1197" s="33" t="s">
        <v>46</v>
      </c>
      <c r="C1197" s="34" t="s">
        <v>139</v>
      </c>
      <c r="D1197" s="35">
        <v>1.2659E10</v>
      </c>
      <c r="E1197" s="35">
        <v>2.3784E10</v>
      </c>
    </row>
    <row r="1198">
      <c r="A1198" s="32" t="s">
        <v>134</v>
      </c>
      <c r="B1198" s="33" t="s">
        <v>33</v>
      </c>
      <c r="C1198" s="34" t="s">
        <v>140</v>
      </c>
      <c r="D1198" s="35">
        <v>2.46E8</v>
      </c>
      <c r="E1198" s="35">
        <v>9.2E7</v>
      </c>
    </row>
    <row r="1199">
      <c r="A1199" s="32" t="s">
        <v>134</v>
      </c>
      <c r="B1199" s="33" t="s">
        <v>35</v>
      </c>
      <c r="C1199" s="34" t="s">
        <v>140</v>
      </c>
      <c r="D1199" s="35">
        <v>2.79E8</v>
      </c>
      <c r="E1199" s="35">
        <v>9.6E7</v>
      </c>
    </row>
    <row r="1200">
      <c r="A1200" s="32" t="s">
        <v>134</v>
      </c>
      <c r="B1200" s="33" t="s">
        <v>36</v>
      </c>
      <c r="C1200" s="34" t="s">
        <v>140</v>
      </c>
      <c r="D1200" s="35">
        <v>3.07E8</v>
      </c>
      <c r="E1200" s="35">
        <v>1.12E8</v>
      </c>
    </row>
    <row r="1201">
      <c r="A1201" s="32" t="s">
        <v>134</v>
      </c>
      <c r="B1201" s="33" t="s">
        <v>37</v>
      </c>
      <c r="C1201" s="34" t="s">
        <v>140</v>
      </c>
      <c r="D1201" s="35">
        <v>4.04E8</v>
      </c>
      <c r="E1201" s="35">
        <v>1.45E8</v>
      </c>
    </row>
    <row r="1202">
      <c r="A1202" s="32" t="s">
        <v>134</v>
      </c>
      <c r="B1202" s="33" t="s">
        <v>38</v>
      </c>
      <c r="C1202" s="34" t="s">
        <v>140</v>
      </c>
      <c r="D1202" s="35">
        <v>5.07E8</v>
      </c>
      <c r="E1202" s="35">
        <v>1.62E8</v>
      </c>
    </row>
    <row r="1203">
      <c r="A1203" s="32" t="s">
        <v>134</v>
      </c>
      <c r="B1203" s="33" t="s">
        <v>39</v>
      </c>
      <c r="C1203" s="34" t="s">
        <v>140</v>
      </c>
      <c r="D1203" s="35">
        <v>5.57E8</v>
      </c>
      <c r="E1203" s="35">
        <v>1.58E8</v>
      </c>
    </row>
    <row r="1204">
      <c r="A1204" s="32" t="s">
        <v>134</v>
      </c>
      <c r="B1204" s="33" t="s">
        <v>40</v>
      </c>
      <c r="C1204" s="34" t="s">
        <v>140</v>
      </c>
      <c r="D1204" s="35">
        <v>6.58E8</v>
      </c>
      <c r="E1204" s="35">
        <v>2.1E8</v>
      </c>
    </row>
    <row r="1205">
      <c r="A1205" s="32" t="s">
        <v>134</v>
      </c>
      <c r="B1205" s="33" t="s">
        <v>41</v>
      </c>
      <c r="C1205" s="34" t="s">
        <v>140</v>
      </c>
      <c r="D1205" s="35">
        <v>8.04E8</v>
      </c>
      <c r="E1205" s="35">
        <v>2.64E8</v>
      </c>
    </row>
    <row r="1206">
      <c r="A1206" s="32" t="s">
        <v>134</v>
      </c>
      <c r="B1206" s="33" t="s">
        <v>42</v>
      </c>
      <c r="C1206" s="34" t="s">
        <v>140</v>
      </c>
      <c r="D1206" s="35">
        <v>9.13E8</v>
      </c>
      <c r="E1206" s="35">
        <v>3.45E8</v>
      </c>
    </row>
    <row r="1207">
      <c r="A1207" s="32" t="s">
        <v>134</v>
      </c>
      <c r="B1207" s="33" t="s">
        <v>43</v>
      </c>
      <c r="C1207" s="34" t="s">
        <v>140</v>
      </c>
      <c r="D1207" s="35">
        <v>7.53E8</v>
      </c>
      <c r="E1207" s="35">
        <v>2.85E8</v>
      </c>
    </row>
    <row r="1208">
      <c r="A1208" s="32" t="s">
        <v>134</v>
      </c>
      <c r="B1208" s="33" t="s">
        <v>44</v>
      </c>
      <c r="C1208" s="34" t="s">
        <v>140</v>
      </c>
      <c r="D1208" s="35">
        <v>6.62E8</v>
      </c>
      <c r="E1208" s="35">
        <v>2.47E8</v>
      </c>
    </row>
    <row r="1209">
      <c r="A1209" s="32" t="s">
        <v>134</v>
      </c>
      <c r="B1209" s="33" t="s">
        <v>45</v>
      </c>
      <c r="C1209" s="34" t="s">
        <v>140</v>
      </c>
      <c r="D1209" s="35">
        <v>7.34E8</v>
      </c>
      <c r="E1209" s="35">
        <v>2.38E8</v>
      </c>
    </row>
    <row r="1210">
      <c r="A1210" s="32" t="s">
        <v>134</v>
      </c>
      <c r="B1210" s="33" t="s">
        <v>46</v>
      </c>
      <c r="C1210" s="34" t="s">
        <v>140</v>
      </c>
      <c r="D1210" s="35">
        <v>6.65E8</v>
      </c>
      <c r="E1210" s="35">
        <v>1.94E8</v>
      </c>
    </row>
    <row r="1211">
      <c r="A1211" s="32" t="s">
        <v>134</v>
      </c>
      <c r="B1211" s="33" t="s">
        <v>33</v>
      </c>
      <c r="C1211" s="34" t="s">
        <v>141</v>
      </c>
      <c r="D1211" s="35">
        <v>1.364E9</v>
      </c>
      <c r="E1211" s="35">
        <v>7.64E8</v>
      </c>
    </row>
    <row r="1212">
      <c r="A1212" s="32" t="s">
        <v>134</v>
      </c>
      <c r="B1212" s="33" t="s">
        <v>35</v>
      </c>
      <c r="C1212" s="34" t="s">
        <v>141</v>
      </c>
      <c r="D1212" s="35">
        <v>1.262E9</v>
      </c>
      <c r="E1212" s="35">
        <v>8.36E8</v>
      </c>
    </row>
    <row r="1213">
      <c r="A1213" s="32" t="s">
        <v>134</v>
      </c>
      <c r="B1213" s="33" t="s">
        <v>36</v>
      </c>
      <c r="C1213" s="34" t="s">
        <v>141</v>
      </c>
      <c r="D1213" s="35">
        <v>1.392E9</v>
      </c>
      <c r="E1213" s="35">
        <v>1.018E9</v>
      </c>
    </row>
    <row r="1214">
      <c r="A1214" s="32" t="s">
        <v>134</v>
      </c>
      <c r="B1214" s="33" t="s">
        <v>37</v>
      </c>
      <c r="C1214" s="34" t="s">
        <v>141</v>
      </c>
      <c r="D1214" s="35">
        <v>2.051E9</v>
      </c>
      <c r="E1214" s="35">
        <v>1.467E9</v>
      </c>
    </row>
    <row r="1215">
      <c r="A1215" s="32" t="s">
        <v>134</v>
      </c>
      <c r="B1215" s="33" t="s">
        <v>38</v>
      </c>
      <c r="C1215" s="34" t="s">
        <v>141</v>
      </c>
      <c r="D1215" s="35">
        <v>2.796E9</v>
      </c>
      <c r="E1215" s="35">
        <v>1.935E9</v>
      </c>
    </row>
    <row r="1216">
      <c r="A1216" s="32" t="s">
        <v>134</v>
      </c>
      <c r="B1216" s="33" t="s">
        <v>39</v>
      </c>
      <c r="C1216" s="34" t="s">
        <v>141</v>
      </c>
      <c r="D1216" s="35">
        <v>3.063E9</v>
      </c>
      <c r="E1216" s="35">
        <v>1.858E9</v>
      </c>
    </row>
    <row r="1217">
      <c r="A1217" s="32" t="s">
        <v>134</v>
      </c>
      <c r="B1217" s="33" t="s">
        <v>40</v>
      </c>
      <c r="C1217" s="34" t="s">
        <v>141</v>
      </c>
      <c r="D1217" s="35">
        <v>3.317E9</v>
      </c>
      <c r="E1217" s="35">
        <v>2.099E9</v>
      </c>
    </row>
    <row r="1218">
      <c r="A1218" s="32" t="s">
        <v>134</v>
      </c>
      <c r="B1218" s="33" t="s">
        <v>41</v>
      </c>
      <c r="C1218" s="34" t="s">
        <v>141</v>
      </c>
      <c r="D1218" s="35">
        <v>4.181E9</v>
      </c>
      <c r="E1218" s="35">
        <v>2.142E9</v>
      </c>
    </row>
    <row r="1219">
      <c r="A1219" s="32" t="s">
        <v>134</v>
      </c>
      <c r="B1219" s="33" t="s">
        <v>42</v>
      </c>
      <c r="C1219" s="34" t="s">
        <v>141</v>
      </c>
      <c r="D1219" s="35">
        <v>4.852E9</v>
      </c>
      <c r="E1219" s="35">
        <v>2.602E9</v>
      </c>
    </row>
    <row r="1220">
      <c r="A1220" s="32" t="s">
        <v>134</v>
      </c>
      <c r="B1220" s="33" t="s">
        <v>43</v>
      </c>
      <c r="C1220" s="34" t="s">
        <v>141</v>
      </c>
      <c r="D1220" s="35">
        <v>4.273E9</v>
      </c>
      <c r="E1220" s="35">
        <v>1.955E9</v>
      </c>
    </row>
    <row r="1221">
      <c r="A1221" s="32" t="s">
        <v>134</v>
      </c>
      <c r="B1221" s="33" t="s">
        <v>44</v>
      </c>
      <c r="C1221" s="34" t="s">
        <v>141</v>
      </c>
      <c r="D1221" s="35">
        <v>4.035E9</v>
      </c>
      <c r="E1221" s="35">
        <v>1.382E9</v>
      </c>
    </row>
    <row r="1222">
      <c r="A1222" s="32" t="s">
        <v>134</v>
      </c>
      <c r="B1222" s="33" t="s">
        <v>45</v>
      </c>
      <c r="C1222" s="34" t="s">
        <v>141</v>
      </c>
      <c r="D1222" s="35">
        <v>4.554E9</v>
      </c>
      <c r="E1222" s="35">
        <v>1.498E9</v>
      </c>
    </row>
    <row r="1223">
      <c r="A1223" s="32" t="s">
        <v>134</v>
      </c>
      <c r="B1223" s="33" t="s">
        <v>46</v>
      </c>
      <c r="C1223" s="34" t="s">
        <v>141</v>
      </c>
      <c r="D1223" s="35">
        <v>4.202E9</v>
      </c>
      <c r="E1223" s="35">
        <v>1.475E9</v>
      </c>
    </row>
    <row r="1224">
      <c r="A1224" s="32" t="s">
        <v>134</v>
      </c>
      <c r="B1224" s="33" t="s">
        <v>33</v>
      </c>
      <c r="C1224" s="34" t="s">
        <v>142</v>
      </c>
      <c r="D1224" s="35">
        <v>2.871E9</v>
      </c>
      <c r="E1224" s="35">
        <v>6.34E8</v>
      </c>
    </row>
    <row r="1225">
      <c r="A1225" s="32" t="s">
        <v>134</v>
      </c>
      <c r="B1225" s="33" t="s">
        <v>35</v>
      </c>
      <c r="C1225" s="34" t="s">
        <v>142</v>
      </c>
      <c r="D1225" s="35">
        <v>3.463E9</v>
      </c>
      <c r="E1225" s="35">
        <v>6.77E8</v>
      </c>
    </row>
    <row r="1226">
      <c r="A1226" s="32" t="s">
        <v>134</v>
      </c>
      <c r="B1226" s="33" t="s">
        <v>36</v>
      </c>
      <c r="C1226" s="34" t="s">
        <v>142</v>
      </c>
      <c r="D1226" s="35">
        <v>3.952E9</v>
      </c>
      <c r="E1226" s="35">
        <v>8.52E8</v>
      </c>
    </row>
    <row r="1227">
      <c r="A1227" s="32" t="s">
        <v>134</v>
      </c>
      <c r="B1227" s="33" t="s">
        <v>37</v>
      </c>
      <c r="C1227" s="34" t="s">
        <v>142</v>
      </c>
      <c r="D1227" s="35">
        <v>6.513E9</v>
      </c>
      <c r="E1227" s="35">
        <v>7.09E8</v>
      </c>
    </row>
    <row r="1228">
      <c r="A1228" s="32" t="s">
        <v>134</v>
      </c>
      <c r="B1228" s="33" t="s">
        <v>38</v>
      </c>
      <c r="C1228" s="34" t="s">
        <v>142</v>
      </c>
      <c r="D1228" s="35">
        <v>6.945E9</v>
      </c>
      <c r="E1228" s="35">
        <v>8.81E8</v>
      </c>
    </row>
    <row r="1229">
      <c r="A1229" s="32" t="s">
        <v>134</v>
      </c>
      <c r="B1229" s="33" t="s">
        <v>39</v>
      </c>
      <c r="C1229" s="34" t="s">
        <v>142</v>
      </c>
      <c r="D1229" s="35">
        <v>7.625E9</v>
      </c>
      <c r="E1229" s="35">
        <v>7.86E8</v>
      </c>
    </row>
    <row r="1230">
      <c r="A1230" s="32" t="s">
        <v>134</v>
      </c>
      <c r="B1230" s="33" t="s">
        <v>40</v>
      </c>
      <c r="C1230" s="34" t="s">
        <v>142</v>
      </c>
      <c r="D1230" s="35">
        <v>8.296E9</v>
      </c>
      <c r="E1230" s="35">
        <v>7.7E8</v>
      </c>
    </row>
    <row r="1231">
      <c r="A1231" s="32" t="s">
        <v>134</v>
      </c>
      <c r="B1231" s="33" t="s">
        <v>41</v>
      </c>
      <c r="C1231" s="34" t="s">
        <v>142</v>
      </c>
      <c r="D1231" s="35">
        <v>9.601E9</v>
      </c>
      <c r="E1231" s="35">
        <v>1.025E9</v>
      </c>
    </row>
    <row r="1232">
      <c r="A1232" s="32" t="s">
        <v>134</v>
      </c>
      <c r="B1232" s="33" t="s">
        <v>42</v>
      </c>
      <c r="C1232" s="34" t="s">
        <v>142</v>
      </c>
      <c r="D1232" s="35">
        <v>1.1681E10</v>
      </c>
      <c r="E1232" s="35">
        <v>1.156E9</v>
      </c>
    </row>
    <row r="1233">
      <c r="A1233" s="32" t="s">
        <v>134</v>
      </c>
      <c r="B1233" s="33" t="s">
        <v>43</v>
      </c>
      <c r="C1233" s="34" t="s">
        <v>142</v>
      </c>
      <c r="D1233" s="35">
        <v>9.308E9</v>
      </c>
      <c r="E1233" s="35">
        <v>1.041E9</v>
      </c>
    </row>
    <row r="1234">
      <c r="A1234" s="32" t="s">
        <v>134</v>
      </c>
      <c r="B1234" s="33" t="s">
        <v>44</v>
      </c>
      <c r="C1234" s="34" t="s">
        <v>142</v>
      </c>
      <c r="D1234" s="35">
        <v>8.255E9</v>
      </c>
      <c r="E1234" s="35">
        <v>8.59E8</v>
      </c>
    </row>
    <row r="1235">
      <c r="A1235" s="32" t="s">
        <v>134</v>
      </c>
      <c r="B1235" s="33" t="s">
        <v>45</v>
      </c>
      <c r="C1235" s="34" t="s">
        <v>142</v>
      </c>
      <c r="D1235" s="35">
        <v>9.638E9</v>
      </c>
      <c r="E1235" s="35">
        <v>9.19E8</v>
      </c>
    </row>
    <row r="1236">
      <c r="A1236" s="32" t="s">
        <v>134</v>
      </c>
      <c r="B1236" s="33" t="s">
        <v>46</v>
      </c>
      <c r="C1236" s="34" t="s">
        <v>142</v>
      </c>
      <c r="D1236" s="35">
        <v>8.865E9</v>
      </c>
      <c r="E1236" s="35">
        <v>9.62E8</v>
      </c>
    </row>
    <row r="1237">
      <c r="A1237" s="32" t="s">
        <v>134</v>
      </c>
      <c r="B1237" s="33" t="s">
        <v>33</v>
      </c>
      <c r="C1237" s="34" t="s">
        <v>143</v>
      </c>
      <c r="D1237" s="35">
        <v>2.137E9</v>
      </c>
      <c r="E1237" s="35">
        <v>5.43E8</v>
      </c>
    </row>
    <row r="1238">
      <c r="A1238" s="32" t="s">
        <v>134</v>
      </c>
      <c r="B1238" s="33" t="s">
        <v>35</v>
      </c>
      <c r="C1238" s="34" t="s">
        <v>143</v>
      </c>
      <c r="D1238" s="35">
        <v>2.203E9</v>
      </c>
      <c r="E1238" s="35">
        <v>5.68E8</v>
      </c>
    </row>
    <row r="1239">
      <c r="A1239" s="32" t="s">
        <v>134</v>
      </c>
      <c r="B1239" s="33" t="s">
        <v>36</v>
      </c>
      <c r="C1239" s="34" t="s">
        <v>143</v>
      </c>
      <c r="D1239" s="35">
        <v>2.178E9</v>
      </c>
      <c r="E1239" s="35">
        <v>5.82E8</v>
      </c>
    </row>
    <row r="1240">
      <c r="A1240" s="32" t="s">
        <v>134</v>
      </c>
      <c r="B1240" s="33" t="s">
        <v>37</v>
      </c>
      <c r="C1240" s="34" t="s">
        <v>143</v>
      </c>
      <c r="D1240" s="35">
        <v>2.325E9</v>
      </c>
      <c r="E1240" s="35">
        <v>7.0E8</v>
      </c>
    </row>
    <row r="1241">
      <c r="A1241" s="32" t="s">
        <v>134</v>
      </c>
      <c r="B1241" s="33" t="s">
        <v>38</v>
      </c>
      <c r="C1241" s="34" t="s">
        <v>143</v>
      </c>
      <c r="D1241" s="35">
        <v>2.552E9</v>
      </c>
      <c r="E1241" s="35">
        <v>9.07E8</v>
      </c>
    </row>
    <row r="1242">
      <c r="A1242" s="32" t="s">
        <v>134</v>
      </c>
      <c r="B1242" s="33" t="s">
        <v>39</v>
      </c>
      <c r="C1242" s="34" t="s">
        <v>143</v>
      </c>
      <c r="D1242" s="35">
        <v>2.644E9</v>
      </c>
      <c r="E1242" s="35">
        <v>1.001E9</v>
      </c>
    </row>
    <row r="1243">
      <c r="A1243" s="32" t="s">
        <v>134</v>
      </c>
      <c r="B1243" s="33" t="s">
        <v>40</v>
      </c>
      <c r="C1243" s="34" t="s">
        <v>143</v>
      </c>
      <c r="D1243" s="35">
        <v>2.691E9</v>
      </c>
      <c r="E1243" s="35">
        <v>1.031E9</v>
      </c>
    </row>
    <row r="1244">
      <c r="A1244" s="32" t="s">
        <v>134</v>
      </c>
      <c r="B1244" s="33" t="s">
        <v>41</v>
      </c>
      <c r="C1244" s="34" t="s">
        <v>143</v>
      </c>
      <c r="D1244" s="35">
        <v>3.108E9</v>
      </c>
      <c r="E1244" s="35">
        <v>1.554E9</v>
      </c>
    </row>
    <row r="1245">
      <c r="A1245" s="32" t="s">
        <v>134</v>
      </c>
      <c r="B1245" s="33" t="s">
        <v>42</v>
      </c>
      <c r="C1245" s="34" t="s">
        <v>143</v>
      </c>
      <c r="D1245" s="35">
        <v>3.231E9</v>
      </c>
      <c r="E1245" s="35">
        <v>1.895E9</v>
      </c>
    </row>
    <row r="1246">
      <c r="A1246" s="32" t="s">
        <v>134</v>
      </c>
      <c r="B1246" s="33" t="s">
        <v>43</v>
      </c>
      <c r="C1246" s="34" t="s">
        <v>143</v>
      </c>
      <c r="D1246" s="35">
        <v>2.474E9</v>
      </c>
      <c r="E1246" s="35">
        <v>1.638E9</v>
      </c>
    </row>
    <row r="1247">
      <c r="A1247" s="32" t="s">
        <v>134</v>
      </c>
      <c r="B1247" s="33" t="s">
        <v>44</v>
      </c>
      <c r="C1247" s="34" t="s">
        <v>143</v>
      </c>
      <c r="D1247" s="35">
        <v>2.371E9</v>
      </c>
      <c r="E1247" s="35">
        <v>1.457E9</v>
      </c>
    </row>
    <row r="1248">
      <c r="A1248" s="32" t="s">
        <v>134</v>
      </c>
      <c r="B1248" s="33" t="s">
        <v>45</v>
      </c>
      <c r="C1248" s="34" t="s">
        <v>143</v>
      </c>
      <c r="D1248" s="35">
        <v>2.751E9</v>
      </c>
      <c r="E1248" s="35">
        <v>1.721E9</v>
      </c>
    </row>
    <row r="1249">
      <c r="A1249" s="32" t="s">
        <v>134</v>
      </c>
      <c r="B1249" s="33" t="s">
        <v>46</v>
      </c>
      <c r="C1249" s="34" t="s">
        <v>143</v>
      </c>
      <c r="D1249" s="35">
        <v>2.709E9</v>
      </c>
      <c r="E1249" s="35">
        <v>1.637E9</v>
      </c>
    </row>
    <row r="1250">
      <c r="A1250" s="32" t="s">
        <v>134</v>
      </c>
      <c r="B1250" s="33" t="s">
        <v>33</v>
      </c>
      <c r="C1250" s="34" t="s">
        <v>144</v>
      </c>
      <c r="D1250" s="35">
        <v>2.973E9</v>
      </c>
      <c r="E1250" s="35">
        <v>1.276E9</v>
      </c>
    </row>
    <row r="1251">
      <c r="A1251" s="32" t="s">
        <v>134</v>
      </c>
      <c r="B1251" s="33" t="s">
        <v>35</v>
      </c>
      <c r="C1251" s="34" t="s">
        <v>144</v>
      </c>
      <c r="D1251" s="35">
        <v>3.104E9</v>
      </c>
      <c r="E1251" s="35">
        <v>1.386E9</v>
      </c>
    </row>
    <row r="1252">
      <c r="A1252" s="32" t="s">
        <v>134</v>
      </c>
      <c r="B1252" s="33" t="s">
        <v>36</v>
      </c>
      <c r="C1252" s="34" t="s">
        <v>144</v>
      </c>
      <c r="D1252" s="35">
        <v>3.376E9</v>
      </c>
      <c r="E1252" s="35">
        <v>1.797E9</v>
      </c>
    </row>
    <row r="1253">
      <c r="A1253" s="32" t="s">
        <v>134</v>
      </c>
      <c r="B1253" s="33" t="s">
        <v>37</v>
      </c>
      <c r="C1253" s="34" t="s">
        <v>144</v>
      </c>
      <c r="D1253" s="35">
        <v>4.069E9</v>
      </c>
      <c r="E1253" s="35">
        <v>2.177E9</v>
      </c>
    </row>
    <row r="1254">
      <c r="A1254" s="32" t="s">
        <v>134</v>
      </c>
      <c r="B1254" s="33" t="s">
        <v>38</v>
      </c>
      <c r="C1254" s="34" t="s">
        <v>144</v>
      </c>
      <c r="D1254" s="35">
        <v>4.931E9</v>
      </c>
      <c r="E1254" s="35">
        <v>2.682E9</v>
      </c>
    </row>
    <row r="1255">
      <c r="A1255" s="32" t="s">
        <v>134</v>
      </c>
      <c r="B1255" s="33" t="s">
        <v>39</v>
      </c>
      <c r="C1255" s="34" t="s">
        <v>144</v>
      </c>
      <c r="D1255" s="35">
        <v>5.772E9</v>
      </c>
      <c r="E1255" s="35">
        <v>2.603E9</v>
      </c>
    </row>
    <row r="1256">
      <c r="A1256" s="32" t="s">
        <v>134</v>
      </c>
      <c r="B1256" s="33" t="s">
        <v>40</v>
      </c>
      <c r="C1256" s="34" t="s">
        <v>144</v>
      </c>
      <c r="D1256" s="35">
        <v>6.702E9</v>
      </c>
      <c r="E1256" s="35">
        <v>2.874E9</v>
      </c>
    </row>
    <row r="1257">
      <c r="A1257" s="32" t="s">
        <v>134</v>
      </c>
      <c r="B1257" s="33" t="s">
        <v>41</v>
      </c>
      <c r="C1257" s="34" t="s">
        <v>144</v>
      </c>
      <c r="D1257" s="35">
        <v>7.775E9</v>
      </c>
      <c r="E1257" s="35">
        <v>3.704E9</v>
      </c>
    </row>
    <row r="1258">
      <c r="A1258" s="32" t="s">
        <v>134</v>
      </c>
      <c r="B1258" s="33" t="s">
        <v>42</v>
      </c>
      <c r="C1258" s="34" t="s">
        <v>144</v>
      </c>
      <c r="D1258" s="35">
        <v>8.871E9</v>
      </c>
      <c r="E1258" s="35">
        <v>4.797E9</v>
      </c>
    </row>
    <row r="1259">
      <c r="A1259" s="32" t="s">
        <v>134</v>
      </c>
      <c r="B1259" s="33" t="s">
        <v>43</v>
      </c>
      <c r="C1259" s="34" t="s">
        <v>144</v>
      </c>
      <c r="D1259" s="35">
        <v>7.936E9</v>
      </c>
      <c r="E1259" s="35">
        <v>4.158E9</v>
      </c>
    </row>
    <row r="1260">
      <c r="A1260" s="32" t="s">
        <v>134</v>
      </c>
      <c r="B1260" s="33" t="s">
        <v>44</v>
      </c>
      <c r="C1260" s="34" t="s">
        <v>144</v>
      </c>
      <c r="D1260" s="35">
        <v>8.017E9</v>
      </c>
      <c r="E1260" s="35">
        <v>4.166E9</v>
      </c>
    </row>
    <row r="1261">
      <c r="A1261" s="32" t="s">
        <v>134</v>
      </c>
      <c r="B1261" s="33" t="s">
        <v>45</v>
      </c>
      <c r="C1261" s="34" t="s">
        <v>144</v>
      </c>
      <c r="D1261" s="35">
        <v>8.503E9</v>
      </c>
      <c r="E1261" s="35">
        <v>4.66E9</v>
      </c>
    </row>
    <row r="1262">
      <c r="A1262" s="32" t="s">
        <v>134</v>
      </c>
      <c r="B1262" s="33" t="s">
        <v>46</v>
      </c>
      <c r="C1262" s="34" t="s">
        <v>144</v>
      </c>
      <c r="D1262" s="35">
        <v>7.758E9</v>
      </c>
      <c r="E1262" s="35">
        <v>4.379E9</v>
      </c>
    </row>
    <row r="1263">
      <c r="A1263" s="32" t="s">
        <v>134</v>
      </c>
      <c r="B1263" s="33" t="s">
        <v>33</v>
      </c>
      <c r="C1263" s="34" t="s">
        <v>145</v>
      </c>
      <c r="D1263" s="35">
        <v>3.671E9</v>
      </c>
      <c r="E1263" s="35">
        <v>4.669E9</v>
      </c>
    </row>
    <row r="1264">
      <c r="A1264" s="32" t="s">
        <v>134</v>
      </c>
      <c r="B1264" s="33" t="s">
        <v>35</v>
      </c>
      <c r="C1264" s="34" t="s">
        <v>145</v>
      </c>
      <c r="D1264" s="35">
        <v>4.003E9</v>
      </c>
      <c r="E1264" s="35">
        <v>4.861E9</v>
      </c>
    </row>
    <row r="1265">
      <c r="A1265" s="32" t="s">
        <v>134</v>
      </c>
      <c r="B1265" s="33" t="s">
        <v>36</v>
      </c>
      <c r="C1265" s="34" t="s">
        <v>145</v>
      </c>
      <c r="D1265" s="35">
        <v>4.791E9</v>
      </c>
      <c r="E1265" s="35">
        <v>5.838E9</v>
      </c>
    </row>
    <row r="1266">
      <c r="A1266" s="32" t="s">
        <v>134</v>
      </c>
      <c r="B1266" s="33" t="s">
        <v>37</v>
      </c>
      <c r="C1266" s="34" t="s">
        <v>145</v>
      </c>
      <c r="D1266" s="35">
        <v>5.271E9</v>
      </c>
      <c r="E1266" s="35">
        <v>6.659E9</v>
      </c>
    </row>
    <row r="1267">
      <c r="A1267" s="32" t="s">
        <v>134</v>
      </c>
      <c r="B1267" s="33" t="s">
        <v>38</v>
      </c>
      <c r="C1267" s="34" t="s">
        <v>145</v>
      </c>
      <c r="D1267" s="35">
        <v>5.652E9</v>
      </c>
      <c r="E1267" s="35">
        <v>7.279E9</v>
      </c>
    </row>
    <row r="1268">
      <c r="A1268" s="32" t="s">
        <v>134</v>
      </c>
      <c r="B1268" s="33" t="s">
        <v>39</v>
      </c>
      <c r="C1268" s="34" t="s">
        <v>145</v>
      </c>
      <c r="D1268" s="35">
        <v>5.293E9</v>
      </c>
      <c r="E1268" s="35">
        <v>6.85E9</v>
      </c>
    </row>
    <row r="1269">
      <c r="A1269" s="32" t="s">
        <v>134</v>
      </c>
      <c r="B1269" s="33" t="s">
        <v>40</v>
      </c>
      <c r="C1269" s="34" t="s">
        <v>145</v>
      </c>
      <c r="D1269" s="35">
        <v>5.562E9</v>
      </c>
      <c r="E1269" s="35">
        <v>7.486E9</v>
      </c>
    </row>
    <row r="1270">
      <c r="A1270" s="32" t="s">
        <v>134</v>
      </c>
      <c r="B1270" s="33" t="s">
        <v>41</v>
      </c>
      <c r="C1270" s="34" t="s">
        <v>145</v>
      </c>
      <c r="D1270" s="35">
        <v>5.978E9</v>
      </c>
      <c r="E1270" s="35">
        <v>8.83E9</v>
      </c>
    </row>
    <row r="1271">
      <c r="A1271" s="32" t="s">
        <v>134</v>
      </c>
      <c r="B1271" s="33" t="s">
        <v>42</v>
      </c>
      <c r="C1271" s="34" t="s">
        <v>145</v>
      </c>
      <c r="D1271" s="35">
        <v>6.281E9</v>
      </c>
      <c r="E1271" s="35">
        <v>9.698E9</v>
      </c>
    </row>
    <row r="1272">
      <c r="A1272" s="32" t="s">
        <v>134</v>
      </c>
      <c r="B1272" s="33" t="s">
        <v>43</v>
      </c>
      <c r="C1272" s="34" t="s">
        <v>145</v>
      </c>
      <c r="D1272" s="35">
        <v>5.617E9</v>
      </c>
      <c r="E1272" s="35">
        <v>8.968E9</v>
      </c>
    </row>
    <row r="1273">
      <c r="A1273" s="32" t="s">
        <v>134</v>
      </c>
      <c r="B1273" s="33" t="s">
        <v>44</v>
      </c>
      <c r="C1273" s="34" t="s">
        <v>145</v>
      </c>
      <c r="D1273" s="35">
        <v>5.704E9</v>
      </c>
      <c r="E1273" s="35">
        <v>9.082E9</v>
      </c>
    </row>
    <row r="1274">
      <c r="A1274" s="32" t="s">
        <v>134</v>
      </c>
      <c r="B1274" s="33" t="s">
        <v>45</v>
      </c>
      <c r="C1274" s="34" t="s">
        <v>145</v>
      </c>
      <c r="D1274" s="35">
        <v>6.366E9</v>
      </c>
      <c r="E1274" s="35">
        <v>9.84E9</v>
      </c>
    </row>
    <row r="1275">
      <c r="A1275" s="32" t="s">
        <v>134</v>
      </c>
      <c r="B1275" s="33" t="s">
        <v>46</v>
      </c>
      <c r="C1275" s="34" t="s">
        <v>145</v>
      </c>
      <c r="D1275" s="35">
        <v>6.135E9</v>
      </c>
      <c r="E1275" s="35">
        <v>9.6E9</v>
      </c>
    </row>
    <row r="1276">
      <c r="A1276" s="32" t="s">
        <v>134</v>
      </c>
      <c r="B1276" s="33" t="s">
        <v>33</v>
      </c>
      <c r="C1276" s="34" t="s">
        <v>146</v>
      </c>
      <c r="D1276" s="35">
        <v>6.57E8</v>
      </c>
      <c r="E1276" s="35">
        <v>2.53E8</v>
      </c>
    </row>
    <row r="1277">
      <c r="A1277" s="32" t="s">
        <v>134</v>
      </c>
      <c r="B1277" s="33" t="s">
        <v>35</v>
      </c>
      <c r="C1277" s="34" t="s">
        <v>146</v>
      </c>
      <c r="D1277" s="35">
        <v>6.61E8</v>
      </c>
      <c r="E1277" s="35">
        <v>2.53E8</v>
      </c>
    </row>
    <row r="1278">
      <c r="A1278" s="32" t="s">
        <v>134</v>
      </c>
      <c r="B1278" s="33" t="s">
        <v>36</v>
      </c>
      <c r="C1278" s="34" t="s">
        <v>146</v>
      </c>
      <c r="D1278" s="35">
        <v>7.37E8</v>
      </c>
      <c r="E1278" s="35">
        <v>3.05E8</v>
      </c>
    </row>
    <row r="1279">
      <c r="A1279" s="32" t="s">
        <v>134</v>
      </c>
      <c r="B1279" s="33" t="s">
        <v>37</v>
      </c>
      <c r="C1279" s="34" t="s">
        <v>146</v>
      </c>
      <c r="D1279" s="35">
        <v>8.83E8</v>
      </c>
      <c r="E1279" s="35">
        <v>4.04E8</v>
      </c>
    </row>
    <row r="1280">
      <c r="A1280" s="32" t="s">
        <v>134</v>
      </c>
      <c r="B1280" s="33" t="s">
        <v>38</v>
      </c>
      <c r="C1280" s="34" t="s">
        <v>146</v>
      </c>
      <c r="D1280" s="35">
        <v>1.111E9</v>
      </c>
      <c r="E1280" s="35">
        <v>4.86E8</v>
      </c>
    </row>
    <row r="1281">
      <c r="A1281" s="32" t="s">
        <v>134</v>
      </c>
      <c r="B1281" s="33" t="s">
        <v>39</v>
      </c>
      <c r="C1281" s="34" t="s">
        <v>146</v>
      </c>
      <c r="D1281" s="35">
        <v>1.229E9</v>
      </c>
      <c r="E1281" s="35">
        <v>5.3E8</v>
      </c>
    </row>
    <row r="1282">
      <c r="A1282" s="32" t="s">
        <v>134</v>
      </c>
      <c r="B1282" s="33" t="s">
        <v>40</v>
      </c>
      <c r="C1282" s="34" t="s">
        <v>146</v>
      </c>
      <c r="D1282" s="35">
        <v>1.361E9</v>
      </c>
      <c r="E1282" s="35">
        <v>7.06E8</v>
      </c>
    </row>
    <row r="1283">
      <c r="A1283" s="32" t="s">
        <v>134</v>
      </c>
      <c r="B1283" s="33" t="s">
        <v>41</v>
      </c>
      <c r="C1283" s="34" t="s">
        <v>146</v>
      </c>
      <c r="D1283" s="35">
        <v>1.416E9</v>
      </c>
      <c r="E1283" s="35">
        <v>8.04E8</v>
      </c>
    </row>
    <row r="1284">
      <c r="A1284" s="32" t="s">
        <v>134</v>
      </c>
      <c r="B1284" s="33" t="s">
        <v>42</v>
      </c>
      <c r="C1284" s="34" t="s">
        <v>146</v>
      </c>
      <c r="D1284" s="35">
        <v>1.643E9</v>
      </c>
      <c r="E1284" s="35">
        <v>9.39E8</v>
      </c>
    </row>
    <row r="1285">
      <c r="A1285" s="32" t="s">
        <v>134</v>
      </c>
      <c r="B1285" s="33" t="s">
        <v>43</v>
      </c>
      <c r="C1285" s="34" t="s">
        <v>146</v>
      </c>
      <c r="D1285" s="35">
        <v>1.445E9</v>
      </c>
      <c r="E1285" s="35">
        <v>6.96E8</v>
      </c>
    </row>
    <row r="1286">
      <c r="A1286" s="32" t="s">
        <v>134</v>
      </c>
      <c r="B1286" s="33" t="s">
        <v>44</v>
      </c>
      <c r="C1286" s="34" t="s">
        <v>146</v>
      </c>
      <c r="D1286" s="35">
        <v>1.412E9</v>
      </c>
      <c r="E1286" s="35">
        <v>7.23E8</v>
      </c>
    </row>
    <row r="1287">
      <c r="A1287" s="32" t="s">
        <v>134</v>
      </c>
      <c r="B1287" s="33" t="s">
        <v>45</v>
      </c>
      <c r="C1287" s="34" t="s">
        <v>146</v>
      </c>
      <c r="D1287" s="35">
        <v>1.683E9</v>
      </c>
      <c r="E1287" s="35">
        <v>9.39E8</v>
      </c>
    </row>
    <row r="1288">
      <c r="A1288" s="32" t="s">
        <v>134</v>
      </c>
      <c r="B1288" s="33" t="s">
        <v>46</v>
      </c>
      <c r="C1288" s="34" t="s">
        <v>146</v>
      </c>
      <c r="D1288" s="35">
        <v>1.588E9</v>
      </c>
      <c r="E1288" s="35">
        <v>9.58E8</v>
      </c>
    </row>
    <row r="1289">
      <c r="A1289" s="32" t="s">
        <v>134</v>
      </c>
      <c r="B1289" s="33" t="s">
        <v>33</v>
      </c>
      <c r="C1289" s="34" t="s">
        <v>147</v>
      </c>
      <c r="D1289" s="32">
        <v>1.1073102249E10</v>
      </c>
      <c r="E1289" s="32">
        <v>9.504396551E9</v>
      </c>
    </row>
    <row r="1290">
      <c r="A1290" s="32" t="s">
        <v>134</v>
      </c>
      <c r="B1290" s="33" t="s">
        <v>35</v>
      </c>
      <c r="C1290" s="34" t="s">
        <v>147</v>
      </c>
      <c r="D1290" s="32">
        <v>1.1073102249E10</v>
      </c>
      <c r="E1290" s="32">
        <v>9.504396551E9</v>
      </c>
    </row>
    <row r="1291">
      <c r="A1291" s="32" t="s">
        <v>134</v>
      </c>
      <c r="B1291" s="33" t="s">
        <v>36</v>
      </c>
      <c r="C1291" s="34" t="s">
        <v>147</v>
      </c>
      <c r="D1291" s="32">
        <v>1.1073102249E10</v>
      </c>
      <c r="E1291" s="32">
        <v>9.504396551E9</v>
      </c>
    </row>
    <row r="1292">
      <c r="A1292" s="32" t="s">
        <v>134</v>
      </c>
      <c r="B1292" s="33" t="s">
        <v>37</v>
      </c>
      <c r="C1292" s="34" t="s">
        <v>147</v>
      </c>
      <c r="D1292" s="32">
        <v>1.1073102249E10</v>
      </c>
      <c r="E1292" s="32">
        <v>9.504396551E9</v>
      </c>
    </row>
    <row r="1293">
      <c r="A1293" s="32" t="s">
        <v>134</v>
      </c>
      <c r="B1293" s="33" t="s">
        <v>38</v>
      </c>
      <c r="C1293" s="34" t="s">
        <v>147</v>
      </c>
      <c r="D1293" s="32">
        <v>1.1073102249E10</v>
      </c>
      <c r="E1293" s="32">
        <v>9.504396551E9</v>
      </c>
    </row>
    <row r="1294">
      <c r="A1294" s="32" t="s">
        <v>134</v>
      </c>
      <c r="B1294" s="33" t="s">
        <v>39</v>
      </c>
      <c r="C1294" s="34" t="s">
        <v>147</v>
      </c>
      <c r="D1294" s="32">
        <v>1.1073102249E10</v>
      </c>
      <c r="E1294" s="32">
        <v>9.504396551E9</v>
      </c>
    </row>
    <row r="1295">
      <c r="A1295" s="32" t="s">
        <v>134</v>
      </c>
      <c r="B1295" s="33" t="s">
        <v>40</v>
      </c>
      <c r="C1295" s="34" t="s">
        <v>147</v>
      </c>
      <c r="D1295" s="32">
        <v>1.1073102249E10</v>
      </c>
      <c r="E1295" s="32">
        <v>9.504396551E9</v>
      </c>
    </row>
    <row r="1296">
      <c r="A1296" s="32" t="s">
        <v>134</v>
      </c>
      <c r="B1296" s="33" t="s">
        <v>41</v>
      </c>
      <c r="C1296" s="34" t="s">
        <v>147</v>
      </c>
      <c r="D1296" s="32">
        <v>1.1073102249E10</v>
      </c>
      <c r="E1296" s="32">
        <v>9.504396551E9</v>
      </c>
    </row>
    <row r="1297">
      <c r="A1297" s="32" t="s">
        <v>134</v>
      </c>
      <c r="B1297" s="33" t="s">
        <v>42</v>
      </c>
      <c r="C1297" s="34" t="s">
        <v>147</v>
      </c>
      <c r="D1297" s="32">
        <v>1.1073102249E10</v>
      </c>
      <c r="E1297" s="32">
        <v>9.504396551E9</v>
      </c>
    </row>
    <row r="1298">
      <c r="A1298" s="32" t="s">
        <v>134</v>
      </c>
      <c r="B1298" s="33" t="s">
        <v>43</v>
      </c>
      <c r="C1298" s="34" t="s">
        <v>147</v>
      </c>
      <c r="D1298" s="32">
        <v>1.1073102249E10</v>
      </c>
      <c r="E1298" s="32">
        <v>9.504396551E9</v>
      </c>
    </row>
    <row r="1299">
      <c r="A1299" s="32" t="s">
        <v>134</v>
      </c>
      <c r="B1299" s="33" t="s">
        <v>44</v>
      </c>
      <c r="C1299" s="34" t="s">
        <v>147</v>
      </c>
      <c r="D1299" s="32">
        <v>1.1073102249E10</v>
      </c>
      <c r="E1299" s="32">
        <v>9.504396551E9</v>
      </c>
    </row>
    <row r="1300">
      <c r="A1300" s="32" t="s">
        <v>134</v>
      </c>
      <c r="B1300" s="33" t="s">
        <v>45</v>
      </c>
      <c r="C1300" s="34" t="s">
        <v>147</v>
      </c>
      <c r="D1300" s="32">
        <v>1.1073102249E10</v>
      </c>
      <c r="E1300" s="32">
        <v>9.504396551E9</v>
      </c>
    </row>
    <row r="1301">
      <c r="A1301" s="32" t="s">
        <v>134</v>
      </c>
      <c r="B1301" s="33" t="s">
        <v>46</v>
      </c>
      <c r="C1301" s="34" t="s">
        <v>147</v>
      </c>
      <c r="D1301" s="32">
        <v>1.1073102249E10</v>
      </c>
      <c r="E1301" s="32">
        <v>9.504396551E9</v>
      </c>
    </row>
    <row r="1302">
      <c r="A1302" s="32" t="s">
        <v>134</v>
      </c>
      <c r="B1302" s="33" t="s">
        <v>33</v>
      </c>
      <c r="C1302" s="34" t="s">
        <v>148</v>
      </c>
      <c r="D1302" s="35">
        <v>2.035E9</v>
      </c>
      <c r="E1302" s="35">
        <v>2.293E9</v>
      </c>
    </row>
    <row r="1303">
      <c r="A1303" s="32" t="s">
        <v>134</v>
      </c>
      <c r="B1303" s="33" t="s">
        <v>35</v>
      </c>
      <c r="C1303" s="34" t="s">
        <v>148</v>
      </c>
      <c r="D1303" s="35">
        <v>2.065E9</v>
      </c>
      <c r="E1303" s="35">
        <v>2.442E9</v>
      </c>
    </row>
    <row r="1304">
      <c r="A1304" s="32" t="s">
        <v>134</v>
      </c>
      <c r="B1304" s="33" t="s">
        <v>36</v>
      </c>
      <c r="C1304" s="34" t="s">
        <v>148</v>
      </c>
      <c r="D1304" s="35">
        <v>2.235E9</v>
      </c>
      <c r="E1304" s="35">
        <v>2.438E9</v>
      </c>
    </row>
    <row r="1305">
      <c r="A1305" s="32" t="s">
        <v>134</v>
      </c>
      <c r="B1305" s="33" t="s">
        <v>37</v>
      </c>
      <c r="C1305" s="34" t="s">
        <v>148</v>
      </c>
      <c r="D1305" s="35">
        <v>2.676E9</v>
      </c>
      <c r="E1305" s="35">
        <v>2.954E9</v>
      </c>
    </row>
    <row r="1306">
      <c r="A1306" s="32" t="s">
        <v>134</v>
      </c>
      <c r="B1306" s="33" t="s">
        <v>38</v>
      </c>
      <c r="C1306" s="34" t="s">
        <v>148</v>
      </c>
      <c r="D1306" s="35">
        <v>2.975E9</v>
      </c>
      <c r="E1306" s="35">
        <v>3.383E9</v>
      </c>
    </row>
    <row r="1307">
      <c r="A1307" s="32" t="s">
        <v>134</v>
      </c>
      <c r="B1307" s="33" t="s">
        <v>39</v>
      </c>
      <c r="C1307" s="34" t="s">
        <v>148</v>
      </c>
      <c r="D1307" s="35">
        <v>3.069E9</v>
      </c>
      <c r="E1307" s="35">
        <v>3.622E9</v>
      </c>
    </row>
    <row r="1308">
      <c r="A1308" s="32" t="s">
        <v>134</v>
      </c>
      <c r="B1308" s="33" t="s">
        <v>40</v>
      </c>
      <c r="C1308" s="34" t="s">
        <v>148</v>
      </c>
      <c r="D1308" s="35">
        <v>3.515E9</v>
      </c>
      <c r="E1308" s="35">
        <v>4.099E9</v>
      </c>
    </row>
    <row r="1309">
      <c r="A1309" s="32" t="s">
        <v>134</v>
      </c>
      <c r="B1309" s="33" t="s">
        <v>41</v>
      </c>
      <c r="C1309" s="34" t="s">
        <v>148</v>
      </c>
      <c r="D1309" s="35">
        <v>4.287E9</v>
      </c>
      <c r="E1309" s="35">
        <v>4.812E9</v>
      </c>
    </row>
    <row r="1310">
      <c r="A1310" s="32" t="s">
        <v>134</v>
      </c>
      <c r="B1310" s="33" t="s">
        <v>42</v>
      </c>
      <c r="C1310" s="34" t="s">
        <v>148</v>
      </c>
      <c r="D1310" s="35">
        <v>4.873E9</v>
      </c>
      <c r="E1310" s="35">
        <v>5.579E9</v>
      </c>
    </row>
    <row r="1311">
      <c r="A1311" s="32" t="s">
        <v>134</v>
      </c>
      <c r="B1311" s="33" t="s">
        <v>43</v>
      </c>
      <c r="C1311" s="34" t="s">
        <v>148</v>
      </c>
      <c r="D1311" s="35">
        <v>4.104E9</v>
      </c>
      <c r="E1311" s="35">
        <v>5.226E9</v>
      </c>
    </row>
    <row r="1312">
      <c r="A1312" s="32" t="s">
        <v>134</v>
      </c>
      <c r="B1312" s="33" t="s">
        <v>44</v>
      </c>
      <c r="C1312" s="34" t="s">
        <v>148</v>
      </c>
      <c r="D1312" s="35">
        <v>4.51E9</v>
      </c>
      <c r="E1312" s="35">
        <v>5.267E9</v>
      </c>
    </row>
    <row r="1313">
      <c r="A1313" s="32" t="s">
        <v>134</v>
      </c>
      <c r="B1313" s="33" t="s">
        <v>45</v>
      </c>
      <c r="C1313" s="34" t="s">
        <v>148</v>
      </c>
      <c r="D1313" s="35">
        <v>5.591E9</v>
      </c>
      <c r="E1313" s="35">
        <v>6.009E9</v>
      </c>
    </row>
    <row r="1314">
      <c r="A1314" s="32" t="s">
        <v>134</v>
      </c>
      <c r="B1314" s="33" t="s">
        <v>46</v>
      </c>
      <c r="C1314" s="34" t="s">
        <v>148</v>
      </c>
      <c r="D1314" s="35">
        <v>5.415E9</v>
      </c>
      <c r="E1314" s="35">
        <v>5.839E9</v>
      </c>
    </row>
    <row r="1315">
      <c r="A1315" s="32" t="s">
        <v>134</v>
      </c>
      <c r="B1315" s="33" t="s">
        <v>33</v>
      </c>
      <c r="C1315" s="34" t="s">
        <v>149</v>
      </c>
      <c r="D1315" s="35">
        <v>3.8534E10</v>
      </c>
      <c r="E1315" s="35">
        <v>2.6703E10</v>
      </c>
    </row>
    <row r="1316">
      <c r="A1316" s="32" t="s">
        <v>134</v>
      </c>
      <c r="B1316" s="33" t="s">
        <v>35</v>
      </c>
      <c r="C1316" s="34" t="s">
        <v>149</v>
      </c>
      <c r="D1316" s="35">
        <v>3.8385E10</v>
      </c>
      <c r="E1316" s="35">
        <v>2.6749E10</v>
      </c>
    </row>
    <row r="1317">
      <c r="A1317" s="32" t="s">
        <v>134</v>
      </c>
      <c r="B1317" s="33" t="s">
        <v>36</v>
      </c>
      <c r="C1317" s="34" t="s">
        <v>149</v>
      </c>
      <c r="D1317" s="35">
        <v>4.0537E10</v>
      </c>
      <c r="E1317" s="35">
        <v>2.7808E10</v>
      </c>
    </row>
    <row r="1318">
      <c r="A1318" s="32" t="s">
        <v>134</v>
      </c>
      <c r="B1318" s="33" t="s">
        <v>37</v>
      </c>
      <c r="C1318" s="34" t="s">
        <v>149</v>
      </c>
      <c r="D1318" s="35">
        <v>4.599E10</v>
      </c>
      <c r="E1318" s="35">
        <v>3.2618E10</v>
      </c>
    </row>
    <row r="1319">
      <c r="A1319" s="32" t="s">
        <v>134</v>
      </c>
      <c r="B1319" s="33" t="s">
        <v>38</v>
      </c>
      <c r="C1319" s="34" t="s">
        <v>149</v>
      </c>
      <c r="D1319" s="35">
        <v>5.2108E10</v>
      </c>
      <c r="E1319" s="35">
        <v>3.6029E10</v>
      </c>
    </row>
    <row r="1320">
      <c r="A1320" s="32" t="s">
        <v>134</v>
      </c>
      <c r="B1320" s="33" t="s">
        <v>39</v>
      </c>
      <c r="C1320" s="34" t="s">
        <v>149</v>
      </c>
      <c r="D1320" s="35">
        <v>5.1691E10</v>
      </c>
      <c r="E1320" s="35">
        <v>3.8813E10</v>
      </c>
    </row>
    <row r="1321">
      <c r="A1321" s="32" t="s">
        <v>134</v>
      </c>
      <c r="B1321" s="33" t="s">
        <v>40</v>
      </c>
      <c r="C1321" s="34" t="s">
        <v>149</v>
      </c>
      <c r="D1321" s="35">
        <v>5.445E10</v>
      </c>
      <c r="E1321" s="35">
        <v>3.9331E10</v>
      </c>
    </row>
    <row r="1322">
      <c r="A1322" s="32" t="s">
        <v>134</v>
      </c>
      <c r="B1322" s="33" t="s">
        <v>41</v>
      </c>
      <c r="C1322" s="34" t="s">
        <v>149</v>
      </c>
      <c r="D1322" s="35">
        <v>6.3701E10</v>
      </c>
      <c r="E1322" s="35">
        <v>4.6029E10</v>
      </c>
    </row>
    <row r="1323">
      <c r="A1323" s="32" t="s">
        <v>134</v>
      </c>
      <c r="B1323" s="33" t="s">
        <v>42</v>
      </c>
      <c r="C1323" s="34" t="s">
        <v>149</v>
      </c>
      <c r="D1323" s="35">
        <v>6.7779E10</v>
      </c>
      <c r="E1323" s="35">
        <v>5.0021E10</v>
      </c>
    </row>
    <row r="1324">
      <c r="A1324" s="32" t="s">
        <v>134</v>
      </c>
      <c r="B1324" s="33" t="s">
        <v>43</v>
      </c>
      <c r="C1324" s="34" t="s">
        <v>149</v>
      </c>
      <c r="D1324" s="35">
        <v>5.8857E10</v>
      </c>
      <c r="E1324" s="35">
        <v>4.5806E10</v>
      </c>
    </row>
    <row r="1325">
      <c r="A1325" s="32" t="s">
        <v>134</v>
      </c>
      <c r="B1325" s="33" t="s">
        <v>44</v>
      </c>
      <c r="C1325" s="34" t="s">
        <v>149</v>
      </c>
      <c r="D1325" s="35">
        <v>5.6139E10</v>
      </c>
      <c r="E1325" s="35">
        <v>4.6157E10</v>
      </c>
    </row>
    <row r="1326">
      <c r="A1326" s="32" t="s">
        <v>134</v>
      </c>
      <c r="B1326" s="33" t="s">
        <v>45</v>
      </c>
      <c r="C1326" s="34" t="s">
        <v>149</v>
      </c>
      <c r="D1326" s="35">
        <v>6.5959E10</v>
      </c>
      <c r="E1326" s="35">
        <v>5.3914E10</v>
      </c>
    </row>
    <row r="1327">
      <c r="A1327" s="32" t="s">
        <v>134</v>
      </c>
      <c r="B1327" s="33" t="s">
        <v>46</v>
      </c>
      <c r="C1327" s="34" t="s">
        <v>149</v>
      </c>
      <c r="D1327" s="35">
        <v>6.353E10</v>
      </c>
      <c r="E1327" s="35">
        <v>4.7159E10</v>
      </c>
    </row>
    <row r="1328">
      <c r="A1328" s="32" t="s">
        <v>134</v>
      </c>
      <c r="B1328" s="33" t="s">
        <v>33</v>
      </c>
      <c r="C1328" s="34" t="s">
        <v>150</v>
      </c>
      <c r="D1328" s="35">
        <v>2.4943E10</v>
      </c>
      <c r="E1328" s="35">
        <v>5.7601E10</v>
      </c>
    </row>
    <row r="1329">
      <c r="A1329" s="32" t="s">
        <v>134</v>
      </c>
      <c r="B1329" s="33" t="s">
        <v>35</v>
      </c>
      <c r="C1329" s="34" t="s">
        <v>150</v>
      </c>
      <c r="D1329" s="35">
        <v>2.4175E10</v>
      </c>
      <c r="E1329" s="35">
        <v>5.6529E10</v>
      </c>
    </row>
    <row r="1330">
      <c r="A1330" s="32" t="s">
        <v>134</v>
      </c>
      <c r="B1330" s="33" t="s">
        <v>36</v>
      </c>
      <c r="C1330" s="34" t="s">
        <v>150</v>
      </c>
      <c r="D1330" s="35">
        <v>2.669E10</v>
      </c>
      <c r="E1330" s="35">
        <v>5.9496E10</v>
      </c>
    </row>
    <row r="1331">
      <c r="A1331" s="32" t="s">
        <v>134</v>
      </c>
      <c r="B1331" s="33" t="s">
        <v>37</v>
      </c>
      <c r="C1331" s="34" t="s">
        <v>150</v>
      </c>
      <c r="D1331" s="35">
        <v>3.0104E10</v>
      </c>
      <c r="E1331" s="35">
        <v>7.3203E10</v>
      </c>
    </row>
    <row r="1332">
      <c r="A1332" s="32" t="s">
        <v>134</v>
      </c>
      <c r="B1332" s="33" t="s">
        <v>38</v>
      </c>
      <c r="C1332" s="34" t="s">
        <v>150</v>
      </c>
      <c r="D1332" s="35">
        <v>3.639E10</v>
      </c>
      <c r="E1332" s="35">
        <v>8.0624E10</v>
      </c>
    </row>
    <row r="1333">
      <c r="A1333" s="32" t="s">
        <v>134</v>
      </c>
      <c r="B1333" s="33" t="s">
        <v>39</v>
      </c>
      <c r="C1333" s="34" t="s">
        <v>150</v>
      </c>
      <c r="D1333" s="35">
        <v>4.0531E10</v>
      </c>
      <c r="E1333" s="35">
        <v>8.4838E10</v>
      </c>
    </row>
    <row r="1334">
      <c r="A1334" s="32" t="s">
        <v>134</v>
      </c>
      <c r="B1334" s="33" t="s">
        <v>40</v>
      </c>
      <c r="C1334" s="34" t="s">
        <v>150</v>
      </c>
      <c r="D1334" s="35">
        <v>4.5538E10</v>
      </c>
      <c r="E1334" s="35">
        <v>8.5974E10</v>
      </c>
    </row>
    <row r="1335">
      <c r="A1335" s="32" t="s">
        <v>134</v>
      </c>
      <c r="B1335" s="33" t="s">
        <v>41</v>
      </c>
      <c r="C1335" s="34" t="s">
        <v>150</v>
      </c>
      <c r="D1335" s="35">
        <v>4.9332E10</v>
      </c>
      <c r="E1335" s="35">
        <v>9.6549E10</v>
      </c>
    </row>
    <row r="1336">
      <c r="A1336" s="32" t="s">
        <v>134</v>
      </c>
      <c r="B1336" s="33" t="s">
        <v>42</v>
      </c>
      <c r="C1336" s="34" t="s">
        <v>150</v>
      </c>
      <c r="D1336" s="35">
        <v>5.3398E10</v>
      </c>
      <c r="E1336" s="32">
        <v>9.504396551E9</v>
      </c>
    </row>
    <row r="1337">
      <c r="A1337" s="32" t="s">
        <v>134</v>
      </c>
      <c r="B1337" s="33" t="s">
        <v>43</v>
      </c>
      <c r="C1337" s="34" t="s">
        <v>150</v>
      </c>
      <c r="D1337" s="35">
        <v>4.7466E10</v>
      </c>
      <c r="E1337" s="35">
        <v>9.3112E10</v>
      </c>
    </row>
    <row r="1338">
      <c r="A1338" s="32" t="s">
        <v>134</v>
      </c>
      <c r="B1338" s="33" t="s">
        <v>44</v>
      </c>
      <c r="C1338" s="34" t="s">
        <v>150</v>
      </c>
      <c r="D1338" s="35">
        <v>4.9108E10</v>
      </c>
      <c r="E1338" s="35">
        <v>9.1166E10</v>
      </c>
    </row>
    <row r="1339">
      <c r="A1339" s="32" t="s">
        <v>134</v>
      </c>
      <c r="B1339" s="33" t="s">
        <v>45</v>
      </c>
      <c r="C1339" s="34" t="s">
        <v>150</v>
      </c>
      <c r="D1339" s="35">
        <v>5.3399E10</v>
      </c>
      <c r="E1339" s="32">
        <v>9.504396551E9</v>
      </c>
    </row>
    <row r="1340">
      <c r="A1340" s="32" t="s">
        <v>134</v>
      </c>
      <c r="B1340" s="33" t="s">
        <v>46</v>
      </c>
      <c r="C1340" s="34" t="s">
        <v>150</v>
      </c>
      <c r="D1340" s="35">
        <v>5.1581E10</v>
      </c>
      <c r="E1340" s="35">
        <v>9.6361E10</v>
      </c>
    </row>
    <row r="1341">
      <c r="A1341" s="32" t="s">
        <v>134</v>
      </c>
      <c r="B1341" s="33" t="s">
        <v>33</v>
      </c>
      <c r="C1341" s="34" t="s">
        <v>151</v>
      </c>
      <c r="D1341" s="35">
        <v>9.262E9</v>
      </c>
      <c r="E1341" s="35">
        <v>4.564E9</v>
      </c>
    </row>
    <row r="1342">
      <c r="A1342" s="32" t="s">
        <v>134</v>
      </c>
      <c r="B1342" s="33" t="s">
        <v>35</v>
      </c>
      <c r="C1342" s="34" t="s">
        <v>151</v>
      </c>
      <c r="D1342" s="35">
        <v>9.216E9</v>
      </c>
      <c r="E1342" s="35">
        <v>4.189E9</v>
      </c>
    </row>
    <row r="1343">
      <c r="A1343" s="32" t="s">
        <v>134</v>
      </c>
      <c r="B1343" s="33" t="s">
        <v>36</v>
      </c>
      <c r="C1343" s="34" t="s">
        <v>151</v>
      </c>
      <c r="D1343" s="35">
        <v>1.0005E10</v>
      </c>
      <c r="E1343" s="35">
        <v>2.453E9</v>
      </c>
    </row>
    <row r="1344">
      <c r="A1344" s="32" t="s">
        <v>134</v>
      </c>
      <c r="B1344" s="33" t="s">
        <v>37</v>
      </c>
      <c r="C1344" s="34" t="s">
        <v>151</v>
      </c>
      <c r="D1344" s="35">
        <v>1.0842E10</v>
      </c>
      <c r="E1344" s="35">
        <v>2.439E9</v>
      </c>
    </row>
    <row r="1345">
      <c r="A1345" s="32" t="s">
        <v>134</v>
      </c>
      <c r="B1345" s="33" t="s">
        <v>38</v>
      </c>
      <c r="C1345" s="34" t="s">
        <v>151</v>
      </c>
      <c r="D1345" s="35">
        <v>1.2809E10</v>
      </c>
      <c r="E1345" s="35">
        <v>2.88E9</v>
      </c>
    </row>
    <row r="1346">
      <c r="A1346" s="32" t="s">
        <v>134</v>
      </c>
      <c r="B1346" s="33" t="s">
        <v>39</v>
      </c>
      <c r="C1346" s="34" t="s">
        <v>151</v>
      </c>
      <c r="D1346" s="35">
        <v>1.3453E10</v>
      </c>
      <c r="E1346" s="35">
        <v>3.045E9</v>
      </c>
    </row>
    <row r="1347">
      <c r="A1347" s="32" t="s">
        <v>134</v>
      </c>
      <c r="B1347" s="33" t="s">
        <v>40</v>
      </c>
      <c r="C1347" s="34" t="s">
        <v>151</v>
      </c>
      <c r="D1347" s="35">
        <v>1.4495E10</v>
      </c>
      <c r="E1347" s="35">
        <v>3.004E9</v>
      </c>
    </row>
    <row r="1348">
      <c r="A1348" s="32" t="s">
        <v>134</v>
      </c>
      <c r="B1348" s="33" t="s">
        <v>41</v>
      </c>
      <c r="C1348" s="34" t="s">
        <v>151</v>
      </c>
      <c r="D1348" s="35">
        <v>1.5687E10</v>
      </c>
      <c r="E1348" s="35">
        <v>3.43E9</v>
      </c>
    </row>
    <row r="1349">
      <c r="A1349" s="32" t="s">
        <v>134</v>
      </c>
      <c r="B1349" s="33" t="s">
        <v>42</v>
      </c>
      <c r="C1349" s="34" t="s">
        <v>151</v>
      </c>
      <c r="D1349" s="35">
        <v>1.7586E10</v>
      </c>
      <c r="E1349" s="35">
        <v>3.946E9</v>
      </c>
    </row>
    <row r="1350">
      <c r="A1350" s="32" t="s">
        <v>134</v>
      </c>
      <c r="B1350" s="33" t="s">
        <v>43</v>
      </c>
      <c r="C1350" s="34" t="s">
        <v>151</v>
      </c>
      <c r="D1350" s="35">
        <v>1.4796E10</v>
      </c>
      <c r="E1350" s="35">
        <v>3.401E9</v>
      </c>
    </row>
    <row r="1351">
      <c r="A1351" s="32" t="s">
        <v>134</v>
      </c>
      <c r="B1351" s="33" t="s">
        <v>44</v>
      </c>
      <c r="C1351" s="34" t="s">
        <v>151</v>
      </c>
      <c r="D1351" s="35">
        <v>1.2579E10</v>
      </c>
      <c r="E1351" s="35">
        <v>2.874E9</v>
      </c>
    </row>
    <row r="1352">
      <c r="A1352" s="32" t="s">
        <v>134</v>
      </c>
      <c r="B1352" s="33" t="s">
        <v>45</v>
      </c>
      <c r="C1352" s="34" t="s">
        <v>151</v>
      </c>
      <c r="D1352" s="35">
        <v>1.4984E10</v>
      </c>
      <c r="E1352" s="35">
        <v>3.197E9</v>
      </c>
    </row>
    <row r="1353">
      <c r="A1353" s="32" t="s">
        <v>134</v>
      </c>
      <c r="B1353" s="33" t="s">
        <v>46</v>
      </c>
      <c r="C1353" s="34" t="s">
        <v>151</v>
      </c>
      <c r="D1353" s="35">
        <v>1.3313E10</v>
      </c>
      <c r="E1353" s="35">
        <v>2.392E9</v>
      </c>
    </row>
    <row r="1354">
      <c r="A1354" s="32" t="s">
        <v>134</v>
      </c>
      <c r="B1354" s="33" t="s">
        <v>33</v>
      </c>
      <c r="C1354" s="34" t="s">
        <v>152</v>
      </c>
      <c r="D1354" s="35">
        <v>3.809E9</v>
      </c>
      <c r="E1354" s="35">
        <v>1.722E9</v>
      </c>
    </row>
    <row r="1355">
      <c r="A1355" s="32" t="s">
        <v>134</v>
      </c>
      <c r="B1355" s="33" t="s">
        <v>35</v>
      </c>
      <c r="C1355" s="34" t="s">
        <v>152</v>
      </c>
      <c r="D1355" s="35">
        <v>4.191E9</v>
      </c>
      <c r="E1355" s="35">
        <v>1.887E9</v>
      </c>
    </row>
    <row r="1356">
      <c r="A1356" s="32" t="s">
        <v>134</v>
      </c>
      <c r="B1356" s="33" t="s">
        <v>36</v>
      </c>
      <c r="C1356" s="34" t="s">
        <v>152</v>
      </c>
      <c r="D1356" s="35">
        <v>3.774E9</v>
      </c>
      <c r="E1356" s="35">
        <v>2.211E9</v>
      </c>
    </row>
    <row r="1357">
      <c r="A1357" s="32" t="s">
        <v>134</v>
      </c>
      <c r="B1357" s="33" t="s">
        <v>37</v>
      </c>
      <c r="C1357" s="34" t="s">
        <v>152</v>
      </c>
      <c r="D1357" s="35">
        <v>4.119E9</v>
      </c>
      <c r="E1357" s="35">
        <v>2.7E9</v>
      </c>
    </row>
    <row r="1358">
      <c r="A1358" s="32" t="s">
        <v>134</v>
      </c>
      <c r="B1358" s="33" t="s">
        <v>38</v>
      </c>
      <c r="C1358" s="34" t="s">
        <v>152</v>
      </c>
      <c r="D1358" s="35">
        <v>4.009E9</v>
      </c>
      <c r="E1358" s="35">
        <v>2.482E9</v>
      </c>
    </row>
    <row r="1359">
      <c r="A1359" s="32" t="s">
        <v>134</v>
      </c>
      <c r="B1359" s="33" t="s">
        <v>39</v>
      </c>
      <c r="C1359" s="34" t="s">
        <v>152</v>
      </c>
      <c r="D1359" s="35">
        <v>4.761E9</v>
      </c>
      <c r="E1359" s="35">
        <v>2.721E9</v>
      </c>
    </row>
    <row r="1360">
      <c r="A1360" s="32" t="s">
        <v>134</v>
      </c>
      <c r="B1360" s="33" t="s">
        <v>40</v>
      </c>
      <c r="C1360" s="34" t="s">
        <v>152</v>
      </c>
      <c r="D1360" s="35">
        <v>4.998E9</v>
      </c>
      <c r="E1360" s="35">
        <v>2.319E9</v>
      </c>
    </row>
    <row r="1361">
      <c r="A1361" s="32" t="s">
        <v>134</v>
      </c>
      <c r="B1361" s="33" t="s">
        <v>41</v>
      </c>
      <c r="C1361" s="34" t="s">
        <v>152</v>
      </c>
      <c r="D1361" s="35">
        <v>5.628E9</v>
      </c>
      <c r="E1361" s="35">
        <v>3.088E9</v>
      </c>
    </row>
    <row r="1362">
      <c r="A1362" s="32" t="s">
        <v>134</v>
      </c>
      <c r="B1362" s="33" t="s">
        <v>42</v>
      </c>
      <c r="C1362" s="34" t="s">
        <v>152</v>
      </c>
      <c r="D1362" s="35">
        <v>7.113E9</v>
      </c>
      <c r="E1362" s="35">
        <v>3.833E9</v>
      </c>
    </row>
    <row r="1363">
      <c r="A1363" s="32" t="s">
        <v>134</v>
      </c>
      <c r="B1363" s="33" t="s">
        <v>43</v>
      </c>
      <c r="C1363" s="34" t="s">
        <v>152</v>
      </c>
      <c r="D1363" s="35">
        <v>6.74E9</v>
      </c>
      <c r="E1363" s="35">
        <v>3.233E9</v>
      </c>
    </row>
    <row r="1364">
      <c r="A1364" s="32" t="s">
        <v>134</v>
      </c>
      <c r="B1364" s="33" t="s">
        <v>44</v>
      </c>
      <c r="C1364" s="34" t="s">
        <v>152</v>
      </c>
      <c r="D1364" s="35">
        <v>6.338E9</v>
      </c>
      <c r="E1364" s="35">
        <v>2.879E9</v>
      </c>
    </row>
    <row r="1365">
      <c r="A1365" s="32" t="s">
        <v>134</v>
      </c>
      <c r="B1365" s="33" t="s">
        <v>45</v>
      </c>
      <c r="C1365" s="34" t="s">
        <v>152</v>
      </c>
      <c r="D1365" s="35">
        <v>6.929E9</v>
      </c>
      <c r="E1365" s="35">
        <v>3.028E9</v>
      </c>
    </row>
    <row r="1366">
      <c r="A1366" s="32" t="s">
        <v>134</v>
      </c>
      <c r="B1366" s="33" t="s">
        <v>46</v>
      </c>
      <c r="C1366" s="34" t="s">
        <v>152</v>
      </c>
      <c r="D1366" s="35">
        <v>5.923E9</v>
      </c>
      <c r="E1366" s="35">
        <v>2.514E9</v>
      </c>
    </row>
    <row r="1367">
      <c r="A1367" s="32" t="s">
        <v>134</v>
      </c>
      <c r="B1367" s="33" t="s">
        <v>33</v>
      </c>
      <c r="C1367" s="34" t="s">
        <v>153</v>
      </c>
      <c r="D1367" s="35">
        <v>3.86E8</v>
      </c>
      <c r="E1367" s="35">
        <v>4.71E8</v>
      </c>
    </row>
    <row r="1368">
      <c r="A1368" s="32" t="s">
        <v>134</v>
      </c>
      <c r="B1368" s="33" t="s">
        <v>35</v>
      </c>
      <c r="C1368" s="34" t="s">
        <v>153</v>
      </c>
      <c r="D1368" s="35">
        <v>3.83E8</v>
      </c>
      <c r="E1368" s="35">
        <v>3.72E8</v>
      </c>
    </row>
    <row r="1369">
      <c r="A1369" s="32" t="s">
        <v>134</v>
      </c>
      <c r="B1369" s="33" t="s">
        <v>36</v>
      </c>
      <c r="C1369" s="34" t="s">
        <v>153</v>
      </c>
      <c r="D1369" s="35">
        <v>4.15E8</v>
      </c>
      <c r="E1369" s="35">
        <v>3.73E8</v>
      </c>
    </row>
    <row r="1370">
      <c r="A1370" s="32" t="s">
        <v>134</v>
      </c>
      <c r="B1370" s="33" t="s">
        <v>37</v>
      </c>
      <c r="C1370" s="34" t="s">
        <v>153</v>
      </c>
      <c r="D1370" s="35">
        <v>4.86E8</v>
      </c>
      <c r="E1370" s="35">
        <v>5.24E8</v>
      </c>
    </row>
    <row r="1371">
      <c r="A1371" s="32" t="s">
        <v>134</v>
      </c>
      <c r="B1371" s="33" t="s">
        <v>38</v>
      </c>
      <c r="C1371" s="34" t="s">
        <v>153</v>
      </c>
      <c r="D1371" s="35">
        <v>5.58E8</v>
      </c>
      <c r="E1371" s="35">
        <v>6.99E8</v>
      </c>
    </row>
    <row r="1372">
      <c r="A1372" s="32" t="s">
        <v>134</v>
      </c>
      <c r="B1372" s="33" t="s">
        <v>39</v>
      </c>
      <c r="C1372" s="34" t="s">
        <v>153</v>
      </c>
      <c r="D1372" s="35">
        <v>6.35E8</v>
      </c>
      <c r="E1372" s="35">
        <v>9.91E8</v>
      </c>
    </row>
    <row r="1373">
      <c r="A1373" s="32" t="s">
        <v>134</v>
      </c>
      <c r="B1373" s="33" t="s">
        <v>40</v>
      </c>
      <c r="C1373" s="34" t="s">
        <v>153</v>
      </c>
      <c r="D1373" s="35">
        <v>7.02E8</v>
      </c>
      <c r="E1373" s="35">
        <v>1.084E9</v>
      </c>
    </row>
    <row r="1374">
      <c r="A1374" s="32" t="s">
        <v>134</v>
      </c>
      <c r="B1374" s="33" t="s">
        <v>41</v>
      </c>
      <c r="C1374" s="34" t="s">
        <v>153</v>
      </c>
      <c r="D1374" s="35">
        <v>8.48E8</v>
      </c>
      <c r="E1374" s="35">
        <v>1.336E9</v>
      </c>
    </row>
    <row r="1375">
      <c r="A1375" s="32" t="s">
        <v>134</v>
      </c>
      <c r="B1375" s="33" t="s">
        <v>42</v>
      </c>
      <c r="C1375" s="34" t="s">
        <v>153</v>
      </c>
      <c r="D1375" s="35">
        <v>8.81E8</v>
      </c>
      <c r="E1375" s="35">
        <v>1.103E9</v>
      </c>
    </row>
    <row r="1376">
      <c r="A1376" s="32" t="s">
        <v>134</v>
      </c>
      <c r="B1376" s="33" t="s">
        <v>43</v>
      </c>
      <c r="C1376" s="34" t="s">
        <v>153</v>
      </c>
      <c r="D1376" s="35">
        <v>5.5E8</v>
      </c>
      <c r="E1376" s="35">
        <v>5.34E8</v>
      </c>
    </row>
    <row r="1377">
      <c r="A1377" s="32" t="s">
        <v>134</v>
      </c>
      <c r="B1377" s="33" t="s">
        <v>44</v>
      </c>
      <c r="C1377" s="34" t="s">
        <v>153</v>
      </c>
      <c r="D1377" s="35">
        <v>5.62E8</v>
      </c>
      <c r="E1377" s="35">
        <v>5.99E8</v>
      </c>
    </row>
    <row r="1378">
      <c r="A1378" s="32" t="s">
        <v>134</v>
      </c>
      <c r="B1378" s="33" t="s">
        <v>45</v>
      </c>
      <c r="C1378" s="34" t="s">
        <v>153</v>
      </c>
      <c r="D1378" s="35">
        <v>7.51E8</v>
      </c>
      <c r="E1378" s="35">
        <v>7.4E8</v>
      </c>
    </row>
    <row r="1379">
      <c r="A1379" s="32" t="s">
        <v>134</v>
      </c>
      <c r="B1379" s="33" t="s">
        <v>46</v>
      </c>
      <c r="C1379" s="34" t="s">
        <v>153</v>
      </c>
      <c r="D1379" s="35">
        <v>8.65E8</v>
      </c>
      <c r="E1379" s="35">
        <v>7.8E8</v>
      </c>
    </row>
    <row r="1380">
      <c r="A1380" s="32" t="s">
        <v>134</v>
      </c>
      <c r="B1380" s="33" t="s">
        <v>33</v>
      </c>
      <c r="C1380" s="34" t="s">
        <v>154</v>
      </c>
      <c r="D1380" s="35">
        <v>3.517E9</v>
      </c>
      <c r="E1380" s="35">
        <v>2.626E9</v>
      </c>
    </row>
    <row r="1381">
      <c r="A1381" s="32" t="s">
        <v>134</v>
      </c>
      <c r="B1381" s="33" t="s">
        <v>35</v>
      </c>
      <c r="C1381" s="34" t="s">
        <v>154</v>
      </c>
      <c r="D1381" s="35">
        <v>3.789E9</v>
      </c>
      <c r="E1381" s="35">
        <v>2.956E9</v>
      </c>
    </row>
    <row r="1382">
      <c r="A1382" s="32" t="s">
        <v>134</v>
      </c>
      <c r="B1382" s="33" t="s">
        <v>36</v>
      </c>
      <c r="C1382" s="34" t="s">
        <v>154</v>
      </c>
      <c r="D1382" s="35">
        <v>4.228E9</v>
      </c>
      <c r="E1382" s="35">
        <v>3.835E9</v>
      </c>
    </row>
    <row r="1383">
      <c r="A1383" s="32" t="s">
        <v>134</v>
      </c>
      <c r="B1383" s="33" t="s">
        <v>37</v>
      </c>
      <c r="C1383" s="34" t="s">
        <v>154</v>
      </c>
      <c r="D1383" s="35">
        <v>5.206E9</v>
      </c>
      <c r="E1383" s="35">
        <v>4.832E9</v>
      </c>
    </row>
    <row r="1384">
      <c r="A1384" s="32" t="s">
        <v>134</v>
      </c>
      <c r="B1384" s="33" t="s">
        <v>38</v>
      </c>
      <c r="C1384" s="34" t="s">
        <v>154</v>
      </c>
      <c r="D1384" s="35">
        <v>6.075E9</v>
      </c>
      <c r="E1384" s="35">
        <v>5.291E9</v>
      </c>
    </row>
    <row r="1385">
      <c r="A1385" s="32" t="s">
        <v>134</v>
      </c>
      <c r="B1385" s="33" t="s">
        <v>39</v>
      </c>
      <c r="C1385" s="34" t="s">
        <v>154</v>
      </c>
      <c r="D1385" s="35">
        <v>6.78E9</v>
      </c>
      <c r="E1385" s="35">
        <v>6.186E9</v>
      </c>
    </row>
    <row r="1386">
      <c r="A1386" s="32" t="s">
        <v>134</v>
      </c>
      <c r="B1386" s="33" t="s">
        <v>40</v>
      </c>
      <c r="C1386" s="34" t="s">
        <v>154</v>
      </c>
      <c r="D1386" s="35">
        <v>7.664E9</v>
      </c>
      <c r="E1386" s="35">
        <v>6.978E9</v>
      </c>
    </row>
    <row r="1387">
      <c r="A1387" s="32" t="s">
        <v>134</v>
      </c>
      <c r="B1387" s="33" t="s">
        <v>41</v>
      </c>
      <c r="C1387" s="34" t="s">
        <v>154</v>
      </c>
      <c r="D1387" s="35">
        <v>9.263E9</v>
      </c>
      <c r="E1387" s="35">
        <v>8.785E9</v>
      </c>
    </row>
    <row r="1388">
      <c r="A1388" s="32" t="s">
        <v>134</v>
      </c>
      <c r="B1388" s="33" t="s">
        <v>42</v>
      </c>
      <c r="C1388" s="34" t="s">
        <v>154</v>
      </c>
      <c r="D1388" s="35">
        <v>9.967E9</v>
      </c>
      <c r="E1388" s="35">
        <v>1.0539E10</v>
      </c>
    </row>
    <row r="1389">
      <c r="A1389" s="32" t="s">
        <v>134</v>
      </c>
      <c r="B1389" s="33" t="s">
        <v>43</v>
      </c>
      <c r="C1389" s="34" t="s">
        <v>154</v>
      </c>
      <c r="D1389" s="35">
        <v>8.458E9</v>
      </c>
      <c r="E1389" s="35">
        <v>7.934E9</v>
      </c>
    </row>
    <row r="1390">
      <c r="A1390" s="32" t="s">
        <v>134</v>
      </c>
      <c r="B1390" s="33" t="s">
        <v>44</v>
      </c>
      <c r="C1390" s="34" t="s">
        <v>154</v>
      </c>
      <c r="D1390" s="35">
        <v>8.187E9</v>
      </c>
      <c r="E1390" s="35">
        <v>7.178E9</v>
      </c>
    </row>
    <row r="1391">
      <c r="A1391" s="32" t="s">
        <v>134</v>
      </c>
      <c r="B1391" s="33" t="s">
        <v>45</v>
      </c>
      <c r="C1391" s="34" t="s">
        <v>154</v>
      </c>
      <c r="D1391" s="35">
        <v>9.526E9</v>
      </c>
      <c r="E1391" s="35">
        <v>6.837E9</v>
      </c>
    </row>
    <row r="1392">
      <c r="A1392" s="32" t="s">
        <v>134</v>
      </c>
      <c r="B1392" s="33" t="s">
        <v>46</v>
      </c>
      <c r="C1392" s="34" t="s">
        <v>154</v>
      </c>
      <c r="D1392" s="35">
        <v>9.064E9</v>
      </c>
      <c r="E1392" s="35">
        <v>6.001E9</v>
      </c>
    </row>
    <row r="1393">
      <c r="A1393" s="32" t="s">
        <v>134</v>
      </c>
      <c r="B1393" s="33" t="s">
        <v>33</v>
      </c>
      <c r="C1393" s="34" t="s">
        <v>155</v>
      </c>
      <c r="D1393" s="32">
        <v>1.1073102249E10</v>
      </c>
      <c r="E1393" s="32">
        <v>9.504396551E9</v>
      </c>
    </row>
    <row r="1394">
      <c r="A1394" s="32" t="s">
        <v>134</v>
      </c>
      <c r="B1394" s="33" t="s">
        <v>35</v>
      </c>
      <c r="C1394" s="34" t="s">
        <v>155</v>
      </c>
      <c r="D1394" s="32">
        <v>1.1073102249E10</v>
      </c>
      <c r="E1394" s="32">
        <v>9.504396551E9</v>
      </c>
    </row>
    <row r="1395">
      <c r="A1395" s="32" t="s">
        <v>134</v>
      </c>
      <c r="B1395" s="33" t="s">
        <v>36</v>
      </c>
      <c r="C1395" s="34" t="s">
        <v>155</v>
      </c>
      <c r="D1395" s="32">
        <v>1.1073102249E10</v>
      </c>
      <c r="E1395" s="32">
        <v>9.504396551E9</v>
      </c>
    </row>
    <row r="1396">
      <c r="A1396" s="32" t="s">
        <v>134</v>
      </c>
      <c r="B1396" s="33" t="s">
        <v>37</v>
      </c>
      <c r="C1396" s="34" t="s">
        <v>155</v>
      </c>
      <c r="D1396" s="32">
        <v>1.1073102249E10</v>
      </c>
      <c r="E1396" s="32">
        <v>9.504396551E9</v>
      </c>
    </row>
    <row r="1397">
      <c r="A1397" s="32" t="s">
        <v>134</v>
      </c>
      <c r="B1397" s="33" t="s">
        <v>38</v>
      </c>
      <c r="C1397" s="34" t="s">
        <v>155</v>
      </c>
      <c r="D1397" s="32">
        <v>1.1073102249E10</v>
      </c>
      <c r="E1397" s="32">
        <v>9.504396551E9</v>
      </c>
    </row>
    <row r="1398">
      <c r="A1398" s="32" t="s">
        <v>134</v>
      </c>
      <c r="B1398" s="33" t="s">
        <v>39</v>
      </c>
      <c r="C1398" s="34" t="s">
        <v>155</v>
      </c>
      <c r="D1398" s="32">
        <v>1.1073102249E10</v>
      </c>
      <c r="E1398" s="32">
        <v>9.504396551E9</v>
      </c>
    </row>
    <row r="1399">
      <c r="A1399" s="32" t="s">
        <v>134</v>
      </c>
      <c r="B1399" s="33" t="s">
        <v>40</v>
      </c>
      <c r="C1399" s="34" t="s">
        <v>155</v>
      </c>
      <c r="D1399" s="32">
        <v>1.1073102249E10</v>
      </c>
      <c r="E1399" s="32">
        <v>9.504396551E9</v>
      </c>
    </row>
    <row r="1400">
      <c r="A1400" s="32" t="s">
        <v>134</v>
      </c>
      <c r="B1400" s="33" t="s">
        <v>41</v>
      </c>
      <c r="C1400" s="34" t="s">
        <v>155</v>
      </c>
      <c r="D1400" s="32">
        <v>1.1073102249E10</v>
      </c>
      <c r="E1400" s="32">
        <v>9.504396551E9</v>
      </c>
    </row>
    <row r="1401">
      <c r="A1401" s="32" t="s">
        <v>134</v>
      </c>
      <c r="B1401" s="33" t="s">
        <v>42</v>
      </c>
      <c r="C1401" s="34" t="s">
        <v>155</v>
      </c>
      <c r="D1401" s="32">
        <v>1.1073102249E10</v>
      </c>
      <c r="E1401" s="32">
        <v>9.504396551E9</v>
      </c>
    </row>
    <row r="1402">
      <c r="A1402" s="32" t="s">
        <v>134</v>
      </c>
      <c r="B1402" s="33" t="s">
        <v>43</v>
      </c>
      <c r="C1402" s="34" t="s">
        <v>155</v>
      </c>
      <c r="D1402" s="32">
        <v>1.1073102249E10</v>
      </c>
      <c r="E1402" s="32">
        <v>9.504396551E9</v>
      </c>
    </row>
    <row r="1403">
      <c r="A1403" s="32" t="s">
        <v>134</v>
      </c>
      <c r="B1403" s="33" t="s">
        <v>44</v>
      </c>
      <c r="C1403" s="34" t="s">
        <v>155</v>
      </c>
      <c r="D1403" s="32">
        <v>1.1073102249E10</v>
      </c>
      <c r="E1403" s="32">
        <v>9.504396551E9</v>
      </c>
    </row>
    <row r="1404">
      <c r="A1404" s="32" t="s">
        <v>134</v>
      </c>
      <c r="B1404" s="33" t="s">
        <v>45</v>
      </c>
      <c r="C1404" s="34" t="s">
        <v>155</v>
      </c>
      <c r="D1404" s="32">
        <v>1.1073102249E10</v>
      </c>
      <c r="E1404" s="32">
        <v>9.504396551E9</v>
      </c>
    </row>
    <row r="1405">
      <c r="A1405" s="32" t="s">
        <v>134</v>
      </c>
      <c r="B1405" s="33" t="s">
        <v>46</v>
      </c>
      <c r="C1405" s="34" t="s">
        <v>155</v>
      </c>
      <c r="D1405" s="32">
        <v>1.1073102249E10</v>
      </c>
      <c r="E1405" s="32">
        <v>9.504396551E9</v>
      </c>
    </row>
    <row r="1406">
      <c r="A1406" s="32" t="s">
        <v>134</v>
      </c>
      <c r="B1406" s="33" t="s">
        <v>33</v>
      </c>
      <c r="C1406" s="34" t="s">
        <v>156</v>
      </c>
      <c r="D1406" s="35">
        <v>2.8706E10</v>
      </c>
      <c r="E1406" s="35">
        <v>1.8169E10</v>
      </c>
    </row>
    <row r="1407">
      <c r="A1407" s="32" t="s">
        <v>134</v>
      </c>
      <c r="B1407" s="33" t="s">
        <v>35</v>
      </c>
      <c r="C1407" s="34" t="s">
        <v>156</v>
      </c>
      <c r="D1407" s="35">
        <v>2.6916E10</v>
      </c>
      <c r="E1407" s="35">
        <v>1.6997E10</v>
      </c>
    </row>
    <row r="1408">
      <c r="A1408" s="32" t="s">
        <v>134</v>
      </c>
      <c r="B1408" s="33" t="s">
        <v>36</v>
      </c>
      <c r="C1408" s="34" t="s">
        <v>156</v>
      </c>
      <c r="D1408" s="35">
        <v>2.8192E10</v>
      </c>
      <c r="E1408" s="35">
        <v>1.9636E10</v>
      </c>
    </row>
    <row r="1409">
      <c r="A1409" s="32" t="s">
        <v>134</v>
      </c>
      <c r="B1409" s="33" t="s">
        <v>37</v>
      </c>
      <c r="C1409" s="34" t="s">
        <v>156</v>
      </c>
      <c r="D1409" s="35">
        <v>3.2591E10</v>
      </c>
      <c r="E1409" s="35">
        <v>2.3731E10</v>
      </c>
    </row>
    <row r="1410">
      <c r="A1410" s="32" t="s">
        <v>134</v>
      </c>
      <c r="B1410" s="33" t="s">
        <v>38</v>
      </c>
      <c r="C1410" s="34" t="s">
        <v>156</v>
      </c>
      <c r="D1410" s="35">
        <v>3.787E10</v>
      </c>
      <c r="E1410" s="35">
        <v>2.4064E10</v>
      </c>
    </row>
    <row r="1411">
      <c r="A1411" s="32" t="s">
        <v>134</v>
      </c>
      <c r="B1411" s="33" t="s">
        <v>39</v>
      </c>
      <c r="C1411" s="34" t="s">
        <v>156</v>
      </c>
      <c r="D1411" s="35">
        <v>3.8374E10</v>
      </c>
      <c r="E1411" s="35">
        <v>2.6774E10</v>
      </c>
    </row>
    <row r="1412">
      <c r="A1412" s="32" t="s">
        <v>134</v>
      </c>
      <c r="B1412" s="33" t="s">
        <v>40</v>
      </c>
      <c r="C1412" s="34" t="s">
        <v>156</v>
      </c>
      <c r="D1412" s="35">
        <v>4.1644E10</v>
      </c>
      <c r="E1412" s="35">
        <v>2.7437E10</v>
      </c>
    </row>
    <row r="1413">
      <c r="A1413" s="32" t="s">
        <v>134</v>
      </c>
      <c r="B1413" s="33" t="s">
        <v>41</v>
      </c>
      <c r="C1413" s="34" t="s">
        <v>156</v>
      </c>
      <c r="D1413" s="35">
        <v>4.6144E10</v>
      </c>
      <c r="E1413" s="35">
        <v>3.2754E10</v>
      </c>
    </row>
    <row r="1414">
      <c r="A1414" s="32" t="s">
        <v>134</v>
      </c>
      <c r="B1414" s="33" t="s">
        <v>42</v>
      </c>
      <c r="C1414" s="34" t="s">
        <v>156</v>
      </c>
      <c r="D1414" s="35">
        <v>4.8757E10</v>
      </c>
      <c r="E1414" s="35">
        <v>3.7807E10</v>
      </c>
    </row>
    <row r="1415">
      <c r="A1415" s="32" t="s">
        <v>134</v>
      </c>
      <c r="B1415" s="33" t="s">
        <v>43</v>
      </c>
      <c r="C1415" s="34" t="s">
        <v>156</v>
      </c>
      <c r="D1415" s="35">
        <v>4.1938E10</v>
      </c>
      <c r="E1415" s="35">
        <v>3.4399E10</v>
      </c>
    </row>
    <row r="1416">
      <c r="A1416" s="32" t="s">
        <v>134</v>
      </c>
      <c r="B1416" s="33" t="s">
        <v>44</v>
      </c>
      <c r="C1416" s="34" t="s">
        <v>156</v>
      </c>
      <c r="D1416" s="35">
        <v>4.0058E10</v>
      </c>
      <c r="E1416" s="35">
        <v>3.3053E10</v>
      </c>
    </row>
    <row r="1417">
      <c r="A1417" s="32" t="s">
        <v>134</v>
      </c>
      <c r="B1417" s="33" t="s">
        <v>45</v>
      </c>
      <c r="C1417" s="34" t="s">
        <v>156</v>
      </c>
      <c r="D1417" s="35">
        <v>4.5368E10</v>
      </c>
      <c r="E1417" s="35">
        <v>3.5724E10</v>
      </c>
    </row>
    <row r="1418">
      <c r="A1418" s="32" t="s">
        <v>134</v>
      </c>
      <c r="B1418" s="33" t="s">
        <v>46</v>
      </c>
      <c r="C1418" s="34" t="s">
        <v>156</v>
      </c>
      <c r="D1418" s="35">
        <v>4.3036E10</v>
      </c>
      <c r="E1418" s="35">
        <v>3.2798E10</v>
      </c>
    </row>
    <row r="1419">
      <c r="A1419" s="32" t="s">
        <v>134</v>
      </c>
      <c r="B1419" s="33" t="s">
        <v>33</v>
      </c>
      <c r="C1419" s="34" t="s">
        <v>157</v>
      </c>
      <c r="D1419" s="32">
        <v>1.1073102249E10</v>
      </c>
      <c r="E1419" s="32">
        <v>9.504396551E9</v>
      </c>
    </row>
    <row r="1420">
      <c r="A1420" s="32" t="s">
        <v>134</v>
      </c>
      <c r="B1420" s="33" t="s">
        <v>35</v>
      </c>
      <c r="C1420" s="34" t="s">
        <v>157</v>
      </c>
      <c r="D1420" s="32">
        <v>1.1073102249E10</v>
      </c>
      <c r="E1420" s="32">
        <v>9.504396551E9</v>
      </c>
    </row>
    <row r="1421">
      <c r="A1421" s="32" t="s">
        <v>134</v>
      </c>
      <c r="B1421" s="33" t="s">
        <v>36</v>
      </c>
      <c r="C1421" s="34" t="s">
        <v>157</v>
      </c>
      <c r="D1421" s="32">
        <v>1.1073102249E10</v>
      </c>
      <c r="E1421" s="32">
        <v>9.504396551E9</v>
      </c>
    </row>
    <row r="1422">
      <c r="A1422" s="32" t="s">
        <v>134</v>
      </c>
      <c r="B1422" s="33" t="s">
        <v>37</v>
      </c>
      <c r="C1422" s="34" t="s">
        <v>157</v>
      </c>
      <c r="D1422" s="32">
        <v>1.1073102249E10</v>
      </c>
      <c r="E1422" s="32">
        <v>9.504396551E9</v>
      </c>
    </row>
    <row r="1423">
      <c r="A1423" s="32" t="s">
        <v>134</v>
      </c>
      <c r="B1423" s="33" t="s">
        <v>38</v>
      </c>
      <c r="C1423" s="34" t="s">
        <v>157</v>
      </c>
      <c r="D1423" s="32">
        <v>1.1073102249E10</v>
      </c>
      <c r="E1423" s="32">
        <v>9.504396551E9</v>
      </c>
    </row>
    <row r="1424">
      <c r="A1424" s="32" t="s">
        <v>134</v>
      </c>
      <c r="B1424" s="33" t="s">
        <v>39</v>
      </c>
      <c r="C1424" s="34" t="s">
        <v>157</v>
      </c>
      <c r="D1424" s="32">
        <v>1.1073102249E10</v>
      </c>
      <c r="E1424" s="32">
        <v>9.504396551E9</v>
      </c>
    </row>
    <row r="1425">
      <c r="A1425" s="32" t="s">
        <v>134</v>
      </c>
      <c r="B1425" s="33" t="s">
        <v>40</v>
      </c>
      <c r="C1425" s="34" t="s">
        <v>157</v>
      </c>
      <c r="D1425" s="32">
        <v>1.1073102249E10</v>
      </c>
      <c r="E1425" s="32">
        <v>9.504396551E9</v>
      </c>
    </row>
    <row r="1426">
      <c r="A1426" s="32" t="s">
        <v>134</v>
      </c>
      <c r="B1426" s="33" t="s">
        <v>41</v>
      </c>
      <c r="C1426" s="34" t="s">
        <v>157</v>
      </c>
      <c r="D1426" s="32">
        <v>1.1073102249E10</v>
      </c>
      <c r="E1426" s="32">
        <v>9.504396551E9</v>
      </c>
    </row>
    <row r="1427">
      <c r="A1427" s="32" t="s">
        <v>134</v>
      </c>
      <c r="B1427" s="33" t="s">
        <v>42</v>
      </c>
      <c r="C1427" s="34" t="s">
        <v>157</v>
      </c>
      <c r="D1427" s="32">
        <v>1.1073102249E10</v>
      </c>
      <c r="E1427" s="32">
        <v>9.504396551E9</v>
      </c>
    </row>
    <row r="1428">
      <c r="A1428" s="32" t="s">
        <v>134</v>
      </c>
      <c r="B1428" s="33" t="s">
        <v>43</v>
      </c>
      <c r="C1428" s="34" t="s">
        <v>157</v>
      </c>
      <c r="D1428" s="32">
        <v>1.1073102249E10</v>
      </c>
      <c r="E1428" s="32">
        <v>9.504396551E9</v>
      </c>
    </row>
    <row r="1429">
      <c r="A1429" s="32" t="s">
        <v>134</v>
      </c>
      <c r="B1429" s="33" t="s">
        <v>44</v>
      </c>
      <c r="C1429" s="34" t="s">
        <v>157</v>
      </c>
      <c r="D1429" s="32">
        <v>1.1073102249E10</v>
      </c>
      <c r="E1429" s="32">
        <v>9.504396551E9</v>
      </c>
    </row>
    <row r="1430">
      <c r="A1430" s="32" t="s">
        <v>134</v>
      </c>
      <c r="B1430" s="33" t="s">
        <v>45</v>
      </c>
      <c r="C1430" s="34" t="s">
        <v>157</v>
      </c>
      <c r="D1430" s="32">
        <v>1.1073102249E10</v>
      </c>
      <c r="E1430" s="32">
        <v>9.504396551E9</v>
      </c>
    </row>
    <row r="1431">
      <c r="A1431" s="32" t="s">
        <v>134</v>
      </c>
      <c r="B1431" s="33" t="s">
        <v>46</v>
      </c>
      <c r="C1431" s="34" t="s">
        <v>157</v>
      </c>
      <c r="D1431" s="32">
        <v>1.1073102249E10</v>
      </c>
      <c r="E1431" s="32">
        <v>9.504396551E9</v>
      </c>
    </row>
    <row r="1432">
      <c r="A1432" s="32" t="s">
        <v>134</v>
      </c>
      <c r="B1432" s="33" t="s">
        <v>33</v>
      </c>
      <c r="C1432" s="34" t="s">
        <v>158</v>
      </c>
      <c r="D1432" s="35">
        <v>1.72E8</v>
      </c>
      <c r="E1432" s="35">
        <v>2.81E8</v>
      </c>
    </row>
    <row r="1433">
      <c r="A1433" s="32" t="s">
        <v>134</v>
      </c>
      <c r="B1433" s="33" t="s">
        <v>35</v>
      </c>
      <c r="C1433" s="34" t="s">
        <v>158</v>
      </c>
      <c r="D1433" s="35">
        <v>1.53E8</v>
      </c>
      <c r="E1433" s="35">
        <v>2.55E8</v>
      </c>
    </row>
    <row r="1434">
      <c r="A1434" s="32" t="s">
        <v>134</v>
      </c>
      <c r="B1434" s="33" t="s">
        <v>36</v>
      </c>
      <c r="C1434" s="34" t="s">
        <v>158</v>
      </c>
      <c r="D1434" s="35">
        <v>2.01E8</v>
      </c>
      <c r="E1434" s="35">
        <v>2.67E8</v>
      </c>
    </row>
    <row r="1435">
      <c r="A1435" s="32" t="s">
        <v>134</v>
      </c>
      <c r="B1435" s="33" t="s">
        <v>37</v>
      </c>
      <c r="C1435" s="34" t="s">
        <v>158</v>
      </c>
      <c r="D1435" s="35">
        <v>2.71E8</v>
      </c>
      <c r="E1435" s="35">
        <v>3.65E8</v>
      </c>
    </row>
    <row r="1436">
      <c r="A1436" s="32" t="s">
        <v>134</v>
      </c>
      <c r="B1436" s="33" t="s">
        <v>38</v>
      </c>
      <c r="C1436" s="34" t="s">
        <v>158</v>
      </c>
      <c r="D1436" s="35">
        <v>3.43E8</v>
      </c>
      <c r="E1436" s="35">
        <v>4.28E8</v>
      </c>
    </row>
    <row r="1437">
      <c r="A1437" s="32" t="s">
        <v>134</v>
      </c>
      <c r="B1437" s="33" t="s">
        <v>39</v>
      </c>
      <c r="C1437" s="34" t="s">
        <v>158</v>
      </c>
      <c r="D1437" s="35">
        <v>4.46E8</v>
      </c>
      <c r="E1437" s="35">
        <v>6.55E8</v>
      </c>
    </row>
    <row r="1438">
      <c r="A1438" s="32" t="s">
        <v>134</v>
      </c>
      <c r="B1438" s="33" t="s">
        <v>40</v>
      </c>
      <c r="C1438" s="34" t="s">
        <v>158</v>
      </c>
      <c r="D1438" s="35">
        <v>6.22E8</v>
      </c>
      <c r="E1438" s="35">
        <v>7.88E8</v>
      </c>
    </row>
    <row r="1439">
      <c r="A1439" s="32" t="s">
        <v>134</v>
      </c>
      <c r="B1439" s="33" t="s">
        <v>41</v>
      </c>
      <c r="C1439" s="34" t="s">
        <v>158</v>
      </c>
      <c r="D1439" s="35">
        <v>8.81E8</v>
      </c>
      <c r="E1439" s="35">
        <v>1.021E9</v>
      </c>
    </row>
    <row r="1440">
      <c r="A1440" s="32" t="s">
        <v>134</v>
      </c>
      <c r="B1440" s="33" t="s">
        <v>42</v>
      </c>
      <c r="C1440" s="34" t="s">
        <v>158</v>
      </c>
      <c r="D1440" s="35">
        <v>1.134E9</v>
      </c>
      <c r="E1440" s="35">
        <v>1.25E9</v>
      </c>
    </row>
    <row r="1441">
      <c r="A1441" s="32" t="s">
        <v>134</v>
      </c>
      <c r="B1441" s="33" t="s">
        <v>43</v>
      </c>
      <c r="C1441" s="34" t="s">
        <v>158</v>
      </c>
      <c r="D1441" s="35">
        <v>1.013E9</v>
      </c>
      <c r="E1441" s="35">
        <v>9.06E8</v>
      </c>
    </row>
    <row r="1442">
      <c r="A1442" s="32" t="s">
        <v>134</v>
      </c>
      <c r="B1442" s="33" t="s">
        <v>44</v>
      </c>
      <c r="C1442" s="34" t="s">
        <v>158</v>
      </c>
      <c r="D1442" s="35">
        <v>9.63E8</v>
      </c>
      <c r="E1442" s="35">
        <v>7.71E8</v>
      </c>
    </row>
    <row r="1443">
      <c r="A1443" s="32" t="s">
        <v>134</v>
      </c>
      <c r="B1443" s="33" t="s">
        <v>45</v>
      </c>
      <c r="C1443" s="34" t="s">
        <v>158</v>
      </c>
      <c r="D1443" s="35">
        <v>1.102E9</v>
      </c>
      <c r="E1443" s="35">
        <v>9.2E8</v>
      </c>
    </row>
    <row r="1444">
      <c r="A1444" s="32" t="s">
        <v>134</v>
      </c>
      <c r="B1444" s="33" t="s">
        <v>46</v>
      </c>
      <c r="C1444" s="34" t="s">
        <v>158</v>
      </c>
      <c r="D1444" s="35">
        <v>1.068E9</v>
      </c>
      <c r="E1444" s="35">
        <v>8.63E8</v>
      </c>
    </row>
    <row r="1445">
      <c r="A1445" s="32" t="s">
        <v>134</v>
      </c>
      <c r="B1445" s="33" t="s">
        <v>33</v>
      </c>
      <c r="C1445" s="34" t="s">
        <v>159</v>
      </c>
      <c r="D1445" s="32">
        <v>1.1073102249E10</v>
      </c>
      <c r="E1445" s="32">
        <v>9.504396551E9</v>
      </c>
    </row>
    <row r="1446">
      <c r="A1446" s="32" t="s">
        <v>134</v>
      </c>
      <c r="B1446" s="33" t="s">
        <v>35</v>
      </c>
      <c r="C1446" s="34" t="s">
        <v>159</v>
      </c>
      <c r="D1446" s="32">
        <v>1.1073102249E10</v>
      </c>
      <c r="E1446" s="32">
        <v>9.504396551E9</v>
      </c>
    </row>
    <row r="1447">
      <c r="A1447" s="32" t="s">
        <v>134</v>
      </c>
      <c r="B1447" s="33" t="s">
        <v>36</v>
      </c>
      <c r="C1447" s="34" t="s">
        <v>159</v>
      </c>
      <c r="D1447" s="32">
        <v>1.1073102249E10</v>
      </c>
      <c r="E1447" s="32">
        <v>9.504396551E9</v>
      </c>
    </row>
    <row r="1448">
      <c r="A1448" s="32" t="s">
        <v>134</v>
      </c>
      <c r="B1448" s="33" t="s">
        <v>37</v>
      </c>
      <c r="C1448" s="34" t="s">
        <v>159</v>
      </c>
      <c r="D1448" s="32">
        <v>1.1073102249E10</v>
      </c>
      <c r="E1448" s="32">
        <v>9.504396551E9</v>
      </c>
    </row>
    <row r="1449">
      <c r="A1449" s="32" t="s">
        <v>134</v>
      </c>
      <c r="B1449" s="33" t="s">
        <v>38</v>
      </c>
      <c r="C1449" s="34" t="s">
        <v>159</v>
      </c>
      <c r="D1449" s="32">
        <v>1.1073102249E10</v>
      </c>
      <c r="E1449" s="32">
        <v>9.504396551E9</v>
      </c>
    </row>
    <row r="1450">
      <c r="A1450" s="32" t="s">
        <v>134</v>
      </c>
      <c r="B1450" s="33" t="s">
        <v>39</v>
      </c>
      <c r="C1450" s="34" t="s">
        <v>159</v>
      </c>
      <c r="D1450" s="32">
        <v>1.1073102249E10</v>
      </c>
      <c r="E1450" s="32">
        <v>9.504396551E9</v>
      </c>
    </row>
    <row r="1451">
      <c r="A1451" s="32" t="s">
        <v>134</v>
      </c>
      <c r="B1451" s="33" t="s">
        <v>40</v>
      </c>
      <c r="C1451" s="34" t="s">
        <v>159</v>
      </c>
      <c r="D1451" s="32">
        <v>1.1073102249E10</v>
      </c>
      <c r="E1451" s="32">
        <v>9.504396551E9</v>
      </c>
    </row>
    <row r="1452">
      <c r="A1452" s="32" t="s">
        <v>134</v>
      </c>
      <c r="B1452" s="33" t="s">
        <v>41</v>
      </c>
      <c r="C1452" s="34" t="s">
        <v>159</v>
      </c>
      <c r="D1452" s="32">
        <v>1.1073102249E10</v>
      </c>
      <c r="E1452" s="32">
        <v>9.504396551E9</v>
      </c>
    </row>
    <row r="1453">
      <c r="A1453" s="32" t="s">
        <v>134</v>
      </c>
      <c r="B1453" s="33" t="s">
        <v>42</v>
      </c>
      <c r="C1453" s="34" t="s">
        <v>159</v>
      </c>
      <c r="D1453" s="32">
        <v>1.1073102249E10</v>
      </c>
      <c r="E1453" s="32">
        <v>9.504396551E9</v>
      </c>
    </row>
    <row r="1454">
      <c r="A1454" s="32" t="s">
        <v>134</v>
      </c>
      <c r="B1454" s="33" t="s">
        <v>43</v>
      </c>
      <c r="C1454" s="34" t="s">
        <v>159</v>
      </c>
      <c r="D1454" s="32">
        <v>1.1073102249E10</v>
      </c>
      <c r="E1454" s="32">
        <v>9.504396551E9</v>
      </c>
    </row>
    <row r="1455">
      <c r="A1455" s="32" t="s">
        <v>134</v>
      </c>
      <c r="B1455" s="33" t="s">
        <v>44</v>
      </c>
      <c r="C1455" s="34" t="s">
        <v>159</v>
      </c>
      <c r="D1455" s="32">
        <v>1.1073102249E10</v>
      </c>
      <c r="E1455" s="32">
        <v>9.504396551E9</v>
      </c>
    </row>
    <row r="1456">
      <c r="A1456" s="32" t="s">
        <v>134</v>
      </c>
      <c r="B1456" s="33" t="s">
        <v>45</v>
      </c>
      <c r="C1456" s="34" t="s">
        <v>159</v>
      </c>
      <c r="D1456" s="32">
        <v>1.1073102249E10</v>
      </c>
      <c r="E1456" s="32">
        <v>9.504396551E9</v>
      </c>
    </row>
    <row r="1457">
      <c r="A1457" s="32" t="s">
        <v>134</v>
      </c>
      <c r="B1457" s="33" t="s">
        <v>46</v>
      </c>
      <c r="C1457" s="34" t="s">
        <v>159</v>
      </c>
      <c r="D1457" s="32">
        <v>1.1073102249E10</v>
      </c>
      <c r="E1457" s="32">
        <v>9.504396551E9</v>
      </c>
    </row>
    <row r="1458">
      <c r="A1458" s="32" t="s">
        <v>134</v>
      </c>
      <c r="B1458" s="33" t="s">
        <v>33</v>
      </c>
      <c r="C1458" s="34" t="s">
        <v>160</v>
      </c>
      <c r="D1458" s="35">
        <v>4.3E8</v>
      </c>
      <c r="E1458" s="35">
        <v>2.61E8</v>
      </c>
    </row>
    <row r="1459">
      <c r="A1459" s="32" t="s">
        <v>134</v>
      </c>
      <c r="B1459" s="33" t="s">
        <v>35</v>
      </c>
      <c r="C1459" s="34" t="s">
        <v>160</v>
      </c>
      <c r="D1459" s="35">
        <v>4.25E8</v>
      </c>
      <c r="E1459" s="35">
        <v>2.27E8</v>
      </c>
    </row>
    <row r="1460">
      <c r="A1460" s="32" t="s">
        <v>134</v>
      </c>
      <c r="B1460" s="33" t="s">
        <v>36</v>
      </c>
      <c r="C1460" s="34" t="s">
        <v>160</v>
      </c>
      <c r="D1460" s="35">
        <v>5.56E8</v>
      </c>
      <c r="E1460" s="35">
        <v>3.34E8</v>
      </c>
    </row>
    <row r="1461">
      <c r="A1461" s="32" t="s">
        <v>134</v>
      </c>
      <c r="B1461" s="33" t="s">
        <v>37</v>
      </c>
      <c r="C1461" s="34" t="s">
        <v>160</v>
      </c>
      <c r="D1461" s="35">
        <v>7.0E8</v>
      </c>
      <c r="E1461" s="35">
        <v>4.76E8</v>
      </c>
    </row>
    <row r="1462">
      <c r="A1462" s="32" t="s">
        <v>134</v>
      </c>
      <c r="B1462" s="33" t="s">
        <v>38</v>
      </c>
      <c r="C1462" s="34" t="s">
        <v>160</v>
      </c>
      <c r="D1462" s="35">
        <v>8.34E8</v>
      </c>
      <c r="E1462" s="35">
        <v>6.43E8</v>
      </c>
    </row>
    <row r="1463">
      <c r="A1463" s="32" t="s">
        <v>134</v>
      </c>
      <c r="B1463" s="33" t="s">
        <v>39</v>
      </c>
      <c r="C1463" s="34" t="s">
        <v>160</v>
      </c>
      <c r="D1463" s="35">
        <v>9.75E8</v>
      </c>
      <c r="E1463" s="35">
        <v>7.57E8</v>
      </c>
    </row>
    <row r="1464">
      <c r="A1464" s="32" t="s">
        <v>134</v>
      </c>
      <c r="B1464" s="33" t="s">
        <v>40</v>
      </c>
      <c r="C1464" s="34" t="s">
        <v>160</v>
      </c>
      <c r="D1464" s="35">
        <v>1.077E9</v>
      </c>
      <c r="E1464" s="35">
        <v>9.31E8</v>
      </c>
    </row>
    <row r="1465">
      <c r="A1465" s="32" t="s">
        <v>134</v>
      </c>
      <c r="B1465" s="33" t="s">
        <v>41</v>
      </c>
      <c r="C1465" s="34" t="s">
        <v>160</v>
      </c>
      <c r="D1465" s="35">
        <v>1.192E9</v>
      </c>
      <c r="E1465" s="35">
        <v>1.168E9</v>
      </c>
    </row>
    <row r="1466">
      <c r="A1466" s="32" t="s">
        <v>134</v>
      </c>
      <c r="B1466" s="33" t="s">
        <v>42</v>
      </c>
      <c r="C1466" s="34" t="s">
        <v>160</v>
      </c>
      <c r="D1466" s="35">
        <v>1.316E9</v>
      </c>
      <c r="E1466" s="35">
        <v>1.567E9</v>
      </c>
    </row>
    <row r="1467">
      <c r="A1467" s="32" t="s">
        <v>134</v>
      </c>
      <c r="B1467" s="33" t="s">
        <v>43</v>
      </c>
      <c r="C1467" s="34" t="s">
        <v>160</v>
      </c>
      <c r="D1467" s="35">
        <v>1.063E9</v>
      </c>
      <c r="E1467" s="35">
        <v>1.17E9</v>
      </c>
    </row>
    <row r="1468">
      <c r="A1468" s="32" t="s">
        <v>134</v>
      </c>
      <c r="B1468" s="33" t="s">
        <v>44</v>
      </c>
      <c r="C1468" s="34" t="s">
        <v>160</v>
      </c>
      <c r="D1468" s="35">
        <v>1.034E9</v>
      </c>
      <c r="E1468" s="35">
        <v>9.36E8</v>
      </c>
    </row>
    <row r="1469">
      <c r="A1469" s="32" t="s">
        <v>134</v>
      </c>
      <c r="B1469" s="33" t="s">
        <v>45</v>
      </c>
      <c r="C1469" s="34" t="s">
        <v>160</v>
      </c>
      <c r="D1469" s="35">
        <v>1.417E9</v>
      </c>
      <c r="E1469" s="35">
        <v>8.74E8</v>
      </c>
    </row>
    <row r="1470">
      <c r="A1470" s="32" t="s">
        <v>134</v>
      </c>
      <c r="B1470" s="33" t="s">
        <v>46</v>
      </c>
      <c r="C1470" s="34" t="s">
        <v>160</v>
      </c>
      <c r="D1470" s="35">
        <v>1.43E9</v>
      </c>
      <c r="E1470" s="35">
        <v>1.058E9</v>
      </c>
    </row>
    <row r="1471">
      <c r="A1471" s="32" t="s">
        <v>134</v>
      </c>
      <c r="B1471" s="33" t="s">
        <v>33</v>
      </c>
      <c r="C1471" s="34" t="s">
        <v>161</v>
      </c>
      <c r="D1471" s="35">
        <v>1.686E9</v>
      </c>
      <c r="E1471" s="35">
        <v>1.309E9</v>
      </c>
    </row>
    <row r="1472">
      <c r="A1472" s="32" t="s">
        <v>134</v>
      </c>
      <c r="B1472" s="33" t="s">
        <v>35</v>
      </c>
      <c r="C1472" s="34" t="s">
        <v>161</v>
      </c>
      <c r="D1472" s="35">
        <v>1.78E9</v>
      </c>
      <c r="E1472" s="35">
        <v>1.464E9</v>
      </c>
    </row>
    <row r="1473">
      <c r="A1473" s="32" t="s">
        <v>134</v>
      </c>
      <c r="B1473" s="33" t="s">
        <v>36</v>
      </c>
      <c r="C1473" s="34" t="s">
        <v>161</v>
      </c>
      <c r="D1473" s="35">
        <v>2.547E9</v>
      </c>
      <c r="E1473" s="35">
        <v>1.963E9</v>
      </c>
    </row>
    <row r="1474">
      <c r="A1474" s="32" t="s">
        <v>134</v>
      </c>
      <c r="B1474" s="33" t="s">
        <v>37</v>
      </c>
      <c r="C1474" s="34" t="s">
        <v>161</v>
      </c>
      <c r="D1474" s="35">
        <v>3.149E9</v>
      </c>
      <c r="E1474" s="35">
        <v>2.445E9</v>
      </c>
    </row>
    <row r="1475">
      <c r="A1475" s="32" t="s">
        <v>134</v>
      </c>
      <c r="B1475" s="33" t="s">
        <v>38</v>
      </c>
      <c r="C1475" s="34" t="s">
        <v>161</v>
      </c>
      <c r="D1475" s="35">
        <v>3.88E9</v>
      </c>
      <c r="E1475" s="35">
        <v>2.95E9</v>
      </c>
    </row>
    <row r="1476">
      <c r="A1476" s="32" t="s">
        <v>134</v>
      </c>
      <c r="B1476" s="33" t="s">
        <v>39</v>
      </c>
      <c r="C1476" s="34" t="s">
        <v>161</v>
      </c>
      <c r="D1476" s="35">
        <v>3.612E9</v>
      </c>
      <c r="E1476" s="35">
        <v>2.977E9</v>
      </c>
    </row>
    <row r="1477">
      <c r="A1477" s="32" t="s">
        <v>134</v>
      </c>
      <c r="B1477" s="33" t="s">
        <v>40</v>
      </c>
      <c r="C1477" s="34" t="s">
        <v>161</v>
      </c>
      <c r="D1477" s="35">
        <v>3.636E9</v>
      </c>
      <c r="E1477" s="35">
        <v>3.138E9</v>
      </c>
    </row>
    <row r="1478">
      <c r="A1478" s="32" t="s">
        <v>134</v>
      </c>
      <c r="B1478" s="33" t="s">
        <v>41</v>
      </c>
      <c r="C1478" s="34" t="s">
        <v>161</v>
      </c>
      <c r="D1478" s="35">
        <v>4.032E9</v>
      </c>
      <c r="E1478" s="35">
        <v>3.476E9</v>
      </c>
    </row>
    <row r="1479">
      <c r="A1479" s="32" t="s">
        <v>134</v>
      </c>
      <c r="B1479" s="33" t="s">
        <v>42</v>
      </c>
      <c r="C1479" s="34" t="s">
        <v>161</v>
      </c>
      <c r="D1479" s="35">
        <v>4.486E9</v>
      </c>
      <c r="E1479" s="35">
        <v>3.801E9</v>
      </c>
    </row>
    <row r="1480">
      <c r="A1480" s="32" t="s">
        <v>134</v>
      </c>
      <c r="B1480" s="33" t="s">
        <v>43</v>
      </c>
      <c r="C1480" s="34" t="s">
        <v>161</v>
      </c>
      <c r="D1480" s="35">
        <v>4.148E9</v>
      </c>
      <c r="E1480" s="35">
        <v>3.612E9</v>
      </c>
    </row>
    <row r="1481">
      <c r="A1481" s="32" t="s">
        <v>134</v>
      </c>
      <c r="B1481" s="33" t="s">
        <v>44</v>
      </c>
      <c r="C1481" s="34" t="s">
        <v>161</v>
      </c>
      <c r="D1481" s="35">
        <v>4.115E9</v>
      </c>
      <c r="E1481" s="35">
        <v>3.549E9</v>
      </c>
    </row>
    <row r="1482">
      <c r="A1482" s="32" t="s">
        <v>134</v>
      </c>
      <c r="B1482" s="33" t="s">
        <v>45</v>
      </c>
      <c r="C1482" s="34" t="s">
        <v>161</v>
      </c>
      <c r="D1482" s="35">
        <v>4.825E9</v>
      </c>
      <c r="E1482" s="35">
        <v>3.822E9</v>
      </c>
    </row>
    <row r="1483">
      <c r="A1483" s="32" t="s">
        <v>134</v>
      </c>
      <c r="B1483" s="33" t="s">
        <v>46</v>
      </c>
      <c r="C1483" s="34" t="s">
        <v>161</v>
      </c>
      <c r="D1483" s="35">
        <v>4.613E9</v>
      </c>
      <c r="E1483" s="35">
        <v>3.582E9</v>
      </c>
    </row>
    <row r="1484">
      <c r="A1484" s="32" t="s">
        <v>134</v>
      </c>
      <c r="B1484" s="33" t="s">
        <v>33</v>
      </c>
      <c r="C1484" s="34" t="s">
        <v>162</v>
      </c>
      <c r="D1484" s="35">
        <v>7.31E8</v>
      </c>
      <c r="E1484" s="35">
        <v>2.24E8</v>
      </c>
    </row>
    <row r="1485">
      <c r="A1485" s="32" t="s">
        <v>134</v>
      </c>
      <c r="B1485" s="33" t="s">
        <v>35</v>
      </c>
      <c r="C1485" s="34" t="s">
        <v>162</v>
      </c>
      <c r="D1485" s="35">
        <v>7.04E8</v>
      </c>
      <c r="E1485" s="35">
        <v>2.04E8</v>
      </c>
    </row>
    <row r="1486">
      <c r="A1486" s="32" t="s">
        <v>134</v>
      </c>
      <c r="B1486" s="33" t="s">
        <v>36</v>
      </c>
      <c r="C1486" s="34" t="s">
        <v>162</v>
      </c>
      <c r="D1486" s="35">
        <v>7.57E8</v>
      </c>
      <c r="E1486" s="35">
        <v>1.8E8</v>
      </c>
    </row>
    <row r="1487">
      <c r="A1487" s="32" t="s">
        <v>134</v>
      </c>
      <c r="B1487" s="33" t="s">
        <v>37</v>
      </c>
      <c r="C1487" s="34" t="s">
        <v>162</v>
      </c>
      <c r="D1487" s="35">
        <v>8.69E8</v>
      </c>
      <c r="E1487" s="35">
        <v>2.38E8</v>
      </c>
    </row>
    <row r="1488">
      <c r="A1488" s="32" t="s">
        <v>134</v>
      </c>
      <c r="B1488" s="33" t="s">
        <v>38</v>
      </c>
      <c r="C1488" s="34" t="s">
        <v>162</v>
      </c>
      <c r="D1488" s="35">
        <v>9.49E8</v>
      </c>
      <c r="E1488" s="35">
        <v>2.91E8</v>
      </c>
    </row>
    <row r="1489">
      <c r="A1489" s="32" t="s">
        <v>134</v>
      </c>
      <c r="B1489" s="33" t="s">
        <v>39</v>
      </c>
      <c r="C1489" s="34" t="s">
        <v>162</v>
      </c>
      <c r="D1489" s="35">
        <v>9.24E8</v>
      </c>
      <c r="E1489" s="35">
        <v>3.11E8</v>
      </c>
    </row>
    <row r="1490">
      <c r="A1490" s="32" t="s">
        <v>134</v>
      </c>
      <c r="B1490" s="33" t="s">
        <v>40</v>
      </c>
      <c r="C1490" s="34" t="s">
        <v>162</v>
      </c>
      <c r="D1490" s="35">
        <v>9.66E8</v>
      </c>
      <c r="E1490" s="35">
        <v>3.62E8</v>
      </c>
    </row>
    <row r="1491">
      <c r="A1491" s="32" t="s">
        <v>134</v>
      </c>
      <c r="B1491" s="33" t="s">
        <v>41</v>
      </c>
      <c r="C1491" s="34" t="s">
        <v>162</v>
      </c>
      <c r="D1491" s="35">
        <v>1.185E9</v>
      </c>
      <c r="E1491" s="35">
        <v>2.84E8</v>
      </c>
    </row>
    <row r="1492">
      <c r="A1492" s="32" t="s">
        <v>134</v>
      </c>
      <c r="B1492" s="33" t="s">
        <v>42</v>
      </c>
      <c r="C1492" s="34" t="s">
        <v>162</v>
      </c>
      <c r="D1492" s="35">
        <v>1.336E9</v>
      </c>
      <c r="E1492" s="35">
        <v>3.61E8</v>
      </c>
    </row>
    <row r="1493">
      <c r="A1493" s="32" t="s">
        <v>134</v>
      </c>
      <c r="B1493" s="33" t="s">
        <v>43</v>
      </c>
      <c r="C1493" s="34" t="s">
        <v>162</v>
      </c>
      <c r="D1493" s="35">
        <v>1.117E9</v>
      </c>
      <c r="E1493" s="35">
        <v>3.62E8</v>
      </c>
    </row>
    <row r="1494">
      <c r="A1494" s="32" t="s">
        <v>134</v>
      </c>
      <c r="B1494" s="33" t="s">
        <v>44</v>
      </c>
      <c r="C1494" s="34" t="s">
        <v>162</v>
      </c>
      <c r="D1494" s="35">
        <v>1.238E9</v>
      </c>
      <c r="E1494" s="35">
        <v>3.66E8</v>
      </c>
    </row>
    <row r="1495">
      <c r="A1495" s="32" t="s">
        <v>134</v>
      </c>
      <c r="B1495" s="33" t="s">
        <v>45</v>
      </c>
      <c r="C1495" s="34" t="s">
        <v>162</v>
      </c>
      <c r="D1495" s="35">
        <v>1.465E9</v>
      </c>
      <c r="E1495" s="35">
        <v>4.01E8</v>
      </c>
    </row>
    <row r="1496">
      <c r="A1496" s="32" t="s">
        <v>134</v>
      </c>
      <c r="B1496" s="33" t="s">
        <v>46</v>
      </c>
      <c r="C1496" s="34" t="s">
        <v>162</v>
      </c>
      <c r="D1496" s="35">
        <v>1.451E9</v>
      </c>
      <c r="E1496" s="35">
        <v>4.08E8</v>
      </c>
    </row>
    <row r="1497">
      <c r="A1497" s="32" t="s">
        <v>134</v>
      </c>
      <c r="B1497" s="33" t="s">
        <v>33</v>
      </c>
      <c r="C1497" s="34" t="s">
        <v>163</v>
      </c>
      <c r="D1497" s="35">
        <v>5.7E7</v>
      </c>
      <c r="E1497" s="35">
        <v>8.6E7</v>
      </c>
    </row>
    <row r="1498">
      <c r="A1498" s="32" t="s">
        <v>134</v>
      </c>
      <c r="B1498" s="33" t="s">
        <v>35</v>
      </c>
      <c r="C1498" s="34" t="s">
        <v>163</v>
      </c>
      <c r="D1498" s="35">
        <v>5.8E7</v>
      </c>
      <c r="E1498" s="35">
        <v>9.0E7</v>
      </c>
    </row>
    <row r="1499">
      <c r="A1499" s="32" t="s">
        <v>134</v>
      </c>
      <c r="B1499" s="33" t="s">
        <v>36</v>
      </c>
      <c r="C1499" s="34" t="s">
        <v>163</v>
      </c>
      <c r="D1499" s="35">
        <v>7.2E7</v>
      </c>
      <c r="E1499" s="35">
        <v>1.09E8</v>
      </c>
    </row>
    <row r="1500">
      <c r="A1500" s="32" t="s">
        <v>134</v>
      </c>
      <c r="B1500" s="33" t="s">
        <v>37</v>
      </c>
      <c r="C1500" s="34" t="s">
        <v>163</v>
      </c>
      <c r="D1500" s="35">
        <v>7.9E7</v>
      </c>
      <c r="E1500" s="35">
        <v>1.18E8</v>
      </c>
    </row>
    <row r="1501">
      <c r="A1501" s="32" t="s">
        <v>134</v>
      </c>
      <c r="B1501" s="33" t="s">
        <v>38</v>
      </c>
      <c r="C1501" s="34" t="s">
        <v>163</v>
      </c>
      <c r="D1501" s="35">
        <v>1.12E8</v>
      </c>
      <c r="E1501" s="35">
        <v>1.35E8</v>
      </c>
    </row>
    <row r="1502">
      <c r="A1502" s="32" t="s">
        <v>134</v>
      </c>
      <c r="B1502" s="33" t="s">
        <v>39</v>
      </c>
      <c r="C1502" s="34" t="s">
        <v>163</v>
      </c>
      <c r="D1502" s="35">
        <v>1.38E8</v>
      </c>
      <c r="E1502" s="35">
        <v>1.7E8</v>
      </c>
    </row>
    <row r="1503">
      <c r="A1503" s="32" t="s">
        <v>134</v>
      </c>
      <c r="B1503" s="33" t="s">
        <v>40</v>
      </c>
      <c r="C1503" s="34" t="s">
        <v>163</v>
      </c>
      <c r="D1503" s="35">
        <v>1.5E8</v>
      </c>
      <c r="E1503" s="35">
        <v>2.24E8</v>
      </c>
    </row>
    <row r="1504">
      <c r="A1504" s="32" t="s">
        <v>134</v>
      </c>
      <c r="B1504" s="33" t="s">
        <v>41</v>
      </c>
      <c r="C1504" s="34" t="s">
        <v>163</v>
      </c>
      <c r="D1504" s="35">
        <v>2.29E8</v>
      </c>
      <c r="E1504" s="35">
        <v>2.9E8</v>
      </c>
    </row>
    <row r="1505">
      <c r="A1505" s="32" t="s">
        <v>134</v>
      </c>
      <c r="B1505" s="33" t="s">
        <v>42</v>
      </c>
      <c r="C1505" s="34" t="s">
        <v>163</v>
      </c>
      <c r="D1505" s="35">
        <v>2.93E8</v>
      </c>
      <c r="E1505" s="35">
        <v>3.59E8</v>
      </c>
    </row>
    <row r="1506">
      <c r="A1506" s="32" t="s">
        <v>134</v>
      </c>
      <c r="B1506" s="33" t="s">
        <v>43</v>
      </c>
      <c r="C1506" s="34" t="s">
        <v>163</v>
      </c>
      <c r="D1506" s="35">
        <v>2.4E8</v>
      </c>
      <c r="E1506" s="35">
        <v>3.07E8</v>
      </c>
    </row>
    <row r="1507">
      <c r="A1507" s="32" t="s">
        <v>134</v>
      </c>
      <c r="B1507" s="33" t="s">
        <v>44</v>
      </c>
      <c r="C1507" s="34" t="s">
        <v>163</v>
      </c>
      <c r="D1507" s="35">
        <v>2.32E8</v>
      </c>
      <c r="E1507" s="35">
        <v>3.24E8</v>
      </c>
    </row>
    <row r="1508">
      <c r="A1508" s="32" t="s">
        <v>134</v>
      </c>
      <c r="B1508" s="33" t="s">
        <v>45</v>
      </c>
      <c r="C1508" s="34" t="s">
        <v>163</v>
      </c>
      <c r="D1508" s="35">
        <v>2.62E8</v>
      </c>
      <c r="E1508" s="35">
        <v>3.74E8</v>
      </c>
    </row>
    <row r="1509">
      <c r="A1509" s="32" t="s">
        <v>134</v>
      </c>
      <c r="B1509" s="33" t="s">
        <v>46</v>
      </c>
      <c r="C1509" s="34" t="s">
        <v>163</v>
      </c>
      <c r="D1509" s="35">
        <v>2.94E8</v>
      </c>
      <c r="E1509" s="35">
        <v>4.2E8</v>
      </c>
    </row>
    <row r="1510">
      <c r="A1510" s="32" t="s">
        <v>134</v>
      </c>
      <c r="B1510" s="33" t="s">
        <v>33</v>
      </c>
      <c r="C1510" s="34" t="s">
        <v>164</v>
      </c>
      <c r="D1510" s="32">
        <v>1.1073102249E10</v>
      </c>
      <c r="E1510" s="32">
        <v>9.504396551E9</v>
      </c>
    </row>
    <row r="1511">
      <c r="A1511" s="32" t="s">
        <v>134</v>
      </c>
      <c r="B1511" s="33" t="s">
        <v>35</v>
      </c>
      <c r="C1511" s="34" t="s">
        <v>164</v>
      </c>
      <c r="D1511" s="32">
        <v>1.1073102249E10</v>
      </c>
      <c r="E1511" s="32">
        <v>9.504396551E9</v>
      </c>
    </row>
    <row r="1512">
      <c r="A1512" s="32" t="s">
        <v>134</v>
      </c>
      <c r="B1512" s="33" t="s">
        <v>36</v>
      </c>
      <c r="C1512" s="34" t="s">
        <v>164</v>
      </c>
      <c r="D1512" s="32">
        <v>1.1073102249E10</v>
      </c>
      <c r="E1512" s="32">
        <v>9.504396551E9</v>
      </c>
    </row>
    <row r="1513">
      <c r="A1513" s="32" t="s">
        <v>134</v>
      </c>
      <c r="B1513" s="33" t="s">
        <v>37</v>
      </c>
      <c r="C1513" s="34" t="s">
        <v>164</v>
      </c>
      <c r="D1513" s="32">
        <v>1.1073102249E10</v>
      </c>
      <c r="E1513" s="32">
        <v>9.504396551E9</v>
      </c>
    </row>
    <row r="1514">
      <c r="A1514" s="32" t="s">
        <v>134</v>
      </c>
      <c r="B1514" s="33" t="s">
        <v>38</v>
      </c>
      <c r="C1514" s="34" t="s">
        <v>164</v>
      </c>
      <c r="D1514" s="32">
        <v>1.1073102249E10</v>
      </c>
      <c r="E1514" s="32">
        <v>9.504396551E9</v>
      </c>
    </row>
    <row r="1515">
      <c r="A1515" s="32" t="s">
        <v>134</v>
      </c>
      <c r="B1515" s="33" t="s">
        <v>39</v>
      </c>
      <c r="C1515" s="34" t="s">
        <v>164</v>
      </c>
      <c r="D1515" s="32">
        <v>1.1073102249E10</v>
      </c>
      <c r="E1515" s="32">
        <v>9.504396551E9</v>
      </c>
    </row>
    <row r="1516">
      <c r="A1516" s="32" t="s">
        <v>134</v>
      </c>
      <c r="B1516" s="33" t="s">
        <v>40</v>
      </c>
      <c r="C1516" s="34" t="s">
        <v>164</v>
      </c>
      <c r="D1516" s="32">
        <v>1.1073102249E10</v>
      </c>
      <c r="E1516" s="32">
        <v>9.504396551E9</v>
      </c>
    </row>
    <row r="1517">
      <c r="A1517" s="32" t="s">
        <v>134</v>
      </c>
      <c r="B1517" s="33" t="s">
        <v>41</v>
      </c>
      <c r="C1517" s="34" t="s">
        <v>164</v>
      </c>
      <c r="D1517" s="32">
        <v>1.1073102249E10</v>
      </c>
      <c r="E1517" s="32">
        <v>9.504396551E9</v>
      </c>
    </row>
    <row r="1518">
      <c r="A1518" s="32" t="s">
        <v>134</v>
      </c>
      <c r="B1518" s="33" t="s">
        <v>42</v>
      </c>
      <c r="C1518" s="34" t="s">
        <v>164</v>
      </c>
      <c r="D1518" s="32">
        <v>1.1073102249E10</v>
      </c>
      <c r="E1518" s="32">
        <v>9.504396551E9</v>
      </c>
    </row>
    <row r="1519">
      <c r="A1519" s="32" t="s">
        <v>134</v>
      </c>
      <c r="B1519" s="33" t="s">
        <v>43</v>
      </c>
      <c r="C1519" s="34" t="s">
        <v>164</v>
      </c>
      <c r="D1519" s="32">
        <v>1.1073102249E10</v>
      </c>
      <c r="E1519" s="32">
        <v>9.504396551E9</v>
      </c>
    </row>
    <row r="1520">
      <c r="A1520" s="32" t="s">
        <v>134</v>
      </c>
      <c r="B1520" s="33" t="s">
        <v>44</v>
      </c>
      <c r="C1520" s="34" t="s">
        <v>164</v>
      </c>
      <c r="D1520" s="32">
        <v>1.1073102249E10</v>
      </c>
      <c r="E1520" s="32">
        <v>9.504396551E9</v>
      </c>
    </row>
    <row r="1521">
      <c r="A1521" s="32" t="s">
        <v>134</v>
      </c>
      <c r="B1521" s="33" t="s">
        <v>45</v>
      </c>
      <c r="C1521" s="34" t="s">
        <v>164</v>
      </c>
      <c r="D1521" s="32">
        <v>1.1073102249E10</v>
      </c>
      <c r="E1521" s="32">
        <v>9.504396551E9</v>
      </c>
    </row>
    <row r="1522">
      <c r="A1522" s="32" t="s">
        <v>134</v>
      </c>
      <c r="B1522" s="33" t="s">
        <v>46</v>
      </c>
      <c r="C1522" s="34" t="s">
        <v>164</v>
      </c>
      <c r="D1522" s="32">
        <v>1.1073102249E10</v>
      </c>
      <c r="E1522" s="32">
        <v>9.504396551E9</v>
      </c>
    </row>
    <row r="1523">
      <c r="A1523" s="32" t="s">
        <v>134</v>
      </c>
      <c r="B1523" s="33" t="s">
        <v>33</v>
      </c>
      <c r="C1523" s="34" t="s">
        <v>165</v>
      </c>
      <c r="D1523" s="32">
        <v>1.1073102249E10</v>
      </c>
      <c r="E1523" s="32">
        <v>9.504396551E9</v>
      </c>
    </row>
    <row r="1524">
      <c r="A1524" s="32" t="s">
        <v>134</v>
      </c>
      <c r="B1524" s="33" t="s">
        <v>35</v>
      </c>
      <c r="C1524" s="34" t="s">
        <v>165</v>
      </c>
      <c r="D1524" s="32">
        <v>1.1073102249E10</v>
      </c>
      <c r="E1524" s="32">
        <v>9.504396551E9</v>
      </c>
    </row>
    <row r="1525">
      <c r="A1525" s="32" t="s">
        <v>134</v>
      </c>
      <c r="B1525" s="33" t="s">
        <v>36</v>
      </c>
      <c r="C1525" s="34" t="s">
        <v>165</v>
      </c>
      <c r="D1525" s="32">
        <v>1.1073102249E10</v>
      </c>
      <c r="E1525" s="32">
        <v>9.504396551E9</v>
      </c>
    </row>
    <row r="1526">
      <c r="A1526" s="32" t="s">
        <v>134</v>
      </c>
      <c r="B1526" s="33" t="s">
        <v>37</v>
      </c>
      <c r="C1526" s="34" t="s">
        <v>165</v>
      </c>
      <c r="D1526" s="32">
        <v>1.1073102249E10</v>
      </c>
      <c r="E1526" s="32">
        <v>9.504396551E9</v>
      </c>
    </row>
    <row r="1527">
      <c r="A1527" s="32" t="s">
        <v>134</v>
      </c>
      <c r="B1527" s="33" t="s">
        <v>38</v>
      </c>
      <c r="C1527" s="34" t="s">
        <v>165</v>
      </c>
      <c r="D1527" s="32">
        <v>1.1073102249E10</v>
      </c>
      <c r="E1527" s="32">
        <v>9.504396551E9</v>
      </c>
    </row>
    <row r="1528">
      <c r="A1528" s="32" t="s">
        <v>134</v>
      </c>
      <c r="B1528" s="33" t="s">
        <v>39</v>
      </c>
      <c r="C1528" s="34" t="s">
        <v>165</v>
      </c>
      <c r="D1528" s="32">
        <v>1.1073102249E10</v>
      </c>
      <c r="E1528" s="32">
        <v>9.504396551E9</v>
      </c>
    </row>
    <row r="1529">
      <c r="A1529" s="32" t="s">
        <v>134</v>
      </c>
      <c r="B1529" s="33" t="s">
        <v>40</v>
      </c>
      <c r="C1529" s="34" t="s">
        <v>165</v>
      </c>
      <c r="D1529" s="32">
        <v>1.1073102249E10</v>
      </c>
      <c r="E1529" s="32">
        <v>9.504396551E9</v>
      </c>
    </row>
    <row r="1530">
      <c r="A1530" s="32" t="s">
        <v>134</v>
      </c>
      <c r="B1530" s="33" t="s">
        <v>41</v>
      </c>
      <c r="C1530" s="34" t="s">
        <v>165</v>
      </c>
      <c r="D1530" s="35">
        <v>6.6E8</v>
      </c>
      <c r="E1530" s="35">
        <v>5.8E7</v>
      </c>
    </row>
    <row r="1531">
      <c r="A1531" s="32" t="s">
        <v>134</v>
      </c>
      <c r="B1531" s="33" t="s">
        <v>42</v>
      </c>
      <c r="C1531" s="34" t="s">
        <v>165</v>
      </c>
      <c r="D1531" s="35">
        <v>8.59E8</v>
      </c>
      <c r="E1531" s="35">
        <v>8.0E7</v>
      </c>
    </row>
    <row r="1532">
      <c r="A1532" s="32" t="s">
        <v>134</v>
      </c>
      <c r="B1532" s="33" t="s">
        <v>43</v>
      </c>
      <c r="C1532" s="34" t="s">
        <v>165</v>
      </c>
      <c r="D1532" s="35">
        <v>7.92E8</v>
      </c>
      <c r="E1532" s="35">
        <v>7.6E7</v>
      </c>
    </row>
    <row r="1533">
      <c r="A1533" s="32" t="s">
        <v>134</v>
      </c>
      <c r="B1533" s="33" t="s">
        <v>44</v>
      </c>
      <c r="C1533" s="34" t="s">
        <v>165</v>
      </c>
      <c r="D1533" s="35">
        <v>7.65E8</v>
      </c>
      <c r="E1533" s="35">
        <v>7.2E7</v>
      </c>
    </row>
    <row r="1534">
      <c r="A1534" s="32" t="s">
        <v>134</v>
      </c>
      <c r="B1534" s="33" t="s">
        <v>45</v>
      </c>
      <c r="C1534" s="34" t="s">
        <v>165</v>
      </c>
      <c r="D1534" s="35">
        <v>9.26E8</v>
      </c>
      <c r="E1534" s="35">
        <v>7.0E7</v>
      </c>
    </row>
    <row r="1535">
      <c r="A1535" s="32" t="s">
        <v>134</v>
      </c>
      <c r="B1535" s="33" t="s">
        <v>46</v>
      </c>
      <c r="C1535" s="34" t="s">
        <v>165</v>
      </c>
      <c r="D1535" s="35">
        <v>8.6E8</v>
      </c>
      <c r="E1535" s="35">
        <v>6.7E7</v>
      </c>
    </row>
    <row r="1536">
      <c r="A1536" s="32" t="s">
        <v>134</v>
      </c>
      <c r="B1536" s="33" t="s">
        <v>33</v>
      </c>
      <c r="C1536" s="34" t="s">
        <v>166</v>
      </c>
      <c r="D1536" s="35">
        <v>1.1285E10</v>
      </c>
      <c r="E1536" s="35">
        <v>1.3649E10</v>
      </c>
    </row>
    <row r="1537">
      <c r="A1537" s="32" t="s">
        <v>134</v>
      </c>
      <c r="B1537" s="33" t="s">
        <v>35</v>
      </c>
      <c r="C1537" s="34" t="s">
        <v>166</v>
      </c>
      <c r="D1537" s="35">
        <v>1.1147E10</v>
      </c>
      <c r="E1537" s="35">
        <v>1.3061E10</v>
      </c>
    </row>
    <row r="1538">
      <c r="A1538" s="32" t="s">
        <v>134</v>
      </c>
      <c r="B1538" s="33" t="s">
        <v>36</v>
      </c>
      <c r="C1538" s="34" t="s">
        <v>166</v>
      </c>
      <c r="D1538" s="35">
        <v>1.1745E10</v>
      </c>
      <c r="E1538" s="35">
        <v>1.4201E10</v>
      </c>
    </row>
    <row r="1539">
      <c r="A1539" s="32" t="s">
        <v>134</v>
      </c>
      <c r="B1539" s="33" t="s">
        <v>37</v>
      </c>
      <c r="C1539" s="34" t="s">
        <v>166</v>
      </c>
      <c r="D1539" s="35">
        <v>1.4603E10</v>
      </c>
      <c r="E1539" s="35">
        <v>1.5887E10</v>
      </c>
    </row>
    <row r="1540">
      <c r="A1540" s="32" t="s">
        <v>134</v>
      </c>
      <c r="B1540" s="33" t="s">
        <v>38</v>
      </c>
      <c r="C1540" s="34" t="s">
        <v>166</v>
      </c>
      <c r="D1540" s="35">
        <v>1.6495E10</v>
      </c>
      <c r="E1540" s="35">
        <v>1.6937E10</v>
      </c>
    </row>
    <row r="1541">
      <c r="A1541" s="32" t="s">
        <v>134</v>
      </c>
      <c r="B1541" s="33" t="s">
        <v>39</v>
      </c>
      <c r="C1541" s="34" t="s">
        <v>166</v>
      </c>
      <c r="D1541" s="35">
        <v>1.6528E10</v>
      </c>
      <c r="E1541" s="35">
        <v>1.6621E10</v>
      </c>
    </row>
    <row r="1542">
      <c r="A1542" s="32" t="s">
        <v>134</v>
      </c>
      <c r="B1542" s="33" t="s">
        <v>40</v>
      </c>
      <c r="C1542" s="34" t="s">
        <v>166</v>
      </c>
      <c r="D1542" s="35">
        <v>1.7529E10</v>
      </c>
      <c r="E1542" s="35">
        <v>1.7453E10</v>
      </c>
    </row>
    <row r="1543">
      <c r="A1543" s="32" t="s">
        <v>134</v>
      </c>
      <c r="B1543" s="33" t="s">
        <v>41</v>
      </c>
      <c r="C1543" s="34" t="s">
        <v>166</v>
      </c>
      <c r="D1543" s="35">
        <v>1.9922E10</v>
      </c>
      <c r="E1543" s="35">
        <v>1.9477E10</v>
      </c>
    </row>
    <row r="1544">
      <c r="A1544" s="32" t="s">
        <v>134</v>
      </c>
      <c r="B1544" s="33" t="s">
        <v>42</v>
      </c>
      <c r="C1544" s="34" t="s">
        <v>166</v>
      </c>
      <c r="D1544" s="35">
        <v>2.0523E10</v>
      </c>
      <c r="E1544" s="35">
        <v>2.2217E10</v>
      </c>
    </row>
    <row r="1545">
      <c r="A1545" s="32" t="s">
        <v>134</v>
      </c>
      <c r="B1545" s="33" t="s">
        <v>43</v>
      </c>
      <c r="C1545" s="34" t="s">
        <v>166</v>
      </c>
      <c r="D1545" s="35">
        <v>1.7868E10</v>
      </c>
      <c r="E1545" s="35">
        <v>2.108E10</v>
      </c>
    </row>
    <row r="1546">
      <c r="A1546" s="32" t="s">
        <v>134</v>
      </c>
      <c r="B1546" s="33" t="s">
        <v>44</v>
      </c>
      <c r="C1546" s="34" t="s">
        <v>166</v>
      </c>
      <c r="D1546" s="35">
        <v>1.869E10</v>
      </c>
      <c r="E1546" s="35">
        <v>1.9772E10</v>
      </c>
    </row>
    <row r="1547">
      <c r="A1547" s="32" t="s">
        <v>134</v>
      </c>
      <c r="B1547" s="33" t="s">
        <v>45</v>
      </c>
      <c r="C1547" s="34" t="s">
        <v>166</v>
      </c>
      <c r="D1547" s="35">
        <v>2.097E10</v>
      </c>
      <c r="E1547" s="35">
        <v>2.0884E10</v>
      </c>
    </row>
    <row r="1548">
      <c r="A1548" s="32" t="s">
        <v>134</v>
      </c>
      <c r="B1548" s="33" t="s">
        <v>46</v>
      </c>
      <c r="C1548" s="34" t="s">
        <v>166</v>
      </c>
      <c r="D1548" s="35">
        <v>2.0527E10</v>
      </c>
      <c r="E1548" s="35">
        <v>2.0346E10</v>
      </c>
    </row>
    <row r="1549">
      <c r="A1549" s="32" t="s">
        <v>134</v>
      </c>
      <c r="B1549" s="33" t="s">
        <v>33</v>
      </c>
      <c r="C1549" s="34" t="s">
        <v>167</v>
      </c>
      <c r="D1549" s="35">
        <v>8.8E7</v>
      </c>
      <c r="E1549" s="35">
        <v>5.8E7</v>
      </c>
    </row>
    <row r="1550">
      <c r="A1550" s="32" t="s">
        <v>134</v>
      </c>
      <c r="B1550" s="33" t="s">
        <v>35</v>
      </c>
      <c r="C1550" s="34" t="s">
        <v>167</v>
      </c>
      <c r="D1550" s="35">
        <v>4.9E7</v>
      </c>
      <c r="E1550" s="35">
        <v>6.0E7</v>
      </c>
    </row>
    <row r="1551">
      <c r="A1551" s="32" t="s">
        <v>134</v>
      </c>
      <c r="B1551" s="33" t="s">
        <v>36</v>
      </c>
      <c r="C1551" s="34" t="s">
        <v>167</v>
      </c>
      <c r="D1551" s="35">
        <v>5.5E7</v>
      </c>
      <c r="E1551" s="35">
        <v>6.0E7</v>
      </c>
    </row>
    <row r="1552">
      <c r="A1552" s="32" t="s">
        <v>134</v>
      </c>
      <c r="B1552" s="33" t="s">
        <v>37</v>
      </c>
      <c r="C1552" s="34" t="s">
        <v>167</v>
      </c>
      <c r="D1552" s="35">
        <v>8.6E7</v>
      </c>
      <c r="E1552" s="35">
        <v>7.1E7</v>
      </c>
    </row>
    <row r="1553">
      <c r="A1553" s="32" t="s">
        <v>134</v>
      </c>
      <c r="B1553" s="33" t="s">
        <v>38</v>
      </c>
      <c r="C1553" s="34" t="s">
        <v>167</v>
      </c>
      <c r="D1553" s="35">
        <v>1.03E8</v>
      </c>
      <c r="E1553" s="35">
        <v>8.5E7</v>
      </c>
    </row>
    <row r="1554">
      <c r="A1554" s="32" t="s">
        <v>134</v>
      </c>
      <c r="B1554" s="33" t="s">
        <v>39</v>
      </c>
      <c r="C1554" s="34" t="s">
        <v>167</v>
      </c>
      <c r="D1554" s="35">
        <v>1.16E8</v>
      </c>
      <c r="E1554" s="35">
        <v>9.7E7</v>
      </c>
    </row>
    <row r="1555">
      <c r="A1555" s="32" t="s">
        <v>134</v>
      </c>
      <c r="B1555" s="33" t="s">
        <v>40</v>
      </c>
      <c r="C1555" s="34" t="s">
        <v>167</v>
      </c>
      <c r="D1555" s="35">
        <v>1.56E8</v>
      </c>
      <c r="E1555" s="35">
        <v>1.1E8</v>
      </c>
    </row>
    <row r="1556">
      <c r="A1556" s="32" t="s">
        <v>134</v>
      </c>
      <c r="B1556" s="33" t="s">
        <v>41</v>
      </c>
      <c r="C1556" s="34" t="s">
        <v>167</v>
      </c>
      <c r="D1556" s="35">
        <v>2.19E8</v>
      </c>
      <c r="E1556" s="35">
        <v>1.47E8</v>
      </c>
    </row>
    <row r="1557">
      <c r="A1557" s="32" t="s">
        <v>134</v>
      </c>
      <c r="B1557" s="33" t="s">
        <v>42</v>
      </c>
      <c r="C1557" s="34" t="s">
        <v>167</v>
      </c>
      <c r="D1557" s="35">
        <v>2.62E8</v>
      </c>
      <c r="E1557" s="35">
        <v>1.9E8</v>
      </c>
    </row>
    <row r="1558">
      <c r="A1558" s="32" t="s">
        <v>134</v>
      </c>
      <c r="B1558" s="33" t="s">
        <v>43</v>
      </c>
      <c r="C1558" s="34" t="s">
        <v>167</v>
      </c>
      <c r="D1558" s="35">
        <v>2.32E8</v>
      </c>
      <c r="E1558" s="35">
        <v>1.5E8</v>
      </c>
    </row>
    <row r="1559">
      <c r="A1559" s="32" t="s">
        <v>134</v>
      </c>
      <c r="B1559" s="33" t="s">
        <v>44</v>
      </c>
      <c r="C1559" s="34" t="s">
        <v>167</v>
      </c>
      <c r="D1559" s="35">
        <v>2.09E8</v>
      </c>
      <c r="E1559" s="35">
        <v>1.41E8</v>
      </c>
    </row>
    <row r="1560">
      <c r="A1560" s="32" t="s">
        <v>134</v>
      </c>
      <c r="B1560" s="33" t="s">
        <v>45</v>
      </c>
      <c r="C1560" s="34" t="s">
        <v>167</v>
      </c>
      <c r="D1560" s="35">
        <v>2.42E8</v>
      </c>
      <c r="E1560" s="35">
        <v>1.59E8</v>
      </c>
    </row>
    <row r="1561">
      <c r="A1561" s="32" t="s">
        <v>134</v>
      </c>
      <c r="B1561" s="33" t="s">
        <v>46</v>
      </c>
      <c r="C1561" s="34" t="s">
        <v>167</v>
      </c>
      <c r="D1561" s="35">
        <v>2.37E8</v>
      </c>
      <c r="E1561" s="35">
        <v>1.53E8</v>
      </c>
    </row>
    <row r="1562">
      <c r="A1562" s="32" t="s">
        <v>134</v>
      </c>
      <c r="B1562" s="33" t="s">
        <v>33</v>
      </c>
      <c r="C1562" s="34" t="s">
        <v>168</v>
      </c>
      <c r="D1562" s="35">
        <v>2.521E9</v>
      </c>
      <c r="E1562" s="35">
        <v>4.893E9</v>
      </c>
    </row>
    <row r="1563">
      <c r="A1563" s="32" t="s">
        <v>134</v>
      </c>
      <c r="B1563" s="33" t="s">
        <v>35</v>
      </c>
      <c r="C1563" s="34" t="s">
        <v>168</v>
      </c>
      <c r="D1563" s="35">
        <v>2.38E9</v>
      </c>
      <c r="E1563" s="35">
        <v>4.718E9</v>
      </c>
    </row>
    <row r="1564">
      <c r="A1564" s="32" t="s">
        <v>134</v>
      </c>
      <c r="B1564" s="33" t="s">
        <v>36</v>
      </c>
      <c r="C1564" s="34" t="s">
        <v>168</v>
      </c>
      <c r="D1564" s="35">
        <v>2.581E9</v>
      </c>
      <c r="E1564" s="35">
        <v>5.61E9</v>
      </c>
    </row>
    <row r="1565">
      <c r="A1565" s="32" t="s">
        <v>134</v>
      </c>
      <c r="B1565" s="33" t="s">
        <v>37</v>
      </c>
      <c r="C1565" s="34" t="s">
        <v>168</v>
      </c>
      <c r="D1565" s="35">
        <v>2.989E9</v>
      </c>
      <c r="E1565" s="35">
        <v>7.089E9</v>
      </c>
    </row>
    <row r="1566">
      <c r="A1566" s="32" t="s">
        <v>134</v>
      </c>
      <c r="B1566" s="33" t="s">
        <v>38</v>
      </c>
      <c r="C1566" s="34" t="s">
        <v>168</v>
      </c>
      <c r="D1566" s="35">
        <v>3.531E9</v>
      </c>
      <c r="E1566" s="35">
        <v>8.894E9</v>
      </c>
    </row>
    <row r="1567">
      <c r="A1567" s="32" t="s">
        <v>134</v>
      </c>
      <c r="B1567" s="33" t="s">
        <v>39</v>
      </c>
      <c r="C1567" s="34" t="s">
        <v>168</v>
      </c>
      <c r="D1567" s="35">
        <v>4.243E9</v>
      </c>
      <c r="E1567" s="35">
        <v>1.04E10</v>
      </c>
    </row>
    <row r="1568">
      <c r="A1568" s="32" t="s">
        <v>134</v>
      </c>
      <c r="B1568" s="33" t="s">
        <v>40</v>
      </c>
      <c r="C1568" s="34" t="s">
        <v>168</v>
      </c>
      <c r="D1568" s="35">
        <v>4.289E9</v>
      </c>
      <c r="E1568" s="35">
        <v>1.1273E10</v>
      </c>
    </row>
    <row r="1569">
      <c r="A1569" s="32" t="s">
        <v>134</v>
      </c>
      <c r="B1569" s="33" t="s">
        <v>41</v>
      </c>
      <c r="C1569" s="34" t="s">
        <v>168</v>
      </c>
      <c r="D1569" s="35">
        <v>5.322E9</v>
      </c>
      <c r="E1569" s="35">
        <v>1.3256E10</v>
      </c>
    </row>
    <row r="1570">
      <c r="A1570" s="32" t="s">
        <v>134</v>
      </c>
      <c r="B1570" s="33" t="s">
        <v>42</v>
      </c>
      <c r="C1570" s="34" t="s">
        <v>168</v>
      </c>
      <c r="D1570" s="35">
        <v>5.702E9</v>
      </c>
      <c r="E1570" s="35">
        <v>1.5118E10</v>
      </c>
    </row>
    <row r="1571">
      <c r="A1571" s="32" t="s">
        <v>134</v>
      </c>
      <c r="B1571" s="33" t="s">
        <v>43</v>
      </c>
      <c r="C1571" s="34" t="s">
        <v>168</v>
      </c>
      <c r="D1571" s="35">
        <v>4.949E9</v>
      </c>
      <c r="E1571" s="35">
        <v>1.3221E10</v>
      </c>
    </row>
    <row r="1572">
      <c r="A1572" s="32" t="s">
        <v>134</v>
      </c>
      <c r="B1572" s="33" t="s">
        <v>44</v>
      </c>
      <c r="C1572" s="34" t="s">
        <v>168</v>
      </c>
      <c r="D1572" s="35">
        <v>5.299E9</v>
      </c>
      <c r="E1572" s="35">
        <v>1.4658E10</v>
      </c>
    </row>
    <row r="1573">
      <c r="A1573" s="32" t="s">
        <v>134</v>
      </c>
      <c r="B1573" s="33" t="s">
        <v>45</v>
      </c>
      <c r="C1573" s="34" t="s">
        <v>168</v>
      </c>
      <c r="D1573" s="35">
        <v>6.301E9</v>
      </c>
      <c r="E1573" s="35">
        <v>1.6833E10</v>
      </c>
    </row>
    <row r="1574">
      <c r="A1574" s="32" t="s">
        <v>134</v>
      </c>
      <c r="B1574" s="33" t="s">
        <v>46</v>
      </c>
      <c r="C1574" s="34" t="s">
        <v>168</v>
      </c>
      <c r="D1574" s="35">
        <v>5.353E9</v>
      </c>
      <c r="E1574" s="35">
        <v>1.7559E10</v>
      </c>
    </row>
    <row r="1575">
      <c r="A1575" s="32" t="s">
        <v>134</v>
      </c>
      <c r="B1575" s="33" t="s">
        <v>33</v>
      </c>
      <c r="C1575" s="34" t="s">
        <v>169</v>
      </c>
      <c r="D1575" s="35">
        <v>6.128E9</v>
      </c>
      <c r="E1575" s="35">
        <v>3.417E9</v>
      </c>
    </row>
    <row r="1576">
      <c r="A1576" s="32" t="s">
        <v>134</v>
      </c>
      <c r="B1576" s="33" t="s">
        <v>35</v>
      </c>
      <c r="C1576" s="34" t="s">
        <v>169</v>
      </c>
      <c r="D1576" s="35">
        <v>5.121E9</v>
      </c>
      <c r="E1576" s="35">
        <v>3.595E9</v>
      </c>
    </row>
    <row r="1577">
      <c r="A1577" s="32" t="s">
        <v>134</v>
      </c>
      <c r="B1577" s="33" t="s">
        <v>36</v>
      </c>
      <c r="C1577" s="34" t="s">
        <v>169</v>
      </c>
      <c r="D1577" s="35">
        <v>4.971E9</v>
      </c>
      <c r="E1577" s="35">
        <v>3.44E9</v>
      </c>
    </row>
    <row r="1578">
      <c r="A1578" s="32" t="s">
        <v>134</v>
      </c>
      <c r="B1578" s="33" t="s">
        <v>37</v>
      </c>
      <c r="C1578" s="34" t="s">
        <v>169</v>
      </c>
      <c r="D1578" s="35">
        <v>4.733E9</v>
      </c>
      <c r="E1578" s="35">
        <v>3.286E9</v>
      </c>
    </row>
    <row r="1579">
      <c r="A1579" s="32" t="s">
        <v>134</v>
      </c>
      <c r="B1579" s="33" t="s">
        <v>38</v>
      </c>
      <c r="C1579" s="34" t="s">
        <v>169</v>
      </c>
      <c r="D1579" s="35">
        <v>6.499E9</v>
      </c>
      <c r="E1579" s="35">
        <v>5.092E9</v>
      </c>
    </row>
    <row r="1580">
      <c r="A1580" s="32" t="s">
        <v>134</v>
      </c>
      <c r="B1580" s="33" t="s">
        <v>39</v>
      </c>
      <c r="C1580" s="34" t="s">
        <v>169</v>
      </c>
      <c r="D1580" s="35">
        <v>7.128E9</v>
      </c>
      <c r="E1580" s="35">
        <v>5.894E9</v>
      </c>
    </row>
    <row r="1581">
      <c r="A1581" s="32" t="s">
        <v>134</v>
      </c>
      <c r="B1581" s="33" t="s">
        <v>40</v>
      </c>
      <c r="C1581" s="34" t="s">
        <v>169</v>
      </c>
      <c r="D1581" s="35">
        <v>8.122E9</v>
      </c>
      <c r="E1581" s="35">
        <v>7.654E9</v>
      </c>
    </row>
    <row r="1582">
      <c r="A1582" s="32" t="s">
        <v>134</v>
      </c>
      <c r="B1582" s="33" t="s">
        <v>41</v>
      </c>
      <c r="C1582" s="34" t="s">
        <v>169</v>
      </c>
      <c r="D1582" s="35">
        <v>1.1686E10</v>
      </c>
      <c r="E1582" s="35">
        <v>8.342E9</v>
      </c>
    </row>
    <row r="1583">
      <c r="A1583" s="32" t="s">
        <v>134</v>
      </c>
      <c r="B1583" s="33" t="s">
        <v>42</v>
      </c>
      <c r="C1583" s="34" t="s">
        <v>169</v>
      </c>
      <c r="D1583" s="35">
        <v>1.2837E10</v>
      </c>
      <c r="E1583" s="35">
        <v>1.0689E10</v>
      </c>
    </row>
    <row r="1584">
      <c r="A1584" s="32" t="s">
        <v>134</v>
      </c>
      <c r="B1584" s="33" t="s">
        <v>43</v>
      </c>
      <c r="C1584" s="34" t="s">
        <v>169</v>
      </c>
      <c r="D1584" s="35">
        <v>9.843E9</v>
      </c>
      <c r="E1584" s="35">
        <v>7.888E9</v>
      </c>
    </row>
    <row r="1585">
      <c r="A1585" s="32" t="s">
        <v>134</v>
      </c>
      <c r="B1585" s="33" t="s">
        <v>44</v>
      </c>
      <c r="C1585" s="34" t="s">
        <v>169</v>
      </c>
      <c r="D1585" s="35">
        <v>9.986E9</v>
      </c>
      <c r="E1585" s="35">
        <v>9.1E9</v>
      </c>
    </row>
    <row r="1586">
      <c r="A1586" s="32" t="s">
        <v>134</v>
      </c>
      <c r="B1586" s="33" t="s">
        <v>45</v>
      </c>
      <c r="C1586" s="34" t="s">
        <v>169</v>
      </c>
      <c r="D1586" s="35">
        <v>1.1598E10</v>
      </c>
      <c r="E1586" s="35">
        <v>8.882E9</v>
      </c>
    </row>
    <row r="1587">
      <c r="A1587" s="32" t="s">
        <v>134</v>
      </c>
      <c r="B1587" s="33" t="s">
        <v>46</v>
      </c>
      <c r="C1587" s="34" t="s">
        <v>169</v>
      </c>
      <c r="D1587" s="35">
        <v>1.1835E10</v>
      </c>
      <c r="E1587" s="35">
        <v>9.038E9</v>
      </c>
    </row>
    <row r="1588">
      <c r="A1588" s="32" t="s">
        <v>134</v>
      </c>
      <c r="B1588" s="33" t="s">
        <v>33</v>
      </c>
      <c r="C1588" s="34" t="s">
        <v>170</v>
      </c>
      <c r="D1588" s="35">
        <v>6.027E9</v>
      </c>
      <c r="E1588" s="35">
        <v>2.754E9</v>
      </c>
    </row>
    <row r="1589">
      <c r="A1589" s="32" t="s">
        <v>134</v>
      </c>
      <c r="B1589" s="33" t="s">
        <v>35</v>
      </c>
      <c r="C1589" s="34" t="s">
        <v>170</v>
      </c>
      <c r="D1589" s="35">
        <v>6.236E9</v>
      </c>
      <c r="E1589" s="35">
        <v>2.606E9</v>
      </c>
    </row>
    <row r="1590">
      <c r="A1590" s="32" t="s">
        <v>134</v>
      </c>
      <c r="B1590" s="33" t="s">
        <v>36</v>
      </c>
      <c r="C1590" s="34" t="s">
        <v>170</v>
      </c>
      <c r="D1590" s="35">
        <v>6.595E9</v>
      </c>
      <c r="E1590" s="35">
        <v>2.631E9</v>
      </c>
    </row>
    <row r="1591">
      <c r="A1591" s="32" t="s">
        <v>134</v>
      </c>
      <c r="B1591" s="33" t="s">
        <v>37</v>
      </c>
      <c r="C1591" s="34" t="s">
        <v>170</v>
      </c>
      <c r="D1591" s="35">
        <v>7.634E9</v>
      </c>
      <c r="E1591" s="35">
        <v>2.982E9</v>
      </c>
    </row>
    <row r="1592">
      <c r="A1592" s="32" t="s">
        <v>134</v>
      </c>
      <c r="B1592" s="33" t="s">
        <v>38</v>
      </c>
      <c r="C1592" s="34" t="s">
        <v>170</v>
      </c>
      <c r="D1592" s="35">
        <v>8.858E9</v>
      </c>
      <c r="E1592" s="35">
        <v>3.369E9</v>
      </c>
    </row>
    <row r="1593">
      <c r="A1593" s="32" t="s">
        <v>134</v>
      </c>
      <c r="B1593" s="33" t="s">
        <v>39</v>
      </c>
      <c r="C1593" s="34" t="s">
        <v>170</v>
      </c>
      <c r="D1593" s="35">
        <v>9.008E9</v>
      </c>
      <c r="E1593" s="35">
        <v>3.743E9</v>
      </c>
    </row>
    <row r="1594">
      <c r="A1594" s="32" t="s">
        <v>134</v>
      </c>
      <c r="B1594" s="33" t="s">
        <v>40</v>
      </c>
      <c r="C1594" s="34" t="s">
        <v>170</v>
      </c>
      <c r="D1594" s="35">
        <v>1.0438E10</v>
      </c>
      <c r="E1594" s="35">
        <v>4.142E9</v>
      </c>
    </row>
    <row r="1595">
      <c r="A1595" s="32" t="s">
        <v>134</v>
      </c>
      <c r="B1595" s="33" t="s">
        <v>41</v>
      </c>
      <c r="C1595" s="34" t="s">
        <v>170</v>
      </c>
      <c r="D1595" s="35">
        <v>1.2917E10</v>
      </c>
      <c r="E1595" s="35">
        <v>4.864E9</v>
      </c>
    </row>
    <row r="1596">
      <c r="A1596" s="32" t="s">
        <v>134</v>
      </c>
      <c r="B1596" s="33" t="s">
        <v>42</v>
      </c>
      <c r="C1596" s="34" t="s">
        <v>170</v>
      </c>
      <c r="D1596" s="35">
        <v>1.4047E10</v>
      </c>
      <c r="E1596" s="35">
        <v>5.283E9</v>
      </c>
    </row>
    <row r="1597">
      <c r="A1597" s="32" t="s">
        <v>134</v>
      </c>
      <c r="B1597" s="33" t="s">
        <v>43</v>
      </c>
      <c r="C1597" s="34" t="s">
        <v>170</v>
      </c>
      <c r="D1597" s="35">
        <v>1.2315E10</v>
      </c>
      <c r="E1597" s="35">
        <v>4.604E9</v>
      </c>
    </row>
    <row r="1598">
      <c r="A1598" s="32" t="s">
        <v>134</v>
      </c>
      <c r="B1598" s="33" t="s">
        <v>44</v>
      </c>
      <c r="C1598" s="34" t="s">
        <v>170</v>
      </c>
      <c r="D1598" s="35">
        <v>1.2969E10</v>
      </c>
      <c r="E1598" s="35">
        <v>4.691E9</v>
      </c>
    </row>
    <row r="1599">
      <c r="A1599" s="32" t="s">
        <v>134</v>
      </c>
      <c r="B1599" s="33" t="s">
        <v>45</v>
      </c>
      <c r="C1599" s="34" t="s">
        <v>170</v>
      </c>
      <c r="D1599" s="35">
        <v>1.4882E10</v>
      </c>
      <c r="E1599" s="35">
        <v>4.948E9</v>
      </c>
    </row>
    <row r="1600">
      <c r="A1600" s="32" t="s">
        <v>134</v>
      </c>
      <c r="B1600" s="33" t="s">
        <v>46</v>
      </c>
      <c r="C1600" s="34" t="s">
        <v>170</v>
      </c>
      <c r="D1600" s="35">
        <v>1.4559E10</v>
      </c>
      <c r="E1600" s="35">
        <v>4.49E9</v>
      </c>
    </row>
    <row r="1601">
      <c r="A1601" s="32" t="s">
        <v>134</v>
      </c>
      <c r="B1601" s="33" t="s">
        <v>33</v>
      </c>
      <c r="C1601" s="34" t="s">
        <v>171</v>
      </c>
      <c r="D1601" s="35">
        <v>3.94E8</v>
      </c>
      <c r="E1601" s="35">
        <v>4.47E8</v>
      </c>
    </row>
    <row r="1602">
      <c r="A1602" s="32" t="s">
        <v>134</v>
      </c>
      <c r="B1602" s="33" t="s">
        <v>35</v>
      </c>
      <c r="C1602" s="34" t="s">
        <v>171</v>
      </c>
      <c r="D1602" s="35">
        <v>4.19E8</v>
      </c>
      <c r="E1602" s="35">
        <v>4.75E8</v>
      </c>
    </row>
    <row r="1603">
      <c r="A1603" s="32" t="s">
        <v>134</v>
      </c>
      <c r="B1603" s="33" t="s">
        <v>36</v>
      </c>
      <c r="C1603" s="34" t="s">
        <v>171</v>
      </c>
      <c r="D1603" s="35">
        <v>4.0E8</v>
      </c>
      <c r="E1603" s="35">
        <v>4.48E8</v>
      </c>
    </row>
    <row r="1604">
      <c r="A1604" s="32" t="s">
        <v>134</v>
      </c>
      <c r="B1604" s="33" t="s">
        <v>37</v>
      </c>
      <c r="C1604" s="34" t="s">
        <v>171</v>
      </c>
      <c r="D1604" s="35">
        <v>5.23E8</v>
      </c>
      <c r="E1604" s="35">
        <v>5.72E8</v>
      </c>
    </row>
    <row r="1605">
      <c r="A1605" s="32" t="s">
        <v>134</v>
      </c>
      <c r="B1605" s="33" t="s">
        <v>38</v>
      </c>
      <c r="C1605" s="34" t="s">
        <v>171</v>
      </c>
      <c r="D1605" s="35">
        <v>6.07E8</v>
      </c>
      <c r="E1605" s="35">
        <v>6.72E8</v>
      </c>
    </row>
    <row r="1606">
      <c r="A1606" s="32" t="s">
        <v>134</v>
      </c>
      <c r="B1606" s="33" t="s">
        <v>39</v>
      </c>
      <c r="C1606" s="34" t="s">
        <v>171</v>
      </c>
      <c r="D1606" s="35">
        <v>1.325E9</v>
      </c>
      <c r="E1606" s="35">
        <v>1.073E9</v>
      </c>
    </row>
    <row r="1607">
      <c r="A1607" s="32" t="s">
        <v>134</v>
      </c>
      <c r="B1607" s="33" t="s">
        <v>40</v>
      </c>
      <c r="C1607" s="34" t="s">
        <v>171</v>
      </c>
      <c r="D1607" s="35">
        <v>1.676E9</v>
      </c>
      <c r="E1607" s="35">
        <v>1.459E9</v>
      </c>
    </row>
    <row r="1608">
      <c r="A1608" s="32" t="s">
        <v>134</v>
      </c>
      <c r="B1608" s="33" t="s">
        <v>41</v>
      </c>
      <c r="C1608" s="34" t="s">
        <v>171</v>
      </c>
      <c r="D1608" s="35">
        <v>2.073E9</v>
      </c>
      <c r="E1608" s="35">
        <v>1.725E9</v>
      </c>
    </row>
    <row r="1609">
      <c r="A1609" s="32" t="s">
        <v>134</v>
      </c>
      <c r="B1609" s="33" t="s">
        <v>42</v>
      </c>
      <c r="C1609" s="34" t="s">
        <v>171</v>
      </c>
      <c r="D1609" s="35">
        <v>2.625E9</v>
      </c>
      <c r="E1609" s="35">
        <v>2.409E9</v>
      </c>
    </row>
    <row r="1610">
      <c r="A1610" s="32" t="s">
        <v>134</v>
      </c>
      <c r="B1610" s="33" t="s">
        <v>43</v>
      </c>
      <c r="C1610" s="34" t="s">
        <v>171</v>
      </c>
      <c r="D1610" s="35">
        <v>1.687E9</v>
      </c>
      <c r="E1610" s="35">
        <v>1.769E9</v>
      </c>
    </row>
    <row r="1611">
      <c r="A1611" s="32" t="s">
        <v>134</v>
      </c>
      <c r="B1611" s="33" t="s">
        <v>44</v>
      </c>
      <c r="C1611" s="34" t="s">
        <v>171</v>
      </c>
      <c r="D1611" s="35">
        <v>1.631E9</v>
      </c>
      <c r="E1611" s="35">
        <v>1.896E9</v>
      </c>
    </row>
    <row r="1612">
      <c r="A1612" s="32" t="s">
        <v>134</v>
      </c>
      <c r="B1612" s="33" t="s">
        <v>45</v>
      </c>
      <c r="C1612" s="34" t="s">
        <v>171</v>
      </c>
      <c r="D1612" s="35">
        <v>2.018E9</v>
      </c>
      <c r="E1612" s="35">
        <v>2.295E9</v>
      </c>
    </row>
    <row r="1613">
      <c r="A1613" s="32" t="s">
        <v>134</v>
      </c>
      <c r="B1613" s="33" t="s">
        <v>46</v>
      </c>
      <c r="C1613" s="34" t="s">
        <v>171</v>
      </c>
      <c r="D1613" s="35">
        <v>1.919E9</v>
      </c>
      <c r="E1613" s="35">
        <v>2.112E9</v>
      </c>
    </row>
    <row r="1614">
      <c r="A1614" s="32" t="s">
        <v>134</v>
      </c>
      <c r="B1614" s="33" t="s">
        <v>33</v>
      </c>
      <c r="C1614" s="34" t="s">
        <v>172</v>
      </c>
      <c r="D1614" s="35">
        <v>3.429E9</v>
      </c>
      <c r="E1614" s="35">
        <v>8.848E9</v>
      </c>
    </row>
    <row r="1615">
      <c r="A1615" s="32" t="s">
        <v>134</v>
      </c>
      <c r="B1615" s="33" t="s">
        <v>35</v>
      </c>
      <c r="C1615" s="34" t="s">
        <v>172</v>
      </c>
      <c r="D1615" s="35">
        <v>4.726E9</v>
      </c>
      <c r="E1615" s="35">
        <v>9.76E9</v>
      </c>
    </row>
    <row r="1616">
      <c r="A1616" s="32" t="s">
        <v>134</v>
      </c>
      <c r="B1616" s="33" t="s">
        <v>36</v>
      </c>
      <c r="C1616" s="34" t="s">
        <v>172</v>
      </c>
      <c r="D1616" s="35">
        <v>5.278E9</v>
      </c>
      <c r="E1616" s="35">
        <v>1.1362E10</v>
      </c>
    </row>
    <row r="1617">
      <c r="A1617" s="32" t="s">
        <v>134</v>
      </c>
      <c r="B1617" s="33" t="s">
        <v>37</v>
      </c>
      <c r="C1617" s="34" t="s">
        <v>172</v>
      </c>
      <c r="D1617" s="35">
        <v>5.879E9</v>
      </c>
      <c r="E1617" s="35">
        <v>1.3427E10</v>
      </c>
    </row>
    <row r="1618">
      <c r="A1618" s="32" t="s">
        <v>134</v>
      </c>
      <c r="B1618" s="33" t="s">
        <v>38</v>
      </c>
      <c r="C1618" s="34" t="s">
        <v>172</v>
      </c>
      <c r="D1618" s="35">
        <v>7.262E9</v>
      </c>
      <c r="E1618" s="35">
        <v>1.6082E10</v>
      </c>
    </row>
    <row r="1619">
      <c r="A1619" s="32" t="s">
        <v>134</v>
      </c>
      <c r="B1619" s="33" t="s">
        <v>39</v>
      </c>
      <c r="C1619" s="34" t="s">
        <v>172</v>
      </c>
      <c r="D1619" s="35">
        <v>7.806E9</v>
      </c>
      <c r="E1619" s="35">
        <v>1.8305E10</v>
      </c>
    </row>
    <row r="1620">
      <c r="A1620" s="32" t="s">
        <v>134</v>
      </c>
      <c r="B1620" s="33" t="s">
        <v>40</v>
      </c>
      <c r="C1620" s="34" t="s">
        <v>172</v>
      </c>
      <c r="D1620" s="35">
        <v>9.72E9</v>
      </c>
      <c r="E1620" s="35">
        <v>1.9478E10</v>
      </c>
    </row>
    <row r="1621">
      <c r="A1621" s="32" t="s">
        <v>134</v>
      </c>
      <c r="B1621" s="33" t="s">
        <v>41</v>
      </c>
      <c r="C1621" s="34" t="s">
        <v>172</v>
      </c>
      <c r="D1621" s="35">
        <v>1.2427E10</v>
      </c>
      <c r="E1621" s="35">
        <v>2.3248E10</v>
      </c>
    </row>
    <row r="1622">
      <c r="A1622" s="32" t="s">
        <v>134</v>
      </c>
      <c r="B1622" s="33" t="s">
        <v>42</v>
      </c>
      <c r="C1622" s="34" t="s">
        <v>172</v>
      </c>
      <c r="D1622" s="35">
        <v>1.5821E10</v>
      </c>
      <c r="E1622" s="35">
        <v>2.6401E10</v>
      </c>
    </row>
    <row r="1623">
      <c r="A1623" s="32" t="s">
        <v>134</v>
      </c>
      <c r="B1623" s="33" t="s">
        <v>43</v>
      </c>
      <c r="C1623" s="34" t="s">
        <v>172</v>
      </c>
      <c r="D1623" s="35">
        <v>1.2369E10</v>
      </c>
      <c r="E1623" s="35">
        <v>2.3785E10</v>
      </c>
    </row>
    <row r="1624">
      <c r="A1624" s="32" t="s">
        <v>134</v>
      </c>
      <c r="B1624" s="33" t="s">
        <v>44</v>
      </c>
      <c r="C1624" s="34" t="s">
        <v>172</v>
      </c>
      <c r="D1624" s="35">
        <v>1.3239E10</v>
      </c>
      <c r="E1624" s="35">
        <v>3.0169E10</v>
      </c>
    </row>
    <row r="1625">
      <c r="A1625" s="32" t="s">
        <v>134</v>
      </c>
      <c r="B1625" s="33" t="s">
        <v>45</v>
      </c>
      <c r="C1625" s="34" t="s">
        <v>172</v>
      </c>
      <c r="D1625" s="35">
        <v>1.6961E10</v>
      </c>
      <c r="E1625" s="35">
        <v>3.7343E10</v>
      </c>
    </row>
    <row r="1626">
      <c r="A1626" s="32" t="s">
        <v>134</v>
      </c>
      <c r="B1626" s="33" t="s">
        <v>46</v>
      </c>
      <c r="C1626" s="34" t="s">
        <v>172</v>
      </c>
      <c r="D1626" s="35">
        <v>1.7876E10</v>
      </c>
      <c r="E1626" s="35">
        <v>4.8096E10</v>
      </c>
    </row>
    <row r="1627">
      <c r="A1627" s="32" t="s">
        <v>134</v>
      </c>
      <c r="B1627" s="33" t="s">
        <v>33</v>
      </c>
      <c r="C1627" s="34" t="s">
        <v>173</v>
      </c>
      <c r="D1627" s="32">
        <v>1.1073102249E10</v>
      </c>
      <c r="E1627" s="32">
        <v>9.504396551E9</v>
      </c>
    </row>
    <row r="1628">
      <c r="A1628" s="32" t="s">
        <v>134</v>
      </c>
      <c r="B1628" s="33" t="s">
        <v>35</v>
      </c>
      <c r="C1628" s="34" t="s">
        <v>173</v>
      </c>
      <c r="D1628" s="32">
        <v>1.1073102249E10</v>
      </c>
      <c r="E1628" s="32">
        <v>9.504396551E9</v>
      </c>
    </row>
    <row r="1629">
      <c r="A1629" s="32" t="s">
        <v>134</v>
      </c>
      <c r="B1629" s="33" t="s">
        <v>36</v>
      </c>
      <c r="C1629" s="34" t="s">
        <v>173</v>
      </c>
      <c r="D1629" s="32">
        <v>1.1073102249E10</v>
      </c>
      <c r="E1629" s="32">
        <v>9.504396551E9</v>
      </c>
    </row>
    <row r="1630">
      <c r="A1630" s="32" t="s">
        <v>134</v>
      </c>
      <c r="B1630" s="33" t="s">
        <v>37</v>
      </c>
      <c r="C1630" s="34" t="s">
        <v>173</v>
      </c>
      <c r="D1630" s="32">
        <v>1.1073102249E10</v>
      </c>
      <c r="E1630" s="32">
        <v>9.504396551E9</v>
      </c>
    </row>
    <row r="1631">
      <c r="A1631" s="32" t="s">
        <v>134</v>
      </c>
      <c r="B1631" s="33" t="s">
        <v>38</v>
      </c>
      <c r="C1631" s="34" t="s">
        <v>173</v>
      </c>
      <c r="D1631" s="32">
        <v>1.1073102249E10</v>
      </c>
      <c r="E1631" s="32">
        <v>9.504396551E9</v>
      </c>
    </row>
    <row r="1632">
      <c r="A1632" s="32" t="s">
        <v>134</v>
      </c>
      <c r="B1632" s="33" t="s">
        <v>39</v>
      </c>
      <c r="C1632" s="34" t="s">
        <v>173</v>
      </c>
      <c r="D1632" s="32">
        <v>1.1073102249E10</v>
      </c>
      <c r="E1632" s="32">
        <v>9.504396551E9</v>
      </c>
    </row>
    <row r="1633">
      <c r="A1633" s="32" t="s">
        <v>134</v>
      </c>
      <c r="B1633" s="33" t="s">
        <v>40</v>
      </c>
      <c r="C1633" s="34" t="s">
        <v>173</v>
      </c>
      <c r="D1633" s="32">
        <v>1.1073102249E10</v>
      </c>
      <c r="E1633" s="32">
        <v>9.504396551E9</v>
      </c>
    </row>
    <row r="1634">
      <c r="A1634" s="32" t="s">
        <v>134</v>
      </c>
      <c r="B1634" s="33" t="s">
        <v>41</v>
      </c>
      <c r="C1634" s="34" t="s">
        <v>173</v>
      </c>
      <c r="D1634" s="32">
        <v>1.1073102249E10</v>
      </c>
      <c r="E1634" s="32">
        <v>9.504396551E9</v>
      </c>
    </row>
    <row r="1635">
      <c r="A1635" s="32" t="s">
        <v>134</v>
      </c>
      <c r="B1635" s="33" t="s">
        <v>42</v>
      </c>
      <c r="C1635" s="34" t="s">
        <v>173</v>
      </c>
      <c r="D1635" s="32">
        <v>1.1073102249E10</v>
      </c>
      <c r="E1635" s="32">
        <v>9.504396551E9</v>
      </c>
    </row>
    <row r="1636">
      <c r="A1636" s="32" t="s">
        <v>134</v>
      </c>
      <c r="B1636" s="33" t="s">
        <v>43</v>
      </c>
      <c r="C1636" s="34" t="s">
        <v>173</v>
      </c>
      <c r="D1636" s="32">
        <v>1.1073102249E10</v>
      </c>
      <c r="E1636" s="32">
        <v>9.504396551E9</v>
      </c>
    </row>
    <row r="1637">
      <c r="A1637" s="32" t="s">
        <v>134</v>
      </c>
      <c r="B1637" s="33" t="s">
        <v>44</v>
      </c>
      <c r="C1637" s="34" t="s">
        <v>173</v>
      </c>
      <c r="D1637" s="32">
        <v>1.1073102249E10</v>
      </c>
      <c r="E1637" s="32">
        <v>9.504396551E9</v>
      </c>
    </row>
    <row r="1638">
      <c r="A1638" s="32" t="s">
        <v>134</v>
      </c>
      <c r="B1638" s="33" t="s">
        <v>45</v>
      </c>
      <c r="C1638" s="34" t="s">
        <v>173</v>
      </c>
      <c r="D1638" s="32">
        <v>1.1073102249E10</v>
      </c>
      <c r="E1638" s="32">
        <v>9.504396551E9</v>
      </c>
    </row>
    <row r="1639">
      <c r="A1639" s="32" t="s">
        <v>134</v>
      </c>
      <c r="B1639" s="33" t="s">
        <v>46</v>
      </c>
      <c r="C1639" s="34" t="s">
        <v>173</v>
      </c>
      <c r="D1639" s="32">
        <v>1.1073102249E10</v>
      </c>
      <c r="E1639" s="32">
        <v>9.504396551E9</v>
      </c>
    </row>
    <row r="1640">
      <c r="A1640" s="32" t="s">
        <v>134</v>
      </c>
      <c r="B1640" s="33" t="s">
        <v>33</v>
      </c>
      <c r="C1640" s="34" t="s">
        <v>174</v>
      </c>
      <c r="D1640" s="32">
        <v>1.1073102249E10</v>
      </c>
      <c r="E1640" s="32">
        <v>9.504396551E9</v>
      </c>
    </row>
    <row r="1641">
      <c r="A1641" s="32" t="s">
        <v>134</v>
      </c>
      <c r="B1641" s="33" t="s">
        <v>35</v>
      </c>
      <c r="C1641" s="34" t="s">
        <v>174</v>
      </c>
      <c r="D1641" s="32">
        <v>1.1073102249E10</v>
      </c>
      <c r="E1641" s="32">
        <v>9.504396551E9</v>
      </c>
    </row>
    <row r="1642">
      <c r="A1642" s="32" t="s">
        <v>134</v>
      </c>
      <c r="B1642" s="33" t="s">
        <v>36</v>
      </c>
      <c r="C1642" s="34" t="s">
        <v>174</v>
      </c>
      <c r="D1642" s="35">
        <v>7.7E7</v>
      </c>
      <c r="E1642" s="35">
        <v>1.05E8</v>
      </c>
    </row>
    <row r="1643">
      <c r="A1643" s="32" t="s">
        <v>134</v>
      </c>
      <c r="B1643" s="33" t="s">
        <v>37</v>
      </c>
      <c r="C1643" s="34" t="s">
        <v>174</v>
      </c>
      <c r="D1643" s="35">
        <v>1.59E8</v>
      </c>
      <c r="E1643" s="35">
        <v>1.44E8</v>
      </c>
    </row>
    <row r="1644">
      <c r="A1644" s="32" t="s">
        <v>134</v>
      </c>
      <c r="B1644" s="33" t="s">
        <v>38</v>
      </c>
      <c r="C1644" s="34" t="s">
        <v>174</v>
      </c>
      <c r="D1644" s="35">
        <v>2.2E8</v>
      </c>
      <c r="E1644" s="35">
        <v>2.08E8</v>
      </c>
    </row>
    <row r="1645">
      <c r="A1645" s="32" t="s">
        <v>134</v>
      </c>
      <c r="B1645" s="33" t="s">
        <v>39</v>
      </c>
      <c r="C1645" s="34" t="s">
        <v>174</v>
      </c>
      <c r="D1645" s="35">
        <v>3.08E8</v>
      </c>
      <c r="E1645" s="35">
        <v>2.6E8</v>
      </c>
    </row>
    <row r="1646">
      <c r="A1646" s="32" t="s">
        <v>134</v>
      </c>
      <c r="B1646" s="33" t="s">
        <v>40</v>
      </c>
      <c r="C1646" s="34" t="s">
        <v>174</v>
      </c>
      <c r="D1646" s="35">
        <v>4.16E8</v>
      </c>
      <c r="E1646" s="35">
        <v>3.22E8</v>
      </c>
    </row>
    <row r="1647">
      <c r="A1647" s="32" t="s">
        <v>134</v>
      </c>
      <c r="B1647" s="33" t="s">
        <v>41</v>
      </c>
      <c r="C1647" s="34" t="s">
        <v>174</v>
      </c>
      <c r="D1647" s="35">
        <v>1.016E9</v>
      </c>
      <c r="E1647" s="35">
        <v>1.202E9</v>
      </c>
    </row>
    <row r="1648">
      <c r="A1648" s="32" t="s">
        <v>134</v>
      </c>
      <c r="B1648" s="33" t="s">
        <v>42</v>
      </c>
      <c r="C1648" s="34" t="s">
        <v>174</v>
      </c>
      <c r="D1648" s="35">
        <v>1.133E9</v>
      </c>
      <c r="E1648" s="35">
        <v>1.468E9</v>
      </c>
    </row>
    <row r="1649">
      <c r="A1649" s="32" t="s">
        <v>134</v>
      </c>
      <c r="B1649" s="33" t="s">
        <v>43</v>
      </c>
      <c r="C1649" s="34" t="s">
        <v>174</v>
      </c>
      <c r="D1649" s="35">
        <v>9.89E8</v>
      </c>
      <c r="E1649" s="35">
        <v>1.107E9</v>
      </c>
    </row>
    <row r="1650">
      <c r="A1650" s="32" t="s">
        <v>134</v>
      </c>
      <c r="B1650" s="33" t="s">
        <v>44</v>
      </c>
      <c r="C1650" s="34" t="s">
        <v>174</v>
      </c>
      <c r="D1650" s="35">
        <v>9.51E8</v>
      </c>
      <c r="E1650" s="35">
        <v>1.106E9</v>
      </c>
    </row>
    <row r="1651">
      <c r="A1651" s="32" t="s">
        <v>134</v>
      </c>
      <c r="B1651" s="33" t="s">
        <v>45</v>
      </c>
      <c r="C1651" s="34" t="s">
        <v>174</v>
      </c>
      <c r="D1651" s="35">
        <v>1.149E9</v>
      </c>
      <c r="E1651" s="35">
        <v>1.263E9</v>
      </c>
    </row>
    <row r="1652">
      <c r="A1652" s="32" t="s">
        <v>134</v>
      </c>
      <c r="B1652" s="33" t="s">
        <v>46</v>
      </c>
      <c r="C1652" s="34" t="s">
        <v>174</v>
      </c>
      <c r="D1652" s="35">
        <v>1.066E9</v>
      </c>
      <c r="E1652" s="35">
        <v>1.176E9</v>
      </c>
    </row>
    <row r="1653">
      <c r="A1653" s="32" t="s">
        <v>134</v>
      </c>
      <c r="B1653" s="33" t="s">
        <v>33</v>
      </c>
      <c r="C1653" s="34" t="s">
        <v>175</v>
      </c>
      <c r="D1653" s="35">
        <v>4.41E8</v>
      </c>
      <c r="E1653" s="35">
        <v>3.41E8</v>
      </c>
    </row>
    <row r="1654">
      <c r="A1654" s="32" t="s">
        <v>134</v>
      </c>
      <c r="B1654" s="33" t="s">
        <v>35</v>
      </c>
      <c r="C1654" s="34" t="s">
        <v>175</v>
      </c>
      <c r="D1654" s="35">
        <v>6.49E8</v>
      </c>
      <c r="E1654" s="35">
        <v>3.4E8</v>
      </c>
    </row>
    <row r="1655">
      <c r="A1655" s="32" t="s">
        <v>134</v>
      </c>
      <c r="B1655" s="33" t="s">
        <v>36</v>
      </c>
      <c r="C1655" s="34" t="s">
        <v>175</v>
      </c>
      <c r="D1655" s="35">
        <v>7.42E8</v>
      </c>
      <c r="E1655" s="35">
        <v>5.06E8</v>
      </c>
    </row>
    <row r="1656">
      <c r="A1656" s="32" t="s">
        <v>134</v>
      </c>
      <c r="B1656" s="33" t="s">
        <v>37</v>
      </c>
      <c r="C1656" s="34" t="s">
        <v>175</v>
      </c>
      <c r="D1656" s="35">
        <v>8.76E8</v>
      </c>
      <c r="E1656" s="35">
        <v>6.62E8</v>
      </c>
    </row>
    <row r="1657">
      <c r="A1657" s="32" t="s">
        <v>134</v>
      </c>
      <c r="B1657" s="33" t="s">
        <v>38</v>
      </c>
      <c r="C1657" s="34" t="s">
        <v>175</v>
      </c>
      <c r="D1657" s="35">
        <v>9.31E8</v>
      </c>
      <c r="E1657" s="35">
        <v>9.0E8</v>
      </c>
    </row>
    <row r="1658">
      <c r="A1658" s="32" t="s">
        <v>134</v>
      </c>
      <c r="B1658" s="33" t="s">
        <v>39</v>
      </c>
      <c r="C1658" s="34" t="s">
        <v>175</v>
      </c>
      <c r="D1658" s="35">
        <v>1.282E9</v>
      </c>
      <c r="E1658" s="35">
        <v>1.122E9</v>
      </c>
    </row>
    <row r="1659">
      <c r="A1659" s="32" t="s">
        <v>134</v>
      </c>
      <c r="B1659" s="33" t="s">
        <v>40</v>
      </c>
      <c r="C1659" s="34" t="s">
        <v>175</v>
      </c>
      <c r="D1659" s="35">
        <v>1.655E9</v>
      </c>
      <c r="E1659" s="35">
        <v>1.23E9</v>
      </c>
    </row>
    <row r="1660">
      <c r="A1660" s="32" t="s">
        <v>134</v>
      </c>
      <c r="B1660" s="33" t="s">
        <v>41</v>
      </c>
      <c r="C1660" s="34" t="s">
        <v>175</v>
      </c>
      <c r="D1660" s="35">
        <v>2.352E9</v>
      </c>
      <c r="E1660" s="35">
        <v>1.825E9</v>
      </c>
    </row>
    <row r="1661">
      <c r="A1661" s="32" t="s">
        <v>134</v>
      </c>
      <c r="B1661" s="33" t="s">
        <v>42</v>
      </c>
      <c r="C1661" s="34" t="s">
        <v>175</v>
      </c>
      <c r="D1661" s="35">
        <v>3.004E9</v>
      </c>
      <c r="E1661" s="35">
        <v>2.596E9</v>
      </c>
    </row>
    <row r="1662">
      <c r="A1662" s="32" t="s">
        <v>134</v>
      </c>
      <c r="B1662" s="33" t="s">
        <v>43</v>
      </c>
      <c r="C1662" s="34" t="s">
        <v>175</v>
      </c>
      <c r="D1662" s="35">
        <v>2.539E9</v>
      </c>
      <c r="E1662" s="35">
        <v>2.249E9</v>
      </c>
    </row>
    <row r="1663">
      <c r="A1663" s="32" t="s">
        <v>134</v>
      </c>
      <c r="B1663" s="33" t="s">
        <v>44</v>
      </c>
      <c r="C1663" s="34" t="s">
        <v>175</v>
      </c>
      <c r="D1663" s="35">
        <v>2.335E9</v>
      </c>
      <c r="E1663" s="35">
        <v>2.146E9</v>
      </c>
    </row>
    <row r="1664">
      <c r="A1664" s="32" t="s">
        <v>134</v>
      </c>
      <c r="B1664" s="33" t="s">
        <v>45</v>
      </c>
      <c r="C1664" s="34" t="s">
        <v>175</v>
      </c>
      <c r="D1664" s="35">
        <v>2.514E9</v>
      </c>
      <c r="E1664" s="35">
        <v>2.449E9</v>
      </c>
    </row>
    <row r="1665">
      <c r="A1665" s="32" t="s">
        <v>134</v>
      </c>
      <c r="B1665" s="33" t="s">
        <v>46</v>
      </c>
      <c r="C1665" s="34" t="s">
        <v>175</v>
      </c>
      <c r="D1665" s="35">
        <v>2.365E9</v>
      </c>
      <c r="E1665" s="35">
        <v>2.307E9</v>
      </c>
    </row>
    <row r="1666">
      <c r="A1666" s="32" t="s">
        <v>134</v>
      </c>
      <c r="B1666" s="33" t="s">
        <v>33</v>
      </c>
      <c r="C1666" s="34" t="s">
        <v>176</v>
      </c>
      <c r="D1666" s="35">
        <v>1.016E9</v>
      </c>
      <c r="E1666" s="35">
        <v>5.44E8</v>
      </c>
    </row>
    <row r="1667">
      <c r="A1667" s="32" t="s">
        <v>134</v>
      </c>
      <c r="B1667" s="33" t="s">
        <v>35</v>
      </c>
      <c r="C1667" s="34" t="s">
        <v>176</v>
      </c>
      <c r="D1667" s="35">
        <v>1.059E9</v>
      </c>
      <c r="E1667" s="35">
        <v>5.6E8</v>
      </c>
    </row>
    <row r="1668">
      <c r="A1668" s="32" t="s">
        <v>134</v>
      </c>
      <c r="B1668" s="33" t="s">
        <v>36</v>
      </c>
      <c r="C1668" s="34" t="s">
        <v>176</v>
      </c>
      <c r="D1668" s="35">
        <v>1.152E9</v>
      </c>
      <c r="E1668" s="35">
        <v>6.47E8</v>
      </c>
    </row>
    <row r="1669">
      <c r="A1669" s="32" t="s">
        <v>134</v>
      </c>
      <c r="B1669" s="33" t="s">
        <v>37</v>
      </c>
      <c r="C1669" s="34" t="s">
        <v>176</v>
      </c>
      <c r="D1669" s="35">
        <v>1.427E9</v>
      </c>
      <c r="E1669" s="35">
        <v>8.05E8</v>
      </c>
    </row>
    <row r="1670">
      <c r="A1670" s="32" t="s">
        <v>134</v>
      </c>
      <c r="B1670" s="33" t="s">
        <v>38</v>
      </c>
      <c r="C1670" s="34" t="s">
        <v>176</v>
      </c>
      <c r="D1670" s="35">
        <v>1.725E9</v>
      </c>
      <c r="E1670" s="35">
        <v>9.37E8</v>
      </c>
    </row>
    <row r="1671">
      <c r="A1671" s="32" t="s">
        <v>134</v>
      </c>
      <c r="B1671" s="33" t="s">
        <v>39</v>
      </c>
      <c r="C1671" s="34" t="s">
        <v>176</v>
      </c>
      <c r="D1671" s="35">
        <v>1.894E9</v>
      </c>
      <c r="E1671" s="35">
        <v>1.019E9</v>
      </c>
    </row>
    <row r="1672">
      <c r="A1672" s="32" t="s">
        <v>134</v>
      </c>
      <c r="B1672" s="33" t="s">
        <v>40</v>
      </c>
      <c r="C1672" s="34" t="s">
        <v>176</v>
      </c>
      <c r="D1672" s="35">
        <v>2.074E9</v>
      </c>
      <c r="E1672" s="35">
        <v>1.058E9</v>
      </c>
    </row>
    <row r="1673">
      <c r="A1673" s="32" t="s">
        <v>134</v>
      </c>
      <c r="B1673" s="33" t="s">
        <v>41</v>
      </c>
      <c r="C1673" s="34" t="s">
        <v>176</v>
      </c>
      <c r="D1673" s="35">
        <v>2.465E9</v>
      </c>
      <c r="E1673" s="35">
        <v>1.26E9</v>
      </c>
    </row>
    <row r="1674">
      <c r="A1674" s="32" t="s">
        <v>134</v>
      </c>
      <c r="B1674" s="33" t="s">
        <v>42</v>
      </c>
      <c r="C1674" s="34" t="s">
        <v>176</v>
      </c>
      <c r="D1674" s="35">
        <v>2.954E9</v>
      </c>
      <c r="E1674" s="35">
        <v>1.61E9</v>
      </c>
    </row>
    <row r="1675">
      <c r="A1675" s="32" t="s">
        <v>134</v>
      </c>
      <c r="B1675" s="33" t="s">
        <v>43</v>
      </c>
      <c r="C1675" s="34" t="s">
        <v>176</v>
      </c>
      <c r="D1675" s="35">
        <v>2.735E9</v>
      </c>
      <c r="E1675" s="35">
        <v>1.456E9</v>
      </c>
    </row>
    <row r="1676">
      <c r="A1676" s="32" t="s">
        <v>134</v>
      </c>
      <c r="B1676" s="33" t="s">
        <v>44</v>
      </c>
      <c r="C1676" s="34" t="s">
        <v>176</v>
      </c>
      <c r="D1676" s="35">
        <v>2.721E9</v>
      </c>
      <c r="E1676" s="35">
        <v>1.377E9</v>
      </c>
    </row>
    <row r="1677">
      <c r="A1677" s="32" t="s">
        <v>134</v>
      </c>
      <c r="B1677" s="33" t="s">
        <v>45</v>
      </c>
      <c r="C1677" s="34" t="s">
        <v>176</v>
      </c>
      <c r="D1677" s="35">
        <v>2.953E9</v>
      </c>
      <c r="E1677" s="35">
        <v>1.315E9</v>
      </c>
    </row>
    <row r="1678">
      <c r="A1678" s="32" t="s">
        <v>134</v>
      </c>
      <c r="B1678" s="33" t="s">
        <v>46</v>
      </c>
      <c r="C1678" s="34" t="s">
        <v>176</v>
      </c>
      <c r="D1678" s="35">
        <v>2.841E9</v>
      </c>
      <c r="E1678" s="35">
        <v>1.085E9</v>
      </c>
    </row>
    <row r="1679">
      <c r="A1679" s="32" t="s">
        <v>134</v>
      </c>
      <c r="B1679" s="33" t="s">
        <v>33</v>
      </c>
      <c r="C1679" s="34" t="s">
        <v>177</v>
      </c>
      <c r="D1679" s="35">
        <v>3.2656E10</v>
      </c>
      <c r="E1679" s="35">
        <v>7.71E9</v>
      </c>
    </row>
    <row r="1680">
      <c r="A1680" s="32" t="s">
        <v>134</v>
      </c>
      <c r="B1680" s="33" t="s">
        <v>35</v>
      </c>
      <c r="C1680" s="34" t="s">
        <v>177</v>
      </c>
      <c r="D1680" s="35">
        <v>3.3829E10</v>
      </c>
      <c r="E1680" s="35">
        <v>8.466E9</v>
      </c>
    </row>
    <row r="1681">
      <c r="A1681" s="32" t="s">
        <v>134</v>
      </c>
      <c r="B1681" s="33" t="s">
        <v>36</v>
      </c>
      <c r="C1681" s="34" t="s">
        <v>177</v>
      </c>
      <c r="D1681" s="35">
        <v>3.5468E10</v>
      </c>
      <c r="E1681" s="35">
        <v>9.366E9</v>
      </c>
    </row>
    <row r="1682">
      <c r="A1682" s="32" t="s">
        <v>134</v>
      </c>
      <c r="B1682" s="33" t="s">
        <v>37</v>
      </c>
      <c r="C1682" s="34" t="s">
        <v>177</v>
      </c>
      <c r="D1682" s="35">
        <v>4.3863E10</v>
      </c>
      <c r="E1682" s="35">
        <v>1.133E10</v>
      </c>
    </row>
    <row r="1683">
      <c r="A1683" s="32" t="s">
        <v>134</v>
      </c>
      <c r="B1683" s="33" t="s">
        <v>38</v>
      </c>
      <c r="C1683" s="34" t="s">
        <v>177</v>
      </c>
      <c r="D1683" s="35">
        <v>4.9996E10</v>
      </c>
      <c r="E1683" s="35">
        <v>1.4864E10</v>
      </c>
    </row>
    <row r="1684">
      <c r="A1684" s="32" t="s">
        <v>134</v>
      </c>
      <c r="B1684" s="33" t="s">
        <v>39</v>
      </c>
      <c r="C1684" s="34" t="s">
        <v>177</v>
      </c>
      <c r="D1684" s="35">
        <v>5.3066E10</v>
      </c>
      <c r="E1684" s="35">
        <v>1.8441E10</v>
      </c>
    </row>
    <row r="1685">
      <c r="A1685" s="32" t="s">
        <v>134</v>
      </c>
      <c r="B1685" s="33" t="s">
        <v>40</v>
      </c>
      <c r="C1685" s="34" t="s">
        <v>177</v>
      </c>
      <c r="D1685" s="35">
        <v>5.7543E10</v>
      </c>
      <c r="E1685" s="35">
        <v>2.0348E10</v>
      </c>
    </row>
    <row r="1686">
      <c r="A1686" s="32" t="s">
        <v>134</v>
      </c>
      <c r="B1686" s="33" t="s">
        <v>41</v>
      </c>
      <c r="C1686" s="34" t="s">
        <v>177</v>
      </c>
      <c r="D1686" s="35">
        <v>6.502E10</v>
      </c>
      <c r="E1686" s="35">
        <v>2.4355E10</v>
      </c>
    </row>
    <row r="1687">
      <c r="A1687" s="32" t="s">
        <v>134</v>
      </c>
      <c r="B1687" s="33" t="s">
        <v>42</v>
      </c>
      <c r="C1687" s="34" t="s">
        <v>177</v>
      </c>
      <c r="D1687" s="35">
        <v>7.0434E10</v>
      </c>
      <c r="E1687" s="35">
        <v>2.7157E10</v>
      </c>
    </row>
    <row r="1688">
      <c r="A1688" s="32" t="s">
        <v>134</v>
      </c>
      <c r="B1688" s="33" t="s">
        <v>43</v>
      </c>
      <c r="C1688" s="34" t="s">
        <v>177</v>
      </c>
      <c r="D1688" s="35">
        <v>5.9743E10</v>
      </c>
      <c r="E1688" s="35">
        <v>2.2787E10</v>
      </c>
    </row>
    <row r="1689">
      <c r="A1689" s="32" t="s">
        <v>134</v>
      </c>
      <c r="B1689" s="33" t="s">
        <v>44</v>
      </c>
      <c r="C1689" s="34" t="s">
        <v>177</v>
      </c>
      <c r="D1689" s="35">
        <v>5.9042E10</v>
      </c>
      <c r="E1689" s="35">
        <v>2.2733E10</v>
      </c>
    </row>
    <row r="1690">
      <c r="A1690" s="32" t="s">
        <v>134</v>
      </c>
      <c r="B1690" s="33" t="s">
        <v>45</v>
      </c>
      <c r="C1690" s="34" t="s">
        <v>177</v>
      </c>
      <c r="D1690" s="35">
        <v>6.7698E10</v>
      </c>
      <c r="E1690" s="35">
        <v>2.3583E10</v>
      </c>
    </row>
    <row r="1691">
      <c r="A1691" s="32" t="s">
        <v>134</v>
      </c>
      <c r="B1691" s="33" t="s">
        <v>46</v>
      </c>
      <c r="C1691" s="34" t="s">
        <v>177</v>
      </c>
      <c r="D1691" s="35">
        <v>6.3198E10</v>
      </c>
      <c r="E1691" s="35">
        <v>2.1749E10</v>
      </c>
    </row>
    <row r="1692">
      <c r="A1692" s="32" t="s">
        <v>134</v>
      </c>
      <c r="B1692" s="33" t="s">
        <v>33</v>
      </c>
      <c r="C1692" s="34" t="s">
        <v>178</v>
      </c>
      <c r="D1692" s="35">
        <v>4.825E9</v>
      </c>
      <c r="E1692" s="35">
        <v>8.959E9</v>
      </c>
    </row>
    <row r="1693">
      <c r="A1693" s="32" t="s">
        <v>134</v>
      </c>
      <c r="B1693" s="33" t="s">
        <v>35</v>
      </c>
      <c r="C1693" s="34" t="s">
        <v>178</v>
      </c>
      <c r="D1693" s="35">
        <v>5.2E9</v>
      </c>
      <c r="E1693" s="35">
        <v>7.916E9</v>
      </c>
    </row>
    <row r="1694">
      <c r="A1694" s="32" t="s">
        <v>134</v>
      </c>
      <c r="B1694" s="33" t="s">
        <v>36</v>
      </c>
      <c r="C1694" s="34" t="s">
        <v>178</v>
      </c>
      <c r="D1694" s="35">
        <v>5.671E9</v>
      </c>
      <c r="E1694" s="35">
        <v>8.221E9</v>
      </c>
    </row>
    <row r="1695">
      <c r="A1695" s="32" t="s">
        <v>134</v>
      </c>
      <c r="B1695" s="33" t="s">
        <v>37</v>
      </c>
      <c r="C1695" s="34" t="s">
        <v>178</v>
      </c>
      <c r="D1695" s="35">
        <v>6.548E9</v>
      </c>
      <c r="E1695" s="35">
        <v>9.375E9</v>
      </c>
    </row>
    <row r="1696">
      <c r="A1696" s="32" t="s">
        <v>134</v>
      </c>
      <c r="B1696" s="33" t="s">
        <v>38</v>
      </c>
      <c r="C1696" s="34" t="s">
        <v>178</v>
      </c>
      <c r="D1696" s="35">
        <v>7.686E9</v>
      </c>
      <c r="E1696" s="35">
        <v>1.1088E10</v>
      </c>
    </row>
    <row r="1697">
      <c r="A1697" s="32" t="s">
        <v>134</v>
      </c>
      <c r="B1697" s="33" t="s">
        <v>39</v>
      </c>
      <c r="C1697" s="34" t="s">
        <v>178</v>
      </c>
      <c r="D1697" s="35">
        <v>7.739E9</v>
      </c>
      <c r="E1697" s="35">
        <v>1.138E10</v>
      </c>
    </row>
    <row r="1698">
      <c r="A1698" s="32" t="s">
        <v>134</v>
      </c>
      <c r="B1698" s="33" t="s">
        <v>40</v>
      </c>
      <c r="C1698" s="34" t="s">
        <v>178</v>
      </c>
      <c r="D1698" s="35">
        <v>1.0016E10</v>
      </c>
      <c r="E1698" s="35">
        <v>1.1685E10</v>
      </c>
    </row>
    <row r="1699">
      <c r="A1699" s="32" t="s">
        <v>134</v>
      </c>
      <c r="B1699" s="33" t="s">
        <v>41</v>
      </c>
      <c r="C1699" s="34" t="s">
        <v>178</v>
      </c>
      <c r="D1699" s="35">
        <v>1.2259E10</v>
      </c>
      <c r="E1699" s="35">
        <v>1.4336E10</v>
      </c>
    </row>
    <row r="1700">
      <c r="A1700" s="32" t="s">
        <v>134</v>
      </c>
      <c r="B1700" s="33" t="s">
        <v>42</v>
      </c>
      <c r="C1700" s="34" t="s">
        <v>178</v>
      </c>
      <c r="D1700" s="35">
        <v>1.206E10</v>
      </c>
      <c r="E1700" s="35">
        <v>1.5447E10</v>
      </c>
    </row>
    <row r="1701">
      <c r="A1701" s="32" t="s">
        <v>134</v>
      </c>
      <c r="B1701" s="33" t="s">
        <v>43</v>
      </c>
      <c r="C1701" s="34" t="s">
        <v>178</v>
      </c>
      <c r="D1701" s="35">
        <v>1.01E10</v>
      </c>
      <c r="E1701" s="35">
        <v>1.2791E10</v>
      </c>
    </row>
    <row r="1702">
      <c r="A1702" s="32" t="s">
        <v>134</v>
      </c>
      <c r="B1702" s="33" t="s">
        <v>44</v>
      </c>
      <c r="C1702" s="34" t="s">
        <v>178</v>
      </c>
      <c r="D1702" s="35">
        <v>1.0991E10</v>
      </c>
      <c r="E1702" s="35">
        <v>1.4912E10</v>
      </c>
    </row>
    <row r="1703">
      <c r="A1703" s="32" t="s">
        <v>134</v>
      </c>
      <c r="B1703" s="33" t="s">
        <v>45</v>
      </c>
      <c r="C1703" s="34" t="s">
        <v>178</v>
      </c>
      <c r="D1703" s="35">
        <v>1.2777E10</v>
      </c>
      <c r="E1703" s="35">
        <v>1.7187E10</v>
      </c>
    </row>
    <row r="1704">
      <c r="A1704" s="32" t="s">
        <v>134</v>
      </c>
      <c r="B1704" s="33" t="s">
        <v>46</v>
      </c>
      <c r="C1704" s="34" t="s">
        <v>178</v>
      </c>
      <c r="D1704" s="35">
        <v>1.2415E10</v>
      </c>
      <c r="E1704" s="35">
        <v>1.7664E10</v>
      </c>
    </row>
    <row r="1705">
      <c r="A1705" s="32" t="s">
        <v>134</v>
      </c>
      <c r="B1705" s="33" t="s">
        <v>33</v>
      </c>
      <c r="C1705" s="34" t="s">
        <v>179</v>
      </c>
      <c r="D1705" s="35">
        <v>8.988E9</v>
      </c>
      <c r="E1705" s="35">
        <v>7.36E9</v>
      </c>
    </row>
    <row r="1706">
      <c r="A1706" s="32" t="s">
        <v>134</v>
      </c>
      <c r="B1706" s="33" t="s">
        <v>35</v>
      </c>
      <c r="C1706" s="34" t="s">
        <v>179</v>
      </c>
      <c r="D1706" s="35">
        <v>9.29E9</v>
      </c>
      <c r="E1706" s="35">
        <v>7.085E9</v>
      </c>
    </row>
    <row r="1707">
      <c r="A1707" s="32" t="s">
        <v>134</v>
      </c>
      <c r="B1707" s="33" t="s">
        <v>36</v>
      </c>
      <c r="C1707" s="34" t="s">
        <v>179</v>
      </c>
      <c r="D1707" s="35">
        <v>9.117E9</v>
      </c>
      <c r="E1707" s="35">
        <v>7.21E9</v>
      </c>
    </row>
    <row r="1708">
      <c r="A1708" s="32" t="s">
        <v>134</v>
      </c>
      <c r="B1708" s="33" t="s">
        <v>37</v>
      </c>
      <c r="C1708" s="34" t="s">
        <v>179</v>
      </c>
      <c r="D1708" s="35">
        <v>1.0493E10</v>
      </c>
      <c r="E1708" s="35">
        <v>8.614E9</v>
      </c>
    </row>
    <row r="1709">
      <c r="A1709" s="32" t="s">
        <v>134</v>
      </c>
      <c r="B1709" s="33" t="s">
        <v>38</v>
      </c>
      <c r="C1709" s="34" t="s">
        <v>179</v>
      </c>
      <c r="D1709" s="35">
        <v>1.1404E10</v>
      </c>
      <c r="E1709" s="35">
        <v>9.924E9</v>
      </c>
    </row>
    <row r="1710">
      <c r="A1710" s="32" t="s">
        <v>134</v>
      </c>
      <c r="B1710" s="33" t="s">
        <v>39</v>
      </c>
      <c r="C1710" s="34" t="s">
        <v>179</v>
      </c>
      <c r="D1710" s="35">
        <v>1.1937E10</v>
      </c>
      <c r="E1710" s="35">
        <v>1.0579E10</v>
      </c>
    </row>
    <row r="1711">
      <c r="A1711" s="32" t="s">
        <v>134</v>
      </c>
      <c r="B1711" s="33" t="s">
        <v>40</v>
      </c>
      <c r="C1711" s="34" t="s">
        <v>179</v>
      </c>
      <c r="D1711" s="35">
        <v>1.2852E10</v>
      </c>
      <c r="E1711" s="35">
        <v>1.1199E10</v>
      </c>
    </row>
    <row r="1712">
      <c r="A1712" s="32" t="s">
        <v>134</v>
      </c>
      <c r="B1712" s="33" t="s">
        <v>41</v>
      </c>
      <c r="C1712" s="34" t="s">
        <v>179</v>
      </c>
      <c r="D1712" s="35">
        <v>1.4721E10</v>
      </c>
      <c r="E1712" s="35">
        <v>1.2298E10</v>
      </c>
    </row>
    <row r="1713">
      <c r="A1713" s="32" t="s">
        <v>134</v>
      </c>
      <c r="B1713" s="33" t="s">
        <v>42</v>
      </c>
      <c r="C1713" s="34" t="s">
        <v>179</v>
      </c>
      <c r="D1713" s="35">
        <v>1.757E10</v>
      </c>
      <c r="E1713" s="35">
        <v>1.3346E10</v>
      </c>
    </row>
    <row r="1714">
      <c r="A1714" s="32" t="s">
        <v>134</v>
      </c>
      <c r="B1714" s="33" t="s">
        <v>43</v>
      </c>
      <c r="C1714" s="34" t="s">
        <v>179</v>
      </c>
      <c r="D1714" s="35">
        <v>1.6665E10</v>
      </c>
      <c r="E1714" s="35">
        <v>1.3058E10</v>
      </c>
    </row>
    <row r="1715">
      <c r="A1715" s="32" t="s">
        <v>134</v>
      </c>
      <c r="B1715" s="33" t="s">
        <v>44</v>
      </c>
      <c r="C1715" s="34" t="s">
        <v>179</v>
      </c>
      <c r="D1715" s="35">
        <v>1.7614E10</v>
      </c>
      <c r="E1715" s="35">
        <v>1.3528E10</v>
      </c>
    </row>
    <row r="1716">
      <c r="A1716" s="32" t="s">
        <v>134</v>
      </c>
      <c r="B1716" s="33" t="s">
        <v>45</v>
      </c>
      <c r="C1716" s="34" t="s">
        <v>179</v>
      </c>
      <c r="D1716" s="35">
        <v>2.064E10</v>
      </c>
      <c r="E1716" s="35">
        <v>1.6612E10</v>
      </c>
    </row>
    <row r="1717">
      <c r="A1717" s="32" t="s">
        <v>134</v>
      </c>
      <c r="B1717" s="33" t="s">
        <v>46</v>
      </c>
      <c r="C1717" s="34" t="s">
        <v>179</v>
      </c>
      <c r="D1717" s="35">
        <v>1.9439E10</v>
      </c>
      <c r="E1717" s="35">
        <v>1.6675E10</v>
      </c>
    </row>
    <row r="1718">
      <c r="A1718" s="32" t="s">
        <v>134</v>
      </c>
      <c r="B1718" s="33" t="s">
        <v>33</v>
      </c>
      <c r="C1718" s="34" t="s">
        <v>180</v>
      </c>
      <c r="D1718" s="35">
        <v>7.636E9</v>
      </c>
      <c r="E1718" s="35">
        <v>1.713E9</v>
      </c>
    </row>
    <row r="1719">
      <c r="A1719" s="32" t="s">
        <v>134</v>
      </c>
      <c r="B1719" s="33" t="s">
        <v>35</v>
      </c>
      <c r="C1719" s="34" t="s">
        <v>180</v>
      </c>
      <c r="D1719" s="35">
        <v>1.0067E10</v>
      </c>
      <c r="E1719" s="35">
        <v>1.738E9</v>
      </c>
    </row>
    <row r="1720">
      <c r="A1720" s="32" t="s">
        <v>134</v>
      </c>
      <c r="B1720" s="33" t="s">
        <v>36</v>
      </c>
      <c r="C1720" s="34" t="s">
        <v>180</v>
      </c>
      <c r="D1720" s="35">
        <v>1.1901E10</v>
      </c>
      <c r="E1720" s="35">
        <v>1.88E9</v>
      </c>
    </row>
    <row r="1721">
      <c r="A1721" s="32" t="s">
        <v>134</v>
      </c>
      <c r="B1721" s="33" t="s">
        <v>37</v>
      </c>
      <c r="C1721" s="34" t="s">
        <v>180</v>
      </c>
      <c r="D1721" s="35">
        <v>1.3203E10</v>
      </c>
      <c r="E1721" s="35">
        <v>2.113E9</v>
      </c>
    </row>
    <row r="1722">
      <c r="A1722" s="32" t="s">
        <v>134</v>
      </c>
      <c r="B1722" s="33" t="s">
        <v>38</v>
      </c>
      <c r="C1722" s="34" t="s">
        <v>180</v>
      </c>
      <c r="D1722" s="35">
        <v>1.5888E10</v>
      </c>
      <c r="E1722" s="35">
        <v>2.524E9</v>
      </c>
    </row>
    <row r="1723">
      <c r="A1723" s="32" t="s">
        <v>134</v>
      </c>
      <c r="B1723" s="33" t="s">
        <v>39</v>
      </c>
      <c r="C1723" s="34" t="s">
        <v>180</v>
      </c>
      <c r="D1723" s="35">
        <v>2.076E10</v>
      </c>
      <c r="E1723" s="35">
        <v>3.563E9</v>
      </c>
    </row>
    <row r="1724">
      <c r="A1724" s="32" t="s">
        <v>134</v>
      </c>
      <c r="B1724" s="33" t="s">
        <v>40</v>
      </c>
      <c r="C1724" s="34" t="s">
        <v>180</v>
      </c>
      <c r="D1724" s="35">
        <v>1.9137E10</v>
      </c>
      <c r="E1724" s="35">
        <v>3.517E9</v>
      </c>
    </row>
    <row r="1725">
      <c r="A1725" s="32" t="s">
        <v>134</v>
      </c>
      <c r="B1725" s="33" t="s">
        <v>41</v>
      </c>
      <c r="C1725" s="34" t="s">
        <v>180</v>
      </c>
      <c r="D1725" s="35">
        <v>2.1662E10</v>
      </c>
      <c r="E1725" s="35">
        <v>4.254E9</v>
      </c>
    </row>
    <row r="1726">
      <c r="A1726" s="32" t="s">
        <v>134</v>
      </c>
      <c r="B1726" s="33" t="s">
        <v>42</v>
      </c>
      <c r="C1726" s="34" t="s">
        <v>180</v>
      </c>
      <c r="D1726" s="35">
        <v>2.6446E10</v>
      </c>
      <c r="E1726" s="35">
        <v>4.509E9</v>
      </c>
    </row>
    <row r="1727">
      <c r="A1727" s="32" t="s">
        <v>134</v>
      </c>
      <c r="B1727" s="33" t="s">
        <v>43</v>
      </c>
      <c r="C1727" s="34" t="s">
        <v>180</v>
      </c>
      <c r="D1727" s="35">
        <v>2.6331E10</v>
      </c>
      <c r="E1727" s="35">
        <v>5.061E9</v>
      </c>
    </row>
    <row r="1728">
      <c r="A1728" s="32" t="s">
        <v>134</v>
      </c>
      <c r="B1728" s="33" t="s">
        <v>44</v>
      </c>
      <c r="C1728" s="34" t="s">
        <v>180</v>
      </c>
      <c r="D1728" s="35">
        <v>2.6318E10</v>
      </c>
      <c r="E1728" s="35">
        <v>5.817E9</v>
      </c>
    </row>
    <row r="1729">
      <c r="A1729" s="32" t="s">
        <v>134</v>
      </c>
      <c r="B1729" s="33" t="s">
        <v>45</v>
      </c>
      <c r="C1729" s="34" t="s">
        <v>180</v>
      </c>
      <c r="D1729" s="35">
        <v>3.0093E10</v>
      </c>
      <c r="E1729" s="35">
        <v>5.372E9</v>
      </c>
    </row>
    <row r="1730">
      <c r="A1730" s="32" t="s">
        <v>134</v>
      </c>
      <c r="B1730" s="33" t="s">
        <v>46</v>
      </c>
      <c r="C1730" s="34" t="s">
        <v>180</v>
      </c>
      <c r="D1730" s="35">
        <v>3.2249E10</v>
      </c>
      <c r="E1730" s="35">
        <v>4.604E9</v>
      </c>
    </row>
    <row r="1731">
      <c r="A1731" s="32" t="s">
        <v>134</v>
      </c>
      <c r="B1731" s="33" t="s">
        <v>33</v>
      </c>
      <c r="C1731" s="34" t="s">
        <v>181</v>
      </c>
      <c r="D1731" s="35">
        <v>5.63E8</v>
      </c>
      <c r="E1731" s="35">
        <v>5.61E8</v>
      </c>
    </row>
    <row r="1732">
      <c r="A1732" s="32" t="s">
        <v>134</v>
      </c>
      <c r="B1732" s="33" t="s">
        <v>35</v>
      </c>
      <c r="C1732" s="34" t="s">
        <v>181</v>
      </c>
      <c r="D1732" s="35">
        <v>7.59E8</v>
      </c>
      <c r="E1732" s="35">
        <v>6.76E8</v>
      </c>
    </row>
    <row r="1733">
      <c r="A1733" s="32" t="s">
        <v>134</v>
      </c>
      <c r="B1733" s="33" t="s">
        <v>36</v>
      </c>
      <c r="C1733" s="34" t="s">
        <v>181</v>
      </c>
      <c r="D1733" s="35">
        <v>1.001E9</v>
      </c>
      <c r="E1733" s="35">
        <v>7.94E8</v>
      </c>
    </row>
    <row r="1734">
      <c r="A1734" s="32" t="s">
        <v>134</v>
      </c>
      <c r="B1734" s="33" t="s">
        <v>37</v>
      </c>
      <c r="C1734" s="34" t="s">
        <v>181</v>
      </c>
      <c r="D1734" s="35">
        <v>1.204E9</v>
      </c>
      <c r="E1734" s="35">
        <v>9.53E8</v>
      </c>
    </row>
    <row r="1735">
      <c r="A1735" s="32" t="s">
        <v>134</v>
      </c>
      <c r="B1735" s="33" t="s">
        <v>38</v>
      </c>
      <c r="C1735" s="34" t="s">
        <v>181</v>
      </c>
      <c r="D1735" s="35">
        <v>2.931E9</v>
      </c>
      <c r="E1735" s="35">
        <v>2.66E9</v>
      </c>
    </row>
    <row r="1736">
      <c r="A1736" s="32" t="s">
        <v>134</v>
      </c>
      <c r="B1736" s="33" t="s">
        <v>39</v>
      </c>
      <c r="C1736" s="34" t="s">
        <v>181</v>
      </c>
      <c r="D1736" s="35">
        <v>3.542E9</v>
      </c>
      <c r="E1736" s="35">
        <v>3.078E9</v>
      </c>
    </row>
    <row r="1737">
      <c r="A1737" s="32" t="s">
        <v>134</v>
      </c>
      <c r="B1737" s="33" t="s">
        <v>40</v>
      </c>
      <c r="C1737" s="34" t="s">
        <v>181</v>
      </c>
      <c r="D1737" s="35">
        <v>4.018E9</v>
      </c>
      <c r="E1737" s="35">
        <v>3.202E9</v>
      </c>
    </row>
    <row r="1738">
      <c r="A1738" s="32" t="s">
        <v>134</v>
      </c>
      <c r="B1738" s="33" t="s">
        <v>41</v>
      </c>
      <c r="C1738" s="34" t="s">
        <v>181</v>
      </c>
      <c r="D1738" s="35">
        <v>5.32E9</v>
      </c>
      <c r="E1738" s="35">
        <v>4.022E9</v>
      </c>
    </row>
    <row r="1739">
      <c r="A1739" s="32" t="s">
        <v>134</v>
      </c>
      <c r="B1739" s="33" t="s">
        <v>42</v>
      </c>
      <c r="C1739" s="34" t="s">
        <v>181</v>
      </c>
      <c r="D1739" s="35">
        <v>6.722E9</v>
      </c>
      <c r="E1739" s="35">
        <v>4.585E9</v>
      </c>
    </row>
    <row r="1740">
      <c r="A1740" s="32" t="s">
        <v>134</v>
      </c>
      <c r="B1740" s="33" t="s">
        <v>43</v>
      </c>
      <c r="C1740" s="34" t="s">
        <v>181</v>
      </c>
      <c r="D1740" s="35">
        <v>4.349E9</v>
      </c>
      <c r="E1740" s="35">
        <v>3.751E9</v>
      </c>
    </row>
    <row r="1741">
      <c r="A1741" s="32" t="s">
        <v>134</v>
      </c>
      <c r="B1741" s="33" t="s">
        <v>44</v>
      </c>
      <c r="C1741" s="34" t="s">
        <v>181</v>
      </c>
      <c r="D1741" s="35">
        <v>4.696E9</v>
      </c>
      <c r="E1741" s="35">
        <v>4.134E9</v>
      </c>
    </row>
    <row r="1742">
      <c r="A1742" s="32" t="s">
        <v>134</v>
      </c>
      <c r="B1742" s="33" t="s">
        <v>45</v>
      </c>
      <c r="C1742" s="34" t="s">
        <v>181</v>
      </c>
      <c r="D1742" s="35">
        <v>5.406E9</v>
      </c>
      <c r="E1742" s="35">
        <v>4.829E9</v>
      </c>
    </row>
    <row r="1743">
      <c r="A1743" s="32" t="s">
        <v>134</v>
      </c>
      <c r="B1743" s="33" t="s">
        <v>46</v>
      </c>
      <c r="C1743" s="34" t="s">
        <v>181</v>
      </c>
      <c r="D1743" s="35">
        <v>5.988E9</v>
      </c>
      <c r="E1743" s="35">
        <v>5.536E9</v>
      </c>
    </row>
    <row r="1744">
      <c r="A1744" s="32" t="s">
        <v>134</v>
      </c>
      <c r="B1744" s="33" t="s">
        <v>33</v>
      </c>
      <c r="C1744" s="34" t="s">
        <v>182</v>
      </c>
      <c r="D1744" s="35">
        <v>2.9978E10</v>
      </c>
      <c r="E1744" s="35">
        <v>4.7009E10</v>
      </c>
    </row>
    <row r="1745">
      <c r="A1745" s="32" t="s">
        <v>134</v>
      </c>
      <c r="B1745" s="33" t="s">
        <v>35</v>
      </c>
      <c r="C1745" s="34" t="s">
        <v>182</v>
      </c>
      <c r="D1745" s="35">
        <v>2.6137E10</v>
      </c>
      <c r="E1745" s="35">
        <v>4.641E10</v>
      </c>
    </row>
    <row r="1746">
      <c r="A1746" s="32" t="s">
        <v>134</v>
      </c>
      <c r="B1746" s="33" t="s">
        <v>36</v>
      </c>
      <c r="C1746" s="34" t="s">
        <v>182</v>
      </c>
      <c r="D1746" s="35">
        <v>2.7819E10</v>
      </c>
      <c r="E1746" s="35">
        <v>5.1125E10</v>
      </c>
    </row>
    <row r="1747">
      <c r="A1747" s="32" t="s">
        <v>134</v>
      </c>
      <c r="B1747" s="33" t="s">
        <v>37</v>
      </c>
      <c r="C1747" s="34" t="s">
        <v>182</v>
      </c>
      <c r="D1747" s="35">
        <v>3.0736E10</v>
      </c>
      <c r="E1747" s="35">
        <v>5.8627E10</v>
      </c>
    </row>
    <row r="1748">
      <c r="A1748" s="32" t="s">
        <v>134</v>
      </c>
      <c r="B1748" s="33" t="s">
        <v>38</v>
      </c>
      <c r="C1748" s="34" t="s">
        <v>182</v>
      </c>
      <c r="D1748" s="35">
        <v>3.7166E10</v>
      </c>
      <c r="E1748" s="35">
        <v>6.9076E10</v>
      </c>
    </row>
    <row r="1749">
      <c r="A1749" s="32" t="s">
        <v>134</v>
      </c>
      <c r="B1749" s="33" t="s">
        <v>39</v>
      </c>
      <c r="C1749" s="34" t="s">
        <v>182</v>
      </c>
      <c r="D1749" s="35">
        <v>3.9411E10</v>
      </c>
      <c r="E1749" s="35">
        <v>7.2993E10</v>
      </c>
    </row>
    <row r="1750">
      <c r="A1750" s="32" t="s">
        <v>134</v>
      </c>
      <c r="B1750" s="33" t="s">
        <v>40</v>
      </c>
      <c r="C1750" s="34" t="s">
        <v>182</v>
      </c>
      <c r="D1750" s="35">
        <v>4.3803E10</v>
      </c>
      <c r="E1750" s="35">
        <v>7.7674E10</v>
      </c>
    </row>
    <row r="1751">
      <c r="A1751" s="32" t="s">
        <v>134</v>
      </c>
      <c r="B1751" s="33" t="s">
        <v>41</v>
      </c>
      <c r="C1751" s="34" t="s">
        <v>182</v>
      </c>
      <c r="D1751" s="35">
        <v>4.8193E10</v>
      </c>
      <c r="E1751" s="35">
        <v>8.6747E10</v>
      </c>
    </row>
    <row r="1752">
      <c r="A1752" s="32" t="s">
        <v>134</v>
      </c>
      <c r="B1752" s="33" t="s">
        <v>42</v>
      </c>
      <c r="C1752" s="34" t="s">
        <v>182</v>
      </c>
      <c r="D1752" s="35">
        <v>4.6285E10</v>
      </c>
      <c r="E1752" s="35">
        <v>8.3584E10</v>
      </c>
    </row>
    <row r="1753">
      <c r="A1753" s="32" t="s">
        <v>134</v>
      </c>
      <c r="B1753" s="33" t="s">
        <v>43</v>
      </c>
      <c r="C1753" s="34" t="s">
        <v>182</v>
      </c>
      <c r="D1753" s="35">
        <v>3.8564E10</v>
      </c>
      <c r="E1753" s="35">
        <v>6.1133E10</v>
      </c>
    </row>
    <row r="1754">
      <c r="A1754" s="32" t="s">
        <v>134</v>
      </c>
      <c r="B1754" s="33" t="s">
        <v>44</v>
      </c>
      <c r="C1754" s="34" t="s">
        <v>182</v>
      </c>
      <c r="D1754" s="35">
        <v>4.0746E10</v>
      </c>
      <c r="E1754" s="35">
        <v>6.1368E10</v>
      </c>
    </row>
    <row r="1755">
      <c r="A1755" s="32" t="s">
        <v>134</v>
      </c>
      <c r="B1755" s="33" t="s">
        <v>45</v>
      </c>
      <c r="C1755" s="34" t="s">
        <v>182</v>
      </c>
      <c r="D1755" s="35">
        <v>4.594E10</v>
      </c>
      <c r="E1755" s="35">
        <v>6.4627E10</v>
      </c>
    </row>
    <row r="1756">
      <c r="A1756" s="32" t="s">
        <v>134</v>
      </c>
      <c r="B1756" s="33" t="s">
        <v>46</v>
      </c>
      <c r="C1756" s="34" t="s">
        <v>182</v>
      </c>
      <c r="D1756" s="35">
        <v>4.5966E10</v>
      </c>
      <c r="E1756" s="35">
        <v>6.6182E10</v>
      </c>
    </row>
    <row r="1757">
      <c r="A1757" s="32" t="s">
        <v>183</v>
      </c>
      <c r="B1757" s="33" t="s">
        <v>33</v>
      </c>
      <c r="C1757" s="34" t="s">
        <v>184</v>
      </c>
      <c r="D1757" s="35">
        <v>8.54E8</v>
      </c>
      <c r="E1757" s="35">
        <v>4.25E8</v>
      </c>
    </row>
    <row r="1758">
      <c r="A1758" s="32" t="s">
        <v>183</v>
      </c>
      <c r="B1758" s="33" t="s">
        <v>35</v>
      </c>
      <c r="C1758" s="34" t="s">
        <v>184</v>
      </c>
      <c r="D1758" s="35">
        <v>8.86E8</v>
      </c>
      <c r="E1758" s="35">
        <v>4.23E8</v>
      </c>
    </row>
    <row r="1759">
      <c r="A1759" s="32" t="s">
        <v>183</v>
      </c>
      <c r="B1759" s="33" t="s">
        <v>36</v>
      </c>
      <c r="C1759" s="34" t="s">
        <v>184</v>
      </c>
      <c r="D1759" s="35">
        <v>9.85E8</v>
      </c>
      <c r="E1759" s="35">
        <v>5.5E8</v>
      </c>
    </row>
    <row r="1760">
      <c r="A1760" s="32" t="s">
        <v>183</v>
      </c>
      <c r="B1760" s="33" t="s">
        <v>37</v>
      </c>
      <c r="C1760" s="34" t="s">
        <v>184</v>
      </c>
      <c r="D1760" s="35">
        <v>1.206E9</v>
      </c>
      <c r="E1760" s="35">
        <v>4.92E8</v>
      </c>
    </row>
    <row r="1761">
      <c r="A1761" s="32" t="s">
        <v>183</v>
      </c>
      <c r="B1761" s="33" t="s">
        <v>38</v>
      </c>
      <c r="C1761" s="34" t="s">
        <v>184</v>
      </c>
      <c r="D1761" s="35">
        <v>1.504E9</v>
      </c>
      <c r="E1761" s="35">
        <v>5.28E8</v>
      </c>
    </row>
    <row r="1762">
      <c r="A1762" s="32" t="s">
        <v>183</v>
      </c>
      <c r="B1762" s="33" t="s">
        <v>39</v>
      </c>
      <c r="C1762" s="34" t="s">
        <v>184</v>
      </c>
      <c r="D1762" s="35">
        <v>1.603E9</v>
      </c>
      <c r="E1762" s="35">
        <v>5.74E8</v>
      </c>
    </row>
    <row r="1763">
      <c r="A1763" s="32" t="s">
        <v>183</v>
      </c>
      <c r="B1763" s="33" t="s">
        <v>40</v>
      </c>
      <c r="C1763" s="34" t="s">
        <v>184</v>
      </c>
      <c r="D1763" s="35">
        <v>1.786E9</v>
      </c>
      <c r="E1763" s="35">
        <v>6.39E8</v>
      </c>
    </row>
    <row r="1764">
      <c r="A1764" s="32" t="s">
        <v>183</v>
      </c>
      <c r="B1764" s="33" t="s">
        <v>41</v>
      </c>
      <c r="C1764" s="34" t="s">
        <v>184</v>
      </c>
      <c r="D1764" s="35">
        <v>1.854E9</v>
      </c>
      <c r="E1764" s="35">
        <v>6.71E8</v>
      </c>
    </row>
    <row r="1765">
      <c r="A1765" s="32" t="s">
        <v>183</v>
      </c>
      <c r="B1765" s="33" t="s">
        <v>42</v>
      </c>
      <c r="C1765" s="34" t="s">
        <v>184</v>
      </c>
      <c r="D1765" s="35">
        <v>1.927E9</v>
      </c>
      <c r="E1765" s="35">
        <v>7.04E8</v>
      </c>
    </row>
    <row r="1766">
      <c r="A1766" s="32" t="s">
        <v>183</v>
      </c>
      <c r="B1766" s="33" t="s">
        <v>43</v>
      </c>
      <c r="C1766" s="34" t="s">
        <v>184</v>
      </c>
      <c r="D1766" s="35">
        <v>1.873E9</v>
      </c>
      <c r="E1766" s="35">
        <v>5.97E8</v>
      </c>
    </row>
    <row r="1767">
      <c r="A1767" s="32" t="s">
        <v>183</v>
      </c>
      <c r="B1767" s="33" t="s">
        <v>44</v>
      </c>
      <c r="C1767" s="34" t="s">
        <v>184</v>
      </c>
      <c r="D1767" s="35">
        <v>2.163E9</v>
      </c>
      <c r="E1767" s="35">
        <v>6.84E8</v>
      </c>
    </row>
    <row r="1768">
      <c r="A1768" s="32" t="s">
        <v>183</v>
      </c>
      <c r="B1768" s="33" t="s">
        <v>45</v>
      </c>
      <c r="C1768" s="34" t="s">
        <v>184</v>
      </c>
      <c r="D1768" s="35">
        <v>1.766E9</v>
      </c>
      <c r="E1768" s="35">
        <v>8.99E8</v>
      </c>
    </row>
    <row r="1769">
      <c r="A1769" s="32" t="s">
        <v>183</v>
      </c>
      <c r="B1769" s="33" t="s">
        <v>46</v>
      </c>
      <c r="C1769" s="34" t="s">
        <v>184</v>
      </c>
      <c r="D1769" s="35">
        <v>1.742E9</v>
      </c>
      <c r="E1769" s="35">
        <v>8.89E8</v>
      </c>
    </row>
    <row r="1770">
      <c r="A1770" s="32" t="s">
        <v>183</v>
      </c>
      <c r="B1770" s="33" t="s">
        <v>33</v>
      </c>
      <c r="C1770" s="34" t="s">
        <v>185</v>
      </c>
      <c r="D1770" s="35">
        <v>6.77E8</v>
      </c>
      <c r="E1770" s="35">
        <v>6.71E8</v>
      </c>
    </row>
    <row r="1771">
      <c r="A1771" s="32" t="s">
        <v>183</v>
      </c>
      <c r="B1771" s="33" t="s">
        <v>35</v>
      </c>
      <c r="C1771" s="34" t="s">
        <v>185</v>
      </c>
      <c r="D1771" s="35">
        <v>1.122E9</v>
      </c>
      <c r="E1771" s="35">
        <v>7.14E8</v>
      </c>
    </row>
    <row r="1772">
      <c r="A1772" s="32" t="s">
        <v>183</v>
      </c>
      <c r="B1772" s="33" t="s">
        <v>36</v>
      </c>
      <c r="C1772" s="34" t="s">
        <v>185</v>
      </c>
      <c r="D1772" s="35">
        <v>1.607E9</v>
      </c>
      <c r="E1772" s="35">
        <v>3.99E9</v>
      </c>
    </row>
    <row r="1773">
      <c r="A1773" s="32" t="s">
        <v>183</v>
      </c>
      <c r="B1773" s="33" t="s">
        <v>37</v>
      </c>
      <c r="C1773" s="34" t="s">
        <v>185</v>
      </c>
      <c r="D1773" s="35">
        <v>1.266E9</v>
      </c>
      <c r="E1773" s="35">
        <v>4.12E9</v>
      </c>
    </row>
    <row r="1774">
      <c r="A1774" s="32" t="s">
        <v>183</v>
      </c>
      <c r="B1774" s="33" t="s">
        <v>38</v>
      </c>
      <c r="C1774" s="34" t="s">
        <v>185</v>
      </c>
      <c r="D1774" s="35">
        <v>1.305E9</v>
      </c>
      <c r="E1774" s="35">
        <v>4.402E9</v>
      </c>
    </row>
    <row r="1775">
      <c r="A1775" s="32" t="s">
        <v>183</v>
      </c>
      <c r="B1775" s="33" t="s">
        <v>39</v>
      </c>
      <c r="C1775" s="34" t="s">
        <v>185</v>
      </c>
      <c r="D1775" s="35">
        <v>1.025E9</v>
      </c>
      <c r="E1775" s="35">
        <v>4.112E9</v>
      </c>
    </row>
    <row r="1776">
      <c r="A1776" s="32" t="s">
        <v>183</v>
      </c>
      <c r="B1776" s="33" t="s">
        <v>40</v>
      </c>
      <c r="C1776" s="34" t="s">
        <v>185</v>
      </c>
      <c r="D1776" s="35">
        <v>1.464E9</v>
      </c>
      <c r="E1776" s="35">
        <v>5.066E9</v>
      </c>
    </row>
    <row r="1777">
      <c r="A1777" s="32" t="s">
        <v>183</v>
      </c>
      <c r="B1777" s="33" t="s">
        <v>41</v>
      </c>
      <c r="C1777" s="34" t="s">
        <v>185</v>
      </c>
      <c r="D1777" s="35">
        <v>1.95E9</v>
      </c>
      <c r="E1777" s="35">
        <v>7.335E9</v>
      </c>
    </row>
    <row r="1778">
      <c r="A1778" s="32" t="s">
        <v>183</v>
      </c>
      <c r="B1778" s="33" t="s">
        <v>42</v>
      </c>
      <c r="C1778" s="34" t="s">
        <v>185</v>
      </c>
      <c r="D1778" s="35">
        <v>1.978E9</v>
      </c>
      <c r="E1778" s="35">
        <v>8.27E9</v>
      </c>
    </row>
    <row r="1779">
      <c r="A1779" s="32" t="s">
        <v>183</v>
      </c>
      <c r="B1779" s="33" t="s">
        <v>43</v>
      </c>
      <c r="C1779" s="34" t="s">
        <v>185</v>
      </c>
      <c r="D1779" s="35">
        <v>2.259E9</v>
      </c>
      <c r="E1779" s="35">
        <v>8.503E9</v>
      </c>
    </row>
    <row r="1780">
      <c r="A1780" s="32" t="s">
        <v>183</v>
      </c>
      <c r="B1780" s="33" t="s">
        <v>44</v>
      </c>
      <c r="C1780" s="34" t="s">
        <v>185</v>
      </c>
      <c r="D1780" s="35">
        <v>2.631E9</v>
      </c>
      <c r="E1780" s="35">
        <v>1.057E10</v>
      </c>
    </row>
    <row r="1781">
      <c r="A1781" s="32" t="s">
        <v>183</v>
      </c>
      <c r="B1781" s="33" t="s">
        <v>45</v>
      </c>
      <c r="C1781" s="34" t="s">
        <v>185</v>
      </c>
      <c r="D1781" s="35">
        <v>2.574E9</v>
      </c>
      <c r="E1781" s="35">
        <v>1.0881E10</v>
      </c>
    </row>
    <row r="1782">
      <c r="A1782" s="32" t="s">
        <v>183</v>
      </c>
      <c r="B1782" s="33" t="s">
        <v>46</v>
      </c>
      <c r="C1782" s="34" t="s">
        <v>185</v>
      </c>
      <c r="D1782" s="32">
        <v>2.458974193E9</v>
      </c>
      <c r="E1782" s="32">
        <v>3.659888888E9</v>
      </c>
    </row>
    <row r="1783">
      <c r="A1783" s="32" t="s">
        <v>183</v>
      </c>
      <c r="B1783" s="33" t="s">
        <v>33</v>
      </c>
      <c r="C1783" s="34" t="s">
        <v>186</v>
      </c>
      <c r="D1783" s="35">
        <v>2000000.0</v>
      </c>
      <c r="E1783" s="35">
        <v>9000000.0</v>
      </c>
    </row>
    <row r="1784">
      <c r="A1784" s="32" t="s">
        <v>183</v>
      </c>
      <c r="B1784" s="33" t="s">
        <v>35</v>
      </c>
      <c r="C1784" s="34" t="s">
        <v>186</v>
      </c>
      <c r="D1784" s="35">
        <v>1.5E7</v>
      </c>
      <c r="E1784" s="35">
        <v>3.1E7</v>
      </c>
    </row>
    <row r="1785">
      <c r="A1785" s="32" t="s">
        <v>183</v>
      </c>
      <c r="B1785" s="33" t="s">
        <v>36</v>
      </c>
      <c r="C1785" s="34" t="s">
        <v>186</v>
      </c>
      <c r="D1785" s="35">
        <v>4.5E7</v>
      </c>
      <c r="E1785" s="35">
        <v>2.6E7</v>
      </c>
    </row>
    <row r="1786">
      <c r="A1786" s="32" t="s">
        <v>183</v>
      </c>
      <c r="B1786" s="33" t="s">
        <v>37</v>
      </c>
      <c r="C1786" s="34" t="s">
        <v>186</v>
      </c>
      <c r="D1786" s="32">
        <v>2.458974193E9</v>
      </c>
      <c r="E1786" s="32">
        <v>3.659888888E9</v>
      </c>
    </row>
    <row r="1787">
      <c r="A1787" s="32" t="s">
        <v>183</v>
      </c>
      <c r="B1787" s="33" t="s">
        <v>38</v>
      </c>
      <c r="C1787" s="34" t="s">
        <v>186</v>
      </c>
      <c r="D1787" s="32">
        <v>2.458974193E9</v>
      </c>
      <c r="E1787" s="32">
        <v>3.659888888E9</v>
      </c>
    </row>
    <row r="1788">
      <c r="A1788" s="32" t="s">
        <v>183</v>
      </c>
      <c r="B1788" s="33" t="s">
        <v>39</v>
      </c>
      <c r="C1788" s="34" t="s">
        <v>186</v>
      </c>
      <c r="D1788" s="35">
        <v>1.86E8</v>
      </c>
      <c r="E1788" s="35">
        <v>6.27E8</v>
      </c>
    </row>
    <row r="1789">
      <c r="A1789" s="32" t="s">
        <v>183</v>
      </c>
      <c r="B1789" s="33" t="s">
        <v>40</v>
      </c>
      <c r="C1789" s="34" t="s">
        <v>186</v>
      </c>
      <c r="D1789" s="35">
        <v>1.7E8</v>
      </c>
      <c r="E1789" s="35">
        <v>5.26E8</v>
      </c>
    </row>
    <row r="1790">
      <c r="A1790" s="32" t="s">
        <v>183</v>
      </c>
      <c r="B1790" s="33" t="s">
        <v>41</v>
      </c>
      <c r="C1790" s="34" t="s">
        <v>186</v>
      </c>
      <c r="D1790" s="35">
        <v>5.55E8</v>
      </c>
      <c r="E1790" s="35">
        <v>7.05E8</v>
      </c>
    </row>
    <row r="1791">
      <c r="A1791" s="32" t="s">
        <v>183</v>
      </c>
      <c r="B1791" s="33" t="s">
        <v>42</v>
      </c>
      <c r="C1791" s="34" t="s">
        <v>186</v>
      </c>
      <c r="D1791" s="35">
        <v>8.67E8</v>
      </c>
      <c r="E1791" s="35">
        <v>8.13E8</v>
      </c>
    </row>
    <row r="1792">
      <c r="A1792" s="32" t="s">
        <v>183</v>
      </c>
      <c r="B1792" s="33" t="s">
        <v>43</v>
      </c>
      <c r="C1792" s="34" t="s">
        <v>186</v>
      </c>
      <c r="D1792" s="35">
        <v>1.432E9</v>
      </c>
      <c r="E1792" s="35">
        <v>1.221E9</v>
      </c>
    </row>
    <row r="1793">
      <c r="A1793" s="32" t="s">
        <v>183</v>
      </c>
      <c r="B1793" s="33" t="s">
        <v>44</v>
      </c>
      <c r="C1793" s="34" t="s">
        <v>186</v>
      </c>
      <c r="D1793" s="35">
        <v>1.736E9</v>
      </c>
      <c r="E1793" s="35">
        <v>1.675E9</v>
      </c>
    </row>
    <row r="1794">
      <c r="A1794" s="32" t="s">
        <v>183</v>
      </c>
      <c r="B1794" s="33" t="s">
        <v>45</v>
      </c>
      <c r="C1794" s="34" t="s">
        <v>186</v>
      </c>
      <c r="D1794" s="35">
        <v>1.557E9</v>
      </c>
      <c r="E1794" s="35">
        <v>1.879E9</v>
      </c>
    </row>
    <row r="1795">
      <c r="A1795" s="32" t="s">
        <v>183</v>
      </c>
      <c r="B1795" s="33" t="s">
        <v>46</v>
      </c>
      <c r="C1795" s="34" t="s">
        <v>186</v>
      </c>
      <c r="D1795" s="35">
        <v>1.64E9</v>
      </c>
      <c r="E1795" s="35">
        <v>2.363E9</v>
      </c>
    </row>
    <row r="1796">
      <c r="A1796" s="32" t="s">
        <v>183</v>
      </c>
      <c r="B1796" s="33" t="s">
        <v>33</v>
      </c>
      <c r="C1796" s="34" t="s">
        <v>187</v>
      </c>
      <c r="D1796" s="35">
        <v>4.611E9</v>
      </c>
      <c r="E1796" s="35">
        <v>3.733E9</v>
      </c>
    </row>
    <row r="1797">
      <c r="A1797" s="32" t="s">
        <v>183</v>
      </c>
      <c r="B1797" s="33" t="s">
        <v>35</v>
      </c>
      <c r="C1797" s="34" t="s">
        <v>187</v>
      </c>
      <c r="D1797" s="35">
        <v>2.854E9</v>
      </c>
      <c r="E1797" s="35">
        <v>3.887E9</v>
      </c>
    </row>
    <row r="1798">
      <c r="A1798" s="32" t="s">
        <v>183</v>
      </c>
      <c r="B1798" s="33" t="s">
        <v>36</v>
      </c>
      <c r="C1798" s="34" t="s">
        <v>187</v>
      </c>
      <c r="D1798" s="35">
        <v>2.426E9</v>
      </c>
      <c r="E1798" s="35">
        <v>3.322E9</v>
      </c>
    </row>
    <row r="1799">
      <c r="A1799" s="32" t="s">
        <v>183</v>
      </c>
      <c r="B1799" s="33" t="s">
        <v>37</v>
      </c>
      <c r="C1799" s="34" t="s">
        <v>187</v>
      </c>
      <c r="D1799" s="35">
        <v>2.473E9</v>
      </c>
      <c r="E1799" s="35">
        <v>3.341E9</v>
      </c>
    </row>
    <row r="1800">
      <c r="A1800" s="32" t="s">
        <v>183</v>
      </c>
      <c r="B1800" s="33" t="s">
        <v>38</v>
      </c>
      <c r="C1800" s="34" t="s">
        <v>187</v>
      </c>
      <c r="D1800" s="35">
        <v>2.908E9</v>
      </c>
      <c r="E1800" s="35">
        <v>3.663E9</v>
      </c>
    </row>
    <row r="1801">
      <c r="A1801" s="32" t="s">
        <v>183</v>
      </c>
      <c r="B1801" s="33" t="s">
        <v>39</v>
      </c>
      <c r="C1801" s="34" t="s">
        <v>187</v>
      </c>
      <c r="D1801" s="35">
        <v>3.427E9</v>
      </c>
      <c r="E1801" s="35">
        <v>3.78E9</v>
      </c>
    </row>
    <row r="1802">
      <c r="A1802" s="32" t="s">
        <v>183</v>
      </c>
      <c r="B1802" s="33" t="s">
        <v>40</v>
      </c>
      <c r="C1802" s="34" t="s">
        <v>187</v>
      </c>
      <c r="D1802" s="35">
        <v>3.802E9</v>
      </c>
      <c r="E1802" s="35">
        <v>4.085E9</v>
      </c>
    </row>
    <row r="1803">
      <c r="A1803" s="32" t="s">
        <v>183</v>
      </c>
      <c r="B1803" s="33" t="s">
        <v>41</v>
      </c>
      <c r="C1803" s="34" t="s">
        <v>187</v>
      </c>
      <c r="D1803" s="35">
        <v>4.405E9</v>
      </c>
      <c r="E1803" s="35">
        <v>4.669E9</v>
      </c>
    </row>
    <row r="1804">
      <c r="A1804" s="32" t="s">
        <v>183</v>
      </c>
      <c r="B1804" s="33" t="s">
        <v>42</v>
      </c>
      <c r="C1804" s="34" t="s">
        <v>187</v>
      </c>
      <c r="D1804" s="35">
        <v>5.509E9</v>
      </c>
      <c r="E1804" s="35">
        <v>4.693E9</v>
      </c>
    </row>
    <row r="1805">
      <c r="A1805" s="32" t="s">
        <v>183</v>
      </c>
      <c r="B1805" s="33" t="s">
        <v>43</v>
      </c>
      <c r="C1805" s="34" t="s">
        <v>187</v>
      </c>
      <c r="D1805" s="35">
        <v>5.067E9</v>
      </c>
      <c r="E1805" s="35">
        <v>4.241E9</v>
      </c>
    </row>
    <row r="1806">
      <c r="A1806" s="32" t="s">
        <v>183</v>
      </c>
      <c r="B1806" s="33" t="s">
        <v>44</v>
      </c>
      <c r="C1806" s="34" t="s">
        <v>187</v>
      </c>
      <c r="D1806" s="35">
        <v>5.824E9</v>
      </c>
      <c r="E1806" s="35">
        <v>4.725E9</v>
      </c>
    </row>
    <row r="1807">
      <c r="A1807" s="32" t="s">
        <v>183</v>
      </c>
      <c r="B1807" s="33" t="s">
        <v>45</v>
      </c>
      <c r="C1807" s="34" t="s">
        <v>187</v>
      </c>
      <c r="D1807" s="35">
        <v>6.029E9</v>
      </c>
      <c r="E1807" s="35">
        <v>4.937E9</v>
      </c>
    </row>
    <row r="1808">
      <c r="A1808" s="32" t="s">
        <v>183</v>
      </c>
      <c r="B1808" s="33" t="s">
        <v>46</v>
      </c>
      <c r="C1808" s="34" t="s">
        <v>187</v>
      </c>
      <c r="D1808" s="35">
        <v>6.225E9</v>
      </c>
      <c r="E1808" s="35">
        <v>4.851E9</v>
      </c>
    </row>
    <row r="1809">
      <c r="A1809" s="32" t="s">
        <v>183</v>
      </c>
      <c r="B1809" s="33" t="s">
        <v>33</v>
      </c>
      <c r="C1809" s="34" t="s">
        <v>188</v>
      </c>
      <c r="D1809" s="35">
        <v>9.35E8</v>
      </c>
      <c r="E1809" s="35">
        <v>3.87E8</v>
      </c>
    </row>
    <row r="1810">
      <c r="A1810" s="32" t="s">
        <v>183</v>
      </c>
      <c r="B1810" s="33" t="s">
        <v>35</v>
      </c>
      <c r="C1810" s="34" t="s">
        <v>188</v>
      </c>
      <c r="D1810" s="35">
        <v>8.84E8</v>
      </c>
      <c r="E1810" s="35">
        <v>4.2E8</v>
      </c>
    </row>
    <row r="1811">
      <c r="A1811" s="32" t="s">
        <v>183</v>
      </c>
      <c r="B1811" s="33" t="s">
        <v>36</v>
      </c>
      <c r="C1811" s="34" t="s">
        <v>188</v>
      </c>
      <c r="D1811" s="35">
        <v>1.254E9</v>
      </c>
      <c r="E1811" s="35">
        <v>5.04E8</v>
      </c>
    </row>
    <row r="1812">
      <c r="A1812" s="32" t="s">
        <v>183</v>
      </c>
      <c r="B1812" s="33" t="s">
        <v>37</v>
      </c>
      <c r="C1812" s="34" t="s">
        <v>188</v>
      </c>
      <c r="D1812" s="35">
        <v>1.266E9</v>
      </c>
      <c r="E1812" s="35">
        <v>5.03E8</v>
      </c>
    </row>
    <row r="1813">
      <c r="A1813" s="32" t="s">
        <v>183</v>
      </c>
      <c r="B1813" s="33" t="s">
        <v>38</v>
      </c>
      <c r="C1813" s="34" t="s">
        <v>188</v>
      </c>
      <c r="D1813" s="35">
        <v>1.621E9</v>
      </c>
      <c r="E1813" s="35">
        <v>5.85E8</v>
      </c>
    </row>
    <row r="1814">
      <c r="A1814" s="32" t="s">
        <v>183</v>
      </c>
      <c r="B1814" s="33" t="s">
        <v>39</v>
      </c>
      <c r="C1814" s="34" t="s">
        <v>188</v>
      </c>
      <c r="D1814" s="35">
        <v>1.759E9</v>
      </c>
      <c r="E1814" s="35">
        <v>6.53E8</v>
      </c>
    </row>
    <row r="1815">
      <c r="A1815" s="32" t="s">
        <v>183</v>
      </c>
      <c r="B1815" s="33" t="s">
        <v>40</v>
      </c>
      <c r="C1815" s="34" t="s">
        <v>188</v>
      </c>
      <c r="D1815" s="35">
        <v>2.426E9</v>
      </c>
      <c r="E1815" s="35">
        <v>9.56E8</v>
      </c>
    </row>
    <row r="1816">
      <c r="A1816" s="32" t="s">
        <v>183</v>
      </c>
      <c r="B1816" s="33" t="s">
        <v>41</v>
      </c>
      <c r="C1816" s="34" t="s">
        <v>188</v>
      </c>
      <c r="D1816" s="35">
        <v>2.754E9</v>
      </c>
      <c r="E1816" s="35">
        <v>1.024E9</v>
      </c>
    </row>
    <row r="1817">
      <c r="A1817" s="32" t="s">
        <v>183</v>
      </c>
      <c r="B1817" s="33" t="s">
        <v>42</v>
      </c>
      <c r="C1817" s="34" t="s">
        <v>188</v>
      </c>
      <c r="D1817" s="35">
        <v>3.539E9</v>
      </c>
      <c r="E1817" s="35">
        <v>1.14E9</v>
      </c>
    </row>
    <row r="1818">
      <c r="A1818" s="32" t="s">
        <v>183</v>
      </c>
      <c r="B1818" s="33" t="s">
        <v>43</v>
      </c>
      <c r="C1818" s="34" t="s">
        <v>188</v>
      </c>
      <c r="D1818" s="35">
        <v>3.472E9</v>
      </c>
      <c r="E1818" s="35">
        <v>1.202E9</v>
      </c>
    </row>
    <row r="1819">
      <c r="A1819" s="32" t="s">
        <v>183</v>
      </c>
      <c r="B1819" s="33" t="s">
        <v>44</v>
      </c>
      <c r="C1819" s="34" t="s">
        <v>188</v>
      </c>
      <c r="D1819" s="35">
        <v>4.39E9</v>
      </c>
      <c r="E1819" s="35">
        <v>1.736E9</v>
      </c>
    </row>
    <row r="1820">
      <c r="A1820" s="32" t="s">
        <v>183</v>
      </c>
      <c r="B1820" s="33" t="s">
        <v>45</v>
      </c>
      <c r="C1820" s="34" t="s">
        <v>188</v>
      </c>
      <c r="D1820" s="35">
        <v>3.86E9</v>
      </c>
      <c r="E1820" s="35">
        <v>1.28E9</v>
      </c>
    </row>
    <row r="1821">
      <c r="A1821" s="32" t="s">
        <v>183</v>
      </c>
      <c r="B1821" s="33" t="s">
        <v>46</v>
      </c>
      <c r="C1821" s="34" t="s">
        <v>188</v>
      </c>
      <c r="D1821" s="35">
        <v>4.485E9</v>
      </c>
      <c r="E1821" s="35">
        <v>1.257E9</v>
      </c>
    </row>
    <row r="1822">
      <c r="A1822" s="32" t="s">
        <v>183</v>
      </c>
      <c r="B1822" s="33" t="s">
        <v>33</v>
      </c>
      <c r="C1822" s="34" t="s">
        <v>189</v>
      </c>
      <c r="D1822" s="35">
        <v>3.94E8</v>
      </c>
      <c r="E1822" s="35">
        <v>2.852E9</v>
      </c>
    </row>
    <row r="1823">
      <c r="A1823" s="32" t="s">
        <v>183</v>
      </c>
      <c r="B1823" s="33" t="s">
        <v>35</v>
      </c>
      <c r="C1823" s="34" t="s">
        <v>189</v>
      </c>
      <c r="D1823" s="35">
        <v>2.86E8</v>
      </c>
      <c r="E1823" s="35">
        <v>3.207E9</v>
      </c>
    </row>
    <row r="1824">
      <c r="A1824" s="32" t="s">
        <v>183</v>
      </c>
      <c r="B1824" s="33" t="s">
        <v>36</v>
      </c>
      <c r="C1824" s="34" t="s">
        <v>189</v>
      </c>
      <c r="D1824" s="35">
        <v>3.2E8</v>
      </c>
      <c r="E1824" s="35">
        <v>3.412E9</v>
      </c>
    </row>
    <row r="1825">
      <c r="A1825" s="32" t="s">
        <v>183</v>
      </c>
      <c r="B1825" s="33" t="s">
        <v>37</v>
      </c>
      <c r="C1825" s="34" t="s">
        <v>189</v>
      </c>
      <c r="D1825" s="35">
        <v>3.28E8</v>
      </c>
      <c r="E1825" s="35">
        <v>3.75E9</v>
      </c>
    </row>
    <row r="1826">
      <c r="A1826" s="32" t="s">
        <v>183</v>
      </c>
      <c r="B1826" s="33" t="s">
        <v>38</v>
      </c>
      <c r="C1826" s="34" t="s">
        <v>189</v>
      </c>
      <c r="D1826" s="35">
        <v>3.98E8</v>
      </c>
      <c r="E1826" s="35">
        <v>4.147E9</v>
      </c>
    </row>
    <row r="1827">
      <c r="A1827" s="32" t="s">
        <v>183</v>
      </c>
      <c r="B1827" s="33" t="s">
        <v>39</v>
      </c>
      <c r="C1827" s="34" t="s">
        <v>189</v>
      </c>
      <c r="D1827" s="35">
        <v>4.13E8</v>
      </c>
      <c r="E1827" s="35">
        <v>4.997E9</v>
      </c>
    </row>
    <row r="1828">
      <c r="A1828" s="32" t="s">
        <v>183</v>
      </c>
      <c r="B1828" s="33" t="s">
        <v>40</v>
      </c>
      <c r="C1828" s="34" t="s">
        <v>189</v>
      </c>
      <c r="D1828" s="35">
        <v>5.08E8</v>
      </c>
      <c r="E1828" s="35">
        <v>6.074E9</v>
      </c>
    </row>
    <row r="1829">
      <c r="A1829" s="32" t="s">
        <v>183</v>
      </c>
      <c r="B1829" s="33" t="s">
        <v>41</v>
      </c>
      <c r="C1829" s="34" t="s">
        <v>189</v>
      </c>
      <c r="D1829" s="35">
        <v>5.3E8</v>
      </c>
      <c r="E1829" s="35">
        <v>7.267E9</v>
      </c>
    </row>
    <row r="1830">
      <c r="A1830" s="32" t="s">
        <v>183</v>
      </c>
      <c r="B1830" s="33" t="s">
        <v>42</v>
      </c>
      <c r="C1830" s="34" t="s">
        <v>189</v>
      </c>
      <c r="D1830" s="35">
        <v>6.1E8</v>
      </c>
      <c r="E1830" s="35">
        <v>8.341E9</v>
      </c>
    </row>
    <row r="1831">
      <c r="A1831" s="32" t="s">
        <v>183</v>
      </c>
      <c r="B1831" s="33" t="s">
        <v>43</v>
      </c>
      <c r="C1831" s="34" t="s">
        <v>189</v>
      </c>
      <c r="D1831" s="35">
        <v>6.6E8</v>
      </c>
      <c r="E1831" s="35">
        <v>6.799E9</v>
      </c>
    </row>
    <row r="1832">
      <c r="A1832" s="32" t="s">
        <v>183</v>
      </c>
      <c r="B1832" s="33" t="s">
        <v>44</v>
      </c>
      <c r="C1832" s="34" t="s">
        <v>189</v>
      </c>
      <c r="D1832" s="35">
        <v>5.74E8</v>
      </c>
      <c r="E1832" s="35">
        <v>7.106E9</v>
      </c>
    </row>
    <row r="1833">
      <c r="A1833" s="32" t="s">
        <v>183</v>
      </c>
      <c r="B1833" s="33" t="s">
        <v>45</v>
      </c>
      <c r="C1833" s="34" t="s">
        <v>189</v>
      </c>
      <c r="D1833" s="35">
        <v>6.44E8</v>
      </c>
      <c r="E1833" s="35">
        <v>9.179E9</v>
      </c>
    </row>
    <row r="1834">
      <c r="A1834" s="32" t="s">
        <v>183</v>
      </c>
      <c r="B1834" s="33" t="s">
        <v>46</v>
      </c>
      <c r="C1834" s="34" t="s">
        <v>189</v>
      </c>
      <c r="D1834" s="35">
        <v>7.8E8</v>
      </c>
      <c r="E1834" s="35">
        <v>9.821E9</v>
      </c>
    </row>
    <row r="1835">
      <c r="A1835" s="32" t="s">
        <v>183</v>
      </c>
      <c r="B1835" s="33" t="s">
        <v>33</v>
      </c>
      <c r="C1835" s="34" t="s">
        <v>190</v>
      </c>
      <c r="D1835" s="35">
        <v>7.42E8</v>
      </c>
      <c r="E1835" s="32">
        <v>3.659888888E9</v>
      </c>
    </row>
    <row r="1836">
      <c r="A1836" s="32" t="s">
        <v>183</v>
      </c>
      <c r="B1836" s="33" t="s">
        <v>35</v>
      </c>
      <c r="C1836" s="34" t="s">
        <v>190</v>
      </c>
      <c r="D1836" s="35">
        <v>8.37E8</v>
      </c>
      <c r="E1836" s="32">
        <v>3.659888888E9</v>
      </c>
    </row>
    <row r="1837">
      <c r="A1837" s="32" t="s">
        <v>183</v>
      </c>
      <c r="B1837" s="33" t="s">
        <v>36</v>
      </c>
      <c r="C1837" s="34" t="s">
        <v>190</v>
      </c>
      <c r="D1837" s="35">
        <v>4.284E9</v>
      </c>
      <c r="E1837" s="35">
        <v>2.683E9</v>
      </c>
    </row>
    <row r="1838">
      <c r="A1838" s="32" t="s">
        <v>183</v>
      </c>
      <c r="B1838" s="33" t="s">
        <v>37</v>
      </c>
      <c r="C1838" s="34" t="s">
        <v>190</v>
      </c>
      <c r="D1838" s="35">
        <v>6.782E9</v>
      </c>
      <c r="E1838" s="35">
        <v>3.319E9</v>
      </c>
    </row>
    <row r="1839">
      <c r="A1839" s="32" t="s">
        <v>183</v>
      </c>
      <c r="B1839" s="33" t="s">
        <v>38</v>
      </c>
      <c r="C1839" s="34" t="s">
        <v>190</v>
      </c>
      <c r="D1839" s="35">
        <v>5.931E9</v>
      </c>
      <c r="E1839" s="35">
        <v>3.719E9</v>
      </c>
    </row>
    <row r="1840">
      <c r="A1840" s="32" t="s">
        <v>183</v>
      </c>
      <c r="B1840" s="33" t="s">
        <v>39</v>
      </c>
      <c r="C1840" s="34" t="s">
        <v>190</v>
      </c>
      <c r="D1840" s="35">
        <v>5.969E9</v>
      </c>
      <c r="E1840" s="35">
        <v>3.565E9</v>
      </c>
    </row>
    <row r="1841">
      <c r="A1841" s="32" t="s">
        <v>183</v>
      </c>
      <c r="B1841" s="33" t="s">
        <v>40</v>
      </c>
      <c r="C1841" s="34" t="s">
        <v>190</v>
      </c>
      <c r="D1841" s="35">
        <v>5.457E9</v>
      </c>
      <c r="E1841" s="35">
        <v>3.783E9</v>
      </c>
    </row>
    <row r="1842">
      <c r="A1842" s="32" t="s">
        <v>183</v>
      </c>
      <c r="B1842" s="33" t="s">
        <v>41</v>
      </c>
      <c r="C1842" s="34" t="s">
        <v>190</v>
      </c>
      <c r="D1842" s="35">
        <v>5.796E9</v>
      </c>
      <c r="E1842" s="35">
        <v>3.914E9</v>
      </c>
    </row>
    <row r="1843">
      <c r="A1843" s="32" t="s">
        <v>183</v>
      </c>
      <c r="B1843" s="33" t="s">
        <v>42</v>
      </c>
      <c r="C1843" s="34" t="s">
        <v>190</v>
      </c>
      <c r="D1843" s="35">
        <v>6.317E9</v>
      </c>
      <c r="E1843" s="35">
        <v>4.297E9</v>
      </c>
    </row>
    <row r="1844">
      <c r="A1844" s="32" t="s">
        <v>183</v>
      </c>
      <c r="B1844" s="33" t="s">
        <v>43</v>
      </c>
      <c r="C1844" s="34" t="s">
        <v>190</v>
      </c>
      <c r="D1844" s="35">
        <v>7.157E9</v>
      </c>
      <c r="E1844" s="35">
        <v>4.928E9</v>
      </c>
    </row>
    <row r="1845">
      <c r="A1845" s="32" t="s">
        <v>183</v>
      </c>
      <c r="B1845" s="33" t="s">
        <v>44</v>
      </c>
      <c r="C1845" s="34" t="s">
        <v>190</v>
      </c>
      <c r="D1845" s="35">
        <v>8.026E9</v>
      </c>
      <c r="E1845" s="35">
        <v>4.868E9</v>
      </c>
    </row>
    <row r="1846">
      <c r="A1846" s="32" t="s">
        <v>183</v>
      </c>
      <c r="B1846" s="33" t="s">
        <v>45</v>
      </c>
      <c r="C1846" s="34" t="s">
        <v>190</v>
      </c>
      <c r="D1846" s="35">
        <v>6.797E9</v>
      </c>
      <c r="E1846" s="35">
        <v>4.44E9</v>
      </c>
    </row>
    <row r="1847">
      <c r="A1847" s="32" t="s">
        <v>183</v>
      </c>
      <c r="B1847" s="33" t="s">
        <v>46</v>
      </c>
      <c r="C1847" s="34" t="s">
        <v>190</v>
      </c>
      <c r="D1847" s="35">
        <v>6.298E9</v>
      </c>
      <c r="E1847" s="35">
        <v>4.125E9</v>
      </c>
    </row>
    <row r="1848">
      <c r="A1848" s="32" t="s">
        <v>183</v>
      </c>
      <c r="B1848" s="33" t="s">
        <v>33</v>
      </c>
      <c r="C1848" s="34" t="s">
        <v>191</v>
      </c>
      <c r="D1848" s="35">
        <v>3.77E8</v>
      </c>
      <c r="E1848" s="35">
        <v>6.29E8</v>
      </c>
    </row>
    <row r="1849">
      <c r="A1849" s="32" t="s">
        <v>183</v>
      </c>
      <c r="B1849" s="33" t="s">
        <v>35</v>
      </c>
      <c r="C1849" s="34" t="s">
        <v>191</v>
      </c>
      <c r="D1849" s="35">
        <v>5.38E8</v>
      </c>
      <c r="E1849" s="35">
        <v>7.03E8</v>
      </c>
    </row>
    <row r="1850">
      <c r="A1850" s="32" t="s">
        <v>183</v>
      </c>
      <c r="B1850" s="33" t="s">
        <v>36</v>
      </c>
      <c r="C1850" s="34" t="s">
        <v>191</v>
      </c>
      <c r="D1850" s="35">
        <v>5.39E8</v>
      </c>
      <c r="E1850" s="35">
        <v>7.02E8</v>
      </c>
    </row>
    <row r="1851">
      <c r="A1851" s="32" t="s">
        <v>183</v>
      </c>
      <c r="B1851" s="33" t="s">
        <v>37</v>
      </c>
      <c r="C1851" s="34" t="s">
        <v>191</v>
      </c>
      <c r="D1851" s="35">
        <v>5.46E8</v>
      </c>
      <c r="E1851" s="35">
        <v>8.04E8</v>
      </c>
    </row>
    <row r="1852">
      <c r="A1852" s="32" t="s">
        <v>183</v>
      </c>
      <c r="B1852" s="33" t="s">
        <v>38</v>
      </c>
      <c r="C1852" s="34" t="s">
        <v>191</v>
      </c>
      <c r="D1852" s="35">
        <v>6.01E8</v>
      </c>
      <c r="E1852" s="35">
        <v>8.23E8</v>
      </c>
    </row>
    <row r="1853">
      <c r="A1853" s="32" t="s">
        <v>183</v>
      </c>
      <c r="B1853" s="33" t="s">
        <v>39</v>
      </c>
      <c r="C1853" s="34" t="s">
        <v>191</v>
      </c>
      <c r="D1853" s="35">
        <v>6.27E8</v>
      </c>
      <c r="E1853" s="35">
        <v>8.63E8</v>
      </c>
    </row>
    <row r="1854">
      <c r="A1854" s="32" t="s">
        <v>183</v>
      </c>
      <c r="B1854" s="33" t="s">
        <v>40</v>
      </c>
      <c r="C1854" s="34" t="s">
        <v>191</v>
      </c>
      <c r="D1854" s="35">
        <v>7.49E8</v>
      </c>
      <c r="E1854" s="35">
        <v>8.94E8</v>
      </c>
    </row>
    <row r="1855">
      <c r="A1855" s="32" t="s">
        <v>183</v>
      </c>
      <c r="B1855" s="33" t="s">
        <v>41</v>
      </c>
      <c r="C1855" s="34" t="s">
        <v>191</v>
      </c>
      <c r="D1855" s="35">
        <v>9.05E8</v>
      </c>
      <c r="E1855" s="35">
        <v>9.52E8</v>
      </c>
    </row>
    <row r="1856">
      <c r="A1856" s="32" t="s">
        <v>183</v>
      </c>
      <c r="B1856" s="33" t="s">
        <v>42</v>
      </c>
      <c r="C1856" s="34" t="s">
        <v>191</v>
      </c>
      <c r="D1856" s="35">
        <v>1.105E9</v>
      </c>
      <c r="E1856" s="35">
        <v>1.197E9</v>
      </c>
    </row>
    <row r="1857">
      <c r="A1857" s="32" t="s">
        <v>183</v>
      </c>
      <c r="B1857" s="33" t="s">
        <v>43</v>
      </c>
      <c r="C1857" s="34" t="s">
        <v>191</v>
      </c>
      <c r="D1857" s="35">
        <v>1.092E9</v>
      </c>
      <c r="E1857" s="35">
        <v>1.295E9</v>
      </c>
    </row>
    <row r="1858">
      <c r="A1858" s="32" t="s">
        <v>183</v>
      </c>
      <c r="B1858" s="33" t="s">
        <v>44</v>
      </c>
      <c r="C1858" s="34" t="s">
        <v>191</v>
      </c>
      <c r="D1858" s="35">
        <v>1.246E9</v>
      </c>
      <c r="E1858" s="35">
        <v>1.768E9</v>
      </c>
    </row>
    <row r="1859">
      <c r="A1859" s="32" t="s">
        <v>183</v>
      </c>
      <c r="B1859" s="33" t="s">
        <v>45</v>
      </c>
      <c r="C1859" s="34" t="s">
        <v>191</v>
      </c>
      <c r="D1859" s="35">
        <v>1.612E9</v>
      </c>
      <c r="E1859" s="35">
        <v>1.982E9</v>
      </c>
    </row>
    <row r="1860">
      <c r="A1860" s="32" t="s">
        <v>183</v>
      </c>
      <c r="B1860" s="33" t="s">
        <v>46</v>
      </c>
      <c r="C1860" s="34" t="s">
        <v>191</v>
      </c>
      <c r="D1860" s="35">
        <v>1.779E9</v>
      </c>
      <c r="E1860" s="35">
        <v>2.184E9</v>
      </c>
    </row>
    <row r="1861">
      <c r="A1861" s="32" t="s">
        <v>183</v>
      </c>
      <c r="B1861" s="33" t="s">
        <v>33</v>
      </c>
      <c r="C1861" s="34" t="s">
        <v>192</v>
      </c>
      <c r="D1861" s="35">
        <v>1.28E8</v>
      </c>
      <c r="E1861" s="35">
        <v>3.07E8</v>
      </c>
    </row>
    <row r="1862">
      <c r="A1862" s="32" t="s">
        <v>183</v>
      </c>
      <c r="B1862" s="33" t="s">
        <v>35</v>
      </c>
      <c r="C1862" s="34" t="s">
        <v>192</v>
      </c>
      <c r="D1862" s="35">
        <v>2.72E8</v>
      </c>
      <c r="E1862" s="35">
        <v>3.66E8</v>
      </c>
    </row>
    <row r="1863">
      <c r="A1863" s="32" t="s">
        <v>183</v>
      </c>
      <c r="B1863" s="33" t="s">
        <v>36</v>
      </c>
      <c r="C1863" s="34" t="s">
        <v>192</v>
      </c>
      <c r="D1863" s="35">
        <v>2.85E8</v>
      </c>
      <c r="E1863" s="35">
        <v>4.23E8</v>
      </c>
    </row>
    <row r="1864">
      <c r="A1864" s="32" t="s">
        <v>183</v>
      </c>
      <c r="B1864" s="33" t="s">
        <v>37</v>
      </c>
      <c r="C1864" s="34" t="s">
        <v>192</v>
      </c>
      <c r="D1864" s="35">
        <v>3.69E8</v>
      </c>
      <c r="E1864" s="35">
        <v>4.71E8</v>
      </c>
    </row>
    <row r="1865">
      <c r="A1865" s="32" t="s">
        <v>183</v>
      </c>
      <c r="B1865" s="33" t="s">
        <v>38</v>
      </c>
      <c r="C1865" s="34" t="s">
        <v>192</v>
      </c>
      <c r="D1865" s="35">
        <v>4.98E8</v>
      </c>
      <c r="E1865" s="35">
        <v>6.91E8</v>
      </c>
    </row>
    <row r="1866">
      <c r="A1866" s="32" t="s">
        <v>183</v>
      </c>
      <c r="B1866" s="33" t="s">
        <v>39</v>
      </c>
      <c r="C1866" s="34" t="s">
        <v>192</v>
      </c>
      <c r="D1866" s="35">
        <v>7.6E8</v>
      </c>
      <c r="E1866" s="35">
        <v>1.759E9</v>
      </c>
    </row>
    <row r="1867">
      <c r="A1867" s="32" t="s">
        <v>183</v>
      </c>
      <c r="B1867" s="33" t="s">
        <v>40</v>
      </c>
      <c r="C1867" s="34" t="s">
        <v>192</v>
      </c>
      <c r="D1867" s="35">
        <v>8.74E8</v>
      </c>
      <c r="E1867" s="35">
        <v>3.751E9</v>
      </c>
    </row>
    <row r="1868">
      <c r="A1868" s="32" t="s">
        <v>183</v>
      </c>
      <c r="B1868" s="33" t="s">
        <v>41</v>
      </c>
      <c r="C1868" s="34" t="s">
        <v>192</v>
      </c>
      <c r="D1868" s="32">
        <v>2.458974193E9</v>
      </c>
      <c r="E1868" s="32">
        <v>3.659888888E9</v>
      </c>
    </row>
    <row r="1869">
      <c r="A1869" s="32" t="s">
        <v>183</v>
      </c>
      <c r="B1869" s="33" t="s">
        <v>42</v>
      </c>
      <c r="C1869" s="34" t="s">
        <v>192</v>
      </c>
      <c r="D1869" s="32">
        <v>2.458974193E9</v>
      </c>
      <c r="E1869" s="32">
        <v>3.659888888E9</v>
      </c>
    </row>
    <row r="1870">
      <c r="A1870" s="32" t="s">
        <v>183</v>
      </c>
      <c r="B1870" s="33" t="s">
        <v>43</v>
      </c>
      <c r="C1870" s="34" t="s">
        <v>192</v>
      </c>
      <c r="D1870" s="32">
        <v>2.458974193E9</v>
      </c>
      <c r="E1870" s="32">
        <v>3.659888888E9</v>
      </c>
    </row>
    <row r="1871">
      <c r="A1871" s="32" t="s">
        <v>183</v>
      </c>
      <c r="B1871" s="33" t="s">
        <v>44</v>
      </c>
      <c r="C1871" s="34" t="s">
        <v>192</v>
      </c>
      <c r="D1871" s="32">
        <v>2.458974193E9</v>
      </c>
      <c r="E1871" s="32">
        <v>3.659888888E9</v>
      </c>
    </row>
    <row r="1872">
      <c r="A1872" s="32" t="s">
        <v>183</v>
      </c>
      <c r="B1872" s="33" t="s">
        <v>45</v>
      </c>
      <c r="C1872" s="34" t="s">
        <v>192</v>
      </c>
      <c r="D1872" s="35">
        <v>4.463E9</v>
      </c>
      <c r="E1872" s="35">
        <v>7.813E9</v>
      </c>
    </row>
    <row r="1873">
      <c r="A1873" s="32" t="s">
        <v>183</v>
      </c>
      <c r="B1873" s="33" t="s">
        <v>46</v>
      </c>
      <c r="C1873" s="34" t="s">
        <v>192</v>
      </c>
      <c r="D1873" s="35">
        <v>7.22E9</v>
      </c>
      <c r="E1873" s="35">
        <v>1.0702E10</v>
      </c>
    </row>
    <row r="1874">
      <c r="A1874" s="32" t="s">
        <v>183</v>
      </c>
      <c r="B1874" s="33" t="s">
        <v>33</v>
      </c>
      <c r="C1874" s="34" t="s">
        <v>193</v>
      </c>
      <c r="D1874" s="32">
        <v>2.458974193E9</v>
      </c>
      <c r="E1874" s="32">
        <v>3.659888888E9</v>
      </c>
    </row>
    <row r="1875">
      <c r="A1875" s="32" t="s">
        <v>183</v>
      </c>
      <c r="B1875" s="33" t="s">
        <v>35</v>
      </c>
      <c r="C1875" s="34" t="s">
        <v>193</v>
      </c>
      <c r="D1875" s="32">
        <v>2.458974193E9</v>
      </c>
      <c r="E1875" s="32">
        <v>3.659888888E9</v>
      </c>
    </row>
    <row r="1876">
      <c r="A1876" s="32" t="s">
        <v>183</v>
      </c>
      <c r="B1876" s="33" t="s">
        <v>36</v>
      </c>
      <c r="C1876" s="34" t="s">
        <v>193</v>
      </c>
      <c r="D1876" s="32">
        <v>2.458974193E9</v>
      </c>
      <c r="E1876" s="35">
        <v>7.37E9</v>
      </c>
    </row>
    <row r="1877">
      <c r="A1877" s="32" t="s">
        <v>183</v>
      </c>
      <c r="B1877" s="33" t="s">
        <v>37</v>
      </c>
      <c r="C1877" s="34" t="s">
        <v>193</v>
      </c>
      <c r="D1877" s="35">
        <v>3.418E9</v>
      </c>
      <c r="E1877" s="35">
        <v>4.165E9</v>
      </c>
    </row>
    <row r="1878">
      <c r="A1878" s="32" t="s">
        <v>183</v>
      </c>
      <c r="B1878" s="33" t="s">
        <v>38</v>
      </c>
      <c r="C1878" s="34" t="s">
        <v>193</v>
      </c>
      <c r="D1878" s="35">
        <v>6.486E9</v>
      </c>
      <c r="E1878" s="35">
        <v>4.428E9</v>
      </c>
    </row>
    <row r="1879">
      <c r="A1879" s="32" t="s">
        <v>183</v>
      </c>
      <c r="B1879" s="33" t="s">
        <v>39</v>
      </c>
      <c r="C1879" s="34" t="s">
        <v>193</v>
      </c>
      <c r="D1879" s="35">
        <v>4.626E9</v>
      </c>
      <c r="E1879" s="35">
        <v>9.087E9</v>
      </c>
    </row>
    <row r="1880">
      <c r="A1880" s="32" t="s">
        <v>183</v>
      </c>
      <c r="B1880" s="33" t="s">
        <v>40</v>
      </c>
      <c r="C1880" s="34" t="s">
        <v>193</v>
      </c>
      <c r="D1880" s="35">
        <v>4.769E9</v>
      </c>
      <c r="E1880" s="35">
        <v>1.2979E10</v>
      </c>
    </row>
    <row r="1881">
      <c r="A1881" s="32" t="s">
        <v>183</v>
      </c>
      <c r="B1881" s="33" t="s">
        <v>41</v>
      </c>
      <c r="C1881" s="34" t="s">
        <v>193</v>
      </c>
      <c r="D1881" s="35">
        <v>6.907E9</v>
      </c>
      <c r="E1881" s="35">
        <v>2.1031E10</v>
      </c>
    </row>
    <row r="1882">
      <c r="A1882" s="32" t="s">
        <v>183</v>
      </c>
      <c r="B1882" s="33" t="s">
        <v>42</v>
      </c>
      <c r="C1882" s="34" t="s">
        <v>193</v>
      </c>
      <c r="D1882" s="35">
        <v>6.775E9</v>
      </c>
      <c r="E1882" s="35">
        <v>1.6005E10</v>
      </c>
    </row>
    <row r="1883">
      <c r="A1883" s="32" t="s">
        <v>183</v>
      </c>
      <c r="B1883" s="33" t="s">
        <v>43</v>
      </c>
      <c r="C1883" s="34" t="s">
        <v>193</v>
      </c>
      <c r="D1883" s="35">
        <v>6.744E9</v>
      </c>
      <c r="E1883" s="35">
        <v>2.1312E10</v>
      </c>
    </row>
    <row r="1884">
      <c r="A1884" s="32" t="s">
        <v>183</v>
      </c>
      <c r="B1884" s="33" t="s">
        <v>44</v>
      </c>
      <c r="C1884" s="34" t="s">
        <v>193</v>
      </c>
      <c r="D1884" s="35">
        <v>7.536E9</v>
      </c>
      <c r="E1884" s="35">
        <v>2.2076E10</v>
      </c>
    </row>
    <row r="1885">
      <c r="A1885" s="32" t="s">
        <v>183</v>
      </c>
      <c r="B1885" s="33" t="s">
        <v>45</v>
      </c>
      <c r="C1885" s="34" t="s">
        <v>193</v>
      </c>
      <c r="D1885" s="35">
        <v>9.317E9</v>
      </c>
      <c r="E1885" s="35">
        <v>1.8202E10</v>
      </c>
    </row>
    <row r="1886">
      <c r="A1886" s="32" t="s">
        <v>183</v>
      </c>
      <c r="B1886" s="33" t="s">
        <v>46</v>
      </c>
      <c r="C1886" s="34" t="s">
        <v>193</v>
      </c>
      <c r="D1886" s="35">
        <v>8.4E9</v>
      </c>
      <c r="E1886" s="35">
        <v>1.7986E10</v>
      </c>
    </row>
    <row r="1887">
      <c r="A1887" s="32" t="s">
        <v>183</v>
      </c>
      <c r="B1887" s="33" t="s">
        <v>33</v>
      </c>
      <c r="C1887" s="34" t="s">
        <v>194</v>
      </c>
      <c r="D1887" s="35">
        <v>1.082E9</v>
      </c>
      <c r="E1887" s="35">
        <v>6.69E8</v>
      </c>
    </row>
    <row r="1888">
      <c r="A1888" s="32" t="s">
        <v>183</v>
      </c>
      <c r="B1888" s="33" t="s">
        <v>35</v>
      </c>
      <c r="C1888" s="34" t="s">
        <v>194</v>
      </c>
      <c r="D1888" s="35">
        <v>1.15E9</v>
      </c>
      <c r="E1888" s="35">
        <v>6.7E8</v>
      </c>
    </row>
    <row r="1889">
      <c r="A1889" s="32" t="s">
        <v>183</v>
      </c>
      <c r="B1889" s="33" t="s">
        <v>36</v>
      </c>
      <c r="C1889" s="34" t="s">
        <v>194</v>
      </c>
      <c r="D1889" s="35">
        <v>9.7E8</v>
      </c>
      <c r="E1889" s="35">
        <v>7.6E8</v>
      </c>
    </row>
    <row r="1890">
      <c r="A1890" s="32" t="s">
        <v>183</v>
      </c>
      <c r="B1890" s="33" t="s">
        <v>37</v>
      </c>
      <c r="C1890" s="34" t="s">
        <v>194</v>
      </c>
      <c r="D1890" s="35">
        <v>8.77E8</v>
      </c>
      <c r="E1890" s="35">
        <v>7.34E8</v>
      </c>
    </row>
    <row r="1891">
      <c r="A1891" s="32" t="s">
        <v>183</v>
      </c>
      <c r="B1891" s="33" t="s">
        <v>38</v>
      </c>
      <c r="C1891" s="34" t="s">
        <v>194</v>
      </c>
      <c r="D1891" s="35">
        <v>1.883E9</v>
      </c>
      <c r="E1891" s="35">
        <v>6.88E8</v>
      </c>
    </row>
    <row r="1892">
      <c r="A1892" s="32" t="s">
        <v>183</v>
      </c>
      <c r="B1892" s="33" t="s">
        <v>39</v>
      </c>
      <c r="C1892" s="34" t="s">
        <v>194</v>
      </c>
      <c r="D1892" s="35">
        <v>2.035E9</v>
      </c>
      <c r="E1892" s="35">
        <v>5.84E8</v>
      </c>
    </row>
    <row r="1893">
      <c r="A1893" s="32" t="s">
        <v>183</v>
      </c>
      <c r="B1893" s="33" t="s">
        <v>40</v>
      </c>
      <c r="C1893" s="34" t="s">
        <v>194</v>
      </c>
      <c r="D1893" s="35">
        <v>2.113E9</v>
      </c>
      <c r="E1893" s="35">
        <v>5.85E8</v>
      </c>
    </row>
    <row r="1894">
      <c r="A1894" s="32" t="s">
        <v>183</v>
      </c>
      <c r="B1894" s="33" t="s">
        <v>41</v>
      </c>
      <c r="C1894" s="34" t="s">
        <v>194</v>
      </c>
      <c r="D1894" s="35">
        <v>2.972E9</v>
      </c>
      <c r="E1894" s="35">
        <v>7.1E8</v>
      </c>
    </row>
    <row r="1895">
      <c r="A1895" s="32" t="s">
        <v>183</v>
      </c>
      <c r="B1895" s="33" t="s">
        <v>42</v>
      </c>
      <c r="C1895" s="34" t="s">
        <v>194</v>
      </c>
      <c r="D1895" s="35">
        <v>3.176E9</v>
      </c>
      <c r="E1895" s="35">
        <v>9.12E8</v>
      </c>
    </row>
    <row r="1896">
      <c r="A1896" s="32" t="s">
        <v>183</v>
      </c>
      <c r="B1896" s="33" t="s">
        <v>43</v>
      </c>
      <c r="C1896" s="34" t="s">
        <v>194</v>
      </c>
      <c r="D1896" s="35">
        <v>3.781E9</v>
      </c>
      <c r="E1896" s="35">
        <v>9.8E8</v>
      </c>
    </row>
    <row r="1897">
      <c r="A1897" s="32" t="s">
        <v>183</v>
      </c>
      <c r="B1897" s="33" t="s">
        <v>44</v>
      </c>
      <c r="C1897" s="34" t="s">
        <v>194</v>
      </c>
      <c r="D1897" s="35">
        <v>6.308E9</v>
      </c>
      <c r="E1897" s="35">
        <v>1.598E9</v>
      </c>
    </row>
    <row r="1898">
      <c r="A1898" s="32" t="s">
        <v>183</v>
      </c>
      <c r="B1898" s="33" t="s">
        <v>45</v>
      </c>
      <c r="C1898" s="34" t="s">
        <v>194</v>
      </c>
      <c r="D1898" s="32">
        <v>2.458974193E9</v>
      </c>
      <c r="E1898" s="32">
        <v>3.659888888E9</v>
      </c>
    </row>
    <row r="1899">
      <c r="A1899" s="32" t="s">
        <v>183</v>
      </c>
      <c r="B1899" s="33" t="s">
        <v>46</v>
      </c>
      <c r="C1899" s="34" t="s">
        <v>194</v>
      </c>
      <c r="D1899" s="32">
        <v>2.458974193E9</v>
      </c>
      <c r="E1899" s="32">
        <v>3.659888888E9</v>
      </c>
    </row>
    <row r="1900">
      <c r="A1900" s="32" t="s">
        <v>183</v>
      </c>
      <c r="B1900" s="33" t="s">
        <v>33</v>
      </c>
      <c r="C1900" s="34" t="s">
        <v>195</v>
      </c>
      <c r="D1900" s="35">
        <v>1.063E9</v>
      </c>
      <c r="E1900" s="35">
        <v>3.019E9</v>
      </c>
    </row>
    <row r="1901">
      <c r="A1901" s="32" t="s">
        <v>183</v>
      </c>
      <c r="B1901" s="33" t="s">
        <v>35</v>
      </c>
      <c r="C1901" s="34" t="s">
        <v>195</v>
      </c>
      <c r="D1901" s="35">
        <v>1.2E9</v>
      </c>
      <c r="E1901" s="35">
        <v>3.321E9</v>
      </c>
    </row>
    <row r="1902">
      <c r="A1902" s="32" t="s">
        <v>183</v>
      </c>
      <c r="B1902" s="33" t="s">
        <v>36</v>
      </c>
      <c r="C1902" s="34" t="s">
        <v>195</v>
      </c>
      <c r="D1902" s="35">
        <v>1.332E9</v>
      </c>
      <c r="E1902" s="35">
        <v>3.651E9</v>
      </c>
    </row>
    <row r="1903">
      <c r="A1903" s="32" t="s">
        <v>183</v>
      </c>
      <c r="B1903" s="33" t="s">
        <v>37</v>
      </c>
      <c r="C1903" s="34" t="s">
        <v>195</v>
      </c>
      <c r="D1903" s="35">
        <v>1.438E9</v>
      </c>
      <c r="E1903" s="35">
        <v>3.956E9</v>
      </c>
    </row>
    <row r="1904">
      <c r="A1904" s="32" t="s">
        <v>183</v>
      </c>
      <c r="B1904" s="33" t="s">
        <v>38</v>
      </c>
      <c r="C1904" s="34" t="s">
        <v>195</v>
      </c>
      <c r="D1904" s="35">
        <v>1.593E9</v>
      </c>
      <c r="E1904" s="35">
        <v>4.472E9</v>
      </c>
    </row>
    <row r="1905">
      <c r="A1905" s="32" t="s">
        <v>183</v>
      </c>
      <c r="B1905" s="33" t="s">
        <v>39</v>
      </c>
      <c r="C1905" s="34" t="s">
        <v>195</v>
      </c>
      <c r="D1905" s="35">
        <v>3.218E9</v>
      </c>
      <c r="E1905" s="35">
        <v>6.186E9</v>
      </c>
    </row>
    <row r="1906">
      <c r="A1906" s="32" t="s">
        <v>183</v>
      </c>
      <c r="B1906" s="33" t="s">
        <v>40</v>
      </c>
      <c r="C1906" s="34" t="s">
        <v>195</v>
      </c>
      <c r="D1906" s="35">
        <v>4.972E9</v>
      </c>
      <c r="E1906" s="35">
        <v>8.827E9</v>
      </c>
    </row>
    <row r="1907">
      <c r="A1907" s="32" t="s">
        <v>183</v>
      </c>
      <c r="B1907" s="33" t="s">
        <v>41</v>
      </c>
      <c r="C1907" s="34" t="s">
        <v>195</v>
      </c>
      <c r="D1907" s="35">
        <v>6.072E9</v>
      </c>
      <c r="E1907" s="35">
        <v>1.1273E10</v>
      </c>
    </row>
    <row r="1908">
      <c r="A1908" s="32" t="s">
        <v>183</v>
      </c>
      <c r="B1908" s="33" t="s">
        <v>42</v>
      </c>
      <c r="C1908" s="34" t="s">
        <v>195</v>
      </c>
      <c r="D1908" s="35">
        <v>7.162E9</v>
      </c>
      <c r="E1908" s="35">
        <v>1.3288E10</v>
      </c>
    </row>
    <row r="1909">
      <c r="A1909" s="32" t="s">
        <v>183</v>
      </c>
      <c r="B1909" s="33" t="s">
        <v>43</v>
      </c>
      <c r="C1909" s="34" t="s">
        <v>195</v>
      </c>
      <c r="D1909" s="35">
        <v>7.352E9</v>
      </c>
      <c r="E1909" s="35">
        <v>1.0347E10</v>
      </c>
    </row>
    <row r="1910">
      <c r="A1910" s="32" t="s">
        <v>183</v>
      </c>
      <c r="B1910" s="33" t="s">
        <v>44</v>
      </c>
      <c r="C1910" s="34" t="s">
        <v>195</v>
      </c>
      <c r="D1910" s="35">
        <v>8.577E9</v>
      </c>
      <c r="E1910" s="35">
        <v>1.1818E10</v>
      </c>
    </row>
    <row r="1911">
      <c r="A1911" s="32" t="s">
        <v>183</v>
      </c>
      <c r="B1911" s="33" t="s">
        <v>45</v>
      </c>
      <c r="C1911" s="34" t="s">
        <v>195</v>
      </c>
      <c r="D1911" s="32">
        <v>2.458974193E9</v>
      </c>
      <c r="E1911" s="32">
        <v>3.659888888E9</v>
      </c>
    </row>
    <row r="1912">
      <c r="A1912" s="32" t="s">
        <v>183</v>
      </c>
      <c r="B1912" s="33" t="s">
        <v>46</v>
      </c>
      <c r="C1912" s="34" t="s">
        <v>195</v>
      </c>
      <c r="D1912" s="32">
        <v>2.458974193E9</v>
      </c>
      <c r="E1912" s="32">
        <v>3.659888888E9</v>
      </c>
    </row>
    <row r="1913">
      <c r="A1913" s="32" t="s">
        <v>183</v>
      </c>
      <c r="B1913" s="33" t="s">
        <v>33</v>
      </c>
      <c r="C1913" s="34" t="s">
        <v>196</v>
      </c>
      <c r="D1913" s="35">
        <v>7.3E7</v>
      </c>
      <c r="E1913" s="35">
        <v>1.27E8</v>
      </c>
    </row>
    <row r="1914">
      <c r="A1914" s="32" t="s">
        <v>183</v>
      </c>
      <c r="B1914" s="33" t="s">
        <v>35</v>
      </c>
      <c r="C1914" s="34" t="s">
        <v>196</v>
      </c>
      <c r="D1914" s="35">
        <v>3.8E7</v>
      </c>
      <c r="E1914" s="35">
        <v>1.36E8</v>
      </c>
    </row>
    <row r="1915">
      <c r="A1915" s="32" t="s">
        <v>183</v>
      </c>
      <c r="B1915" s="33" t="s">
        <v>36</v>
      </c>
      <c r="C1915" s="34" t="s">
        <v>196</v>
      </c>
      <c r="D1915" s="35">
        <v>3.8E7</v>
      </c>
      <c r="E1915" s="35">
        <v>1.35E8</v>
      </c>
    </row>
    <row r="1916">
      <c r="A1916" s="32" t="s">
        <v>183</v>
      </c>
      <c r="B1916" s="33" t="s">
        <v>37</v>
      </c>
      <c r="C1916" s="34" t="s">
        <v>196</v>
      </c>
      <c r="D1916" s="35">
        <v>1.39E8</v>
      </c>
      <c r="E1916" s="35">
        <v>1.34E8</v>
      </c>
    </row>
    <row r="1917">
      <c r="A1917" s="32" t="s">
        <v>183</v>
      </c>
      <c r="B1917" s="33" t="s">
        <v>38</v>
      </c>
      <c r="C1917" s="34" t="s">
        <v>196</v>
      </c>
      <c r="D1917" s="35">
        <v>1.39E8</v>
      </c>
      <c r="E1917" s="35">
        <v>1.83E8</v>
      </c>
    </row>
    <row r="1918">
      <c r="A1918" s="32" t="s">
        <v>183</v>
      </c>
      <c r="B1918" s="33" t="s">
        <v>39</v>
      </c>
      <c r="C1918" s="34" t="s">
        <v>196</v>
      </c>
      <c r="D1918" s="35">
        <v>1.81E8</v>
      </c>
      <c r="E1918" s="35">
        <v>2.24E8</v>
      </c>
    </row>
    <row r="1919">
      <c r="A1919" s="32" t="s">
        <v>183</v>
      </c>
      <c r="B1919" s="33" t="s">
        <v>40</v>
      </c>
      <c r="C1919" s="34" t="s">
        <v>196</v>
      </c>
      <c r="D1919" s="35">
        <v>1.81E8</v>
      </c>
      <c r="E1919" s="35">
        <v>2.25E8</v>
      </c>
    </row>
    <row r="1920">
      <c r="A1920" s="32" t="s">
        <v>183</v>
      </c>
      <c r="B1920" s="33" t="s">
        <v>41</v>
      </c>
      <c r="C1920" s="34" t="s">
        <v>196</v>
      </c>
      <c r="D1920" s="35">
        <v>4.25E8</v>
      </c>
      <c r="E1920" s="35">
        <v>2.47E8</v>
      </c>
    </row>
    <row r="1921">
      <c r="A1921" s="32" t="s">
        <v>183</v>
      </c>
      <c r="B1921" s="33" t="s">
        <v>42</v>
      </c>
      <c r="C1921" s="34" t="s">
        <v>196</v>
      </c>
      <c r="D1921" s="35">
        <v>8.86E8</v>
      </c>
      <c r="E1921" s="35">
        <v>2.46E8</v>
      </c>
    </row>
    <row r="1922">
      <c r="A1922" s="32" t="s">
        <v>183</v>
      </c>
      <c r="B1922" s="33" t="s">
        <v>43</v>
      </c>
      <c r="C1922" s="34" t="s">
        <v>196</v>
      </c>
      <c r="D1922" s="35">
        <v>8.99E8</v>
      </c>
      <c r="E1922" s="35">
        <v>2.77E8</v>
      </c>
    </row>
    <row r="1923">
      <c r="A1923" s="32" t="s">
        <v>183</v>
      </c>
      <c r="B1923" s="33" t="s">
        <v>44</v>
      </c>
      <c r="C1923" s="34" t="s">
        <v>196</v>
      </c>
      <c r="D1923" s="35">
        <v>1.161E9</v>
      </c>
      <c r="E1923" s="35">
        <v>2.52E8</v>
      </c>
    </row>
    <row r="1924">
      <c r="A1924" s="32" t="s">
        <v>183</v>
      </c>
      <c r="B1924" s="33" t="s">
        <v>45</v>
      </c>
      <c r="C1924" s="34" t="s">
        <v>196</v>
      </c>
      <c r="D1924" s="35">
        <v>7.8E8</v>
      </c>
      <c r="E1924" s="35">
        <v>2.58E8</v>
      </c>
    </row>
    <row r="1925">
      <c r="A1925" s="32" t="s">
        <v>183</v>
      </c>
      <c r="B1925" s="33" t="s">
        <v>46</v>
      </c>
      <c r="C1925" s="34" t="s">
        <v>196</v>
      </c>
      <c r="D1925" s="35">
        <v>1.057E9</v>
      </c>
      <c r="E1925" s="32">
        <v>3.659888888E9</v>
      </c>
    </row>
    <row r="1926">
      <c r="A1926" s="32" t="s">
        <v>197</v>
      </c>
      <c r="B1926" s="33" t="s">
        <v>33</v>
      </c>
      <c r="C1926" s="34" t="s">
        <v>198</v>
      </c>
      <c r="D1926" s="32">
        <v>2.484360526E9</v>
      </c>
      <c r="E1926" s="32">
        <v>2.053410869E9</v>
      </c>
    </row>
    <row r="1927">
      <c r="A1927" s="32" t="s">
        <v>197</v>
      </c>
      <c r="B1927" s="33" t="s">
        <v>35</v>
      </c>
      <c r="C1927" s="34" t="s">
        <v>198</v>
      </c>
      <c r="D1927" s="32">
        <v>2.484360526E9</v>
      </c>
      <c r="E1927" s="32">
        <v>2.053410869E9</v>
      </c>
    </row>
    <row r="1928">
      <c r="A1928" s="32" t="s">
        <v>197</v>
      </c>
      <c r="B1928" s="33" t="s">
        <v>36</v>
      </c>
      <c r="C1928" s="34" t="s">
        <v>198</v>
      </c>
      <c r="D1928" s="32">
        <v>2.484360526E9</v>
      </c>
      <c r="E1928" s="32">
        <v>2.053410869E9</v>
      </c>
    </row>
    <row r="1929">
      <c r="A1929" s="32" t="s">
        <v>197</v>
      </c>
      <c r="B1929" s="33" t="s">
        <v>37</v>
      </c>
      <c r="C1929" s="34" t="s">
        <v>198</v>
      </c>
      <c r="D1929" s="32">
        <v>2.484360526E9</v>
      </c>
      <c r="E1929" s="32">
        <v>2.053410869E9</v>
      </c>
    </row>
    <row r="1930">
      <c r="A1930" s="32" t="s">
        <v>197</v>
      </c>
      <c r="B1930" s="33" t="s">
        <v>38</v>
      </c>
      <c r="C1930" s="34" t="s">
        <v>198</v>
      </c>
      <c r="D1930" s="32">
        <v>2.484360526E9</v>
      </c>
      <c r="E1930" s="32">
        <v>2.053410869E9</v>
      </c>
    </row>
    <row r="1931">
      <c r="A1931" s="32" t="s">
        <v>197</v>
      </c>
      <c r="B1931" s="33" t="s">
        <v>39</v>
      </c>
      <c r="C1931" s="34" t="s">
        <v>198</v>
      </c>
      <c r="D1931" s="32">
        <v>2.484360526E9</v>
      </c>
      <c r="E1931" s="32">
        <v>2.053410869E9</v>
      </c>
    </row>
    <row r="1932">
      <c r="A1932" s="32" t="s">
        <v>197</v>
      </c>
      <c r="B1932" s="33" t="s">
        <v>40</v>
      </c>
      <c r="C1932" s="34" t="s">
        <v>198</v>
      </c>
      <c r="D1932" s="32">
        <v>2.484360526E9</v>
      </c>
      <c r="E1932" s="32">
        <v>2.053410869E9</v>
      </c>
    </row>
    <row r="1933">
      <c r="A1933" s="32" t="s">
        <v>197</v>
      </c>
      <c r="B1933" s="33" t="s">
        <v>41</v>
      </c>
      <c r="C1933" s="34" t="s">
        <v>198</v>
      </c>
      <c r="D1933" s="32">
        <v>2.484360526E9</v>
      </c>
      <c r="E1933" s="32">
        <v>2.053410869E9</v>
      </c>
    </row>
    <row r="1934">
      <c r="A1934" s="32" t="s">
        <v>197</v>
      </c>
      <c r="B1934" s="33" t="s">
        <v>42</v>
      </c>
      <c r="C1934" s="34" t="s">
        <v>198</v>
      </c>
      <c r="D1934" s="32">
        <v>2.484360526E9</v>
      </c>
      <c r="E1934" s="32">
        <v>2.053410869E9</v>
      </c>
    </row>
    <row r="1935">
      <c r="A1935" s="32" t="s">
        <v>197</v>
      </c>
      <c r="B1935" s="33" t="s">
        <v>43</v>
      </c>
      <c r="C1935" s="34" t="s">
        <v>198</v>
      </c>
      <c r="D1935" s="32">
        <v>2.484360526E9</v>
      </c>
      <c r="E1935" s="32">
        <v>2.053410869E9</v>
      </c>
    </row>
    <row r="1936">
      <c r="A1936" s="32" t="s">
        <v>197</v>
      </c>
      <c r="B1936" s="33" t="s">
        <v>44</v>
      </c>
      <c r="C1936" s="34" t="s">
        <v>198</v>
      </c>
      <c r="D1936" s="32">
        <v>2.484360526E9</v>
      </c>
      <c r="E1936" s="32">
        <v>2.053410869E9</v>
      </c>
    </row>
    <row r="1937">
      <c r="A1937" s="32" t="s">
        <v>197</v>
      </c>
      <c r="B1937" s="33" t="s">
        <v>45</v>
      </c>
      <c r="C1937" s="34" t="s">
        <v>198</v>
      </c>
      <c r="D1937" s="32">
        <v>2.484360526E9</v>
      </c>
      <c r="E1937" s="32">
        <v>2.053410869E9</v>
      </c>
    </row>
    <row r="1938">
      <c r="A1938" s="32" t="s">
        <v>197</v>
      </c>
      <c r="B1938" s="33" t="s">
        <v>46</v>
      </c>
      <c r="C1938" s="34" t="s">
        <v>198</v>
      </c>
      <c r="D1938" s="32">
        <v>2.484360526E9</v>
      </c>
      <c r="E1938" s="32">
        <v>2.053410869E9</v>
      </c>
    </row>
    <row r="1939">
      <c r="A1939" s="32" t="s">
        <v>197</v>
      </c>
      <c r="B1939" s="33" t="s">
        <v>33</v>
      </c>
      <c r="C1939" s="34" t="s">
        <v>199</v>
      </c>
      <c r="D1939" s="35">
        <v>1.3016E10</v>
      </c>
      <c r="E1939" s="35">
        <v>8.78E9</v>
      </c>
    </row>
    <row r="1940">
      <c r="A1940" s="32" t="s">
        <v>197</v>
      </c>
      <c r="B1940" s="33" t="s">
        <v>35</v>
      </c>
      <c r="C1940" s="34" t="s">
        <v>199</v>
      </c>
      <c r="D1940" s="35">
        <v>1.2804E10</v>
      </c>
      <c r="E1940" s="35">
        <v>8.053E9</v>
      </c>
    </row>
    <row r="1941">
      <c r="A1941" s="32" t="s">
        <v>197</v>
      </c>
      <c r="B1941" s="33" t="s">
        <v>36</v>
      </c>
      <c r="C1941" s="34" t="s">
        <v>199</v>
      </c>
      <c r="D1941" s="35">
        <v>1.3624E10</v>
      </c>
      <c r="E1941" s="35">
        <v>8.494E9</v>
      </c>
    </row>
    <row r="1942">
      <c r="A1942" s="32" t="s">
        <v>197</v>
      </c>
      <c r="B1942" s="33" t="s">
        <v>37</v>
      </c>
      <c r="C1942" s="34" t="s">
        <v>199</v>
      </c>
      <c r="D1942" s="35">
        <v>1.6647E10</v>
      </c>
      <c r="E1942" s="35">
        <v>1.0135E10</v>
      </c>
    </row>
    <row r="1943">
      <c r="A1943" s="32" t="s">
        <v>197</v>
      </c>
      <c r="B1943" s="33" t="s">
        <v>38</v>
      </c>
      <c r="C1943" s="34" t="s">
        <v>199</v>
      </c>
      <c r="D1943" s="35">
        <v>2.0453E10</v>
      </c>
      <c r="E1943" s="35">
        <v>1.4224E10</v>
      </c>
    </row>
    <row r="1944">
      <c r="A1944" s="32" t="s">
        <v>197</v>
      </c>
      <c r="B1944" s="33" t="s">
        <v>39</v>
      </c>
      <c r="C1944" s="34" t="s">
        <v>199</v>
      </c>
      <c r="D1944" s="35">
        <v>1.982E10</v>
      </c>
      <c r="E1944" s="35">
        <v>1.5656E10</v>
      </c>
    </row>
    <row r="1945">
      <c r="A1945" s="32" t="s">
        <v>197</v>
      </c>
      <c r="B1945" s="33" t="s">
        <v>40</v>
      </c>
      <c r="C1945" s="34" t="s">
        <v>199</v>
      </c>
      <c r="D1945" s="35">
        <v>2.0726E10</v>
      </c>
      <c r="E1945" s="35">
        <v>1.6446E10</v>
      </c>
    </row>
    <row r="1946">
      <c r="A1946" s="32" t="s">
        <v>197</v>
      </c>
      <c r="B1946" s="33" t="s">
        <v>41</v>
      </c>
      <c r="C1946" s="34" t="s">
        <v>199</v>
      </c>
      <c r="D1946" s="35">
        <v>2.5624E10</v>
      </c>
      <c r="E1946" s="35">
        <v>2.0429E10</v>
      </c>
    </row>
    <row r="1947">
      <c r="A1947" s="32" t="s">
        <v>197</v>
      </c>
      <c r="B1947" s="33" t="s">
        <v>42</v>
      </c>
      <c r="C1947" s="34" t="s">
        <v>199</v>
      </c>
      <c r="D1947" s="35">
        <v>2.8306E10</v>
      </c>
      <c r="E1947" s="35">
        <v>2.4689E10</v>
      </c>
    </row>
    <row r="1948">
      <c r="A1948" s="32" t="s">
        <v>197</v>
      </c>
      <c r="B1948" s="33" t="s">
        <v>43</v>
      </c>
      <c r="C1948" s="34" t="s">
        <v>199</v>
      </c>
      <c r="D1948" s="35">
        <v>2.8022E10</v>
      </c>
      <c r="E1948" s="35">
        <v>2.1891E10</v>
      </c>
    </row>
    <row r="1949">
      <c r="A1949" s="32" t="s">
        <v>197</v>
      </c>
      <c r="B1949" s="33" t="s">
        <v>44</v>
      </c>
      <c r="C1949" s="34" t="s">
        <v>199</v>
      </c>
      <c r="D1949" s="35">
        <v>3.2336E10</v>
      </c>
      <c r="E1949" s="35">
        <v>2.7534E10</v>
      </c>
    </row>
    <row r="1950">
      <c r="A1950" s="32" t="s">
        <v>197</v>
      </c>
      <c r="B1950" s="33" t="s">
        <v>45</v>
      </c>
      <c r="C1950" s="34" t="s">
        <v>199</v>
      </c>
      <c r="D1950" s="35">
        <v>3.4207E10</v>
      </c>
      <c r="E1950" s="35">
        <v>3.3328E10</v>
      </c>
    </row>
    <row r="1951">
      <c r="A1951" s="32" t="s">
        <v>197</v>
      </c>
      <c r="B1951" s="33" t="s">
        <v>46</v>
      </c>
      <c r="C1951" s="34" t="s">
        <v>199</v>
      </c>
      <c r="D1951" s="35">
        <v>3.413E10</v>
      </c>
      <c r="E1951" s="35">
        <v>3.4704E10</v>
      </c>
    </row>
    <row r="1952">
      <c r="A1952" s="32" t="s">
        <v>197</v>
      </c>
      <c r="B1952" s="33" t="s">
        <v>33</v>
      </c>
      <c r="C1952" s="34" t="s">
        <v>200</v>
      </c>
      <c r="D1952" s="35">
        <v>2.91E8</v>
      </c>
      <c r="E1952" s="35">
        <v>9.6E7</v>
      </c>
    </row>
    <row r="1953">
      <c r="A1953" s="32" t="s">
        <v>197</v>
      </c>
      <c r="B1953" s="33" t="s">
        <v>35</v>
      </c>
      <c r="C1953" s="34" t="s">
        <v>200</v>
      </c>
      <c r="D1953" s="35">
        <v>3.16E8</v>
      </c>
      <c r="E1953" s="35">
        <v>8.4E7</v>
      </c>
    </row>
    <row r="1954">
      <c r="A1954" s="32" t="s">
        <v>197</v>
      </c>
      <c r="B1954" s="33" t="s">
        <v>36</v>
      </c>
      <c r="C1954" s="34" t="s">
        <v>200</v>
      </c>
      <c r="D1954" s="35">
        <v>3.84E8</v>
      </c>
      <c r="E1954" s="35">
        <v>7.9E7</v>
      </c>
    </row>
    <row r="1955">
      <c r="A1955" s="32" t="s">
        <v>197</v>
      </c>
      <c r="B1955" s="33" t="s">
        <v>37</v>
      </c>
      <c r="C1955" s="34" t="s">
        <v>200</v>
      </c>
      <c r="D1955" s="35">
        <v>4.96E8</v>
      </c>
      <c r="E1955" s="35">
        <v>8.8E7</v>
      </c>
    </row>
    <row r="1956">
      <c r="A1956" s="32" t="s">
        <v>197</v>
      </c>
      <c r="B1956" s="33" t="s">
        <v>38</v>
      </c>
      <c r="C1956" s="34" t="s">
        <v>200</v>
      </c>
      <c r="D1956" s="35">
        <v>5.88E8</v>
      </c>
      <c r="E1956" s="35">
        <v>1.18E8</v>
      </c>
    </row>
    <row r="1957">
      <c r="A1957" s="32" t="s">
        <v>197</v>
      </c>
      <c r="B1957" s="33" t="s">
        <v>39</v>
      </c>
      <c r="C1957" s="34" t="s">
        <v>200</v>
      </c>
      <c r="D1957" s="35">
        <v>7.22E8</v>
      </c>
      <c r="E1957" s="35">
        <v>1.32E8</v>
      </c>
    </row>
    <row r="1958">
      <c r="A1958" s="32" t="s">
        <v>197</v>
      </c>
      <c r="B1958" s="33" t="s">
        <v>40</v>
      </c>
      <c r="C1958" s="34" t="s">
        <v>200</v>
      </c>
      <c r="D1958" s="35">
        <v>6.84E8</v>
      </c>
      <c r="E1958" s="35">
        <v>1.23E8</v>
      </c>
    </row>
    <row r="1959">
      <c r="A1959" s="32" t="s">
        <v>197</v>
      </c>
      <c r="B1959" s="33" t="s">
        <v>41</v>
      </c>
      <c r="C1959" s="34" t="s">
        <v>200</v>
      </c>
      <c r="D1959" s="35">
        <v>7.25E8</v>
      </c>
      <c r="E1959" s="35">
        <v>1.3E8</v>
      </c>
    </row>
    <row r="1960">
      <c r="A1960" s="32" t="s">
        <v>197</v>
      </c>
      <c r="B1960" s="33" t="s">
        <v>42</v>
      </c>
      <c r="C1960" s="34" t="s">
        <v>200</v>
      </c>
      <c r="D1960" s="35">
        <v>9.38E8</v>
      </c>
      <c r="E1960" s="35">
        <v>1.12E8</v>
      </c>
    </row>
    <row r="1961">
      <c r="A1961" s="32" t="s">
        <v>197</v>
      </c>
      <c r="B1961" s="33" t="s">
        <v>43</v>
      </c>
      <c r="C1961" s="34" t="s">
        <v>200</v>
      </c>
      <c r="D1961" s="35">
        <v>7.24E8</v>
      </c>
      <c r="E1961" s="35">
        <v>1.1E8</v>
      </c>
    </row>
    <row r="1962">
      <c r="A1962" s="32" t="s">
        <v>197</v>
      </c>
      <c r="B1962" s="33" t="s">
        <v>44</v>
      </c>
      <c r="C1962" s="34" t="s">
        <v>200</v>
      </c>
      <c r="D1962" s="35">
        <v>8.09E8</v>
      </c>
      <c r="E1962" s="35">
        <v>1.0E8</v>
      </c>
    </row>
    <row r="1963">
      <c r="A1963" s="32" t="s">
        <v>197</v>
      </c>
      <c r="B1963" s="33" t="s">
        <v>45</v>
      </c>
      <c r="C1963" s="34" t="s">
        <v>200</v>
      </c>
      <c r="D1963" s="35">
        <v>9.33E8</v>
      </c>
      <c r="E1963" s="35">
        <v>1.15E8</v>
      </c>
    </row>
    <row r="1964">
      <c r="A1964" s="32" t="s">
        <v>197</v>
      </c>
      <c r="B1964" s="33" t="s">
        <v>46</v>
      </c>
      <c r="C1964" s="34" t="s">
        <v>200</v>
      </c>
      <c r="D1964" s="35">
        <v>9.87E8</v>
      </c>
      <c r="E1964" s="35">
        <v>1.1E8</v>
      </c>
    </row>
    <row r="1965">
      <c r="A1965" s="32" t="s">
        <v>197</v>
      </c>
      <c r="B1965" s="33" t="s">
        <v>33</v>
      </c>
      <c r="C1965" s="34" t="s">
        <v>201</v>
      </c>
      <c r="D1965" s="32">
        <v>2.484360526E9</v>
      </c>
      <c r="E1965" s="32">
        <v>2.053410869E9</v>
      </c>
    </row>
    <row r="1966">
      <c r="A1966" s="32" t="s">
        <v>197</v>
      </c>
      <c r="B1966" s="33" t="s">
        <v>35</v>
      </c>
      <c r="C1966" s="34" t="s">
        <v>201</v>
      </c>
      <c r="D1966" s="32">
        <v>2.484360526E9</v>
      </c>
      <c r="E1966" s="32">
        <v>2.053410869E9</v>
      </c>
    </row>
    <row r="1967">
      <c r="A1967" s="32" t="s">
        <v>197</v>
      </c>
      <c r="B1967" s="33" t="s">
        <v>36</v>
      </c>
      <c r="C1967" s="34" t="s">
        <v>201</v>
      </c>
      <c r="D1967" s="35">
        <v>4.71E8</v>
      </c>
      <c r="E1967" s="35">
        <v>2.64E8</v>
      </c>
    </row>
    <row r="1968">
      <c r="A1968" s="32" t="s">
        <v>197</v>
      </c>
      <c r="B1968" s="33" t="s">
        <v>37</v>
      </c>
      <c r="C1968" s="34" t="s">
        <v>201</v>
      </c>
      <c r="D1968" s="35">
        <v>6.51E8</v>
      </c>
      <c r="E1968" s="35">
        <v>3.35E8</v>
      </c>
    </row>
    <row r="1969">
      <c r="A1969" s="32" t="s">
        <v>197</v>
      </c>
      <c r="B1969" s="33" t="s">
        <v>38</v>
      </c>
      <c r="C1969" s="34" t="s">
        <v>201</v>
      </c>
      <c r="D1969" s="35">
        <v>7.37E8</v>
      </c>
      <c r="E1969" s="35">
        <v>4.25E8</v>
      </c>
    </row>
    <row r="1970">
      <c r="A1970" s="32" t="s">
        <v>197</v>
      </c>
      <c r="B1970" s="33" t="s">
        <v>39</v>
      </c>
      <c r="C1970" s="34" t="s">
        <v>201</v>
      </c>
      <c r="D1970" s="35">
        <v>7.59E8</v>
      </c>
      <c r="E1970" s="35">
        <v>4.3E8</v>
      </c>
    </row>
    <row r="1971">
      <c r="A1971" s="32" t="s">
        <v>197</v>
      </c>
      <c r="B1971" s="33" t="s">
        <v>40</v>
      </c>
      <c r="C1971" s="34" t="s">
        <v>201</v>
      </c>
      <c r="D1971" s="35">
        <v>4.63E8</v>
      </c>
      <c r="E1971" s="35">
        <v>1.22E8</v>
      </c>
    </row>
    <row r="1972">
      <c r="A1972" s="32" t="s">
        <v>197</v>
      </c>
      <c r="B1972" s="33" t="s">
        <v>41</v>
      </c>
      <c r="C1972" s="34" t="s">
        <v>201</v>
      </c>
      <c r="D1972" s="35">
        <v>5.37E8</v>
      </c>
      <c r="E1972" s="35">
        <v>1.53E8</v>
      </c>
    </row>
    <row r="1973">
      <c r="A1973" s="32" t="s">
        <v>197</v>
      </c>
      <c r="B1973" s="33" t="s">
        <v>42</v>
      </c>
      <c r="C1973" s="34" t="s">
        <v>201</v>
      </c>
      <c r="D1973" s="35">
        <v>5.22E8</v>
      </c>
      <c r="E1973" s="35">
        <v>1.59E8</v>
      </c>
    </row>
    <row r="1974">
      <c r="A1974" s="32" t="s">
        <v>197</v>
      </c>
      <c r="B1974" s="33" t="s">
        <v>43</v>
      </c>
      <c r="C1974" s="34" t="s">
        <v>201</v>
      </c>
      <c r="D1974" s="35">
        <v>4.4E8</v>
      </c>
      <c r="E1974" s="35">
        <v>1.64E8</v>
      </c>
    </row>
    <row r="1975">
      <c r="A1975" s="32" t="s">
        <v>197</v>
      </c>
      <c r="B1975" s="33" t="s">
        <v>44</v>
      </c>
      <c r="C1975" s="34" t="s">
        <v>201</v>
      </c>
      <c r="D1975" s="35">
        <v>4.05E8</v>
      </c>
      <c r="E1975" s="35">
        <v>1.6E8</v>
      </c>
    </row>
    <row r="1976">
      <c r="A1976" s="32" t="s">
        <v>197</v>
      </c>
      <c r="B1976" s="33" t="s">
        <v>45</v>
      </c>
      <c r="C1976" s="34" t="s">
        <v>201</v>
      </c>
      <c r="D1976" s="35">
        <v>3.84E8</v>
      </c>
      <c r="E1976" s="35">
        <v>1.68E8</v>
      </c>
    </row>
    <row r="1977">
      <c r="A1977" s="32" t="s">
        <v>197</v>
      </c>
      <c r="B1977" s="33" t="s">
        <v>46</v>
      </c>
      <c r="C1977" s="34" t="s">
        <v>201</v>
      </c>
      <c r="D1977" s="32">
        <v>2.484360526E9</v>
      </c>
      <c r="E1977" s="32">
        <v>2.053410869E9</v>
      </c>
    </row>
    <row r="1978">
      <c r="A1978" s="32" t="s">
        <v>197</v>
      </c>
      <c r="B1978" s="33" t="s">
        <v>33</v>
      </c>
      <c r="C1978" s="34" t="s">
        <v>202</v>
      </c>
      <c r="D1978" s="32">
        <v>2.484360526E9</v>
      </c>
      <c r="E1978" s="32">
        <v>2.053410869E9</v>
      </c>
    </row>
    <row r="1979">
      <c r="A1979" s="32" t="s">
        <v>197</v>
      </c>
      <c r="B1979" s="33" t="s">
        <v>35</v>
      </c>
      <c r="C1979" s="34" t="s">
        <v>202</v>
      </c>
      <c r="D1979" s="32">
        <v>2.484360526E9</v>
      </c>
      <c r="E1979" s="32">
        <v>2.053410869E9</v>
      </c>
    </row>
    <row r="1980">
      <c r="A1980" s="32" t="s">
        <v>197</v>
      </c>
      <c r="B1980" s="33" t="s">
        <v>36</v>
      </c>
      <c r="C1980" s="34" t="s">
        <v>202</v>
      </c>
      <c r="D1980" s="32">
        <v>2.484360526E9</v>
      </c>
      <c r="E1980" s="32">
        <v>2.053410869E9</v>
      </c>
    </row>
    <row r="1981">
      <c r="A1981" s="32" t="s">
        <v>197</v>
      </c>
      <c r="B1981" s="33" t="s">
        <v>37</v>
      </c>
      <c r="C1981" s="34" t="s">
        <v>202</v>
      </c>
      <c r="D1981" s="32">
        <v>2.484360526E9</v>
      </c>
      <c r="E1981" s="32">
        <v>2.053410869E9</v>
      </c>
    </row>
    <row r="1982">
      <c r="A1982" s="32" t="s">
        <v>197</v>
      </c>
      <c r="B1982" s="33" t="s">
        <v>38</v>
      </c>
      <c r="C1982" s="34" t="s">
        <v>202</v>
      </c>
      <c r="D1982" s="32">
        <v>2.484360526E9</v>
      </c>
      <c r="E1982" s="32">
        <v>2.053410869E9</v>
      </c>
    </row>
    <row r="1983">
      <c r="A1983" s="32" t="s">
        <v>197</v>
      </c>
      <c r="B1983" s="33" t="s">
        <v>39</v>
      </c>
      <c r="C1983" s="34" t="s">
        <v>202</v>
      </c>
      <c r="D1983" s="32">
        <v>2.484360526E9</v>
      </c>
      <c r="E1983" s="32">
        <v>2.053410869E9</v>
      </c>
    </row>
    <row r="1984">
      <c r="A1984" s="32" t="s">
        <v>197</v>
      </c>
      <c r="B1984" s="33" t="s">
        <v>40</v>
      </c>
      <c r="C1984" s="34" t="s">
        <v>202</v>
      </c>
      <c r="D1984" s="32">
        <v>2.484360526E9</v>
      </c>
      <c r="E1984" s="32">
        <v>2.053410869E9</v>
      </c>
    </row>
    <row r="1985">
      <c r="A1985" s="32" t="s">
        <v>197</v>
      </c>
      <c r="B1985" s="33" t="s">
        <v>41</v>
      </c>
      <c r="C1985" s="34" t="s">
        <v>202</v>
      </c>
      <c r="D1985" s="32">
        <v>2.484360526E9</v>
      </c>
      <c r="E1985" s="32">
        <v>2.053410869E9</v>
      </c>
    </row>
    <row r="1986">
      <c r="A1986" s="32" t="s">
        <v>197</v>
      </c>
      <c r="B1986" s="33" t="s">
        <v>42</v>
      </c>
      <c r="C1986" s="34" t="s">
        <v>202</v>
      </c>
      <c r="D1986" s="32">
        <v>2.484360526E9</v>
      </c>
      <c r="E1986" s="32">
        <v>2.053410869E9</v>
      </c>
    </row>
    <row r="1987">
      <c r="A1987" s="32" t="s">
        <v>197</v>
      </c>
      <c r="B1987" s="33" t="s">
        <v>43</v>
      </c>
      <c r="C1987" s="34" t="s">
        <v>202</v>
      </c>
      <c r="D1987" s="32">
        <v>2.484360526E9</v>
      </c>
      <c r="E1987" s="32">
        <v>2.053410869E9</v>
      </c>
    </row>
    <row r="1988">
      <c r="A1988" s="32" t="s">
        <v>197</v>
      </c>
      <c r="B1988" s="33" t="s">
        <v>44</v>
      </c>
      <c r="C1988" s="34" t="s">
        <v>202</v>
      </c>
      <c r="D1988" s="32">
        <v>2.484360526E9</v>
      </c>
      <c r="E1988" s="32">
        <v>2.053410869E9</v>
      </c>
    </row>
    <row r="1989">
      <c r="A1989" s="32" t="s">
        <v>197</v>
      </c>
      <c r="B1989" s="33" t="s">
        <v>45</v>
      </c>
      <c r="C1989" s="34" t="s">
        <v>202</v>
      </c>
      <c r="D1989" s="32">
        <v>2.484360526E9</v>
      </c>
      <c r="E1989" s="32">
        <v>2.053410869E9</v>
      </c>
    </row>
    <row r="1990">
      <c r="A1990" s="32" t="s">
        <v>197</v>
      </c>
      <c r="B1990" s="33" t="s">
        <v>46</v>
      </c>
      <c r="C1990" s="34" t="s">
        <v>202</v>
      </c>
      <c r="D1990" s="32">
        <v>2.484360526E9</v>
      </c>
      <c r="E1990" s="32">
        <v>2.053410869E9</v>
      </c>
    </row>
    <row r="1991">
      <c r="A1991" s="32" t="s">
        <v>197</v>
      </c>
      <c r="B1991" s="33" t="s">
        <v>33</v>
      </c>
      <c r="C1991" s="34" t="s">
        <v>203</v>
      </c>
      <c r="D1991" s="35">
        <v>2700000.0</v>
      </c>
      <c r="E1991" s="32">
        <v>2.053410869E9</v>
      </c>
    </row>
    <row r="1992">
      <c r="A1992" s="32" t="s">
        <v>197</v>
      </c>
      <c r="B1992" s="33" t="s">
        <v>35</v>
      </c>
      <c r="C1992" s="34" t="s">
        <v>203</v>
      </c>
      <c r="D1992" s="35">
        <v>3200000.0</v>
      </c>
      <c r="E1992" s="32">
        <v>2.053410869E9</v>
      </c>
    </row>
    <row r="1993">
      <c r="A1993" s="32" t="s">
        <v>197</v>
      </c>
      <c r="B1993" s="33" t="s">
        <v>36</v>
      </c>
      <c r="C1993" s="34" t="s">
        <v>203</v>
      </c>
      <c r="D1993" s="32">
        <v>2.484360526E9</v>
      </c>
      <c r="E1993" s="32">
        <v>2.053410869E9</v>
      </c>
    </row>
    <row r="1994">
      <c r="A1994" s="32" t="s">
        <v>197</v>
      </c>
      <c r="B1994" s="33" t="s">
        <v>37</v>
      </c>
      <c r="C1994" s="34" t="s">
        <v>203</v>
      </c>
      <c r="D1994" s="32">
        <v>2.484360526E9</v>
      </c>
      <c r="E1994" s="32">
        <v>2.053410869E9</v>
      </c>
    </row>
    <row r="1995">
      <c r="A1995" s="32" t="s">
        <v>197</v>
      </c>
      <c r="B1995" s="33" t="s">
        <v>38</v>
      </c>
      <c r="C1995" s="34" t="s">
        <v>203</v>
      </c>
      <c r="D1995" s="32">
        <v>2.484360526E9</v>
      </c>
      <c r="E1995" s="32">
        <v>2.053410869E9</v>
      </c>
    </row>
    <row r="1996">
      <c r="A1996" s="32" t="s">
        <v>197</v>
      </c>
      <c r="B1996" s="33" t="s">
        <v>39</v>
      </c>
      <c r="C1996" s="34" t="s">
        <v>203</v>
      </c>
      <c r="D1996" s="35">
        <v>3100000.0</v>
      </c>
      <c r="E1996" s="35">
        <v>9300000.0</v>
      </c>
    </row>
    <row r="1997">
      <c r="A1997" s="32" t="s">
        <v>197</v>
      </c>
      <c r="B1997" s="33" t="s">
        <v>40</v>
      </c>
      <c r="C1997" s="34" t="s">
        <v>203</v>
      </c>
      <c r="D1997" s="35">
        <v>2300000.0</v>
      </c>
      <c r="E1997" s="35">
        <v>5600000.0</v>
      </c>
    </row>
    <row r="1998">
      <c r="A1998" s="32" t="s">
        <v>197</v>
      </c>
      <c r="B1998" s="33" t="s">
        <v>41</v>
      </c>
      <c r="C1998" s="34" t="s">
        <v>203</v>
      </c>
      <c r="D1998" s="35">
        <v>4000000.0</v>
      </c>
      <c r="E1998" s="35">
        <v>9100000.0</v>
      </c>
    </row>
    <row r="1999">
      <c r="A1999" s="32" t="s">
        <v>197</v>
      </c>
      <c r="B1999" s="33" t="s">
        <v>42</v>
      </c>
      <c r="C1999" s="34" t="s">
        <v>203</v>
      </c>
      <c r="D1999" s="35">
        <v>2900000.0</v>
      </c>
      <c r="E1999" s="35">
        <v>1.27E7</v>
      </c>
    </row>
    <row r="2000">
      <c r="A2000" s="32" t="s">
        <v>197</v>
      </c>
      <c r="B2000" s="33" t="s">
        <v>43</v>
      </c>
      <c r="C2000" s="34" t="s">
        <v>203</v>
      </c>
      <c r="D2000" s="35">
        <v>2700000.0</v>
      </c>
      <c r="E2000" s="35">
        <v>1.09E7</v>
      </c>
    </row>
    <row r="2001">
      <c r="A2001" s="32" t="s">
        <v>197</v>
      </c>
      <c r="B2001" s="33" t="s">
        <v>44</v>
      </c>
      <c r="C2001" s="34" t="s">
        <v>203</v>
      </c>
      <c r="D2001" s="32">
        <v>2.484360526E9</v>
      </c>
      <c r="E2001" s="32">
        <v>2.053410869E9</v>
      </c>
    </row>
    <row r="2002">
      <c r="A2002" s="32" t="s">
        <v>197</v>
      </c>
      <c r="B2002" s="33" t="s">
        <v>45</v>
      </c>
      <c r="C2002" s="34" t="s">
        <v>203</v>
      </c>
      <c r="D2002" s="32">
        <v>2.484360526E9</v>
      </c>
      <c r="E2002" s="32">
        <v>2.053410869E9</v>
      </c>
    </row>
    <row r="2003">
      <c r="A2003" s="32" t="s">
        <v>197</v>
      </c>
      <c r="B2003" s="33" t="s">
        <v>46</v>
      </c>
      <c r="C2003" s="34" t="s">
        <v>203</v>
      </c>
      <c r="D2003" s="32">
        <v>2.484360526E9</v>
      </c>
      <c r="E2003" s="32">
        <v>2.053410869E9</v>
      </c>
    </row>
    <row r="2004">
      <c r="A2004" s="32" t="s">
        <v>197</v>
      </c>
      <c r="B2004" s="33" t="s">
        <v>33</v>
      </c>
      <c r="C2004" s="34" t="s">
        <v>204</v>
      </c>
      <c r="D2004" s="35">
        <v>3000000.0</v>
      </c>
      <c r="E2004" s="35">
        <v>200000.0</v>
      </c>
    </row>
    <row r="2005">
      <c r="A2005" s="32" t="s">
        <v>197</v>
      </c>
      <c r="B2005" s="33" t="s">
        <v>35</v>
      </c>
      <c r="C2005" s="34" t="s">
        <v>204</v>
      </c>
      <c r="D2005" s="35">
        <v>3100000.0</v>
      </c>
      <c r="E2005" s="35">
        <v>300000.0</v>
      </c>
    </row>
    <row r="2006">
      <c r="A2006" s="32" t="s">
        <v>197</v>
      </c>
      <c r="B2006" s="33" t="s">
        <v>36</v>
      </c>
      <c r="C2006" s="34" t="s">
        <v>204</v>
      </c>
      <c r="D2006" s="35">
        <v>3400000.0</v>
      </c>
      <c r="E2006" s="35">
        <v>300000.0</v>
      </c>
    </row>
    <row r="2007">
      <c r="A2007" s="32" t="s">
        <v>197</v>
      </c>
      <c r="B2007" s="33" t="s">
        <v>37</v>
      </c>
      <c r="C2007" s="34" t="s">
        <v>204</v>
      </c>
      <c r="D2007" s="35">
        <v>4000000.0</v>
      </c>
      <c r="E2007" s="35">
        <v>300000.0</v>
      </c>
    </row>
    <row r="2008">
      <c r="A2008" s="32" t="s">
        <v>197</v>
      </c>
      <c r="B2008" s="33" t="s">
        <v>38</v>
      </c>
      <c r="C2008" s="34" t="s">
        <v>204</v>
      </c>
      <c r="D2008" s="35">
        <v>5000000.0</v>
      </c>
      <c r="E2008" s="35">
        <v>400000.0</v>
      </c>
    </row>
    <row r="2009">
      <c r="A2009" s="32" t="s">
        <v>197</v>
      </c>
      <c r="B2009" s="33" t="s">
        <v>39</v>
      </c>
      <c r="C2009" s="34" t="s">
        <v>204</v>
      </c>
      <c r="D2009" s="35">
        <v>5700000.0</v>
      </c>
      <c r="E2009" s="35">
        <v>400000.0</v>
      </c>
    </row>
    <row r="2010">
      <c r="A2010" s="32" t="s">
        <v>197</v>
      </c>
      <c r="B2010" s="33" t="s">
        <v>40</v>
      </c>
      <c r="C2010" s="34" t="s">
        <v>204</v>
      </c>
      <c r="D2010" s="35">
        <v>6600000.0</v>
      </c>
      <c r="E2010" s="35">
        <v>400000.0</v>
      </c>
    </row>
    <row r="2011">
      <c r="A2011" s="32" t="s">
        <v>197</v>
      </c>
      <c r="B2011" s="33" t="s">
        <v>41</v>
      </c>
      <c r="C2011" s="34" t="s">
        <v>204</v>
      </c>
      <c r="D2011" s="35">
        <v>4500000.0</v>
      </c>
      <c r="E2011" s="32">
        <v>2.053410869E9</v>
      </c>
    </row>
    <row r="2012">
      <c r="A2012" s="32" t="s">
        <v>197</v>
      </c>
      <c r="B2012" s="33" t="s">
        <v>42</v>
      </c>
      <c r="C2012" s="34" t="s">
        <v>204</v>
      </c>
      <c r="D2012" s="35">
        <v>3000000.0</v>
      </c>
      <c r="E2012" s="32">
        <v>2.053410869E9</v>
      </c>
    </row>
    <row r="2013">
      <c r="A2013" s="32" t="s">
        <v>197</v>
      </c>
      <c r="B2013" s="33" t="s">
        <v>43</v>
      </c>
      <c r="C2013" s="34" t="s">
        <v>204</v>
      </c>
      <c r="D2013" s="35">
        <v>3500000.0</v>
      </c>
      <c r="E2013" s="32">
        <v>2.053410869E9</v>
      </c>
    </row>
    <row r="2014">
      <c r="A2014" s="32" t="s">
        <v>197</v>
      </c>
      <c r="B2014" s="33" t="s">
        <v>44</v>
      </c>
      <c r="C2014" s="34" t="s">
        <v>204</v>
      </c>
      <c r="D2014" s="35">
        <v>3300000.0</v>
      </c>
      <c r="E2014" s="32">
        <v>2.053410869E9</v>
      </c>
    </row>
    <row r="2015">
      <c r="A2015" s="32" t="s">
        <v>197</v>
      </c>
      <c r="B2015" s="33" t="s">
        <v>45</v>
      </c>
      <c r="C2015" s="34" t="s">
        <v>204</v>
      </c>
      <c r="D2015" s="32">
        <v>2.484360526E9</v>
      </c>
      <c r="E2015" s="32">
        <v>2.053410869E9</v>
      </c>
    </row>
    <row r="2016">
      <c r="A2016" s="32" t="s">
        <v>197</v>
      </c>
      <c r="B2016" s="33" t="s">
        <v>46</v>
      </c>
      <c r="C2016" s="34" t="s">
        <v>204</v>
      </c>
      <c r="D2016" s="32">
        <v>2.484360526E9</v>
      </c>
      <c r="E2016" s="32">
        <v>2.053410869E9</v>
      </c>
    </row>
    <row r="2017">
      <c r="A2017" s="32" t="s">
        <v>197</v>
      </c>
      <c r="B2017" s="33" t="s">
        <v>33</v>
      </c>
      <c r="C2017" s="34" t="s">
        <v>205</v>
      </c>
      <c r="D2017" s="35">
        <v>1.7E7</v>
      </c>
      <c r="E2017" s="35">
        <v>5000000.0</v>
      </c>
    </row>
    <row r="2018">
      <c r="A2018" s="32" t="s">
        <v>197</v>
      </c>
      <c r="B2018" s="33" t="s">
        <v>35</v>
      </c>
      <c r="C2018" s="34" t="s">
        <v>205</v>
      </c>
      <c r="D2018" s="35">
        <v>1.5E7</v>
      </c>
      <c r="E2018" s="35">
        <v>5000000.0</v>
      </c>
    </row>
    <row r="2019">
      <c r="A2019" s="32" t="s">
        <v>197</v>
      </c>
      <c r="B2019" s="33" t="s">
        <v>36</v>
      </c>
      <c r="C2019" s="34" t="s">
        <v>205</v>
      </c>
      <c r="D2019" s="35">
        <v>1.7E7</v>
      </c>
      <c r="E2019" s="35">
        <v>5000000.0</v>
      </c>
    </row>
    <row r="2020">
      <c r="A2020" s="32" t="s">
        <v>197</v>
      </c>
      <c r="B2020" s="33" t="s">
        <v>37</v>
      </c>
      <c r="C2020" s="34" t="s">
        <v>205</v>
      </c>
      <c r="D2020" s="35">
        <v>1.7E7</v>
      </c>
      <c r="E2020" s="35">
        <v>6000000.0</v>
      </c>
    </row>
    <row r="2021">
      <c r="A2021" s="32" t="s">
        <v>197</v>
      </c>
      <c r="B2021" s="33" t="s">
        <v>38</v>
      </c>
      <c r="C2021" s="34" t="s">
        <v>205</v>
      </c>
      <c r="D2021" s="35">
        <v>1.9E7</v>
      </c>
      <c r="E2021" s="35">
        <v>7000000.0</v>
      </c>
    </row>
    <row r="2022">
      <c r="A2022" s="32" t="s">
        <v>197</v>
      </c>
      <c r="B2022" s="33" t="s">
        <v>39</v>
      </c>
      <c r="C2022" s="34" t="s">
        <v>205</v>
      </c>
      <c r="D2022" s="35">
        <v>2.1E7</v>
      </c>
      <c r="E2022" s="35">
        <v>7000000.0</v>
      </c>
    </row>
    <row r="2023">
      <c r="A2023" s="32" t="s">
        <v>197</v>
      </c>
      <c r="B2023" s="33" t="s">
        <v>40</v>
      </c>
      <c r="C2023" s="34" t="s">
        <v>205</v>
      </c>
      <c r="D2023" s="35">
        <v>2.3E7</v>
      </c>
      <c r="E2023" s="35">
        <v>7000000.0</v>
      </c>
    </row>
    <row r="2024">
      <c r="A2024" s="32" t="s">
        <v>197</v>
      </c>
      <c r="B2024" s="33" t="s">
        <v>41</v>
      </c>
      <c r="C2024" s="34" t="s">
        <v>205</v>
      </c>
      <c r="D2024" s="35">
        <v>2.5E7</v>
      </c>
      <c r="E2024" s="35">
        <v>7000000.0</v>
      </c>
    </row>
    <row r="2025">
      <c r="A2025" s="32" t="s">
        <v>197</v>
      </c>
      <c r="B2025" s="33" t="s">
        <v>42</v>
      </c>
      <c r="C2025" s="34" t="s">
        <v>205</v>
      </c>
      <c r="D2025" s="35">
        <v>2.7E7</v>
      </c>
      <c r="E2025" s="35">
        <v>7000000.0</v>
      </c>
    </row>
    <row r="2026">
      <c r="A2026" s="32" t="s">
        <v>197</v>
      </c>
      <c r="B2026" s="33" t="s">
        <v>43</v>
      </c>
      <c r="C2026" s="34" t="s">
        <v>205</v>
      </c>
      <c r="D2026" s="35">
        <v>2.7E7</v>
      </c>
      <c r="E2026" s="35">
        <v>8000000.0</v>
      </c>
    </row>
    <row r="2027">
      <c r="A2027" s="32" t="s">
        <v>197</v>
      </c>
      <c r="B2027" s="33" t="s">
        <v>44</v>
      </c>
      <c r="C2027" s="34" t="s">
        <v>205</v>
      </c>
      <c r="D2027" s="35">
        <v>2.9E7</v>
      </c>
      <c r="E2027" s="35">
        <v>8000000.0</v>
      </c>
    </row>
    <row r="2028">
      <c r="A2028" s="32" t="s">
        <v>197</v>
      </c>
      <c r="B2028" s="33" t="s">
        <v>45</v>
      </c>
      <c r="C2028" s="34" t="s">
        <v>205</v>
      </c>
      <c r="D2028" s="35">
        <v>2.6E7</v>
      </c>
      <c r="E2028" s="35">
        <v>8000000.0</v>
      </c>
    </row>
    <row r="2029">
      <c r="A2029" s="32" t="s">
        <v>197</v>
      </c>
      <c r="B2029" s="33" t="s">
        <v>46</v>
      </c>
      <c r="C2029" s="34" t="s">
        <v>205</v>
      </c>
      <c r="D2029" s="32">
        <v>2.484360526E9</v>
      </c>
      <c r="E2029" s="32">
        <v>2.053410869E9</v>
      </c>
    </row>
    <row r="2030">
      <c r="A2030" s="32" t="s">
        <v>197</v>
      </c>
      <c r="B2030" s="33" t="s">
        <v>33</v>
      </c>
      <c r="C2030" s="34" t="s">
        <v>206</v>
      </c>
      <c r="D2030" s="35">
        <v>1.11E8</v>
      </c>
      <c r="E2030" s="32">
        <v>2.053410869E9</v>
      </c>
    </row>
    <row r="2031">
      <c r="A2031" s="32" t="s">
        <v>197</v>
      </c>
      <c r="B2031" s="33" t="s">
        <v>35</v>
      </c>
      <c r="C2031" s="34" t="s">
        <v>206</v>
      </c>
      <c r="D2031" s="35">
        <v>9.4E7</v>
      </c>
      <c r="E2031" s="32">
        <v>2.053410869E9</v>
      </c>
    </row>
    <row r="2032">
      <c r="A2032" s="32" t="s">
        <v>197</v>
      </c>
      <c r="B2032" s="33" t="s">
        <v>36</v>
      </c>
      <c r="C2032" s="34" t="s">
        <v>206</v>
      </c>
      <c r="D2032" s="35">
        <v>1.56E8</v>
      </c>
      <c r="E2032" s="35">
        <v>1.04E8</v>
      </c>
    </row>
    <row r="2033">
      <c r="A2033" s="32" t="s">
        <v>197</v>
      </c>
      <c r="B2033" s="33" t="s">
        <v>37</v>
      </c>
      <c r="C2033" s="34" t="s">
        <v>206</v>
      </c>
      <c r="D2033" s="35">
        <v>1.96E8</v>
      </c>
      <c r="E2033" s="35">
        <v>1.28E8</v>
      </c>
    </row>
    <row r="2034">
      <c r="A2034" s="32" t="s">
        <v>197</v>
      </c>
      <c r="B2034" s="33" t="s">
        <v>38</v>
      </c>
      <c r="C2034" s="34" t="s">
        <v>206</v>
      </c>
      <c r="D2034" s="35">
        <v>2.41E8</v>
      </c>
      <c r="E2034" s="35">
        <v>1.67E8</v>
      </c>
    </row>
    <row r="2035">
      <c r="A2035" s="32" t="s">
        <v>197</v>
      </c>
      <c r="B2035" s="33" t="s">
        <v>39</v>
      </c>
      <c r="C2035" s="34" t="s">
        <v>206</v>
      </c>
      <c r="D2035" s="35">
        <v>1.49E8</v>
      </c>
      <c r="E2035" s="35">
        <v>1.22E8</v>
      </c>
    </row>
    <row r="2036">
      <c r="A2036" s="32" t="s">
        <v>197</v>
      </c>
      <c r="B2036" s="33" t="s">
        <v>40</v>
      </c>
      <c r="C2036" s="34" t="s">
        <v>206</v>
      </c>
      <c r="D2036" s="35">
        <v>1.22E8</v>
      </c>
      <c r="E2036" s="35">
        <v>1.29E8</v>
      </c>
    </row>
    <row r="2037">
      <c r="A2037" s="32" t="s">
        <v>197</v>
      </c>
      <c r="B2037" s="33" t="s">
        <v>41</v>
      </c>
      <c r="C2037" s="34" t="s">
        <v>206</v>
      </c>
      <c r="D2037" s="35">
        <v>1.42E8</v>
      </c>
      <c r="E2037" s="35">
        <v>1.49E8</v>
      </c>
    </row>
    <row r="2038">
      <c r="A2038" s="32" t="s">
        <v>197</v>
      </c>
      <c r="B2038" s="33" t="s">
        <v>42</v>
      </c>
      <c r="C2038" s="34" t="s">
        <v>206</v>
      </c>
      <c r="D2038" s="35">
        <v>1.52E8</v>
      </c>
      <c r="E2038" s="35">
        <v>1.68E8</v>
      </c>
    </row>
    <row r="2039">
      <c r="A2039" s="32" t="s">
        <v>197</v>
      </c>
      <c r="B2039" s="33" t="s">
        <v>43</v>
      </c>
      <c r="C2039" s="34" t="s">
        <v>206</v>
      </c>
      <c r="D2039" s="35">
        <v>1.41E8</v>
      </c>
      <c r="E2039" s="35">
        <v>1.7E8</v>
      </c>
    </row>
    <row r="2040">
      <c r="A2040" s="32" t="s">
        <v>197</v>
      </c>
      <c r="B2040" s="33" t="s">
        <v>44</v>
      </c>
      <c r="C2040" s="34" t="s">
        <v>206</v>
      </c>
      <c r="D2040" s="35">
        <v>1.29E8</v>
      </c>
      <c r="E2040" s="35">
        <v>1.79E8</v>
      </c>
    </row>
    <row r="2041">
      <c r="A2041" s="32" t="s">
        <v>197</v>
      </c>
      <c r="B2041" s="33" t="s">
        <v>45</v>
      </c>
      <c r="C2041" s="34" t="s">
        <v>206</v>
      </c>
      <c r="D2041" s="35">
        <v>1.53E8</v>
      </c>
      <c r="E2041" s="35">
        <v>1.76E8</v>
      </c>
    </row>
    <row r="2042">
      <c r="A2042" s="32" t="s">
        <v>197</v>
      </c>
      <c r="B2042" s="33" t="s">
        <v>46</v>
      </c>
      <c r="C2042" s="34" t="s">
        <v>206</v>
      </c>
      <c r="D2042" s="32">
        <v>2.484360526E9</v>
      </c>
      <c r="E2042" s="32">
        <v>2.053410869E9</v>
      </c>
    </row>
    <row r="2043">
      <c r="A2043" s="32" t="s">
        <v>197</v>
      </c>
      <c r="B2043" s="33" t="s">
        <v>33</v>
      </c>
      <c r="C2043" s="34" t="s">
        <v>207</v>
      </c>
      <c r="D2043" s="35">
        <v>2.272E9</v>
      </c>
      <c r="E2043" s="35">
        <v>1.235E9</v>
      </c>
    </row>
    <row r="2044">
      <c r="A2044" s="32" t="s">
        <v>197</v>
      </c>
      <c r="B2044" s="33" t="s">
        <v>35</v>
      </c>
      <c r="C2044" s="34" t="s">
        <v>207</v>
      </c>
      <c r="D2044" s="35">
        <v>2.34E9</v>
      </c>
      <c r="E2044" s="35">
        <v>1.255E9</v>
      </c>
    </row>
    <row r="2045">
      <c r="A2045" s="32" t="s">
        <v>197</v>
      </c>
      <c r="B2045" s="33" t="s">
        <v>36</v>
      </c>
      <c r="C2045" s="34" t="s">
        <v>207</v>
      </c>
      <c r="D2045" s="35">
        <v>3.159E9</v>
      </c>
      <c r="E2045" s="35">
        <v>1.386E9</v>
      </c>
    </row>
    <row r="2046">
      <c r="A2046" s="32" t="s">
        <v>197</v>
      </c>
      <c r="B2046" s="33" t="s">
        <v>37</v>
      </c>
      <c r="C2046" s="34" t="s">
        <v>207</v>
      </c>
      <c r="D2046" s="35">
        <v>4.232E9</v>
      </c>
      <c r="E2046" s="35">
        <v>1.649E9</v>
      </c>
    </row>
    <row r="2047">
      <c r="A2047" s="32" t="s">
        <v>197</v>
      </c>
      <c r="B2047" s="33" t="s">
        <v>38</v>
      </c>
      <c r="C2047" s="34" t="s">
        <v>207</v>
      </c>
      <c r="D2047" s="35">
        <v>5.098E9</v>
      </c>
      <c r="E2047" s="35">
        <v>2.229E9</v>
      </c>
    </row>
    <row r="2048">
      <c r="A2048" s="32" t="s">
        <v>197</v>
      </c>
      <c r="B2048" s="33" t="s">
        <v>39</v>
      </c>
      <c r="C2048" s="34" t="s">
        <v>207</v>
      </c>
      <c r="D2048" s="35">
        <v>5.211E9</v>
      </c>
      <c r="E2048" s="35">
        <v>2.671E9</v>
      </c>
    </row>
    <row r="2049">
      <c r="A2049" s="32" t="s">
        <v>197</v>
      </c>
      <c r="B2049" s="33" t="s">
        <v>40</v>
      </c>
      <c r="C2049" s="34" t="s">
        <v>207</v>
      </c>
      <c r="D2049" s="35">
        <v>4.792E9</v>
      </c>
      <c r="E2049" s="35">
        <v>2.534E9</v>
      </c>
    </row>
    <row r="2050">
      <c r="A2050" s="32" t="s">
        <v>197</v>
      </c>
      <c r="B2050" s="33" t="s">
        <v>41</v>
      </c>
      <c r="C2050" s="34" t="s">
        <v>207</v>
      </c>
      <c r="D2050" s="35">
        <v>5.413E9</v>
      </c>
      <c r="E2050" s="35">
        <v>3.077E9</v>
      </c>
    </row>
    <row r="2051">
      <c r="A2051" s="32" t="s">
        <v>197</v>
      </c>
      <c r="B2051" s="33" t="s">
        <v>42</v>
      </c>
      <c r="C2051" s="34" t="s">
        <v>207</v>
      </c>
      <c r="D2051" s="35">
        <v>5.152E9</v>
      </c>
      <c r="E2051" s="35">
        <v>3.006E9</v>
      </c>
    </row>
    <row r="2052">
      <c r="A2052" s="32" t="s">
        <v>197</v>
      </c>
      <c r="B2052" s="33" t="s">
        <v>43</v>
      </c>
      <c r="C2052" s="34" t="s">
        <v>207</v>
      </c>
      <c r="D2052" s="35">
        <v>4.591E9</v>
      </c>
      <c r="E2052" s="35">
        <v>2.58E9</v>
      </c>
    </row>
    <row r="2053">
      <c r="A2053" s="32" t="s">
        <v>197</v>
      </c>
      <c r="B2053" s="33" t="s">
        <v>44</v>
      </c>
      <c r="C2053" s="34" t="s">
        <v>207</v>
      </c>
      <c r="D2053" s="35">
        <v>4.904E9</v>
      </c>
      <c r="E2053" s="35">
        <v>3.037E9</v>
      </c>
    </row>
    <row r="2054">
      <c r="A2054" s="32" t="s">
        <v>197</v>
      </c>
      <c r="B2054" s="33" t="s">
        <v>45</v>
      </c>
      <c r="C2054" s="34" t="s">
        <v>207</v>
      </c>
      <c r="D2054" s="35">
        <v>5.546E9</v>
      </c>
      <c r="E2054" s="35">
        <v>3.462E9</v>
      </c>
    </row>
    <row r="2055">
      <c r="A2055" s="32" t="s">
        <v>197</v>
      </c>
      <c r="B2055" s="33" t="s">
        <v>46</v>
      </c>
      <c r="C2055" s="34" t="s">
        <v>207</v>
      </c>
      <c r="D2055" s="35">
        <v>5.467E9</v>
      </c>
      <c r="E2055" s="35">
        <v>3.718E9</v>
      </c>
    </row>
    <row r="2056">
      <c r="A2056" s="32" t="s">
        <v>197</v>
      </c>
      <c r="B2056" s="33" t="s">
        <v>33</v>
      </c>
      <c r="C2056" s="34" t="s">
        <v>208</v>
      </c>
      <c r="D2056" s="35">
        <v>7000000.0</v>
      </c>
      <c r="E2056" s="35">
        <v>5.0E7</v>
      </c>
    </row>
    <row r="2057">
      <c r="A2057" s="32" t="s">
        <v>197</v>
      </c>
      <c r="B2057" s="33" t="s">
        <v>35</v>
      </c>
      <c r="C2057" s="34" t="s">
        <v>208</v>
      </c>
      <c r="D2057" s="35">
        <v>5200000.0</v>
      </c>
      <c r="E2057" s="35">
        <v>3.8E7</v>
      </c>
    </row>
    <row r="2058">
      <c r="A2058" s="32" t="s">
        <v>197</v>
      </c>
      <c r="B2058" s="33" t="s">
        <v>36</v>
      </c>
      <c r="C2058" s="34" t="s">
        <v>208</v>
      </c>
      <c r="D2058" s="35">
        <v>2800000.0</v>
      </c>
      <c r="E2058" s="35">
        <v>6.0E7</v>
      </c>
    </row>
    <row r="2059">
      <c r="A2059" s="32" t="s">
        <v>197</v>
      </c>
      <c r="B2059" s="33" t="s">
        <v>37</v>
      </c>
      <c r="C2059" s="34" t="s">
        <v>208</v>
      </c>
      <c r="D2059" s="35">
        <v>4900000.0</v>
      </c>
      <c r="E2059" s="35">
        <v>5.2E7</v>
      </c>
    </row>
    <row r="2060">
      <c r="A2060" s="32" t="s">
        <v>197</v>
      </c>
      <c r="B2060" s="33" t="s">
        <v>38</v>
      </c>
      <c r="C2060" s="34" t="s">
        <v>208</v>
      </c>
      <c r="D2060" s="35">
        <v>7100000.0</v>
      </c>
      <c r="E2060" s="35">
        <v>7.2E7</v>
      </c>
    </row>
    <row r="2061">
      <c r="A2061" s="32" t="s">
        <v>197</v>
      </c>
      <c r="B2061" s="33" t="s">
        <v>39</v>
      </c>
      <c r="C2061" s="34" t="s">
        <v>208</v>
      </c>
      <c r="D2061" s="35">
        <v>9400000.0</v>
      </c>
      <c r="E2061" s="35">
        <v>5.7E7</v>
      </c>
    </row>
    <row r="2062">
      <c r="A2062" s="32" t="s">
        <v>197</v>
      </c>
      <c r="B2062" s="33" t="s">
        <v>40</v>
      </c>
      <c r="C2062" s="34" t="s">
        <v>208</v>
      </c>
      <c r="D2062" s="35">
        <v>3900000.0</v>
      </c>
      <c r="E2062" s="35">
        <v>4.3E7</v>
      </c>
    </row>
    <row r="2063">
      <c r="A2063" s="32" t="s">
        <v>197</v>
      </c>
      <c r="B2063" s="33" t="s">
        <v>41</v>
      </c>
      <c r="C2063" s="34" t="s">
        <v>208</v>
      </c>
      <c r="D2063" s="35">
        <v>4500000.0</v>
      </c>
      <c r="E2063" s="35">
        <v>8.1E7</v>
      </c>
    </row>
    <row r="2064">
      <c r="A2064" s="32" t="s">
        <v>197</v>
      </c>
      <c r="B2064" s="33" t="s">
        <v>42</v>
      </c>
      <c r="C2064" s="34" t="s">
        <v>208</v>
      </c>
      <c r="D2064" s="35">
        <v>3800000.0</v>
      </c>
      <c r="E2064" s="35">
        <v>7.5E7</v>
      </c>
    </row>
    <row r="2065">
      <c r="A2065" s="32" t="s">
        <v>197</v>
      </c>
      <c r="B2065" s="33" t="s">
        <v>43</v>
      </c>
      <c r="C2065" s="34" t="s">
        <v>208</v>
      </c>
      <c r="D2065" s="35">
        <v>2100000.0</v>
      </c>
      <c r="E2065" s="35">
        <v>1.32E8</v>
      </c>
    </row>
    <row r="2066">
      <c r="A2066" s="32" t="s">
        <v>197</v>
      </c>
      <c r="B2066" s="33" t="s">
        <v>44</v>
      </c>
      <c r="C2066" s="34" t="s">
        <v>208</v>
      </c>
      <c r="D2066" s="35">
        <v>2500000.0</v>
      </c>
      <c r="E2066" s="35">
        <v>1.38E8</v>
      </c>
    </row>
    <row r="2067">
      <c r="A2067" s="32" t="s">
        <v>197</v>
      </c>
      <c r="B2067" s="33" t="s">
        <v>45</v>
      </c>
      <c r="C2067" s="34" t="s">
        <v>208</v>
      </c>
      <c r="D2067" s="35">
        <v>3500000.0</v>
      </c>
      <c r="E2067" s="32">
        <v>2.053410869E9</v>
      </c>
    </row>
    <row r="2068">
      <c r="A2068" s="32" t="s">
        <v>197</v>
      </c>
      <c r="B2068" s="33" t="s">
        <v>46</v>
      </c>
      <c r="C2068" s="34" t="s">
        <v>208</v>
      </c>
      <c r="D2068" s="32">
        <v>2.484360526E9</v>
      </c>
      <c r="E2068" s="32">
        <v>2.053410869E9</v>
      </c>
    </row>
    <row r="2069">
      <c r="A2069" s="32" t="s">
        <v>197</v>
      </c>
      <c r="B2069" s="33" t="s">
        <v>33</v>
      </c>
      <c r="C2069" s="34" t="s">
        <v>209</v>
      </c>
      <c r="D2069" s="35">
        <v>4.1E7</v>
      </c>
      <c r="E2069" s="32">
        <v>2.053410869E9</v>
      </c>
    </row>
    <row r="2070">
      <c r="A2070" s="32" t="s">
        <v>197</v>
      </c>
      <c r="B2070" s="33" t="s">
        <v>35</v>
      </c>
      <c r="C2070" s="34" t="s">
        <v>209</v>
      </c>
      <c r="D2070" s="35">
        <v>3.9E7</v>
      </c>
      <c r="E2070" s="32">
        <v>2.053410869E9</v>
      </c>
    </row>
    <row r="2071">
      <c r="A2071" s="32" t="s">
        <v>197</v>
      </c>
      <c r="B2071" s="33" t="s">
        <v>36</v>
      </c>
      <c r="C2071" s="34" t="s">
        <v>209</v>
      </c>
      <c r="D2071" s="35">
        <v>4.5E7</v>
      </c>
      <c r="E2071" s="32">
        <v>2.053410869E9</v>
      </c>
    </row>
    <row r="2072">
      <c r="A2072" s="32" t="s">
        <v>197</v>
      </c>
      <c r="B2072" s="33" t="s">
        <v>37</v>
      </c>
      <c r="C2072" s="34" t="s">
        <v>209</v>
      </c>
      <c r="D2072" s="35">
        <v>5.4E7</v>
      </c>
      <c r="E2072" s="32">
        <v>2.053410869E9</v>
      </c>
    </row>
    <row r="2073">
      <c r="A2073" s="32" t="s">
        <v>197</v>
      </c>
      <c r="B2073" s="33" t="s">
        <v>38</v>
      </c>
      <c r="C2073" s="34" t="s">
        <v>209</v>
      </c>
      <c r="D2073" s="35">
        <v>7.0E7</v>
      </c>
      <c r="E2073" s="35">
        <v>1.2E7</v>
      </c>
    </row>
    <row r="2074">
      <c r="A2074" s="32" t="s">
        <v>197</v>
      </c>
      <c r="B2074" s="33" t="s">
        <v>39</v>
      </c>
      <c r="C2074" s="34" t="s">
        <v>209</v>
      </c>
      <c r="D2074" s="35">
        <v>7.4E7</v>
      </c>
      <c r="E2074" s="35">
        <v>2.03E7</v>
      </c>
    </row>
    <row r="2075">
      <c r="A2075" s="32" t="s">
        <v>197</v>
      </c>
      <c r="B2075" s="33" t="s">
        <v>40</v>
      </c>
      <c r="C2075" s="34" t="s">
        <v>209</v>
      </c>
      <c r="D2075" s="35">
        <v>8.7E7</v>
      </c>
      <c r="E2075" s="35">
        <v>2.12E7</v>
      </c>
    </row>
    <row r="2076">
      <c r="A2076" s="32" t="s">
        <v>197</v>
      </c>
      <c r="B2076" s="33" t="s">
        <v>41</v>
      </c>
      <c r="C2076" s="34" t="s">
        <v>209</v>
      </c>
      <c r="D2076" s="35">
        <v>1.02E8</v>
      </c>
      <c r="E2076" s="35">
        <v>1.98E7</v>
      </c>
    </row>
    <row r="2077">
      <c r="A2077" s="32" t="s">
        <v>197</v>
      </c>
      <c r="B2077" s="33" t="s">
        <v>42</v>
      </c>
      <c r="C2077" s="34" t="s">
        <v>209</v>
      </c>
      <c r="D2077" s="35">
        <v>1.12E8</v>
      </c>
      <c r="E2077" s="35">
        <v>2.16E7</v>
      </c>
    </row>
    <row r="2078">
      <c r="A2078" s="32" t="s">
        <v>197</v>
      </c>
      <c r="B2078" s="33" t="s">
        <v>43</v>
      </c>
      <c r="C2078" s="34" t="s">
        <v>209</v>
      </c>
      <c r="D2078" s="35">
        <v>1.15E8</v>
      </c>
      <c r="E2078" s="35">
        <v>2.0E7</v>
      </c>
    </row>
    <row r="2079">
      <c r="A2079" s="32" t="s">
        <v>197</v>
      </c>
      <c r="B2079" s="33" t="s">
        <v>44</v>
      </c>
      <c r="C2079" s="34" t="s">
        <v>209</v>
      </c>
      <c r="D2079" s="35">
        <v>1.24E8</v>
      </c>
      <c r="E2079" s="35">
        <v>2.52E7</v>
      </c>
    </row>
    <row r="2080">
      <c r="A2080" s="32" t="s">
        <v>197</v>
      </c>
      <c r="B2080" s="33" t="s">
        <v>45</v>
      </c>
      <c r="C2080" s="34" t="s">
        <v>209</v>
      </c>
      <c r="D2080" s="35">
        <v>1.35E8</v>
      </c>
      <c r="E2080" s="35">
        <v>2.22E7</v>
      </c>
    </row>
    <row r="2081">
      <c r="A2081" s="32" t="s">
        <v>197</v>
      </c>
      <c r="B2081" s="33" t="s">
        <v>46</v>
      </c>
      <c r="C2081" s="34" t="s">
        <v>209</v>
      </c>
      <c r="D2081" s="35">
        <v>1.48E8</v>
      </c>
      <c r="E2081" s="35">
        <v>2.23E7</v>
      </c>
    </row>
    <row r="2082">
      <c r="A2082" s="32" t="s">
        <v>197</v>
      </c>
      <c r="B2082" s="33" t="s">
        <v>33</v>
      </c>
      <c r="C2082" s="34" t="s">
        <v>210</v>
      </c>
      <c r="D2082" s="35">
        <v>4000000.0</v>
      </c>
      <c r="E2082" s="35">
        <v>1.22E7</v>
      </c>
    </row>
    <row r="2083">
      <c r="A2083" s="32" t="s">
        <v>197</v>
      </c>
      <c r="B2083" s="33" t="s">
        <v>35</v>
      </c>
      <c r="C2083" s="34" t="s">
        <v>210</v>
      </c>
      <c r="D2083" s="35">
        <v>8800000.0</v>
      </c>
      <c r="E2083" s="35">
        <v>1.05E7</v>
      </c>
    </row>
    <row r="2084">
      <c r="A2084" s="32" t="s">
        <v>197</v>
      </c>
      <c r="B2084" s="33" t="s">
        <v>36</v>
      </c>
      <c r="C2084" s="34" t="s">
        <v>210</v>
      </c>
      <c r="D2084" s="35">
        <v>800000.0</v>
      </c>
      <c r="E2084" s="35">
        <v>8500000.0</v>
      </c>
    </row>
    <row r="2085">
      <c r="A2085" s="32" t="s">
        <v>197</v>
      </c>
      <c r="B2085" s="33" t="s">
        <v>37</v>
      </c>
      <c r="C2085" s="34" t="s">
        <v>210</v>
      </c>
      <c r="D2085" s="35">
        <v>1600000.0</v>
      </c>
      <c r="E2085" s="35">
        <v>6400000.0</v>
      </c>
    </row>
    <row r="2086">
      <c r="A2086" s="32" t="s">
        <v>197</v>
      </c>
      <c r="B2086" s="33" t="s">
        <v>38</v>
      </c>
      <c r="C2086" s="34" t="s">
        <v>210</v>
      </c>
      <c r="D2086" s="35">
        <v>3500000.0</v>
      </c>
      <c r="E2086" s="35">
        <v>1.23E7</v>
      </c>
    </row>
    <row r="2087">
      <c r="A2087" s="32" t="s">
        <v>197</v>
      </c>
      <c r="B2087" s="33" t="s">
        <v>39</v>
      </c>
      <c r="C2087" s="34" t="s">
        <v>210</v>
      </c>
      <c r="D2087" s="35">
        <v>6400000.0</v>
      </c>
      <c r="E2087" s="35">
        <v>1.12E7</v>
      </c>
    </row>
    <row r="2088">
      <c r="A2088" s="32" t="s">
        <v>197</v>
      </c>
      <c r="B2088" s="33" t="s">
        <v>40</v>
      </c>
      <c r="C2088" s="34" t="s">
        <v>210</v>
      </c>
      <c r="D2088" s="35">
        <v>3.53E7</v>
      </c>
      <c r="E2088" s="35">
        <v>2.65E7</v>
      </c>
    </row>
    <row r="2089">
      <c r="A2089" s="32" t="s">
        <v>197</v>
      </c>
      <c r="B2089" s="33" t="s">
        <v>41</v>
      </c>
      <c r="C2089" s="34" t="s">
        <v>210</v>
      </c>
      <c r="D2089" s="35">
        <v>3.78E7</v>
      </c>
      <c r="E2089" s="35">
        <v>3.56E7</v>
      </c>
    </row>
    <row r="2090">
      <c r="A2090" s="32" t="s">
        <v>197</v>
      </c>
      <c r="B2090" s="33" t="s">
        <v>42</v>
      </c>
      <c r="C2090" s="34" t="s">
        <v>210</v>
      </c>
      <c r="D2090" s="35">
        <v>4.06E7</v>
      </c>
      <c r="E2090" s="35">
        <v>4.05E7</v>
      </c>
    </row>
    <row r="2091">
      <c r="A2091" s="32" t="s">
        <v>197</v>
      </c>
      <c r="B2091" s="33" t="s">
        <v>43</v>
      </c>
      <c r="C2091" s="34" t="s">
        <v>210</v>
      </c>
      <c r="D2091" s="35">
        <v>5.0E7</v>
      </c>
      <c r="E2091" s="35">
        <v>3.77E7</v>
      </c>
    </row>
    <row r="2092">
      <c r="A2092" s="32" t="s">
        <v>197</v>
      </c>
      <c r="B2092" s="33" t="s">
        <v>44</v>
      </c>
      <c r="C2092" s="34" t="s">
        <v>210</v>
      </c>
      <c r="D2092" s="35">
        <v>6.54E7</v>
      </c>
      <c r="E2092" s="35">
        <v>5.12E7</v>
      </c>
    </row>
    <row r="2093">
      <c r="A2093" s="32" t="s">
        <v>197</v>
      </c>
      <c r="B2093" s="33" t="s">
        <v>45</v>
      </c>
      <c r="C2093" s="34" t="s">
        <v>210</v>
      </c>
      <c r="D2093" s="35">
        <v>8.67E7</v>
      </c>
      <c r="E2093" s="35">
        <v>6.6E7</v>
      </c>
    </row>
    <row r="2094">
      <c r="A2094" s="32" t="s">
        <v>197</v>
      </c>
      <c r="B2094" s="33" t="s">
        <v>46</v>
      </c>
      <c r="C2094" s="34" t="s">
        <v>210</v>
      </c>
      <c r="D2094" s="35">
        <v>6.69E7</v>
      </c>
      <c r="E2094" s="35">
        <v>6.8E7</v>
      </c>
    </row>
    <row r="2095">
      <c r="A2095" s="32" t="s">
        <v>197</v>
      </c>
      <c r="B2095" s="33" t="s">
        <v>33</v>
      </c>
      <c r="C2095" s="34" t="s">
        <v>211</v>
      </c>
      <c r="D2095" s="35">
        <v>7000000.0</v>
      </c>
      <c r="E2095" s="32">
        <v>2.053410869E9</v>
      </c>
    </row>
    <row r="2096">
      <c r="A2096" s="32" t="s">
        <v>197</v>
      </c>
      <c r="B2096" s="33" t="s">
        <v>35</v>
      </c>
      <c r="C2096" s="34" t="s">
        <v>211</v>
      </c>
      <c r="D2096" s="35">
        <v>6800000.0</v>
      </c>
      <c r="E2096" s="35">
        <v>3200000.0</v>
      </c>
    </row>
    <row r="2097">
      <c r="A2097" s="32" t="s">
        <v>197</v>
      </c>
      <c r="B2097" s="33" t="s">
        <v>36</v>
      </c>
      <c r="C2097" s="34" t="s">
        <v>211</v>
      </c>
      <c r="D2097" s="35">
        <v>5900000.0</v>
      </c>
      <c r="E2097" s="35">
        <v>3200000.0</v>
      </c>
    </row>
    <row r="2098">
      <c r="A2098" s="32" t="s">
        <v>197</v>
      </c>
      <c r="B2098" s="33" t="s">
        <v>37</v>
      </c>
      <c r="C2098" s="34" t="s">
        <v>211</v>
      </c>
      <c r="D2098" s="35">
        <v>1.03E7</v>
      </c>
      <c r="E2098" s="35">
        <v>1.32E7</v>
      </c>
    </row>
    <row r="2099">
      <c r="A2099" s="32" t="s">
        <v>197</v>
      </c>
      <c r="B2099" s="33" t="s">
        <v>38</v>
      </c>
      <c r="C2099" s="34" t="s">
        <v>211</v>
      </c>
      <c r="D2099" s="35">
        <v>1.31E7</v>
      </c>
      <c r="E2099" s="35">
        <v>1.62E7</v>
      </c>
    </row>
    <row r="2100">
      <c r="A2100" s="32" t="s">
        <v>197</v>
      </c>
      <c r="B2100" s="33" t="s">
        <v>39</v>
      </c>
      <c r="C2100" s="34" t="s">
        <v>211</v>
      </c>
      <c r="D2100" s="35">
        <v>1.5E7</v>
      </c>
      <c r="E2100" s="35">
        <v>1.6E7</v>
      </c>
    </row>
    <row r="2101">
      <c r="A2101" s="32" t="s">
        <v>197</v>
      </c>
      <c r="B2101" s="33" t="s">
        <v>40</v>
      </c>
      <c r="C2101" s="34" t="s">
        <v>211</v>
      </c>
      <c r="D2101" s="35">
        <v>1.57E7</v>
      </c>
      <c r="E2101" s="35">
        <v>1.64E7</v>
      </c>
    </row>
    <row r="2102">
      <c r="A2102" s="32" t="s">
        <v>197</v>
      </c>
      <c r="B2102" s="33" t="s">
        <v>41</v>
      </c>
      <c r="C2102" s="34" t="s">
        <v>211</v>
      </c>
      <c r="D2102" s="35">
        <v>1.52E7</v>
      </c>
      <c r="E2102" s="35">
        <v>1.92E7</v>
      </c>
    </row>
    <row r="2103">
      <c r="A2103" s="32" t="s">
        <v>197</v>
      </c>
      <c r="B2103" s="33" t="s">
        <v>42</v>
      </c>
      <c r="C2103" s="34" t="s">
        <v>211</v>
      </c>
      <c r="D2103" s="35">
        <v>1.95E7</v>
      </c>
      <c r="E2103" s="35">
        <v>2.51E7</v>
      </c>
    </row>
    <row r="2104">
      <c r="A2104" s="32" t="s">
        <v>197</v>
      </c>
      <c r="B2104" s="33" t="s">
        <v>43</v>
      </c>
      <c r="C2104" s="34" t="s">
        <v>211</v>
      </c>
      <c r="D2104" s="35">
        <v>1.68E7</v>
      </c>
      <c r="E2104" s="35">
        <v>1.91E7</v>
      </c>
    </row>
    <row r="2105">
      <c r="A2105" s="32" t="s">
        <v>197</v>
      </c>
      <c r="B2105" s="33" t="s">
        <v>44</v>
      </c>
      <c r="C2105" s="34" t="s">
        <v>211</v>
      </c>
      <c r="D2105" s="32">
        <v>2.484360526E9</v>
      </c>
      <c r="E2105" s="32">
        <v>2.053410869E9</v>
      </c>
    </row>
    <row r="2106">
      <c r="A2106" s="32" t="s">
        <v>197</v>
      </c>
      <c r="B2106" s="33" t="s">
        <v>45</v>
      </c>
      <c r="C2106" s="34" t="s">
        <v>211</v>
      </c>
      <c r="D2106" s="32">
        <v>2.484360526E9</v>
      </c>
      <c r="E2106" s="32">
        <v>2.053410869E9</v>
      </c>
    </row>
    <row r="2107">
      <c r="A2107" s="32" t="s">
        <v>197</v>
      </c>
      <c r="B2107" s="33" t="s">
        <v>46</v>
      </c>
      <c r="C2107" s="34" t="s">
        <v>211</v>
      </c>
      <c r="D2107" s="32">
        <v>2.484360526E9</v>
      </c>
      <c r="E2107" s="32">
        <v>2.053410869E9</v>
      </c>
    </row>
    <row r="2108">
      <c r="A2108" s="32" t="s">
        <v>197</v>
      </c>
      <c r="B2108" s="33" t="s">
        <v>33</v>
      </c>
      <c r="C2108" s="34" t="s">
        <v>212</v>
      </c>
      <c r="D2108" s="35">
        <v>6.9E7</v>
      </c>
      <c r="E2108" s="35">
        <v>9000000.0</v>
      </c>
    </row>
    <row r="2109">
      <c r="A2109" s="32" t="s">
        <v>197</v>
      </c>
      <c r="B2109" s="33" t="s">
        <v>35</v>
      </c>
      <c r="C2109" s="34" t="s">
        <v>212</v>
      </c>
      <c r="D2109" s="35">
        <v>5.8E7</v>
      </c>
      <c r="E2109" s="35">
        <v>8000000.0</v>
      </c>
    </row>
    <row r="2110">
      <c r="A2110" s="32" t="s">
        <v>197</v>
      </c>
      <c r="B2110" s="33" t="s">
        <v>36</v>
      </c>
      <c r="C2110" s="34" t="s">
        <v>212</v>
      </c>
      <c r="D2110" s="35">
        <v>7.2E7</v>
      </c>
      <c r="E2110" s="35">
        <v>1.1E7</v>
      </c>
    </row>
    <row r="2111">
      <c r="A2111" s="32" t="s">
        <v>197</v>
      </c>
      <c r="B2111" s="33" t="s">
        <v>37</v>
      </c>
      <c r="C2111" s="34" t="s">
        <v>212</v>
      </c>
      <c r="D2111" s="35">
        <v>8.3E7</v>
      </c>
      <c r="E2111" s="35">
        <v>1.4E7</v>
      </c>
    </row>
    <row r="2112">
      <c r="A2112" s="32" t="s">
        <v>197</v>
      </c>
      <c r="B2112" s="33" t="s">
        <v>38</v>
      </c>
      <c r="C2112" s="34" t="s">
        <v>212</v>
      </c>
      <c r="D2112" s="35">
        <v>9.3E7</v>
      </c>
      <c r="E2112" s="35">
        <v>1.5E7</v>
      </c>
    </row>
    <row r="2113">
      <c r="A2113" s="32" t="s">
        <v>197</v>
      </c>
      <c r="B2113" s="33" t="s">
        <v>39</v>
      </c>
      <c r="C2113" s="34" t="s">
        <v>212</v>
      </c>
      <c r="D2113" s="35">
        <v>1.04E8</v>
      </c>
      <c r="E2113" s="35">
        <v>1.3E7</v>
      </c>
    </row>
    <row r="2114">
      <c r="A2114" s="32" t="s">
        <v>197</v>
      </c>
      <c r="B2114" s="33" t="s">
        <v>40</v>
      </c>
      <c r="C2114" s="34" t="s">
        <v>212</v>
      </c>
      <c r="D2114" s="35">
        <v>1.09E8</v>
      </c>
      <c r="E2114" s="35">
        <v>1.1E7</v>
      </c>
    </row>
    <row r="2115">
      <c r="A2115" s="32" t="s">
        <v>197</v>
      </c>
      <c r="B2115" s="33" t="s">
        <v>41</v>
      </c>
      <c r="C2115" s="34" t="s">
        <v>212</v>
      </c>
      <c r="D2115" s="35">
        <v>1.42E8</v>
      </c>
      <c r="E2115" s="35">
        <v>1.3E7</v>
      </c>
    </row>
    <row r="2116">
      <c r="A2116" s="32" t="s">
        <v>197</v>
      </c>
      <c r="B2116" s="33" t="s">
        <v>42</v>
      </c>
      <c r="C2116" s="34" t="s">
        <v>212</v>
      </c>
      <c r="D2116" s="35">
        <v>1.88E8</v>
      </c>
      <c r="E2116" s="35">
        <v>3.2E7</v>
      </c>
    </row>
    <row r="2117">
      <c r="A2117" s="32" t="s">
        <v>197</v>
      </c>
      <c r="B2117" s="33" t="s">
        <v>43</v>
      </c>
      <c r="C2117" s="34" t="s">
        <v>212</v>
      </c>
      <c r="D2117" s="35">
        <v>2.14E8</v>
      </c>
      <c r="E2117" s="35">
        <v>2.8E7</v>
      </c>
    </row>
    <row r="2118">
      <c r="A2118" s="32" t="s">
        <v>197</v>
      </c>
      <c r="B2118" s="33" t="s">
        <v>44</v>
      </c>
      <c r="C2118" s="34" t="s">
        <v>212</v>
      </c>
      <c r="D2118" s="35">
        <v>2.42E8</v>
      </c>
      <c r="E2118" s="35">
        <v>3.3E7</v>
      </c>
    </row>
    <row r="2119">
      <c r="A2119" s="32" t="s">
        <v>197</v>
      </c>
      <c r="B2119" s="33" t="s">
        <v>45</v>
      </c>
      <c r="C2119" s="34" t="s">
        <v>212</v>
      </c>
      <c r="D2119" s="35">
        <v>2.52E8</v>
      </c>
      <c r="E2119" s="35">
        <v>3.9E7</v>
      </c>
    </row>
    <row r="2120">
      <c r="A2120" s="32" t="s">
        <v>197</v>
      </c>
      <c r="B2120" s="33" t="s">
        <v>46</v>
      </c>
      <c r="C2120" s="34" t="s">
        <v>212</v>
      </c>
      <c r="D2120" s="35">
        <v>2.88E8</v>
      </c>
      <c r="E2120" s="35">
        <v>4.3E7</v>
      </c>
    </row>
    <row r="2121">
      <c r="A2121" s="32" t="s">
        <v>213</v>
      </c>
      <c r="B2121" s="33" t="s">
        <v>33</v>
      </c>
      <c r="C2121" s="34" t="s">
        <v>214</v>
      </c>
      <c r="D2121" s="35">
        <v>2.91E8</v>
      </c>
      <c r="E2121" s="35">
        <v>3.1E7</v>
      </c>
    </row>
    <row r="2122">
      <c r="A2122" s="32" t="s">
        <v>213</v>
      </c>
      <c r="B2122" s="33" t="s">
        <v>35</v>
      </c>
      <c r="C2122" s="34" t="s">
        <v>214</v>
      </c>
      <c r="D2122" s="35">
        <v>2.72E8</v>
      </c>
      <c r="E2122" s="35">
        <v>3.2E7</v>
      </c>
    </row>
    <row r="2123">
      <c r="A2123" s="32" t="s">
        <v>213</v>
      </c>
      <c r="B2123" s="33" t="s">
        <v>36</v>
      </c>
      <c r="C2123" s="34" t="s">
        <v>214</v>
      </c>
      <c r="D2123" s="35">
        <v>2.74E8</v>
      </c>
      <c r="E2123" s="35">
        <v>3.3E7</v>
      </c>
    </row>
    <row r="2124">
      <c r="A2124" s="32" t="s">
        <v>213</v>
      </c>
      <c r="B2124" s="33" t="s">
        <v>37</v>
      </c>
      <c r="C2124" s="34" t="s">
        <v>214</v>
      </c>
      <c r="D2124" s="35">
        <v>3.0E8</v>
      </c>
      <c r="E2124" s="35">
        <v>3.5E7</v>
      </c>
    </row>
    <row r="2125">
      <c r="A2125" s="32" t="s">
        <v>213</v>
      </c>
      <c r="B2125" s="33" t="s">
        <v>38</v>
      </c>
      <c r="C2125" s="34" t="s">
        <v>214</v>
      </c>
      <c r="D2125" s="35">
        <v>3.37E8</v>
      </c>
      <c r="E2125" s="35">
        <v>3.8E7</v>
      </c>
    </row>
    <row r="2126">
      <c r="A2126" s="32" t="s">
        <v>213</v>
      </c>
      <c r="B2126" s="33" t="s">
        <v>39</v>
      </c>
      <c r="C2126" s="34" t="s">
        <v>214</v>
      </c>
      <c r="D2126" s="35">
        <v>3.09E8</v>
      </c>
      <c r="E2126" s="35">
        <v>4.0E7</v>
      </c>
    </row>
    <row r="2127">
      <c r="A2127" s="32" t="s">
        <v>213</v>
      </c>
      <c r="B2127" s="33" t="s">
        <v>40</v>
      </c>
      <c r="C2127" s="34" t="s">
        <v>214</v>
      </c>
      <c r="D2127" s="35">
        <v>3.27E8</v>
      </c>
      <c r="E2127" s="35">
        <v>4.5E7</v>
      </c>
    </row>
    <row r="2128">
      <c r="A2128" s="32" t="s">
        <v>213</v>
      </c>
      <c r="B2128" s="33" t="s">
        <v>41</v>
      </c>
      <c r="C2128" s="34" t="s">
        <v>214</v>
      </c>
      <c r="D2128" s="35">
        <v>3.38E8</v>
      </c>
      <c r="E2128" s="35">
        <v>5.2E7</v>
      </c>
    </row>
    <row r="2129">
      <c r="A2129" s="32" t="s">
        <v>213</v>
      </c>
      <c r="B2129" s="33" t="s">
        <v>42</v>
      </c>
      <c r="C2129" s="34" t="s">
        <v>214</v>
      </c>
      <c r="D2129" s="35">
        <v>3.34E8</v>
      </c>
      <c r="E2129" s="35">
        <v>5.8E7</v>
      </c>
    </row>
    <row r="2130">
      <c r="A2130" s="32" t="s">
        <v>213</v>
      </c>
      <c r="B2130" s="33" t="s">
        <v>43</v>
      </c>
      <c r="C2130" s="34" t="s">
        <v>214</v>
      </c>
      <c r="D2130" s="35">
        <v>3.05E8</v>
      </c>
      <c r="E2130" s="35">
        <v>5.4E7</v>
      </c>
    </row>
    <row r="2131">
      <c r="A2131" s="32" t="s">
        <v>213</v>
      </c>
      <c r="B2131" s="33" t="s">
        <v>44</v>
      </c>
      <c r="C2131" s="34" t="s">
        <v>214</v>
      </c>
      <c r="D2131" s="35">
        <v>2.98E8</v>
      </c>
      <c r="E2131" s="35">
        <v>5.2E7</v>
      </c>
    </row>
    <row r="2132">
      <c r="A2132" s="32" t="s">
        <v>213</v>
      </c>
      <c r="B2132" s="33" t="s">
        <v>45</v>
      </c>
      <c r="C2132" s="34" t="s">
        <v>214</v>
      </c>
      <c r="D2132" s="35">
        <v>3.12E8</v>
      </c>
      <c r="E2132" s="35">
        <v>5.0E7</v>
      </c>
    </row>
    <row r="2133">
      <c r="A2133" s="32" t="s">
        <v>213</v>
      </c>
      <c r="B2133" s="33" t="s">
        <v>46</v>
      </c>
      <c r="C2133" s="34" t="s">
        <v>214</v>
      </c>
      <c r="D2133" s="32">
        <v>5.156050847E9</v>
      </c>
      <c r="E2133" s="32">
        <v>2.605800804E9</v>
      </c>
    </row>
    <row r="2134">
      <c r="A2134" s="32" t="s">
        <v>213</v>
      </c>
      <c r="B2134" s="33" t="s">
        <v>33</v>
      </c>
      <c r="C2134" s="34" t="s">
        <v>215</v>
      </c>
      <c r="D2134" s="35">
        <v>3.195E9</v>
      </c>
      <c r="E2134" s="35">
        <v>5.46E9</v>
      </c>
    </row>
    <row r="2135">
      <c r="A2135" s="32" t="s">
        <v>213</v>
      </c>
      <c r="B2135" s="33" t="s">
        <v>35</v>
      </c>
      <c r="C2135" s="34" t="s">
        <v>215</v>
      </c>
      <c r="D2135" s="35">
        <v>2.756E9</v>
      </c>
      <c r="E2135" s="35">
        <v>4.888E9</v>
      </c>
    </row>
    <row r="2136">
      <c r="A2136" s="32" t="s">
        <v>213</v>
      </c>
      <c r="B2136" s="33" t="s">
        <v>36</v>
      </c>
      <c r="C2136" s="34" t="s">
        <v>215</v>
      </c>
      <c r="D2136" s="35">
        <v>1.716E9</v>
      </c>
      <c r="E2136" s="35">
        <v>2.744E9</v>
      </c>
    </row>
    <row r="2137">
      <c r="A2137" s="32" t="s">
        <v>213</v>
      </c>
      <c r="B2137" s="33" t="s">
        <v>37</v>
      </c>
      <c r="C2137" s="34" t="s">
        <v>215</v>
      </c>
      <c r="D2137" s="35">
        <v>2.306E9</v>
      </c>
      <c r="E2137" s="35">
        <v>2.997E9</v>
      </c>
    </row>
    <row r="2138">
      <c r="A2138" s="32" t="s">
        <v>213</v>
      </c>
      <c r="B2138" s="33" t="s">
        <v>38</v>
      </c>
      <c r="C2138" s="34" t="s">
        <v>215</v>
      </c>
      <c r="D2138" s="35">
        <v>2.66E9</v>
      </c>
      <c r="E2138" s="35">
        <v>3.208E9</v>
      </c>
    </row>
    <row r="2139">
      <c r="A2139" s="32" t="s">
        <v>213</v>
      </c>
      <c r="B2139" s="33" t="s">
        <v>39</v>
      </c>
      <c r="C2139" s="34" t="s">
        <v>215</v>
      </c>
      <c r="D2139" s="35">
        <v>3.209E9</v>
      </c>
      <c r="E2139" s="35">
        <v>3.554E9</v>
      </c>
    </row>
    <row r="2140">
      <c r="A2140" s="32" t="s">
        <v>213</v>
      </c>
      <c r="B2140" s="33" t="s">
        <v>40</v>
      </c>
      <c r="C2140" s="34" t="s">
        <v>215</v>
      </c>
      <c r="D2140" s="35">
        <v>3.899E9</v>
      </c>
      <c r="E2140" s="35">
        <v>4.038E9</v>
      </c>
    </row>
    <row r="2141">
      <c r="A2141" s="32" t="s">
        <v>213</v>
      </c>
      <c r="B2141" s="33" t="s">
        <v>41</v>
      </c>
      <c r="C2141" s="34" t="s">
        <v>215</v>
      </c>
      <c r="D2141" s="35">
        <v>4.984E9</v>
      </c>
      <c r="E2141" s="35">
        <v>5.063E9</v>
      </c>
    </row>
    <row r="2142">
      <c r="A2142" s="32" t="s">
        <v>213</v>
      </c>
      <c r="B2142" s="33" t="s">
        <v>42</v>
      </c>
      <c r="C2142" s="34" t="s">
        <v>215</v>
      </c>
      <c r="D2142" s="35">
        <v>5.295E9</v>
      </c>
      <c r="E2142" s="35">
        <v>5.962E9</v>
      </c>
    </row>
    <row r="2143">
      <c r="A2143" s="32" t="s">
        <v>213</v>
      </c>
      <c r="B2143" s="33" t="s">
        <v>43</v>
      </c>
      <c r="C2143" s="34" t="s">
        <v>215</v>
      </c>
      <c r="D2143" s="35">
        <v>4.476E9</v>
      </c>
      <c r="E2143" s="35">
        <v>5.766E9</v>
      </c>
    </row>
    <row r="2144">
      <c r="A2144" s="32" t="s">
        <v>213</v>
      </c>
      <c r="B2144" s="33" t="s">
        <v>44</v>
      </c>
      <c r="C2144" s="34" t="s">
        <v>215</v>
      </c>
      <c r="D2144" s="35">
        <v>5.629E9</v>
      </c>
      <c r="E2144" s="35">
        <v>6.375E9</v>
      </c>
    </row>
    <row r="2145">
      <c r="A2145" s="32" t="s">
        <v>213</v>
      </c>
      <c r="B2145" s="33" t="s">
        <v>45</v>
      </c>
      <c r="C2145" s="34" t="s">
        <v>215</v>
      </c>
      <c r="D2145" s="35">
        <v>6.06E9</v>
      </c>
      <c r="E2145" s="35">
        <v>7.477E9</v>
      </c>
    </row>
    <row r="2146">
      <c r="A2146" s="32" t="s">
        <v>213</v>
      </c>
      <c r="B2146" s="33" t="s">
        <v>46</v>
      </c>
      <c r="C2146" s="34" t="s">
        <v>215</v>
      </c>
      <c r="D2146" s="35">
        <v>5.655E9</v>
      </c>
      <c r="E2146" s="35">
        <v>8.213E9</v>
      </c>
    </row>
    <row r="2147">
      <c r="A2147" s="32" t="s">
        <v>213</v>
      </c>
      <c r="B2147" s="33" t="s">
        <v>33</v>
      </c>
      <c r="C2147" s="34" t="s">
        <v>216</v>
      </c>
      <c r="D2147" s="35">
        <v>8.5E8</v>
      </c>
      <c r="E2147" s="35">
        <v>1.63E8</v>
      </c>
    </row>
    <row r="2148">
      <c r="A2148" s="32" t="s">
        <v>213</v>
      </c>
      <c r="B2148" s="33" t="s">
        <v>35</v>
      </c>
      <c r="C2148" s="34" t="s">
        <v>216</v>
      </c>
      <c r="D2148" s="35">
        <v>8.25E8</v>
      </c>
      <c r="E2148" s="35">
        <v>1.56E8</v>
      </c>
    </row>
    <row r="2149">
      <c r="A2149" s="32" t="s">
        <v>213</v>
      </c>
      <c r="B2149" s="33" t="s">
        <v>36</v>
      </c>
      <c r="C2149" s="34" t="s">
        <v>216</v>
      </c>
      <c r="D2149" s="35">
        <v>8.35E8</v>
      </c>
      <c r="E2149" s="35">
        <v>1.72E8</v>
      </c>
    </row>
    <row r="2150">
      <c r="A2150" s="32" t="s">
        <v>213</v>
      </c>
      <c r="B2150" s="33" t="s">
        <v>37</v>
      </c>
      <c r="C2150" s="34" t="s">
        <v>216</v>
      </c>
      <c r="D2150" s="35">
        <v>8.58E8</v>
      </c>
      <c r="E2150" s="35">
        <v>2.13E8</v>
      </c>
    </row>
    <row r="2151">
      <c r="A2151" s="32" t="s">
        <v>213</v>
      </c>
      <c r="B2151" s="33" t="s">
        <v>38</v>
      </c>
      <c r="C2151" s="34" t="s">
        <v>216</v>
      </c>
      <c r="D2151" s="35">
        <v>1.056E9</v>
      </c>
      <c r="E2151" s="35">
        <v>2.48E8</v>
      </c>
    </row>
    <row r="2152">
      <c r="A2152" s="32" t="s">
        <v>213</v>
      </c>
      <c r="B2152" s="33" t="s">
        <v>39</v>
      </c>
      <c r="C2152" s="34" t="s">
        <v>216</v>
      </c>
      <c r="D2152" s="35">
        <v>1.097E9</v>
      </c>
      <c r="E2152" s="35">
        <v>2.5E8</v>
      </c>
    </row>
    <row r="2153">
      <c r="A2153" s="32" t="s">
        <v>213</v>
      </c>
      <c r="B2153" s="33" t="s">
        <v>40</v>
      </c>
      <c r="C2153" s="34" t="s">
        <v>216</v>
      </c>
      <c r="D2153" s="35">
        <v>1.064E9</v>
      </c>
      <c r="E2153" s="35">
        <v>2.41E8</v>
      </c>
    </row>
    <row r="2154">
      <c r="A2154" s="32" t="s">
        <v>213</v>
      </c>
      <c r="B2154" s="33" t="s">
        <v>41</v>
      </c>
      <c r="C2154" s="34" t="s">
        <v>216</v>
      </c>
      <c r="D2154" s="35">
        <v>1.213E9</v>
      </c>
      <c r="E2154" s="35">
        <v>2.7E8</v>
      </c>
    </row>
    <row r="2155">
      <c r="A2155" s="32" t="s">
        <v>213</v>
      </c>
      <c r="B2155" s="33" t="s">
        <v>42</v>
      </c>
      <c r="C2155" s="34" t="s">
        <v>216</v>
      </c>
      <c r="D2155" s="35">
        <v>1.353E9</v>
      </c>
      <c r="E2155" s="35">
        <v>2.73E8</v>
      </c>
    </row>
    <row r="2156">
      <c r="A2156" s="32" t="s">
        <v>213</v>
      </c>
      <c r="B2156" s="33" t="s">
        <v>43</v>
      </c>
      <c r="C2156" s="34" t="s">
        <v>216</v>
      </c>
      <c r="D2156" s="35">
        <v>1.224E9</v>
      </c>
      <c r="E2156" s="35">
        <v>2.65E8</v>
      </c>
    </row>
    <row r="2157">
      <c r="A2157" s="32" t="s">
        <v>213</v>
      </c>
      <c r="B2157" s="33" t="s">
        <v>44</v>
      </c>
      <c r="C2157" s="34" t="s">
        <v>216</v>
      </c>
      <c r="D2157" s="35">
        <v>1.256E9</v>
      </c>
      <c r="E2157" s="35">
        <v>2.64E8</v>
      </c>
    </row>
    <row r="2158">
      <c r="A2158" s="32" t="s">
        <v>213</v>
      </c>
      <c r="B2158" s="33" t="s">
        <v>45</v>
      </c>
      <c r="C2158" s="34" t="s">
        <v>216</v>
      </c>
      <c r="D2158" s="35">
        <v>1.36E9</v>
      </c>
      <c r="E2158" s="35">
        <v>2.89E8</v>
      </c>
    </row>
    <row r="2159">
      <c r="A2159" s="32" t="s">
        <v>213</v>
      </c>
      <c r="B2159" s="33" t="s">
        <v>46</v>
      </c>
      <c r="C2159" s="34" t="s">
        <v>216</v>
      </c>
      <c r="D2159" s="35">
        <v>1.414E9</v>
      </c>
      <c r="E2159" s="35">
        <v>2.96E8</v>
      </c>
    </row>
    <row r="2160">
      <c r="A2160" s="32" t="s">
        <v>213</v>
      </c>
      <c r="B2160" s="33" t="s">
        <v>33</v>
      </c>
      <c r="C2160" s="34" t="s">
        <v>217</v>
      </c>
      <c r="D2160" s="35">
        <v>1.753E9</v>
      </c>
      <c r="E2160" s="35">
        <v>3.48E8</v>
      </c>
    </row>
    <row r="2161">
      <c r="A2161" s="32" t="s">
        <v>213</v>
      </c>
      <c r="B2161" s="33" t="s">
        <v>35</v>
      </c>
      <c r="C2161" s="34" t="s">
        <v>217</v>
      </c>
      <c r="D2161" s="35">
        <v>1.665E9</v>
      </c>
      <c r="E2161" s="35">
        <v>3.42E8</v>
      </c>
    </row>
    <row r="2162">
      <c r="A2162" s="32" t="s">
        <v>213</v>
      </c>
      <c r="B2162" s="33" t="s">
        <v>36</v>
      </c>
      <c r="C2162" s="34" t="s">
        <v>217</v>
      </c>
      <c r="D2162" s="35">
        <v>1.773E9</v>
      </c>
      <c r="E2162" s="35">
        <v>3.38E8</v>
      </c>
    </row>
    <row r="2163">
      <c r="A2163" s="32" t="s">
        <v>213</v>
      </c>
      <c r="B2163" s="33" t="s">
        <v>37</v>
      </c>
      <c r="C2163" s="34" t="s">
        <v>217</v>
      </c>
      <c r="D2163" s="35">
        <v>1.77E9</v>
      </c>
      <c r="E2163" s="35">
        <v>4.04E8</v>
      </c>
    </row>
    <row r="2164">
      <c r="A2164" s="32" t="s">
        <v>213</v>
      </c>
      <c r="B2164" s="33" t="s">
        <v>38</v>
      </c>
      <c r="C2164" s="34" t="s">
        <v>217</v>
      </c>
      <c r="D2164" s="35">
        <v>1.897E9</v>
      </c>
      <c r="E2164" s="35">
        <v>4.69E8</v>
      </c>
    </row>
    <row r="2165">
      <c r="A2165" s="32" t="s">
        <v>213</v>
      </c>
      <c r="B2165" s="33" t="s">
        <v>39</v>
      </c>
      <c r="C2165" s="34" t="s">
        <v>217</v>
      </c>
      <c r="D2165" s="35">
        <v>2.081E9</v>
      </c>
      <c r="E2165" s="35">
        <v>5.28E8</v>
      </c>
    </row>
    <row r="2166">
      <c r="A2166" s="32" t="s">
        <v>213</v>
      </c>
      <c r="B2166" s="33" t="s">
        <v>40</v>
      </c>
      <c r="C2166" s="34" t="s">
        <v>217</v>
      </c>
      <c r="D2166" s="35">
        <v>2.066E9</v>
      </c>
      <c r="E2166" s="35">
        <v>5.41E8</v>
      </c>
    </row>
    <row r="2167">
      <c r="A2167" s="32" t="s">
        <v>213</v>
      </c>
      <c r="B2167" s="33" t="s">
        <v>41</v>
      </c>
      <c r="C2167" s="34" t="s">
        <v>217</v>
      </c>
      <c r="D2167" s="35">
        <v>2.198E9</v>
      </c>
      <c r="E2167" s="35">
        <v>5.38E8</v>
      </c>
    </row>
    <row r="2168">
      <c r="A2168" s="32" t="s">
        <v>213</v>
      </c>
      <c r="B2168" s="33" t="s">
        <v>42</v>
      </c>
      <c r="C2168" s="34" t="s">
        <v>217</v>
      </c>
      <c r="D2168" s="35">
        <v>2.155E9</v>
      </c>
      <c r="E2168" s="35">
        <v>4.6E8</v>
      </c>
    </row>
    <row r="2169">
      <c r="A2169" s="32" t="s">
        <v>213</v>
      </c>
      <c r="B2169" s="33" t="s">
        <v>43</v>
      </c>
      <c r="C2169" s="34" t="s">
        <v>217</v>
      </c>
      <c r="D2169" s="35">
        <v>2.025E9</v>
      </c>
      <c r="E2169" s="35">
        <v>3.86E8</v>
      </c>
    </row>
    <row r="2170">
      <c r="A2170" s="32" t="s">
        <v>213</v>
      </c>
      <c r="B2170" s="33" t="s">
        <v>44</v>
      </c>
      <c r="C2170" s="34" t="s">
        <v>217</v>
      </c>
      <c r="D2170" s="35">
        <v>2.159E9</v>
      </c>
      <c r="E2170" s="35">
        <v>3.69E8</v>
      </c>
    </row>
    <row r="2171">
      <c r="A2171" s="32" t="s">
        <v>213</v>
      </c>
      <c r="B2171" s="33" t="s">
        <v>45</v>
      </c>
      <c r="C2171" s="34" t="s">
        <v>217</v>
      </c>
      <c r="D2171" s="35">
        <v>2.223E9</v>
      </c>
      <c r="E2171" s="35">
        <v>3.47E8</v>
      </c>
    </row>
    <row r="2172">
      <c r="A2172" s="32" t="s">
        <v>213</v>
      </c>
      <c r="B2172" s="33" t="s">
        <v>46</v>
      </c>
      <c r="C2172" s="34" t="s">
        <v>217</v>
      </c>
      <c r="D2172" s="35">
        <v>2.415E9</v>
      </c>
      <c r="E2172" s="35">
        <v>3.84E8</v>
      </c>
    </row>
    <row r="2173">
      <c r="A2173" s="32" t="s">
        <v>213</v>
      </c>
      <c r="B2173" s="33" t="s">
        <v>33</v>
      </c>
      <c r="C2173" s="34" t="s">
        <v>218</v>
      </c>
      <c r="D2173" s="35">
        <v>7.33E8</v>
      </c>
      <c r="E2173" s="35">
        <v>1.41E8</v>
      </c>
    </row>
    <row r="2174">
      <c r="A2174" s="32" t="s">
        <v>213</v>
      </c>
      <c r="B2174" s="33" t="s">
        <v>35</v>
      </c>
      <c r="C2174" s="34" t="s">
        <v>218</v>
      </c>
      <c r="D2174" s="35">
        <v>7.06E8</v>
      </c>
      <c r="E2174" s="35">
        <v>1.49E8</v>
      </c>
    </row>
    <row r="2175">
      <c r="A2175" s="32" t="s">
        <v>213</v>
      </c>
      <c r="B2175" s="33" t="s">
        <v>36</v>
      </c>
      <c r="C2175" s="34" t="s">
        <v>218</v>
      </c>
      <c r="D2175" s="35">
        <v>6.66E8</v>
      </c>
      <c r="E2175" s="35">
        <v>1.46E8</v>
      </c>
    </row>
    <row r="2176">
      <c r="A2176" s="32" t="s">
        <v>213</v>
      </c>
      <c r="B2176" s="33" t="s">
        <v>37</v>
      </c>
      <c r="C2176" s="34" t="s">
        <v>218</v>
      </c>
      <c r="D2176" s="35">
        <v>7.67E8</v>
      </c>
      <c r="E2176" s="35">
        <v>1.53E8</v>
      </c>
    </row>
    <row r="2177">
      <c r="A2177" s="32" t="s">
        <v>213</v>
      </c>
      <c r="B2177" s="33" t="s">
        <v>38</v>
      </c>
      <c r="C2177" s="34" t="s">
        <v>218</v>
      </c>
      <c r="D2177" s="35">
        <v>7.84E8</v>
      </c>
      <c r="E2177" s="35">
        <v>1.63E8</v>
      </c>
    </row>
    <row r="2178">
      <c r="A2178" s="32" t="s">
        <v>213</v>
      </c>
      <c r="B2178" s="33" t="s">
        <v>39</v>
      </c>
      <c r="C2178" s="34" t="s">
        <v>218</v>
      </c>
      <c r="D2178" s="35">
        <v>1.081E9</v>
      </c>
      <c r="E2178" s="35">
        <v>2.74E8</v>
      </c>
    </row>
    <row r="2179">
      <c r="A2179" s="32" t="s">
        <v>213</v>
      </c>
      <c r="B2179" s="33" t="s">
        <v>40</v>
      </c>
      <c r="C2179" s="34" t="s">
        <v>218</v>
      </c>
      <c r="D2179" s="35">
        <v>1.235E9</v>
      </c>
      <c r="E2179" s="35">
        <v>2.84E8</v>
      </c>
    </row>
    <row r="2180">
      <c r="A2180" s="32" t="s">
        <v>213</v>
      </c>
      <c r="B2180" s="33" t="s">
        <v>41</v>
      </c>
      <c r="C2180" s="34" t="s">
        <v>218</v>
      </c>
      <c r="D2180" s="35">
        <v>1.224E9</v>
      </c>
      <c r="E2180" s="35">
        <v>2.9E8</v>
      </c>
    </row>
    <row r="2181">
      <c r="A2181" s="32" t="s">
        <v>213</v>
      </c>
      <c r="B2181" s="33" t="s">
        <v>42</v>
      </c>
      <c r="C2181" s="34" t="s">
        <v>218</v>
      </c>
      <c r="D2181" s="35">
        <v>1.244E9</v>
      </c>
      <c r="E2181" s="35">
        <v>2.79E8</v>
      </c>
    </row>
    <row r="2182">
      <c r="A2182" s="32" t="s">
        <v>213</v>
      </c>
      <c r="B2182" s="33" t="s">
        <v>43</v>
      </c>
      <c r="C2182" s="34" t="s">
        <v>218</v>
      </c>
      <c r="D2182" s="35">
        <v>1.122E9</v>
      </c>
      <c r="E2182" s="35">
        <v>2.93E8</v>
      </c>
    </row>
    <row r="2183">
      <c r="A2183" s="32" t="s">
        <v>213</v>
      </c>
      <c r="B2183" s="33" t="s">
        <v>44</v>
      </c>
      <c r="C2183" s="34" t="s">
        <v>218</v>
      </c>
      <c r="D2183" s="35">
        <v>1.074E9</v>
      </c>
      <c r="E2183" s="35">
        <v>3.51E8</v>
      </c>
    </row>
    <row r="2184">
      <c r="A2184" s="32" t="s">
        <v>213</v>
      </c>
      <c r="B2184" s="33" t="s">
        <v>45</v>
      </c>
      <c r="C2184" s="34" t="s">
        <v>218</v>
      </c>
      <c r="D2184" s="32">
        <v>5.156050847E9</v>
      </c>
      <c r="E2184" s="32">
        <v>2.605800804E9</v>
      </c>
    </row>
    <row r="2185">
      <c r="A2185" s="32" t="s">
        <v>213</v>
      </c>
      <c r="B2185" s="33" t="s">
        <v>46</v>
      </c>
      <c r="C2185" s="34" t="s">
        <v>218</v>
      </c>
      <c r="D2185" s="32">
        <v>5.156050847E9</v>
      </c>
      <c r="E2185" s="32">
        <v>2.605800804E9</v>
      </c>
    </row>
    <row r="2186">
      <c r="A2186" s="32" t="s">
        <v>213</v>
      </c>
      <c r="B2186" s="33" t="s">
        <v>33</v>
      </c>
      <c r="C2186" s="34" t="s">
        <v>219</v>
      </c>
      <c r="D2186" s="35">
        <v>1.11E8</v>
      </c>
      <c r="E2186" s="35">
        <v>4.4E7</v>
      </c>
    </row>
    <row r="2187">
      <c r="A2187" s="32" t="s">
        <v>213</v>
      </c>
      <c r="B2187" s="33" t="s">
        <v>35</v>
      </c>
      <c r="C2187" s="34" t="s">
        <v>219</v>
      </c>
      <c r="D2187" s="35">
        <v>1.11E8</v>
      </c>
      <c r="E2187" s="35">
        <v>4.5E7</v>
      </c>
    </row>
    <row r="2188">
      <c r="A2188" s="32" t="s">
        <v>213</v>
      </c>
      <c r="B2188" s="33" t="s">
        <v>36</v>
      </c>
      <c r="C2188" s="34" t="s">
        <v>219</v>
      </c>
      <c r="D2188" s="35">
        <v>1.21E8</v>
      </c>
      <c r="E2188" s="35">
        <v>4.8E7</v>
      </c>
    </row>
    <row r="2189">
      <c r="A2189" s="32" t="s">
        <v>213</v>
      </c>
      <c r="B2189" s="33" t="s">
        <v>37</v>
      </c>
      <c r="C2189" s="34" t="s">
        <v>219</v>
      </c>
      <c r="D2189" s="35">
        <v>1.5E8</v>
      </c>
      <c r="E2189" s="35">
        <v>5.0E7</v>
      </c>
    </row>
    <row r="2190">
      <c r="A2190" s="32" t="s">
        <v>213</v>
      </c>
      <c r="B2190" s="33" t="s">
        <v>38</v>
      </c>
      <c r="C2190" s="34" t="s">
        <v>219</v>
      </c>
      <c r="D2190" s="35">
        <v>1.68E8</v>
      </c>
      <c r="E2190" s="35">
        <v>4.7E7</v>
      </c>
    </row>
    <row r="2191">
      <c r="A2191" s="32" t="s">
        <v>213</v>
      </c>
      <c r="B2191" s="33" t="s">
        <v>39</v>
      </c>
      <c r="C2191" s="34" t="s">
        <v>219</v>
      </c>
      <c r="D2191" s="35">
        <v>2.14E8</v>
      </c>
      <c r="E2191" s="35">
        <v>4.5E7</v>
      </c>
    </row>
    <row r="2192">
      <c r="A2192" s="32" t="s">
        <v>213</v>
      </c>
      <c r="B2192" s="33" t="s">
        <v>40</v>
      </c>
      <c r="C2192" s="34" t="s">
        <v>219</v>
      </c>
      <c r="D2192" s="35">
        <v>2.6E8</v>
      </c>
      <c r="E2192" s="35">
        <v>4.3E7</v>
      </c>
    </row>
    <row r="2193">
      <c r="A2193" s="32" t="s">
        <v>213</v>
      </c>
      <c r="B2193" s="33" t="s">
        <v>41</v>
      </c>
      <c r="C2193" s="34" t="s">
        <v>219</v>
      </c>
      <c r="D2193" s="35">
        <v>2.89E8</v>
      </c>
      <c r="E2193" s="35">
        <v>4.6E7</v>
      </c>
    </row>
    <row r="2194">
      <c r="A2194" s="32" t="s">
        <v>213</v>
      </c>
      <c r="B2194" s="33" t="s">
        <v>42</v>
      </c>
      <c r="C2194" s="34" t="s">
        <v>219</v>
      </c>
      <c r="D2194" s="35">
        <v>2.78E8</v>
      </c>
      <c r="E2194" s="35">
        <v>4.4E7</v>
      </c>
    </row>
    <row r="2195">
      <c r="A2195" s="32" t="s">
        <v>213</v>
      </c>
      <c r="B2195" s="33" t="s">
        <v>43</v>
      </c>
      <c r="C2195" s="34" t="s">
        <v>219</v>
      </c>
      <c r="D2195" s="35">
        <v>2.56E8</v>
      </c>
      <c r="E2195" s="35">
        <v>4.3E7</v>
      </c>
    </row>
    <row r="2196">
      <c r="A2196" s="32" t="s">
        <v>213</v>
      </c>
      <c r="B2196" s="33" t="s">
        <v>44</v>
      </c>
      <c r="C2196" s="34" t="s">
        <v>219</v>
      </c>
      <c r="D2196" s="35">
        <v>2.64E8</v>
      </c>
      <c r="E2196" s="35">
        <v>3.9E7</v>
      </c>
    </row>
    <row r="2197">
      <c r="A2197" s="32" t="s">
        <v>213</v>
      </c>
      <c r="B2197" s="33" t="s">
        <v>45</v>
      </c>
      <c r="C2197" s="34" t="s">
        <v>219</v>
      </c>
      <c r="D2197" s="35">
        <v>2.48E8</v>
      </c>
      <c r="E2197" s="35">
        <v>3.7E7</v>
      </c>
    </row>
    <row r="2198">
      <c r="A2198" s="32" t="s">
        <v>213</v>
      </c>
      <c r="B2198" s="33" t="s">
        <v>46</v>
      </c>
      <c r="C2198" s="34" t="s">
        <v>219</v>
      </c>
      <c r="D2198" s="35">
        <v>2.99E8</v>
      </c>
      <c r="E2198" s="35">
        <v>4.0E7</v>
      </c>
    </row>
    <row r="2199">
      <c r="A2199" s="32" t="s">
        <v>213</v>
      </c>
      <c r="B2199" s="33" t="s">
        <v>33</v>
      </c>
      <c r="C2199" s="34" t="s">
        <v>220</v>
      </c>
      <c r="D2199" s="35">
        <v>4.31E8</v>
      </c>
      <c r="E2199" s="32">
        <v>2.605800804E9</v>
      </c>
    </row>
    <row r="2200">
      <c r="A2200" s="32" t="s">
        <v>213</v>
      </c>
      <c r="B2200" s="33" t="s">
        <v>35</v>
      </c>
      <c r="C2200" s="34" t="s">
        <v>220</v>
      </c>
      <c r="D2200" s="35">
        <v>3.51E8</v>
      </c>
      <c r="E2200" s="32">
        <v>2.605800804E9</v>
      </c>
    </row>
    <row r="2201">
      <c r="A2201" s="32" t="s">
        <v>213</v>
      </c>
      <c r="B2201" s="33" t="s">
        <v>36</v>
      </c>
      <c r="C2201" s="34" t="s">
        <v>220</v>
      </c>
      <c r="D2201" s="35">
        <v>3.78E8</v>
      </c>
      <c r="E2201" s="35">
        <v>2.43E8</v>
      </c>
    </row>
    <row r="2202">
      <c r="A2202" s="32" t="s">
        <v>213</v>
      </c>
      <c r="B2202" s="33" t="s">
        <v>37</v>
      </c>
      <c r="C2202" s="34" t="s">
        <v>220</v>
      </c>
      <c r="D2202" s="35">
        <v>3.48E8</v>
      </c>
      <c r="E2202" s="35">
        <v>2.48E8</v>
      </c>
    </row>
    <row r="2203">
      <c r="A2203" s="32" t="s">
        <v>213</v>
      </c>
      <c r="B2203" s="33" t="s">
        <v>38</v>
      </c>
      <c r="C2203" s="34" t="s">
        <v>220</v>
      </c>
      <c r="D2203" s="35">
        <v>4.26E8</v>
      </c>
      <c r="E2203" s="35">
        <v>2.17E8</v>
      </c>
    </row>
    <row r="2204">
      <c r="A2204" s="32" t="s">
        <v>213</v>
      </c>
      <c r="B2204" s="33" t="s">
        <v>39</v>
      </c>
      <c r="C2204" s="34" t="s">
        <v>220</v>
      </c>
      <c r="D2204" s="35">
        <v>4.29E8</v>
      </c>
      <c r="E2204" s="35">
        <v>2.39E8</v>
      </c>
    </row>
    <row r="2205">
      <c r="A2205" s="32" t="s">
        <v>213</v>
      </c>
      <c r="B2205" s="33" t="s">
        <v>40</v>
      </c>
      <c r="C2205" s="34" t="s">
        <v>220</v>
      </c>
      <c r="D2205" s="35">
        <v>4.95E8</v>
      </c>
      <c r="E2205" s="35">
        <v>3.94E8</v>
      </c>
    </row>
    <row r="2206">
      <c r="A2206" s="32" t="s">
        <v>213</v>
      </c>
      <c r="B2206" s="33" t="s">
        <v>41</v>
      </c>
      <c r="C2206" s="34" t="s">
        <v>220</v>
      </c>
      <c r="D2206" s="35">
        <v>5.69E8</v>
      </c>
      <c r="E2206" s="35">
        <v>4.53E8</v>
      </c>
    </row>
    <row r="2207">
      <c r="A2207" s="32" t="s">
        <v>213</v>
      </c>
      <c r="B2207" s="33" t="s">
        <v>42</v>
      </c>
      <c r="C2207" s="34" t="s">
        <v>220</v>
      </c>
      <c r="D2207" s="35">
        <v>4.31E8</v>
      </c>
      <c r="E2207" s="35">
        <v>4.59E8</v>
      </c>
    </row>
    <row r="2208">
      <c r="A2208" s="32" t="s">
        <v>213</v>
      </c>
      <c r="B2208" s="33" t="s">
        <v>43</v>
      </c>
      <c r="C2208" s="34" t="s">
        <v>220</v>
      </c>
      <c r="D2208" s="35">
        <v>3.66E8</v>
      </c>
      <c r="E2208" s="35">
        <v>4.07E8</v>
      </c>
    </row>
    <row r="2209">
      <c r="A2209" s="32" t="s">
        <v>213</v>
      </c>
      <c r="B2209" s="33" t="s">
        <v>44</v>
      </c>
      <c r="C2209" s="34" t="s">
        <v>220</v>
      </c>
      <c r="D2209" s="35">
        <v>4.42E8</v>
      </c>
      <c r="E2209" s="35">
        <v>4.17E8</v>
      </c>
    </row>
    <row r="2210">
      <c r="A2210" s="32" t="s">
        <v>213</v>
      </c>
      <c r="B2210" s="33" t="s">
        <v>45</v>
      </c>
      <c r="C2210" s="34" t="s">
        <v>220</v>
      </c>
      <c r="D2210" s="35">
        <v>4.72E8</v>
      </c>
      <c r="E2210" s="35">
        <v>4.13E8</v>
      </c>
    </row>
    <row r="2211">
      <c r="A2211" s="32" t="s">
        <v>213</v>
      </c>
      <c r="B2211" s="33" t="s">
        <v>46</v>
      </c>
      <c r="C2211" s="34" t="s">
        <v>220</v>
      </c>
      <c r="D2211" s="35">
        <v>4.61E8</v>
      </c>
      <c r="E2211" s="35">
        <v>4.11E8</v>
      </c>
    </row>
    <row r="2212">
      <c r="A2212" s="32" t="s">
        <v>213</v>
      </c>
      <c r="B2212" s="33" t="s">
        <v>33</v>
      </c>
      <c r="C2212" s="34" t="s">
        <v>221</v>
      </c>
      <c r="D2212" s="35">
        <v>1.01E8</v>
      </c>
      <c r="E2212" s="35">
        <v>1.16E8</v>
      </c>
    </row>
    <row r="2213">
      <c r="A2213" s="32" t="s">
        <v>213</v>
      </c>
      <c r="B2213" s="33" t="s">
        <v>35</v>
      </c>
      <c r="C2213" s="34" t="s">
        <v>221</v>
      </c>
      <c r="D2213" s="35">
        <v>1.19E8</v>
      </c>
      <c r="E2213" s="35">
        <v>1.14E8</v>
      </c>
    </row>
    <row r="2214">
      <c r="A2214" s="32" t="s">
        <v>213</v>
      </c>
      <c r="B2214" s="33" t="s">
        <v>36</v>
      </c>
      <c r="C2214" s="34" t="s">
        <v>221</v>
      </c>
      <c r="D2214" s="35">
        <v>1.43E8</v>
      </c>
      <c r="E2214" s="35">
        <v>1.14E8</v>
      </c>
    </row>
    <row r="2215">
      <c r="A2215" s="32" t="s">
        <v>213</v>
      </c>
      <c r="B2215" s="33" t="s">
        <v>37</v>
      </c>
      <c r="C2215" s="34" t="s">
        <v>221</v>
      </c>
      <c r="D2215" s="35">
        <v>2.43E8</v>
      </c>
      <c r="E2215" s="35">
        <v>1.97E8</v>
      </c>
    </row>
    <row r="2216">
      <c r="A2216" s="32" t="s">
        <v>213</v>
      </c>
      <c r="B2216" s="33" t="s">
        <v>38</v>
      </c>
      <c r="C2216" s="34" t="s">
        <v>221</v>
      </c>
      <c r="D2216" s="35">
        <v>2.83E8</v>
      </c>
      <c r="E2216" s="35">
        <v>2.32E8</v>
      </c>
    </row>
    <row r="2217">
      <c r="A2217" s="32" t="s">
        <v>213</v>
      </c>
      <c r="B2217" s="33" t="s">
        <v>39</v>
      </c>
      <c r="C2217" s="34" t="s">
        <v>221</v>
      </c>
      <c r="D2217" s="35">
        <v>3.45E8</v>
      </c>
      <c r="E2217" s="35">
        <v>2.57E8</v>
      </c>
    </row>
    <row r="2218">
      <c r="A2218" s="32" t="s">
        <v>213</v>
      </c>
      <c r="B2218" s="33" t="s">
        <v>40</v>
      </c>
      <c r="C2218" s="34" t="s">
        <v>221</v>
      </c>
      <c r="D2218" s="35">
        <v>3.3E8</v>
      </c>
      <c r="E2218" s="35">
        <v>3.6E8</v>
      </c>
    </row>
    <row r="2219">
      <c r="A2219" s="32" t="s">
        <v>213</v>
      </c>
      <c r="B2219" s="33" t="s">
        <v>41</v>
      </c>
      <c r="C2219" s="34" t="s">
        <v>221</v>
      </c>
      <c r="D2219" s="35">
        <v>3.26E8</v>
      </c>
      <c r="E2219" s="35">
        <v>3.85E8</v>
      </c>
    </row>
    <row r="2220">
      <c r="A2220" s="32" t="s">
        <v>213</v>
      </c>
      <c r="B2220" s="33" t="s">
        <v>42</v>
      </c>
      <c r="C2220" s="34" t="s">
        <v>221</v>
      </c>
      <c r="D2220" s="35">
        <v>3.02E8</v>
      </c>
      <c r="E2220" s="35">
        <v>3.81E8</v>
      </c>
    </row>
    <row r="2221">
      <c r="A2221" s="32" t="s">
        <v>213</v>
      </c>
      <c r="B2221" s="33" t="s">
        <v>43</v>
      </c>
      <c r="C2221" s="34" t="s">
        <v>221</v>
      </c>
      <c r="D2221" s="35">
        <v>3.06E8</v>
      </c>
      <c r="E2221" s="35">
        <v>3.88E8</v>
      </c>
    </row>
    <row r="2222">
      <c r="A2222" s="32" t="s">
        <v>213</v>
      </c>
      <c r="B2222" s="33" t="s">
        <v>44</v>
      </c>
      <c r="C2222" s="34" t="s">
        <v>221</v>
      </c>
      <c r="D2222" s="35">
        <v>3.39E8</v>
      </c>
      <c r="E2222" s="35">
        <v>4.21E8</v>
      </c>
    </row>
    <row r="2223">
      <c r="A2223" s="32" t="s">
        <v>213</v>
      </c>
      <c r="B2223" s="33" t="s">
        <v>45</v>
      </c>
      <c r="C2223" s="34" t="s">
        <v>221</v>
      </c>
      <c r="D2223" s="35">
        <v>4.99E8</v>
      </c>
      <c r="E2223" s="35">
        <v>4.1E8</v>
      </c>
    </row>
    <row r="2224">
      <c r="A2224" s="32" t="s">
        <v>213</v>
      </c>
      <c r="B2224" s="33" t="s">
        <v>46</v>
      </c>
      <c r="C2224" s="34" t="s">
        <v>221</v>
      </c>
      <c r="D2224" s="35">
        <v>5.81E8</v>
      </c>
      <c r="E2224" s="35">
        <v>5.59E8</v>
      </c>
    </row>
    <row r="2225">
      <c r="A2225" s="32" t="s">
        <v>213</v>
      </c>
      <c r="B2225" s="33" t="s">
        <v>33</v>
      </c>
      <c r="C2225" s="34" t="s">
        <v>222</v>
      </c>
      <c r="D2225" s="35">
        <v>1.969E9</v>
      </c>
      <c r="E2225" s="35">
        <v>4.548E9</v>
      </c>
    </row>
    <row r="2226">
      <c r="A2226" s="32" t="s">
        <v>213</v>
      </c>
      <c r="B2226" s="33" t="s">
        <v>35</v>
      </c>
      <c r="C2226" s="34" t="s">
        <v>222</v>
      </c>
      <c r="D2226" s="35">
        <v>1.844E9</v>
      </c>
      <c r="E2226" s="35">
        <v>3.765E9</v>
      </c>
    </row>
    <row r="2227">
      <c r="A2227" s="32" t="s">
        <v>213</v>
      </c>
      <c r="B2227" s="33" t="s">
        <v>36</v>
      </c>
      <c r="C2227" s="34" t="s">
        <v>222</v>
      </c>
      <c r="D2227" s="35">
        <v>2.142E9</v>
      </c>
      <c r="E2227" s="35">
        <v>2.929E9</v>
      </c>
    </row>
    <row r="2228">
      <c r="A2228" s="32" t="s">
        <v>213</v>
      </c>
      <c r="B2228" s="33" t="s">
        <v>37</v>
      </c>
      <c r="C2228" s="34" t="s">
        <v>222</v>
      </c>
      <c r="D2228" s="35">
        <v>2.673E9</v>
      </c>
      <c r="E2228" s="35">
        <v>2.874E9</v>
      </c>
    </row>
    <row r="2229">
      <c r="A2229" s="32" t="s">
        <v>213</v>
      </c>
      <c r="B2229" s="33" t="s">
        <v>38</v>
      </c>
      <c r="C2229" s="34" t="s">
        <v>222</v>
      </c>
      <c r="D2229" s="35">
        <v>3.389E9</v>
      </c>
      <c r="E2229" s="35">
        <v>3.752E9</v>
      </c>
    </row>
    <row r="2230">
      <c r="A2230" s="32" t="s">
        <v>213</v>
      </c>
      <c r="B2230" s="33" t="s">
        <v>39</v>
      </c>
      <c r="C2230" s="34" t="s">
        <v>222</v>
      </c>
      <c r="D2230" s="35">
        <v>4.168E9</v>
      </c>
      <c r="E2230" s="35">
        <v>5.905E9</v>
      </c>
    </row>
    <row r="2231">
      <c r="A2231" s="32" t="s">
        <v>213</v>
      </c>
      <c r="B2231" s="33" t="s">
        <v>40</v>
      </c>
      <c r="C2231" s="34" t="s">
        <v>222</v>
      </c>
      <c r="D2231" s="35">
        <v>4.577E9</v>
      </c>
      <c r="E2231" s="35">
        <v>7.501E9</v>
      </c>
    </row>
    <row r="2232">
      <c r="A2232" s="32" t="s">
        <v>213</v>
      </c>
      <c r="B2232" s="33" t="s">
        <v>41</v>
      </c>
      <c r="C2232" s="34" t="s">
        <v>222</v>
      </c>
      <c r="D2232" s="35">
        <v>5.284E9</v>
      </c>
      <c r="E2232" s="35">
        <v>1.0434E10</v>
      </c>
    </row>
    <row r="2233">
      <c r="A2233" s="32" t="s">
        <v>213</v>
      </c>
      <c r="B2233" s="33" t="s">
        <v>42</v>
      </c>
      <c r="C2233" s="34" t="s">
        <v>222</v>
      </c>
      <c r="D2233" s="35">
        <v>6.109E9</v>
      </c>
      <c r="E2233" s="35">
        <v>1.3269E10</v>
      </c>
    </row>
    <row r="2234">
      <c r="A2234" s="32" t="s">
        <v>213</v>
      </c>
      <c r="B2234" s="33" t="s">
        <v>43</v>
      </c>
      <c r="C2234" s="34" t="s">
        <v>222</v>
      </c>
      <c r="D2234" s="35">
        <v>5.635E9</v>
      </c>
      <c r="E2234" s="35">
        <v>1.2897E10</v>
      </c>
    </row>
    <row r="2235">
      <c r="A2235" s="32" t="s">
        <v>213</v>
      </c>
      <c r="B2235" s="33" t="s">
        <v>44</v>
      </c>
      <c r="C2235" s="34" t="s">
        <v>222</v>
      </c>
      <c r="D2235" s="35">
        <v>6.18E9</v>
      </c>
      <c r="E2235" s="35">
        <v>1.934E10</v>
      </c>
    </row>
    <row r="2236">
      <c r="A2236" s="32" t="s">
        <v>213</v>
      </c>
      <c r="B2236" s="33" t="s">
        <v>45</v>
      </c>
      <c r="C2236" s="34" t="s">
        <v>222</v>
      </c>
      <c r="D2236" s="35">
        <v>6.83E9</v>
      </c>
      <c r="E2236" s="35">
        <v>2.507E10</v>
      </c>
    </row>
    <row r="2237">
      <c r="A2237" s="32" t="s">
        <v>213</v>
      </c>
      <c r="B2237" s="33" t="s">
        <v>46</v>
      </c>
      <c r="C2237" s="34" t="s">
        <v>222</v>
      </c>
      <c r="D2237" s="35">
        <v>6.89E9</v>
      </c>
      <c r="E2237" s="35">
        <v>2.6202E10</v>
      </c>
    </row>
    <row r="2238">
      <c r="A2238" s="32" t="s">
        <v>213</v>
      </c>
      <c r="B2238" s="33" t="s">
        <v>33</v>
      </c>
      <c r="C2238" s="34" t="s">
        <v>223</v>
      </c>
      <c r="D2238" s="35">
        <v>1.3035E10</v>
      </c>
      <c r="E2238" s="35">
        <v>1.5125E10</v>
      </c>
    </row>
    <row r="2239">
      <c r="A2239" s="32" t="s">
        <v>213</v>
      </c>
      <c r="B2239" s="33" t="s">
        <v>35</v>
      </c>
      <c r="C2239" s="34" t="s">
        <v>223</v>
      </c>
      <c r="D2239" s="35">
        <v>1.268E10</v>
      </c>
      <c r="E2239" s="35">
        <v>1.4634E10</v>
      </c>
    </row>
    <row r="2240">
      <c r="A2240" s="32" t="s">
        <v>213</v>
      </c>
      <c r="B2240" s="33" t="s">
        <v>36</v>
      </c>
      <c r="C2240" s="34" t="s">
        <v>223</v>
      </c>
      <c r="D2240" s="35">
        <v>1.2744E10</v>
      </c>
      <c r="E2240" s="35">
        <v>1.4257E10</v>
      </c>
    </row>
    <row r="2241">
      <c r="A2241" s="32" t="s">
        <v>213</v>
      </c>
      <c r="B2241" s="33" t="s">
        <v>37</v>
      </c>
      <c r="C2241" s="34" t="s">
        <v>223</v>
      </c>
      <c r="D2241" s="35">
        <v>1.2236E10</v>
      </c>
      <c r="E2241" s="35">
        <v>1.6309E10</v>
      </c>
    </row>
    <row r="2242">
      <c r="A2242" s="32" t="s">
        <v>213</v>
      </c>
      <c r="B2242" s="33" t="s">
        <v>38</v>
      </c>
      <c r="C2242" s="34" t="s">
        <v>223</v>
      </c>
      <c r="D2242" s="35">
        <v>1.5135E10</v>
      </c>
      <c r="E2242" s="35">
        <v>1.9267E10</v>
      </c>
    </row>
    <row r="2243">
      <c r="A2243" s="32" t="s">
        <v>213</v>
      </c>
      <c r="B2243" s="33" t="s">
        <v>39</v>
      </c>
      <c r="C2243" s="34" t="s">
        <v>223</v>
      </c>
      <c r="D2243" s="35">
        <v>1.5887E10</v>
      </c>
      <c r="E2243" s="35">
        <v>2.2739E10</v>
      </c>
    </row>
    <row r="2244">
      <c r="A2244" s="32" t="s">
        <v>213</v>
      </c>
      <c r="B2244" s="33" t="s">
        <v>40</v>
      </c>
      <c r="C2244" s="34" t="s">
        <v>223</v>
      </c>
      <c r="D2244" s="35">
        <v>1.6837E10</v>
      </c>
      <c r="E2244" s="35">
        <v>2.6067E10</v>
      </c>
    </row>
    <row r="2245">
      <c r="A2245" s="32" t="s">
        <v>213</v>
      </c>
      <c r="B2245" s="33" t="s">
        <v>41</v>
      </c>
      <c r="C2245" s="34" t="s">
        <v>223</v>
      </c>
      <c r="D2245" s="35">
        <v>1.7961E10</v>
      </c>
      <c r="E2245" s="35">
        <v>3.1099E10</v>
      </c>
    </row>
    <row r="2246">
      <c r="A2246" s="32" t="s">
        <v>213</v>
      </c>
      <c r="B2246" s="33" t="s">
        <v>42</v>
      </c>
      <c r="C2246" s="34" t="s">
        <v>223</v>
      </c>
      <c r="D2246" s="35">
        <v>1.8191E10</v>
      </c>
      <c r="E2246" s="35">
        <v>3.3844E10</v>
      </c>
    </row>
    <row r="2247">
      <c r="A2247" s="32" t="s">
        <v>213</v>
      </c>
      <c r="B2247" s="33" t="s">
        <v>43</v>
      </c>
      <c r="C2247" s="34" t="s">
        <v>223</v>
      </c>
      <c r="D2247" s="35">
        <v>1.5568E10</v>
      </c>
      <c r="E2247" s="35">
        <v>3.0065E10</v>
      </c>
    </row>
    <row r="2248">
      <c r="A2248" s="32" t="s">
        <v>213</v>
      </c>
      <c r="B2248" s="33" t="s">
        <v>44</v>
      </c>
      <c r="C2248" s="34" t="s">
        <v>223</v>
      </c>
      <c r="D2248" s="35">
        <v>1.8438E10</v>
      </c>
      <c r="E2248" s="35">
        <v>3.6975E10</v>
      </c>
    </row>
    <row r="2249">
      <c r="A2249" s="32" t="s">
        <v>213</v>
      </c>
      <c r="B2249" s="33" t="s">
        <v>45</v>
      </c>
      <c r="C2249" s="34" t="s">
        <v>223</v>
      </c>
      <c r="D2249" s="35">
        <v>1.9989E10</v>
      </c>
      <c r="E2249" s="35">
        <v>4.1234E10</v>
      </c>
    </row>
    <row r="2250">
      <c r="A2250" s="32" t="s">
        <v>213</v>
      </c>
      <c r="B2250" s="33" t="s">
        <v>46</v>
      </c>
      <c r="C2250" s="34" t="s">
        <v>223</v>
      </c>
      <c r="D2250" s="35">
        <v>2.0696E10</v>
      </c>
      <c r="E2250" s="35">
        <v>4.301E10</v>
      </c>
    </row>
    <row r="2251">
      <c r="A2251" s="32" t="s">
        <v>213</v>
      </c>
      <c r="B2251" s="33" t="s">
        <v>33</v>
      </c>
      <c r="C2251" s="34" t="s">
        <v>224</v>
      </c>
      <c r="D2251" s="35">
        <v>5.59E8</v>
      </c>
      <c r="E2251" s="32">
        <v>2.605800804E9</v>
      </c>
    </row>
    <row r="2252">
      <c r="A2252" s="32" t="s">
        <v>213</v>
      </c>
      <c r="B2252" s="33" t="s">
        <v>35</v>
      </c>
      <c r="C2252" s="34" t="s">
        <v>224</v>
      </c>
      <c r="D2252" s="35">
        <v>5.85E8</v>
      </c>
      <c r="E2252" s="32">
        <v>2.605800804E9</v>
      </c>
    </row>
    <row r="2253">
      <c r="A2253" s="32" t="s">
        <v>213</v>
      </c>
      <c r="B2253" s="33" t="s">
        <v>36</v>
      </c>
      <c r="C2253" s="34" t="s">
        <v>224</v>
      </c>
      <c r="D2253" s="35">
        <v>6.07E8</v>
      </c>
      <c r="E2253" s="32">
        <v>2.605800804E9</v>
      </c>
    </row>
    <row r="2254">
      <c r="A2254" s="32" t="s">
        <v>213</v>
      </c>
      <c r="B2254" s="33" t="s">
        <v>37</v>
      </c>
      <c r="C2254" s="34" t="s">
        <v>224</v>
      </c>
      <c r="D2254" s="35">
        <v>5.18E8</v>
      </c>
      <c r="E2254" s="32">
        <v>2.605800804E9</v>
      </c>
    </row>
    <row r="2255">
      <c r="A2255" s="32" t="s">
        <v>213</v>
      </c>
      <c r="B2255" s="33" t="s">
        <v>38</v>
      </c>
      <c r="C2255" s="34" t="s">
        <v>224</v>
      </c>
      <c r="D2255" s="35">
        <v>5.23E8</v>
      </c>
      <c r="E2255" s="32">
        <v>2.605800804E9</v>
      </c>
    </row>
    <row r="2256">
      <c r="A2256" s="32" t="s">
        <v>213</v>
      </c>
      <c r="B2256" s="33" t="s">
        <v>39</v>
      </c>
      <c r="C2256" s="34" t="s">
        <v>224</v>
      </c>
      <c r="D2256" s="35">
        <v>3.56E8</v>
      </c>
      <c r="E2256" s="32">
        <v>2.605800804E9</v>
      </c>
    </row>
    <row r="2257">
      <c r="A2257" s="32" t="s">
        <v>213</v>
      </c>
      <c r="B2257" s="33" t="s">
        <v>40</v>
      </c>
      <c r="C2257" s="34" t="s">
        <v>224</v>
      </c>
      <c r="D2257" s="35">
        <v>5.09E8</v>
      </c>
      <c r="E2257" s="35">
        <v>1.64E8</v>
      </c>
    </row>
    <row r="2258">
      <c r="A2258" s="32" t="s">
        <v>213</v>
      </c>
      <c r="B2258" s="33" t="s">
        <v>41</v>
      </c>
      <c r="C2258" s="34" t="s">
        <v>224</v>
      </c>
      <c r="D2258" s="35">
        <v>4.81E8</v>
      </c>
      <c r="E2258" s="35">
        <v>1.32E8</v>
      </c>
    </row>
    <row r="2259">
      <c r="A2259" s="32" t="s">
        <v>213</v>
      </c>
      <c r="B2259" s="33" t="s">
        <v>42</v>
      </c>
      <c r="C2259" s="34" t="s">
        <v>224</v>
      </c>
      <c r="D2259" s="35">
        <v>5.18E8</v>
      </c>
      <c r="E2259" s="35">
        <v>1.3E8</v>
      </c>
    </row>
    <row r="2260">
      <c r="A2260" s="32" t="s">
        <v>213</v>
      </c>
      <c r="B2260" s="33" t="s">
        <v>43</v>
      </c>
      <c r="C2260" s="34" t="s">
        <v>224</v>
      </c>
      <c r="D2260" s="35">
        <v>4.58E8</v>
      </c>
      <c r="E2260" s="35">
        <v>1.2E8</v>
      </c>
    </row>
    <row r="2261">
      <c r="A2261" s="32" t="s">
        <v>213</v>
      </c>
      <c r="B2261" s="33" t="s">
        <v>44</v>
      </c>
      <c r="C2261" s="34" t="s">
        <v>224</v>
      </c>
      <c r="D2261" s="35">
        <v>4.65E8</v>
      </c>
      <c r="E2261" s="35">
        <v>1.29E8</v>
      </c>
    </row>
    <row r="2262">
      <c r="A2262" s="32" t="s">
        <v>213</v>
      </c>
      <c r="B2262" s="33" t="s">
        <v>45</v>
      </c>
      <c r="C2262" s="34" t="s">
        <v>224</v>
      </c>
      <c r="D2262" s="35">
        <v>4.72E8</v>
      </c>
      <c r="E2262" s="35">
        <v>1.45E8</v>
      </c>
    </row>
    <row r="2263">
      <c r="A2263" s="32" t="s">
        <v>213</v>
      </c>
      <c r="B2263" s="33" t="s">
        <v>46</v>
      </c>
      <c r="C2263" s="34" t="s">
        <v>224</v>
      </c>
      <c r="D2263" s="32">
        <v>5.156050847E9</v>
      </c>
      <c r="E2263" s="32">
        <v>2.605800804E9</v>
      </c>
    </row>
    <row r="2264">
      <c r="A2264" s="32" t="s">
        <v>213</v>
      </c>
      <c r="B2264" s="33" t="s">
        <v>33</v>
      </c>
      <c r="C2264" s="34" t="s">
        <v>225</v>
      </c>
      <c r="D2264" s="35">
        <v>1.179E9</v>
      </c>
      <c r="E2264" s="35">
        <v>9.04E8</v>
      </c>
    </row>
    <row r="2265">
      <c r="A2265" s="32" t="s">
        <v>213</v>
      </c>
      <c r="B2265" s="33" t="s">
        <v>35</v>
      </c>
      <c r="C2265" s="34" t="s">
        <v>225</v>
      </c>
      <c r="D2265" s="35">
        <v>1.184E9</v>
      </c>
      <c r="E2265" s="35">
        <v>9.39E8</v>
      </c>
    </row>
    <row r="2266">
      <c r="A2266" s="32" t="s">
        <v>213</v>
      </c>
      <c r="B2266" s="33" t="s">
        <v>36</v>
      </c>
      <c r="C2266" s="34" t="s">
        <v>225</v>
      </c>
      <c r="D2266" s="35">
        <v>1.221E9</v>
      </c>
      <c r="E2266" s="35">
        <v>9.32E8</v>
      </c>
    </row>
    <row r="2267">
      <c r="A2267" s="32" t="s">
        <v>213</v>
      </c>
      <c r="B2267" s="33" t="s">
        <v>37</v>
      </c>
      <c r="C2267" s="34" t="s">
        <v>225</v>
      </c>
      <c r="D2267" s="35">
        <v>1.309E9</v>
      </c>
      <c r="E2267" s="35">
        <v>1.109E9</v>
      </c>
    </row>
    <row r="2268">
      <c r="A2268" s="32" t="s">
        <v>213</v>
      </c>
      <c r="B2268" s="33" t="s">
        <v>38</v>
      </c>
      <c r="C2268" s="34" t="s">
        <v>225</v>
      </c>
      <c r="D2268" s="35">
        <v>1.571E9</v>
      </c>
      <c r="E2268" s="35">
        <v>1.251E9</v>
      </c>
    </row>
    <row r="2269">
      <c r="A2269" s="32" t="s">
        <v>213</v>
      </c>
      <c r="B2269" s="33" t="s">
        <v>39</v>
      </c>
      <c r="C2269" s="34" t="s">
        <v>225</v>
      </c>
      <c r="D2269" s="35">
        <v>1.682E9</v>
      </c>
      <c r="E2269" s="35">
        <v>1.355E9</v>
      </c>
    </row>
    <row r="2270">
      <c r="A2270" s="32" t="s">
        <v>213</v>
      </c>
      <c r="B2270" s="33" t="s">
        <v>40</v>
      </c>
      <c r="C2270" s="34" t="s">
        <v>225</v>
      </c>
      <c r="D2270" s="35">
        <v>1.891E9</v>
      </c>
      <c r="E2270" s="35">
        <v>1.573E9</v>
      </c>
    </row>
    <row r="2271">
      <c r="A2271" s="32" t="s">
        <v>213</v>
      </c>
      <c r="B2271" s="33" t="s">
        <v>41</v>
      </c>
      <c r="C2271" s="34" t="s">
        <v>225</v>
      </c>
      <c r="D2271" s="35">
        <v>2.226E9</v>
      </c>
      <c r="E2271" s="35">
        <v>2.042E9</v>
      </c>
    </row>
    <row r="2272">
      <c r="A2272" s="32" t="s">
        <v>213</v>
      </c>
      <c r="B2272" s="33" t="s">
        <v>42</v>
      </c>
      <c r="C2272" s="34" t="s">
        <v>225</v>
      </c>
      <c r="D2272" s="35">
        <v>2.537E9</v>
      </c>
      <c r="E2272" s="35">
        <v>1.789E9</v>
      </c>
    </row>
    <row r="2273">
      <c r="A2273" s="32" t="s">
        <v>213</v>
      </c>
      <c r="B2273" s="33" t="s">
        <v>43</v>
      </c>
      <c r="C2273" s="34" t="s">
        <v>225</v>
      </c>
      <c r="D2273" s="35">
        <v>2.35E9</v>
      </c>
      <c r="E2273" s="35">
        <v>1.504E9</v>
      </c>
    </row>
    <row r="2274">
      <c r="A2274" s="32" t="s">
        <v>213</v>
      </c>
      <c r="B2274" s="33" t="s">
        <v>44</v>
      </c>
      <c r="C2274" s="34" t="s">
        <v>225</v>
      </c>
      <c r="D2274" s="35">
        <v>2.422E9</v>
      </c>
      <c r="E2274" s="35">
        <v>1.808E9</v>
      </c>
    </row>
    <row r="2275">
      <c r="A2275" s="32" t="s">
        <v>213</v>
      </c>
      <c r="B2275" s="33" t="s">
        <v>45</v>
      </c>
      <c r="C2275" s="34" t="s">
        <v>225</v>
      </c>
      <c r="D2275" s="35">
        <v>2.751E9</v>
      </c>
      <c r="E2275" s="35">
        <v>2.047E9</v>
      </c>
    </row>
    <row r="2276">
      <c r="A2276" s="32" t="s">
        <v>213</v>
      </c>
      <c r="B2276" s="33" t="s">
        <v>46</v>
      </c>
      <c r="C2276" s="34" t="s">
        <v>225</v>
      </c>
      <c r="D2276" s="35">
        <v>3.18E9</v>
      </c>
      <c r="E2276" s="35">
        <v>2.348E9</v>
      </c>
    </row>
    <row r="2277">
      <c r="A2277" s="32" t="s">
        <v>213</v>
      </c>
      <c r="B2277" s="33" t="s">
        <v>33</v>
      </c>
      <c r="C2277" s="34" t="s">
        <v>226</v>
      </c>
      <c r="D2277" s="35">
        <v>1.313E9</v>
      </c>
      <c r="E2277" s="35">
        <v>1.452E9</v>
      </c>
    </row>
    <row r="2278">
      <c r="A2278" s="32" t="s">
        <v>213</v>
      </c>
      <c r="B2278" s="33" t="s">
        <v>35</v>
      </c>
      <c r="C2278" s="34" t="s">
        <v>226</v>
      </c>
      <c r="D2278" s="35">
        <v>1.483E9</v>
      </c>
      <c r="E2278" s="35">
        <v>1.556E9</v>
      </c>
    </row>
    <row r="2279">
      <c r="A2279" s="32" t="s">
        <v>213</v>
      </c>
      <c r="B2279" s="33" t="s">
        <v>36</v>
      </c>
      <c r="C2279" s="34" t="s">
        <v>226</v>
      </c>
      <c r="D2279" s="35">
        <v>1.237E9</v>
      </c>
      <c r="E2279" s="35">
        <v>1.355E9</v>
      </c>
    </row>
    <row r="2280">
      <c r="A2280" s="32" t="s">
        <v>213</v>
      </c>
      <c r="B2280" s="33" t="s">
        <v>37</v>
      </c>
      <c r="C2280" s="34" t="s">
        <v>226</v>
      </c>
      <c r="D2280" s="35">
        <v>1.191E9</v>
      </c>
      <c r="E2280" s="35">
        <v>1.349E9</v>
      </c>
    </row>
    <row r="2281">
      <c r="A2281" s="32" t="s">
        <v>213</v>
      </c>
      <c r="B2281" s="33" t="s">
        <v>38</v>
      </c>
      <c r="C2281" s="34" t="s">
        <v>226</v>
      </c>
      <c r="D2281" s="35">
        <v>1.369E9</v>
      </c>
      <c r="E2281" s="35">
        <v>1.469E9</v>
      </c>
    </row>
    <row r="2282">
      <c r="A2282" s="32" t="s">
        <v>213</v>
      </c>
      <c r="B2282" s="33" t="s">
        <v>39</v>
      </c>
      <c r="C2282" s="34" t="s">
        <v>226</v>
      </c>
      <c r="D2282" s="35">
        <v>1.574E9</v>
      </c>
      <c r="E2282" s="35">
        <v>1.565E9</v>
      </c>
    </row>
    <row r="2283">
      <c r="A2283" s="32" t="s">
        <v>213</v>
      </c>
      <c r="B2283" s="33" t="s">
        <v>40</v>
      </c>
      <c r="C2283" s="34" t="s">
        <v>226</v>
      </c>
      <c r="D2283" s="35">
        <v>2.009E9</v>
      </c>
      <c r="E2283" s="35">
        <v>1.799E9</v>
      </c>
    </row>
    <row r="2284">
      <c r="A2284" s="32" t="s">
        <v>213</v>
      </c>
      <c r="B2284" s="33" t="s">
        <v>41</v>
      </c>
      <c r="C2284" s="34" t="s">
        <v>226</v>
      </c>
      <c r="D2284" s="35">
        <v>2.262E9</v>
      </c>
      <c r="E2284" s="35">
        <v>2.093E9</v>
      </c>
    </row>
    <row r="2285">
      <c r="A2285" s="32" t="s">
        <v>213</v>
      </c>
      <c r="B2285" s="33" t="s">
        <v>42</v>
      </c>
      <c r="C2285" s="34" t="s">
        <v>226</v>
      </c>
      <c r="D2285" s="35">
        <v>2.438E9</v>
      </c>
      <c r="E2285" s="35">
        <v>2.337E9</v>
      </c>
    </row>
    <row r="2286">
      <c r="A2286" s="32" t="s">
        <v>213</v>
      </c>
      <c r="B2286" s="33" t="s">
        <v>43</v>
      </c>
      <c r="C2286" s="34" t="s">
        <v>226</v>
      </c>
      <c r="D2286" s="35">
        <v>2.609E9</v>
      </c>
      <c r="E2286" s="35">
        <v>2.301E9</v>
      </c>
    </row>
    <row r="2287">
      <c r="A2287" s="32" t="s">
        <v>213</v>
      </c>
      <c r="B2287" s="33" t="s">
        <v>44</v>
      </c>
      <c r="C2287" s="34" t="s">
        <v>226</v>
      </c>
      <c r="D2287" s="35">
        <v>2.727E9</v>
      </c>
      <c r="E2287" s="35">
        <v>2.373E9</v>
      </c>
    </row>
    <row r="2288">
      <c r="A2288" s="32" t="s">
        <v>213</v>
      </c>
      <c r="B2288" s="33" t="s">
        <v>45</v>
      </c>
      <c r="C2288" s="34" t="s">
        <v>226</v>
      </c>
      <c r="D2288" s="35">
        <v>2.992E9</v>
      </c>
      <c r="E2288" s="35">
        <v>2.842E9</v>
      </c>
    </row>
    <row r="2289">
      <c r="A2289" s="32" t="s">
        <v>213</v>
      </c>
      <c r="B2289" s="33" t="s">
        <v>46</v>
      </c>
      <c r="C2289" s="34" t="s">
        <v>226</v>
      </c>
      <c r="D2289" s="35">
        <v>3.257E9</v>
      </c>
      <c r="E2289" s="35">
        <v>3.364E9</v>
      </c>
    </row>
    <row r="2290">
      <c r="A2290" s="32" t="s">
        <v>213</v>
      </c>
      <c r="B2290" s="33" t="s">
        <v>33</v>
      </c>
      <c r="C2290" s="34" t="s">
        <v>227</v>
      </c>
      <c r="D2290" s="35">
        <v>1.477E9</v>
      </c>
      <c r="E2290" s="35">
        <v>5.51E8</v>
      </c>
    </row>
    <row r="2291">
      <c r="A2291" s="32" t="s">
        <v>213</v>
      </c>
      <c r="B2291" s="33" t="s">
        <v>35</v>
      </c>
      <c r="C2291" s="34" t="s">
        <v>227</v>
      </c>
      <c r="D2291" s="35">
        <v>1.339E9</v>
      </c>
      <c r="E2291" s="35">
        <v>4.34E8</v>
      </c>
    </row>
    <row r="2292">
      <c r="A2292" s="32" t="s">
        <v>213</v>
      </c>
      <c r="B2292" s="33" t="s">
        <v>36</v>
      </c>
      <c r="C2292" s="34" t="s">
        <v>227</v>
      </c>
      <c r="D2292" s="35">
        <v>1.292E9</v>
      </c>
      <c r="E2292" s="35">
        <v>4.3E8</v>
      </c>
    </row>
    <row r="2293">
      <c r="A2293" s="32" t="s">
        <v>213</v>
      </c>
      <c r="B2293" s="33" t="s">
        <v>37</v>
      </c>
      <c r="C2293" s="34" t="s">
        <v>227</v>
      </c>
      <c r="D2293" s="35">
        <v>1.424E9</v>
      </c>
      <c r="E2293" s="35">
        <v>4.34E8</v>
      </c>
    </row>
    <row r="2294">
      <c r="A2294" s="32" t="s">
        <v>213</v>
      </c>
      <c r="B2294" s="33" t="s">
        <v>38</v>
      </c>
      <c r="C2294" s="34" t="s">
        <v>227</v>
      </c>
      <c r="D2294" s="35">
        <v>1.586E9</v>
      </c>
      <c r="E2294" s="35">
        <v>4.81E8</v>
      </c>
    </row>
    <row r="2295">
      <c r="A2295" s="32" t="s">
        <v>213</v>
      </c>
      <c r="B2295" s="33" t="s">
        <v>39</v>
      </c>
      <c r="C2295" s="34" t="s">
        <v>227</v>
      </c>
      <c r="D2295" s="35">
        <v>1.81E9</v>
      </c>
      <c r="E2295" s="35">
        <v>5.56E8</v>
      </c>
    </row>
    <row r="2296">
      <c r="A2296" s="32" t="s">
        <v>213</v>
      </c>
      <c r="B2296" s="33" t="s">
        <v>40</v>
      </c>
      <c r="C2296" s="34" t="s">
        <v>227</v>
      </c>
      <c r="D2296" s="35">
        <v>1.865E9</v>
      </c>
      <c r="E2296" s="35">
        <v>5.77E8</v>
      </c>
    </row>
    <row r="2297">
      <c r="A2297" s="32" t="s">
        <v>213</v>
      </c>
      <c r="B2297" s="33" t="s">
        <v>41</v>
      </c>
      <c r="C2297" s="34" t="s">
        <v>227</v>
      </c>
      <c r="D2297" s="35">
        <v>2.221E9</v>
      </c>
      <c r="E2297" s="35">
        <v>7.51E8</v>
      </c>
    </row>
    <row r="2298">
      <c r="A2298" s="32" t="s">
        <v>213</v>
      </c>
      <c r="B2298" s="33" t="s">
        <v>42</v>
      </c>
      <c r="C2298" s="34" t="s">
        <v>227</v>
      </c>
      <c r="D2298" s="35">
        <v>2.533E9</v>
      </c>
      <c r="E2298" s="35">
        <v>7.18E8</v>
      </c>
    </row>
    <row r="2299">
      <c r="A2299" s="32" t="s">
        <v>213</v>
      </c>
      <c r="B2299" s="33" t="s">
        <v>43</v>
      </c>
      <c r="C2299" s="34" t="s">
        <v>227</v>
      </c>
      <c r="D2299" s="35">
        <v>2.001E9</v>
      </c>
      <c r="E2299" s="35">
        <v>4.62E8</v>
      </c>
    </row>
    <row r="2300">
      <c r="A2300" s="32" t="s">
        <v>213</v>
      </c>
      <c r="B2300" s="33" t="s">
        <v>44</v>
      </c>
      <c r="C2300" s="34" t="s">
        <v>227</v>
      </c>
      <c r="D2300" s="35">
        <v>2.179E9</v>
      </c>
      <c r="E2300" s="35">
        <v>5.33E8</v>
      </c>
    </row>
    <row r="2301">
      <c r="A2301" s="32" t="s">
        <v>213</v>
      </c>
      <c r="B2301" s="33" t="s">
        <v>45</v>
      </c>
      <c r="C2301" s="34" t="s">
        <v>227</v>
      </c>
      <c r="D2301" s="35">
        <v>2.375E9</v>
      </c>
      <c r="E2301" s="35">
        <v>5.22E8</v>
      </c>
    </row>
    <row r="2302">
      <c r="A2302" s="32" t="s">
        <v>213</v>
      </c>
      <c r="B2302" s="33" t="s">
        <v>46</v>
      </c>
      <c r="C2302" s="34" t="s">
        <v>227</v>
      </c>
      <c r="D2302" s="35">
        <v>2.544E9</v>
      </c>
      <c r="E2302" s="35">
        <v>5.67E8</v>
      </c>
    </row>
    <row r="2303">
      <c r="A2303" s="32" t="s">
        <v>213</v>
      </c>
      <c r="B2303" s="33" t="s">
        <v>33</v>
      </c>
      <c r="C2303" s="34" t="s">
        <v>228</v>
      </c>
      <c r="D2303" s="35">
        <v>1.948E9</v>
      </c>
      <c r="E2303" s="32">
        <v>2.605800804E9</v>
      </c>
    </row>
    <row r="2304">
      <c r="A2304" s="32" t="s">
        <v>213</v>
      </c>
      <c r="B2304" s="33" t="s">
        <v>35</v>
      </c>
      <c r="C2304" s="34" t="s">
        <v>228</v>
      </c>
      <c r="D2304" s="35">
        <v>1.84E9</v>
      </c>
      <c r="E2304" s="32">
        <v>2.605800804E9</v>
      </c>
    </row>
    <row r="2305">
      <c r="A2305" s="32" t="s">
        <v>213</v>
      </c>
      <c r="B2305" s="33" t="s">
        <v>36</v>
      </c>
      <c r="C2305" s="34" t="s">
        <v>228</v>
      </c>
      <c r="D2305" s="35">
        <v>1.769E9</v>
      </c>
      <c r="E2305" s="32">
        <v>2.605800804E9</v>
      </c>
    </row>
    <row r="2306">
      <c r="A2306" s="32" t="s">
        <v>213</v>
      </c>
      <c r="B2306" s="33" t="s">
        <v>37</v>
      </c>
      <c r="C2306" s="34" t="s">
        <v>228</v>
      </c>
      <c r="D2306" s="35">
        <v>1.999E9</v>
      </c>
      <c r="E2306" s="32">
        <v>2.605800804E9</v>
      </c>
    </row>
    <row r="2307">
      <c r="A2307" s="32" t="s">
        <v>213</v>
      </c>
      <c r="B2307" s="33" t="s">
        <v>38</v>
      </c>
      <c r="C2307" s="34" t="s">
        <v>228</v>
      </c>
      <c r="D2307" s="35">
        <v>2.114E9</v>
      </c>
      <c r="E2307" s="32">
        <v>2.605800804E9</v>
      </c>
    </row>
    <row r="2308">
      <c r="A2308" s="32" t="s">
        <v>213</v>
      </c>
      <c r="B2308" s="33" t="s">
        <v>39</v>
      </c>
      <c r="C2308" s="34" t="s">
        <v>228</v>
      </c>
      <c r="D2308" s="35">
        <v>2.591E9</v>
      </c>
      <c r="E2308" s="32">
        <v>2.605800804E9</v>
      </c>
    </row>
    <row r="2309">
      <c r="A2309" s="32" t="s">
        <v>213</v>
      </c>
      <c r="B2309" s="33" t="s">
        <v>40</v>
      </c>
      <c r="C2309" s="34" t="s">
        <v>228</v>
      </c>
      <c r="D2309" s="35">
        <v>2.414E9</v>
      </c>
      <c r="E2309" s="32">
        <v>2.605800804E9</v>
      </c>
    </row>
    <row r="2310">
      <c r="A2310" s="32" t="s">
        <v>213</v>
      </c>
      <c r="B2310" s="33" t="s">
        <v>41</v>
      </c>
      <c r="C2310" s="34" t="s">
        <v>228</v>
      </c>
      <c r="D2310" s="35">
        <v>2.415E9</v>
      </c>
      <c r="E2310" s="32">
        <v>2.605800804E9</v>
      </c>
    </row>
    <row r="2311">
      <c r="A2311" s="32" t="s">
        <v>213</v>
      </c>
      <c r="B2311" s="33" t="s">
        <v>42</v>
      </c>
      <c r="C2311" s="34" t="s">
        <v>228</v>
      </c>
      <c r="D2311" s="35">
        <v>2.347E9</v>
      </c>
      <c r="E2311" s="32">
        <v>2.605800804E9</v>
      </c>
    </row>
    <row r="2312">
      <c r="A2312" s="32" t="s">
        <v>213</v>
      </c>
      <c r="B2312" s="33" t="s">
        <v>43</v>
      </c>
      <c r="C2312" s="34" t="s">
        <v>228</v>
      </c>
      <c r="D2312" s="35">
        <v>2.082E9</v>
      </c>
      <c r="E2312" s="32">
        <v>2.605800804E9</v>
      </c>
    </row>
    <row r="2313">
      <c r="A2313" s="32" t="s">
        <v>213</v>
      </c>
      <c r="B2313" s="33" t="s">
        <v>44</v>
      </c>
      <c r="C2313" s="34" t="s">
        <v>228</v>
      </c>
      <c r="D2313" s="35">
        <v>2.218E9</v>
      </c>
      <c r="E2313" s="32">
        <v>2.605800804E9</v>
      </c>
    </row>
    <row r="2314">
      <c r="A2314" s="32" t="s">
        <v>213</v>
      </c>
      <c r="B2314" s="33" t="s">
        <v>45</v>
      </c>
      <c r="C2314" s="34" t="s">
        <v>228</v>
      </c>
      <c r="D2314" s="35">
        <v>2.503E9</v>
      </c>
      <c r="E2314" s="32">
        <v>2.605800804E9</v>
      </c>
    </row>
    <row r="2315">
      <c r="A2315" s="32" t="s">
        <v>213</v>
      </c>
      <c r="B2315" s="33" t="s">
        <v>46</v>
      </c>
      <c r="C2315" s="34" t="s">
        <v>228</v>
      </c>
      <c r="D2315" s="35">
        <v>2.614E9</v>
      </c>
      <c r="E2315" s="32">
        <v>2.605800804E9</v>
      </c>
    </row>
    <row r="2316">
      <c r="A2316" s="32" t="s">
        <v>213</v>
      </c>
      <c r="B2316" s="33" t="s">
        <v>33</v>
      </c>
      <c r="C2316" s="34" t="s">
        <v>229</v>
      </c>
      <c r="D2316" s="35">
        <v>2.27E8</v>
      </c>
      <c r="E2316" s="32">
        <v>2.605800804E9</v>
      </c>
    </row>
    <row r="2317">
      <c r="A2317" s="32" t="s">
        <v>213</v>
      </c>
      <c r="B2317" s="33" t="s">
        <v>35</v>
      </c>
      <c r="C2317" s="34" t="s">
        <v>229</v>
      </c>
      <c r="D2317" s="35">
        <v>2.71E8</v>
      </c>
      <c r="E2317" s="32">
        <v>2.605800804E9</v>
      </c>
    </row>
    <row r="2318">
      <c r="A2318" s="32" t="s">
        <v>213</v>
      </c>
      <c r="B2318" s="33" t="s">
        <v>36</v>
      </c>
      <c r="C2318" s="34" t="s">
        <v>229</v>
      </c>
      <c r="D2318" s="35">
        <v>2.17E8</v>
      </c>
      <c r="E2318" s="35">
        <v>1.37E8</v>
      </c>
    </row>
    <row r="2319">
      <c r="A2319" s="32" t="s">
        <v>213</v>
      </c>
      <c r="B2319" s="33" t="s">
        <v>37</v>
      </c>
      <c r="C2319" s="34" t="s">
        <v>229</v>
      </c>
      <c r="D2319" s="35">
        <v>2.23E8</v>
      </c>
      <c r="E2319" s="35">
        <v>1.76E8</v>
      </c>
    </row>
    <row r="2320">
      <c r="A2320" s="32" t="s">
        <v>213</v>
      </c>
      <c r="B2320" s="33" t="s">
        <v>38</v>
      </c>
      <c r="C2320" s="34" t="s">
        <v>229</v>
      </c>
      <c r="D2320" s="35">
        <v>2.24E8</v>
      </c>
      <c r="E2320" s="35">
        <v>1.95E8</v>
      </c>
    </row>
    <row r="2321">
      <c r="A2321" s="32" t="s">
        <v>213</v>
      </c>
      <c r="B2321" s="33" t="s">
        <v>39</v>
      </c>
      <c r="C2321" s="34" t="s">
        <v>229</v>
      </c>
      <c r="D2321" s="35">
        <v>2.44E8</v>
      </c>
      <c r="E2321" s="35">
        <v>1.64E8</v>
      </c>
    </row>
    <row r="2322">
      <c r="A2322" s="32" t="s">
        <v>213</v>
      </c>
      <c r="B2322" s="33" t="s">
        <v>40</v>
      </c>
      <c r="C2322" s="34" t="s">
        <v>229</v>
      </c>
      <c r="D2322" s="35">
        <v>2.77E8</v>
      </c>
      <c r="E2322" s="35">
        <v>1.91E8</v>
      </c>
    </row>
    <row r="2323">
      <c r="A2323" s="32" t="s">
        <v>213</v>
      </c>
      <c r="B2323" s="33" t="s">
        <v>41</v>
      </c>
      <c r="C2323" s="34" t="s">
        <v>229</v>
      </c>
      <c r="D2323" s="35">
        <v>3.29E8</v>
      </c>
      <c r="E2323" s="35">
        <v>2.23E8</v>
      </c>
    </row>
    <row r="2324">
      <c r="A2324" s="32" t="s">
        <v>213</v>
      </c>
      <c r="B2324" s="33" t="s">
        <v>42</v>
      </c>
      <c r="C2324" s="34" t="s">
        <v>229</v>
      </c>
      <c r="D2324" s="35">
        <v>3.83E8</v>
      </c>
      <c r="E2324" s="35">
        <v>2.29E8</v>
      </c>
    </row>
    <row r="2325">
      <c r="A2325" s="32" t="s">
        <v>213</v>
      </c>
      <c r="B2325" s="33" t="s">
        <v>43</v>
      </c>
      <c r="C2325" s="34" t="s">
        <v>229</v>
      </c>
      <c r="D2325" s="35">
        <v>3.78E8</v>
      </c>
      <c r="E2325" s="35">
        <v>2.58E8</v>
      </c>
    </row>
    <row r="2326">
      <c r="A2326" s="32" t="s">
        <v>213</v>
      </c>
      <c r="B2326" s="33" t="s">
        <v>44</v>
      </c>
      <c r="C2326" s="34" t="s">
        <v>229</v>
      </c>
      <c r="D2326" s="35">
        <v>4.38E8</v>
      </c>
      <c r="E2326" s="35">
        <v>2.82E8</v>
      </c>
    </row>
    <row r="2327">
      <c r="A2327" s="32" t="s">
        <v>213</v>
      </c>
      <c r="B2327" s="33" t="s">
        <v>45</v>
      </c>
      <c r="C2327" s="34" t="s">
        <v>229</v>
      </c>
      <c r="D2327" s="35">
        <v>5.4E8</v>
      </c>
      <c r="E2327" s="35">
        <v>3.21E8</v>
      </c>
    </row>
    <row r="2328">
      <c r="A2328" s="32" t="s">
        <v>213</v>
      </c>
      <c r="B2328" s="33" t="s">
        <v>46</v>
      </c>
      <c r="C2328" s="34" t="s">
        <v>229</v>
      </c>
      <c r="D2328" s="35">
        <v>6.76E8</v>
      </c>
      <c r="E2328" s="35">
        <v>3.57E8</v>
      </c>
    </row>
    <row r="2329">
      <c r="A2329" s="32" t="s">
        <v>213</v>
      </c>
      <c r="B2329" s="33" t="s">
        <v>33</v>
      </c>
      <c r="C2329" s="34" t="s">
        <v>230</v>
      </c>
      <c r="D2329" s="35">
        <v>4.8E7</v>
      </c>
      <c r="E2329" s="35">
        <v>9000000.0</v>
      </c>
    </row>
    <row r="2330">
      <c r="A2330" s="32" t="s">
        <v>213</v>
      </c>
      <c r="B2330" s="33" t="s">
        <v>35</v>
      </c>
      <c r="C2330" s="34" t="s">
        <v>230</v>
      </c>
      <c r="D2330" s="35">
        <v>4.6E7</v>
      </c>
      <c r="E2330" s="35">
        <v>9000000.0</v>
      </c>
    </row>
    <row r="2331">
      <c r="A2331" s="32" t="s">
        <v>213</v>
      </c>
      <c r="B2331" s="33" t="s">
        <v>36</v>
      </c>
      <c r="C2331" s="34" t="s">
        <v>230</v>
      </c>
      <c r="D2331" s="35">
        <v>4.6E7</v>
      </c>
      <c r="E2331" s="35">
        <v>9000000.0</v>
      </c>
    </row>
    <row r="2332">
      <c r="A2332" s="32" t="s">
        <v>213</v>
      </c>
      <c r="B2332" s="33" t="s">
        <v>37</v>
      </c>
      <c r="C2332" s="34" t="s">
        <v>230</v>
      </c>
      <c r="D2332" s="35">
        <v>5.2E7</v>
      </c>
      <c r="E2332" s="35">
        <v>9000000.0</v>
      </c>
    </row>
    <row r="2333">
      <c r="A2333" s="32" t="s">
        <v>213</v>
      </c>
      <c r="B2333" s="33" t="s">
        <v>38</v>
      </c>
      <c r="C2333" s="34" t="s">
        <v>230</v>
      </c>
      <c r="D2333" s="35">
        <v>6.1E7</v>
      </c>
      <c r="E2333" s="35">
        <v>9000000.0</v>
      </c>
    </row>
    <row r="2334">
      <c r="A2334" s="32" t="s">
        <v>213</v>
      </c>
      <c r="B2334" s="33" t="s">
        <v>39</v>
      </c>
      <c r="C2334" s="34" t="s">
        <v>230</v>
      </c>
      <c r="D2334" s="35">
        <v>5.7E7</v>
      </c>
      <c r="E2334" s="35">
        <v>1.0E7</v>
      </c>
    </row>
    <row r="2335">
      <c r="A2335" s="32" t="s">
        <v>213</v>
      </c>
      <c r="B2335" s="33" t="s">
        <v>40</v>
      </c>
      <c r="C2335" s="34" t="s">
        <v>230</v>
      </c>
      <c r="D2335" s="35">
        <v>7.2E7</v>
      </c>
      <c r="E2335" s="35">
        <v>1.0E7</v>
      </c>
    </row>
    <row r="2336">
      <c r="A2336" s="32" t="s">
        <v>213</v>
      </c>
      <c r="B2336" s="33" t="s">
        <v>41</v>
      </c>
      <c r="C2336" s="34" t="s">
        <v>230</v>
      </c>
      <c r="D2336" s="35">
        <v>7.4E7</v>
      </c>
      <c r="E2336" s="35">
        <v>1.1E7</v>
      </c>
    </row>
    <row r="2337">
      <c r="A2337" s="32" t="s">
        <v>213</v>
      </c>
      <c r="B2337" s="33" t="s">
        <v>42</v>
      </c>
      <c r="C2337" s="34" t="s">
        <v>230</v>
      </c>
      <c r="D2337" s="35">
        <v>7.6E7</v>
      </c>
      <c r="E2337" s="35">
        <v>1.1E7</v>
      </c>
    </row>
    <row r="2338">
      <c r="A2338" s="32" t="s">
        <v>213</v>
      </c>
      <c r="B2338" s="33" t="s">
        <v>43</v>
      </c>
      <c r="C2338" s="34" t="s">
        <v>230</v>
      </c>
      <c r="D2338" s="35">
        <v>7.9E7</v>
      </c>
      <c r="E2338" s="35">
        <v>1.3E7</v>
      </c>
    </row>
    <row r="2339">
      <c r="A2339" s="32" t="s">
        <v>213</v>
      </c>
      <c r="B2339" s="33" t="s">
        <v>44</v>
      </c>
      <c r="C2339" s="34" t="s">
        <v>230</v>
      </c>
      <c r="D2339" s="35">
        <v>9.5E7</v>
      </c>
      <c r="E2339" s="35">
        <v>1.3E7</v>
      </c>
    </row>
    <row r="2340">
      <c r="A2340" s="32" t="s">
        <v>213</v>
      </c>
      <c r="B2340" s="33" t="s">
        <v>45</v>
      </c>
      <c r="C2340" s="34" t="s">
        <v>230</v>
      </c>
      <c r="D2340" s="35">
        <v>1.13E8</v>
      </c>
      <c r="E2340" s="35">
        <v>1.2E7</v>
      </c>
    </row>
    <row r="2341">
      <c r="A2341" s="32" t="s">
        <v>213</v>
      </c>
      <c r="B2341" s="33" t="s">
        <v>46</v>
      </c>
      <c r="C2341" s="34" t="s">
        <v>230</v>
      </c>
      <c r="D2341" s="35">
        <v>1.1E8</v>
      </c>
      <c r="E2341" s="35">
        <v>1.3E7</v>
      </c>
    </row>
    <row r="2342">
      <c r="A2342" s="32" t="s">
        <v>213</v>
      </c>
      <c r="B2342" s="33" t="s">
        <v>33</v>
      </c>
      <c r="C2342" s="34" t="s">
        <v>231</v>
      </c>
      <c r="D2342" s="35">
        <v>2.86E9</v>
      </c>
      <c r="E2342" s="35">
        <v>4.4E8</v>
      </c>
    </row>
    <row r="2343">
      <c r="A2343" s="32" t="s">
        <v>213</v>
      </c>
      <c r="B2343" s="33" t="s">
        <v>35</v>
      </c>
      <c r="C2343" s="34" t="s">
        <v>231</v>
      </c>
      <c r="D2343" s="35">
        <v>2.798E9</v>
      </c>
      <c r="E2343" s="35">
        <v>4.25E8</v>
      </c>
    </row>
    <row r="2344">
      <c r="A2344" s="32" t="s">
        <v>213</v>
      </c>
      <c r="B2344" s="33" t="s">
        <v>36</v>
      </c>
      <c r="C2344" s="34" t="s">
        <v>231</v>
      </c>
      <c r="D2344" s="35">
        <v>2.73E9</v>
      </c>
      <c r="E2344" s="35">
        <v>4.29E8</v>
      </c>
    </row>
    <row r="2345">
      <c r="A2345" s="32" t="s">
        <v>213</v>
      </c>
      <c r="B2345" s="33" t="s">
        <v>37</v>
      </c>
      <c r="C2345" s="34" t="s">
        <v>231</v>
      </c>
      <c r="D2345" s="35">
        <v>3.128E9</v>
      </c>
      <c r="E2345" s="35">
        <v>4.08E8</v>
      </c>
    </row>
    <row r="2346">
      <c r="A2346" s="32" t="s">
        <v>213</v>
      </c>
      <c r="B2346" s="33" t="s">
        <v>38</v>
      </c>
      <c r="C2346" s="34" t="s">
        <v>231</v>
      </c>
      <c r="D2346" s="35">
        <v>3.152E9</v>
      </c>
      <c r="E2346" s="35">
        <v>4.48E8</v>
      </c>
    </row>
    <row r="2347">
      <c r="A2347" s="32" t="s">
        <v>213</v>
      </c>
      <c r="B2347" s="33" t="s">
        <v>39</v>
      </c>
      <c r="C2347" s="34" t="s">
        <v>231</v>
      </c>
      <c r="D2347" s="35">
        <v>3.518E9</v>
      </c>
      <c r="E2347" s="35">
        <v>5.11E8</v>
      </c>
    </row>
    <row r="2348">
      <c r="A2348" s="32" t="s">
        <v>213</v>
      </c>
      <c r="B2348" s="33" t="s">
        <v>40</v>
      </c>
      <c r="C2348" s="34" t="s">
        <v>231</v>
      </c>
      <c r="D2348" s="35">
        <v>3.917E9</v>
      </c>
      <c r="E2348" s="35">
        <v>4.95E8</v>
      </c>
    </row>
    <row r="2349">
      <c r="A2349" s="32" t="s">
        <v>213</v>
      </c>
      <c r="B2349" s="33" t="s">
        <v>41</v>
      </c>
      <c r="C2349" s="34" t="s">
        <v>231</v>
      </c>
      <c r="D2349" s="35">
        <v>4.064E9</v>
      </c>
      <c r="E2349" s="35">
        <v>5.31E8</v>
      </c>
    </row>
    <row r="2350">
      <c r="A2350" s="32" t="s">
        <v>213</v>
      </c>
      <c r="B2350" s="33" t="s">
        <v>42</v>
      </c>
      <c r="C2350" s="34" t="s">
        <v>231</v>
      </c>
      <c r="D2350" s="35">
        <v>4.166E9</v>
      </c>
      <c r="E2350" s="35">
        <v>5.32E8</v>
      </c>
    </row>
    <row r="2351">
      <c r="A2351" s="32" t="s">
        <v>213</v>
      </c>
      <c r="B2351" s="33" t="s">
        <v>43</v>
      </c>
      <c r="C2351" s="34" t="s">
        <v>231</v>
      </c>
      <c r="D2351" s="35">
        <v>4.049E9</v>
      </c>
      <c r="E2351" s="35">
        <v>5.23E8</v>
      </c>
    </row>
    <row r="2352">
      <c r="A2352" s="32" t="s">
        <v>213</v>
      </c>
      <c r="B2352" s="33" t="s">
        <v>44</v>
      </c>
      <c r="C2352" s="34" t="s">
        <v>231</v>
      </c>
      <c r="D2352" s="35">
        <v>4.209E9</v>
      </c>
      <c r="E2352" s="35">
        <v>5.54E8</v>
      </c>
    </row>
    <row r="2353">
      <c r="A2353" s="32" t="s">
        <v>213</v>
      </c>
      <c r="B2353" s="33" t="s">
        <v>45</v>
      </c>
      <c r="C2353" s="34" t="s">
        <v>231</v>
      </c>
      <c r="D2353" s="35">
        <v>4.436E9</v>
      </c>
      <c r="E2353" s="35">
        <v>5.45E8</v>
      </c>
    </row>
    <row r="2354">
      <c r="A2354" s="32" t="s">
        <v>213</v>
      </c>
      <c r="B2354" s="33" t="s">
        <v>46</v>
      </c>
      <c r="C2354" s="34" t="s">
        <v>231</v>
      </c>
      <c r="D2354" s="35">
        <v>4.736E9</v>
      </c>
      <c r="E2354" s="35">
        <v>5.45E8</v>
      </c>
    </row>
    <row r="2355">
      <c r="A2355" s="32" t="s">
        <v>213</v>
      </c>
      <c r="B2355" s="33" t="s">
        <v>33</v>
      </c>
      <c r="C2355" s="34" t="s">
        <v>232</v>
      </c>
      <c r="D2355" s="35">
        <v>4.51E8</v>
      </c>
      <c r="E2355" s="35">
        <v>4.16E8</v>
      </c>
    </row>
    <row r="2356">
      <c r="A2356" s="32" t="s">
        <v>213</v>
      </c>
      <c r="B2356" s="33" t="s">
        <v>35</v>
      </c>
      <c r="C2356" s="34" t="s">
        <v>232</v>
      </c>
      <c r="D2356" s="35">
        <v>4.38E8</v>
      </c>
      <c r="E2356" s="35">
        <v>4.65E8</v>
      </c>
    </row>
    <row r="2357">
      <c r="A2357" s="32" t="s">
        <v>213</v>
      </c>
      <c r="B2357" s="33" t="s">
        <v>36</v>
      </c>
      <c r="C2357" s="34" t="s">
        <v>232</v>
      </c>
      <c r="D2357" s="35">
        <v>4.49E8</v>
      </c>
      <c r="E2357" s="35">
        <v>5.07E8</v>
      </c>
    </row>
    <row r="2358">
      <c r="A2358" s="32" t="s">
        <v>213</v>
      </c>
      <c r="B2358" s="33" t="s">
        <v>37</v>
      </c>
      <c r="C2358" s="34" t="s">
        <v>232</v>
      </c>
      <c r="D2358" s="35">
        <v>4.08E8</v>
      </c>
      <c r="E2358" s="35">
        <v>5.0E8</v>
      </c>
    </row>
    <row r="2359">
      <c r="A2359" s="32" t="s">
        <v>213</v>
      </c>
      <c r="B2359" s="33" t="s">
        <v>38</v>
      </c>
      <c r="C2359" s="34" t="s">
        <v>232</v>
      </c>
      <c r="D2359" s="35">
        <v>4.64E8</v>
      </c>
      <c r="E2359" s="35">
        <v>5.77E8</v>
      </c>
    </row>
    <row r="2360">
      <c r="A2360" s="32" t="s">
        <v>213</v>
      </c>
      <c r="B2360" s="33" t="s">
        <v>39</v>
      </c>
      <c r="C2360" s="34" t="s">
        <v>232</v>
      </c>
      <c r="D2360" s="35">
        <v>4.88E8</v>
      </c>
      <c r="E2360" s="35">
        <v>6.44E8</v>
      </c>
    </row>
    <row r="2361">
      <c r="A2361" s="32" t="s">
        <v>213</v>
      </c>
      <c r="B2361" s="33" t="s">
        <v>40</v>
      </c>
      <c r="C2361" s="34" t="s">
        <v>232</v>
      </c>
      <c r="D2361" s="35">
        <v>4.92E8</v>
      </c>
      <c r="E2361" s="35">
        <v>7.06E8</v>
      </c>
    </row>
    <row r="2362">
      <c r="A2362" s="32" t="s">
        <v>213</v>
      </c>
      <c r="B2362" s="33" t="s">
        <v>41</v>
      </c>
      <c r="C2362" s="34" t="s">
        <v>232</v>
      </c>
      <c r="D2362" s="35">
        <v>6.26E8</v>
      </c>
      <c r="E2362" s="35">
        <v>7.33E8</v>
      </c>
    </row>
    <row r="2363">
      <c r="A2363" s="32" t="s">
        <v>213</v>
      </c>
      <c r="B2363" s="33" t="s">
        <v>42</v>
      </c>
      <c r="C2363" s="34" t="s">
        <v>232</v>
      </c>
      <c r="D2363" s="35">
        <v>7.45E8</v>
      </c>
      <c r="E2363" s="35">
        <v>7.9E8</v>
      </c>
    </row>
    <row r="2364">
      <c r="A2364" s="32" t="s">
        <v>213</v>
      </c>
      <c r="B2364" s="33" t="s">
        <v>43</v>
      </c>
      <c r="C2364" s="34" t="s">
        <v>232</v>
      </c>
      <c r="D2364" s="35">
        <v>6.74E8</v>
      </c>
      <c r="E2364" s="35">
        <v>8.06E8</v>
      </c>
    </row>
    <row r="2365">
      <c r="A2365" s="32" t="s">
        <v>213</v>
      </c>
      <c r="B2365" s="33" t="s">
        <v>44</v>
      </c>
      <c r="C2365" s="34" t="s">
        <v>232</v>
      </c>
      <c r="D2365" s="35">
        <v>7.86E8</v>
      </c>
      <c r="E2365" s="35">
        <v>8.63E8</v>
      </c>
    </row>
    <row r="2366">
      <c r="A2366" s="32" t="s">
        <v>213</v>
      </c>
      <c r="B2366" s="33" t="s">
        <v>45</v>
      </c>
      <c r="C2366" s="34" t="s">
        <v>232</v>
      </c>
      <c r="D2366" s="35">
        <v>8.49E8</v>
      </c>
      <c r="E2366" s="35">
        <v>9.17E8</v>
      </c>
    </row>
    <row r="2367">
      <c r="A2367" s="32" t="s">
        <v>213</v>
      </c>
      <c r="B2367" s="33" t="s">
        <v>46</v>
      </c>
      <c r="C2367" s="34" t="s">
        <v>232</v>
      </c>
      <c r="D2367" s="35">
        <v>1.039E9</v>
      </c>
      <c r="E2367" s="35">
        <v>9.44E8</v>
      </c>
    </row>
    <row r="2368">
      <c r="A2368" s="32" t="s">
        <v>213</v>
      </c>
      <c r="B2368" s="33" t="s">
        <v>33</v>
      </c>
      <c r="C2368" s="34" t="s">
        <v>233</v>
      </c>
      <c r="D2368" s="35">
        <v>4.37E8</v>
      </c>
      <c r="E2368" s="35">
        <v>2.19E8</v>
      </c>
    </row>
    <row r="2369">
      <c r="A2369" s="32" t="s">
        <v>213</v>
      </c>
      <c r="B2369" s="33" t="s">
        <v>35</v>
      </c>
      <c r="C2369" s="34" t="s">
        <v>233</v>
      </c>
      <c r="D2369" s="35">
        <v>4.52E8</v>
      </c>
      <c r="E2369" s="35">
        <v>2.47E8</v>
      </c>
    </row>
    <row r="2370">
      <c r="A2370" s="32" t="s">
        <v>213</v>
      </c>
      <c r="B2370" s="33" t="s">
        <v>36</v>
      </c>
      <c r="C2370" s="34" t="s">
        <v>233</v>
      </c>
      <c r="D2370" s="35">
        <v>5.21E8</v>
      </c>
      <c r="E2370" s="35">
        <v>2.66E8</v>
      </c>
    </row>
    <row r="2371">
      <c r="A2371" s="32" t="s">
        <v>213</v>
      </c>
      <c r="B2371" s="33" t="s">
        <v>37</v>
      </c>
      <c r="C2371" s="34" t="s">
        <v>233</v>
      </c>
      <c r="D2371" s="35">
        <v>6.64E8</v>
      </c>
      <c r="E2371" s="35">
        <v>3.11E8</v>
      </c>
    </row>
    <row r="2372">
      <c r="A2372" s="32" t="s">
        <v>213</v>
      </c>
      <c r="B2372" s="33" t="s">
        <v>38</v>
      </c>
      <c r="C2372" s="34" t="s">
        <v>233</v>
      </c>
      <c r="D2372" s="35">
        <v>7.48E8</v>
      </c>
      <c r="E2372" s="35">
        <v>3.73E8</v>
      </c>
    </row>
    <row r="2373">
      <c r="A2373" s="32" t="s">
        <v>213</v>
      </c>
      <c r="B2373" s="33" t="s">
        <v>39</v>
      </c>
      <c r="C2373" s="34" t="s">
        <v>233</v>
      </c>
      <c r="D2373" s="35">
        <v>6.56E8</v>
      </c>
      <c r="E2373" s="35">
        <v>2.88E8</v>
      </c>
    </row>
    <row r="2374">
      <c r="A2374" s="32" t="s">
        <v>213</v>
      </c>
      <c r="B2374" s="33" t="s">
        <v>40</v>
      </c>
      <c r="C2374" s="34" t="s">
        <v>233</v>
      </c>
      <c r="D2374" s="35">
        <v>6.86E8</v>
      </c>
      <c r="E2374" s="35">
        <v>3.07E8</v>
      </c>
    </row>
    <row r="2375">
      <c r="A2375" s="32" t="s">
        <v>213</v>
      </c>
      <c r="B2375" s="33" t="s">
        <v>41</v>
      </c>
      <c r="C2375" s="34" t="s">
        <v>233</v>
      </c>
      <c r="D2375" s="35">
        <v>7.93E8</v>
      </c>
      <c r="E2375" s="35">
        <v>3.63E8</v>
      </c>
    </row>
    <row r="2376">
      <c r="A2376" s="32" t="s">
        <v>213</v>
      </c>
      <c r="B2376" s="33" t="s">
        <v>42</v>
      </c>
      <c r="C2376" s="34" t="s">
        <v>233</v>
      </c>
      <c r="D2376" s="35">
        <v>7.11E8</v>
      </c>
      <c r="E2376" s="35">
        <v>3.26E8</v>
      </c>
    </row>
    <row r="2377">
      <c r="A2377" s="32" t="s">
        <v>213</v>
      </c>
      <c r="B2377" s="33" t="s">
        <v>43</v>
      </c>
      <c r="C2377" s="34" t="s">
        <v>233</v>
      </c>
      <c r="D2377" s="35">
        <v>5.49E8</v>
      </c>
      <c r="E2377" s="35">
        <v>2.53E8</v>
      </c>
    </row>
    <row r="2378">
      <c r="A2378" s="32" t="s">
        <v>213</v>
      </c>
      <c r="B2378" s="33" t="s">
        <v>44</v>
      </c>
      <c r="C2378" s="34" t="s">
        <v>233</v>
      </c>
      <c r="D2378" s="35">
        <v>6.46E8</v>
      </c>
      <c r="E2378" s="35">
        <v>2.8E8</v>
      </c>
    </row>
    <row r="2379">
      <c r="A2379" s="32" t="s">
        <v>213</v>
      </c>
      <c r="B2379" s="33" t="s">
        <v>45</v>
      </c>
      <c r="C2379" s="34" t="s">
        <v>233</v>
      </c>
      <c r="D2379" s="35">
        <v>7.29E8</v>
      </c>
      <c r="E2379" s="35">
        <v>2.44E8</v>
      </c>
    </row>
    <row r="2380">
      <c r="A2380" s="32" t="s">
        <v>213</v>
      </c>
      <c r="B2380" s="33" t="s">
        <v>46</v>
      </c>
      <c r="C2380" s="34" t="s">
        <v>233</v>
      </c>
      <c r="D2380" s="35">
        <v>8.94E8</v>
      </c>
      <c r="E2380" s="35">
        <v>2.86E8</v>
      </c>
    </row>
    <row r="2381">
      <c r="A2381" s="32" t="s">
        <v>213</v>
      </c>
      <c r="B2381" s="33" t="s">
        <v>33</v>
      </c>
      <c r="C2381" s="34" t="s">
        <v>234</v>
      </c>
      <c r="D2381" s="32">
        <v>5.156050847E9</v>
      </c>
      <c r="E2381" s="32">
        <v>2.605800804E9</v>
      </c>
    </row>
    <row r="2382">
      <c r="A2382" s="32" t="s">
        <v>213</v>
      </c>
      <c r="B2382" s="33" t="s">
        <v>35</v>
      </c>
      <c r="C2382" s="34" t="s">
        <v>234</v>
      </c>
      <c r="D2382" s="32">
        <v>5.156050847E9</v>
      </c>
      <c r="E2382" s="32">
        <v>2.605800804E9</v>
      </c>
    </row>
    <row r="2383">
      <c r="A2383" s="32" t="s">
        <v>213</v>
      </c>
      <c r="B2383" s="33" t="s">
        <v>36</v>
      </c>
      <c r="C2383" s="34" t="s">
        <v>234</v>
      </c>
      <c r="D2383" s="32">
        <v>5.156050847E9</v>
      </c>
      <c r="E2383" s="32">
        <v>2.605800804E9</v>
      </c>
    </row>
    <row r="2384">
      <c r="A2384" s="32" t="s">
        <v>213</v>
      </c>
      <c r="B2384" s="33" t="s">
        <v>37</v>
      </c>
      <c r="C2384" s="34" t="s">
        <v>234</v>
      </c>
      <c r="D2384" s="32">
        <v>5.156050847E9</v>
      </c>
      <c r="E2384" s="32">
        <v>2.605800804E9</v>
      </c>
    </row>
    <row r="2385">
      <c r="A2385" s="32" t="s">
        <v>213</v>
      </c>
      <c r="B2385" s="33" t="s">
        <v>38</v>
      </c>
      <c r="C2385" s="34" t="s">
        <v>234</v>
      </c>
      <c r="D2385" s="32">
        <v>5.156050847E9</v>
      </c>
      <c r="E2385" s="32">
        <v>2.605800804E9</v>
      </c>
    </row>
    <row r="2386">
      <c r="A2386" s="32" t="s">
        <v>213</v>
      </c>
      <c r="B2386" s="33" t="s">
        <v>39</v>
      </c>
      <c r="C2386" s="34" t="s">
        <v>234</v>
      </c>
      <c r="D2386" s="32">
        <v>5.156050847E9</v>
      </c>
      <c r="E2386" s="32">
        <v>2.605800804E9</v>
      </c>
    </row>
    <row r="2387">
      <c r="A2387" s="32" t="s">
        <v>213</v>
      </c>
      <c r="B2387" s="33" t="s">
        <v>40</v>
      </c>
      <c r="C2387" s="34" t="s">
        <v>234</v>
      </c>
      <c r="D2387" s="32">
        <v>5.156050847E9</v>
      </c>
      <c r="E2387" s="32">
        <v>2.605800804E9</v>
      </c>
    </row>
    <row r="2388">
      <c r="A2388" s="32" t="s">
        <v>213</v>
      </c>
      <c r="B2388" s="33" t="s">
        <v>41</v>
      </c>
      <c r="C2388" s="34" t="s">
        <v>234</v>
      </c>
      <c r="D2388" s="32">
        <v>5.156050847E9</v>
      </c>
      <c r="E2388" s="32">
        <v>2.605800804E9</v>
      </c>
    </row>
    <row r="2389">
      <c r="A2389" s="32" t="s">
        <v>213</v>
      </c>
      <c r="B2389" s="33" t="s">
        <v>42</v>
      </c>
      <c r="C2389" s="34" t="s">
        <v>234</v>
      </c>
      <c r="D2389" s="32">
        <v>5.156050847E9</v>
      </c>
      <c r="E2389" s="32">
        <v>2.605800804E9</v>
      </c>
    </row>
    <row r="2390">
      <c r="A2390" s="32" t="s">
        <v>213</v>
      </c>
      <c r="B2390" s="33" t="s">
        <v>43</v>
      </c>
      <c r="C2390" s="34" t="s">
        <v>234</v>
      </c>
      <c r="D2390" s="32">
        <v>5.156050847E9</v>
      </c>
      <c r="E2390" s="32">
        <v>2.605800804E9</v>
      </c>
    </row>
    <row r="2391">
      <c r="A2391" s="32" t="s">
        <v>213</v>
      </c>
      <c r="B2391" s="33" t="s">
        <v>44</v>
      </c>
      <c r="C2391" s="34" t="s">
        <v>234</v>
      </c>
      <c r="D2391" s="32">
        <v>5.156050847E9</v>
      </c>
      <c r="E2391" s="32">
        <v>2.605800804E9</v>
      </c>
    </row>
    <row r="2392">
      <c r="A2392" s="32" t="s">
        <v>213</v>
      </c>
      <c r="B2392" s="33" t="s">
        <v>45</v>
      </c>
      <c r="C2392" s="34" t="s">
        <v>234</v>
      </c>
      <c r="D2392" s="32">
        <v>5.156050847E9</v>
      </c>
      <c r="E2392" s="32">
        <v>2.605800804E9</v>
      </c>
    </row>
    <row r="2393">
      <c r="A2393" s="32" t="s">
        <v>213</v>
      </c>
      <c r="B2393" s="33" t="s">
        <v>46</v>
      </c>
      <c r="C2393" s="34" t="s">
        <v>234</v>
      </c>
      <c r="D2393" s="32">
        <v>5.156050847E9</v>
      </c>
      <c r="E2393" s="32">
        <v>2.605800804E9</v>
      </c>
    </row>
    <row r="2394">
      <c r="A2394" s="32" t="s">
        <v>213</v>
      </c>
      <c r="B2394" s="33" t="s">
        <v>33</v>
      </c>
      <c r="C2394" s="34" t="s">
        <v>235</v>
      </c>
      <c r="D2394" s="35">
        <v>9.3E7</v>
      </c>
      <c r="E2394" s="35">
        <v>8000000.0</v>
      </c>
    </row>
    <row r="2395">
      <c r="A2395" s="32" t="s">
        <v>213</v>
      </c>
      <c r="B2395" s="33" t="s">
        <v>35</v>
      </c>
      <c r="C2395" s="34" t="s">
        <v>235</v>
      </c>
      <c r="D2395" s="35">
        <v>8.3E7</v>
      </c>
      <c r="E2395" s="35">
        <v>8000000.0</v>
      </c>
    </row>
    <row r="2396">
      <c r="A2396" s="32" t="s">
        <v>213</v>
      </c>
      <c r="B2396" s="33" t="s">
        <v>36</v>
      </c>
      <c r="C2396" s="34" t="s">
        <v>235</v>
      </c>
      <c r="D2396" s="35">
        <v>9.1E7</v>
      </c>
      <c r="E2396" s="35">
        <v>8000000.0</v>
      </c>
    </row>
    <row r="2397">
      <c r="A2397" s="32" t="s">
        <v>213</v>
      </c>
      <c r="B2397" s="33" t="s">
        <v>37</v>
      </c>
      <c r="C2397" s="34" t="s">
        <v>235</v>
      </c>
      <c r="D2397" s="35">
        <v>1.04E8</v>
      </c>
      <c r="E2397" s="35">
        <v>8000000.0</v>
      </c>
    </row>
    <row r="2398">
      <c r="A2398" s="32" t="s">
        <v>213</v>
      </c>
      <c r="B2398" s="33" t="s">
        <v>38</v>
      </c>
      <c r="C2398" s="34" t="s">
        <v>235</v>
      </c>
      <c r="D2398" s="35">
        <v>8.6E7</v>
      </c>
      <c r="E2398" s="35">
        <v>9000000.0</v>
      </c>
    </row>
    <row r="2399">
      <c r="A2399" s="32" t="s">
        <v>213</v>
      </c>
      <c r="B2399" s="33" t="s">
        <v>39</v>
      </c>
      <c r="C2399" s="34" t="s">
        <v>235</v>
      </c>
      <c r="D2399" s="35">
        <v>7.1E7</v>
      </c>
      <c r="E2399" s="35">
        <v>1.0E7</v>
      </c>
    </row>
    <row r="2400">
      <c r="A2400" s="32" t="s">
        <v>213</v>
      </c>
      <c r="B2400" s="33" t="s">
        <v>40</v>
      </c>
      <c r="C2400" s="34" t="s">
        <v>235</v>
      </c>
      <c r="D2400" s="35">
        <v>9.4E7</v>
      </c>
      <c r="E2400" s="35">
        <v>1.6E7</v>
      </c>
    </row>
    <row r="2401">
      <c r="A2401" s="32" t="s">
        <v>213</v>
      </c>
      <c r="B2401" s="33" t="s">
        <v>41</v>
      </c>
      <c r="C2401" s="34" t="s">
        <v>235</v>
      </c>
      <c r="D2401" s="35">
        <v>1.29E8</v>
      </c>
      <c r="E2401" s="35">
        <v>1.6E7</v>
      </c>
    </row>
    <row r="2402">
      <c r="A2402" s="32" t="s">
        <v>213</v>
      </c>
      <c r="B2402" s="33" t="s">
        <v>42</v>
      </c>
      <c r="C2402" s="34" t="s">
        <v>235</v>
      </c>
      <c r="D2402" s="35">
        <v>1.27E8</v>
      </c>
      <c r="E2402" s="35">
        <v>1.1E7</v>
      </c>
    </row>
    <row r="2403">
      <c r="A2403" s="32" t="s">
        <v>213</v>
      </c>
      <c r="B2403" s="33" t="s">
        <v>43</v>
      </c>
      <c r="C2403" s="34" t="s">
        <v>235</v>
      </c>
      <c r="D2403" s="35">
        <v>1.12E8</v>
      </c>
      <c r="E2403" s="35">
        <v>1.0E7</v>
      </c>
    </row>
    <row r="2404">
      <c r="A2404" s="32" t="s">
        <v>213</v>
      </c>
      <c r="B2404" s="33" t="s">
        <v>44</v>
      </c>
      <c r="C2404" s="34" t="s">
        <v>235</v>
      </c>
      <c r="D2404" s="35">
        <v>1.12E8</v>
      </c>
      <c r="E2404" s="35">
        <v>1.0E7</v>
      </c>
    </row>
    <row r="2405">
      <c r="A2405" s="32" t="s">
        <v>213</v>
      </c>
      <c r="B2405" s="33" t="s">
        <v>45</v>
      </c>
      <c r="C2405" s="34" t="s">
        <v>235</v>
      </c>
      <c r="D2405" s="35">
        <v>1.17E8</v>
      </c>
      <c r="E2405" s="35">
        <v>1.0E7</v>
      </c>
    </row>
    <row r="2406">
      <c r="A2406" s="32" t="s">
        <v>213</v>
      </c>
      <c r="B2406" s="33" t="s">
        <v>46</v>
      </c>
      <c r="C2406" s="34" t="s">
        <v>235</v>
      </c>
      <c r="D2406" s="35">
        <v>1.1E8</v>
      </c>
      <c r="E2406" s="35">
        <v>1.0E7</v>
      </c>
    </row>
    <row r="2407">
      <c r="A2407" s="32" t="s">
        <v>213</v>
      </c>
      <c r="B2407" s="33" t="s">
        <v>33</v>
      </c>
      <c r="C2407" s="34" t="s">
        <v>236</v>
      </c>
      <c r="D2407" s="35">
        <v>4.98E8</v>
      </c>
      <c r="E2407" s="35">
        <v>2.16E8</v>
      </c>
    </row>
    <row r="2408">
      <c r="A2408" s="32" t="s">
        <v>213</v>
      </c>
      <c r="B2408" s="33" t="s">
        <v>35</v>
      </c>
      <c r="C2408" s="34" t="s">
        <v>236</v>
      </c>
      <c r="D2408" s="35">
        <v>5.88E8</v>
      </c>
      <c r="E2408" s="35">
        <v>2.66E8</v>
      </c>
    </row>
    <row r="2409">
      <c r="A2409" s="32" t="s">
        <v>213</v>
      </c>
      <c r="B2409" s="33" t="s">
        <v>36</v>
      </c>
      <c r="C2409" s="34" t="s">
        <v>236</v>
      </c>
      <c r="D2409" s="35">
        <v>6.47E8</v>
      </c>
      <c r="E2409" s="35">
        <v>3.29E8</v>
      </c>
    </row>
    <row r="2410">
      <c r="A2410" s="32" t="s">
        <v>213</v>
      </c>
      <c r="B2410" s="33" t="s">
        <v>37</v>
      </c>
      <c r="C2410" s="34" t="s">
        <v>236</v>
      </c>
      <c r="D2410" s="35">
        <v>6.46E8</v>
      </c>
      <c r="E2410" s="35">
        <v>3.73E8</v>
      </c>
    </row>
    <row r="2411">
      <c r="A2411" s="32" t="s">
        <v>213</v>
      </c>
      <c r="B2411" s="33" t="s">
        <v>38</v>
      </c>
      <c r="C2411" s="34" t="s">
        <v>236</v>
      </c>
      <c r="D2411" s="35">
        <v>6.3E8</v>
      </c>
      <c r="E2411" s="35">
        <v>4.88E8</v>
      </c>
    </row>
    <row r="2412">
      <c r="A2412" s="32" t="s">
        <v>213</v>
      </c>
      <c r="B2412" s="33" t="s">
        <v>39</v>
      </c>
      <c r="C2412" s="34" t="s">
        <v>236</v>
      </c>
      <c r="D2412" s="35">
        <v>7.91E8</v>
      </c>
      <c r="E2412" s="35">
        <v>5.32E8</v>
      </c>
    </row>
    <row r="2413">
      <c r="A2413" s="32" t="s">
        <v>213</v>
      </c>
      <c r="B2413" s="33" t="s">
        <v>40</v>
      </c>
      <c r="C2413" s="34" t="s">
        <v>236</v>
      </c>
      <c r="D2413" s="35">
        <v>9.19E8</v>
      </c>
      <c r="E2413" s="35">
        <v>6.55E8</v>
      </c>
    </row>
    <row r="2414">
      <c r="A2414" s="32" t="s">
        <v>213</v>
      </c>
      <c r="B2414" s="33" t="s">
        <v>41</v>
      </c>
      <c r="C2414" s="34" t="s">
        <v>236</v>
      </c>
      <c r="D2414" s="35">
        <v>1.055E9</v>
      </c>
      <c r="E2414" s="35">
        <v>7.37E8</v>
      </c>
    </row>
    <row r="2415">
      <c r="A2415" s="32" t="s">
        <v>213</v>
      </c>
      <c r="B2415" s="33" t="s">
        <v>42</v>
      </c>
      <c r="C2415" s="34" t="s">
        <v>236</v>
      </c>
      <c r="D2415" s="35">
        <v>1.068E9</v>
      </c>
      <c r="E2415" s="35">
        <v>7.41E8</v>
      </c>
    </row>
    <row r="2416">
      <c r="A2416" s="32" t="s">
        <v>213</v>
      </c>
      <c r="B2416" s="33" t="s">
        <v>43</v>
      </c>
      <c r="C2416" s="34" t="s">
        <v>236</v>
      </c>
      <c r="D2416" s="35">
        <v>1.179E9</v>
      </c>
      <c r="E2416" s="35">
        <v>8.62E8</v>
      </c>
    </row>
    <row r="2417">
      <c r="A2417" s="32" t="s">
        <v>213</v>
      </c>
      <c r="B2417" s="33" t="s">
        <v>44</v>
      </c>
      <c r="C2417" s="34" t="s">
        <v>236</v>
      </c>
      <c r="D2417" s="35">
        <v>1.379E9</v>
      </c>
      <c r="E2417" s="35">
        <v>1.002E9</v>
      </c>
    </row>
    <row r="2418">
      <c r="A2418" s="32" t="s">
        <v>213</v>
      </c>
      <c r="B2418" s="33" t="s">
        <v>45</v>
      </c>
      <c r="C2418" s="34" t="s">
        <v>236</v>
      </c>
      <c r="D2418" s="35">
        <v>1.35E9</v>
      </c>
      <c r="E2418" s="35">
        <v>9.35E8</v>
      </c>
    </row>
    <row r="2419">
      <c r="A2419" s="32" t="s">
        <v>213</v>
      </c>
      <c r="B2419" s="33" t="s">
        <v>46</v>
      </c>
      <c r="C2419" s="34" t="s">
        <v>236</v>
      </c>
      <c r="D2419" s="35">
        <v>1.419E9</v>
      </c>
      <c r="E2419" s="35">
        <v>9.14E8</v>
      </c>
    </row>
    <row r="2420">
      <c r="A2420" s="32" t="s">
        <v>213</v>
      </c>
      <c r="B2420" s="33" t="s">
        <v>33</v>
      </c>
      <c r="C2420" s="34" t="s">
        <v>237</v>
      </c>
      <c r="D2420" s="35">
        <v>8.0E7</v>
      </c>
      <c r="E2420" s="35">
        <v>7.7E7</v>
      </c>
    </row>
    <row r="2421">
      <c r="A2421" s="32" t="s">
        <v>213</v>
      </c>
      <c r="B2421" s="33" t="s">
        <v>35</v>
      </c>
      <c r="C2421" s="34" t="s">
        <v>237</v>
      </c>
      <c r="D2421" s="35">
        <v>6.5E7</v>
      </c>
      <c r="E2421" s="35">
        <v>6.2E7</v>
      </c>
    </row>
    <row r="2422">
      <c r="A2422" s="32" t="s">
        <v>213</v>
      </c>
      <c r="B2422" s="33" t="s">
        <v>36</v>
      </c>
      <c r="C2422" s="34" t="s">
        <v>237</v>
      </c>
      <c r="D2422" s="35">
        <v>5.3E7</v>
      </c>
      <c r="E2422" s="35">
        <v>4.4E7</v>
      </c>
    </row>
    <row r="2423">
      <c r="A2423" s="32" t="s">
        <v>213</v>
      </c>
      <c r="B2423" s="33" t="s">
        <v>37</v>
      </c>
      <c r="C2423" s="34" t="s">
        <v>237</v>
      </c>
      <c r="D2423" s="35">
        <v>2.8E7</v>
      </c>
      <c r="E2423" s="35">
        <v>3.0E7</v>
      </c>
    </row>
    <row r="2424">
      <c r="A2424" s="32" t="s">
        <v>213</v>
      </c>
      <c r="B2424" s="33" t="s">
        <v>38</v>
      </c>
      <c r="C2424" s="34" t="s">
        <v>237</v>
      </c>
      <c r="D2424" s="35">
        <v>2.7E7</v>
      </c>
      <c r="E2424" s="35">
        <v>3.0E7</v>
      </c>
    </row>
    <row r="2425">
      <c r="A2425" s="32" t="s">
        <v>213</v>
      </c>
      <c r="B2425" s="33" t="s">
        <v>39</v>
      </c>
      <c r="C2425" s="34" t="s">
        <v>237</v>
      </c>
      <c r="D2425" s="35">
        <v>3.5E7</v>
      </c>
      <c r="E2425" s="35">
        <v>4.0E7</v>
      </c>
    </row>
    <row r="2426">
      <c r="A2426" s="32" t="s">
        <v>213</v>
      </c>
      <c r="B2426" s="33" t="s">
        <v>40</v>
      </c>
      <c r="C2426" s="34" t="s">
        <v>237</v>
      </c>
      <c r="D2426" s="35">
        <v>3.7E7</v>
      </c>
      <c r="E2426" s="35">
        <v>4.9E7</v>
      </c>
    </row>
    <row r="2427">
      <c r="A2427" s="32" t="s">
        <v>213</v>
      </c>
      <c r="B2427" s="33" t="s">
        <v>41</v>
      </c>
      <c r="C2427" s="34" t="s">
        <v>237</v>
      </c>
      <c r="D2427" s="35">
        <v>5.0E7</v>
      </c>
      <c r="E2427" s="35">
        <v>5.8E7</v>
      </c>
    </row>
    <row r="2428">
      <c r="A2428" s="32" t="s">
        <v>213</v>
      </c>
      <c r="B2428" s="33" t="s">
        <v>42</v>
      </c>
      <c r="C2428" s="34" t="s">
        <v>237</v>
      </c>
      <c r="D2428" s="35">
        <v>5.9E7</v>
      </c>
      <c r="E2428" s="35">
        <v>5.2E7</v>
      </c>
    </row>
    <row r="2429">
      <c r="A2429" s="32" t="s">
        <v>213</v>
      </c>
      <c r="B2429" s="33" t="s">
        <v>43</v>
      </c>
      <c r="C2429" s="34" t="s">
        <v>237</v>
      </c>
      <c r="D2429" s="35">
        <v>3.5E7</v>
      </c>
      <c r="E2429" s="35">
        <v>5.2E7</v>
      </c>
    </row>
    <row r="2430">
      <c r="A2430" s="32" t="s">
        <v>213</v>
      </c>
      <c r="B2430" s="33" t="s">
        <v>44</v>
      </c>
      <c r="C2430" s="34" t="s">
        <v>237</v>
      </c>
      <c r="D2430" s="35">
        <v>8.0E7</v>
      </c>
      <c r="E2430" s="35">
        <v>7.3E7</v>
      </c>
    </row>
    <row r="2431">
      <c r="A2431" s="32" t="s">
        <v>213</v>
      </c>
      <c r="B2431" s="33" t="s">
        <v>45</v>
      </c>
      <c r="C2431" s="34" t="s">
        <v>237</v>
      </c>
      <c r="D2431" s="35">
        <v>9.5E7</v>
      </c>
      <c r="E2431" s="35">
        <v>7.9E7</v>
      </c>
    </row>
    <row r="2432">
      <c r="A2432" s="32" t="s">
        <v>213</v>
      </c>
      <c r="B2432" s="33" t="s">
        <v>46</v>
      </c>
      <c r="C2432" s="34" t="s">
        <v>237</v>
      </c>
      <c r="D2432" s="35">
        <v>6.4E7</v>
      </c>
      <c r="E2432" s="35">
        <v>8.2E7</v>
      </c>
    </row>
    <row r="2433">
      <c r="A2433" s="32" t="s">
        <v>213</v>
      </c>
      <c r="B2433" s="33" t="s">
        <v>33</v>
      </c>
      <c r="C2433" s="34" t="s">
        <v>238</v>
      </c>
      <c r="D2433" s="35">
        <v>1.28E8</v>
      </c>
      <c r="E2433" s="35">
        <v>1.73E8</v>
      </c>
    </row>
    <row r="2434">
      <c r="A2434" s="32" t="s">
        <v>213</v>
      </c>
      <c r="B2434" s="33" t="s">
        <v>35</v>
      </c>
      <c r="C2434" s="34" t="s">
        <v>238</v>
      </c>
      <c r="D2434" s="35">
        <v>1.05E8</v>
      </c>
      <c r="E2434" s="35">
        <v>1.68E8</v>
      </c>
    </row>
    <row r="2435">
      <c r="A2435" s="32" t="s">
        <v>213</v>
      </c>
      <c r="B2435" s="33" t="s">
        <v>36</v>
      </c>
      <c r="C2435" s="34" t="s">
        <v>238</v>
      </c>
      <c r="D2435" s="35">
        <v>1.08E8</v>
      </c>
      <c r="E2435" s="35">
        <v>1.72E8</v>
      </c>
    </row>
    <row r="2436">
      <c r="A2436" s="32" t="s">
        <v>213</v>
      </c>
      <c r="B2436" s="33" t="s">
        <v>37</v>
      </c>
      <c r="C2436" s="34" t="s">
        <v>238</v>
      </c>
      <c r="D2436" s="35">
        <v>9.6E7</v>
      </c>
      <c r="E2436" s="35">
        <v>2.02E8</v>
      </c>
    </row>
    <row r="2437">
      <c r="A2437" s="32" t="s">
        <v>213</v>
      </c>
      <c r="B2437" s="33" t="s">
        <v>38</v>
      </c>
      <c r="C2437" s="34" t="s">
        <v>238</v>
      </c>
      <c r="D2437" s="35">
        <v>9.3E7</v>
      </c>
      <c r="E2437" s="35">
        <v>2.06E8</v>
      </c>
    </row>
    <row r="2438">
      <c r="A2438" s="32" t="s">
        <v>213</v>
      </c>
      <c r="B2438" s="33" t="s">
        <v>39</v>
      </c>
      <c r="C2438" s="34" t="s">
        <v>238</v>
      </c>
      <c r="D2438" s="35">
        <v>8.0E7</v>
      </c>
      <c r="E2438" s="35">
        <v>1.74E8</v>
      </c>
    </row>
    <row r="2439">
      <c r="A2439" s="32" t="s">
        <v>213</v>
      </c>
      <c r="B2439" s="33" t="s">
        <v>40</v>
      </c>
      <c r="C2439" s="34" t="s">
        <v>238</v>
      </c>
      <c r="D2439" s="35">
        <v>1.26E8</v>
      </c>
      <c r="E2439" s="35">
        <v>2.39E8</v>
      </c>
    </row>
    <row r="2440">
      <c r="A2440" s="32" t="s">
        <v>213</v>
      </c>
      <c r="B2440" s="33" t="s">
        <v>41</v>
      </c>
      <c r="C2440" s="34" t="s">
        <v>238</v>
      </c>
      <c r="D2440" s="35">
        <v>1.9E8</v>
      </c>
      <c r="E2440" s="35">
        <v>3.31E8</v>
      </c>
    </row>
    <row r="2441">
      <c r="A2441" s="32" t="s">
        <v>213</v>
      </c>
      <c r="B2441" s="33" t="s">
        <v>42</v>
      </c>
      <c r="C2441" s="34" t="s">
        <v>238</v>
      </c>
      <c r="D2441" s="35">
        <v>2.76E8</v>
      </c>
      <c r="E2441" s="35">
        <v>3.83E8</v>
      </c>
    </row>
    <row r="2442">
      <c r="A2442" s="32" t="s">
        <v>213</v>
      </c>
      <c r="B2442" s="33" t="s">
        <v>43</v>
      </c>
      <c r="C2442" s="34" t="s">
        <v>238</v>
      </c>
      <c r="D2442" s="35">
        <v>3.12E8</v>
      </c>
      <c r="E2442" s="35">
        <v>4.33E8</v>
      </c>
    </row>
    <row r="2443">
      <c r="A2443" s="32" t="s">
        <v>213</v>
      </c>
      <c r="B2443" s="33" t="s">
        <v>44</v>
      </c>
      <c r="C2443" s="34" t="s">
        <v>238</v>
      </c>
      <c r="D2443" s="35">
        <v>1.69E8</v>
      </c>
      <c r="E2443" s="35">
        <v>4.31E8</v>
      </c>
    </row>
    <row r="2444">
      <c r="A2444" s="32" t="s">
        <v>213</v>
      </c>
      <c r="B2444" s="33" t="s">
        <v>45</v>
      </c>
      <c r="C2444" s="34" t="s">
        <v>238</v>
      </c>
      <c r="D2444" s="35">
        <v>1.62E8</v>
      </c>
      <c r="E2444" s="35">
        <v>4.58E8</v>
      </c>
    </row>
    <row r="2445">
      <c r="A2445" s="32" t="s">
        <v>213</v>
      </c>
      <c r="B2445" s="33" t="s">
        <v>46</v>
      </c>
      <c r="C2445" s="34" t="s">
        <v>238</v>
      </c>
      <c r="D2445" s="35">
        <v>1.7E8</v>
      </c>
      <c r="E2445" s="35">
        <v>4.74E8</v>
      </c>
    </row>
    <row r="2446">
      <c r="A2446" s="32" t="s">
        <v>213</v>
      </c>
      <c r="B2446" s="33" t="s">
        <v>33</v>
      </c>
      <c r="C2446" s="34" t="s">
        <v>239</v>
      </c>
      <c r="D2446" s="35">
        <v>2.63E8</v>
      </c>
      <c r="E2446" s="35">
        <v>1.98E8</v>
      </c>
    </row>
    <row r="2447">
      <c r="A2447" s="32" t="s">
        <v>213</v>
      </c>
      <c r="B2447" s="33" t="s">
        <v>35</v>
      </c>
      <c r="C2447" s="34" t="s">
        <v>239</v>
      </c>
      <c r="D2447" s="35">
        <v>2.6E8</v>
      </c>
      <c r="E2447" s="35">
        <v>2.05E8</v>
      </c>
    </row>
    <row r="2448">
      <c r="A2448" s="32" t="s">
        <v>213</v>
      </c>
      <c r="B2448" s="33" t="s">
        <v>36</v>
      </c>
      <c r="C2448" s="34" t="s">
        <v>239</v>
      </c>
      <c r="D2448" s="35">
        <v>3.05E8</v>
      </c>
      <c r="E2448" s="35">
        <v>2.21E8</v>
      </c>
    </row>
    <row r="2449">
      <c r="A2449" s="32" t="s">
        <v>213</v>
      </c>
      <c r="B2449" s="33" t="s">
        <v>37</v>
      </c>
      <c r="C2449" s="34" t="s">
        <v>239</v>
      </c>
      <c r="D2449" s="35">
        <v>3.72E8</v>
      </c>
      <c r="E2449" s="35">
        <v>2.74E8</v>
      </c>
    </row>
    <row r="2450">
      <c r="A2450" s="32" t="s">
        <v>213</v>
      </c>
      <c r="B2450" s="33" t="s">
        <v>38</v>
      </c>
      <c r="C2450" s="34" t="s">
        <v>239</v>
      </c>
      <c r="D2450" s="35">
        <v>4.2E8</v>
      </c>
      <c r="E2450" s="35">
        <v>3.0E8</v>
      </c>
    </row>
    <row r="2451">
      <c r="A2451" s="32" t="s">
        <v>213</v>
      </c>
      <c r="B2451" s="33" t="s">
        <v>39</v>
      </c>
      <c r="C2451" s="34" t="s">
        <v>239</v>
      </c>
      <c r="D2451" s="35">
        <v>4.65E8</v>
      </c>
      <c r="E2451" s="35">
        <v>3.21E8</v>
      </c>
    </row>
    <row r="2452">
      <c r="A2452" s="32" t="s">
        <v>213</v>
      </c>
      <c r="B2452" s="33" t="s">
        <v>40</v>
      </c>
      <c r="C2452" s="34" t="s">
        <v>239</v>
      </c>
      <c r="D2452" s="35">
        <v>5.16E8</v>
      </c>
      <c r="E2452" s="35">
        <v>4.25E8</v>
      </c>
    </row>
    <row r="2453">
      <c r="A2453" s="32" t="s">
        <v>213</v>
      </c>
      <c r="B2453" s="33" t="s">
        <v>41</v>
      </c>
      <c r="C2453" s="34" t="s">
        <v>239</v>
      </c>
      <c r="D2453" s="35">
        <v>5.47E8</v>
      </c>
      <c r="E2453" s="35">
        <v>3.09E8</v>
      </c>
    </row>
    <row r="2454">
      <c r="A2454" s="32" t="s">
        <v>213</v>
      </c>
      <c r="B2454" s="33" t="s">
        <v>42</v>
      </c>
      <c r="C2454" s="34" t="s">
        <v>239</v>
      </c>
      <c r="D2454" s="35">
        <v>6.2E8</v>
      </c>
      <c r="E2454" s="35">
        <v>3.85E8</v>
      </c>
    </row>
    <row r="2455">
      <c r="A2455" s="32" t="s">
        <v>213</v>
      </c>
      <c r="B2455" s="33" t="s">
        <v>43</v>
      </c>
      <c r="C2455" s="34" t="s">
        <v>239</v>
      </c>
      <c r="D2455" s="35">
        <v>6.16E8</v>
      </c>
      <c r="E2455" s="35">
        <v>3.61E8</v>
      </c>
    </row>
    <row r="2456">
      <c r="A2456" s="32" t="s">
        <v>213</v>
      </c>
      <c r="B2456" s="33" t="s">
        <v>44</v>
      </c>
      <c r="C2456" s="34" t="s">
        <v>239</v>
      </c>
      <c r="D2456" s="35">
        <v>6.27E8</v>
      </c>
      <c r="E2456" s="35">
        <v>4.06E8</v>
      </c>
    </row>
    <row r="2457">
      <c r="A2457" s="32" t="s">
        <v>213</v>
      </c>
      <c r="B2457" s="33" t="s">
        <v>45</v>
      </c>
      <c r="C2457" s="34" t="s">
        <v>239</v>
      </c>
      <c r="D2457" s="35">
        <v>6.42E8</v>
      </c>
      <c r="E2457" s="35">
        <v>4.46E8</v>
      </c>
    </row>
    <row r="2458">
      <c r="A2458" s="32" t="s">
        <v>213</v>
      </c>
      <c r="B2458" s="33" t="s">
        <v>46</v>
      </c>
      <c r="C2458" s="34" t="s">
        <v>239</v>
      </c>
      <c r="D2458" s="35">
        <v>6.66E8</v>
      </c>
      <c r="E2458" s="35">
        <v>4.64E8</v>
      </c>
    </row>
    <row r="2459">
      <c r="A2459" s="32" t="s">
        <v>213</v>
      </c>
      <c r="B2459" s="33" t="s">
        <v>33</v>
      </c>
      <c r="C2459" s="34" t="s">
        <v>240</v>
      </c>
      <c r="D2459" s="35">
        <v>1.577E9</v>
      </c>
      <c r="E2459" s="35">
        <v>2.38E8</v>
      </c>
    </row>
    <row r="2460">
      <c r="A2460" s="32" t="s">
        <v>213</v>
      </c>
      <c r="B2460" s="33" t="s">
        <v>35</v>
      </c>
      <c r="C2460" s="34" t="s">
        <v>240</v>
      </c>
      <c r="D2460" s="35">
        <v>1.494E9</v>
      </c>
      <c r="E2460" s="35">
        <v>2.27E8</v>
      </c>
    </row>
    <row r="2461">
      <c r="A2461" s="32" t="s">
        <v>213</v>
      </c>
      <c r="B2461" s="33" t="s">
        <v>36</v>
      </c>
      <c r="C2461" s="34" t="s">
        <v>240</v>
      </c>
      <c r="D2461" s="35">
        <v>1.482E9</v>
      </c>
      <c r="E2461" s="35">
        <v>2.74E8</v>
      </c>
    </row>
    <row r="2462">
      <c r="A2462" s="32" t="s">
        <v>213</v>
      </c>
      <c r="B2462" s="33" t="s">
        <v>37</v>
      </c>
      <c r="C2462" s="34" t="s">
        <v>240</v>
      </c>
      <c r="D2462" s="35">
        <v>1.621E9</v>
      </c>
      <c r="E2462" s="35">
        <v>2.69E8</v>
      </c>
    </row>
    <row r="2463">
      <c r="A2463" s="32" t="s">
        <v>213</v>
      </c>
      <c r="B2463" s="33" t="s">
        <v>38</v>
      </c>
      <c r="C2463" s="34" t="s">
        <v>240</v>
      </c>
      <c r="D2463" s="35">
        <v>1.733E9</v>
      </c>
      <c r="E2463" s="35">
        <v>3.18E8</v>
      </c>
    </row>
    <row r="2464">
      <c r="A2464" s="32" t="s">
        <v>213</v>
      </c>
      <c r="B2464" s="33" t="s">
        <v>39</v>
      </c>
      <c r="C2464" s="34" t="s">
        <v>240</v>
      </c>
      <c r="D2464" s="35">
        <v>1.783E9</v>
      </c>
      <c r="E2464" s="35">
        <v>2.9E8</v>
      </c>
    </row>
    <row r="2465">
      <c r="A2465" s="32" t="s">
        <v>213</v>
      </c>
      <c r="B2465" s="33" t="s">
        <v>40</v>
      </c>
      <c r="C2465" s="34" t="s">
        <v>240</v>
      </c>
      <c r="D2465" s="35">
        <v>2.094E9</v>
      </c>
      <c r="E2465" s="35">
        <v>3.15E8</v>
      </c>
    </row>
    <row r="2466">
      <c r="A2466" s="32" t="s">
        <v>213</v>
      </c>
      <c r="B2466" s="33" t="s">
        <v>41</v>
      </c>
      <c r="C2466" s="34" t="s">
        <v>240</v>
      </c>
      <c r="D2466" s="35">
        <v>2.142E9</v>
      </c>
      <c r="E2466" s="35">
        <v>3.4E8</v>
      </c>
    </row>
    <row r="2467">
      <c r="A2467" s="32" t="s">
        <v>213</v>
      </c>
      <c r="B2467" s="33" t="s">
        <v>42</v>
      </c>
      <c r="C2467" s="34" t="s">
        <v>240</v>
      </c>
      <c r="D2467" s="35">
        <v>2.222E9</v>
      </c>
      <c r="E2467" s="35">
        <v>3.12E8</v>
      </c>
    </row>
    <row r="2468">
      <c r="A2468" s="32" t="s">
        <v>213</v>
      </c>
      <c r="B2468" s="33" t="s">
        <v>43</v>
      </c>
      <c r="C2468" s="34" t="s">
        <v>240</v>
      </c>
      <c r="D2468" s="35">
        <v>2.07E9</v>
      </c>
      <c r="E2468" s="35">
        <v>2.59E8</v>
      </c>
    </row>
    <row r="2469">
      <c r="A2469" s="32" t="s">
        <v>213</v>
      </c>
      <c r="B2469" s="33" t="s">
        <v>44</v>
      </c>
      <c r="C2469" s="34" t="s">
        <v>240</v>
      </c>
      <c r="D2469" s="35">
        <v>2.095E9</v>
      </c>
      <c r="E2469" s="35">
        <v>2.35E8</v>
      </c>
    </row>
    <row r="2470">
      <c r="A2470" s="32" t="s">
        <v>213</v>
      </c>
      <c r="B2470" s="33" t="s">
        <v>45</v>
      </c>
      <c r="C2470" s="34" t="s">
        <v>240</v>
      </c>
      <c r="D2470" s="35">
        <v>2.055E9</v>
      </c>
      <c r="E2470" s="35">
        <v>2.13E8</v>
      </c>
    </row>
    <row r="2471">
      <c r="A2471" s="32" t="s">
        <v>213</v>
      </c>
      <c r="B2471" s="33" t="s">
        <v>46</v>
      </c>
      <c r="C2471" s="34" t="s">
        <v>240</v>
      </c>
      <c r="D2471" s="35">
        <v>2.07E9</v>
      </c>
      <c r="E2471" s="35">
        <v>1.65E8</v>
      </c>
    </row>
    <row r="2472">
      <c r="A2472" s="32" t="s">
        <v>213</v>
      </c>
      <c r="B2472" s="33" t="s">
        <v>33</v>
      </c>
      <c r="C2472" s="34" t="s">
        <v>241</v>
      </c>
      <c r="D2472" s="35">
        <v>9.133E9</v>
      </c>
      <c r="E2472" s="35">
        <v>6.365E9</v>
      </c>
    </row>
    <row r="2473">
      <c r="A2473" s="32" t="s">
        <v>213</v>
      </c>
      <c r="B2473" s="33" t="s">
        <v>35</v>
      </c>
      <c r="C2473" s="34" t="s">
        <v>241</v>
      </c>
      <c r="D2473" s="35">
        <v>9.19E9</v>
      </c>
      <c r="E2473" s="35">
        <v>6.685E9</v>
      </c>
    </row>
    <row r="2474">
      <c r="A2474" s="32" t="s">
        <v>213</v>
      </c>
      <c r="B2474" s="33" t="s">
        <v>36</v>
      </c>
      <c r="C2474" s="34" t="s">
        <v>241</v>
      </c>
      <c r="D2474" s="35">
        <v>9.547E9</v>
      </c>
      <c r="E2474" s="35">
        <v>7.087E9</v>
      </c>
    </row>
    <row r="2475">
      <c r="A2475" s="32" t="s">
        <v>213</v>
      </c>
      <c r="B2475" s="33" t="s">
        <v>37</v>
      </c>
      <c r="C2475" s="34" t="s">
        <v>241</v>
      </c>
      <c r="D2475" s="35">
        <v>1.0058E10</v>
      </c>
      <c r="E2475" s="35">
        <v>7.252E9</v>
      </c>
    </row>
    <row r="2476">
      <c r="A2476" s="32" t="s">
        <v>213</v>
      </c>
      <c r="B2476" s="33" t="s">
        <v>38</v>
      </c>
      <c r="C2476" s="34" t="s">
        <v>241</v>
      </c>
      <c r="D2476" s="35">
        <v>1.161E10</v>
      </c>
      <c r="E2476" s="35">
        <v>8.034E9</v>
      </c>
    </row>
    <row r="2477">
      <c r="A2477" s="32" t="s">
        <v>213</v>
      </c>
      <c r="B2477" s="33" t="s">
        <v>39</v>
      </c>
      <c r="C2477" s="34" t="s">
        <v>241</v>
      </c>
      <c r="D2477" s="35">
        <v>1.2801E10</v>
      </c>
      <c r="E2477" s="35">
        <v>8.951E9</v>
      </c>
    </row>
    <row r="2478">
      <c r="A2478" s="32" t="s">
        <v>213</v>
      </c>
      <c r="B2478" s="33" t="s">
        <v>40</v>
      </c>
      <c r="C2478" s="34" t="s">
        <v>241</v>
      </c>
      <c r="D2478" s="35">
        <v>1.3329E10</v>
      </c>
      <c r="E2478" s="35">
        <v>9.387E9</v>
      </c>
    </row>
    <row r="2479">
      <c r="A2479" s="32" t="s">
        <v>213</v>
      </c>
      <c r="B2479" s="33" t="s">
        <v>41</v>
      </c>
      <c r="C2479" s="34" t="s">
        <v>241</v>
      </c>
      <c r="D2479" s="35">
        <v>1.4055E10</v>
      </c>
      <c r="E2479" s="35">
        <v>9.918E9</v>
      </c>
    </row>
    <row r="2480">
      <c r="A2480" s="32" t="s">
        <v>213</v>
      </c>
      <c r="B2480" s="33" t="s">
        <v>42</v>
      </c>
      <c r="C2480" s="34" t="s">
        <v>241</v>
      </c>
      <c r="D2480" s="35">
        <v>1.4726E10</v>
      </c>
      <c r="E2480" s="35">
        <v>1.0246E10</v>
      </c>
    </row>
    <row r="2481">
      <c r="A2481" s="32" t="s">
        <v>213</v>
      </c>
      <c r="B2481" s="33" t="s">
        <v>43</v>
      </c>
      <c r="C2481" s="34" t="s">
        <v>241</v>
      </c>
      <c r="D2481" s="35">
        <v>1.2542E10</v>
      </c>
      <c r="E2481" s="35">
        <v>8.737E9</v>
      </c>
    </row>
    <row r="2482">
      <c r="A2482" s="32" t="s">
        <v>213</v>
      </c>
      <c r="B2482" s="33" t="s">
        <v>44</v>
      </c>
      <c r="C2482" s="34" t="s">
        <v>241</v>
      </c>
      <c r="D2482" s="35">
        <v>1.2628E10</v>
      </c>
      <c r="E2482" s="35">
        <v>9.001E9</v>
      </c>
    </row>
    <row r="2483">
      <c r="A2483" s="32" t="s">
        <v>213</v>
      </c>
      <c r="B2483" s="33" t="s">
        <v>45</v>
      </c>
      <c r="C2483" s="34" t="s">
        <v>241</v>
      </c>
      <c r="D2483" s="35">
        <v>1.2458E10</v>
      </c>
      <c r="E2483" s="35">
        <v>9.704E9</v>
      </c>
    </row>
    <row r="2484">
      <c r="A2484" s="32" t="s">
        <v>213</v>
      </c>
      <c r="B2484" s="33" t="s">
        <v>46</v>
      </c>
      <c r="C2484" s="34" t="s">
        <v>241</v>
      </c>
      <c r="D2484" s="35">
        <v>1.332E10</v>
      </c>
      <c r="E2484" s="35">
        <v>1.0735E10</v>
      </c>
    </row>
    <row r="2485">
      <c r="A2485" s="32" t="s">
        <v>213</v>
      </c>
      <c r="B2485" s="33" t="s">
        <v>33</v>
      </c>
      <c r="C2485" s="34" t="s">
        <v>242</v>
      </c>
      <c r="D2485" s="35">
        <v>1.29E8</v>
      </c>
      <c r="E2485" s="35">
        <v>1.26E8</v>
      </c>
    </row>
    <row r="2486">
      <c r="A2486" s="32" t="s">
        <v>213</v>
      </c>
      <c r="B2486" s="33" t="s">
        <v>35</v>
      </c>
      <c r="C2486" s="34" t="s">
        <v>242</v>
      </c>
      <c r="D2486" s="35">
        <v>1.35E8</v>
      </c>
      <c r="E2486" s="35">
        <v>1.28E8</v>
      </c>
    </row>
    <row r="2487">
      <c r="A2487" s="32" t="s">
        <v>213</v>
      </c>
      <c r="B2487" s="33" t="s">
        <v>36</v>
      </c>
      <c r="C2487" s="34" t="s">
        <v>242</v>
      </c>
      <c r="D2487" s="35">
        <v>1.35E8</v>
      </c>
      <c r="E2487" s="35">
        <v>1.25E8</v>
      </c>
    </row>
    <row r="2488">
      <c r="A2488" s="32" t="s">
        <v>213</v>
      </c>
      <c r="B2488" s="33" t="s">
        <v>37</v>
      </c>
      <c r="C2488" s="34" t="s">
        <v>242</v>
      </c>
      <c r="D2488" s="35">
        <v>1.6E8</v>
      </c>
      <c r="E2488" s="35">
        <v>1.39E8</v>
      </c>
    </row>
    <row r="2489">
      <c r="A2489" s="32" t="s">
        <v>213</v>
      </c>
      <c r="B2489" s="33" t="s">
        <v>38</v>
      </c>
      <c r="C2489" s="34" t="s">
        <v>242</v>
      </c>
      <c r="D2489" s="35">
        <v>1.92E8</v>
      </c>
      <c r="E2489" s="35">
        <v>1.54E8</v>
      </c>
    </row>
    <row r="2490">
      <c r="A2490" s="32" t="s">
        <v>213</v>
      </c>
      <c r="B2490" s="33" t="s">
        <v>39</v>
      </c>
      <c r="C2490" s="34" t="s">
        <v>242</v>
      </c>
      <c r="D2490" s="35">
        <v>2.06E8</v>
      </c>
      <c r="E2490" s="35">
        <v>1.62E8</v>
      </c>
    </row>
    <row r="2491">
      <c r="A2491" s="32" t="s">
        <v>213</v>
      </c>
      <c r="B2491" s="33" t="s">
        <v>40</v>
      </c>
      <c r="C2491" s="34" t="s">
        <v>242</v>
      </c>
      <c r="D2491" s="35">
        <v>2.31E8</v>
      </c>
      <c r="E2491" s="35">
        <v>1.88E8</v>
      </c>
    </row>
    <row r="2492">
      <c r="A2492" s="32" t="s">
        <v>213</v>
      </c>
      <c r="B2492" s="33" t="s">
        <v>41</v>
      </c>
      <c r="C2492" s="34" t="s">
        <v>242</v>
      </c>
      <c r="D2492" s="35">
        <v>2.55E8</v>
      </c>
      <c r="E2492" s="35">
        <v>2.79E8</v>
      </c>
    </row>
    <row r="2493">
      <c r="A2493" s="32" t="s">
        <v>213</v>
      </c>
      <c r="B2493" s="33" t="s">
        <v>42</v>
      </c>
      <c r="C2493" s="34" t="s">
        <v>242</v>
      </c>
      <c r="D2493" s="35">
        <v>3.01E8</v>
      </c>
      <c r="E2493" s="35">
        <v>3.32E8</v>
      </c>
    </row>
    <row r="2494">
      <c r="A2494" s="32" t="s">
        <v>213</v>
      </c>
      <c r="B2494" s="33" t="s">
        <v>43</v>
      </c>
      <c r="C2494" s="34" t="s">
        <v>242</v>
      </c>
      <c r="D2494" s="35">
        <v>3.34E8</v>
      </c>
      <c r="E2494" s="35">
        <v>3.0E8</v>
      </c>
    </row>
    <row r="2495">
      <c r="A2495" s="32" t="s">
        <v>213</v>
      </c>
      <c r="B2495" s="33" t="s">
        <v>44</v>
      </c>
      <c r="C2495" s="34" t="s">
        <v>242</v>
      </c>
      <c r="D2495" s="35">
        <v>3.09E8</v>
      </c>
      <c r="E2495" s="35">
        <v>3.29E8</v>
      </c>
    </row>
    <row r="2496">
      <c r="A2496" s="32" t="s">
        <v>213</v>
      </c>
      <c r="B2496" s="33" t="s">
        <v>45</v>
      </c>
      <c r="C2496" s="34" t="s">
        <v>242</v>
      </c>
      <c r="D2496" s="35">
        <v>3.78E8</v>
      </c>
      <c r="E2496" s="35">
        <v>3.8E8</v>
      </c>
    </row>
    <row r="2497">
      <c r="A2497" s="32" t="s">
        <v>213</v>
      </c>
      <c r="B2497" s="33" t="s">
        <v>46</v>
      </c>
      <c r="C2497" s="34" t="s">
        <v>242</v>
      </c>
      <c r="D2497" s="35">
        <v>4.22E8</v>
      </c>
      <c r="E2497" s="35">
        <v>3.72E8</v>
      </c>
    </row>
    <row r="2498">
      <c r="A2498" s="32" t="s">
        <v>213</v>
      </c>
      <c r="B2498" s="33" t="s">
        <v>33</v>
      </c>
      <c r="C2498" s="34" t="s">
        <v>243</v>
      </c>
      <c r="D2498" s="35">
        <v>6.28E8</v>
      </c>
      <c r="E2498" s="35">
        <v>2.41E8</v>
      </c>
    </row>
    <row r="2499">
      <c r="A2499" s="32" t="s">
        <v>213</v>
      </c>
      <c r="B2499" s="33" t="s">
        <v>35</v>
      </c>
      <c r="C2499" s="34" t="s">
        <v>243</v>
      </c>
      <c r="D2499" s="35">
        <v>6.65E8</v>
      </c>
      <c r="E2499" s="35">
        <v>2.27E8</v>
      </c>
    </row>
    <row r="2500">
      <c r="A2500" s="32" t="s">
        <v>213</v>
      </c>
      <c r="B2500" s="33" t="s">
        <v>36</v>
      </c>
      <c r="C2500" s="34" t="s">
        <v>243</v>
      </c>
      <c r="D2500" s="35">
        <v>7.1E8</v>
      </c>
      <c r="E2500" s="35">
        <v>2.52E8</v>
      </c>
    </row>
    <row r="2501">
      <c r="A2501" s="32" t="s">
        <v>213</v>
      </c>
      <c r="B2501" s="33" t="s">
        <v>37</v>
      </c>
      <c r="C2501" s="34" t="s">
        <v>243</v>
      </c>
      <c r="D2501" s="35">
        <v>8.04E8</v>
      </c>
      <c r="E2501" s="35">
        <v>2.67E8</v>
      </c>
    </row>
    <row r="2502">
      <c r="A2502" s="32" t="s">
        <v>213</v>
      </c>
      <c r="B2502" s="33" t="s">
        <v>38</v>
      </c>
      <c r="C2502" s="34" t="s">
        <v>243</v>
      </c>
      <c r="D2502" s="35">
        <v>9.03E8</v>
      </c>
      <c r="E2502" s="35">
        <v>2.94E8</v>
      </c>
    </row>
    <row r="2503">
      <c r="A2503" s="32" t="s">
        <v>213</v>
      </c>
      <c r="B2503" s="33" t="s">
        <v>39</v>
      </c>
      <c r="C2503" s="34" t="s">
        <v>243</v>
      </c>
      <c r="D2503" s="35">
        <v>1.108E9</v>
      </c>
      <c r="E2503" s="35">
        <v>3.88E8</v>
      </c>
    </row>
    <row r="2504">
      <c r="A2504" s="32" t="s">
        <v>213</v>
      </c>
      <c r="B2504" s="33" t="s">
        <v>40</v>
      </c>
      <c r="C2504" s="34" t="s">
        <v>243</v>
      </c>
      <c r="D2504" s="35">
        <v>1.425E9</v>
      </c>
      <c r="E2504" s="35">
        <v>4.03E8</v>
      </c>
    </row>
    <row r="2505">
      <c r="A2505" s="32" t="s">
        <v>213</v>
      </c>
      <c r="B2505" s="33" t="s">
        <v>41</v>
      </c>
      <c r="C2505" s="34" t="s">
        <v>243</v>
      </c>
      <c r="D2505" s="35">
        <v>1.806E9</v>
      </c>
      <c r="E2505" s="35">
        <v>4.57E8</v>
      </c>
    </row>
    <row r="2506">
      <c r="A2506" s="32" t="s">
        <v>213</v>
      </c>
      <c r="B2506" s="33" t="s">
        <v>42</v>
      </c>
      <c r="C2506" s="34" t="s">
        <v>243</v>
      </c>
      <c r="D2506" s="35">
        <v>2.208E9</v>
      </c>
      <c r="E2506" s="35">
        <v>5.6E8</v>
      </c>
    </row>
    <row r="2507">
      <c r="A2507" s="32" t="s">
        <v>213</v>
      </c>
      <c r="B2507" s="33" t="s">
        <v>43</v>
      </c>
      <c r="C2507" s="34" t="s">
        <v>243</v>
      </c>
      <c r="D2507" s="35">
        <v>2.28E9</v>
      </c>
      <c r="E2507" s="35">
        <v>5.03E8</v>
      </c>
    </row>
    <row r="2508">
      <c r="A2508" s="32" t="s">
        <v>213</v>
      </c>
      <c r="B2508" s="33" t="s">
        <v>44</v>
      </c>
      <c r="C2508" s="34" t="s">
        <v>243</v>
      </c>
      <c r="D2508" s="35">
        <v>2.552E9</v>
      </c>
      <c r="E2508" s="35">
        <v>5.75E8</v>
      </c>
    </row>
    <row r="2509">
      <c r="A2509" s="32" t="s">
        <v>213</v>
      </c>
      <c r="B2509" s="33" t="s">
        <v>45</v>
      </c>
      <c r="C2509" s="34" t="s">
        <v>243</v>
      </c>
      <c r="D2509" s="35">
        <v>2.925E9</v>
      </c>
      <c r="E2509" s="35">
        <v>6.65E8</v>
      </c>
    </row>
    <row r="2510">
      <c r="A2510" s="32" t="s">
        <v>213</v>
      </c>
      <c r="B2510" s="33" t="s">
        <v>46</v>
      </c>
      <c r="C2510" s="34" t="s">
        <v>243</v>
      </c>
      <c r="D2510" s="35">
        <v>3.784E9</v>
      </c>
      <c r="E2510" s="35">
        <v>6.05E8</v>
      </c>
    </row>
    <row r="2511">
      <c r="A2511" s="32" t="s">
        <v>213</v>
      </c>
      <c r="B2511" s="33" t="s">
        <v>33</v>
      </c>
      <c r="C2511" s="34" t="s">
        <v>244</v>
      </c>
      <c r="D2511" s="35">
        <v>8.8E7</v>
      </c>
      <c r="E2511" s="35">
        <v>1.54E8</v>
      </c>
    </row>
    <row r="2512">
      <c r="A2512" s="32" t="s">
        <v>213</v>
      </c>
      <c r="B2512" s="33" t="s">
        <v>35</v>
      </c>
      <c r="C2512" s="34" t="s">
        <v>244</v>
      </c>
      <c r="D2512" s="35">
        <v>9.1E7</v>
      </c>
      <c r="E2512" s="35">
        <v>1.3E8</v>
      </c>
    </row>
    <row r="2513">
      <c r="A2513" s="32" t="s">
        <v>213</v>
      </c>
      <c r="B2513" s="33" t="s">
        <v>36</v>
      </c>
      <c r="C2513" s="34" t="s">
        <v>244</v>
      </c>
      <c r="D2513" s="35">
        <v>7.6E7</v>
      </c>
      <c r="E2513" s="35">
        <v>1.17E8</v>
      </c>
    </row>
    <row r="2514">
      <c r="A2514" s="32" t="s">
        <v>213</v>
      </c>
      <c r="B2514" s="33" t="s">
        <v>37</v>
      </c>
      <c r="C2514" s="34" t="s">
        <v>244</v>
      </c>
      <c r="D2514" s="35">
        <v>8.1E7</v>
      </c>
      <c r="E2514" s="35">
        <v>1.15E8</v>
      </c>
    </row>
    <row r="2515">
      <c r="A2515" s="32" t="s">
        <v>213</v>
      </c>
      <c r="B2515" s="33" t="s">
        <v>38</v>
      </c>
      <c r="C2515" s="34" t="s">
        <v>244</v>
      </c>
      <c r="D2515" s="35">
        <v>8.7E7</v>
      </c>
      <c r="E2515" s="35">
        <v>1.21E8</v>
      </c>
    </row>
    <row r="2516">
      <c r="A2516" s="32" t="s">
        <v>213</v>
      </c>
      <c r="B2516" s="33" t="s">
        <v>39</v>
      </c>
      <c r="C2516" s="34" t="s">
        <v>244</v>
      </c>
      <c r="D2516" s="35">
        <v>9.6E7</v>
      </c>
      <c r="E2516" s="35">
        <v>1.3E8</v>
      </c>
    </row>
    <row r="2517">
      <c r="A2517" s="32" t="s">
        <v>213</v>
      </c>
      <c r="B2517" s="33" t="s">
        <v>40</v>
      </c>
      <c r="C2517" s="34" t="s">
        <v>244</v>
      </c>
      <c r="D2517" s="35">
        <v>1.12E8</v>
      </c>
      <c r="E2517" s="35">
        <v>1.44E8</v>
      </c>
    </row>
    <row r="2518">
      <c r="A2518" s="32" t="s">
        <v>213</v>
      </c>
      <c r="B2518" s="33" t="s">
        <v>41</v>
      </c>
      <c r="C2518" s="34" t="s">
        <v>244</v>
      </c>
      <c r="D2518" s="35">
        <v>1.21E8</v>
      </c>
      <c r="E2518" s="35">
        <v>1.84E8</v>
      </c>
    </row>
    <row r="2519">
      <c r="A2519" s="32" t="s">
        <v>213</v>
      </c>
      <c r="B2519" s="33" t="s">
        <v>42</v>
      </c>
      <c r="C2519" s="34" t="s">
        <v>244</v>
      </c>
      <c r="D2519" s="35">
        <v>1.28E8</v>
      </c>
      <c r="E2519" s="35">
        <v>2.08E8</v>
      </c>
    </row>
    <row r="2520">
      <c r="A2520" s="32" t="s">
        <v>213</v>
      </c>
      <c r="B2520" s="33" t="s">
        <v>43</v>
      </c>
      <c r="C2520" s="34" t="s">
        <v>244</v>
      </c>
      <c r="D2520" s="35">
        <v>2.25E8</v>
      </c>
      <c r="E2520" s="35">
        <v>2.29E8</v>
      </c>
    </row>
    <row r="2521">
      <c r="A2521" s="32" t="s">
        <v>213</v>
      </c>
      <c r="B2521" s="33" t="s">
        <v>44</v>
      </c>
      <c r="C2521" s="34" t="s">
        <v>244</v>
      </c>
      <c r="D2521" s="35">
        <v>2.43E8</v>
      </c>
      <c r="E2521" s="35">
        <v>2.69E8</v>
      </c>
    </row>
    <row r="2522">
      <c r="A2522" s="32" t="s">
        <v>213</v>
      </c>
      <c r="B2522" s="33" t="s">
        <v>45</v>
      </c>
      <c r="C2522" s="34" t="s">
        <v>244</v>
      </c>
      <c r="D2522" s="35">
        <v>2.81E8</v>
      </c>
      <c r="E2522" s="35">
        <v>3.09E8</v>
      </c>
    </row>
    <row r="2523">
      <c r="A2523" s="32" t="s">
        <v>213</v>
      </c>
      <c r="B2523" s="33" t="s">
        <v>46</v>
      </c>
      <c r="C2523" s="34" t="s">
        <v>244</v>
      </c>
      <c r="D2523" s="35">
        <v>2.65E8</v>
      </c>
      <c r="E2523" s="35">
        <v>3.41E8</v>
      </c>
    </row>
    <row r="2524">
      <c r="A2524" s="32" t="s">
        <v>213</v>
      </c>
      <c r="B2524" s="33" t="s">
        <v>33</v>
      </c>
      <c r="C2524" s="34" t="s">
        <v>245</v>
      </c>
      <c r="D2524" s="35">
        <v>8.61E8</v>
      </c>
      <c r="E2524" s="35">
        <v>6.41E8</v>
      </c>
    </row>
    <row r="2525">
      <c r="A2525" s="32" t="s">
        <v>213</v>
      </c>
      <c r="B2525" s="33" t="s">
        <v>35</v>
      </c>
      <c r="C2525" s="34" t="s">
        <v>245</v>
      </c>
      <c r="D2525" s="35">
        <v>7.63E8</v>
      </c>
      <c r="E2525" s="35">
        <v>7.73E8</v>
      </c>
    </row>
    <row r="2526">
      <c r="A2526" s="32" t="s">
        <v>213</v>
      </c>
      <c r="B2526" s="33" t="s">
        <v>36</v>
      </c>
      <c r="C2526" s="34" t="s">
        <v>245</v>
      </c>
      <c r="D2526" s="35">
        <v>8.36E8</v>
      </c>
      <c r="E2526" s="35">
        <v>8.06E8</v>
      </c>
    </row>
    <row r="2527">
      <c r="A2527" s="32" t="s">
        <v>213</v>
      </c>
      <c r="B2527" s="33" t="s">
        <v>37</v>
      </c>
      <c r="C2527" s="34" t="s">
        <v>245</v>
      </c>
      <c r="D2527" s="35">
        <v>1.023E9</v>
      </c>
      <c r="E2527" s="35">
        <v>8.47E8</v>
      </c>
    </row>
    <row r="2528">
      <c r="A2528" s="32" t="s">
        <v>213</v>
      </c>
      <c r="B2528" s="33" t="s">
        <v>38</v>
      </c>
      <c r="C2528" s="34" t="s">
        <v>245</v>
      </c>
      <c r="D2528" s="35">
        <v>1.232E9</v>
      </c>
      <c r="E2528" s="35">
        <v>8.52E8</v>
      </c>
    </row>
    <row r="2529">
      <c r="A2529" s="32" t="s">
        <v>213</v>
      </c>
      <c r="B2529" s="33" t="s">
        <v>39</v>
      </c>
      <c r="C2529" s="34" t="s">
        <v>245</v>
      </c>
      <c r="D2529" s="35">
        <v>1.438E9</v>
      </c>
      <c r="E2529" s="35">
        <v>9.7E8</v>
      </c>
    </row>
    <row r="2530">
      <c r="A2530" s="32" t="s">
        <v>213</v>
      </c>
      <c r="B2530" s="33" t="s">
        <v>40</v>
      </c>
      <c r="C2530" s="34" t="s">
        <v>245</v>
      </c>
      <c r="D2530" s="35">
        <v>1.775E9</v>
      </c>
      <c r="E2530" s="35">
        <v>1.047E9</v>
      </c>
    </row>
    <row r="2531">
      <c r="A2531" s="32" t="s">
        <v>213</v>
      </c>
      <c r="B2531" s="33" t="s">
        <v>41</v>
      </c>
      <c r="C2531" s="34" t="s">
        <v>245</v>
      </c>
      <c r="D2531" s="35">
        <v>2.007E9</v>
      </c>
      <c r="E2531" s="35">
        <v>1.243E9</v>
      </c>
    </row>
    <row r="2532">
      <c r="A2532" s="32" t="s">
        <v>213</v>
      </c>
      <c r="B2532" s="33" t="s">
        <v>42</v>
      </c>
      <c r="C2532" s="34" t="s">
        <v>245</v>
      </c>
      <c r="D2532" s="35">
        <v>2.396E9</v>
      </c>
      <c r="E2532" s="35">
        <v>1.432E9</v>
      </c>
    </row>
    <row r="2533">
      <c r="A2533" s="32" t="s">
        <v>213</v>
      </c>
      <c r="B2533" s="33" t="s">
        <v>43</v>
      </c>
      <c r="C2533" s="34" t="s">
        <v>245</v>
      </c>
      <c r="D2533" s="35">
        <v>2.44E9</v>
      </c>
      <c r="E2533" s="35">
        <v>1.404E9</v>
      </c>
    </row>
    <row r="2534">
      <c r="A2534" s="32" t="s">
        <v>213</v>
      </c>
      <c r="B2534" s="33" t="s">
        <v>44</v>
      </c>
      <c r="C2534" s="34" t="s">
        <v>245</v>
      </c>
      <c r="D2534" s="35">
        <v>2.475E9</v>
      </c>
      <c r="E2534" s="35">
        <v>1.64E9</v>
      </c>
    </row>
    <row r="2535">
      <c r="A2535" s="32" t="s">
        <v>213</v>
      </c>
      <c r="B2535" s="33" t="s">
        <v>45</v>
      </c>
      <c r="C2535" s="34" t="s">
        <v>245</v>
      </c>
      <c r="D2535" s="35">
        <v>2.912E9</v>
      </c>
      <c r="E2535" s="35">
        <v>1.764E9</v>
      </c>
    </row>
    <row r="2536">
      <c r="A2536" s="32" t="s">
        <v>213</v>
      </c>
      <c r="B2536" s="33" t="s">
        <v>46</v>
      </c>
      <c r="C2536" s="34" t="s">
        <v>245</v>
      </c>
      <c r="D2536" s="35">
        <v>3.288E9</v>
      </c>
      <c r="E2536" s="35">
        <v>1.95E9</v>
      </c>
    </row>
    <row r="2537">
      <c r="A2537" s="32" t="s">
        <v>213</v>
      </c>
      <c r="B2537" s="33" t="s">
        <v>33</v>
      </c>
      <c r="C2537" s="34" t="s">
        <v>246</v>
      </c>
      <c r="D2537" s="35">
        <v>2.388E9</v>
      </c>
      <c r="E2537" s="35">
        <v>1.333E9</v>
      </c>
    </row>
    <row r="2538">
      <c r="A2538" s="32" t="s">
        <v>213</v>
      </c>
      <c r="B2538" s="33" t="s">
        <v>35</v>
      </c>
      <c r="C2538" s="34" t="s">
        <v>246</v>
      </c>
      <c r="D2538" s="35">
        <v>2.728E9</v>
      </c>
      <c r="E2538" s="35">
        <v>1.456E9</v>
      </c>
    </row>
    <row r="2539">
      <c r="A2539" s="32" t="s">
        <v>213</v>
      </c>
      <c r="B2539" s="33" t="s">
        <v>36</v>
      </c>
      <c r="C2539" s="34" t="s">
        <v>246</v>
      </c>
      <c r="D2539" s="35">
        <v>2.486E9</v>
      </c>
      <c r="E2539" s="35">
        <v>1.319E9</v>
      </c>
    </row>
    <row r="2540">
      <c r="A2540" s="32" t="s">
        <v>213</v>
      </c>
      <c r="B2540" s="33" t="s">
        <v>37</v>
      </c>
      <c r="C2540" s="34" t="s">
        <v>246</v>
      </c>
      <c r="D2540" s="35">
        <v>2.677E9</v>
      </c>
      <c r="E2540" s="35">
        <v>1.42E9</v>
      </c>
    </row>
    <row r="2541">
      <c r="A2541" s="32" t="s">
        <v>213</v>
      </c>
      <c r="B2541" s="33" t="s">
        <v>38</v>
      </c>
      <c r="C2541" s="34" t="s">
        <v>246</v>
      </c>
      <c r="D2541" s="35">
        <v>3.024E9</v>
      </c>
      <c r="E2541" s="35">
        <v>1.584E9</v>
      </c>
    </row>
    <row r="2542">
      <c r="A2542" s="32" t="s">
        <v>213</v>
      </c>
      <c r="B2542" s="33" t="s">
        <v>39</v>
      </c>
      <c r="C2542" s="34" t="s">
        <v>246</v>
      </c>
      <c r="D2542" s="35">
        <v>3.239E9</v>
      </c>
      <c r="E2542" s="35">
        <v>1.663E9</v>
      </c>
    </row>
    <row r="2543">
      <c r="A2543" s="32" t="s">
        <v>213</v>
      </c>
      <c r="B2543" s="33" t="s">
        <v>40</v>
      </c>
      <c r="C2543" s="34" t="s">
        <v>246</v>
      </c>
      <c r="D2543" s="35">
        <v>3.369E9</v>
      </c>
      <c r="E2543" s="35">
        <v>1.752E9</v>
      </c>
    </row>
    <row r="2544">
      <c r="A2544" s="32" t="s">
        <v>213</v>
      </c>
      <c r="B2544" s="33" t="s">
        <v>41</v>
      </c>
      <c r="C2544" s="34" t="s">
        <v>246</v>
      </c>
      <c r="D2544" s="35">
        <v>3.414E9</v>
      </c>
      <c r="E2544" s="35">
        <v>1.743E9</v>
      </c>
    </row>
    <row r="2545">
      <c r="A2545" s="32" t="s">
        <v>213</v>
      </c>
      <c r="B2545" s="33" t="s">
        <v>42</v>
      </c>
      <c r="C2545" s="34" t="s">
        <v>246</v>
      </c>
      <c r="D2545" s="35">
        <v>3.535E9</v>
      </c>
      <c r="E2545" s="35">
        <v>1.761E9</v>
      </c>
    </row>
    <row r="2546">
      <c r="A2546" s="32" t="s">
        <v>213</v>
      </c>
      <c r="B2546" s="33" t="s">
        <v>43</v>
      </c>
      <c r="C2546" s="34" t="s">
        <v>246</v>
      </c>
      <c r="D2546" s="35">
        <v>3.176E9</v>
      </c>
      <c r="E2546" s="35">
        <v>1.386E9</v>
      </c>
    </row>
    <row r="2547">
      <c r="A2547" s="32" t="s">
        <v>213</v>
      </c>
      <c r="B2547" s="33" t="s">
        <v>44</v>
      </c>
      <c r="C2547" s="34" t="s">
        <v>246</v>
      </c>
      <c r="D2547" s="35">
        <v>3.211E9</v>
      </c>
      <c r="E2547" s="35">
        <v>1.18E9</v>
      </c>
    </row>
    <row r="2548">
      <c r="A2548" s="32" t="s">
        <v>213</v>
      </c>
      <c r="B2548" s="33" t="s">
        <v>45</v>
      </c>
      <c r="C2548" s="34" t="s">
        <v>246</v>
      </c>
      <c r="D2548" s="35">
        <v>3.143E9</v>
      </c>
      <c r="E2548" s="35">
        <v>1.196E9</v>
      </c>
    </row>
    <row r="2549">
      <c r="A2549" s="32" t="s">
        <v>213</v>
      </c>
      <c r="B2549" s="33" t="s">
        <v>46</v>
      </c>
      <c r="C2549" s="34" t="s">
        <v>246</v>
      </c>
      <c r="D2549" s="35">
        <v>3.193E9</v>
      </c>
      <c r="E2549" s="35">
        <v>1.156E9</v>
      </c>
    </row>
    <row r="2550">
      <c r="A2550" s="32" t="s">
        <v>213</v>
      </c>
      <c r="B2550" s="33" t="s">
        <v>33</v>
      </c>
      <c r="C2550" s="34" t="s">
        <v>247</v>
      </c>
      <c r="D2550" s="35">
        <v>5.11E8</v>
      </c>
      <c r="E2550" s="35">
        <v>1.27E8</v>
      </c>
    </row>
    <row r="2551">
      <c r="A2551" s="32" t="s">
        <v>213</v>
      </c>
      <c r="B2551" s="33" t="s">
        <v>35</v>
      </c>
      <c r="C2551" s="34" t="s">
        <v>247</v>
      </c>
      <c r="D2551" s="35">
        <v>4.84E8</v>
      </c>
      <c r="E2551" s="35">
        <v>1.37E8</v>
      </c>
    </row>
    <row r="2552">
      <c r="A2552" s="32" t="s">
        <v>213</v>
      </c>
      <c r="B2552" s="33" t="s">
        <v>36</v>
      </c>
      <c r="C2552" s="34" t="s">
        <v>247</v>
      </c>
      <c r="D2552" s="35">
        <v>4.89E8</v>
      </c>
      <c r="E2552" s="35">
        <v>1.4E8</v>
      </c>
    </row>
    <row r="2553">
      <c r="A2553" s="32" t="s">
        <v>213</v>
      </c>
      <c r="B2553" s="33" t="s">
        <v>37</v>
      </c>
      <c r="C2553" s="34" t="s">
        <v>247</v>
      </c>
      <c r="D2553" s="35">
        <v>5.38E8</v>
      </c>
      <c r="E2553" s="35">
        <v>1.44E8</v>
      </c>
    </row>
    <row r="2554">
      <c r="A2554" s="32" t="s">
        <v>213</v>
      </c>
      <c r="B2554" s="33" t="s">
        <v>38</v>
      </c>
      <c r="C2554" s="34" t="s">
        <v>247</v>
      </c>
      <c r="D2554" s="35">
        <v>6.26E8</v>
      </c>
      <c r="E2554" s="35">
        <v>8.0E7</v>
      </c>
    </row>
    <row r="2555">
      <c r="A2555" s="32" t="s">
        <v>213</v>
      </c>
      <c r="B2555" s="33" t="s">
        <v>39</v>
      </c>
      <c r="C2555" s="34" t="s">
        <v>247</v>
      </c>
      <c r="D2555" s="35">
        <v>6.59E8</v>
      </c>
      <c r="E2555" s="35">
        <v>9.4E7</v>
      </c>
    </row>
    <row r="2556">
      <c r="A2556" s="32" t="s">
        <v>213</v>
      </c>
      <c r="B2556" s="33" t="s">
        <v>40</v>
      </c>
      <c r="C2556" s="34" t="s">
        <v>247</v>
      </c>
      <c r="D2556" s="35">
        <v>6.51E8</v>
      </c>
      <c r="E2556" s="35">
        <v>8.6E7</v>
      </c>
    </row>
    <row r="2557">
      <c r="A2557" s="32" t="s">
        <v>213</v>
      </c>
      <c r="B2557" s="33" t="s">
        <v>41</v>
      </c>
      <c r="C2557" s="34" t="s">
        <v>247</v>
      </c>
      <c r="D2557" s="35">
        <v>6.65E8</v>
      </c>
      <c r="E2557" s="35">
        <v>8.3E7</v>
      </c>
    </row>
    <row r="2558">
      <c r="A2558" s="32" t="s">
        <v>213</v>
      </c>
      <c r="B2558" s="33" t="s">
        <v>42</v>
      </c>
      <c r="C2558" s="34" t="s">
        <v>247</v>
      </c>
      <c r="D2558" s="35">
        <v>6.67E8</v>
      </c>
      <c r="E2558" s="35">
        <v>8.8E7</v>
      </c>
    </row>
    <row r="2559">
      <c r="A2559" s="32" t="s">
        <v>213</v>
      </c>
      <c r="B2559" s="33" t="s">
        <v>43</v>
      </c>
      <c r="C2559" s="34" t="s">
        <v>247</v>
      </c>
      <c r="D2559" s="35">
        <v>6.19E8</v>
      </c>
      <c r="E2559" s="35">
        <v>1.04E8</v>
      </c>
    </row>
    <row r="2560">
      <c r="A2560" s="32" t="s">
        <v>213</v>
      </c>
      <c r="B2560" s="33" t="s">
        <v>44</v>
      </c>
      <c r="C2560" s="34" t="s">
        <v>247</v>
      </c>
      <c r="D2560" s="35">
        <v>6.81E8</v>
      </c>
      <c r="E2560" s="35">
        <v>1.05E8</v>
      </c>
    </row>
    <row r="2561">
      <c r="A2561" s="32" t="s">
        <v>213</v>
      </c>
      <c r="B2561" s="33" t="s">
        <v>45</v>
      </c>
      <c r="C2561" s="34" t="s">
        <v>247</v>
      </c>
      <c r="D2561" s="35">
        <v>7.29E8</v>
      </c>
      <c r="E2561" s="35">
        <v>1.12E8</v>
      </c>
    </row>
    <row r="2562">
      <c r="A2562" s="32" t="s">
        <v>213</v>
      </c>
      <c r="B2562" s="33" t="s">
        <v>46</v>
      </c>
      <c r="C2562" s="34" t="s">
        <v>247</v>
      </c>
      <c r="D2562" s="35">
        <v>8.54E8</v>
      </c>
      <c r="E2562" s="35">
        <v>1.2E8</v>
      </c>
    </row>
    <row r="2563">
      <c r="A2563" s="32" t="s">
        <v>213</v>
      </c>
      <c r="B2563" s="33" t="s">
        <v>33</v>
      </c>
      <c r="C2563" s="34" t="s">
        <v>248</v>
      </c>
      <c r="D2563" s="35">
        <v>5.8E7</v>
      </c>
      <c r="E2563" s="35">
        <v>9000000.0</v>
      </c>
    </row>
    <row r="2564">
      <c r="A2564" s="32" t="s">
        <v>213</v>
      </c>
      <c r="B2564" s="33" t="s">
        <v>35</v>
      </c>
      <c r="C2564" s="34" t="s">
        <v>248</v>
      </c>
      <c r="D2564" s="35">
        <v>6.2E7</v>
      </c>
      <c r="E2564" s="35">
        <v>8000000.0</v>
      </c>
    </row>
    <row r="2565">
      <c r="A2565" s="32" t="s">
        <v>213</v>
      </c>
      <c r="B2565" s="33" t="s">
        <v>36</v>
      </c>
      <c r="C2565" s="34" t="s">
        <v>248</v>
      </c>
      <c r="D2565" s="35">
        <v>5.7E7</v>
      </c>
      <c r="E2565" s="35">
        <v>8000000.0</v>
      </c>
    </row>
    <row r="2566">
      <c r="A2566" s="32" t="s">
        <v>213</v>
      </c>
      <c r="B2566" s="33" t="s">
        <v>37</v>
      </c>
      <c r="C2566" s="34" t="s">
        <v>248</v>
      </c>
      <c r="D2566" s="35">
        <v>7.5E7</v>
      </c>
      <c r="E2566" s="35">
        <v>8000000.0</v>
      </c>
    </row>
    <row r="2567">
      <c r="A2567" s="32" t="s">
        <v>213</v>
      </c>
      <c r="B2567" s="33" t="s">
        <v>38</v>
      </c>
      <c r="C2567" s="34" t="s">
        <v>248</v>
      </c>
      <c r="D2567" s="35">
        <v>1.03E8</v>
      </c>
      <c r="E2567" s="35">
        <v>1.0E7</v>
      </c>
    </row>
    <row r="2568">
      <c r="A2568" s="32" t="s">
        <v>213</v>
      </c>
      <c r="B2568" s="33" t="s">
        <v>39</v>
      </c>
      <c r="C2568" s="34" t="s">
        <v>248</v>
      </c>
      <c r="D2568" s="35">
        <v>1.21E8</v>
      </c>
      <c r="E2568" s="35">
        <v>1.1E7</v>
      </c>
    </row>
    <row r="2569">
      <c r="A2569" s="32" t="s">
        <v>213</v>
      </c>
      <c r="B2569" s="33" t="s">
        <v>40</v>
      </c>
      <c r="C2569" s="34" t="s">
        <v>248</v>
      </c>
      <c r="D2569" s="35">
        <v>1.32E8</v>
      </c>
      <c r="E2569" s="35">
        <v>1.4E7</v>
      </c>
    </row>
    <row r="2570">
      <c r="A2570" s="32" t="s">
        <v>213</v>
      </c>
      <c r="B2570" s="33" t="s">
        <v>41</v>
      </c>
      <c r="C2570" s="34" t="s">
        <v>248</v>
      </c>
      <c r="D2570" s="35">
        <v>1.25E8</v>
      </c>
      <c r="E2570" s="35">
        <v>1.2E7</v>
      </c>
    </row>
    <row r="2571">
      <c r="A2571" s="32" t="s">
        <v>213</v>
      </c>
      <c r="B2571" s="33" t="s">
        <v>42</v>
      </c>
      <c r="C2571" s="34" t="s">
        <v>248</v>
      </c>
      <c r="D2571" s="35">
        <v>1.1E8</v>
      </c>
      <c r="E2571" s="35">
        <v>1.5E7</v>
      </c>
    </row>
    <row r="2572">
      <c r="A2572" s="32" t="s">
        <v>213</v>
      </c>
      <c r="B2572" s="33" t="s">
        <v>43</v>
      </c>
      <c r="C2572" s="34" t="s">
        <v>248</v>
      </c>
      <c r="D2572" s="35">
        <v>8.3E7</v>
      </c>
      <c r="E2572" s="35">
        <v>1.1E7</v>
      </c>
    </row>
    <row r="2573">
      <c r="A2573" s="32" t="s">
        <v>213</v>
      </c>
      <c r="B2573" s="33" t="s">
        <v>44</v>
      </c>
      <c r="C2573" s="34" t="s">
        <v>248</v>
      </c>
      <c r="D2573" s="35">
        <v>9.0E7</v>
      </c>
      <c r="E2573" s="35">
        <v>1.3E7</v>
      </c>
    </row>
    <row r="2574">
      <c r="A2574" s="32" t="s">
        <v>213</v>
      </c>
      <c r="B2574" s="33" t="s">
        <v>45</v>
      </c>
      <c r="C2574" s="34" t="s">
        <v>248</v>
      </c>
      <c r="D2574" s="35">
        <v>9.4E7</v>
      </c>
      <c r="E2574" s="35">
        <v>1.4E7</v>
      </c>
    </row>
    <row r="2575">
      <c r="A2575" s="32" t="s">
        <v>213</v>
      </c>
      <c r="B2575" s="33" t="s">
        <v>46</v>
      </c>
      <c r="C2575" s="34" t="s">
        <v>248</v>
      </c>
      <c r="D2575" s="35">
        <v>9.4E7</v>
      </c>
      <c r="E2575" s="35">
        <v>1.4E7</v>
      </c>
    </row>
    <row r="2576">
      <c r="A2576" s="32" t="s">
        <v>213</v>
      </c>
      <c r="B2576" s="33" t="s">
        <v>33</v>
      </c>
      <c r="C2576" s="34" t="s">
        <v>249</v>
      </c>
      <c r="D2576" s="35">
        <v>2.81E8</v>
      </c>
      <c r="E2576" s="35">
        <v>3.3E7</v>
      </c>
    </row>
    <row r="2577">
      <c r="A2577" s="32" t="s">
        <v>213</v>
      </c>
      <c r="B2577" s="33" t="s">
        <v>35</v>
      </c>
      <c r="C2577" s="34" t="s">
        <v>249</v>
      </c>
      <c r="D2577" s="35">
        <v>2.33E8</v>
      </c>
      <c r="E2577" s="35">
        <v>3.2E7</v>
      </c>
    </row>
    <row r="2578">
      <c r="A2578" s="32" t="s">
        <v>213</v>
      </c>
      <c r="B2578" s="33" t="s">
        <v>36</v>
      </c>
      <c r="C2578" s="34" t="s">
        <v>249</v>
      </c>
      <c r="D2578" s="35">
        <v>2.1E8</v>
      </c>
      <c r="E2578" s="35">
        <v>3.4E7</v>
      </c>
    </row>
    <row r="2579">
      <c r="A2579" s="32" t="s">
        <v>213</v>
      </c>
      <c r="B2579" s="33" t="s">
        <v>37</v>
      </c>
      <c r="C2579" s="34" t="s">
        <v>249</v>
      </c>
      <c r="D2579" s="35">
        <v>2.82E8</v>
      </c>
      <c r="E2579" s="35">
        <v>3.6E7</v>
      </c>
    </row>
    <row r="2580">
      <c r="A2580" s="32" t="s">
        <v>213</v>
      </c>
      <c r="B2580" s="33" t="s">
        <v>38</v>
      </c>
      <c r="C2580" s="34" t="s">
        <v>249</v>
      </c>
      <c r="D2580" s="35">
        <v>3.26E8</v>
      </c>
      <c r="E2580" s="35">
        <v>3.7E7</v>
      </c>
    </row>
    <row r="2581">
      <c r="A2581" s="32" t="s">
        <v>213</v>
      </c>
      <c r="B2581" s="33" t="s">
        <v>39</v>
      </c>
      <c r="C2581" s="34" t="s">
        <v>249</v>
      </c>
      <c r="D2581" s="35">
        <v>3.82E8</v>
      </c>
      <c r="E2581" s="35">
        <v>3.9E7</v>
      </c>
    </row>
    <row r="2582">
      <c r="A2582" s="32" t="s">
        <v>213</v>
      </c>
      <c r="B2582" s="33" t="s">
        <v>40</v>
      </c>
      <c r="C2582" s="34" t="s">
        <v>249</v>
      </c>
      <c r="D2582" s="35">
        <v>2.94E8</v>
      </c>
      <c r="E2582" s="35">
        <v>3.9E7</v>
      </c>
    </row>
    <row r="2583">
      <c r="A2583" s="32" t="s">
        <v>213</v>
      </c>
      <c r="B2583" s="33" t="s">
        <v>41</v>
      </c>
      <c r="C2583" s="34" t="s">
        <v>249</v>
      </c>
      <c r="D2583" s="35">
        <v>3.02E8</v>
      </c>
      <c r="E2583" s="35">
        <v>4.2E7</v>
      </c>
    </row>
    <row r="2584">
      <c r="A2584" s="32" t="s">
        <v>213</v>
      </c>
      <c r="B2584" s="33" t="s">
        <v>42</v>
      </c>
      <c r="C2584" s="34" t="s">
        <v>249</v>
      </c>
      <c r="D2584" s="35">
        <v>3.11E8</v>
      </c>
      <c r="E2584" s="35">
        <v>4.5E7</v>
      </c>
    </row>
    <row r="2585">
      <c r="A2585" s="32" t="s">
        <v>213</v>
      </c>
      <c r="B2585" s="33" t="s">
        <v>43</v>
      </c>
      <c r="C2585" s="34" t="s">
        <v>249</v>
      </c>
      <c r="D2585" s="35">
        <v>2.96E8</v>
      </c>
      <c r="E2585" s="35">
        <v>4.7E7</v>
      </c>
    </row>
    <row r="2586">
      <c r="A2586" s="32" t="s">
        <v>213</v>
      </c>
      <c r="B2586" s="33" t="s">
        <v>44</v>
      </c>
      <c r="C2586" s="34" t="s">
        <v>249</v>
      </c>
      <c r="D2586" s="35">
        <v>3.09E8</v>
      </c>
      <c r="E2586" s="35">
        <v>4.8E7</v>
      </c>
    </row>
    <row r="2587">
      <c r="A2587" s="32" t="s">
        <v>213</v>
      </c>
      <c r="B2587" s="33" t="s">
        <v>45</v>
      </c>
      <c r="C2587" s="34" t="s">
        <v>249</v>
      </c>
      <c r="D2587" s="35">
        <v>3.21E8</v>
      </c>
      <c r="E2587" s="35">
        <v>4.8E7</v>
      </c>
    </row>
    <row r="2588">
      <c r="A2588" s="32" t="s">
        <v>213</v>
      </c>
      <c r="B2588" s="33" t="s">
        <v>46</v>
      </c>
      <c r="C2588" s="34" t="s">
        <v>249</v>
      </c>
      <c r="D2588" s="35">
        <v>3.35E8</v>
      </c>
      <c r="E2588" s="35">
        <v>4.9E7</v>
      </c>
    </row>
    <row r="2589">
      <c r="A2589" s="32" t="s">
        <v>213</v>
      </c>
      <c r="B2589" s="33" t="s">
        <v>33</v>
      </c>
      <c r="C2589" s="34" t="s">
        <v>250</v>
      </c>
      <c r="D2589" s="32">
        <v>5.156050847E9</v>
      </c>
      <c r="E2589" s="32">
        <v>2.605800804E9</v>
      </c>
    </row>
    <row r="2590">
      <c r="A2590" s="32" t="s">
        <v>213</v>
      </c>
      <c r="B2590" s="33" t="s">
        <v>35</v>
      </c>
      <c r="C2590" s="34" t="s">
        <v>250</v>
      </c>
      <c r="D2590" s="32">
        <v>5.156050847E9</v>
      </c>
      <c r="E2590" s="32">
        <v>2.605800804E9</v>
      </c>
    </row>
    <row r="2591">
      <c r="A2591" s="32" t="s">
        <v>213</v>
      </c>
      <c r="B2591" s="33" t="s">
        <v>36</v>
      </c>
      <c r="C2591" s="34" t="s">
        <v>250</v>
      </c>
      <c r="D2591" s="32">
        <v>5.156050847E9</v>
      </c>
      <c r="E2591" s="32">
        <v>2.605800804E9</v>
      </c>
    </row>
    <row r="2592">
      <c r="A2592" s="32" t="s">
        <v>213</v>
      </c>
      <c r="B2592" s="33" t="s">
        <v>37</v>
      </c>
      <c r="C2592" s="34" t="s">
        <v>250</v>
      </c>
      <c r="D2592" s="32">
        <v>5.156050847E9</v>
      </c>
      <c r="E2592" s="32">
        <v>2.605800804E9</v>
      </c>
    </row>
    <row r="2593">
      <c r="A2593" s="32" t="s">
        <v>213</v>
      </c>
      <c r="B2593" s="33" t="s">
        <v>38</v>
      </c>
      <c r="C2593" s="34" t="s">
        <v>250</v>
      </c>
      <c r="D2593" s="32">
        <v>5.156050847E9</v>
      </c>
      <c r="E2593" s="32">
        <v>2.605800804E9</v>
      </c>
    </row>
    <row r="2594">
      <c r="A2594" s="32" t="s">
        <v>213</v>
      </c>
      <c r="B2594" s="33" t="s">
        <v>39</v>
      </c>
      <c r="C2594" s="34" t="s">
        <v>250</v>
      </c>
      <c r="D2594" s="32">
        <v>5.156050847E9</v>
      </c>
      <c r="E2594" s="32">
        <v>2.605800804E9</v>
      </c>
    </row>
    <row r="2595">
      <c r="A2595" s="32" t="s">
        <v>213</v>
      </c>
      <c r="B2595" s="33" t="s">
        <v>40</v>
      </c>
      <c r="C2595" s="34" t="s">
        <v>250</v>
      </c>
      <c r="D2595" s="32">
        <v>5.156050847E9</v>
      </c>
      <c r="E2595" s="32">
        <v>2.605800804E9</v>
      </c>
    </row>
    <row r="2596">
      <c r="A2596" s="32" t="s">
        <v>213</v>
      </c>
      <c r="B2596" s="33" t="s">
        <v>41</v>
      </c>
      <c r="C2596" s="34" t="s">
        <v>250</v>
      </c>
      <c r="D2596" s="32">
        <v>5.156050847E9</v>
      </c>
      <c r="E2596" s="32">
        <v>2.605800804E9</v>
      </c>
    </row>
    <row r="2597">
      <c r="A2597" s="32" t="s">
        <v>213</v>
      </c>
      <c r="B2597" s="33" t="s">
        <v>42</v>
      </c>
      <c r="C2597" s="34" t="s">
        <v>250</v>
      </c>
      <c r="D2597" s="32">
        <v>5.156050847E9</v>
      </c>
      <c r="E2597" s="32">
        <v>2.605800804E9</v>
      </c>
    </row>
    <row r="2598">
      <c r="A2598" s="32" t="s">
        <v>213</v>
      </c>
      <c r="B2598" s="33" t="s">
        <v>43</v>
      </c>
      <c r="C2598" s="34" t="s">
        <v>250</v>
      </c>
      <c r="D2598" s="32">
        <v>5.156050847E9</v>
      </c>
      <c r="E2598" s="32">
        <v>2.605800804E9</v>
      </c>
    </row>
    <row r="2599">
      <c r="A2599" s="32" t="s">
        <v>213</v>
      </c>
      <c r="B2599" s="33" t="s">
        <v>44</v>
      </c>
      <c r="C2599" s="34" t="s">
        <v>250</v>
      </c>
      <c r="D2599" s="32">
        <v>5.156050847E9</v>
      </c>
      <c r="E2599" s="32">
        <v>2.605800804E9</v>
      </c>
    </row>
    <row r="2600">
      <c r="A2600" s="32" t="s">
        <v>213</v>
      </c>
      <c r="B2600" s="33" t="s">
        <v>45</v>
      </c>
      <c r="C2600" s="34" t="s">
        <v>250</v>
      </c>
      <c r="D2600" s="32">
        <v>5.156050847E9</v>
      </c>
      <c r="E2600" s="32">
        <v>2.605800804E9</v>
      </c>
    </row>
    <row r="2601">
      <c r="A2601" s="32" t="s">
        <v>213</v>
      </c>
      <c r="B2601" s="33" t="s">
        <v>46</v>
      </c>
      <c r="C2601" s="34" t="s">
        <v>250</v>
      </c>
      <c r="D2601" s="32">
        <v>5.156050847E9</v>
      </c>
      <c r="E2601" s="32">
        <v>2.605800804E9</v>
      </c>
    </row>
    <row r="2602">
      <c r="A2602" s="32" t="s">
        <v>213</v>
      </c>
      <c r="B2602" s="33" t="s">
        <v>33</v>
      </c>
      <c r="C2602" s="34" t="s">
        <v>251</v>
      </c>
      <c r="D2602" s="35">
        <v>8.2E7</v>
      </c>
      <c r="E2602" s="35">
        <v>1.0E7</v>
      </c>
    </row>
    <row r="2603">
      <c r="A2603" s="32" t="s">
        <v>213</v>
      </c>
      <c r="B2603" s="33" t="s">
        <v>35</v>
      </c>
      <c r="C2603" s="34" t="s">
        <v>251</v>
      </c>
      <c r="D2603" s="35">
        <v>8.9E7</v>
      </c>
      <c r="E2603" s="35">
        <v>1.2E7</v>
      </c>
    </row>
    <row r="2604">
      <c r="A2604" s="32" t="s">
        <v>213</v>
      </c>
      <c r="B2604" s="33" t="s">
        <v>36</v>
      </c>
      <c r="C2604" s="34" t="s">
        <v>251</v>
      </c>
      <c r="D2604" s="35">
        <v>9.1E7</v>
      </c>
      <c r="E2604" s="35">
        <v>1.0E7</v>
      </c>
    </row>
    <row r="2605">
      <c r="A2605" s="32" t="s">
        <v>213</v>
      </c>
      <c r="B2605" s="33" t="s">
        <v>37</v>
      </c>
      <c r="C2605" s="34" t="s">
        <v>251</v>
      </c>
      <c r="D2605" s="35">
        <v>9.1E7</v>
      </c>
      <c r="E2605" s="35">
        <v>1.3E7</v>
      </c>
    </row>
    <row r="2606">
      <c r="A2606" s="32" t="s">
        <v>213</v>
      </c>
      <c r="B2606" s="33" t="s">
        <v>38</v>
      </c>
      <c r="C2606" s="34" t="s">
        <v>251</v>
      </c>
      <c r="D2606" s="35">
        <v>9.6E7</v>
      </c>
      <c r="E2606" s="35">
        <v>1.4E7</v>
      </c>
    </row>
    <row r="2607">
      <c r="A2607" s="32" t="s">
        <v>213</v>
      </c>
      <c r="B2607" s="33" t="s">
        <v>39</v>
      </c>
      <c r="C2607" s="34" t="s">
        <v>251</v>
      </c>
      <c r="D2607" s="35">
        <v>1.04E8</v>
      </c>
      <c r="E2607" s="35">
        <v>1.5E7</v>
      </c>
    </row>
    <row r="2608">
      <c r="A2608" s="32" t="s">
        <v>213</v>
      </c>
      <c r="B2608" s="33" t="s">
        <v>40</v>
      </c>
      <c r="C2608" s="34" t="s">
        <v>251</v>
      </c>
      <c r="D2608" s="35">
        <v>1.13E8</v>
      </c>
      <c r="E2608" s="35">
        <v>1.6E7</v>
      </c>
    </row>
    <row r="2609">
      <c r="A2609" s="32" t="s">
        <v>213</v>
      </c>
      <c r="B2609" s="33" t="s">
        <v>41</v>
      </c>
      <c r="C2609" s="34" t="s">
        <v>251</v>
      </c>
      <c r="D2609" s="35">
        <v>1.1E8</v>
      </c>
      <c r="E2609" s="35">
        <v>2.0E7</v>
      </c>
    </row>
    <row r="2610">
      <c r="A2610" s="32" t="s">
        <v>213</v>
      </c>
      <c r="B2610" s="33" t="s">
        <v>42</v>
      </c>
      <c r="C2610" s="34" t="s">
        <v>251</v>
      </c>
      <c r="D2610" s="35">
        <v>9.6E7</v>
      </c>
      <c r="E2610" s="35">
        <v>1.8E7</v>
      </c>
    </row>
    <row r="2611">
      <c r="A2611" s="32" t="s">
        <v>213</v>
      </c>
      <c r="B2611" s="33" t="s">
        <v>43</v>
      </c>
      <c r="C2611" s="34" t="s">
        <v>251</v>
      </c>
      <c r="D2611" s="35">
        <v>8.8E7</v>
      </c>
      <c r="E2611" s="35">
        <v>1.4E7</v>
      </c>
    </row>
    <row r="2612">
      <c r="A2612" s="32" t="s">
        <v>213</v>
      </c>
      <c r="B2612" s="33" t="s">
        <v>44</v>
      </c>
      <c r="C2612" s="34" t="s">
        <v>251</v>
      </c>
      <c r="D2612" s="35">
        <v>8.6E7</v>
      </c>
      <c r="E2612" s="35">
        <v>1.5E7</v>
      </c>
    </row>
    <row r="2613">
      <c r="A2613" s="32" t="s">
        <v>213</v>
      </c>
      <c r="B2613" s="33" t="s">
        <v>45</v>
      </c>
      <c r="C2613" s="34" t="s">
        <v>251</v>
      </c>
      <c r="D2613" s="35">
        <v>9.2E7</v>
      </c>
      <c r="E2613" s="35">
        <v>1.3E7</v>
      </c>
    </row>
    <row r="2614">
      <c r="A2614" s="32" t="s">
        <v>213</v>
      </c>
      <c r="B2614" s="33" t="s">
        <v>46</v>
      </c>
      <c r="C2614" s="34" t="s">
        <v>251</v>
      </c>
      <c r="D2614" s="35">
        <v>9.3E7</v>
      </c>
      <c r="E2614" s="35">
        <v>1.4E7</v>
      </c>
    </row>
    <row r="2615">
      <c r="A2615" s="32" t="s">
        <v>213</v>
      </c>
      <c r="B2615" s="33" t="s">
        <v>33</v>
      </c>
      <c r="C2615" s="34" t="s">
        <v>252</v>
      </c>
      <c r="D2615" s="35">
        <v>4.2E7</v>
      </c>
      <c r="E2615" s="35">
        <v>6.7E7</v>
      </c>
    </row>
    <row r="2616">
      <c r="A2616" s="32" t="s">
        <v>213</v>
      </c>
      <c r="B2616" s="33" t="s">
        <v>35</v>
      </c>
      <c r="C2616" s="34" t="s">
        <v>252</v>
      </c>
      <c r="D2616" s="35">
        <v>2.6E7</v>
      </c>
      <c r="E2616" s="35">
        <v>6.2E7</v>
      </c>
    </row>
    <row r="2617">
      <c r="A2617" s="32" t="s">
        <v>213</v>
      </c>
      <c r="B2617" s="33" t="s">
        <v>36</v>
      </c>
      <c r="C2617" s="34" t="s">
        <v>252</v>
      </c>
      <c r="D2617" s="35">
        <v>1.7E7</v>
      </c>
      <c r="E2617" s="35">
        <v>5.4E7</v>
      </c>
    </row>
    <row r="2618">
      <c r="A2618" s="32" t="s">
        <v>213</v>
      </c>
      <c r="B2618" s="33" t="s">
        <v>37</v>
      </c>
      <c r="C2618" s="34" t="s">
        <v>252</v>
      </c>
      <c r="D2618" s="35">
        <v>1.8E7</v>
      </c>
      <c r="E2618" s="35">
        <v>6.8E7</v>
      </c>
    </row>
    <row r="2619">
      <c r="A2619" s="32" t="s">
        <v>213</v>
      </c>
      <c r="B2619" s="33" t="s">
        <v>38</v>
      </c>
      <c r="C2619" s="34" t="s">
        <v>252</v>
      </c>
      <c r="D2619" s="35">
        <v>5.2E7</v>
      </c>
      <c r="E2619" s="35">
        <v>8.5E7</v>
      </c>
    </row>
    <row r="2620">
      <c r="A2620" s="32" t="s">
        <v>213</v>
      </c>
      <c r="B2620" s="33" t="s">
        <v>39</v>
      </c>
      <c r="C2620" s="34" t="s">
        <v>252</v>
      </c>
      <c r="D2620" s="35">
        <v>9.6E7</v>
      </c>
      <c r="E2620" s="35">
        <v>9.4E7</v>
      </c>
    </row>
    <row r="2621">
      <c r="A2621" s="32" t="s">
        <v>213</v>
      </c>
      <c r="B2621" s="33" t="s">
        <v>40</v>
      </c>
      <c r="C2621" s="34" t="s">
        <v>252</v>
      </c>
      <c r="D2621" s="35">
        <v>1.09E8</v>
      </c>
      <c r="E2621" s="35">
        <v>3.3E7</v>
      </c>
    </row>
    <row r="2622">
      <c r="A2622" s="32" t="s">
        <v>213</v>
      </c>
      <c r="B2622" s="33" t="s">
        <v>41</v>
      </c>
      <c r="C2622" s="34" t="s">
        <v>252</v>
      </c>
      <c r="D2622" s="35">
        <v>7.3E7</v>
      </c>
      <c r="E2622" s="35">
        <v>2.8E7</v>
      </c>
    </row>
    <row r="2623">
      <c r="A2623" s="32" t="s">
        <v>213</v>
      </c>
      <c r="B2623" s="33" t="s">
        <v>42</v>
      </c>
      <c r="C2623" s="34" t="s">
        <v>252</v>
      </c>
      <c r="D2623" s="35">
        <v>8.3E7</v>
      </c>
      <c r="E2623" s="35">
        <v>3.5E7</v>
      </c>
    </row>
    <row r="2624">
      <c r="A2624" s="32" t="s">
        <v>213</v>
      </c>
      <c r="B2624" s="33" t="s">
        <v>43</v>
      </c>
      <c r="C2624" s="34" t="s">
        <v>252</v>
      </c>
      <c r="D2624" s="35">
        <v>7.0E7</v>
      </c>
      <c r="E2624" s="35">
        <v>3.5E7</v>
      </c>
    </row>
    <row r="2625">
      <c r="A2625" s="32" t="s">
        <v>213</v>
      </c>
      <c r="B2625" s="33" t="s">
        <v>44</v>
      </c>
      <c r="C2625" s="34" t="s">
        <v>252</v>
      </c>
      <c r="D2625" s="35">
        <v>6.9E7</v>
      </c>
      <c r="E2625" s="35">
        <v>4.1E7</v>
      </c>
    </row>
    <row r="2626">
      <c r="A2626" s="32" t="s">
        <v>213</v>
      </c>
      <c r="B2626" s="33" t="s">
        <v>45</v>
      </c>
      <c r="C2626" s="34" t="s">
        <v>252</v>
      </c>
      <c r="D2626" s="35">
        <v>6.9E7</v>
      </c>
      <c r="E2626" s="35">
        <v>4.9E7</v>
      </c>
    </row>
    <row r="2627">
      <c r="A2627" s="32" t="s">
        <v>213</v>
      </c>
      <c r="B2627" s="33" t="s">
        <v>46</v>
      </c>
      <c r="C2627" s="34" t="s">
        <v>252</v>
      </c>
      <c r="D2627" s="35">
        <v>7.9E7</v>
      </c>
      <c r="E2627" s="35">
        <v>5.8E7</v>
      </c>
    </row>
    <row r="2628">
      <c r="A2628" s="32" t="s">
        <v>213</v>
      </c>
      <c r="B2628" s="33" t="s">
        <v>33</v>
      </c>
      <c r="C2628" s="34" t="s">
        <v>253</v>
      </c>
      <c r="D2628" s="35">
        <v>3.71E8</v>
      </c>
      <c r="E2628" s="35">
        <v>1.9E8</v>
      </c>
    </row>
    <row r="2629">
      <c r="A2629" s="32" t="s">
        <v>213</v>
      </c>
      <c r="B2629" s="33" t="s">
        <v>35</v>
      </c>
      <c r="C2629" s="34" t="s">
        <v>253</v>
      </c>
      <c r="D2629" s="35">
        <v>3.61E8</v>
      </c>
      <c r="E2629" s="35">
        <v>1.72E8</v>
      </c>
    </row>
    <row r="2630">
      <c r="A2630" s="32" t="s">
        <v>213</v>
      </c>
      <c r="B2630" s="33" t="s">
        <v>36</v>
      </c>
      <c r="C2630" s="34" t="s">
        <v>253</v>
      </c>
      <c r="D2630" s="35">
        <v>4.02E8</v>
      </c>
      <c r="E2630" s="35">
        <v>2.08E8</v>
      </c>
    </row>
    <row r="2631">
      <c r="A2631" s="32" t="s">
        <v>213</v>
      </c>
      <c r="B2631" s="33" t="s">
        <v>37</v>
      </c>
      <c r="C2631" s="34" t="s">
        <v>253</v>
      </c>
      <c r="D2631" s="35">
        <v>4.37E8</v>
      </c>
      <c r="E2631" s="35">
        <v>1.43E8</v>
      </c>
    </row>
    <row r="2632">
      <c r="A2632" s="32" t="s">
        <v>213</v>
      </c>
      <c r="B2632" s="33" t="s">
        <v>38</v>
      </c>
      <c r="C2632" s="34" t="s">
        <v>253</v>
      </c>
      <c r="D2632" s="35">
        <v>5.68E8</v>
      </c>
      <c r="E2632" s="35">
        <v>1.41E8</v>
      </c>
    </row>
    <row r="2633">
      <c r="A2633" s="32" t="s">
        <v>213</v>
      </c>
      <c r="B2633" s="33" t="s">
        <v>39</v>
      </c>
      <c r="C2633" s="34" t="s">
        <v>253</v>
      </c>
      <c r="D2633" s="35">
        <v>5.93E8</v>
      </c>
      <c r="E2633" s="35">
        <v>2.34E8</v>
      </c>
    </row>
    <row r="2634">
      <c r="A2634" s="32" t="s">
        <v>213</v>
      </c>
      <c r="B2634" s="33" t="s">
        <v>40</v>
      </c>
      <c r="C2634" s="34" t="s">
        <v>253</v>
      </c>
      <c r="D2634" s="35">
        <v>5.17E8</v>
      </c>
      <c r="E2634" s="35">
        <v>1.46E8</v>
      </c>
    </row>
    <row r="2635">
      <c r="A2635" s="32" t="s">
        <v>213</v>
      </c>
      <c r="B2635" s="33" t="s">
        <v>41</v>
      </c>
      <c r="C2635" s="34" t="s">
        <v>253</v>
      </c>
      <c r="D2635" s="35">
        <v>6.21E8</v>
      </c>
      <c r="E2635" s="35">
        <v>1.55E8</v>
      </c>
    </row>
    <row r="2636">
      <c r="A2636" s="32" t="s">
        <v>213</v>
      </c>
      <c r="B2636" s="33" t="s">
        <v>42</v>
      </c>
      <c r="C2636" s="34" t="s">
        <v>253</v>
      </c>
      <c r="D2636" s="35">
        <v>5.57E8</v>
      </c>
      <c r="E2636" s="35">
        <v>1.02E8</v>
      </c>
    </row>
    <row r="2637">
      <c r="A2637" s="32" t="s">
        <v>213</v>
      </c>
      <c r="B2637" s="33" t="s">
        <v>43</v>
      </c>
      <c r="C2637" s="34" t="s">
        <v>253</v>
      </c>
      <c r="D2637" s="35">
        <v>5.48E8</v>
      </c>
      <c r="E2637" s="35">
        <v>1.36E8</v>
      </c>
    </row>
    <row r="2638">
      <c r="A2638" s="32" t="s">
        <v>213</v>
      </c>
      <c r="B2638" s="33" t="s">
        <v>44</v>
      </c>
      <c r="C2638" s="34" t="s">
        <v>253</v>
      </c>
      <c r="D2638" s="35">
        <v>6.3E8</v>
      </c>
      <c r="E2638" s="35">
        <v>9.7E7</v>
      </c>
    </row>
    <row r="2639">
      <c r="A2639" s="32" t="s">
        <v>213</v>
      </c>
      <c r="B2639" s="33" t="s">
        <v>45</v>
      </c>
      <c r="C2639" s="34" t="s">
        <v>253</v>
      </c>
      <c r="D2639" s="35">
        <v>6.5E8</v>
      </c>
      <c r="E2639" s="35">
        <v>1.92E8</v>
      </c>
    </row>
    <row r="2640">
      <c r="A2640" s="32" t="s">
        <v>213</v>
      </c>
      <c r="B2640" s="33" t="s">
        <v>46</v>
      </c>
      <c r="C2640" s="34" t="s">
        <v>253</v>
      </c>
      <c r="D2640" s="32">
        <v>5.156050847E9</v>
      </c>
      <c r="E2640" s="32">
        <v>2.605800804E9</v>
      </c>
    </row>
    <row r="2641">
      <c r="A2641" s="32" t="s">
        <v>213</v>
      </c>
      <c r="B2641" s="33" t="s">
        <v>33</v>
      </c>
      <c r="C2641" s="34" t="s">
        <v>254</v>
      </c>
      <c r="D2641" s="35">
        <v>2.85E8</v>
      </c>
      <c r="E2641" s="32">
        <v>2.605800804E9</v>
      </c>
    </row>
    <row r="2642">
      <c r="A2642" s="32" t="s">
        <v>213</v>
      </c>
      <c r="B2642" s="33" t="s">
        <v>35</v>
      </c>
      <c r="C2642" s="34" t="s">
        <v>254</v>
      </c>
      <c r="D2642" s="35">
        <v>3.11E8</v>
      </c>
      <c r="E2642" s="32">
        <v>2.605800804E9</v>
      </c>
    </row>
    <row r="2643">
      <c r="A2643" s="32" t="s">
        <v>213</v>
      </c>
      <c r="B2643" s="33" t="s">
        <v>36</v>
      </c>
      <c r="C2643" s="34" t="s">
        <v>254</v>
      </c>
      <c r="D2643" s="35">
        <v>2.92E8</v>
      </c>
      <c r="E2643" s="32">
        <v>2.605800804E9</v>
      </c>
    </row>
    <row r="2644">
      <c r="A2644" s="32" t="s">
        <v>213</v>
      </c>
      <c r="B2644" s="33" t="s">
        <v>37</v>
      </c>
      <c r="C2644" s="34" t="s">
        <v>254</v>
      </c>
      <c r="D2644" s="32">
        <v>5.156050847E9</v>
      </c>
      <c r="E2644" s="32">
        <v>2.605800804E9</v>
      </c>
    </row>
    <row r="2645">
      <c r="A2645" s="32" t="s">
        <v>213</v>
      </c>
      <c r="B2645" s="33" t="s">
        <v>38</v>
      </c>
      <c r="C2645" s="34" t="s">
        <v>254</v>
      </c>
      <c r="D2645" s="32">
        <v>5.156050847E9</v>
      </c>
      <c r="E2645" s="32">
        <v>2.605800804E9</v>
      </c>
    </row>
    <row r="2646">
      <c r="A2646" s="32" t="s">
        <v>213</v>
      </c>
      <c r="B2646" s="33" t="s">
        <v>39</v>
      </c>
      <c r="C2646" s="34" t="s">
        <v>254</v>
      </c>
      <c r="D2646" s="32">
        <v>5.156050847E9</v>
      </c>
      <c r="E2646" s="32">
        <v>2.605800804E9</v>
      </c>
    </row>
    <row r="2647">
      <c r="A2647" s="32" t="s">
        <v>213</v>
      </c>
      <c r="B2647" s="33" t="s">
        <v>40</v>
      </c>
      <c r="C2647" s="34" t="s">
        <v>254</v>
      </c>
      <c r="D2647" s="32">
        <v>5.156050847E9</v>
      </c>
      <c r="E2647" s="32">
        <v>2.605800804E9</v>
      </c>
    </row>
    <row r="2648">
      <c r="A2648" s="32" t="s">
        <v>213</v>
      </c>
      <c r="B2648" s="33" t="s">
        <v>41</v>
      </c>
      <c r="C2648" s="34" t="s">
        <v>254</v>
      </c>
      <c r="D2648" s="32">
        <v>5.156050847E9</v>
      </c>
      <c r="E2648" s="32">
        <v>2.605800804E9</v>
      </c>
    </row>
    <row r="2649">
      <c r="A2649" s="32" t="s">
        <v>213</v>
      </c>
      <c r="B2649" s="33" t="s">
        <v>42</v>
      </c>
      <c r="C2649" s="34" t="s">
        <v>254</v>
      </c>
      <c r="D2649" s="32">
        <v>5.156050847E9</v>
      </c>
      <c r="E2649" s="32">
        <v>2.605800804E9</v>
      </c>
    </row>
    <row r="2650">
      <c r="A2650" s="32" t="s">
        <v>213</v>
      </c>
      <c r="B2650" s="33" t="s">
        <v>43</v>
      </c>
      <c r="C2650" s="34" t="s">
        <v>254</v>
      </c>
      <c r="D2650" s="32">
        <v>5.156050847E9</v>
      </c>
      <c r="E2650" s="32">
        <v>2.605800804E9</v>
      </c>
    </row>
    <row r="2651">
      <c r="A2651" s="32" t="s">
        <v>213</v>
      </c>
      <c r="B2651" s="33" t="s">
        <v>44</v>
      </c>
      <c r="C2651" s="34" t="s">
        <v>254</v>
      </c>
      <c r="D2651" s="32">
        <v>5.156050847E9</v>
      </c>
      <c r="E2651" s="32">
        <v>2.605800804E9</v>
      </c>
    </row>
    <row r="2652">
      <c r="A2652" s="32" t="s">
        <v>213</v>
      </c>
      <c r="B2652" s="33" t="s">
        <v>45</v>
      </c>
      <c r="C2652" s="34" t="s">
        <v>254</v>
      </c>
      <c r="D2652" s="32">
        <v>5.156050847E9</v>
      </c>
      <c r="E2652" s="32">
        <v>2.605800804E9</v>
      </c>
    </row>
    <row r="2653">
      <c r="A2653" s="32" t="s">
        <v>213</v>
      </c>
      <c r="B2653" s="33" t="s">
        <v>46</v>
      </c>
      <c r="C2653" s="34" t="s">
        <v>254</v>
      </c>
      <c r="D2653" s="32">
        <v>5.156050847E9</v>
      </c>
      <c r="E2653" s="32">
        <v>2.605800804E9</v>
      </c>
    </row>
    <row r="2654">
      <c r="A2654" s="32" t="s">
        <v>213</v>
      </c>
      <c r="B2654" s="33" t="s">
        <v>33</v>
      </c>
      <c r="C2654" s="34" t="s">
        <v>255</v>
      </c>
      <c r="D2654" s="38">
        <v>1.21E11</v>
      </c>
      <c r="E2654" s="35">
        <v>9.1473E10</v>
      </c>
    </row>
    <row r="2655">
      <c r="A2655" s="32" t="s">
        <v>213</v>
      </c>
      <c r="B2655" s="33" t="s">
        <v>35</v>
      </c>
      <c r="C2655" s="34" t="s">
        <v>255</v>
      </c>
      <c r="D2655" s="38">
        <v>1.09E11</v>
      </c>
      <c r="E2655" s="35">
        <v>8.561E10</v>
      </c>
    </row>
    <row r="2656">
      <c r="A2656" s="32" t="s">
        <v>213</v>
      </c>
      <c r="B2656" s="33" t="s">
        <v>36</v>
      </c>
      <c r="C2656" s="34" t="s">
        <v>255</v>
      </c>
      <c r="D2656" s="38">
        <v>1.04E11</v>
      </c>
      <c r="E2656" s="35">
        <v>8.186E10</v>
      </c>
    </row>
    <row r="2657">
      <c r="A2657" s="32" t="s">
        <v>213</v>
      </c>
      <c r="B2657" s="33" t="s">
        <v>37</v>
      </c>
      <c r="C2657" s="34" t="s">
        <v>255</v>
      </c>
      <c r="D2657" s="38">
        <v>1.02E11</v>
      </c>
      <c r="E2657" s="35">
        <v>8.2091E10</v>
      </c>
    </row>
    <row r="2658">
      <c r="A2658" s="32" t="s">
        <v>213</v>
      </c>
      <c r="B2658" s="33" t="s">
        <v>38</v>
      </c>
      <c r="C2658" s="34" t="s">
        <v>255</v>
      </c>
      <c r="D2658" s="38">
        <v>1.16E11</v>
      </c>
      <c r="E2658" s="35">
        <v>9.4764E10</v>
      </c>
    </row>
    <row r="2659">
      <c r="A2659" s="32" t="s">
        <v>213</v>
      </c>
      <c r="B2659" s="33" t="s">
        <v>39</v>
      </c>
      <c r="C2659" s="34" t="s">
        <v>255</v>
      </c>
      <c r="D2659" s="38">
        <v>1.27E11</v>
      </c>
      <c r="E2659" s="32">
        <v>2.605800804E9</v>
      </c>
    </row>
    <row r="2660">
      <c r="A2660" s="32" t="s">
        <v>213</v>
      </c>
      <c r="B2660" s="33" t="s">
        <v>40</v>
      </c>
      <c r="C2660" s="34" t="s">
        <v>255</v>
      </c>
      <c r="D2660" s="38">
        <v>1.33E11</v>
      </c>
      <c r="E2660" s="32">
        <v>2.605800804E9</v>
      </c>
    </row>
    <row r="2661">
      <c r="A2661" s="32" t="s">
        <v>213</v>
      </c>
      <c r="B2661" s="33" t="s">
        <v>41</v>
      </c>
      <c r="C2661" s="34" t="s">
        <v>255</v>
      </c>
      <c r="D2661" s="38">
        <v>1.49E11</v>
      </c>
      <c r="E2661" s="32">
        <v>2.605800804E9</v>
      </c>
    </row>
    <row r="2662">
      <c r="A2662" s="32" t="s">
        <v>213</v>
      </c>
      <c r="B2662" s="33" t="s">
        <v>42</v>
      </c>
      <c r="C2662" s="34" t="s">
        <v>255</v>
      </c>
      <c r="D2662" s="38">
        <v>1.71E11</v>
      </c>
      <c r="E2662" s="32">
        <v>2.605800804E9</v>
      </c>
    </row>
    <row r="2663">
      <c r="A2663" s="32" t="s">
        <v>213</v>
      </c>
      <c r="B2663" s="33" t="s">
        <v>43</v>
      </c>
      <c r="C2663" s="34" t="s">
        <v>255</v>
      </c>
      <c r="D2663" s="38">
        <v>1.5E11</v>
      </c>
      <c r="E2663" s="32">
        <v>2.605800804E9</v>
      </c>
    </row>
    <row r="2664">
      <c r="A2664" s="32" t="s">
        <v>213</v>
      </c>
      <c r="B2664" s="33" t="s">
        <v>44</v>
      </c>
      <c r="C2664" s="34" t="s">
        <v>255</v>
      </c>
      <c r="D2664" s="38">
        <v>1.65E11</v>
      </c>
      <c r="E2664" s="32">
        <v>2.605800804E9</v>
      </c>
    </row>
    <row r="2665">
      <c r="A2665" s="32" t="s">
        <v>213</v>
      </c>
      <c r="B2665" s="33" t="s">
        <v>45</v>
      </c>
      <c r="C2665" s="34" t="s">
        <v>255</v>
      </c>
      <c r="D2665" s="38">
        <v>1.85E11</v>
      </c>
      <c r="E2665" s="32">
        <v>2.605800804E9</v>
      </c>
    </row>
    <row r="2666">
      <c r="A2666" s="32" t="s">
        <v>213</v>
      </c>
      <c r="B2666" s="33" t="s">
        <v>46</v>
      </c>
      <c r="C2666" s="34" t="s">
        <v>255</v>
      </c>
      <c r="D2666" s="38">
        <v>2.0E11</v>
      </c>
      <c r="E2666" s="32">
        <v>2.605800804E9</v>
      </c>
    </row>
    <row r="2667">
      <c r="A2667" s="32" t="s">
        <v>213</v>
      </c>
      <c r="B2667" s="33" t="s">
        <v>33</v>
      </c>
      <c r="C2667" s="34" t="s">
        <v>256</v>
      </c>
      <c r="D2667" s="35">
        <v>8.27E8</v>
      </c>
      <c r="E2667" s="35">
        <v>3.81E8</v>
      </c>
    </row>
    <row r="2668">
      <c r="A2668" s="32" t="s">
        <v>213</v>
      </c>
      <c r="B2668" s="33" t="s">
        <v>35</v>
      </c>
      <c r="C2668" s="34" t="s">
        <v>256</v>
      </c>
      <c r="D2668" s="35">
        <v>7.0E8</v>
      </c>
      <c r="E2668" s="35">
        <v>3.38E8</v>
      </c>
    </row>
    <row r="2669">
      <c r="A2669" s="32" t="s">
        <v>213</v>
      </c>
      <c r="B2669" s="33" t="s">
        <v>36</v>
      </c>
      <c r="C2669" s="34" t="s">
        <v>256</v>
      </c>
      <c r="D2669" s="35">
        <v>4.09E8</v>
      </c>
      <c r="E2669" s="35">
        <v>2.43E8</v>
      </c>
    </row>
    <row r="2670">
      <c r="A2670" s="32" t="s">
        <v>213</v>
      </c>
      <c r="B2670" s="33" t="s">
        <v>37</v>
      </c>
      <c r="C2670" s="34" t="s">
        <v>256</v>
      </c>
      <c r="D2670" s="35">
        <v>4.19E8</v>
      </c>
      <c r="E2670" s="35">
        <v>2.36E8</v>
      </c>
    </row>
    <row r="2671">
      <c r="A2671" s="32" t="s">
        <v>213</v>
      </c>
      <c r="B2671" s="33" t="s">
        <v>38</v>
      </c>
      <c r="C2671" s="34" t="s">
        <v>256</v>
      </c>
      <c r="D2671" s="35">
        <v>5.91E8</v>
      </c>
      <c r="E2671" s="35">
        <v>2.67E8</v>
      </c>
    </row>
    <row r="2672">
      <c r="A2672" s="32" t="s">
        <v>213</v>
      </c>
      <c r="B2672" s="33" t="s">
        <v>39</v>
      </c>
      <c r="C2672" s="34" t="s">
        <v>256</v>
      </c>
      <c r="D2672" s="35">
        <v>6.99E8</v>
      </c>
      <c r="E2672" s="35">
        <v>3.31E8</v>
      </c>
    </row>
    <row r="2673">
      <c r="A2673" s="32" t="s">
        <v>213</v>
      </c>
      <c r="B2673" s="33" t="s">
        <v>40</v>
      </c>
      <c r="C2673" s="34" t="s">
        <v>256</v>
      </c>
      <c r="D2673" s="35">
        <v>7.11E8</v>
      </c>
      <c r="E2673" s="35">
        <v>3.05E8</v>
      </c>
    </row>
    <row r="2674">
      <c r="A2674" s="32" t="s">
        <v>213</v>
      </c>
      <c r="B2674" s="33" t="s">
        <v>41</v>
      </c>
      <c r="C2674" s="34" t="s">
        <v>256</v>
      </c>
      <c r="D2674" s="35">
        <v>9.28E8</v>
      </c>
      <c r="E2674" s="35">
        <v>3.54E8</v>
      </c>
    </row>
    <row r="2675">
      <c r="A2675" s="32" t="s">
        <v>213</v>
      </c>
      <c r="B2675" s="33" t="s">
        <v>42</v>
      </c>
      <c r="C2675" s="34" t="s">
        <v>256</v>
      </c>
      <c r="D2675" s="35">
        <v>1.195E9</v>
      </c>
      <c r="E2675" s="35">
        <v>4.66E8</v>
      </c>
    </row>
    <row r="2676">
      <c r="A2676" s="32" t="s">
        <v>213</v>
      </c>
      <c r="B2676" s="33" t="s">
        <v>43</v>
      </c>
      <c r="C2676" s="34" t="s">
        <v>256</v>
      </c>
      <c r="D2676" s="35">
        <v>1.46E9</v>
      </c>
      <c r="E2676" s="35">
        <v>4.42E8</v>
      </c>
    </row>
    <row r="2677">
      <c r="A2677" s="32" t="s">
        <v>213</v>
      </c>
      <c r="B2677" s="33" t="s">
        <v>44</v>
      </c>
      <c r="C2677" s="34" t="s">
        <v>256</v>
      </c>
      <c r="D2677" s="35">
        <v>1.669E9</v>
      </c>
      <c r="E2677" s="35">
        <v>5.49E8</v>
      </c>
    </row>
    <row r="2678">
      <c r="A2678" s="32" t="s">
        <v>213</v>
      </c>
      <c r="B2678" s="33" t="s">
        <v>45</v>
      </c>
      <c r="C2678" s="34" t="s">
        <v>256</v>
      </c>
      <c r="D2678" s="35">
        <v>2.401E9</v>
      </c>
      <c r="E2678" s="35">
        <v>7.97E8</v>
      </c>
    </row>
    <row r="2679">
      <c r="A2679" s="32" t="s">
        <v>213</v>
      </c>
      <c r="B2679" s="33" t="s">
        <v>46</v>
      </c>
      <c r="C2679" s="34" t="s">
        <v>256</v>
      </c>
      <c r="D2679" s="35">
        <v>2.222E9</v>
      </c>
      <c r="E2679" s="35">
        <v>1.028E9</v>
      </c>
    </row>
    <row r="2680">
      <c r="A2680" s="32" t="s">
        <v>213</v>
      </c>
      <c r="B2680" s="33" t="s">
        <v>33</v>
      </c>
      <c r="C2680" s="34" t="s">
        <v>257</v>
      </c>
      <c r="D2680" s="35">
        <v>4.69E8</v>
      </c>
      <c r="E2680" s="35">
        <v>1.647E9</v>
      </c>
    </row>
    <row r="2681">
      <c r="A2681" s="32" t="s">
        <v>213</v>
      </c>
      <c r="B2681" s="33" t="s">
        <v>35</v>
      </c>
      <c r="C2681" s="34" t="s">
        <v>257</v>
      </c>
      <c r="D2681" s="35">
        <v>6.77E8</v>
      </c>
      <c r="E2681" s="35">
        <v>1.718E9</v>
      </c>
    </row>
    <row r="2682">
      <c r="A2682" s="32" t="s">
        <v>213</v>
      </c>
      <c r="B2682" s="33" t="s">
        <v>36</v>
      </c>
      <c r="C2682" s="34" t="s">
        <v>257</v>
      </c>
      <c r="D2682" s="35">
        <v>4.84E8</v>
      </c>
      <c r="E2682" s="35">
        <v>1.546E9</v>
      </c>
    </row>
    <row r="2683">
      <c r="A2683" s="32" t="s">
        <v>213</v>
      </c>
      <c r="B2683" s="33" t="s">
        <v>37</v>
      </c>
      <c r="C2683" s="34" t="s">
        <v>257</v>
      </c>
      <c r="D2683" s="35">
        <v>3.78E8</v>
      </c>
      <c r="E2683" s="35">
        <v>1.311E9</v>
      </c>
    </row>
    <row r="2684">
      <c r="A2684" s="32" t="s">
        <v>213</v>
      </c>
      <c r="B2684" s="33" t="s">
        <v>38</v>
      </c>
      <c r="C2684" s="34" t="s">
        <v>257</v>
      </c>
      <c r="D2684" s="35">
        <v>5.54E8</v>
      </c>
      <c r="E2684" s="35">
        <v>1.604E9</v>
      </c>
    </row>
    <row r="2685">
      <c r="A2685" s="32" t="s">
        <v>213</v>
      </c>
      <c r="B2685" s="33" t="s">
        <v>39</v>
      </c>
      <c r="C2685" s="34" t="s">
        <v>257</v>
      </c>
      <c r="D2685" s="35">
        <v>7.22E8</v>
      </c>
      <c r="E2685" s="35">
        <v>1.843E9</v>
      </c>
    </row>
    <row r="2686">
      <c r="A2686" s="32" t="s">
        <v>213</v>
      </c>
      <c r="B2686" s="33" t="s">
        <v>40</v>
      </c>
      <c r="C2686" s="34" t="s">
        <v>257</v>
      </c>
      <c r="D2686" s="35">
        <v>8.43E8</v>
      </c>
      <c r="E2686" s="35">
        <v>1.807E9</v>
      </c>
    </row>
    <row r="2687">
      <c r="A2687" s="32" t="s">
        <v>213</v>
      </c>
      <c r="B2687" s="33" t="s">
        <v>41</v>
      </c>
      <c r="C2687" s="34" t="s">
        <v>257</v>
      </c>
      <c r="D2687" s="35">
        <v>9.72E8</v>
      </c>
      <c r="E2687" s="35">
        <v>2.249E9</v>
      </c>
    </row>
    <row r="2688">
      <c r="A2688" s="32" t="s">
        <v>213</v>
      </c>
      <c r="B2688" s="33" t="s">
        <v>42</v>
      </c>
      <c r="C2688" s="34" t="s">
        <v>257</v>
      </c>
      <c r="D2688" s="35">
        <v>1.097E9</v>
      </c>
      <c r="E2688" s="35">
        <v>2.594E9</v>
      </c>
    </row>
    <row r="2689">
      <c r="A2689" s="32" t="s">
        <v>213</v>
      </c>
      <c r="B2689" s="33" t="s">
        <v>43</v>
      </c>
      <c r="C2689" s="34" t="s">
        <v>257</v>
      </c>
      <c r="D2689" s="35">
        <v>1.055E9</v>
      </c>
      <c r="E2689" s="35">
        <v>2.275E9</v>
      </c>
    </row>
    <row r="2690">
      <c r="A2690" s="32" t="s">
        <v>213</v>
      </c>
      <c r="B2690" s="33" t="s">
        <v>44</v>
      </c>
      <c r="C2690" s="34" t="s">
        <v>257</v>
      </c>
      <c r="D2690" s="35">
        <v>7.94E8</v>
      </c>
      <c r="E2690" s="35">
        <v>2.238E9</v>
      </c>
    </row>
    <row r="2691">
      <c r="A2691" s="32" t="s">
        <v>213</v>
      </c>
      <c r="B2691" s="33" t="s">
        <v>45</v>
      </c>
      <c r="C2691" s="34" t="s">
        <v>257</v>
      </c>
      <c r="D2691" s="35">
        <v>8.05E8</v>
      </c>
      <c r="E2691" s="35">
        <v>2.922E9</v>
      </c>
    </row>
    <row r="2692">
      <c r="A2692" s="32" t="s">
        <v>213</v>
      </c>
      <c r="B2692" s="33" t="s">
        <v>46</v>
      </c>
      <c r="C2692" s="34" t="s">
        <v>257</v>
      </c>
      <c r="D2692" s="35">
        <v>9.04E8</v>
      </c>
      <c r="E2692" s="35">
        <v>3.202E9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15.13"/>
    <col customWidth="1" min="3" max="3" width="34.63"/>
    <col customWidth="1" min="9" max="9" width="16.38"/>
  </cols>
  <sheetData>
    <row r="1">
      <c r="A1" s="29" t="s">
        <v>0</v>
      </c>
      <c r="B1" s="30" t="s">
        <v>1</v>
      </c>
      <c r="C1" s="29" t="s">
        <v>2</v>
      </c>
      <c r="D1" s="29" t="s">
        <v>15</v>
      </c>
      <c r="E1" s="29" t="s">
        <v>16</v>
      </c>
      <c r="F1" s="29" t="s">
        <v>17</v>
      </c>
      <c r="G1" s="29" t="s">
        <v>18</v>
      </c>
      <c r="H1" s="29" t="s">
        <v>19</v>
      </c>
      <c r="I1" s="29" t="s">
        <v>20</v>
      </c>
      <c r="J1" s="31"/>
      <c r="K1" s="31"/>
      <c r="L1" s="31"/>
      <c r="M1" s="31"/>
      <c r="N1" s="31"/>
      <c r="O1" s="31"/>
      <c r="P1" s="31"/>
      <c r="Q1" s="31"/>
      <c r="R1" s="31"/>
      <c r="S1" s="31"/>
      <c r="T1" s="31"/>
      <c r="U1" s="31"/>
      <c r="V1" s="31"/>
      <c r="W1" s="31"/>
      <c r="X1" s="31"/>
      <c r="Y1" s="31"/>
    </row>
    <row r="2">
      <c r="A2" s="32" t="s">
        <v>32</v>
      </c>
      <c r="B2" s="33" t="s">
        <v>33</v>
      </c>
      <c r="C2" s="34" t="s">
        <v>34</v>
      </c>
      <c r="D2" s="32">
        <v>0.671</v>
      </c>
      <c r="E2" s="32">
        <v>47.0</v>
      </c>
      <c r="F2" s="32">
        <v>141.0</v>
      </c>
      <c r="G2" s="32">
        <v>328.0</v>
      </c>
      <c r="H2" s="35">
        <v>0.005</v>
      </c>
      <c r="I2" s="35">
        <v>0.003</v>
      </c>
    </row>
    <row r="3">
      <c r="A3" s="32" t="s">
        <v>32</v>
      </c>
      <c r="B3" s="33" t="s">
        <v>35</v>
      </c>
      <c r="C3" s="34" t="s">
        <v>34</v>
      </c>
      <c r="D3" s="32">
        <v>0.671</v>
      </c>
      <c r="E3" s="32">
        <v>47.0</v>
      </c>
      <c r="F3" s="32">
        <v>141.0</v>
      </c>
      <c r="G3" s="32">
        <v>328.0</v>
      </c>
      <c r="H3" s="35">
        <v>0.006</v>
      </c>
      <c r="I3" s="35">
        <v>0.003</v>
      </c>
    </row>
    <row r="4">
      <c r="A4" s="32" t="s">
        <v>32</v>
      </c>
      <c r="B4" s="33" t="s">
        <v>36</v>
      </c>
      <c r="C4" s="34" t="s">
        <v>34</v>
      </c>
      <c r="D4" s="32">
        <v>0.671</v>
      </c>
      <c r="E4" s="32">
        <v>47.0</v>
      </c>
      <c r="F4" s="32">
        <v>141.0</v>
      </c>
      <c r="G4" s="32">
        <v>328.0</v>
      </c>
      <c r="H4" s="35">
        <v>0.016</v>
      </c>
      <c r="I4" s="35">
        <v>0.014</v>
      </c>
    </row>
    <row r="5">
      <c r="A5" s="32" t="s">
        <v>32</v>
      </c>
      <c r="B5" s="33" t="s">
        <v>37</v>
      </c>
      <c r="C5" s="34" t="s">
        <v>34</v>
      </c>
      <c r="D5" s="32">
        <v>0.671</v>
      </c>
      <c r="E5" s="35">
        <v>25.0</v>
      </c>
      <c r="F5" s="32">
        <v>141.0</v>
      </c>
      <c r="G5" s="32">
        <v>328.0</v>
      </c>
      <c r="H5" s="35">
        <v>0.022</v>
      </c>
      <c r="I5" s="35">
        <v>0.044</v>
      </c>
    </row>
    <row r="6">
      <c r="A6" s="32" t="s">
        <v>32</v>
      </c>
      <c r="B6" s="33" t="s">
        <v>38</v>
      </c>
      <c r="C6" s="34" t="s">
        <v>34</v>
      </c>
      <c r="D6" s="32">
        <v>0.671</v>
      </c>
      <c r="E6" s="35">
        <v>25.0</v>
      </c>
      <c r="F6" s="32">
        <v>141.0</v>
      </c>
      <c r="G6" s="32">
        <v>328.0</v>
      </c>
      <c r="H6" s="35">
        <v>0.046</v>
      </c>
      <c r="I6" s="35">
        <v>0.146</v>
      </c>
    </row>
    <row r="7">
      <c r="A7" s="32" t="s">
        <v>32</v>
      </c>
      <c r="B7" s="33" t="s">
        <v>39</v>
      </c>
      <c r="C7" s="34" t="s">
        <v>34</v>
      </c>
      <c r="D7" s="35">
        <v>0.769</v>
      </c>
      <c r="E7" s="35">
        <v>25.0</v>
      </c>
      <c r="F7" s="32">
        <v>141.0</v>
      </c>
      <c r="G7" s="35">
        <v>451.0</v>
      </c>
      <c r="H7" s="35">
        <v>0.058</v>
      </c>
      <c r="I7" s="35">
        <v>0.402</v>
      </c>
    </row>
    <row r="8">
      <c r="A8" s="32" t="s">
        <v>32</v>
      </c>
      <c r="B8" s="33" t="s">
        <v>40</v>
      </c>
      <c r="C8" s="34" t="s">
        <v>34</v>
      </c>
      <c r="D8" s="35">
        <v>0.769</v>
      </c>
      <c r="E8" s="35">
        <v>25.0</v>
      </c>
      <c r="F8" s="32">
        <v>141.0</v>
      </c>
      <c r="G8" s="35">
        <v>451.0</v>
      </c>
      <c r="H8" s="35">
        <v>0.074</v>
      </c>
      <c r="I8" s="35">
        <v>0.609</v>
      </c>
    </row>
    <row r="9">
      <c r="A9" s="32" t="s">
        <v>32</v>
      </c>
      <c r="B9" s="33" t="s">
        <v>41</v>
      </c>
      <c r="C9" s="34" t="s">
        <v>34</v>
      </c>
      <c r="D9" s="35">
        <v>0.742</v>
      </c>
      <c r="E9" s="35">
        <v>25.0</v>
      </c>
      <c r="F9" s="32">
        <v>141.0</v>
      </c>
      <c r="G9" s="35">
        <v>451.0</v>
      </c>
      <c r="H9" s="35">
        <v>0.095</v>
      </c>
      <c r="I9" s="35">
        <v>0.785</v>
      </c>
    </row>
    <row r="10">
      <c r="A10" s="32" t="s">
        <v>32</v>
      </c>
      <c r="B10" s="33" t="s">
        <v>42</v>
      </c>
      <c r="C10" s="34" t="s">
        <v>34</v>
      </c>
      <c r="D10" s="35">
        <v>0.738</v>
      </c>
      <c r="E10" s="35">
        <v>25.0</v>
      </c>
      <c r="F10" s="32">
        <v>141.0</v>
      </c>
      <c r="G10" s="35">
        <v>451.0</v>
      </c>
      <c r="H10" s="35">
        <v>0.102</v>
      </c>
      <c r="I10" s="35">
        <v>0.757</v>
      </c>
    </row>
    <row r="11">
      <c r="A11" s="32" t="s">
        <v>32</v>
      </c>
      <c r="B11" s="33" t="s">
        <v>43</v>
      </c>
      <c r="C11" s="34" t="s">
        <v>34</v>
      </c>
      <c r="D11" s="35">
        <v>0.72</v>
      </c>
      <c r="E11" s="35">
        <v>25.0</v>
      </c>
      <c r="F11" s="32">
        <v>141.0</v>
      </c>
      <c r="G11" s="35">
        <v>451.0</v>
      </c>
      <c r="H11" s="35">
        <v>0.112</v>
      </c>
      <c r="I11" s="35">
        <v>0.9</v>
      </c>
    </row>
    <row r="12">
      <c r="A12" s="32" t="s">
        <v>32</v>
      </c>
      <c r="B12" s="33" t="s">
        <v>44</v>
      </c>
      <c r="C12" s="34" t="s">
        <v>34</v>
      </c>
      <c r="D12" s="35">
        <v>0.72</v>
      </c>
      <c r="E12" s="35">
        <v>25.0</v>
      </c>
      <c r="F12" s="32">
        <v>141.0</v>
      </c>
      <c r="G12" s="35">
        <v>451.0</v>
      </c>
      <c r="H12" s="35">
        <v>0.125</v>
      </c>
      <c r="I12" s="35">
        <v>0.884</v>
      </c>
    </row>
    <row r="13">
      <c r="A13" s="32" t="s">
        <v>32</v>
      </c>
      <c r="B13" s="33" t="s">
        <v>45</v>
      </c>
      <c r="C13" s="34" t="s">
        <v>34</v>
      </c>
      <c r="D13" s="35">
        <v>0.72</v>
      </c>
      <c r="E13" s="35">
        <v>25.0</v>
      </c>
      <c r="F13" s="32">
        <v>141.0</v>
      </c>
      <c r="G13" s="35">
        <v>451.0</v>
      </c>
      <c r="H13" s="35">
        <v>0.14</v>
      </c>
      <c r="I13" s="35">
        <v>0.943</v>
      </c>
    </row>
    <row r="14">
      <c r="A14" s="32" t="s">
        <v>32</v>
      </c>
      <c r="B14" s="33" t="s">
        <v>46</v>
      </c>
      <c r="C14" s="34" t="s">
        <v>34</v>
      </c>
      <c r="D14" s="35">
        <v>0.719</v>
      </c>
      <c r="E14" s="35">
        <v>25.0</v>
      </c>
      <c r="F14" s="35">
        <v>151.0</v>
      </c>
      <c r="G14" s="35">
        <v>451.0</v>
      </c>
      <c r="H14" s="35">
        <v>0.152</v>
      </c>
      <c r="I14" s="35">
        <v>0.975</v>
      </c>
    </row>
    <row r="15">
      <c r="A15" s="32" t="s">
        <v>32</v>
      </c>
      <c r="B15" s="33" t="s">
        <v>33</v>
      </c>
      <c r="C15" s="34" t="s">
        <v>47</v>
      </c>
      <c r="D15" s="32">
        <v>0.671</v>
      </c>
      <c r="E15" s="32">
        <v>47.0</v>
      </c>
      <c r="F15" s="32">
        <v>141.0</v>
      </c>
      <c r="G15" s="32">
        <v>328.0</v>
      </c>
      <c r="H15" s="35">
        <v>0.001</v>
      </c>
      <c r="I15" s="35">
        <v>0.002</v>
      </c>
    </row>
    <row r="16">
      <c r="A16" s="32" t="s">
        <v>32</v>
      </c>
      <c r="B16" s="33" t="s">
        <v>35</v>
      </c>
      <c r="C16" s="34" t="s">
        <v>47</v>
      </c>
      <c r="D16" s="32">
        <v>0.671</v>
      </c>
      <c r="E16" s="32">
        <v>47.0</v>
      </c>
      <c r="F16" s="32">
        <v>141.0</v>
      </c>
      <c r="G16" s="32">
        <v>328.0</v>
      </c>
      <c r="H16" s="35">
        <v>0.001</v>
      </c>
      <c r="I16" s="35">
        <v>0.005</v>
      </c>
    </row>
    <row r="17">
      <c r="A17" s="32" t="s">
        <v>32</v>
      </c>
      <c r="B17" s="33" t="s">
        <v>36</v>
      </c>
      <c r="C17" s="34" t="s">
        <v>47</v>
      </c>
      <c r="D17" s="32">
        <v>0.671</v>
      </c>
      <c r="E17" s="32">
        <v>47.0</v>
      </c>
      <c r="F17" s="32">
        <v>141.0</v>
      </c>
      <c r="G17" s="32">
        <v>328.0</v>
      </c>
      <c r="H17" s="35">
        <v>0.003</v>
      </c>
      <c r="I17" s="35">
        <v>0.009</v>
      </c>
    </row>
    <row r="18">
      <c r="A18" s="32" t="s">
        <v>32</v>
      </c>
      <c r="B18" s="33" t="s">
        <v>37</v>
      </c>
      <c r="C18" s="34" t="s">
        <v>47</v>
      </c>
      <c r="D18" s="32">
        <v>0.671</v>
      </c>
      <c r="E18" s="35">
        <v>119.0</v>
      </c>
      <c r="F18" s="32">
        <v>141.0</v>
      </c>
      <c r="G18" s="32">
        <v>328.0</v>
      </c>
      <c r="H18" s="35">
        <v>0.004</v>
      </c>
      <c r="I18" s="35">
        <v>0.023</v>
      </c>
    </row>
    <row r="19">
      <c r="A19" s="32" t="s">
        <v>32</v>
      </c>
      <c r="B19" s="33" t="s">
        <v>38</v>
      </c>
      <c r="C19" s="34" t="s">
        <v>47</v>
      </c>
      <c r="D19" s="32">
        <v>0.671</v>
      </c>
      <c r="E19" s="35">
        <v>119.0</v>
      </c>
      <c r="F19" s="32">
        <v>141.0</v>
      </c>
      <c r="G19" s="32">
        <v>328.0</v>
      </c>
      <c r="H19" s="35">
        <v>0.005</v>
      </c>
      <c r="I19" s="35">
        <v>0.046</v>
      </c>
    </row>
    <row r="20">
      <c r="A20" s="32" t="s">
        <v>32</v>
      </c>
      <c r="B20" s="33" t="s">
        <v>39</v>
      </c>
      <c r="C20" s="34" t="s">
        <v>47</v>
      </c>
      <c r="D20" s="35">
        <v>0.521</v>
      </c>
      <c r="E20" s="35">
        <v>119.0</v>
      </c>
      <c r="F20" s="32">
        <v>141.0</v>
      </c>
      <c r="G20" s="35">
        <v>272.0</v>
      </c>
      <c r="H20" s="35">
        <v>0.011</v>
      </c>
      <c r="I20" s="35">
        <v>0.097</v>
      </c>
    </row>
    <row r="21">
      <c r="A21" s="32" t="s">
        <v>32</v>
      </c>
      <c r="B21" s="33" t="s">
        <v>40</v>
      </c>
      <c r="C21" s="34" t="s">
        <v>47</v>
      </c>
      <c r="D21" s="35">
        <v>0.521</v>
      </c>
      <c r="E21" s="35">
        <v>119.0</v>
      </c>
      <c r="F21" s="32">
        <v>141.0</v>
      </c>
      <c r="G21" s="35">
        <v>272.0</v>
      </c>
      <c r="H21" s="35">
        <v>0.019</v>
      </c>
      <c r="I21" s="35">
        <v>0.178</v>
      </c>
    </row>
    <row r="22">
      <c r="A22" s="32" t="s">
        <v>32</v>
      </c>
      <c r="B22" s="33" t="s">
        <v>41</v>
      </c>
      <c r="C22" s="34" t="s">
        <v>47</v>
      </c>
      <c r="D22" s="35">
        <v>0.521</v>
      </c>
      <c r="E22" s="35">
        <v>119.0</v>
      </c>
      <c r="F22" s="32">
        <v>141.0</v>
      </c>
      <c r="G22" s="35">
        <v>272.0</v>
      </c>
      <c r="H22" s="35">
        <v>0.032</v>
      </c>
      <c r="I22" s="35">
        <v>0.28</v>
      </c>
    </row>
    <row r="23">
      <c r="A23" s="32" t="s">
        <v>32</v>
      </c>
      <c r="B23" s="33" t="s">
        <v>42</v>
      </c>
      <c r="C23" s="34" t="s">
        <v>47</v>
      </c>
      <c r="D23" s="35">
        <v>0.521</v>
      </c>
      <c r="E23" s="35">
        <v>68.0</v>
      </c>
      <c r="F23" s="32">
        <v>141.0</v>
      </c>
      <c r="G23" s="35">
        <v>272.0</v>
      </c>
      <c r="H23" s="35">
        <v>0.046</v>
      </c>
      <c r="I23" s="35">
        <v>0.37</v>
      </c>
    </row>
    <row r="24">
      <c r="A24" s="32" t="s">
        <v>32</v>
      </c>
      <c r="B24" s="33" t="s">
        <v>43</v>
      </c>
      <c r="C24" s="34" t="s">
        <v>47</v>
      </c>
      <c r="D24" s="35">
        <v>0.521</v>
      </c>
      <c r="E24" s="35">
        <v>68.0</v>
      </c>
      <c r="F24" s="32">
        <v>141.0</v>
      </c>
      <c r="G24" s="35">
        <v>272.0</v>
      </c>
      <c r="H24" s="35">
        <v>0.06</v>
      </c>
      <c r="I24" s="35">
        <v>0.428</v>
      </c>
    </row>
    <row r="25">
      <c r="A25" s="32" t="s">
        <v>32</v>
      </c>
      <c r="B25" s="33" t="s">
        <v>44</v>
      </c>
      <c r="C25" s="34" t="s">
        <v>47</v>
      </c>
      <c r="D25" s="35">
        <v>0.521</v>
      </c>
      <c r="E25" s="35">
        <v>66.0</v>
      </c>
      <c r="F25" s="32">
        <v>141.0</v>
      </c>
      <c r="G25" s="35">
        <v>282.0</v>
      </c>
      <c r="H25" s="35">
        <v>0.1</v>
      </c>
      <c r="I25" s="35">
        <v>0.481</v>
      </c>
    </row>
    <row r="26">
      <c r="A26" s="32" t="s">
        <v>32</v>
      </c>
      <c r="B26" s="33" t="s">
        <v>45</v>
      </c>
      <c r="C26" s="34" t="s">
        <v>47</v>
      </c>
      <c r="D26" s="35">
        <v>0.521</v>
      </c>
      <c r="E26" s="35">
        <v>66.0</v>
      </c>
      <c r="F26" s="32">
        <v>141.0</v>
      </c>
      <c r="G26" s="35">
        <v>282.0</v>
      </c>
      <c r="H26" s="35">
        <v>0.148</v>
      </c>
      <c r="I26" s="35">
        <v>0.53</v>
      </c>
    </row>
    <row r="27">
      <c r="A27" s="32" t="s">
        <v>32</v>
      </c>
      <c r="B27" s="33" t="s">
        <v>46</v>
      </c>
      <c r="C27" s="34" t="s">
        <v>47</v>
      </c>
      <c r="D27" s="35">
        <v>0.521</v>
      </c>
      <c r="E27" s="35">
        <v>66.0</v>
      </c>
      <c r="F27" s="35">
        <v>178.0</v>
      </c>
      <c r="G27" s="35">
        <v>282.0</v>
      </c>
      <c r="H27" s="35">
        <v>0.169</v>
      </c>
      <c r="I27" s="35">
        <v>0.614</v>
      </c>
    </row>
    <row r="28">
      <c r="A28" s="32" t="s">
        <v>32</v>
      </c>
      <c r="B28" s="33" t="s">
        <v>33</v>
      </c>
      <c r="C28" s="34" t="s">
        <v>48</v>
      </c>
      <c r="D28" s="32">
        <v>0.671</v>
      </c>
      <c r="E28" s="32">
        <v>47.0</v>
      </c>
      <c r="F28" s="32">
        <v>141.0</v>
      </c>
      <c r="G28" s="32">
        <v>328.0</v>
      </c>
      <c r="H28" s="35">
        <v>0.002</v>
      </c>
      <c r="I28" s="35">
        <v>0.008</v>
      </c>
    </row>
    <row r="29">
      <c r="A29" s="32" t="s">
        <v>32</v>
      </c>
      <c r="B29" s="33" t="s">
        <v>35</v>
      </c>
      <c r="C29" s="34" t="s">
        <v>48</v>
      </c>
      <c r="D29" s="32">
        <v>0.671</v>
      </c>
      <c r="E29" s="32">
        <v>47.0</v>
      </c>
      <c r="F29" s="32">
        <v>141.0</v>
      </c>
      <c r="G29" s="32">
        <v>328.0</v>
      </c>
      <c r="H29" s="35">
        <v>0.004</v>
      </c>
      <c r="I29" s="35">
        <v>0.017</v>
      </c>
    </row>
    <row r="30">
      <c r="A30" s="32" t="s">
        <v>32</v>
      </c>
      <c r="B30" s="33" t="s">
        <v>36</v>
      </c>
      <c r="C30" s="34" t="s">
        <v>48</v>
      </c>
      <c r="D30" s="32">
        <v>0.671</v>
      </c>
      <c r="E30" s="32">
        <v>47.0</v>
      </c>
      <c r="F30" s="32">
        <v>141.0</v>
      </c>
      <c r="G30" s="32">
        <v>328.0</v>
      </c>
      <c r="H30" s="35">
        <v>0.007</v>
      </c>
      <c r="I30" s="35">
        <v>0.03</v>
      </c>
    </row>
    <row r="31">
      <c r="A31" s="32" t="s">
        <v>32</v>
      </c>
      <c r="B31" s="33" t="s">
        <v>37</v>
      </c>
      <c r="C31" s="34" t="s">
        <v>48</v>
      </c>
      <c r="D31" s="32">
        <v>0.671</v>
      </c>
      <c r="E31" s="35">
        <v>32.0</v>
      </c>
      <c r="F31" s="32">
        <v>141.0</v>
      </c>
      <c r="G31" s="32">
        <v>328.0</v>
      </c>
      <c r="H31" s="35">
        <v>0.01</v>
      </c>
      <c r="I31" s="35">
        <v>0.031</v>
      </c>
    </row>
    <row r="32">
      <c r="A32" s="32" t="s">
        <v>32</v>
      </c>
      <c r="B32" s="33" t="s">
        <v>38</v>
      </c>
      <c r="C32" s="34" t="s">
        <v>48</v>
      </c>
      <c r="D32" s="32">
        <v>0.671</v>
      </c>
      <c r="E32" s="35">
        <v>31.0</v>
      </c>
      <c r="F32" s="32">
        <v>141.0</v>
      </c>
      <c r="G32" s="32">
        <v>328.0</v>
      </c>
      <c r="H32" s="35">
        <v>0.012</v>
      </c>
      <c r="I32" s="35">
        <v>0.058</v>
      </c>
    </row>
    <row r="33">
      <c r="A33" s="32" t="s">
        <v>32</v>
      </c>
      <c r="B33" s="33" t="s">
        <v>39</v>
      </c>
      <c r="C33" s="34" t="s">
        <v>48</v>
      </c>
      <c r="D33" s="35">
        <v>0.757</v>
      </c>
      <c r="E33" s="35">
        <v>31.0</v>
      </c>
      <c r="F33" s="32">
        <v>141.0</v>
      </c>
      <c r="G33" s="35">
        <v>270.0</v>
      </c>
      <c r="H33" s="35">
        <v>0.013</v>
      </c>
      <c r="I33" s="35">
        <v>0.073</v>
      </c>
    </row>
    <row r="34">
      <c r="A34" s="32" t="s">
        <v>32</v>
      </c>
      <c r="B34" s="33" t="s">
        <v>40</v>
      </c>
      <c r="C34" s="34" t="s">
        <v>48</v>
      </c>
      <c r="D34" s="35">
        <v>0.757</v>
      </c>
      <c r="E34" s="35">
        <v>31.0</v>
      </c>
      <c r="F34" s="32">
        <v>141.0</v>
      </c>
      <c r="G34" s="35">
        <v>270.0</v>
      </c>
      <c r="H34" s="35">
        <v>0.015</v>
      </c>
      <c r="I34" s="35">
        <v>0.125</v>
      </c>
    </row>
    <row r="35">
      <c r="A35" s="32" t="s">
        <v>32</v>
      </c>
      <c r="B35" s="33" t="s">
        <v>41</v>
      </c>
      <c r="C35" s="34" t="s">
        <v>48</v>
      </c>
      <c r="D35" s="35">
        <v>0.732</v>
      </c>
      <c r="E35" s="35">
        <v>31.0</v>
      </c>
      <c r="F35" s="32">
        <v>141.0</v>
      </c>
      <c r="G35" s="35">
        <v>270.0</v>
      </c>
      <c r="H35" s="35">
        <v>0.018</v>
      </c>
      <c r="I35" s="35">
        <v>0.236</v>
      </c>
    </row>
    <row r="36">
      <c r="A36" s="32" t="s">
        <v>32</v>
      </c>
      <c r="B36" s="33" t="s">
        <v>42</v>
      </c>
      <c r="C36" s="34" t="s">
        <v>48</v>
      </c>
      <c r="D36" s="35">
        <v>0.732</v>
      </c>
      <c r="E36" s="35">
        <v>31.0</v>
      </c>
      <c r="F36" s="32">
        <v>141.0</v>
      </c>
      <c r="G36" s="35">
        <v>270.0</v>
      </c>
      <c r="H36" s="35">
        <v>0.019</v>
      </c>
      <c r="I36" s="35">
        <v>0.404</v>
      </c>
    </row>
    <row r="37">
      <c r="A37" s="32" t="s">
        <v>32</v>
      </c>
      <c r="B37" s="33" t="s">
        <v>43</v>
      </c>
      <c r="C37" s="34" t="s">
        <v>48</v>
      </c>
      <c r="D37" s="35">
        <v>0.732</v>
      </c>
      <c r="E37" s="35">
        <v>31.0</v>
      </c>
      <c r="F37" s="32">
        <v>141.0</v>
      </c>
      <c r="G37" s="35">
        <v>270.0</v>
      </c>
      <c r="H37" s="35">
        <v>0.022</v>
      </c>
      <c r="I37" s="35">
        <v>0.545</v>
      </c>
    </row>
    <row r="38">
      <c r="A38" s="32" t="s">
        <v>32</v>
      </c>
      <c r="B38" s="33" t="s">
        <v>44</v>
      </c>
      <c r="C38" s="34" t="s">
        <v>48</v>
      </c>
      <c r="D38" s="35">
        <v>0.659</v>
      </c>
      <c r="E38" s="35">
        <v>31.0</v>
      </c>
      <c r="F38" s="32">
        <v>141.0</v>
      </c>
      <c r="G38" s="35">
        <v>270.0</v>
      </c>
      <c r="H38" s="35">
        <v>0.031</v>
      </c>
      <c r="I38" s="35">
        <v>0.744</v>
      </c>
    </row>
    <row r="39">
      <c r="A39" s="32" t="s">
        <v>32</v>
      </c>
      <c r="B39" s="33" t="s">
        <v>45</v>
      </c>
      <c r="C39" s="34" t="s">
        <v>48</v>
      </c>
      <c r="D39" s="35">
        <v>0.659</v>
      </c>
      <c r="E39" s="35">
        <v>29.0</v>
      </c>
      <c r="F39" s="32">
        <v>141.0</v>
      </c>
      <c r="G39" s="35">
        <v>270.0</v>
      </c>
      <c r="H39" s="35">
        <v>0.041</v>
      </c>
      <c r="I39" s="35">
        <v>0.794</v>
      </c>
    </row>
    <row r="40">
      <c r="A40" s="32" t="s">
        <v>32</v>
      </c>
      <c r="B40" s="33" t="s">
        <v>46</v>
      </c>
      <c r="C40" s="34" t="s">
        <v>48</v>
      </c>
      <c r="D40" s="35">
        <v>0.659</v>
      </c>
      <c r="E40" s="35">
        <v>26.0</v>
      </c>
      <c r="F40" s="35">
        <v>175.0</v>
      </c>
      <c r="G40" s="35">
        <v>270.0</v>
      </c>
      <c r="H40" s="35">
        <v>0.045</v>
      </c>
      <c r="I40" s="35">
        <v>0.837</v>
      </c>
    </row>
    <row r="41">
      <c r="A41" s="32" t="s">
        <v>32</v>
      </c>
      <c r="B41" s="33" t="s">
        <v>33</v>
      </c>
      <c r="C41" s="34" t="s">
        <v>49</v>
      </c>
      <c r="D41" s="32">
        <v>0.671</v>
      </c>
      <c r="E41" s="32">
        <v>47.0</v>
      </c>
      <c r="F41" s="32">
        <v>141.0</v>
      </c>
      <c r="G41" s="32">
        <v>328.0</v>
      </c>
      <c r="H41" s="35">
        <v>0.029</v>
      </c>
      <c r="I41" s="35">
        <v>0.127</v>
      </c>
    </row>
    <row r="42">
      <c r="A42" s="32" t="s">
        <v>32</v>
      </c>
      <c r="B42" s="33" t="s">
        <v>35</v>
      </c>
      <c r="C42" s="34" t="s">
        <v>49</v>
      </c>
      <c r="D42" s="32">
        <v>0.671</v>
      </c>
      <c r="E42" s="32">
        <v>47.0</v>
      </c>
      <c r="F42" s="32">
        <v>141.0</v>
      </c>
      <c r="G42" s="32">
        <v>328.0</v>
      </c>
      <c r="H42" s="35">
        <v>0.034</v>
      </c>
      <c r="I42" s="35">
        <v>0.186</v>
      </c>
    </row>
    <row r="43">
      <c r="A43" s="32" t="s">
        <v>32</v>
      </c>
      <c r="B43" s="33" t="s">
        <v>36</v>
      </c>
      <c r="C43" s="34" t="s">
        <v>49</v>
      </c>
      <c r="D43" s="32">
        <v>0.671</v>
      </c>
      <c r="E43" s="32">
        <v>47.0</v>
      </c>
      <c r="F43" s="32">
        <v>141.0</v>
      </c>
      <c r="G43" s="32">
        <v>328.0</v>
      </c>
      <c r="H43" s="35">
        <v>0.034</v>
      </c>
      <c r="I43" s="35">
        <v>0.184</v>
      </c>
    </row>
    <row r="44">
      <c r="A44" s="32" t="s">
        <v>32</v>
      </c>
      <c r="B44" s="33" t="s">
        <v>37</v>
      </c>
      <c r="C44" s="34" t="s">
        <v>49</v>
      </c>
      <c r="D44" s="32">
        <v>0.671</v>
      </c>
      <c r="E44" s="35">
        <v>107.0</v>
      </c>
      <c r="F44" s="32">
        <v>141.0</v>
      </c>
      <c r="G44" s="32">
        <v>328.0</v>
      </c>
      <c r="H44" s="35">
        <v>0.033</v>
      </c>
      <c r="I44" s="35">
        <v>0.243</v>
      </c>
    </row>
    <row r="45">
      <c r="A45" s="32" t="s">
        <v>32</v>
      </c>
      <c r="B45" s="33" t="s">
        <v>38</v>
      </c>
      <c r="C45" s="34" t="s">
        <v>49</v>
      </c>
      <c r="D45" s="32">
        <v>0.671</v>
      </c>
      <c r="E45" s="35">
        <v>107.0</v>
      </c>
      <c r="F45" s="32">
        <v>141.0</v>
      </c>
      <c r="G45" s="32">
        <v>328.0</v>
      </c>
      <c r="H45" s="35">
        <v>0.033</v>
      </c>
      <c r="I45" s="35">
        <v>0.282</v>
      </c>
    </row>
    <row r="46">
      <c r="A46" s="32" t="s">
        <v>32</v>
      </c>
      <c r="B46" s="33" t="s">
        <v>39</v>
      </c>
      <c r="C46" s="34" t="s">
        <v>49</v>
      </c>
      <c r="D46" s="35">
        <v>0.171</v>
      </c>
      <c r="E46" s="35">
        <v>107.0</v>
      </c>
      <c r="F46" s="32">
        <v>141.0</v>
      </c>
      <c r="G46" s="35">
        <v>140.0</v>
      </c>
      <c r="H46" s="35">
        <v>0.033</v>
      </c>
      <c r="I46" s="35">
        <v>0.301</v>
      </c>
    </row>
    <row r="47">
      <c r="A47" s="32" t="s">
        <v>32</v>
      </c>
      <c r="B47" s="33" t="s">
        <v>40</v>
      </c>
      <c r="C47" s="34" t="s">
        <v>49</v>
      </c>
      <c r="D47" s="35">
        <v>0.171</v>
      </c>
      <c r="E47" s="35">
        <v>107.0</v>
      </c>
      <c r="F47" s="32">
        <v>141.0</v>
      </c>
      <c r="G47" s="35">
        <v>140.0</v>
      </c>
      <c r="H47" s="35">
        <v>0.043</v>
      </c>
      <c r="I47" s="35">
        <v>0.434</v>
      </c>
    </row>
    <row r="48">
      <c r="A48" s="32" t="s">
        <v>32</v>
      </c>
      <c r="B48" s="33" t="s">
        <v>41</v>
      </c>
      <c r="C48" s="34" t="s">
        <v>49</v>
      </c>
      <c r="D48" s="35">
        <v>0.171</v>
      </c>
      <c r="E48" s="35">
        <v>107.0</v>
      </c>
      <c r="F48" s="32">
        <v>141.0</v>
      </c>
      <c r="G48" s="35">
        <v>140.0</v>
      </c>
      <c r="H48" s="35">
        <v>0.053</v>
      </c>
      <c r="I48" s="35">
        <v>0.601</v>
      </c>
    </row>
    <row r="49">
      <c r="A49" s="32" t="s">
        <v>32</v>
      </c>
      <c r="B49" s="33" t="s">
        <v>42</v>
      </c>
      <c r="C49" s="34" t="s">
        <v>49</v>
      </c>
      <c r="D49" s="35">
        <v>0.171</v>
      </c>
      <c r="E49" s="35">
        <v>77.0</v>
      </c>
      <c r="F49" s="32">
        <v>141.0</v>
      </c>
      <c r="G49" s="35">
        <v>140.0</v>
      </c>
      <c r="H49" s="35">
        <v>0.063</v>
      </c>
      <c r="I49" s="35">
        <v>0.768</v>
      </c>
    </row>
    <row r="50">
      <c r="A50" s="32" t="s">
        <v>32</v>
      </c>
      <c r="B50" s="33" t="s">
        <v>43</v>
      </c>
      <c r="C50" s="34" t="s">
        <v>49</v>
      </c>
      <c r="D50" s="35">
        <v>0.17</v>
      </c>
      <c r="E50" s="35">
        <v>60.0</v>
      </c>
      <c r="F50" s="32">
        <v>141.0</v>
      </c>
      <c r="G50" s="35">
        <v>140.0</v>
      </c>
      <c r="H50" s="35">
        <v>0.062</v>
      </c>
      <c r="I50" s="35">
        <v>0.96</v>
      </c>
    </row>
    <row r="51">
      <c r="A51" s="32" t="s">
        <v>32</v>
      </c>
      <c r="B51" s="33" t="s">
        <v>44</v>
      </c>
      <c r="C51" s="34" t="s">
        <v>49</v>
      </c>
      <c r="D51" s="35">
        <v>0.195</v>
      </c>
      <c r="E51" s="35">
        <v>60.0</v>
      </c>
      <c r="F51" s="32">
        <v>141.0</v>
      </c>
      <c r="G51" s="35">
        <v>152.0</v>
      </c>
      <c r="H51" s="35">
        <v>0.06</v>
      </c>
      <c r="I51" s="35">
        <v>1.2</v>
      </c>
    </row>
    <row r="52">
      <c r="A52" s="32" t="s">
        <v>32</v>
      </c>
      <c r="B52" s="33" t="s">
        <v>45</v>
      </c>
      <c r="C52" s="34" t="s">
        <v>49</v>
      </c>
      <c r="D52" s="35">
        <v>0.195</v>
      </c>
      <c r="E52" s="35">
        <v>60.0</v>
      </c>
      <c r="F52" s="32">
        <v>141.0</v>
      </c>
      <c r="G52" s="35">
        <v>152.0</v>
      </c>
      <c r="H52" s="35">
        <v>0.08</v>
      </c>
      <c r="I52" s="35">
        <v>1.46</v>
      </c>
    </row>
    <row r="53">
      <c r="A53" s="32" t="s">
        <v>32</v>
      </c>
      <c r="B53" s="33" t="s">
        <v>46</v>
      </c>
      <c r="C53" s="34" t="s">
        <v>49</v>
      </c>
      <c r="D53" s="35">
        <v>0.254</v>
      </c>
      <c r="E53" s="35">
        <v>60.0</v>
      </c>
      <c r="F53" s="35">
        <v>65.0</v>
      </c>
      <c r="G53" s="35">
        <v>152.0</v>
      </c>
      <c r="H53" s="35">
        <v>0.115</v>
      </c>
      <c r="I53" s="35">
        <v>1.538</v>
      </c>
    </row>
    <row r="54">
      <c r="A54" s="32" t="s">
        <v>32</v>
      </c>
      <c r="B54" s="33" t="s">
        <v>33</v>
      </c>
      <c r="C54" s="34" t="s">
        <v>50</v>
      </c>
      <c r="D54" s="32">
        <v>0.671</v>
      </c>
      <c r="E54" s="32">
        <v>47.0</v>
      </c>
      <c r="F54" s="32">
        <v>141.0</v>
      </c>
      <c r="G54" s="32">
        <v>328.0</v>
      </c>
      <c r="H54" s="35">
        <v>0.001</v>
      </c>
      <c r="I54" s="35">
        <v>0.002</v>
      </c>
    </row>
    <row r="55">
      <c r="A55" s="32" t="s">
        <v>32</v>
      </c>
      <c r="B55" s="33" t="s">
        <v>35</v>
      </c>
      <c r="C55" s="34" t="s">
        <v>50</v>
      </c>
      <c r="D55" s="32">
        <v>0.671</v>
      </c>
      <c r="E55" s="32">
        <v>47.0</v>
      </c>
      <c r="F55" s="32">
        <v>141.0</v>
      </c>
      <c r="G55" s="32">
        <v>328.0</v>
      </c>
      <c r="H55" s="35">
        <v>0.002</v>
      </c>
      <c r="I55" s="35">
        <v>0.006</v>
      </c>
    </row>
    <row r="56">
      <c r="A56" s="32" t="s">
        <v>32</v>
      </c>
      <c r="B56" s="33" t="s">
        <v>36</v>
      </c>
      <c r="C56" s="34" t="s">
        <v>50</v>
      </c>
      <c r="D56" s="32">
        <v>0.671</v>
      </c>
      <c r="E56" s="32">
        <v>47.0</v>
      </c>
      <c r="F56" s="32">
        <v>141.0</v>
      </c>
      <c r="G56" s="32">
        <v>328.0</v>
      </c>
      <c r="H56" s="35">
        <v>0.002</v>
      </c>
      <c r="I56" s="35">
        <v>0.009</v>
      </c>
    </row>
    <row r="57">
      <c r="A57" s="32" t="s">
        <v>32</v>
      </c>
      <c r="B57" s="33" t="s">
        <v>37</v>
      </c>
      <c r="C57" s="34" t="s">
        <v>50</v>
      </c>
      <c r="D57" s="32">
        <v>0.671</v>
      </c>
      <c r="E57" s="35">
        <v>40.0</v>
      </c>
      <c r="F57" s="32">
        <v>141.0</v>
      </c>
      <c r="G57" s="32">
        <v>328.0</v>
      </c>
      <c r="H57" s="35">
        <v>0.004</v>
      </c>
      <c r="I57" s="35">
        <v>0.019</v>
      </c>
    </row>
    <row r="58">
      <c r="A58" s="32" t="s">
        <v>32</v>
      </c>
      <c r="B58" s="33" t="s">
        <v>38</v>
      </c>
      <c r="C58" s="34" t="s">
        <v>50</v>
      </c>
      <c r="D58" s="32">
        <v>0.671</v>
      </c>
      <c r="E58" s="35">
        <v>40.0</v>
      </c>
      <c r="F58" s="32">
        <v>141.0</v>
      </c>
      <c r="G58" s="32">
        <v>328.0</v>
      </c>
      <c r="H58" s="35">
        <v>0.004</v>
      </c>
      <c r="I58" s="35">
        <v>0.03</v>
      </c>
    </row>
    <row r="59">
      <c r="A59" s="32" t="s">
        <v>32</v>
      </c>
      <c r="B59" s="33" t="s">
        <v>39</v>
      </c>
      <c r="C59" s="34" t="s">
        <v>50</v>
      </c>
      <c r="D59" s="35">
        <v>0.475</v>
      </c>
      <c r="E59" s="35">
        <v>40.0</v>
      </c>
      <c r="F59" s="32">
        <v>141.0</v>
      </c>
      <c r="G59" s="35">
        <v>270.0</v>
      </c>
      <c r="H59" s="35">
        <v>0.005</v>
      </c>
      <c r="I59" s="35">
        <v>0.047</v>
      </c>
    </row>
    <row r="60">
      <c r="A60" s="32" t="s">
        <v>32</v>
      </c>
      <c r="B60" s="33" t="s">
        <v>40</v>
      </c>
      <c r="C60" s="34" t="s">
        <v>50</v>
      </c>
      <c r="D60" s="35">
        <v>0.476</v>
      </c>
      <c r="E60" s="35">
        <v>34.0</v>
      </c>
      <c r="F60" s="32">
        <v>141.0</v>
      </c>
      <c r="G60" s="35">
        <v>270.0</v>
      </c>
      <c r="H60" s="35">
        <v>0.006</v>
      </c>
      <c r="I60" s="35">
        <v>0.074</v>
      </c>
    </row>
    <row r="61">
      <c r="A61" s="32" t="s">
        <v>32</v>
      </c>
      <c r="B61" s="33" t="s">
        <v>41</v>
      </c>
      <c r="C61" s="34" t="s">
        <v>50</v>
      </c>
      <c r="D61" s="35">
        <v>0.476</v>
      </c>
      <c r="E61" s="35">
        <v>18.0</v>
      </c>
      <c r="F61" s="32">
        <v>141.0</v>
      </c>
      <c r="G61" s="35">
        <v>270.0</v>
      </c>
      <c r="H61" s="35">
        <v>0.008</v>
      </c>
      <c r="I61" s="35">
        <v>0.131</v>
      </c>
    </row>
    <row r="62">
      <c r="A62" s="32" t="s">
        <v>32</v>
      </c>
      <c r="B62" s="33" t="s">
        <v>42</v>
      </c>
      <c r="C62" s="34" t="s">
        <v>50</v>
      </c>
      <c r="D62" s="35">
        <v>0.445</v>
      </c>
      <c r="E62" s="35">
        <v>16.0</v>
      </c>
      <c r="F62" s="32">
        <v>141.0</v>
      </c>
      <c r="G62" s="35">
        <v>270.0</v>
      </c>
      <c r="H62" s="35">
        <v>0.009</v>
      </c>
      <c r="I62" s="35">
        <v>0.206</v>
      </c>
    </row>
    <row r="63">
      <c r="A63" s="32" t="s">
        <v>32</v>
      </c>
      <c r="B63" s="33" t="s">
        <v>43</v>
      </c>
      <c r="C63" s="34" t="s">
        <v>50</v>
      </c>
      <c r="D63" s="35">
        <v>0.449</v>
      </c>
      <c r="E63" s="35">
        <v>14.0</v>
      </c>
      <c r="F63" s="32">
        <v>141.0</v>
      </c>
      <c r="G63" s="35">
        <v>270.0</v>
      </c>
      <c r="H63" s="35">
        <v>0.011</v>
      </c>
      <c r="I63" s="35">
        <v>0.253</v>
      </c>
    </row>
    <row r="64">
      <c r="A64" s="32" t="s">
        <v>32</v>
      </c>
      <c r="B64" s="33" t="s">
        <v>44</v>
      </c>
      <c r="C64" s="34" t="s">
        <v>50</v>
      </c>
      <c r="D64" s="35">
        <v>0.448</v>
      </c>
      <c r="E64" s="35">
        <v>14.0</v>
      </c>
      <c r="F64" s="32">
        <v>141.0</v>
      </c>
      <c r="G64" s="35">
        <v>270.0</v>
      </c>
      <c r="H64" s="35">
        <v>0.024</v>
      </c>
      <c r="I64" s="35">
        <v>0.367</v>
      </c>
    </row>
    <row r="65">
      <c r="A65" s="32" t="s">
        <v>32</v>
      </c>
      <c r="B65" s="33" t="s">
        <v>45</v>
      </c>
      <c r="C65" s="34" t="s">
        <v>50</v>
      </c>
      <c r="D65" s="35">
        <v>0.435</v>
      </c>
      <c r="E65" s="35">
        <v>13.0</v>
      </c>
      <c r="F65" s="32">
        <v>141.0</v>
      </c>
      <c r="G65" s="35">
        <v>270.0</v>
      </c>
      <c r="H65" s="35">
        <v>0.03</v>
      </c>
      <c r="I65" s="35">
        <v>0.48</v>
      </c>
    </row>
    <row r="66">
      <c r="A66" s="32" t="s">
        <v>32</v>
      </c>
      <c r="B66" s="33" t="s">
        <v>46</v>
      </c>
      <c r="C66" s="34" t="s">
        <v>50</v>
      </c>
      <c r="D66" s="35">
        <v>0.435</v>
      </c>
      <c r="E66" s="35">
        <v>13.0</v>
      </c>
      <c r="F66" s="35">
        <v>154.0</v>
      </c>
      <c r="G66" s="35">
        <v>270.0</v>
      </c>
      <c r="H66" s="35">
        <v>0.037</v>
      </c>
      <c r="I66" s="35">
        <v>0.606</v>
      </c>
    </row>
    <row r="67">
      <c r="A67" s="32" t="s">
        <v>32</v>
      </c>
      <c r="B67" s="33" t="s">
        <v>33</v>
      </c>
      <c r="C67" s="34" t="s">
        <v>51</v>
      </c>
      <c r="D67" s="32">
        <v>0.671</v>
      </c>
      <c r="E67" s="32">
        <v>47.0</v>
      </c>
      <c r="F67" s="32">
        <v>141.0</v>
      </c>
      <c r="G67" s="32">
        <v>328.0</v>
      </c>
      <c r="H67" s="35">
        <v>0.001</v>
      </c>
      <c r="I67" s="35">
        <v>0.002</v>
      </c>
    </row>
    <row r="68">
      <c r="A68" s="32" t="s">
        <v>32</v>
      </c>
      <c r="B68" s="33" t="s">
        <v>35</v>
      </c>
      <c r="C68" s="34" t="s">
        <v>51</v>
      </c>
      <c r="D68" s="32">
        <v>0.671</v>
      </c>
      <c r="E68" s="32">
        <v>47.0</v>
      </c>
      <c r="F68" s="32">
        <v>141.0</v>
      </c>
      <c r="G68" s="32">
        <v>328.0</v>
      </c>
      <c r="H68" s="35">
        <v>0.001</v>
      </c>
      <c r="I68" s="35">
        <v>0.005</v>
      </c>
    </row>
    <row r="69">
      <c r="A69" s="32" t="s">
        <v>32</v>
      </c>
      <c r="B69" s="33" t="s">
        <v>36</v>
      </c>
      <c r="C69" s="34" t="s">
        <v>51</v>
      </c>
      <c r="D69" s="32">
        <v>0.671</v>
      </c>
      <c r="E69" s="32">
        <v>47.0</v>
      </c>
      <c r="F69" s="32">
        <v>141.0</v>
      </c>
      <c r="G69" s="32">
        <v>328.0</v>
      </c>
      <c r="H69" s="35">
        <v>0.001</v>
      </c>
      <c r="I69" s="35">
        <v>0.007</v>
      </c>
    </row>
    <row r="70">
      <c r="A70" s="32" t="s">
        <v>32</v>
      </c>
      <c r="B70" s="33" t="s">
        <v>37</v>
      </c>
      <c r="C70" s="34" t="s">
        <v>51</v>
      </c>
      <c r="D70" s="32">
        <v>0.671</v>
      </c>
      <c r="E70" s="35">
        <v>13.0</v>
      </c>
      <c r="F70" s="32">
        <v>141.0</v>
      </c>
      <c r="G70" s="32">
        <v>328.0</v>
      </c>
      <c r="H70" s="35">
        <v>0.002</v>
      </c>
      <c r="I70" s="35">
        <v>0.009</v>
      </c>
    </row>
    <row r="71">
      <c r="A71" s="32" t="s">
        <v>32</v>
      </c>
      <c r="B71" s="33" t="s">
        <v>38</v>
      </c>
      <c r="C71" s="34" t="s">
        <v>51</v>
      </c>
      <c r="D71" s="32">
        <v>0.671</v>
      </c>
      <c r="E71" s="35">
        <v>13.0</v>
      </c>
      <c r="F71" s="32">
        <v>141.0</v>
      </c>
      <c r="G71" s="32">
        <v>328.0</v>
      </c>
      <c r="H71" s="35">
        <v>0.003</v>
      </c>
      <c r="I71" s="35">
        <v>0.013</v>
      </c>
    </row>
    <row r="72">
      <c r="A72" s="32" t="s">
        <v>32</v>
      </c>
      <c r="B72" s="33" t="s">
        <v>39</v>
      </c>
      <c r="C72" s="34" t="s">
        <v>51</v>
      </c>
      <c r="D72" s="35">
        <v>2.797</v>
      </c>
      <c r="E72" s="35">
        <v>13.0</v>
      </c>
      <c r="F72" s="32">
        <v>141.0</v>
      </c>
      <c r="G72" s="35">
        <v>140.0</v>
      </c>
      <c r="H72" s="35">
        <v>0.005</v>
      </c>
      <c r="I72" s="35">
        <v>0.02</v>
      </c>
    </row>
    <row r="73">
      <c r="A73" s="32" t="s">
        <v>32</v>
      </c>
      <c r="B73" s="33" t="s">
        <v>40</v>
      </c>
      <c r="C73" s="34" t="s">
        <v>51</v>
      </c>
      <c r="D73" s="35">
        <v>2.797</v>
      </c>
      <c r="E73" s="35">
        <v>13.0</v>
      </c>
      <c r="F73" s="32">
        <v>141.0</v>
      </c>
      <c r="G73" s="35">
        <v>140.0</v>
      </c>
      <c r="H73" s="35">
        <v>0.007</v>
      </c>
      <c r="I73" s="35">
        <v>0.025</v>
      </c>
    </row>
    <row r="74">
      <c r="A74" s="32" t="s">
        <v>32</v>
      </c>
      <c r="B74" s="33" t="s">
        <v>41</v>
      </c>
      <c r="C74" s="34" t="s">
        <v>51</v>
      </c>
      <c r="D74" s="35">
        <v>2.797</v>
      </c>
      <c r="E74" s="35">
        <v>13.0</v>
      </c>
      <c r="F74" s="32">
        <v>141.0</v>
      </c>
      <c r="G74" s="35">
        <v>140.0</v>
      </c>
      <c r="H74" s="35">
        <v>0.007</v>
      </c>
      <c r="I74" s="35">
        <v>0.032</v>
      </c>
    </row>
    <row r="75">
      <c r="A75" s="32" t="s">
        <v>32</v>
      </c>
      <c r="B75" s="33" t="s">
        <v>42</v>
      </c>
      <c r="C75" s="34" t="s">
        <v>51</v>
      </c>
      <c r="D75" s="35">
        <v>2.797</v>
      </c>
      <c r="E75" s="35">
        <v>13.0</v>
      </c>
      <c r="F75" s="32">
        <v>141.0</v>
      </c>
      <c r="G75" s="35">
        <v>140.0</v>
      </c>
      <c r="H75" s="35">
        <v>0.008</v>
      </c>
      <c r="I75" s="35">
        <v>0.056</v>
      </c>
    </row>
    <row r="76">
      <c r="A76" s="32" t="s">
        <v>32</v>
      </c>
      <c r="B76" s="33" t="s">
        <v>43</v>
      </c>
      <c r="C76" s="34" t="s">
        <v>51</v>
      </c>
      <c r="D76" s="35">
        <v>2.797</v>
      </c>
      <c r="E76" s="35">
        <v>13.0</v>
      </c>
      <c r="F76" s="32">
        <v>141.0</v>
      </c>
      <c r="G76" s="35">
        <v>140.0</v>
      </c>
      <c r="H76" s="35">
        <v>0.009</v>
      </c>
      <c r="I76" s="35">
        <v>0.103</v>
      </c>
    </row>
    <row r="77">
      <c r="A77" s="32" t="s">
        <v>32</v>
      </c>
      <c r="B77" s="33" t="s">
        <v>44</v>
      </c>
      <c r="C77" s="34" t="s">
        <v>51</v>
      </c>
      <c r="D77" s="35">
        <v>1.545</v>
      </c>
      <c r="E77" s="35">
        <v>13.0</v>
      </c>
      <c r="F77" s="32">
        <v>141.0</v>
      </c>
      <c r="G77" s="35">
        <v>211.0</v>
      </c>
      <c r="H77" s="35">
        <v>0.01</v>
      </c>
      <c r="I77" s="35">
        <v>0.182</v>
      </c>
    </row>
    <row r="78">
      <c r="A78" s="32" t="s">
        <v>32</v>
      </c>
      <c r="B78" s="33" t="s">
        <v>45</v>
      </c>
      <c r="C78" s="34" t="s">
        <v>51</v>
      </c>
      <c r="D78" s="35">
        <v>0.516</v>
      </c>
      <c r="E78" s="35">
        <v>13.0</v>
      </c>
      <c r="F78" s="32">
        <v>141.0</v>
      </c>
      <c r="G78" s="35">
        <v>274.0</v>
      </c>
      <c r="H78" s="35">
        <v>0.011</v>
      </c>
      <c r="I78" s="35">
        <v>0.201</v>
      </c>
    </row>
    <row r="79">
      <c r="A79" s="32" t="s">
        <v>32</v>
      </c>
      <c r="B79" s="33" t="s">
        <v>46</v>
      </c>
      <c r="C79" s="34" t="s">
        <v>51</v>
      </c>
      <c r="D79" s="35">
        <v>0.516</v>
      </c>
      <c r="E79" s="35">
        <v>8.0</v>
      </c>
      <c r="F79" s="35">
        <v>157.0</v>
      </c>
      <c r="G79" s="35">
        <v>274.0</v>
      </c>
      <c r="H79" s="35">
        <v>0.012</v>
      </c>
      <c r="I79" s="35">
        <v>0.228</v>
      </c>
    </row>
    <row r="80">
      <c r="A80" s="32" t="s">
        <v>32</v>
      </c>
      <c r="B80" s="33" t="s">
        <v>33</v>
      </c>
      <c r="C80" s="34" t="s">
        <v>52</v>
      </c>
      <c r="D80" s="32">
        <v>0.671</v>
      </c>
      <c r="E80" s="32">
        <v>47.0</v>
      </c>
      <c r="F80" s="32">
        <v>141.0</v>
      </c>
      <c r="G80" s="32">
        <v>328.0</v>
      </c>
      <c r="H80" s="35">
        <v>0.003</v>
      </c>
      <c r="I80" s="35">
        <v>0.006</v>
      </c>
    </row>
    <row r="81">
      <c r="A81" s="32" t="s">
        <v>32</v>
      </c>
      <c r="B81" s="33" t="s">
        <v>35</v>
      </c>
      <c r="C81" s="34" t="s">
        <v>52</v>
      </c>
      <c r="D81" s="32">
        <v>0.671</v>
      </c>
      <c r="E81" s="32">
        <v>47.0</v>
      </c>
      <c r="F81" s="32">
        <v>141.0</v>
      </c>
      <c r="G81" s="32">
        <v>328.0</v>
      </c>
      <c r="H81" s="35">
        <v>0.003</v>
      </c>
      <c r="I81" s="35">
        <v>0.026</v>
      </c>
    </row>
    <row r="82">
      <c r="A82" s="32" t="s">
        <v>32</v>
      </c>
      <c r="B82" s="33" t="s">
        <v>36</v>
      </c>
      <c r="C82" s="34" t="s">
        <v>52</v>
      </c>
      <c r="D82" s="32">
        <v>0.671</v>
      </c>
      <c r="E82" s="32">
        <v>47.0</v>
      </c>
      <c r="F82" s="32">
        <v>141.0</v>
      </c>
      <c r="G82" s="32">
        <v>328.0</v>
      </c>
      <c r="H82" s="35">
        <v>0.004</v>
      </c>
      <c r="I82" s="35">
        <v>0.042</v>
      </c>
    </row>
    <row r="83">
      <c r="A83" s="32" t="s">
        <v>32</v>
      </c>
      <c r="B83" s="33" t="s">
        <v>37</v>
      </c>
      <c r="C83" s="34" t="s">
        <v>52</v>
      </c>
      <c r="D83" s="32">
        <v>0.671</v>
      </c>
      <c r="E83" s="35">
        <v>45.0</v>
      </c>
      <c r="F83" s="32">
        <v>141.0</v>
      </c>
      <c r="G83" s="32">
        <v>328.0</v>
      </c>
      <c r="H83" s="35">
        <v>0.006</v>
      </c>
      <c r="I83" s="35">
        <v>0.063</v>
      </c>
    </row>
    <row r="84">
      <c r="A84" s="32" t="s">
        <v>32</v>
      </c>
      <c r="B84" s="33" t="s">
        <v>38</v>
      </c>
      <c r="C84" s="34" t="s">
        <v>52</v>
      </c>
      <c r="D84" s="32">
        <v>0.671</v>
      </c>
      <c r="E84" s="35">
        <v>45.0</v>
      </c>
      <c r="F84" s="32">
        <v>141.0</v>
      </c>
      <c r="G84" s="32">
        <v>328.0</v>
      </c>
      <c r="H84" s="35">
        <v>0.01</v>
      </c>
      <c r="I84" s="35">
        <v>0.087</v>
      </c>
    </row>
    <row r="85">
      <c r="A85" s="32" t="s">
        <v>32</v>
      </c>
      <c r="B85" s="33" t="s">
        <v>39</v>
      </c>
      <c r="C85" s="34" t="s">
        <v>52</v>
      </c>
      <c r="D85" s="35">
        <v>0.506</v>
      </c>
      <c r="E85" s="35">
        <v>45.0</v>
      </c>
      <c r="F85" s="32">
        <v>141.0</v>
      </c>
      <c r="G85" s="35">
        <v>654.0</v>
      </c>
      <c r="H85" s="35">
        <v>0.014</v>
      </c>
      <c r="I85" s="35">
        <v>0.124</v>
      </c>
    </row>
    <row r="86">
      <c r="A86" s="32" t="s">
        <v>32</v>
      </c>
      <c r="B86" s="33" t="s">
        <v>40</v>
      </c>
      <c r="C86" s="34" t="s">
        <v>52</v>
      </c>
      <c r="D86" s="35">
        <v>0.508</v>
      </c>
      <c r="E86" s="35">
        <v>45.0</v>
      </c>
      <c r="F86" s="32">
        <v>141.0</v>
      </c>
      <c r="G86" s="35">
        <v>654.0</v>
      </c>
      <c r="H86" s="35">
        <v>0.02</v>
      </c>
      <c r="I86" s="35">
        <v>0.168</v>
      </c>
    </row>
    <row r="87">
      <c r="A87" s="32" t="s">
        <v>32</v>
      </c>
      <c r="B87" s="33" t="s">
        <v>41</v>
      </c>
      <c r="C87" s="34" t="s">
        <v>52</v>
      </c>
      <c r="D87" s="35">
        <v>0.508</v>
      </c>
      <c r="E87" s="35">
        <v>38.0</v>
      </c>
      <c r="F87" s="32">
        <v>141.0</v>
      </c>
      <c r="G87" s="35">
        <v>654.0</v>
      </c>
      <c r="H87" s="35">
        <v>0.029</v>
      </c>
      <c r="I87" s="35">
        <v>0.238</v>
      </c>
    </row>
    <row r="88">
      <c r="A88" s="32" t="s">
        <v>32</v>
      </c>
      <c r="B88" s="33" t="s">
        <v>42</v>
      </c>
      <c r="C88" s="34" t="s">
        <v>52</v>
      </c>
      <c r="D88" s="35">
        <v>0.504</v>
      </c>
      <c r="E88" s="35">
        <v>38.0</v>
      </c>
      <c r="F88" s="32">
        <v>141.0</v>
      </c>
      <c r="G88" s="35">
        <v>654.0</v>
      </c>
      <c r="H88" s="35">
        <v>0.034</v>
      </c>
      <c r="I88" s="35">
        <v>0.314</v>
      </c>
    </row>
    <row r="89">
      <c r="A89" s="32" t="s">
        <v>32</v>
      </c>
      <c r="B89" s="33" t="s">
        <v>43</v>
      </c>
      <c r="C89" s="34" t="s">
        <v>52</v>
      </c>
      <c r="D89" s="35">
        <v>0.488</v>
      </c>
      <c r="E89" s="35">
        <v>35.0</v>
      </c>
      <c r="F89" s="32">
        <v>141.0</v>
      </c>
      <c r="G89" s="35">
        <v>654.0</v>
      </c>
      <c r="H89" s="35">
        <v>0.038</v>
      </c>
      <c r="I89" s="35">
        <v>0.398</v>
      </c>
    </row>
    <row r="90">
      <c r="A90" s="32" t="s">
        <v>32</v>
      </c>
      <c r="B90" s="33" t="s">
        <v>44</v>
      </c>
      <c r="C90" s="34" t="s">
        <v>52</v>
      </c>
      <c r="D90" s="35">
        <v>0.488</v>
      </c>
      <c r="E90" s="35">
        <v>19.0</v>
      </c>
      <c r="F90" s="32">
        <v>141.0</v>
      </c>
      <c r="G90" s="35">
        <v>654.0</v>
      </c>
      <c r="H90" s="35">
        <v>0.043</v>
      </c>
      <c r="I90" s="35">
        <v>0.419</v>
      </c>
    </row>
    <row r="91">
      <c r="A91" s="32" t="s">
        <v>32</v>
      </c>
      <c r="B91" s="33" t="s">
        <v>45</v>
      </c>
      <c r="C91" s="34" t="s">
        <v>52</v>
      </c>
      <c r="D91" s="35">
        <v>0.488</v>
      </c>
      <c r="E91" s="35">
        <v>15.0</v>
      </c>
      <c r="F91" s="32">
        <v>141.0</v>
      </c>
      <c r="G91" s="35">
        <v>654.0</v>
      </c>
      <c r="H91" s="35">
        <v>0.05</v>
      </c>
      <c r="I91" s="35">
        <v>0.496</v>
      </c>
    </row>
    <row r="92">
      <c r="A92" s="32" t="s">
        <v>32</v>
      </c>
      <c r="B92" s="33" t="s">
        <v>46</v>
      </c>
      <c r="C92" s="34" t="s">
        <v>52</v>
      </c>
      <c r="D92" s="35">
        <v>0.488</v>
      </c>
      <c r="E92" s="35">
        <v>15.0</v>
      </c>
      <c r="F92" s="35">
        <v>162.0</v>
      </c>
      <c r="G92" s="35">
        <v>654.0</v>
      </c>
      <c r="H92" s="35">
        <v>0.057</v>
      </c>
      <c r="I92" s="35">
        <v>0.604</v>
      </c>
    </row>
    <row r="93">
      <c r="A93" s="32" t="s">
        <v>32</v>
      </c>
      <c r="B93" s="33" t="s">
        <v>33</v>
      </c>
      <c r="C93" s="34" t="s">
        <v>53</v>
      </c>
      <c r="D93" s="32">
        <v>0.671</v>
      </c>
      <c r="E93" s="32">
        <v>47.0</v>
      </c>
      <c r="F93" s="32">
        <v>141.0</v>
      </c>
      <c r="G93" s="32">
        <v>328.0</v>
      </c>
      <c r="H93" s="35">
        <v>0.001</v>
      </c>
      <c r="I93" s="35">
        <v>0.001</v>
      </c>
    </row>
    <row r="94">
      <c r="A94" s="32" t="s">
        <v>32</v>
      </c>
      <c r="B94" s="33" t="s">
        <v>35</v>
      </c>
      <c r="C94" s="34" t="s">
        <v>53</v>
      </c>
      <c r="D94" s="32">
        <v>0.671</v>
      </c>
      <c r="E94" s="32">
        <v>47.0</v>
      </c>
      <c r="F94" s="32">
        <v>141.0</v>
      </c>
      <c r="G94" s="32">
        <v>328.0</v>
      </c>
      <c r="H94" s="35">
        <v>0.001</v>
      </c>
      <c r="I94" s="35">
        <v>0.003</v>
      </c>
    </row>
    <row r="95">
      <c r="A95" s="32" t="s">
        <v>32</v>
      </c>
      <c r="B95" s="33" t="s">
        <v>36</v>
      </c>
      <c r="C95" s="34" t="s">
        <v>53</v>
      </c>
      <c r="D95" s="32">
        <v>0.671</v>
      </c>
      <c r="E95" s="32">
        <v>47.0</v>
      </c>
      <c r="F95" s="32">
        <v>141.0</v>
      </c>
      <c r="G95" s="32">
        <v>328.0</v>
      </c>
      <c r="H95" s="35">
        <v>0.001</v>
      </c>
      <c r="I95" s="35">
        <v>0.003</v>
      </c>
    </row>
    <row r="96">
      <c r="A96" s="32" t="s">
        <v>32</v>
      </c>
      <c r="B96" s="33" t="s">
        <v>37</v>
      </c>
      <c r="C96" s="34" t="s">
        <v>53</v>
      </c>
      <c r="D96" s="32">
        <v>0.671</v>
      </c>
      <c r="E96" s="35">
        <v>22.0</v>
      </c>
      <c r="F96" s="32">
        <v>141.0</v>
      </c>
      <c r="G96" s="32">
        <v>328.0</v>
      </c>
      <c r="H96" s="35">
        <v>0.002</v>
      </c>
      <c r="I96" s="35">
        <v>0.01</v>
      </c>
    </row>
    <row r="97">
      <c r="A97" s="32" t="s">
        <v>32</v>
      </c>
      <c r="B97" s="33" t="s">
        <v>38</v>
      </c>
      <c r="C97" s="34" t="s">
        <v>53</v>
      </c>
      <c r="D97" s="32">
        <v>0.671</v>
      </c>
      <c r="E97" s="35">
        <v>22.0</v>
      </c>
      <c r="F97" s="32">
        <v>141.0</v>
      </c>
      <c r="G97" s="32">
        <v>328.0</v>
      </c>
      <c r="H97" s="35">
        <v>0.002</v>
      </c>
      <c r="I97" s="35">
        <v>0.015</v>
      </c>
    </row>
    <row r="98">
      <c r="A98" s="32" t="s">
        <v>32</v>
      </c>
      <c r="B98" s="33" t="s">
        <v>39</v>
      </c>
      <c r="C98" s="34" t="s">
        <v>53</v>
      </c>
      <c r="D98" s="35">
        <v>0.657</v>
      </c>
      <c r="E98" s="35">
        <v>22.0</v>
      </c>
      <c r="F98" s="32">
        <v>141.0</v>
      </c>
      <c r="G98" s="35">
        <v>504.0</v>
      </c>
      <c r="H98" s="35">
        <v>0.003</v>
      </c>
      <c r="I98" s="35">
        <v>0.025</v>
      </c>
    </row>
    <row r="99">
      <c r="A99" s="32" t="s">
        <v>32</v>
      </c>
      <c r="B99" s="33" t="s">
        <v>40</v>
      </c>
      <c r="C99" s="34" t="s">
        <v>53</v>
      </c>
      <c r="D99" s="35">
        <v>2.038</v>
      </c>
      <c r="E99" s="35">
        <v>22.0</v>
      </c>
      <c r="F99" s="32">
        <v>141.0</v>
      </c>
      <c r="G99" s="35">
        <v>504.0</v>
      </c>
      <c r="H99" s="35">
        <v>0.003</v>
      </c>
      <c r="I99" s="35">
        <v>0.027</v>
      </c>
    </row>
    <row r="100">
      <c r="A100" s="32" t="s">
        <v>32</v>
      </c>
      <c r="B100" s="33" t="s">
        <v>41</v>
      </c>
      <c r="C100" s="34" t="s">
        <v>53</v>
      </c>
      <c r="D100" s="35">
        <v>2.038</v>
      </c>
      <c r="E100" s="35">
        <v>22.0</v>
      </c>
      <c r="F100" s="32">
        <v>141.0</v>
      </c>
      <c r="G100" s="35">
        <v>504.0</v>
      </c>
      <c r="H100" s="35">
        <v>0.004</v>
      </c>
      <c r="I100" s="35">
        <v>0.083</v>
      </c>
    </row>
    <row r="101">
      <c r="A101" s="32" t="s">
        <v>32</v>
      </c>
      <c r="B101" s="33" t="s">
        <v>42</v>
      </c>
      <c r="C101" s="34" t="s">
        <v>53</v>
      </c>
      <c r="D101" s="35">
        <v>2.038</v>
      </c>
      <c r="E101" s="35">
        <v>22.0</v>
      </c>
      <c r="F101" s="32">
        <v>141.0</v>
      </c>
      <c r="G101" s="35">
        <v>504.0</v>
      </c>
      <c r="H101" s="35">
        <v>0.01</v>
      </c>
      <c r="I101" s="35">
        <v>0.136</v>
      </c>
    </row>
    <row r="102">
      <c r="A102" s="32" t="s">
        <v>32</v>
      </c>
      <c r="B102" s="33" t="s">
        <v>43</v>
      </c>
      <c r="C102" s="34" t="s">
        <v>53</v>
      </c>
      <c r="D102" s="35">
        <v>2.038</v>
      </c>
      <c r="E102" s="35">
        <v>23.0</v>
      </c>
      <c r="F102" s="32">
        <v>141.0</v>
      </c>
      <c r="G102" s="35">
        <v>504.0</v>
      </c>
      <c r="H102" s="35">
        <v>0.018</v>
      </c>
      <c r="I102" s="35">
        <v>0.202</v>
      </c>
    </row>
    <row r="103">
      <c r="A103" s="32" t="s">
        <v>32</v>
      </c>
      <c r="B103" s="33" t="s">
        <v>44</v>
      </c>
      <c r="C103" s="34" t="s">
        <v>53</v>
      </c>
      <c r="D103" s="35">
        <v>2.038</v>
      </c>
      <c r="E103" s="35">
        <v>23.0</v>
      </c>
      <c r="F103" s="32">
        <v>141.0</v>
      </c>
      <c r="G103" s="35">
        <v>504.0</v>
      </c>
      <c r="H103" s="35">
        <v>0.02</v>
      </c>
      <c r="I103" s="35">
        <v>0.225</v>
      </c>
    </row>
    <row r="104">
      <c r="A104" s="32" t="s">
        <v>32</v>
      </c>
      <c r="B104" s="33" t="s">
        <v>45</v>
      </c>
      <c r="C104" s="34" t="s">
        <v>53</v>
      </c>
      <c r="D104" s="35">
        <v>0.546</v>
      </c>
      <c r="E104" s="35">
        <v>22.0</v>
      </c>
      <c r="F104" s="32">
        <v>141.0</v>
      </c>
      <c r="G104" s="35">
        <v>504.0</v>
      </c>
      <c r="H104" s="35">
        <v>0.022</v>
      </c>
      <c r="I104" s="35">
        <v>0.224</v>
      </c>
    </row>
    <row r="105">
      <c r="A105" s="32" t="s">
        <v>32</v>
      </c>
      <c r="B105" s="33" t="s">
        <v>46</v>
      </c>
      <c r="C105" s="34" t="s">
        <v>53</v>
      </c>
      <c r="D105" s="35">
        <v>0.674</v>
      </c>
      <c r="E105" s="35">
        <v>22.0</v>
      </c>
      <c r="F105" s="35">
        <v>187.0</v>
      </c>
      <c r="G105" s="35">
        <v>483.0</v>
      </c>
      <c r="H105" s="35">
        <v>0.03</v>
      </c>
      <c r="I105" s="35">
        <v>0.253</v>
      </c>
    </row>
    <row r="106">
      <c r="A106" s="32" t="s">
        <v>32</v>
      </c>
      <c r="B106" s="33" t="s">
        <v>33</v>
      </c>
      <c r="C106" s="34" t="s">
        <v>54</v>
      </c>
      <c r="D106" s="32">
        <v>0.671</v>
      </c>
      <c r="E106" s="32">
        <v>47.0</v>
      </c>
      <c r="F106" s="32">
        <v>141.0</v>
      </c>
      <c r="G106" s="32">
        <v>328.0</v>
      </c>
      <c r="H106" s="35">
        <v>0.0</v>
      </c>
      <c r="I106" s="35">
        <v>0.001</v>
      </c>
    </row>
    <row r="107">
      <c r="A107" s="32" t="s">
        <v>32</v>
      </c>
      <c r="B107" s="33" t="s">
        <v>35</v>
      </c>
      <c r="C107" s="34" t="s">
        <v>54</v>
      </c>
      <c r="D107" s="32">
        <v>0.671</v>
      </c>
      <c r="E107" s="32">
        <v>47.0</v>
      </c>
      <c r="F107" s="32">
        <v>141.0</v>
      </c>
      <c r="G107" s="32">
        <v>328.0</v>
      </c>
      <c r="H107" s="35">
        <v>0.0</v>
      </c>
      <c r="I107" s="35">
        <v>0.003</v>
      </c>
    </row>
    <row r="108">
      <c r="A108" s="32" t="s">
        <v>32</v>
      </c>
      <c r="B108" s="33" t="s">
        <v>36</v>
      </c>
      <c r="C108" s="34" t="s">
        <v>54</v>
      </c>
      <c r="D108" s="32">
        <v>0.671</v>
      </c>
      <c r="E108" s="32">
        <v>47.0</v>
      </c>
      <c r="F108" s="32">
        <v>141.0</v>
      </c>
      <c r="G108" s="32">
        <v>328.0</v>
      </c>
      <c r="H108" s="35">
        <v>0.002</v>
      </c>
      <c r="I108" s="35">
        <v>0.004</v>
      </c>
    </row>
    <row r="109">
      <c r="A109" s="32" t="s">
        <v>32</v>
      </c>
      <c r="B109" s="33" t="s">
        <v>37</v>
      </c>
      <c r="C109" s="34" t="s">
        <v>54</v>
      </c>
      <c r="D109" s="32">
        <v>0.671</v>
      </c>
      <c r="E109" s="35">
        <v>64.0</v>
      </c>
      <c r="F109" s="32">
        <v>141.0</v>
      </c>
      <c r="G109" s="32">
        <v>328.0</v>
      </c>
      <c r="H109" s="35">
        <v>0.003</v>
      </c>
      <c r="I109" s="35">
        <v>0.007</v>
      </c>
    </row>
    <row r="110">
      <c r="A110" s="32" t="s">
        <v>32</v>
      </c>
      <c r="B110" s="33" t="s">
        <v>38</v>
      </c>
      <c r="C110" s="34" t="s">
        <v>54</v>
      </c>
      <c r="D110" s="32">
        <v>0.671</v>
      </c>
      <c r="E110" s="35">
        <v>64.0</v>
      </c>
      <c r="F110" s="32">
        <v>141.0</v>
      </c>
      <c r="G110" s="32">
        <v>328.0</v>
      </c>
      <c r="H110" s="35">
        <v>0.004</v>
      </c>
      <c r="I110" s="35">
        <v>0.013</v>
      </c>
    </row>
    <row r="111">
      <c r="A111" s="32" t="s">
        <v>32</v>
      </c>
      <c r="B111" s="33" t="s">
        <v>39</v>
      </c>
      <c r="C111" s="34" t="s">
        <v>54</v>
      </c>
      <c r="D111" s="35">
        <v>0.74</v>
      </c>
      <c r="E111" s="35">
        <v>64.0</v>
      </c>
      <c r="F111" s="32">
        <v>141.0</v>
      </c>
      <c r="G111" s="35">
        <v>732.0</v>
      </c>
      <c r="H111" s="35">
        <v>0.004</v>
      </c>
      <c r="I111" s="35">
        <v>0.021</v>
      </c>
    </row>
    <row r="112">
      <c r="A112" s="32" t="s">
        <v>32</v>
      </c>
      <c r="B112" s="33" t="s">
        <v>40</v>
      </c>
      <c r="C112" s="34" t="s">
        <v>54</v>
      </c>
      <c r="D112" s="35">
        <v>0.74</v>
      </c>
      <c r="E112" s="35">
        <v>64.0</v>
      </c>
      <c r="F112" s="32">
        <v>141.0</v>
      </c>
      <c r="G112" s="35">
        <v>732.0</v>
      </c>
      <c r="H112" s="35">
        <v>0.006</v>
      </c>
      <c r="I112" s="35">
        <v>0.045</v>
      </c>
    </row>
    <row r="113">
      <c r="A113" s="32" t="s">
        <v>32</v>
      </c>
      <c r="B113" s="33" t="s">
        <v>41</v>
      </c>
      <c r="C113" s="34" t="s">
        <v>54</v>
      </c>
      <c r="D113" s="35">
        <v>0.74</v>
      </c>
      <c r="E113" s="35">
        <v>64.0</v>
      </c>
      <c r="F113" s="32">
        <v>141.0</v>
      </c>
      <c r="G113" s="35">
        <v>732.0</v>
      </c>
      <c r="H113" s="35">
        <v>0.008</v>
      </c>
      <c r="I113" s="35">
        <v>0.086</v>
      </c>
    </row>
    <row r="114">
      <c r="A114" s="32" t="s">
        <v>32</v>
      </c>
      <c r="B114" s="33" t="s">
        <v>42</v>
      </c>
      <c r="C114" s="34" t="s">
        <v>54</v>
      </c>
      <c r="D114" s="35">
        <v>0.713</v>
      </c>
      <c r="E114" s="35">
        <v>64.0</v>
      </c>
      <c r="F114" s="32">
        <v>141.0</v>
      </c>
      <c r="G114" s="35">
        <v>732.0</v>
      </c>
      <c r="H114" s="35">
        <v>0.012</v>
      </c>
      <c r="I114" s="35">
        <v>0.145</v>
      </c>
    </row>
    <row r="115">
      <c r="A115" s="32" t="s">
        <v>32</v>
      </c>
      <c r="B115" s="33" t="s">
        <v>43</v>
      </c>
      <c r="C115" s="34" t="s">
        <v>54</v>
      </c>
      <c r="D115" s="35">
        <v>0.713</v>
      </c>
      <c r="E115" s="35">
        <v>64.0</v>
      </c>
      <c r="F115" s="32">
        <v>141.0</v>
      </c>
      <c r="G115" s="35">
        <v>732.0</v>
      </c>
      <c r="H115" s="35">
        <v>0.015</v>
      </c>
      <c r="I115" s="35">
        <v>0.201</v>
      </c>
    </row>
    <row r="116">
      <c r="A116" s="32" t="s">
        <v>32</v>
      </c>
      <c r="B116" s="33" t="s">
        <v>44</v>
      </c>
      <c r="C116" s="34" t="s">
        <v>54</v>
      </c>
      <c r="D116" s="35">
        <v>0.758</v>
      </c>
      <c r="E116" s="35">
        <v>64.0</v>
      </c>
      <c r="F116" s="32">
        <v>141.0</v>
      </c>
      <c r="G116" s="35">
        <v>732.0</v>
      </c>
      <c r="H116" s="35">
        <v>0.017</v>
      </c>
      <c r="I116" s="35">
        <v>0.245</v>
      </c>
    </row>
    <row r="117">
      <c r="A117" s="32" t="s">
        <v>32</v>
      </c>
      <c r="B117" s="33" t="s">
        <v>45</v>
      </c>
      <c r="C117" s="34" t="s">
        <v>54</v>
      </c>
      <c r="D117" s="35">
        <v>0.758</v>
      </c>
      <c r="E117" s="35">
        <v>55.0</v>
      </c>
      <c r="F117" s="32">
        <v>141.0</v>
      </c>
      <c r="G117" s="35">
        <v>732.0</v>
      </c>
      <c r="H117" s="35">
        <v>0.019</v>
      </c>
      <c r="I117" s="35">
        <v>0.303</v>
      </c>
    </row>
    <row r="118">
      <c r="A118" s="32" t="s">
        <v>32</v>
      </c>
      <c r="B118" s="33" t="s">
        <v>46</v>
      </c>
      <c r="C118" s="34" t="s">
        <v>54</v>
      </c>
      <c r="D118" s="35">
        <v>0.757</v>
      </c>
      <c r="E118" s="35">
        <v>62.0</v>
      </c>
      <c r="F118" s="35">
        <v>189.0</v>
      </c>
      <c r="G118" s="35">
        <v>732.0</v>
      </c>
      <c r="H118" s="35">
        <v>0.021</v>
      </c>
      <c r="I118" s="35">
        <v>0.354</v>
      </c>
    </row>
    <row r="119">
      <c r="A119" s="32" t="s">
        <v>32</v>
      </c>
      <c r="B119" s="33" t="s">
        <v>33</v>
      </c>
      <c r="C119" s="34" t="s">
        <v>55</v>
      </c>
      <c r="D119" s="32">
        <v>0.671</v>
      </c>
      <c r="E119" s="32">
        <v>47.0</v>
      </c>
      <c r="F119" s="32">
        <v>141.0</v>
      </c>
      <c r="G119" s="32">
        <v>328.0</v>
      </c>
      <c r="H119" s="35">
        <v>0.003</v>
      </c>
      <c r="I119" s="32">
        <v>0.299</v>
      </c>
      <c r="J119" s="32"/>
    </row>
    <row r="120">
      <c r="A120" s="32" t="s">
        <v>32</v>
      </c>
      <c r="B120" s="33" t="s">
        <v>35</v>
      </c>
      <c r="C120" s="34" t="s">
        <v>55</v>
      </c>
      <c r="D120" s="32">
        <v>0.671</v>
      </c>
      <c r="E120" s="32">
        <v>47.0</v>
      </c>
      <c r="F120" s="32">
        <v>141.0</v>
      </c>
      <c r="G120" s="32">
        <v>328.0</v>
      </c>
      <c r="H120" s="35">
        <v>0.004</v>
      </c>
      <c r="I120" s="32">
        <v>0.299</v>
      </c>
      <c r="J120" s="32"/>
    </row>
    <row r="121">
      <c r="A121" s="32" t="s">
        <v>32</v>
      </c>
      <c r="B121" s="33" t="s">
        <v>36</v>
      </c>
      <c r="C121" s="34" t="s">
        <v>55</v>
      </c>
      <c r="D121" s="32">
        <v>0.671</v>
      </c>
      <c r="E121" s="32">
        <v>47.0</v>
      </c>
      <c r="F121" s="32">
        <v>141.0</v>
      </c>
      <c r="G121" s="32">
        <v>328.0</v>
      </c>
      <c r="H121" s="35">
        <v>0.006</v>
      </c>
      <c r="I121" s="32">
        <v>0.299</v>
      </c>
      <c r="J121" s="32"/>
    </row>
    <row r="122">
      <c r="A122" s="32" t="s">
        <v>32</v>
      </c>
      <c r="B122" s="33" t="s">
        <v>37</v>
      </c>
      <c r="C122" s="34" t="s">
        <v>55</v>
      </c>
      <c r="D122" s="32">
        <v>0.671</v>
      </c>
      <c r="E122" s="32">
        <v>47.0</v>
      </c>
      <c r="F122" s="32">
        <v>141.0</v>
      </c>
      <c r="G122" s="32">
        <v>328.0</v>
      </c>
      <c r="H122" s="35">
        <v>0.008</v>
      </c>
      <c r="I122" s="35">
        <v>0.004</v>
      </c>
    </row>
    <row r="123">
      <c r="A123" s="32" t="s">
        <v>32</v>
      </c>
      <c r="B123" s="33" t="s">
        <v>38</v>
      </c>
      <c r="C123" s="34" t="s">
        <v>55</v>
      </c>
      <c r="D123" s="32">
        <v>0.671</v>
      </c>
      <c r="E123" s="32">
        <v>47.0</v>
      </c>
      <c r="F123" s="32">
        <v>141.0</v>
      </c>
      <c r="G123" s="32">
        <v>328.0</v>
      </c>
      <c r="H123" s="35">
        <v>0.013</v>
      </c>
      <c r="I123" s="35">
        <v>0.014</v>
      </c>
    </row>
    <row r="124">
      <c r="A124" s="32" t="s">
        <v>32</v>
      </c>
      <c r="B124" s="33" t="s">
        <v>39</v>
      </c>
      <c r="C124" s="34" t="s">
        <v>55</v>
      </c>
      <c r="D124" s="35">
        <v>2.179</v>
      </c>
      <c r="E124" s="35">
        <v>24.0</v>
      </c>
      <c r="F124" s="32">
        <v>141.0</v>
      </c>
      <c r="G124" s="35">
        <v>100.0</v>
      </c>
      <c r="H124" s="35">
        <v>0.02</v>
      </c>
      <c r="I124" s="35">
        <v>0.026</v>
      </c>
    </row>
    <row r="125">
      <c r="A125" s="32" t="s">
        <v>32</v>
      </c>
      <c r="B125" s="33" t="s">
        <v>40</v>
      </c>
      <c r="C125" s="34" t="s">
        <v>55</v>
      </c>
      <c r="D125" s="35">
        <v>2.179</v>
      </c>
      <c r="E125" s="35">
        <v>22.0</v>
      </c>
      <c r="F125" s="32">
        <v>141.0</v>
      </c>
      <c r="G125" s="35">
        <v>100.0</v>
      </c>
      <c r="H125" s="35">
        <v>0.022</v>
      </c>
      <c r="I125" s="35">
        <v>0.06</v>
      </c>
    </row>
    <row r="126">
      <c r="A126" s="32" t="s">
        <v>32</v>
      </c>
      <c r="B126" s="33" t="s">
        <v>41</v>
      </c>
      <c r="C126" s="34" t="s">
        <v>55</v>
      </c>
      <c r="D126" s="35">
        <v>2.179</v>
      </c>
      <c r="E126" s="35">
        <v>22.0</v>
      </c>
      <c r="F126" s="32">
        <v>141.0</v>
      </c>
      <c r="G126" s="35">
        <v>100.0</v>
      </c>
      <c r="H126" s="35">
        <v>0.025</v>
      </c>
      <c r="I126" s="35">
        <v>0.098</v>
      </c>
    </row>
    <row r="127">
      <c r="A127" s="32" t="s">
        <v>32</v>
      </c>
      <c r="B127" s="33" t="s">
        <v>42</v>
      </c>
      <c r="C127" s="34" t="s">
        <v>55</v>
      </c>
      <c r="D127" s="35">
        <v>2.179</v>
      </c>
      <c r="E127" s="35">
        <v>22.0</v>
      </c>
      <c r="F127" s="32">
        <v>141.0</v>
      </c>
      <c r="G127" s="35">
        <v>100.0</v>
      </c>
      <c r="H127" s="35">
        <v>0.03</v>
      </c>
      <c r="I127" s="35">
        <v>0.141</v>
      </c>
    </row>
    <row r="128">
      <c r="A128" s="32" t="s">
        <v>32</v>
      </c>
      <c r="B128" s="33" t="s">
        <v>43</v>
      </c>
      <c r="C128" s="34" t="s">
        <v>55</v>
      </c>
      <c r="D128" s="35">
        <v>2.179</v>
      </c>
      <c r="E128" s="35">
        <v>22.0</v>
      </c>
      <c r="F128" s="32">
        <v>141.0</v>
      </c>
      <c r="G128" s="35">
        <v>100.0</v>
      </c>
      <c r="H128" s="35">
        <v>0.035</v>
      </c>
      <c r="I128" s="35">
        <v>0.184</v>
      </c>
    </row>
    <row r="129">
      <c r="A129" s="32" t="s">
        <v>32</v>
      </c>
      <c r="B129" s="33" t="s">
        <v>44</v>
      </c>
      <c r="C129" s="34" t="s">
        <v>55</v>
      </c>
      <c r="D129" s="35">
        <v>2.179</v>
      </c>
      <c r="E129" s="35">
        <v>22.0</v>
      </c>
      <c r="F129" s="32">
        <v>141.0</v>
      </c>
      <c r="G129" s="35">
        <v>100.0</v>
      </c>
      <c r="H129" s="35">
        <v>0.051</v>
      </c>
      <c r="I129" s="35">
        <v>0.242</v>
      </c>
    </row>
    <row r="130">
      <c r="A130" s="32" t="s">
        <v>32</v>
      </c>
      <c r="B130" s="33" t="s">
        <v>45</v>
      </c>
      <c r="C130" s="34" t="s">
        <v>55</v>
      </c>
      <c r="D130" s="35">
        <v>2.179</v>
      </c>
      <c r="E130" s="35">
        <v>22.0</v>
      </c>
      <c r="F130" s="32">
        <v>141.0</v>
      </c>
      <c r="G130" s="35">
        <v>100.0</v>
      </c>
      <c r="H130" s="35">
        <v>0.055</v>
      </c>
      <c r="I130" s="35">
        <v>0.309</v>
      </c>
    </row>
    <row r="131">
      <c r="A131" s="32" t="s">
        <v>32</v>
      </c>
      <c r="B131" s="33" t="s">
        <v>46</v>
      </c>
      <c r="C131" s="34" t="s">
        <v>55</v>
      </c>
      <c r="D131" s="35">
        <v>2.179</v>
      </c>
      <c r="E131" s="35">
        <v>20.0</v>
      </c>
      <c r="F131" s="35">
        <v>160.0</v>
      </c>
      <c r="G131" s="35">
        <v>100.0</v>
      </c>
      <c r="H131" s="35">
        <v>0.06</v>
      </c>
      <c r="I131" s="35">
        <v>0.395</v>
      </c>
    </row>
    <row r="132">
      <c r="A132" s="32" t="s">
        <v>32</v>
      </c>
      <c r="B132" s="33" t="s">
        <v>33</v>
      </c>
      <c r="C132" s="34" t="s">
        <v>56</v>
      </c>
      <c r="D132" s="32">
        <v>0.671</v>
      </c>
      <c r="E132" s="32">
        <v>47.0</v>
      </c>
      <c r="F132" s="32">
        <v>141.0</v>
      </c>
      <c r="G132" s="32">
        <v>328.0</v>
      </c>
      <c r="H132" s="35">
        <v>0.0</v>
      </c>
      <c r="I132" s="35">
        <v>0.022</v>
      </c>
    </row>
    <row r="133">
      <c r="A133" s="32" t="s">
        <v>32</v>
      </c>
      <c r="B133" s="33" t="s">
        <v>35</v>
      </c>
      <c r="C133" s="34" t="s">
        <v>56</v>
      </c>
      <c r="D133" s="32">
        <v>0.671</v>
      </c>
      <c r="E133" s="32">
        <v>47.0</v>
      </c>
      <c r="F133" s="32">
        <v>141.0</v>
      </c>
      <c r="G133" s="32">
        <v>328.0</v>
      </c>
      <c r="H133" s="35">
        <v>0.0</v>
      </c>
      <c r="I133" s="35">
        <v>0.047</v>
      </c>
    </row>
    <row r="134">
      <c r="A134" s="32" t="s">
        <v>32</v>
      </c>
      <c r="B134" s="33" t="s">
        <v>36</v>
      </c>
      <c r="C134" s="34" t="s">
        <v>56</v>
      </c>
      <c r="D134" s="32">
        <v>0.671</v>
      </c>
      <c r="E134" s="32">
        <v>47.0</v>
      </c>
      <c r="F134" s="32">
        <v>141.0</v>
      </c>
      <c r="G134" s="32">
        <v>328.0</v>
      </c>
      <c r="H134" s="35">
        <v>0.002</v>
      </c>
      <c r="I134" s="35">
        <v>0.068</v>
      </c>
    </row>
    <row r="135">
      <c r="A135" s="32" t="s">
        <v>32</v>
      </c>
      <c r="B135" s="33" t="s">
        <v>37</v>
      </c>
      <c r="C135" s="34" t="s">
        <v>56</v>
      </c>
      <c r="D135" s="32">
        <v>0.671</v>
      </c>
      <c r="E135" s="35">
        <v>37.0</v>
      </c>
      <c r="F135" s="32">
        <v>141.0</v>
      </c>
      <c r="G135" s="32">
        <v>328.0</v>
      </c>
      <c r="H135" s="35">
        <v>0.005</v>
      </c>
      <c r="I135" s="35">
        <v>0.098</v>
      </c>
    </row>
    <row r="136">
      <c r="A136" s="32" t="s">
        <v>32</v>
      </c>
      <c r="B136" s="33" t="s">
        <v>38</v>
      </c>
      <c r="C136" s="34" t="s">
        <v>56</v>
      </c>
      <c r="D136" s="32">
        <v>0.671</v>
      </c>
      <c r="E136" s="35">
        <v>37.0</v>
      </c>
      <c r="F136" s="32">
        <v>141.0</v>
      </c>
      <c r="G136" s="32">
        <v>328.0</v>
      </c>
      <c r="H136" s="35">
        <v>0.011</v>
      </c>
      <c r="I136" s="35">
        <v>0.111</v>
      </c>
    </row>
    <row r="137">
      <c r="A137" s="32" t="s">
        <v>32</v>
      </c>
      <c r="B137" s="33" t="s">
        <v>39</v>
      </c>
      <c r="C137" s="34" t="s">
        <v>56</v>
      </c>
      <c r="D137" s="35">
        <v>0.649</v>
      </c>
      <c r="E137" s="35">
        <v>37.0</v>
      </c>
      <c r="F137" s="32">
        <v>141.0</v>
      </c>
      <c r="G137" s="35">
        <v>606.0</v>
      </c>
      <c r="H137" s="35">
        <v>0.015</v>
      </c>
      <c r="I137" s="35">
        <v>0.158</v>
      </c>
    </row>
    <row r="138">
      <c r="A138" s="32" t="s">
        <v>32</v>
      </c>
      <c r="B138" s="33" t="s">
        <v>40</v>
      </c>
      <c r="C138" s="34" t="s">
        <v>56</v>
      </c>
      <c r="D138" s="35">
        <v>0.649</v>
      </c>
      <c r="E138" s="35">
        <v>37.0</v>
      </c>
      <c r="F138" s="32">
        <v>141.0</v>
      </c>
      <c r="G138" s="35">
        <v>606.0</v>
      </c>
      <c r="H138" s="35">
        <v>0.02</v>
      </c>
      <c r="I138" s="35">
        <v>0.252</v>
      </c>
    </row>
    <row r="139">
      <c r="A139" s="32" t="s">
        <v>32</v>
      </c>
      <c r="B139" s="33" t="s">
        <v>41</v>
      </c>
      <c r="C139" s="34" t="s">
        <v>56</v>
      </c>
      <c r="D139" s="35">
        <v>0.649</v>
      </c>
      <c r="E139" s="35">
        <v>37.0</v>
      </c>
      <c r="F139" s="32">
        <v>141.0</v>
      </c>
      <c r="G139" s="35">
        <v>606.0</v>
      </c>
      <c r="H139" s="35">
        <v>0.028</v>
      </c>
      <c r="I139" s="35">
        <v>0.343</v>
      </c>
    </row>
    <row r="140">
      <c r="A140" s="32" t="s">
        <v>32</v>
      </c>
      <c r="B140" s="33" t="s">
        <v>42</v>
      </c>
      <c r="C140" s="34" t="s">
        <v>56</v>
      </c>
      <c r="D140" s="35">
        <v>0.659</v>
      </c>
      <c r="E140" s="35">
        <v>161.0</v>
      </c>
      <c r="F140" s="32">
        <v>141.0</v>
      </c>
      <c r="G140" s="35">
        <v>606.0</v>
      </c>
      <c r="H140" s="35">
        <v>0.043</v>
      </c>
      <c r="I140" s="35">
        <v>0.466</v>
      </c>
    </row>
    <row r="141">
      <c r="A141" s="32" t="s">
        <v>32</v>
      </c>
      <c r="B141" s="33" t="s">
        <v>43</v>
      </c>
      <c r="C141" s="34" t="s">
        <v>56</v>
      </c>
      <c r="D141" s="35">
        <v>0.659</v>
      </c>
      <c r="E141" s="35">
        <v>161.0</v>
      </c>
      <c r="F141" s="32">
        <v>141.0</v>
      </c>
      <c r="G141" s="35">
        <v>606.0</v>
      </c>
      <c r="H141" s="35">
        <v>0.045</v>
      </c>
      <c r="I141" s="35">
        <v>0.738</v>
      </c>
    </row>
    <row r="142">
      <c r="A142" s="32" t="s">
        <v>32</v>
      </c>
      <c r="B142" s="33" t="s">
        <v>44</v>
      </c>
      <c r="C142" s="34" t="s">
        <v>56</v>
      </c>
      <c r="D142" s="35">
        <v>0.663</v>
      </c>
      <c r="E142" s="35">
        <v>161.0</v>
      </c>
      <c r="F142" s="32">
        <v>141.0</v>
      </c>
      <c r="G142" s="35">
        <v>606.0</v>
      </c>
      <c r="H142" s="35">
        <v>0.05</v>
      </c>
      <c r="I142" s="35">
        <v>0.904</v>
      </c>
    </row>
    <row r="143">
      <c r="A143" s="32" t="s">
        <v>32</v>
      </c>
      <c r="B143" s="33" t="s">
        <v>45</v>
      </c>
      <c r="C143" s="34" t="s">
        <v>56</v>
      </c>
      <c r="D143" s="35">
        <v>0.653</v>
      </c>
      <c r="E143" s="35">
        <v>161.0</v>
      </c>
      <c r="F143" s="32">
        <v>141.0</v>
      </c>
      <c r="G143" s="35">
        <v>606.0</v>
      </c>
      <c r="H143" s="35">
        <v>0.056</v>
      </c>
      <c r="I143" s="35">
        <v>0.919</v>
      </c>
    </row>
    <row r="144">
      <c r="A144" s="32" t="s">
        <v>32</v>
      </c>
      <c r="B144" s="33" t="s">
        <v>46</v>
      </c>
      <c r="C144" s="34" t="s">
        <v>56</v>
      </c>
      <c r="D144" s="35">
        <v>0.649</v>
      </c>
      <c r="E144" s="35">
        <v>161.0</v>
      </c>
      <c r="F144" s="35">
        <v>186.0</v>
      </c>
      <c r="G144" s="35">
        <v>606.0</v>
      </c>
      <c r="H144" s="35">
        <v>0.061</v>
      </c>
      <c r="I144" s="35">
        <v>0.988</v>
      </c>
    </row>
    <row r="145">
      <c r="A145" s="32" t="s">
        <v>32</v>
      </c>
      <c r="B145" s="33" t="s">
        <v>33</v>
      </c>
      <c r="C145" s="34" t="s">
        <v>57</v>
      </c>
      <c r="D145" s="32">
        <v>0.671</v>
      </c>
      <c r="E145" s="32">
        <v>47.0</v>
      </c>
      <c r="F145" s="32">
        <v>141.0</v>
      </c>
      <c r="G145" s="32">
        <v>328.0</v>
      </c>
      <c r="H145" s="35">
        <v>0.0</v>
      </c>
      <c r="I145" s="35">
        <v>0.0</v>
      </c>
    </row>
    <row r="146">
      <c r="A146" s="32" t="s">
        <v>32</v>
      </c>
      <c r="B146" s="33" t="s">
        <v>35</v>
      </c>
      <c r="C146" s="34" t="s">
        <v>57</v>
      </c>
      <c r="D146" s="32">
        <v>0.671</v>
      </c>
      <c r="E146" s="32">
        <v>47.0</v>
      </c>
      <c r="F146" s="32">
        <v>141.0</v>
      </c>
      <c r="G146" s="32">
        <v>328.0</v>
      </c>
      <c r="H146" s="35">
        <v>0.0</v>
      </c>
      <c r="I146" s="35">
        <v>0.003</v>
      </c>
    </row>
    <row r="147">
      <c r="A147" s="32" t="s">
        <v>32</v>
      </c>
      <c r="B147" s="33" t="s">
        <v>36</v>
      </c>
      <c r="C147" s="34" t="s">
        <v>57</v>
      </c>
      <c r="D147" s="32">
        <v>0.671</v>
      </c>
      <c r="E147" s="32">
        <v>47.0</v>
      </c>
      <c r="F147" s="32">
        <v>141.0</v>
      </c>
      <c r="G147" s="32">
        <v>328.0</v>
      </c>
      <c r="H147" s="35">
        <v>0.001</v>
      </c>
      <c r="I147" s="35">
        <v>0.011</v>
      </c>
    </row>
    <row r="148">
      <c r="A148" s="32" t="s">
        <v>32</v>
      </c>
      <c r="B148" s="33" t="s">
        <v>37</v>
      </c>
      <c r="C148" s="34" t="s">
        <v>57</v>
      </c>
      <c r="D148" s="32">
        <v>0.671</v>
      </c>
      <c r="E148" s="35">
        <v>166.0</v>
      </c>
      <c r="F148" s="32">
        <v>141.0</v>
      </c>
      <c r="G148" s="32">
        <v>328.0</v>
      </c>
      <c r="H148" s="35">
        <v>0.001</v>
      </c>
      <c r="I148" s="35">
        <v>0.024</v>
      </c>
    </row>
    <row r="149">
      <c r="A149" s="32" t="s">
        <v>32</v>
      </c>
      <c r="B149" s="33" t="s">
        <v>38</v>
      </c>
      <c r="C149" s="34" t="s">
        <v>57</v>
      </c>
      <c r="D149" s="32">
        <v>0.671</v>
      </c>
      <c r="E149" s="35">
        <v>133.0</v>
      </c>
      <c r="F149" s="32">
        <v>141.0</v>
      </c>
      <c r="G149" s="32">
        <v>328.0</v>
      </c>
      <c r="H149" s="35">
        <v>0.002</v>
      </c>
      <c r="I149" s="35">
        <v>0.038</v>
      </c>
    </row>
    <row r="150">
      <c r="A150" s="32" t="s">
        <v>32</v>
      </c>
      <c r="B150" s="33" t="s">
        <v>39</v>
      </c>
      <c r="C150" s="34" t="s">
        <v>57</v>
      </c>
      <c r="D150" s="35">
        <v>2.865</v>
      </c>
      <c r="E150" s="35">
        <v>133.0</v>
      </c>
      <c r="F150" s="32">
        <v>141.0</v>
      </c>
      <c r="G150" s="35">
        <v>308.0</v>
      </c>
      <c r="H150" s="35">
        <v>0.002</v>
      </c>
      <c r="I150" s="35">
        <v>0.051</v>
      </c>
    </row>
    <row r="151">
      <c r="A151" s="32" t="s">
        <v>32</v>
      </c>
      <c r="B151" s="33" t="s">
        <v>40</v>
      </c>
      <c r="C151" s="34" t="s">
        <v>57</v>
      </c>
      <c r="D151" s="35">
        <v>2.865</v>
      </c>
      <c r="E151" s="35">
        <v>133.0</v>
      </c>
      <c r="F151" s="32">
        <v>141.0</v>
      </c>
      <c r="G151" s="35">
        <v>308.0</v>
      </c>
      <c r="H151" s="35">
        <v>0.003</v>
      </c>
      <c r="I151" s="35">
        <v>0.079</v>
      </c>
    </row>
    <row r="152">
      <c r="A152" s="32" t="s">
        <v>32</v>
      </c>
      <c r="B152" s="33" t="s">
        <v>41</v>
      </c>
      <c r="C152" s="34" t="s">
        <v>57</v>
      </c>
      <c r="D152" s="35">
        <v>2.881</v>
      </c>
      <c r="E152" s="35">
        <v>133.0</v>
      </c>
      <c r="F152" s="32">
        <v>141.0</v>
      </c>
      <c r="G152" s="35">
        <v>308.0</v>
      </c>
      <c r="H152" s="35">
        <v>0.004</v>
      </c>
      <c r="I152" s="35">
        <v>0.115</v>
      </c>
    </row>
    <row r="153">
      <c r="A153" s="32" t="s">
        <v>32</v>
      </c>
      <c r="B153" s="33" t="s">
        <v>42</v>
      </c>
      <c r="C153" s="34" t="s">
        <v>57</v>
      </c>
      <c r="D153" s="35">
        <v>2.881</v>
      </c>
      <c r="E153" s="35">
        <v>133.0</v>
      </c>
      <c r="F153" s="32">
        <v>141.0</v>
      </c>
      <c r="G153" s="35">
        <v>308.0</v>
      </c>
      <c r="H153" s="35">
        <v>0.004</v>
      </c>
      <c r="I153" s="35">
        <v>0.169</v>
      </c>
    </row>
    <row r="154">
      <c r="A154" s="32" t="s">
        <v>32</v>
      </c>
      <c r="B154" s="33" t="s">
        <v>43</v>
      </c>
      <c r="C154" s="34" t="s">
        <v>57</v>
      </c>
      <c r="D154" s="35">
        <v>2.927</v>
      </c>
      <c r="E154" s="35">
        <v>127.0</v>
      </c>
      <c r="F154" s="32">
        <v>141.0</v>
      </c>
      <c r="G154" s="35">
        <v>308.0</v>
      </c>
      <c r="H154" s="35">
        <v>0.006</v>
      </c>
      <c r="I154" s="35">
        <v>0.156</v>
      </c>
    </row>
    <row r="155">
      <c r="A155" s="32" t="s">
        <v>32</v>
      </c>
      <c r="B155" s="33" t="s">
        <v>44</v>
      </c>
      <c r="C155" s="34" t="s">
        <v>57</v>
      </c>
      <c r="D155" s="35">
        <v>3.391</v>
      </c>
      <c r="E155" s="35">
        <v>84.0</v>
      </c>
      <c r="F155" s="32">
        <v>141.0</v>
      </c>
      <c r="G155" s="35">
        <v>336.0</v>
      </c>
      <c r="H155" s="35">
        <v>0.007</v>
      </c>
      <c r="I155" s="35">
        <v>0.19</v>
      </c>
    </row>
    <row r="156">
      <c r="A156" s="32" t="s">
        <v>32</v>
      </c>
      <c r="B156" s="33" t="s">
        <v>45</v>
      </c>
      <c r="C156" s="34" t="s">
        <v>57</v>
      </c>
      <c r="D156" s="35">
        <v>3.391</v>
      </c>
      <c r="E156" s="35">
        <v>65.0</v>
      </c>
      <c r="F156" s="32">
        <v>141.0</v>
      </c>
      <c r="G156" s="35">
        <v>336.0</v>
      </c>
      <c r="H156" s="35">
        <v>0.012</v>
      </c>
      <c r="I156" s="35">
        <v>0.245</v>
      </c>
    </row>
    <row r="157">
      <c r="A157" s="32" t="s">
        <v>32</v>
      </c>
      <c r="B157" s="33" t="s">
        <v>46</v>
      </c>
      <c r="C157" s="34" t="s">
        <v>57</v>
      </c>
      <c r="D157" s="35">
        <v>3.391</v>
      </c>
      <c r="E157" s="35">
        <v>58.0</v>
      </c>
      <c r="F157" s="35">
        <v>183.0</v>
      </c>
      <c r="G157" s="35">
        <v>336.0</v>
      </c>
      <c r="H157" s="35">
        <v>0.017</v>
      </c>
      <c r="I157" s="35">
        <v>0.306</v>
      </c>
    </row>
    <row r="158">
      <c r="A158" s="32" t="s">
        <v>32</v>
      </c>
      <c r="B158" s="33" t="s">
        <v>33</v>
      </c>
      <c r="C158" s="34" t="s">
        <v>58</v>
      </c>
      <c r="D158" s="32">
        <v>0.671</v>
      </c>
      <c r="E158" s="32">
        <v>47.0</v>
      </c>
      <c r="F158" s="32">
        <v>141.0</v>
      </c>
      <c r="G158" s="32">
        <v>328.0</v>
      </c>
      <c r="H158" s="35">
        <v>0.002</v>
      </c>
      <c r="I158" s="35">
        <v>0.029</v>
      </c>
    </row>
    <row r="159">
      <c r="A159" s="32" t="s">
        <v>32</v>
      </c>
      <c r="B159" s="33" t="s">
        <v>35</v>
      </c>
      <c r="C159" s="34" t="s">
        <v>58</v>
      </c>
      <c r="D159" s="32">
        <v>0.671</v>
      </c>
      <c r="E159" s="32">
        <v>47.0</v>
      </c>
      <c r="F159" s="32">
        <v>141.0</v>
      </c>
      <c r="G159" s="32">
        <v>328.0</v>
      </c>
      <c r="H159" s="35">
        <v>0.004</v>
      </c>
      <c r="I159" s="35">
        <v>0.044</v>
      </c>
    </row>
    <row r="160">
      <c r="A160" s="32" t="s">
        <v>32</v>
      </c>
      <c r="B160" s="33" t="s">
        <v>36</v>
      </c>
      <c r="C160" s="34" t="s">
        <v>58</v>
      </c>
      <c r="D160" s="32">
        <v>0.671</v>
      </c>
      <c r="E160" s="32">
        <v>47.0</v>
      </c>
      <c r="F160" s="32">
        <v>141.0</v>
      </c>
      <c r="G160" s="32">
        <v>328.0</v>
      </c>
      <c r="H160" s="35">
        <v>0.005</v>
      </c>
      <c r="I160" s="35">
        <v>0.062</v>
      </c>
    </row>
    <row r="161">
      <c r="A161" s="32" t="s">
        <v>32</v>
      </c>
      <c r="B161" s="33" t="s">
        <v>37</v>
      </c>
      <c r="C161" s="34" t="s">
        <v>58</v>
      </c>
      <c r="D161" s="32">
        <v>0.671</v>
      </c>
      <c r="E161" s="35">
        <v>62.0</v>
      </c>
      <c r="F161" s="32">
        <v>141.0</v>
      </c>
      <c r="G161" s="32">
        <v>328.0</v>
      </c>
      <c r="H161" s="35">
        <v>0.008</v>
      </c>
      <c r="I161" s="35">
        <v>0.076</v>
      </c>
    </row>
    <row r="162">
      <c r="A162" s="32" t="s">
        <v>32</v>
      </c>
      <c r="B162" s="33" t="s">
        <v>38</v>
      </c>
      <c r="C162" s="34" t="s">
        <v>58</v>
      </c>
      <c r="D162" s="32">
        <v>0.671</v>
      </c>
      <c r="E162" s="35">
        <v>58.0</v>
      </c>
      <c r="F162" s="32">
        <v>141.0</v>
      </c>
      <c r="G162" s="32">
        <v>328.0</v>
      </c>
      <c r="H162" s="35">
        <v>0.008</v>
      </c>
      <c r="I162" s="35">
        <v>0.098</v>
      </c>
    </row>
    <row r="163">
      <c r="A163" s="32" t="s">
        <v>32</v>
      </c>
      <c r="B163" s="33" t="s">
        <v>39</v>
      </c>
      <c r="C163" s="34" t="s">
        <v>58</v>
      </c>
      <c r="D163" s="35">
        <v>0.473</v>
      </c>
      <c r="E163" s="35">
        <v>45.0</v>
      </c>
      <c r="F163" s="32">
        <v>141.0</v>
      </c>
      <c r="G163" s="35">
        <v>270.0</v>
      </c>
      <c r="H163" s="35">
        <v>0.01</v>
      </c>
      <c r="I163" s="35">
        <v>0.135</v>
      </c>
    </row>
    <row r="164">
      <c r="A164" s="32" t="s">
        <v>32</v>
      </c>
      <c r="B164" s="33" t="s">
        <v>40</v>
      </c>
      <c r="C164" s="34" t="s">
        <v>58</v>
      </c>
      <c r="D164" s="35">
        <v>0.473</v>
      </c>
      <c r="E164" s="35">
        <v>45.0</v>
      </c>
      <c r="F164" s="32">
        <v>141.0</v>
      </c>
      <c r="G164" s="35">
        <v>270.0</v>
      </c>
      <c r="H164" s="35">
        <v>0.015</v>
      </c>
      <c r="I164" s="35">
        <v>0.23</v>
      </c>
    </row>
    <row r="165">
      <c r="A165" s="32" t="s">
        <v>32</v>
      </c>
      <c r="B165" s="33" t="s">
        <v>41</v>
      </c>
      <c r="C165" s="34" t="s">
        <v>58</v>
      </c>
      <c r="D165" s="35">
        <v>0.446</v>
      </c>
      <c r="E165" s="35">
        <v>40.0</v>
      </c>
      <c r="F165" s="32">
        <v>141.0</v>
      </c>
      <c r="G165" s="35">
        <v>270.0</v>
      </c>
      <c r="H165" s="35">
        <v>0.018</v>
      </c>
      <c r="I165" s="35">
        <v>0.416</v>
      </c>
    </row>
    <row r="166">
      <c r="A166" s="32" t="s">
        <v>32</v>
      </c>
      <c r="B166" s="33" t="s">
        <v>42</v>
      </c>
      <c r="C166" s="34" t="s">
        <v>58</v>
      </c>
      <c r="D166" s="35">
        <v>0.446</v>
      </c>
      <c r="E166" s="35">
        <v>40.0</v>
      </c>
      <c r="F166" s="32">
        <v>141.0</v>
      </c>
      <c r="G166" s="35">
        <v>270.0</v>
      </c>
      <c r="H166" s="35">
        <v>0.019</v>
      </c>
      <c r="I166" s="35">
        <v>0.572</v>
      </c>
    </row>
    <row r="167">
      <c r="A167" s="32" t="s">
        <v>32</v>
      </c>
      <c r="B167" s="33" t="s">
        <v>43</v>
      </c>
      <c r="C167" s="34" t="s">
        <v>58</v>
      </c>
      <c r="D167" s="35">
        <v>0.444</v>
      </c>
      <c r="E167" s="35">
        <v>40.0</v>
      </c>
      <c r="F167" s="32">
        <v>141.0</v>
      </c>
      <c r="G167" s="35">
        <v>270.0</v>
      </c>
      <c r="H167" s="35">
        <v>0.02</v>
      </c>
      <c r="I167" s="35">
        <v>0.709</v>
      </c>
    </row>
    <row r="168">
      <c r="A168" s="32" t="s">
        <v>32</v>
      </c>
      <c r="B168" s="33" t="s">
        <v>44</v>
      </c>
      <c r="C168" s="34" t="s">
        <v>58</v>
      </c>
      <c r="D168" s="35">
        <v>0.442</v>
      </c>
      <c r="E168" s="35">
        <v>40.0</v>
      </c>
      <c r="F168" s="32">
        <v>141.0</v>
      </c>
      <c r="G168" s="35">
        <v>270.0</v>
      </c>
      <c r="H168" s="35">
        <v>0.021</v>
      </c>
      <c r="I168" s="35">
        <v>0.822</v>
      </c>
    </row>
    <row r="169">
      <c r="A169" s="32" t="s">
        <v>32</v>
      </c>
      <c r="B169" s="33" t="s">
        <v>45</v>
      </c>
      <c r="C169" s="34" t="s">
        <v>58</v>
      </c>
      <c r="D169" s="35">
        <v>0.44</v>
      </c>
      <c r="E169" s="35">
        <v>32.0</v>
      </c>
      <c r="F169" s="32">
        <v>141.0</v>
      </c>
      <c r="G169" s="35">
        <v>270.0</v>
      </c>
      <c r="H169" s="35">
        <v>0.022</v>
      </c>
      <c r="I169" s="35">
        <v>0.894</v>
      </c>
    </row>
    <row r="170">
      <c r="A170" s="32" t="s">
        <v>32</v>
      </c>
      <c r="B170" s="33" t="s">
        <v>46</v>
      </c>
      <c r="C170" s="34" t="s">
        <v>58</v>
      </c>
      <c r="D170" s="35">
        <v>0.394</v>
      </c>
      <c r="E170" s="35">
        <v>32.0</v>
      </c>
      <c r="F170" s="35">
        <v>173.0</v>
      </c>
      <c r="G170" s="35">
        <v>270.0</v>
      </c>
      <c r="H170" s="35">
        <v>0.024</v>
      </c>
      <c r="I170" s="35">
        <v>0.912</v>
      </c>
    </row>
    <row r="171">
      <c r="A171" s="32" t="s">
        <v>32</v>
      </c>
      <c r="B171" s="33" t="s">
        <v>33</v>
      </c>
      <c r="C171" s="34" t="s">
        <v>59</v>
      </c>
      <c r="D171" s="32">
        <v>0.671</v>
      </c>
      <c r="E171" s="32">
        <v>47.0</v>
      </c>
      <c r="F171" s="32">
        <v>141.0</v>
      </c>
      <c r="G171" s="32">
        <v>328.0</v>
      </c>
      <c r="H171" s="35">
        <v>0.002</v>
      </c>
      <c r="I171" s="35">
        <v>0.0</v>
      </c>
    </row>
    <row r="172">
      <c r="A172" s="32" t="s">
        <v>32</v>
      </c>
      <c r="B172" s="33" t="s">
        <v>35</v>
      </c>
      <c r="C172" s="34" t="s">
        <v>59</v>
      </c>
      <c r="D172" s="32">
        <v>0.671</v>
      </c>
      <c r="E172" s="32">
        <v>47.0</v>
      </c>
      <c r="F172" s="32">
        <v>141.0</v>
      </c>
      <c r="G172" s="32">
        <v>328.0</v>
      </c>
      <c r="H172" s="35">
        <v>0.003</v>
      </c>
      <c r="I172" s="35">
        <v>0.004</v>
      </c>
    </row>
    <row r="173">
      <c r="A173" s="32" t="s">
        <v>32</v>
      </c>
      <c r="B173" s="33" t="s">
        <v>36</v>
      </c>
      <c r="C173" s="34" t="s">
        <v>59</v>
      </c>
      <c r="D173" s="32">
        <v>0.671</v>
      </c>
      <c r="E173" s="32">
        <v>47.0</v>
      </c>
      <c r="F173" s="32">
        <v>141.0</v>
      </c>
      <c r="G173" s="32">
        <v>328.0</v>
      </c>
      <c r="H173" s="35">
        <v>0.005</v>
      </c>
      <c r="I173" s="35">
        <v>0.02</v>
      </c>
    </row>
    <row r="174">
      <c r="A174" s="32" t="s">
        <v>32</v>
      </c>
      <c r="B174" s="33" t="s">
        <v>37</v>
      </c>
      <c r="C174" s="34" t="s">
        <v>59</v>
      </c>
      <c r="D174" s="32">
        <v>0.671</v>
      </c>
      <c r="E174" s="32">
        <v>47.0</v>
      </c>
      <c r="F174" s="32">
        <v>141.0</v>
      </c>
      <c r="G174" s="32">
        <v>328.0</v>
      </c>
      <c r="H174" s="35">
        <v>0.006</v>
      </c>
      <c r="I174" s="35">
        <v>0.03</v>
      </c>
    </row>
    <row r="175">
      <c r="A175" s="32" t="s">
        <v>32</v>
      </c>
      <c r="B175" s="33" t="s">
        <v>38</v>
      </c>
      <c r="C175" s="34" t="s">
        <v>59</v>
      </c>
      <c r="D175" s="32">
        <v>0.671</v>
      </c>
      <c r="E175" s="32">
        <v>47.0</v>
      </c>
      <c r="F175" s="32">
        <v>141.0</v>
      </c>
      <c r="G175" s="32">
        <v>328.0</v>
      </c>
      <c r="H175" s="35">
        <v>0.008</v>
      </c>
      <c r="I175" s="35">
        <v>0.045</v>
      </c>
    </row>
    <row r="176">
      <c r="A176" s="32" t="s">
        <v>32</v>
      </c>
      <c r="B176" s="33" t="s">
        <v>39</v>
      </c>
      <c r="C176" s="34" t="s">
        <v>59</v>
      </c>
      <c r="D176" s="35">
        <v>0.378</v>
      </c>
      <c r="E176" s="35">
        <v>37.0</v>
      </c>
      <c r="F176" s="32">
        <v>141.0</v>
      </c>
      <c r="G176" s="35">
        <v>66.0</v>
      </c>
      <c r="H176" s="35">
        <v>0.01</v>
      </c>
      <c r="I176" s="35">
        <v>0.057</v>
      </c>
    </row>
    <row r="177">
      <c r="A177" s="32" t="s">
        <v>32</v>
      </c>
      <c r="B177" s="33" t="s">
        <v>40</v>
      </c>
      <c r="C177" s="34" t="s">
        <v>59</v>
      </c>
      <c r="D177" s="35">
        <v>0.378</v>
      </c>
      <c r="E177" s="35">
        <v>37.0</v>
      </c>
      <c r="F177" s="32">
        <v>141.0</v>
      </c>
      <c r="G177" s="35">
        <v>66.0</v>
      </c>
      <c r="H177" s="35">
        <v>0.013</v>
      </c>
      <c r="I177" s="35">
        <v>0.057</v>
      </c>
    </row>
    <row r="178">
      <c r="A178" s="32" t="s">
        <v>32</v>
      </c>
      <c r="B178" s="33" t="s">
        <v>41</v>
      </c>
      <c r="C178" s="34" t="s">
        <v>59</v>
      </c>
      <c r="D178" s="35">
        <v>0.378</v>
      </c>
      <c r="E178" s="35">
        <v>37.0</v>
      </c>
      <c r="F178" s="32">
        <v>141.0</v>
      </c>
      <c r="G178" s="35">
        <v>66.0</v>
      </c>
      <c r="H178" s="35">
        <v>0.016</v>
      </c>
      <c r="I178" s="35">
        <v>0.087</v>
      </c>
    </row>
    <row r="179">
      <c r="A179" s="32" t="s">
        <v>32</v>
      </c>
      <c r="B179" s="33" t="s">
        <v>42</v>
      </c>
      <c r="C179" s="34" t="s">
        <v>59</v>
      </c>
      <c r="D179" s="35">
        <v>0.378</v>
      </c>
      <c r="E179" s="35">
        <v>37.0</v>
      </c>
      <c r="F179" s="32">
        <v>141.0</v>
      </c>
      <c r="G179" s="35">
        <v>66.0</v>
      </c>
      <c r="H179" s="35">
        <v>0.023</v>
      </c>
      <c r="I179" s="35">
        <v>0.139</v>
      </c>
    </row>
    <row r="180">
      <c r="A180" s="32" t="s">
        <v>32</v>
      </c>
      <c r="B180" s="33" t="s">
        <v>43</v>
      </c>
      <c r="C180" s="34" t="s">
        <v>59</v>
      </c>
      <c r="D180" s="35">
        <v>0.378</v>
      </c>
      <c r="E180" s="35">
        <v>37.0</v>
      </c>
      <c r="F180" s="32">
        <v>141.0</v>
      </c>
      <c r="G180" s="35">
        <v>66.0</v>
      </c>
      <c r="H180" s="35">
        <v>0.04</v>
      </c>
      <c r="I180" s="35">
        <v>0.157</v>
      </c>
    </row>
    <row r="181">
      <c r="A181" s="32" t="s">
        <v>32</v>
      </c>
      <c r="B181" s="33" t="s">
        <v>44</v>
      </c>
      <c r="C181" s="34" t="s">
        <v>59</v>
      </c>
      <c r="D181" s="35">
        <v>0.378</v>
      </c>
      <c r="E181" s="35">
        <v>37.0</v>
      </c>
      <c r="F181" s="32">
        <v>141.0</v>
      </c>
      <c r="G181" s="35">
        <v>90.0</v>
      </c>
      <c r="H181" s="35">
        <v>0.065</v>
      </c>
      <c r="I181" s="35">
        <v>0.199</v>
      </c>
    </row>
    <row r="182">
      <c r="A182" s="32" t="s">
        <v>32</v>
      </c>
      <c r="B182" s="33" t="s">
        <v>45</v>
      </c>
      <c r="C182" s="34" t="s">
        <v>59</v>
      </c>
      <c r="D182" s="35">
        <v>0.378</v>
      </c>
      <c r="E182" s="35">
        <v>37.0</v>
      </c>
      <c r="F182" s="32">
        <v>141.0</v>
      </c>
      <c r="G182" s="35">
        <v>82.0</v>
      </c>
      <c r="H182" s="35">
        <v>0.07</v>
      </c>
      <c r="I182" s="35">
        <v>0.228</v>
      </c>
    </row>
    <row r="183">
      <c r="A183" s="32" t="s">
        <v>32</v>
      </c>
      <c r="B183" s="33" t="s">
        <v>46</v>
      </c>
      <c r="C183" s="34" t="s">
        <v>59</v>
      </c>
      <c r="D183" s="35">
        <v>0.378</v>
      </c>
      <c r="E183" s="35">
        <v>37.0</v>
      </c>
      <c r="F183" s="35">
        <v>172.0</v>
      </c>
      <c r="G183" s="35">
        <v>82.0</v>
      </c>
      <c r="H183" s="35">
        <v>0.083</v>
      </c>
      <c r="I183" s="35">
        <v>0.247</v>
      </c>
    </row>
    <row r="184">
      <c r="A184" s="32" t="s">
        <v>32</v>
      </c>
      <c r="B184" s="33" t="s">
        <v>33</v>
      </c>
      <c r="C184" s="34" t="s">
        <v>60</v>
      </c>
      <c r="D184" s="32">
        <v>0.671</v>
      </c>
      <c r="E184" s="32">
        <v>47.0</v>
      </c>
      <c r="F184" s="32">
        <v>141.0</v>
      </c>
      <c r="G184" s="32">
        <v>328.0</v>
      </c>
      <c r="H184" s="35">
        <v>0.006</v>
      </c>
      <c r="I184" s="35">
        <v>0.021</v>
      </c>
    </row>
    <row r="185">
      <c r="A185" s="32" t="s">
        <v>32</v>
      </c>
      <c r="B185" s="33" t="s">
        <v>35</v>
      </c>
      <c r="C185" s="34" t="s">
        <v>60</v>
      </c>
      <c r="D185" s="32">
        <v>0.671</v>
      </c>
      <c r="E185" s="32">
        <v>47.0</v>
      </c>
      <c r="F185" s="32">
        <v>141.0</v>
      </c>
      <c r="G185" s="32">
        <v>328.0</v>
      </c>
      <c r="H185" s="35">
        <v>0.008</v>
      </c>
      <c r="I185" s="35">
        <v>0.042</v>
      </c>
    </row>
    <row r="186">
      <c r="A186" s="32" t="s">
        <v>32</v>
      </c>
      <c r="B186" s="33" t="s">
        <v>36</v>
      </c>
      <c r="C186" s="34" t="s">
        <v>60</v>
      </c>
      <c r="D186" s="32">
        <v>0.671</v>
      </c>
      <c r="E186" s="32">
        <v>47.0</v>
      </c>
      <c r="F186" s="32">
        <v>141.0</v>
      </c>
      <c r="G186" s="32">
        <v>328.0</v>
      </c>
      <c r="H186" s="35">
        <v>0.027</v>
      </c>
      <c r="I186" s="35">
        <v>0.066</v>
      </c>
    </row>
    <row r="187">
      <c r="A187" s="32" t="s">
        <v>32</v>
      </c>
      <c r="B187" s="33" t="s">
        <v>37</v>
      </c>
      <c r="C187" s="34" t="s">
        <v>60</v>
      </c>
      <c r="D187" s="32">
        <v>0.671</v>
      </c>
      <c r="E187" s="35">
        <v>37.0</v>
      </c>
      <c r="F187" s="32">
        <v>141.0</v>
      </c>
      <c r="G187" s="32">
        <v>328.0</v>
      </c>
      <c r="H187" s="35">
        <v>0.04</v>
      </c>
      <c r="I187" s="35">
        <v>0.083</v>
      </c>
    </row>
    <row r="188">
      <c r="A188" s="32" t="s">
        <v>32</v>
      </c>
      <c r="B188" s="33" t="s">
        <v>38</v>
      </c>
      <c r="C188" s="34" t="s">
        <v>60</v>
      </c>
      <c r="D188" s="32">
        <v>0.671</v>
      </c>
      <c r="E188" s="35">
        <v>37.0</v>
      </c>
      <c r="F188" s="32">
        <v>141.0</v>
      </c>
      <c r="G188" s="32">
        <v>328.0</v>
      </c>
      <c r="H188" s="35">
        <v>0.119</v>
      </c>
      <c r="I188" s="35">
        <v>0.108</v>
      </c>
    </row>
    <row r="189">
      <c r="A189" s="32" t="s">
        <v>32</v>
      </c>
      <c r="B189" s="33" t="s">
        <v>39</v>
      </c>
      <c r="C189" s="34" t="s">
        <v>60</v>
      </c>
      <c r="D189" s="35">
        <v>0.543</v>
      </c>
      <c r="E189" s="35">
        <v>22.0</v>
      </c>
      <c r="F189" s="32">
        <v>141.0</v>
      </c>
      <c r="G189" s="35">
        <v>504.0</v>
      </c>
      <c r="H189" s="35">
        <v>0.128</v>
      </c>
      <c r="I189" s="35">
        <v>0.19</v>
      </c>
    </row>
    <row r="190">
      <c r="A190" s="32" t="s">
        <v>32</v>
      </c>
      <c r="B190" s="33" t="s">
        <v>40</v>
      </c>
      <c r="C190" s="34" t="s">
        <v>60</v>
      </c>
      <c r="D190" s="35">
        <v>0.464</v>
      </c>
      <c r="E190" s="35">
        <v>19.0</v>
      </c>
      <c r="F190" s="32">
        <v>141.0</v>
      </c>
      <c r="G190" s="35">
        <v>596.0</v>
      </c>
      <c r="H190" s="35">
        <v>0.137</v>
      </c>
      <c r="I190" s="35">
        <v>0.247</v>
      </c>
    </row>
    <row r="191">
      <c r="A191" s="32" t="s">
        <v>32</v>
      </c>
      <c r="B191" s="33" t="s">
        <v>41</v>
      </c>
      <c r="C191" s="34" t="s">
        <v>60</v>
      </c>
      <c r="D191" s="35">
        <v>0.451</v>
      </c>
      <c r="E191" s="35">
        <v>10.0</v>
      </c>
      <c r="F191" s="32">
        <v>141.0</v>
      </c>
      <c r="G191" s="35">
        <v>711.0</v>
      </c>
      <c r="H191" s="35">
        <v>0.16</v>
      </c>
      <c r="I191" s="35">
        <v>0.405</v>
      </c>
    </row>
    <row r="192">
      <c r="A192" s="32" t="s">
        <v>32</v>
      </c>
      <c r="B192" s="33" t="s">
        <v>42</v>
      </c>
      <c r="C192" s="34" t="s">
        <v>60</v>
      </c>
      <c r="D192" s="35">
        <v>0.44</v>
      </c>
      <c r="E192" s="35">
        <v>8.0</v>
      </c>
      <c r="F192" s="32">
        <v>141.0</v>
      </c>
      <c r="G192" s="35">
        <v>711.0</v>
      </c>
      <c r="H192" s="35">
        <v>0.18</v>
      </c>
      <c r="I192" s="35">
        <v>0.547</v>
      </c>
    </row>
    <row r="193">
      <c r="A193" s="32" t="s">
        <v>32</v>
      </c>
      <c r="B193" s="33" t="s">
        <v>43</v>
      </c>
      <c r="C193" s="34" t="s">
        <v>60</v>
      </c>
      <c r="D193" s="35">
        <v>0.43</v>
      </c>
      <c r="E193" s="35">
        <v>8.0</v>
      </c>
      <c r="F193" s="32">
        <v>141.0</v>
      </c>
      <c r="G193" s="35">
        <v>480.0</v>
      </c>
      <c r="H193" s="35">
        <v>0.257</v>
      </c>
      <c r="I193" s="35">
        <v>0.721</v>
      </c>
    </row>
    <row r="194">
      <c r="A194" s="32" t="s">
        <v>32</v>
      </c>
      <c r="B194" s="33" t="s">
        <v>44</v>
      </c>
      <c r="C194" s="34" t="s">
        <v>60</v>
      </c>
      <c r="D194" s="35">
        <v>0.426</v>
      </c>
      <c r="E194" s="35">
        <v>8.0</v>
      </c>
      <c r="F194" s="32">
        <v>141.0</v>
      </c>
      <c r="G194" s="35">
        <v>433.0</v>
      </c>
      <c r="H194" s="35">
        <v>0.314</v>
      </c>
      <c r="I194" s="35">
        <v>0.905</v>
      </c>
    </row>
    <row r="195">
      <c r="A195" s="32" t="s">
        <v>32</v>
      </c>
      <c r="B195" s="33" t="s">
        <v>45</v>
      </c>
      <c r="C195" s="34" t="s">
        <v>60</v>
      </c>
      <c r="D195" s="35">
        <v>0.436</v>
      </c>
      <c r="E195" s="35">
        <v>8.0</v>
      </c>
      <c r="F195" s="32">
        <v>141.0</v>
      </c>
      <c r="G195" s="35">
        <v>433.0</v>
      </c>
      <c r="H195" s="35">
        <v>0.398</v>
      </c>
      <c r="I195" s="35">
        <v>1.051</v>
      </c>
    </row>
    <row r="196">
      <c r="A196" s="32" t="s">
        <v>32</v>
      </c>
      <c r="B196" s="33" t="s">
        <v>46</v>
      </c>
      <c r="C196" s="34" t="s">
        <v>60</v>
      </c>
      <c r="D196" s="35">
        <v>0.426</v>
      </c>
      <c r="E196" s="35">
        <v>8.0</v>
      </c>
      <c r="F196" s="35">
        <v>127.0</v>
      </c>
      <c r="G196" s="35">
        <v>392.0</v>
      </c>
      <c r="H196" s="35">
        <v>0.44</v>
      </c>
      <c r="I196" s="35">
        <v>1.199</v>
      </c>
    </row>
    <row r="197">
      <c r="A197" s="32" t="s">
        <v>32</v>
      </c>
      <c r="B197" s="33" t="s">
        <v>33</v>
      </c>
      <c r="C197" s="34" t="s">
        <v>61</v>
      </c>
      <c r="D197" s="32">
        <v>0.671</v>
      </c>
      <c r="E197" s="32">
        <v>47.0</v>
      </c>
      <c r="F197" s="32">
        <v>141.0</v>
      </c>
      <c r="G197" s="32">
        <v>328.0</v>
      </c>
      <c r="H197" s="35">
        <v>0.001</v>
      </c>
      <c r="I197" s="35">
        <v>0.01</v>
      </c>
    </row>
    <row r="198">
      <c r="A198" s="32" t="s">
        <v>32</v>
      </c>
      <c r="B198" s="33" t="s">
        <v>35</v>
      </c>
      <c r="C198" s="34" t="s">
        <v>61</v>
      </c>
      <c r="D198" s="32">
        <v>0.671</v>
      </c>
      <c r="E198" s="32">
        <v>47.0</v>
      </c>
      <c r="F198" s="32">
        <v>141.0</v>
      </c>
      <c r="G198" s="32">
        <v>328.0</v>
      </c>
      <c r="H198" s="35">
        <v>0.002</v>
      </c>
      <c r="I198" s="35">
        <v>0.028</v>
      </c>
    </row>
    <row r="199">
      <c r="A199" s="32" t="s">
        <v>32</v>
      </c>
      <c r="B199" s="33" t="s">
        <v>36</v>
      </c>
      <c r="C199" s="34" t="s">
        <v>61</v>
      </c>
      <c r="D199" s="32">
        <v>0.671</v>
      </c>
      <c r="E199" s="32">
        <v>47.0</v>
      </c>
      <c r="F199" s="32">
        <v>141.0</v>
      </c>
      <c r="G199" s="32">
        <v>328.0</v>
      </c>
      <c r="H199" s="35">
        <v>0.003</v>
      </c>
      <c r="I199" s="35">
        <v>0.058</v>
      </c>
    </row>
    <row r="200">
      <c r="A200" s="32" t="s">
        <v>32</v>
      </c>
      <c r="B200" s="33" t="s">
        <v>37</v>
      </c>
      <c r="C200" s="34" t="s">
        <v>61</v>
      </c>
      <c r="D200" s="32">
        <v>0.671</v>
      </c>
      <c r="E200" s="32">
        <v>47.0</v>
      </c>
      <c r="F200" s="32">
        <v>141.0</v>
      </c>
      <c r="G200" s="32">
        <v>328.0</v>
      </c>
      <c r="H200" s="35">
        <v>0.005</v>
      </c>
      <c r="I200" s="35">
        <v>0.073</v>
      </c>
    </row>
    <row r="201">
      <c r="A201" s="32" t="s">
        <v>32</v>
      </c>
      <c r="B201" s="33" t="s">
        <v>38</v>
      </c>
      <c r="C201" s="34" t="s">
        <v>61</v>
      </c>
      <c r="D201" s="32">
        <v>0.671</v>
      </c>
      <c r="E201" s="32">
        <v>47.0</v>
      </c>
      <c r="F201" s="32">
        <v>141.0</v>
      </c>
      <c r="G201" s="32">
        <v>328.0</v>
      </c>
      <c r="H201" s="35">
        <v>0.008</v>
      </c>
      <c r="I201" s="35">
        <v>0.106</v>
      </c>
    </row>
    <row r="202">
      <c r="A202" s="32" t="s">
        <v>32</v>
      </c>
      <c r="B202" s="33" t="s">
        <v>39</v>
      </c>
      <c r="C202" s="34" t="s">
        <v>61</v>
      </c>
      <c r="D202" s="35">
        <v>0.441</v>
      </c>
      <c r="E202" s="35">
        <v>137.0</v>
      </c>
      <c r="F202" s="32">
        <v>141.0</v>
      </c>
      <c r="G202" s="35">
        <v>492.0</v>
      </c>
      <c r="H202" s="35">
        <v>0.011</v>
      </c>
      <c r="I202" s="35">
        <v>0.161</v>
      </c>
    </row>
    <row r="203">
      <c r="A203" s="32" t="s">
        <v>32</v>
      </c>
      <c r="B203" s="33" t="s">
        <v>40</v>
      </c>
      <c r="C203" s="34" t="s">
        <v>61</v>
      </c>
      <c r="D203" s="35">
        <v>0.441</v>
      </c>
      <c r="E203" s="35">
        <v>135.0</v>
      </c>
      <c r="F203" s="32">
        <v>141.0</v>
      </c>
      <c r="G203" s="35">
        <v>492.0</v>
      </c>
      <c r="H203" s="35">
        <v>0.013</v>
      </c>
      <c r="I203" s="35">
        <v>0.193</v>
      </c>
    </row>
    <row r="204">
      <c r="A204" s="32" t="s">
        <v>32</v>
      </c>
      <c r="B204" s="33" t="s">
        <v>41</v>
      </c>
      <c r="C204" s="34" t="s">
        <v>61</v>
      </c>
      <c r="D204" s="35">
        <v>0.441</v>
      </c>
      <c r="E204" s="35">
        <v>135.0</v>
      </c>
      <c r="F204" s="32">
        <v>141.0</v>
      </c>
      <c r="G204" s="35">
        <v>492.0</v>
      </c>
      <c r="H204" s="35">
        <v>0.016</v>
      </c>
      <c r="I204" s="35">
        <v>0.235</v>
      </c>
    </row>
    <row r="205">
      <c r="A205" s="32" t="s">
        <v>32</v>
      </c>
      <c r="B205" s="33" t="s">
        <v>42</v>
      </c>
      <c r="C205" s="34" t="s">
        <v>61</v>
      </c>
      <c r="D205" s="35">
        <v>0.441</v>
      </c>
      <c r="E205" s="35">
        <v>135.0</v>
      </c>
      <c r="F205" s="32">
        <v>141.0</v>
      </c>
      <c r="G205" s="35">
        <v>492.0</v>
      </c>
      <c r="H205" s="35">
        <v>0.018</v>
      </c>
      <c r="I205" s="35">
        <v>0.274</v>
      </c>
    </row>
    <row r="206">
      <c r="A206" s="32" t="s">
        <v>32</v>
      </c>
      <c r="B206" s="33" t="s">
        <v>43</v>
      </c>
      <c r="C206" s="34" t="s">
        <v>61</v>
      </c>
      <c r="D206" s="35">
        <v>0.441</v>
      </c>
      <c r="E206" s="35">
        <v>135.0</v>
      </c>
      <c r="F206" s="32">
        <v>141.0</v>
      </c>
      <c r="G206" s="35">
        <v>492.0</v>
      </c>
      <c r="H206" s="35">
        <v>0.021</v>
      </c>
      <c r="I206" s="35">
        <v>0.295</v>
      </c>
    </row>
    <row r="207">
      <c r="A207" s="32" t="s">
        <v>32</v>
      </c>
      <c r="B207" s="33" t="s">
        <v>44</v>
      </c>
      <c r="C207" s="34" t="s">
        <v>61</v>
      </c>
      <c r="D207" s="35">
        <v>0.441</v>
      </c>
      <c r="E207" s="35">
        <v>135.0</v>
      </c>
      <c r="F207" s="32">
        <v>141.0</v>
      </c>
      <c r="G207" s="35">
        <v>492.0</v>
      </c>
      <c r="H207" s="35">
        <v>0.06</v>
      </c>
      <c r="I207" s="35">
        <v>0.574</v>
      </c>
    </row>
    <row r="208">
      <c r="A208" s="32" t="s">
        <v>32</v>
      </c>
      <c r="B208" s="33" t="s">
        <v>45</v>
      </c>
      <c r="C208" s="34" t="s">
        <v>61</v>
      </c>
      <c r="D208" s="35">
        <v>0.441</v>
      </c>
      <c r="E208" s="35">
        <v>135.0</v>
      </c>
      <c r="F208" s="32">
        <v>141.0</v>
      </c>
      <c r="G208" s="35">
        <v>492.0</v>
      </c>
      <c r="H208" s="35">
        <v>0.115</v>
      </c>
      <c r="I208" s="35">
        <v>0.669</v>
      </c>
    </row>
    <row r="209">
      <c r="A209" s="32" t="s">
        <v>32</v>
      </c>
      <c r="B209" s="33" t="s">
        <v>46</v>
      </c>
      <c r="C209" s="34" t="s">
        <v>61</v>
      </c>
      <c r="D209" s="35">
        <v>0.441</v>
      </c>
      <c r="E209" s="35">
        <v>135.0</v>
      </c>
      <c r="F209" s="35">
        <v>164.0</v>
      </c>
      <c r="G209" s="35">
        <v>492.0</v>
      </c>
      <c r="H209" s="35">
        <v>0.139</v>
      </c>
      <c r="I209" s="35">
        <v>0.681</v>
      </c>
    </row>
    <row r="210">
      <c r="A210" s="32" t="s">
        <v>32</v>
      </c>
      <c r="B210" s="33" t="s">
        <v>33</v>
      </c>
      <c r="C210" s="34" t="s">
        <v>62</v>
      </c>
      <c r="D210" s="32">
        <v>0.671</v>
      </c>
      <c r="E210" s="32">
        <v>47.0</v>
      </c>
      <c r="F210" s="32">
        <v>141.0</v>
      </c>
      <c r="G210" s="32">
        <v>328.0</v>
      </c>
      <c r="H210" s="35">
        <v>0.001</v>
      </c>
      <c r="I210" s="32">
        <v>0.299</v>
      </c>
      <c r="J210" s="32"/>
    </row>
    <row r="211">
      <c r="A211" s="32" t="s">
        <v>32</v>
      </c>
      <c r="B211" s="33" t="s">
        <v>35</v>
      </c>
      <c r="C211" s="34" t="s">
        <v>62</v>
      </c>
      <c r="D211" s="32">
        <v>0.671</v>
      </c>
      <c r="E211" s="32">
        <v>47.0</v>
      </c>
      <c r="F211" s="32">
        <v>141.0</v>
      </c>
      <c r="G211" s="32">
        <v>328.0</v>
      </c>
      <c r="H211" s="35">
        <v>0.002</v>
      </c>
      <c r="I211" s="32">
        <v>0.299</v>
      </c>
      <c r="J211" s="32"/>
    </row>
    <row r="212">
      <c r="A212" s="32" t="s">
        <v>32</v>
      </c>
      <c r="B212" s="33" t="s">
        <v>36</v>
      </c>
      <c r="C212" s="34" t="s">
        <v>62</v>
      </c>
      <c r="D212" s="32">
        <v>0.671</v>
      </c>
      <c r="E212" s="32">
        <v>47.0</v>
      </c>
      <c r="F212" s="32">
        <v>141.0</v>
      </c>
      <c r="G212" s="32">
        <v>328.0</v>
      </c>
      <c r="H212" s="35">
        <v>0.002</v>
      </c>
      <c r="I212" s="32">
        <v>0.299</v>
      </c>
      <c r="J212" s="32"/>
    </row>
    <row r="213">
      <c r="A213" s="32" t="s">
        <v>32</v>
      </c>
      <c r="B213" s="33" t="s">
        <v>37</v>
      </c>
      <c r="C213" s="34" t="s">
        <v>62</v>
      </c>
      <c r="D213" s="32">
        <v>0.671</v>
      </c>
      <c r="E213" s="32">
        <v>47.0</v>
      </c>
      <c r="F213" s="32">
        <v>141.0</v>
      </c>
      <c r="G213" s="32">
        <v>328.0</v>
      </c>
      <c r="H213" s="32">
        <v>0.053</v>
      </c>
      <c r="I213" s="32">
        <v>0.299</v>
      </c>
      <c r="J213" s="32"/>
    </row>
    <row r="214">
      <c r="A214" s="32" t="s">
        <v>32</v>
      </c>
      <c r="B214" s="33" t="s">
        <v>38</v>
      </c>
      <c r="C214" s="34" t="s">
        <v>62</v>
      </c>
      <c r="D214" s="32">
        <v>0.671</v>
      </c>
      <c r="E214" s="35">
        <v>91.0</v>
      </c>
      <c r="F214" s="32">
        <v>141.0</v>
      </c>
      <c r="G214" s="32">
        <v>328.0</v>
      </c>
      <c r="H214" s="32">
        <v>0.053</v>
      </c>
      <c r="I214" s="35">
        <v>0.004</v>
      </c>
    </row>
    <row r="215">
      <c r="A215" s="32" t="s">
        <v>32</v>
      </c>
      <c r="B215" s="33" t="s">
        <v>39</v>
      </c>
      <c r="C215" s="34" t="s">
        <v>62</v>
      </c>
      <c r="D215" s="35">
        <v>0.845</v>
      </c>
      <c r="E215" s="35">
        <v>76.0</v>
      </c>
      <c r="F215" s="32">
        <v>141.0</v>
      </c>
      <c r="G215" s="35">
        <v>216.0</v>
      </c>
      <c r="H215" s="32">
        <v>0.053</v>
      </c>
      <c r="I215" s="35">
        <v>0.008</v>
      </c>
    </row>
    <row r="216">
      <c r="A216" s="32" t="s">
        <v>32</v>
      </c>
      <c r="B216" s="33" t="s">
        <v>40</v>
      </c>
      <c r="C216" s="34" t="s">
        <v>62</v>
      </c>
      <c r="D216" s="35">
        <v>0.845</v>
      </c>
      <c r="E216" s="35">
        <v>76.0</v>
      </c>
      <c r="F216" s="32">
        <v>141.0</v>
      </c>
      <c r="G216" s="35">
        <v>216.0</v>
      </c>
      <c r="H216" s="32">
        <v>0.053</v>
      </c>
      <c r="I216" s="35">
        <v>0.012</v>
      </c>
    </row>
    <row r="217">
      <c r="A217" s="32" t="s">
        <v>32</v>
      </c>
      <c r="B217" s="33" t="s">
        <v>41</v>
      </c>
      <c r="C217" s="34" t="s">
        <v>62</v>
      </c>
      <c r="D217" s="35">
        <v>0.845</v>
      </c>
      <c r="E217" s="35">
        <v>84.0</v>
      </c>
      <c r="F217" s="32">
        <v>141.0</v>
      </c>
      <c r="G217" s="35">
        <v>216.0</v>
      </c>
      <c r="H217" s="35">
        <v>0.004</v>
      </c>
      <c r="I217" s="35">
        <v>0.016</v>
      </c>
    </row>
    <row r="218">
      <c r="A218" s="32" t="s">
        <v>32</v>
      </c>
      <c r="B218" s="33" t="s">
        <v>42</v>
      </c>
      <c r="C218" s="34" t="s">
        <v>62</v>
      </c>
      <c r="D218" s="35">
        <v>0.845</v>
      </c>
      <c r="E218" s="35">
        <v>84.0</v>
      </c>
      <c r="F218" s="32">
        <v>141.0</v>
      </c>
      <c r="G218" s="35">
        <v>216.0</v>
      </c>
      <c r="H218" s="35">
        <v>0.005</v>
      </c>
      <c r="I218" s="35">
        <v>0.02</v>
      </c>
    </row>
    <row r="219">
      <c r="A219" s="32" t="s">
        <v>32</v>
      </c>
      <c r="B219" s="33" t="s">
        <v>43</v>
      </c>
      <c r="C219" s="34" t="s">
        <v>62</v>
      </c>
      <c r="D219" s="35">
        <v>0.845</v>
      </c>
      <c r="E219" s="35">
        <v>84.0</v>
      </c>
      <c r="F219" s="32">
        <v>141.0</v>
      </c>
      <c r="G219" s="35">
        <v>216.0</v>
      </c>
      <c r="H219" s="35">
        <v>0.005</v>
      </c>
      <c r="I219" s="35">
        <v>0.025</v>
      </c>
    </row>
    <row r="220">
      <c r="A220" s="32" t="s">
        <v>32</v>
      </c>
      <c r="B220" s="33" t="s">
        <v>44</v>
      </c>
      <c r="C220" s="34" t="s">
        <v>62</v>
      </c>
      <c r="D220" s="35">
        <v>0.845</v>
      </c>
      <c r="E220" s="35">
        <v>84.0</v>
      </c>
      <c r="F220" s="32">
        <v>141.0</v>
      </c>
      <c r="G220" s="35">
        <v>216.0</v>
      </c>
      <c r="H220" s="35">
        <v>0.006</v>
      </c>
      <c r="I220" s="35">
        <v>0.032</v>
      </c>
    </row>
    <row r="221">
      <c r="A221" s="32" t="s">
        <v>32</v>
      </c>
      <c r="B221" s="33" t="s">
        <v>45</v>
      </c>
      <c r="C221" s="34" t="s">
        <v>62</v>
      </c>
      <c r="D221" s="35">
        <v>0.845</v>
      </c>
      <c r="E221" s="35">
        <v>84.0</v>
      </c>
      <c r="F221" s="32">
        <v>141.0</v>
      </c>
      <c r="G221" s="35">
        <v>216.0</v>
      </c>
      <c r="H221" s="35">
        <v>0.007</v>
      </c>
      <c r="I221" s="35">
        <v>0.041</v>
      </c>
    </row>
    <row r="222">
      <c r="A222" s="32" t="s">
        <v>32</v>
      </c>
      <c r="B222" s="33" t="s">
        <v>46</v>
      </c>
      <c r="C222" s="34" t="s">
        <v>62</v>
      </c>
      <c r="D222" s="35">
        <v>0.845</v>
      </c>
      <c r="E222" s="35">
        <v>84.0</v>
      </c>
      <c r="F222" s="35">
        <v>185.0</v>
      </c>
      <c r="G222" s="35">
        <v>216.0</v>
      </c>
      <c r="H222" s="35">
        <v>0.008</v>
      </c>
      <c r="I222" s="35">
        <v>0.05</v>
      </c>
    </row>
    <row r="223">
      <c r="A223" s="32" t="s">
        <v>32</v>
      </c>
      <c r="B223" s="33" t="s">
        <v>33</v>
      </c>
      <c r="C223" s="34" t="s">
        <v>63</v>
      </c>
      <c r="D223" s="32">
        <v>0.671</v>
      </c>
      <c r="E223" s="32">
        <v>47.0</v>
      </c>
      <c r="F223" s="32">
        <v>141.0</v>
      </c>
      <c r="G223" s="32">
        <v>328.0</v>
      </c>
      <c r="H223" s="35">
        <v>0.0</v>
      </c>
      <c r="I223" s="35">
        <v>0.0</v>
      </c>
    </row>
    <row r="224">
      <c r="A224" s="32" t="s">
        <v>32</v>
      </c>
      <c r="B224" s="33" t="s">
        <v>35</v>
      </c>
      <c r="C224" s="34" t="s">
        <v>63</v>
      </c>
      <c r="D224" s="32">
        <v>0.671</v>
      </c>
      <c r="E224" s="32">
        <v>47.0</v>
      </c>
      <c r="F224" s="32">
        <v>141.0</v>
      </c>
      <c r="G224" s="32">
        <v>328.0</v>
      </c>
      <c r="H224" s="35">
        <v>0.0</v>
      </c>
      <c r="I224" s="35">
        <v>0.0</v>
      </c>
    </row>
    <row r="225">
      <c r="A225" s="32" t="s">
        <v>32</v>
      </c>
      <c r="B225" s="33" t="s">
        <v>36</v>
      </c>
      <c r="C225" s="34" t="s">
        <v>63</v>
      </c>
      <c r="D225" s="32">
        <v>0.671</v>
      </c>
      <c r="E225" s="32">
        <v>47.0</v>
      </c>
      <c r="F225" s="32">
        <v>141.0</v>
      </c>
      <c r="G225" s="32">
        <v>328.0</v>
      </c>
      <c r="H225" s="35">
        <v>0.001</v>
      </c>
      <c r="I225" s="35">
        <v>0.001</v>
      </c>
    </row>
    <row r="226">
      <c r="A226" s="32" t="s">
        <v>32</v>
      </c>
      <c r="B226" s="33" t="s">
        <v>37</v>
      </c>
      <c r="C226" s="34" t="s">
        <v>63</v>
      </c>
      <c r="D226" s="32">
        <v>0.671</v>
      </c>
      <c r="E226" s="35">
        <v>46.0</v>
      </c>
      <c r="F226" s="32">
        <v>141.0</v>
      </c>
      <c r="G226" s="32">
        <v>328.0</v>
      </c>
      <c r="H226" s="35">
        <v>0.001</v>
      </c>
      <c r="I226" s="35">
        <v>0.001</v>
      </c>
    </row>
    <row r="227">
      <c r="A227" s="32" t="s">
        <v>32</v>
      </c>
      <c r="B227" s="33" t="s">
        <v>38</v>
      </c>
      <c r="C227" s="34" t="s">
        <v>63</v>
      </c>
      <c r="D227" s="32">
        <v>0.671</v>
      </c>
      <c r="E227" s="35">
        <v>34.0</v>
      </c>
      <c r="F227" s="32">
        <v>141.0</v>
      </c>
      <c r="G227" s="32">
        <v>328.0</v>
      </c>
      <c r="H227" s="35">
        <v>0.002</v>
      </c>
      <c r="I227" s="35">
        <v>0.002</v>
      </c>
    </row>
    <row r="228">
      <c r="A228" s="32" t="s">
        <v>32</v>
      </c>
      <c r="B228" s="33" t="s">
        <v>39</v>
      </c>
      <c r="C228" s="34" t="s">
        <v>63</v>
      </c>
      <c r="D228" s="35">
        <v>0.303</v>
      </c>
      <c r="E228" s="35">
        <v>34.0</v>
      </c>
      <c r="F228" s="32">
        <v>141.0</v>
      </c>
      <c r="G228" s="35">
        <v>212.0</v>
      </c>
      <c r="H228" s="35">
        <v>0.002</v>
      </c>
      <c r="I228" s="35">
        <v>0.005</v>
      </c>
    </row>
    <row r="229">
      <c r="A229" s="32" t="s">
        <v>32</v>
      </c>
      <c r="B229" s="33" t="s">
        <v>40</v>
      </c>
      <c r="C229" s="34" t="s">
        <v>63</v>
      </c>
      <c r="D229" s="35">
        <v>0.303</v>
      </c>
      <c r="E229" s="35">
        <v>18.0</v>
      </c>
      <c r="F229" s="32">
        <v>141.0</v>
      </c>
      <c r="G229" s="35">
        <v>212.0</v>
      </c>
      <c r="H229" s="35">
        <v>0.003</v>
      </c>
      <c r="I229" s="35">
        <v>0.011</v>
      </c>
    </row>
    <row r="230">
      <c r="A230" s="32" t="s">
        <v>32</v>
      </c>
      <c r="B230" s="33" t="s">
        <v>41</v>
      </c>
      <c r="C230" s="34" t="s">
        <v>63</v>
      </c>
      <c r="D230" s="35">
        <v>0.303</v>
      </c>
      <c r="E230" s="35">
        <v>18.0</v>
      </c>
      <c r="F230" s="32">
        <v>141.0</v>
      </c>
      <c r="G230" s="35">
        <v>198.0</v>
      </c>
      <c r="H230" s="35">
        <v>0.004</v>
      </c>
      <c r="I230" s="35">
        <v>0.015</v>
      </c>
    </row>
    <row r="231">
      <c r="A231" s="32" t="s">
        <v>32</v>
      </c>
      <c r="B231" s="33" t="s">
        <v>42</v>
      </c>
      <c r="C231" s="34" t="s">
        <v>63</v>
      </c>
      <c r="D231" s="35">
        <v>0.303</v>
      </c>
      <c r="E231" s="35">
        <v>18.0</v>
      </c>
      <c r="F231" s="32">
        <v>141.0</v>
      </c>
      <c r="G231" s="35">
        <v>198.0</v>
      </c>
      <c r="H231" s="35">
        <v>0.005</v>
      </c>
      <c r="I231" s="35">
        <v>0.024</v>
      </c>
    </row>
    <row r="232">
      <c r="A232" s="32" t="s">
        <v>32</v>
      </c>
      <c r="B232" s="33" t="s">
        <v>43</v>
      </c>
      <c r="C232" s="34" t="s">
        <v>63</v>
      </c>
      <c r="D232" s="35">
        <v>0.303</v>
      </c>
      <c r="E232" s="35">
        <v>15.0</v>
      </c>
      <c r="F232" s="32">
        <v>141.0</v>
      </c>
      <c r="G232" s="35">
        <v>198.0</v>
      </c>
      <c r="H232" s="35">
        <v>0.005</v>
      </c>
      <c r="I232" s="35">
        <v>0.048</v>
      </c>
    </row>
    <row r="233">
      <c r="A233" s="32" t="s">
        <v>32</v>
      </c>
      <c r="B233" s="33" t="s">
        <v>44</v>
      </c>
      <c r="C233" s="34" t="s">
        <v>63</v>
      </c>
      <c r="D233" s="35">
        <v>0.303</v>
      </c>
      <c r="E233" s="35">
        <v>15.0</v>
      </c>
      <c r="F233" s="32">
        <v>141.0</v>
      </c>
      <c r="G233" s="35">
        <v>198.0</v>
      </c>
      <c r="H233" s="35">
        <v>0.008</v>
      </c>
      <c r="I233" s="35">
        <v>0.079</v>
      </c>
    </row>
    <row r="234">
      <c r="A234" s="32" t="s">
        <v>32</v>
      </c>
      <c r="B234" s="33" t="s">
        <v>45</v>
      </c>
      <c r="C234" s="34" t="s">
        <v>63</v>
      </c>
      <c r="D234" s="35">
        <v>0.303</v>
      </c>
      <c r="E234" s="35">
        <v>15.0</v>
      </c>
      <c r="F234" s="32">
        <v>141.0</v>
      </c>
      <c r="G234" s="35">
        <v>198.0</v>
      </c>
      <c r="H234" s="35">
        <v>0.011</v>
      </c>
      <c r="I234" s="35">
        <v>0.158</v>
      </c>
    </row>
    <row r="235">
      <c r="A235" s="32" t="s">
        <v>32</v>
      </c>
      <c r="B235" s="33" t="s">
        <v>46</v>
      </c>
      <c r="C235" s="34" t="s">
        <v>63</v>
      </c>
      <c r="D235" s="35">
        <v>0.325</v>
      </c>
      <c r="E235" s="35">
        <v>15.0</v>
      </c>
      <c r="F235" s="35">
        <v>124.0</v>
      </c>
      <c r="G235" s="35">
        <v>306.0</v>
      </c>
      <c r="H235" s="35">
        <v>0.015</v>
      </c>
      <c r="I235" s="35">
        <v>0.224</v>
      </c>
    </row>
    <row r="236">
      <c r="A236" s="32" t="s">
        <v>32</v>
      </c>
      <c r="B236" s="33" t="s">
        <v>33</v>
      </c>
      <c r="C236" s="34" t="s">
        <v>64</v>
      </c>
      <c r="D236" s="32">
        <v>0.671</v>
      </c>
      <c r="E236" s="32">
        <v>47.0</v>
      </c>
      <c r="F236" s="32">
        <v>141.0</v>
      </c>
      <c r="G236" s="32">
        <v>328.0</v>
      </c>
      <c r="H236" s="35">
        <v>0.012</v>
      </c>
      <c r="I236" s="35">
        <v>0.098</v>
      </c>
    </row>
    <row r="237">
      <c r="A237" s="32" t="s">
        <v>32</v>
      </c>
      <c r="B237" s="33" t="s">
        <v>35</v>
      </c>
      <c r="C237" s="34" t="s">
        <v>64</v>
      </c>
      <c r="D237" s="32">
        <v>0.671</v>
      </c>
      <c r="E237" s="32">
        <v>47.0</v>
      </c>
      <c r="F237" s="32">
        <v>141.0</v>
      </c>
      <c r="G237" s="32">
        <v>328.0</v>
      </c>
      <c r="H237" s="35">
        <v>0.013</v>
      </c>
      <c r="I237" s="35">
        <v>0.119</v>
      </c>
    </row>
    <row r="238">
      <c r="A238" s="32" t="s">
        <v>32</v>
      </c>
      <c r="B238" s="33" t="s">
        <v>36</v>
      </c>
      <c r="C238" s="34" t="s">
        <v>64</v>
      </c>
      <c r="D238" s="32">
        <v>0.671</v>
      </c>
      <c r="E238" s="32">
        <v>47.0</v>
      </c>
      <c r="F238" s="32">
        <v>141.0</v>
      </c>
      <c r="G238" s="32">
        <v>328.0</v>
      </c>
      <c r="H238" s="35">
        <v>0.019</v>
      </c>
      <c r="I238" s="35">
        <v>0.217</v>
      </c>
    </row>
    <row r="239">
      <c r="A239" s="32" t="s">
        <v>32</v>
      </c>
      <c r="B239" s="33" t="s">
        <v>37</v>
      </c>
      <c r="C239" s="34" t="s">
        <v>64</v>
      </c>
      <c r="D239" s="32">
        <v>0.671</v>
      </c>
      <c r="E239" s="32">
        <v>47.0</v>
      </c>
      <c r="F239" s="32">
        <v>141.0</v>
      </c>
      <c r="G239" s="32">
        <v>328.0</v>
      </c>
      <c r="H239" s="35">
        <v>0.027</v>
      </c>
      <c r="I239" s="35">
        <v>0.228</v>
      </c>
    </row>
    <row r="240">
      <c r="A240" s="32" t="s">
        <v>32</v>
      </c>
      <c r="B240" s="33" t="s">
        <v>38</v>
      </c>
      <c r="C240" s="34" t="s">
        <v>64</v>
      </c>
      <c r="D240" s="32">
        <v>0.671</v>
      </c>
      <c r="E240" s="32">
        <v>47.0</v>
      </c>
      <c r="F240" s="32">
        <v>141.0</v>
      </c>
      <c r="G240" s="32">
        <v>328.0</v>
      </c>
      <c r="H240" s="35">
        <v>0.03</v>
      </c>
      <c r="I240" s="35">
        <v>0.363</v>
      </c>
    </row>
    <row r="241">
      <c r="A241" s="32" t="s">
        <v>32</v>
      </c>
      <c r="B241" s="33" t="s">
        <v>39</v>
      </c>
      <c r="C241" s="34" t="s">
        <v>64</v>
      </c>
      <c r="D241" s="35">
        <v>0.451</v>
      </c>
      <c r="E241" s="35">
        <v>57.0</v>
      </c>
      <c r="F241" s="32">
        <v>141.0</v>
      </c>
      <c r="G241" s="35">
        <v>488.0</v>
      </c>
      <c r="H241" s="35">
        <v>0.049</v>
      </c>
      <c r="I241" s="35">
        <v>0.534</v>
      </c>
    </row>
    <row r="242">
      <c r="A242" s="32" t="s">
        <v>32</v>
      </c>
      <c r="B242" s="33" t="s">
        <v>40</v>
      </c>
      <c r="C242" s="34" t="s">
        <v>64</v>
      </c>
      <c r="D242" s="35">
        <v>0.447</v>
      </c>
      <c r="E242" s="35">
        <v>57.0</v>
      </c>
      <c r="F242" s="32">
        <v>141.0</v>
      </c>
      <c r="G242" s="35">
        <v>488.0</v>
      </c>
      <c r="H242" s="35">
        <v>0.055</v>
      </c>
      <c r="I242" s="35">
        <v>0.636</v>
      </c>
    </row>
    <row r="243">
      <c r="A243" s="32" t="s">
        <v>32</v>
      </c>
      <c r="B243" s="33" t="s">
        <v>41</v>
      </c>
      <c r="C243" s="34" t="s">
        <v>64</v>
      </c>
      <c r="D243" s="35">
        <v>0.447</v>
      </c>
      <c r="E243" s="35">
        <v>57.0</v>
      </c>
      <c r="F243" s="32">
        <v>141.0</v>
      </c>
      <c r="G243" s="35">
        <v>488.0</v>
      </c>
      <c r="H243" s="35">
        <v>0.058</v>
      </c>
      <c r="I243" s="35">
        <v>0.808</v>
      </c>
    </row>
    <row r="244">
      <c r="A244" s="32" t="s">
        <v>32</v>
      </c>
      <c r="B244" s="33" t="s">
        <v>42</v>
      </c>
      <c r="C244" s="34" t="s">
        <v>64</v>
      </c>
      <c r="D244" s="35">
        <v>0.447</v>
      </c>
      <c r="E244" s="35">
        <v>57.0</v>
      </c>
      <c r="F244" s="32">
        <v>141.0</v>
      </c>
      <c r="G244" s="35">
        <v>488.0</v>
      </c>
      <c r="H244" s="35">
        <v>0.062</v>
      </c>
      <c r="I244" s="35">
        <v>0.877</v>
      </c>
    </row>
    <row r="245">
      <c r="A245" s="32" t="s">
        <v>32</v>
      </c>
      <c r="B245" s="33" t="s">
        <v>43</v>
      </c>
      <c r="C245" s="34" t="s">
        <v>64</v>
      </c>
      <c r="D245" s="35">
        <v>0.447</v>
      </c>
      <c r="E245" s="35">
        <v>57.0</v>
      </c>
      <c r="F245" s="32">
        <v>141.0</v>
      </c>
      <c r="G245" s="35">
        <v>488.0</v>
      </c>
      <c r="H245" s="35">
        <v>0.067</v>
      </c>
      <c r="I245" s="35">
        <v>0.954</v>
      </c>
    </row>
    <row r="246">
      <c r="A246" s="32" t="s">
        <v>32</v>
      </c>
      <c r="B246" s="33" t="s">
        <v>44</v>
      </c>
      <c r="C246" s="34" t="s">
        <v>64</v>
      </c>
      <c r="D246" s="35">
        <v>0.435</v>
      </c>
      <c r="E246" s="35">
        <v>57.0</v>
      </c>
      <c r="F246" s="32">
        <v>141.0</v>
      </c>
      <c r="G246" s="35">
        <v>488.0</v>
      </c>
      <c r="H246" s="35">
        <v>0.072</v>
      </c>
      <c r="I246" s="35">
        <v>1.035</v>
      </c>
    </row>
    <row r="247">
      <c r="A247" s="32" t="s">
        <v>32</v>
      </c>
      <c r="B247" s="33" t="s">
        <v>45</v>
      </c>
      <c r="C247" s="34" t="s">
        <v>64</v>
      </c>
      <c r="D247" s="35">
        <v>0.435</v>
      </c>
      <c r="E247" s="35">
        <v>57.0</v>
      </c>
      <c r="F247" s="32">
        <v>141.0</v>
      </c>
      <c r="G247" s="35">
        <v>488.0</v>
      </c>
      <c r="H247" s="35">
        <v>0.08</v>
      </c>
      <c r="I247" s="35">
        <v>1.487</v>
      </c>
    </row>
    <row r="248">
      <c r="A248" s="32" t="s">
        <v>32</v>
      </c>
      <c r="B248" s="33" t="s">
        <v>46</v>
      </c>
      <c r="C248" s="34" t="s">
        <v>64</v>
      </c>
      <c r="D248" s="35">
        <v>0.435</v>
      </c>
      <c r="E248" s="35">
        <v>57.0</v>
      </c>
      <c r="F248" s="35">
        <v>169.0</v>
      </c>
      <c r="G248" s="35">
        <v>488.0</v>
      </c>
      <c r="H248" s="35">
        <v>0.086</v>
      </c>
      <c r="I248" s="35">
        <v>1.795</v>
      </c>
    </row>
    <row r="249">
      <c r="A249" s="32" t="s">
        <v>32</v>
      </c>
      <c r="B249" s="33" t="s">
        <v>33</v>
      </c>
      <c r="C249" s="34" t="s">
        <v>65</v>
      </c>
      <c r="D249" s="32">
        <v>0.671</v>
      </c>
      <c r="E249" s="32">
        <v>47.0</v>
      </c>
      <c r="F249" s="32">
        <v>141.0</v>
      </c>
      <c r="G249" s="32">
        <v>328.0</v>
      </c>
      <c r="H249" s="35">
        <v>0.009</v>
      </c>
      <c r="I249" s="35">
        <v>0.005</v>
      </c>
    </row>
    <row r="250">
      <c r="A250" s="32" t="s">
        <v>32</v>
      </c>
      <c r="B250" s="33" t="s">
        <v>35</v>
      </c>
      <c r="C250" s="34" t="s">
        <v>65</v>
      </c>
      <c r="D250" s="32">
        <v>0.671</v>
      </c>
      <c r="E250" s="32">
        <v>47.0</v>
      </c>
      <c r="F250" s="32">
        <v>141.0</v>
      </c>
      <c r="G250" s="32">
        <v>328.0</v>
      </c>
      <c r="H250" s="35">
        <v>0.013</v>
      </c>
      <c r="I250" s="35">
        <v>0.043</v>
      </c>
    </row>
    <row r="251">
      <c r="A251" s="32" t="s">
        <v>32</v>
      </c>
      <c r="B251" s="33" t="s">
        <v>36</v>
      </c>
      <c r="C251" s="34" t="s">
        <v>65</v>
      </c>
      <c r="D251" s="32">
        <v>0.671</v>
      </c>
      <c r="E251" s="32">
        <v>47.0</v>
      </c>
      <c r="F251" s="32">
        <v>141.0</v>
      </c>
      <c r="G251" s="32">
        <v>328.0</v>
      </c>
      <c r="H251" s="35">
        <v>0.018</v>
      </c>
      <c r="I251" s="35">
        <v>0.077</v>
      </c>
    </row>
    <row r="252">
      <c r="A252" s="32" t="s">
        <v>32</v>
      </c>
      <c r="B252" s="33" t="s">
        <v>37</v>
      </c>
      <c r="C252" s="34" t="s">
        <v>65</v>
      </c>
      <c r="D252" s="32">
        <v>0.671</v>
      </c>
      <c r="E252" s="32">
        <v>47.0</v>
      </c>
      <c r="F252" s="32">
        <v>141.0</v>
      </c>
      <c r="G252" s="32">
        <v>328.0</v>
      </c>
      <c r="H252" s="35">
        <v>0.024</v>
      </c>
      <c r="I252" s="35">
        <v>0.111</v>
      </c>
    </row>
    <row r="253">
      <c r="A253" s="32" t="s">
        <v>32</v>
      </c>
      <c r="B253" s="33" t="s">
        <v>38</v>
      </c>
      <c r="C253" s="34" t="s">
        <v>65</v>
      </c>
      <c r="D253" s="32">
        <v>0.671</v>
      </c>
      <c r="E253" s="32">
        <v>47.0</v>
      </c>
      <c r="F253" s="32">
        <v>141.0</v>
      </c>
      <c r="G253" s="32">
        <v>328.0</v>
      </c>
      <c r="H253" s="35">
        <v>0.033</v>
      </c>
      <c r="I253" s="35">
        <v>0.126</v>
      </c>
    </row>
    <row r="254">
      <c r="A254" s="32" t="s">
        <v>32</v>
      </c>
      <c r="B254" s="33" t="s">
        <v>39</v>
      </c>
      <c r="C254" s="34" t="s">
        <v>65</v>
      </c>
      <c r="D254" s="35">
        <v>2.86</v>
      </c>
      <c r="E254" s="35">
        <v>27.0</v>
      </c>
      <c r="F254" s="32">
        <v>141.0</v>
      </c>
      <c r="G254" s="35">
        <v>376.0</v>
      </c>
      <c r="H254" s="35">
        <v>0.038</v>
      </c>
      <c r="I254" s="35">
        <v>0.172</v>
      </c>
    </row>
    <row r="255">
      <c r="A255" s="32" t="s">
        <v>32</v>
      </c>
      <c r="B255" s="33" t="s">
        <v>40</v>
      </c>
      <c r="C255" s="34" t="s">
        <v>65</v>
      </c>
      <c r="D255" s="35">
        <v>2.921</v>
      </c>
      <c r="E255" s="35">
        <v>27.0</v>
      </c>
      <c r="F255" s="32">
        <v>141.0</v>
      </c>
      <c r="G255" s="35">
        <v>376.0</v>
      </c>
      <c r="H255" s="35">
        <v>0.052</v>
      </c>
      <c r="I255" s="35">
        <v>0.273</v>
      </c>
    </row>
    <row r="256">
      <c r="A256" s="32" t="s">
        <v>32</v>
      </c>
      <c r="B256" s="33" t="s">
        <v>41</v>
      </c>
      <c r="C256" s="34" t="s">
        <v>65</v>
      </c>
      <c r="D256" s="35">
        <v>2.921</v>
      </c>
      <c r="E256" s="35">
        <v>32.0</v>
      </c>
      <c r="F256" s="32">
        <v>141.0</v>
      </c>
      <c r="G256" s="35">
        <v>376.0</v>
      </c>
      <c r="H256" s="35">
        <v>0.062</v>
      </c>
      <c r="I256" s="35">
        <v>0.523</v>
      </c>
    </row>
    <row r="257">
      <c r="A257" s="32" t="s">
        <v>32</v>
      </c>
      <c r="B257" s="33" t="s">
        <v>42</v>
      </c>
      <c r="C257" s="34" t="s">
        <v>65</v>
      </c>
      <c r="D257" s="35">
        <v>2.921</v>
      </c>
      <c r="E257" s="35">
        <v>27.0</v>
      </c>
      <c r="F257" s="32">
        <v>141.0</v>
      </c>
      <c r="G257" s="35">
        <v>376.0</v>
      </c>
      <c r="H257" s="35">
        <v>0.069</v>
      </c>
      <c r="I257" s="35">
        <v>0.739</v>
      </c>
    </row>
    <row r="258">
      <c r="A258" s="32" t="s">
        <v>32</v>
      </c>
      <c r="B258" s="33" t="s">
        <v>43</v>
      </c>
      <c r="C258" s="34" t="s">
        <v>65</v>
      </c>
      <c r="D258" s="35">
        <v>2.921</v>
      </c>
      <c r="E258" s="35">
        <v>27.0</v>
      </c>
      <c r="F258" s="32">
        <v>141.0</v>
      </c>
      <c r="G258" s="35">
        <v>376.0</v>
      </c>
      <c r="H258" s="35">
        <v>0.076</v>
      </c>
      <c r="I258" s="35">
        <v>0.806</v>
      </c>
    </row>
    <row r="259">
      <c r="A259" s="32" t="s">
        <v>32</v>
      </c>
      <c r="B259" s="33" t="s">
        <v>44</v>
      </c>
      <c r="C259" s="34" t="s">
        <v>65</v>
      </c>
      <c r="D259" s="35">
        <v>2.921</v>
      </c>
      <c r="E259" s="35">
        <v>27.0</v>
      </c>
      <c r="F259" s="32">
        <v>141.0</v>
      </c>
      <c r="G259" s="35">
        <v>376.0</v>
      </c>
      <c r="H259" s="35">
        <v>0.092</v>
      </c>
      <c r="I259" s="35">
        <v>0.88</v>
      </c>
    </row>
    <row r="260">
      <c r="A260" s="32" t="s">
        <v>32</v>
      </c>
      <c r="B260" s="33" t="s">
        <v>45</v>
      </c>
      <c r="C260" s="34" t="s">
        <v>65</v>
      </c>
      <c r="D260" s="35">
        <v>2.832</v>
      </c>
      <c r="E260" s="35">
        <v>27.0</v>
      </c>
      <c r="F260" s="32">
        <v>141.0</v>
      </c>
      <c r="G260" s="35">
        <v>376.0</v>
      </c>
      <c r="H260" s="35">
        <v>0.109</v>
      </c>
      <c r="I260" s="35">
        <v>0.808</v>
      </c>
    </row>
    <row r="261">
      <c r="A261" s="32" t="s">
        <v>32</v>
      </c>
      <c r="B261" s="33" t="s">
        <v>46</v>
      </c>
      <c r="C261" s="34" t="s">
        <v>65</v>
      </c>
      <c r="D261" s="35">
        <v>2.832</v>
      </c>
      <c r="E261" s="35">
        <v>27.0</v>
      </c>
      <c r="F261" s="35">
        <v>148.0</v>
      </c>
      <c r="G261" s="35">
        <v>376.0</v>
      </c>
      <c r="H261" s="35">
        <v>0.124</v>
      </c>
      <c r="I261" s="35">
        <v>0.852</v>
      </c>
    </row>
    <row r="262">
      <c r="A262" s="32" t="s">
        <v>32</v>
      </c>
      <c r="B262" s="33" t="s">
        <v>33</v>
      </c>
      <c r="C262" s="34" t="s">
        <v>66</v>
      </c>
      <c r="D262" s="32">
        <v>0.671</v>
      </c>
      <c r="E262" s="32">
        <v>47.0</v>
      </c>
      <c r="F262" s="32">
        <v>141.0</v>
      </c>
      <c r="G262" s="32">
        <v>328.0</v>
      </c>
      <c r="H262" s="35">
        <v>0.002</v>
      </c>
      <c r="I262" s="35">
        <v>0.007</v>
      </c>
    </row>
    <row r="263">
      <c r="A263" s="32" t="s">
        <v>32</v>
      </c>
      <c r="B263" s="33" t="s">
        <v>35</v>
      </c>
      <c r="C263" s="34" t="s">
        <v>66</v>
      </c>
      <c r="D263" s="32">
        <v>0.671</v>
      </c>
      <c r="E263" s="32">
        <v>47.0</v>
      </c>
      <c r="F263" s="32">
        <v>141.0</v>
      </c>
      <c r="G263" s="32">
        <v>328.0</v>
      </c>
      <c r="H263" s="35">
        <v>0.002</v>
      </c>
      <c r="I263" s="35">
        <v>0.013</v>
      </c>
    </row>
    <row r="264">
      <c r="A264" s="32" t="s">
        <v>32</v>
      </c>
      <c r="B264" s="33" t="s">
        <v>36</v>
      </c>
      <c r="C264" s="34" t="s">
        <v>66</v>
      </c>
      <c r="D264" s="32">
        <v>0.671</v>
      </c>
      <c r="E264" s="32">
        <v>47.0</v>
      </c>
      <c r="F264" s="32">
        <v>141.0</v>
      </c>
      <c r="G264" s="32">
        <v>328.0</v>
      </c>
      <c r="H264" s="35">
        <v>0.008</v>
      </c>
      <c r="I264" s="35">
        <v>0.02</v>
      </c>
    </row>
    <row r="265">
      <c r="A265" s="32" t="s">
        <v>32</v>
      </c>
      <c r="B265" s="33" t="s">
        <v>37</v>
      </c>
      <c r="C265" s="34" t="s">
        <v>66</v>
      </c>
      <c r="D265" s="32">
        <v>0.671</v>
      </c>
      <c r="E265" s="35">
        <v>22.0</v>
      </c>
      <c r="F265" s="32">
        <v>141.0</v>
      </c>
      <c r="G265" s="32">
        <v>328.0</v>
      </c>
      <c r="H265" s="35">
        <v>0.012</v>
      </c>
      <c r="I265" s="35">
        <v>0.039</v>
      </c>
    </row>
    <row r="266">
      <c r="A266" s="32" t="s">
        <v>32</v>
      </c>
      <c r="B266" s="33" t="s">
        <v>38</v>
      </c>
      <c r="C266" s="34" t="s">
        <v>66</v>
      </c>
      <c r="D266" s="32">
        <v>0.671</v>
      </c>
      <c r="E266" s="35">
        <v>22.0</v>
      </c>
      <c r="F266" s="32">
        <v>141.0</v>
      </c>
      <c r="G266" s="32">
        <v>328.0</v>
      </c>
      <c r="H266" s="35">
        <v>0.017</v>
      </c>
      <c r="I266" s="35">
        <v>0.081</v>
      </c>
    </row>
    <row r="267">
      <c r="A267" s="32" t="s">
        <v>32</v>
      </c>
      <c r="B267" s="33" t="s">
        <v>39</v>
      </c>
      <c r="C267" s="34" t="s">
        <v>66</v>
      </c>
      <c r="D267" s="35">
        <v>0.398</v>
      </c>
      <c r="E267" s="35">
        <v>18.0</v>
      </c>
      <c r="F267" s="32">
        <v>141.0</v>
      </c>
      <c r="G267" s="35">
        <v>304.0</v>
      </c>
      <c r="H267" s="35">
        <v>0.018</v>
      </c>
      <c r="I267" s="35">
        <v>0.134</v>
      </c>
    </row>
    <row r="268">
      <c r="A268" s="32" t="s">
        <v>32</v>
      </c>
      <c r="B268" s="33" t="s">
        <v>40</v>
      </c>
      <c r="C268" s="34" t="s">
        <v>66</v>
      </c>
      <c r="D268" s="35">
        <v>0.359</v>
      </c>
      <c r="E268" s="35">
        <v>18.0</v>
      </c>
      <c r="F268" s="32">
        <v>141.0</v>
      </c>
      <c r="G268" s="35">
        <v>304.0</v>
      </c>
      <c r="H268" s="35">
        <v>0.027</v>
      </c>
      <c r="I268" s="35">
        <v>0.237</v>
      </c>
    </row>
    <row r="269">
      <c r="A269" s="32" t="s">
        <v>32</v>
      </c>
      <c r="B269" s="33" t="s">
        <v>41</v>
      </c>
      <c r="C269" s="34" t="s">
        <v>66</v>
      </c>
      <c r="D269" s="35">
        <v>0.327</v>
      </c>
      <c r="E269" s="35">
        <v>15.0</v>
      </c>
      <c r="F269" s="32">
        <v>141.0</v>
      </c>
      <c r="G269" s="35">
        <v>304.0</v>
      </c>
      <c r="H269" s="35">
        <v>0.039</v>
      </c>
      <c r="I269" s="35">
        <v>0.338</v>
      </c>
    </row>
    <row r="270">
      <c r="A270" s="32" t="s">
        <v>32</v>
      </c>
      <c r="B270" s="33" t="s">
        <v>42</v>
      </c>
      <c r="C270" s="34" t="s">
        <v>66</v>
      </c>
      <c r="D270" s="35">
        <v>0.325</v>
      </c>
      <c r="E270" s="35">
        <v>13.0</v>
      </c>
      <c r="F270" s="32">
        <v>141.0</v>
      </c>
      <c r="G270" s="35">
        <v>224.0</v>
      </c>
      <c r="H270" s="35">
        <v>0.043</v>
      </c>
      <c r="I270" s="35">
        <v>0.501</v>
      </c>
    </row>
    <row r="271">
      <c r="A271" s="32" t="s">
        <v>32</v>
      </c>
      <c r="B271" s="33" t="s">
        <v>43</v>
      </c>
      <c r="C271" s="34" t="s">
        <v>66</v>
      </c>
      <c r="D271" s="35">
        <v>0.325</v>
      </c>
      <c r="E271" s="35">
        <v>12.0</v>
      </c>
      <c r="F271" s="32">
        <v>141.0</v>
      </c>
      <c r="G271" s="35">
        <v>224.0</v>
      </c>
      <c r="H271" s="35">
        <v>0.054</v>
      </c>
      <c r="I271" s="35">
        <v>0.638</v>
      </c>
    </row>
    <row r="272">
      <c r="A272" s="32" t="s">
        <v>32</v>
      </c>
      <c r="B272" s="33" t="s">
        <v>44</v>
      </c>
      <c r="C272" s="34" t="s">
        <v>66</v>
      </c>
      <c r="D272" s="35">
        <v>0.325</v>
      </c>
      <c r="E272" s="35">
        <v>12.0</v>
      </c>
      <c r="F272" s="32">
        <v>141.0</v>
      </c>
      <c r="G272" s="35">
        <v>224.0</v>
      </c>
      <c r="H272" s="35">
        <v>0.078</v>
      </c>
      <c r="I272" s="35">
        <v>0.719</v>
      </c>
    </row>
    <row r="273">
      <c r="A273" s="32" t="s">
        <v>32</v>
      </c>
      <c r="B273" s="33" t="s">
        <v>45</v>
      </c>
      <c r="C273" s="34" t="s">
        <v>66</v>
      </c>
      <c r="D273" s="35">
        <v>0.334</v>
      </c>
      <c r="E273" s="35">
        <v>12.0</v>
      </c>
      <c r="F273" s="32">
        <v>141.0</v>
      </c>
      <c r="G273" s="35">
        <v>224.0</v>
      </c>
      <c r="H273" s="35">
        <v>0.141</v>
      </c>
      <c r="I273" s="35">
        <v>0.853</v>
      </c>
    </row>
    <row r="274">
      <c r="A274" s="32" t="s">
        <v>32</v>
      </c>
      <c r="B274" s="33" t="s">
        <v>46</v>
      </c>
      <c r="C274" s="34" t="s">
        <v>66</v>
      </c>
      <c r="D274" s="35">
        <v>0.334</v>
      </c>
      <c r="E274" s="35">
        <v>12.0</v>
      </c>
      <c r="F274" s="35">
        <v>62.0</v>
      </c>
      <c r="G274" s="35">
        <v>224.0</v>
      </c>
      <c r="H274" s="35">
        <v>0.123</v>
      </c>
      <c r="I274" s="35">
        <v>1.01</v>
      </c>
    </row>
    <row r="275">
      <c r="A275" s="32" t="s">
        <v>32</v>
      </c>
      <c r="B275" s="33" t="s">
        <v>33</v>
      </c>
      <c r="C275" s="34" t="s">
        <v>67</v>
      </c>
      <c r="D275" s="32">
        <v>0.671</v>
      </c>
      <c r="E275" s="32">
        <v>47.0</v>
      </c>
      <c r="F275" s="32">
        <v>141.0</v>
      </c>
      <c r="G275" s="32">
        <v>328.0</v>
      </c>
      <c r="H275" s="35">
        <v>0.001</v>
      </c>
      <c r="I275" s="35">
        <v>0.005</v>
      </c>
    </row>
    <row r="276">
      <c r="A276" s="32" t="s">
        <v>32</v>
      </c>
      <c r="B276" s="33" t="s">
        <v>35</v>
      </c>
      <c r="C276" s="34" t="s">
        <v>67</v>
      </c>
      <c r="D276" s="32">
        <v>0.671</v>
      </c>
      <c r="E276" s="32">
        <v>47.0</v>
      </c>
      <c r="F276" s="32">
        <v>141.0</v>
      </c>
      <c r="G276" s="32">
        <v>328.0</v>
      </c>
      <c r="H276" s="35">
        <v>0.002</v>
      </c>
      <c r="I276" s="35">
        <v>0.006</v>
      </c>
    </row>
    <row r="277">
      <c r="A277" s="32" t="s">
        <v>32</v>
      </c>
      <c r="B277" s="33" t="s">
        <v>36</v>
      </c>
      <c r="C277" s="34" t="s">
        <v>67</v>
      </c>
      <c r="D277" s="32">
        <v>0.671</v>
      </c>
      <c r="E277" s="32">
        <v>47.0</v>
      </c>
      <c r="F277" s="32">
        <v>141.0</v>
      </c>
      <c r="G277" s="32">
        <v>328.0</v>
      </c>
      <c r="H277" s="35">
        <v>0.004</v>
      </c>
      <c r="I277" s="35">
        <v>0.01</v>
      </c>
    </row>
    <row r="278">
      <c r="A278" s="32" t="s">
        <v>32</v>
      </c>
      <c r="B278" s="33" t="s">
        <v>37</v>
      </c>
      <c r="C278" s="34" t="s">
        <v>67</v>
      </c>
      <c r="D278" s="32">
        <v>0.671</v>
      </c>
      <c r="E278" s="35">
        <v>40.0</v>
      </c>
      <c r="F278" s="32">
        <v>141.0</v>
      </c>
      <c r="G278" s="32">
        <v>328.0</v>
      </c>
      <c r="H278" s="35">
        <v>0.005</v>
      </c>
      <c r="I278" s="35">
        <v>0.012</v>
      </c>
    </row>
    <row r="279">
      <c r="A279" s="32" t="s">
        <v>32</v>
      </c>
      <c r="B279" s="33" t="s">
        <v>38</v>
      </c>
      <c r="C279" s="34" t="s">
        <v>67</v>
      </c>
      <c r="D279" s="32">
        <v>0.671</v>
      </c>
      <c r="E279" s="35">
        <v>40.0</v>
      </c>
      <c r="F279" s="32">
        <v>141.0</v>
      </c>
      <c r="G279" s="32">
        <v>328.0</v>
      </c>
      <c r="H279" s="35">
        <v>0.005</v>
      </c>
      <c r="I279" s="35">
        <v>0.017</v>
      </c>
    </row>
    <row r="280">
      <c r="A280" s="32" t="s">
        <v>32</v>
      </c>
      <c r="B280" s="33" t="s">
        <v>39</v>
      </c>
      <c r="C280" s="34" t="s">
        <v>67</v>
      </c>
      <c r="D280" s="35">
        <v>0.807</v>
      </c>
      <c r="E280" s="35">
        <v>40.0</v>
      </c>
      <c r="F280" s="32">
        <v>141.0</v>
      </c>
      <c r="G280" s="35">
        <v>416.0</v>
      </c>
      <c r="H280" s="35">
        <v>0.005</v>
      </c>
      <c r="I280" s="35">
        <v>0.02</v>
      </c>
    </row>
    <row r="281">
      <c r="A281" s="32" t="s">
        <v>32</v>
      </c>
      <c r="B281" s="33" t="s">
        <v>40</v>
      </c>
      <c r="C281" s="34" t="s">
        <v>67</v>
      </c>
      <c r="D281" s="35">
        <v>0.807</v>
      </c>
      <c r="E281" s="35">
        <v>40.0</v>
      </c>
      <c r="F281" s="32">
        <v>141.0</v>
      </c>
      <c r="G281" s="35">
        <v>416.0</v>
      </c>
      <c r="H281" s="35">
        <v>0.006</v>
      </c>
      <c r="I281" s="32">
        <v>0.299</v>
      </c>
      <c r="J281" s="32"/>
    </row>
    <row r="282">
      <c r="A282" s="32" t="s">
        <v>32</v>
      </c>
      <c r="B282" s="33" t="s">
        <v>41</v>
      </c>
      <c r="C282" s="34" t="s">
        <v>67</v>
      </c>
      <c r="D282" s="35">
        <v>0.807</v>
      </c>
      <c r="E282" s="35">
        <v>40.0</v>
      </c>
      <c r="F282" s="32">
        <v>141.0</v>
      </c>
      <c r="G282" s="35">
        <v>416.0</v>
      </c>
      <c r="H282" s="35">
        <v>0.008</v>
      </c>
      <c r="I282" s="35">
        <v>0.199</v>
      </c>
    </row>
    <row r="283">
      <c r="A283" s="32" t="s">
        <v>32</v>
      </c>
      <c r="B283" s="33" t="s">
        <v>42</v>
      </c>
      <c r="C283" s="34" t="s">
        <v>67</v>
      </c>
      <c r="D283" s="35">
        <v>0.807</v>
      </c>
      <c r="E283" s="35">
        <v>40.0</v>
      </c>
      <c r="F283" s="32">
        <v>141.0</v>
      </c>
      <c r="G283" s="35">
        <v>416.0</v>
      </c>
      <c r="H283" s="35">
        <v>0.009</v>
      </c>
      <c r="I283" s="35">
        <v>0.267</v>
      </c>
    </row>
    <row r="284">
      <c r="A284" s="32" t="s">
        <v>32</v>
      </c>
      <c r="B284" s="33" t="s">
        <v>43</v>
      </c>
      <c r="C284" s="34" t="s">
        <v>67</v>
      </c>
      <c r="D284" s="35">
        <v>0.807</v>
      </c>
      <c r="E284" s="35">
        <v>40.0</v>
      </c>
      <c r="F284" s="32">
        <v>141.0</v>
      </c>
      <c r="G284" s="35">
        <v>416.0</v>
      </c>
      <c r="H284" s="35">
        <v>0.009</v>
      </c>
      <c r="I284" s="35">
        <v>0.329</v>
      </c>
    </row>
    <row r="285">
      <c r="A285" s="32" t="s">
        <v>32</v>
      </c>
      <c r="B285" s="33" t="s">
        <v>44</v>
      </c>
      <c r="C285" s="34" t="s">
        <v>67</v>
      </c>
      <c r="D285" s="35">
        <v>0.879</v>
      </c>
      <c r="E285" s="35">
        <v>40.0</v>
      </c>
      <c r="F285" s="32">
        <v>141.0</v>
      </c>
      <c r="G285" s="35">
        <v>416.0</v>
      </c>
      <c r="H285" s="35">
        <v>0.01</v>
      </c>
      <c r="I285" s="35">
        <v>0.368</v>
      </c>
    </row>
    <row r="286">
      <c r="A286" s="32" t="s">
        <v>32</v>
      </c>
      <c r="B286" s="33" t="s">
        <v>45</v>
      </c>
      <c r="C286" s="34" t="s">
        <v>67</v>
      </c>
      <c r="D286" s="35">
        <v>0.912</v>
      </c>
      <c r="E286" s="35">
        <v>40.0</v>
      </c>
      <c r="F286" s="32">
        <v>141.0</v>
      </c>
      <c r="G286" s="35">
        <v>416.0</v>
      </c>
      <c r="H286" s="35">
        <v>0.013</v>
      </c>
      <c r="I286" s="35">
        <v>0.435</v>
      </c>
    </row>
    <row r="287">
      <c r="A287" s="32" t="s">
        <v>32</v>
      </c>
      <c r="B287" s="33" t="s">
        <v>46</v>
      </c>
      <c r="C287" s="34" t="s">
        <v>67</v>
      </c>
      <c r="D287" s="35">
        <v>0.912</v>
      </c>
      <c r="E287" s="35">
        <v>35.0</v>
      </c>
      <c r="F287" s="35">
        <v>179.0</v>
      </c>
      <c r="G287" s="35">
        <v>416.0</v>
      </c>
      <c r="H287" s="35">
        <v>0.015</v>
      </c>
      <c r="I287" s="35">
        <v>0.488</v>
      </c>
    </row>
    <row r="288">
      <c r="A288" s="32" t="s">
        <v>32</v>
      </c>
      <c r="B288" s="33" t="s">
        <v>33</v>
      </c>
      <c r="C288" s="34" t="s">
        <v>68</v>
      </c>
      <c r="D288" s="32">
        <v>0.671</v>
      </c>
      <c r="E288" s="32">
        <v>47.0</v>
      </c>
      <c r="F288" s="32">
        <v>141.0</v>
      </c>
      <c r="G288" s="32">
        <v>328.0</v>
      </c>
      <c r="H288" s="35">
        <v>0.002</v>
      </c>
      <c r="I288" s="32">
        <v>0.299</v>
      </c>
      <c r="J288" s="32"/>
    </row>
    <row r="289">
      <c r="A289" s="32" t="s">
        <v>32</v>
      </c>
      <c r="B289" s="33" t="s">
        <v>35</v>
      </c>
      <c r="C289" s="34" t="s">
        <v>68</v>
      </c>
      <c r="D289" s="32">
        <v>0.671</v>
      </c>
      <c r="E289" s="32">
        <v>47.0</v>
      </c>
      <c r="F289" s="32">
        <v>141.0</v>
      </c>
      <c r="G289" s="32">
        <v>328.0</v>
      </c>
      <c r="H289" s="35">
        <v>0.003</v>
      </c>
      <c r="I289" s="32">
        <v>0.299</v>
      </c>
      <c r="J289" s="32"/>
    </row>
    <row r="290">
      <c r="A290" s="32" t="s">
        <v>32</v>
      </c>
      <c r="B290" s="33" t="s">
        <v>36</v>
      </c>
      <c r="C290" s="34" t="s">
        <v>68</v>
      </c>
      <c r="D290" s="32">
        <v>0.671</v>
      </c>
      <c r="E290" s="32">
        <v>47.0</v>
      </c>
      <c r="F290" s="32">
        <v>141.0</v>
      </c>
      <c r="G290" s="32">
        <v>328.0</v>
      </c>
      <c r="H290" s="35">
        <v>0.01</v>
      </c>
      <c r="I290" s="32">
        <v>0.299</v>
      </c>
      <c r="J290" s="32"/>
    </row>
    <row r="291">
      <c r="A291" s="32" t="s">
        <v>32</v>
      </c>
      <c r="B291" s="33" t="s">
        <v>37</v>
      </c>
      <c r="C291" s="34" t="s">
        <v>68</v>
      </c>
      <c r="D291" s="32">
        <v>0.671</v>
      </c>
      <c r="E291" s="32">
        <v>47.0</v>
      </c>
      <c r="F291" s="32">
        <v>141.0</v>
      </c>
      <c r="G291" s="32">
        <v>328.0</v>
      </c>
      <c r="H291" s="35">
        <v>0.014</v>
      </c>
      <c r="I291" s="35">
        <v>0.001</v>
      </c>
    </row>
    <row r="292">
      <c r="A292" s="32" t="s">
        <v>32</v>
      </c>
      <c r="B292" s="33" t="s">
        <v>38</v>
      </c>
      <c r="C292" s="34" t="s">
        <v>68</v>
      </c>
      <c r="D292" s="32">
        <v>0.671</v>
      </c>
      <c r="E292" s="32">
        <v>47.0</v>
      </c>
      <c r="F292" s="32">
        <v>141.0</v>
      </c>
      <c r="G292" s="32">
        <v>328.0</v>
      </c>
      <c r="H292" s="35">
        <v>0.018</v>
      </c>
      <c r="I292" s="35">
        <v>0.028</v>
      </c>
    </row>
    <row r="293">
      <c r="A293" s="32" t="s">
        <v>32</v>
      </c>
      <c r="B293" s="33" t="s">
        <v>39</v>
      </c>
      <c r="C293" s="34" t="s">
        <v>68</v>
      </c>
      <c r="D293" s="35">
        <v>0.542</v>
      </c>
      <c r="E293" s="35">
        <v>259.0</v>
      </c>
      <c r="F293" s="32">
        <v>141.0</v>
      </c>
      <c r="G293" s="35">
        <v>208.0</v>
      </c>
      <c r="H293" s="35">
        <v>0.019</v>
      </c>
      <c r="I293" s="35">
        <v>0.07</v>
      </c>
    </row>
    <row r="294">
      <c r="A294" s="32" t="s">
        <v>32</v>
      </c>
      <c r="B294" s="33" t="s">
        <v>40</v>
      </c>
      <c r="C294" s="34" t="s">
        <v>68</v>
      </c>
      <c r="D294" s="35">
        <v>0.459</v>
      </c>
      <c r="E294" s="35">
        <v>259.0</v>
      </c>
      <c r="F294" s="32">
        <v>141.0</v>
      </c>
      <c r="G294" s="35">
        <v>208.0</v>
      </c>
      <c r="H294" s="35">
        <v>0.021</v>
      </c>
      <c r="I294" s="35">
        <v>0.108</v>
      </c>
    </row>
    <row r="295">
      <c r="A295" s="32" t="s">
        <v>32</v>
      </c>
      <c r="B295" s="33" t="s">
        <v>41</v>
      </c>
      <c r="C295" s="34" t="s">
        <v>68</v>
      </c>
      <c r="D295" s="35">
        <v>0.459</v>
      </c>
      <c r="E295" s="35">
        <v>259.0</v>
      </c>
      <c r="F295" s="32">
        <v>141.0</v>
      </c>
      <c r="G295" s="35">
        <v>208.0</v>
      </c>
      <c r="H295" s="35">
        <v>0.022</v>
      </c>
      <c r="I295" s="35">
        <v>0.2</v>
      </c>
    </row>
    <row r="296">
      <c r="A296" s="32" t="s">
        <v>32</v>
      </c>
      <c r="B296" s="33" t="s">
        <v>42</v>
      </c>
      <c r="C296" s="34" t="s">
        <v>68</v>
      </c>
      <c r="D296" s="35">
        <v>0.459</v>
      </c>
      <c r="E296" s="35">
        <v>259.0</v>
      </c>
      <c r="F296" s="32">
        <v>141.0</v>
      </c>
      <c r="G296" s="35">
        <v>208.0</v>
      </c>
      <c r="H296" s="35">
        <v>0.024</v>
      </c>
      <c r="I296" s="35">
        <v>0.33</v>
      </c>
    </row>
    <row r="297">
      <c r="A297" s="32" t="s">
        <v>32</v>
      </c>
      <c r="B297" s="33" t="s">
        <v>43</v>
      </c>
      <c r="C297" s="34" t="s">
        <v>68</v>
      </c>
      <c r="D297" s="35">
        <v>0.459</v>
      </c>
      <c r="E297" s="35">
        <v>216.0</v>
      </c>
      <c r="F297" s="32">
        <v>141.0</v>
      </c>
      <c r="G297" s="35">
        <v>208.0</v>
      </c>
      <c r="H297" s="35">
        <v>0.023</v>
      </c>
      <c r="I297" s="35">
        <v>0.361</v>
      </c>
    </row>
    <row r="298">
      <c r="A298" s="32" t="s">
        <v>32</v>
      </c>
      <c r="B298" s="33" t="s">
        <v>44</v>
      </c>
      <c r="C298" s="34" t="s">
        <v>68</v>
      </c>
      <c r="D298" s="35">
        <v>0.459</v>
      </c>
      <c r="E298" s="35">
        <v>216.0</v>
      </c>
      <c r="F298" s="32">
        <v>141.0</v>
      </c>
      <c r="G298" s="35">
        <v>208.0</v>
      </c>
      <c r="H298" s="35">
        <v>0.025</v>
      </c>
      <c r="I298" s="35">
        <v>0.427</v>
      </c>
    </row>
    <row r="299">
      <c r="A299" s="32" t="s">
        <v>32</v>
      </c>
      <c r="B299" s="33" t="s">
        <v>45</v>
      </c>
      <c r="C299" s="34" t="s">
        <v>68</v>
      </c>
      <c r="D299" s="35">
        <v>0.459</v>
      </c>
      <c r="E299" s="35">
        <v>9.0</v>
      </c>
      <c r="F299" s="32">
        <v>141.0</v>
      </c>
      <c r="G299" s="35">
        <v>208.0</v>
      </c>
      <c r="H299" s="35">
        <v>0.027</v>
      </c>
      <c r="I299" s="35">
        <v>0.451</v>
      </c>
    </row>
    <row r="300">
      <c r="A300" s="32" t="s">
        <v>32</v>
      </c>
      <c r="B300" s="33" t="s">
        <v>46</v>
      </c>
      <c r="C300" s="34" t="s">
        <v>68</v>
      </c>
      <c r="D300" s="35">
        <v>0.459</v>
      </c>
      <c r="E300" s="35">
        <v>9.0</v>
      </c>
      <c r="F300" s="35">
        <v>181.0</v>
      </c>
      <c r="G300" s="35">
        <v>208.0</v>
      </c>
      <c r="H300" s="35">
        <v>0.029</v>
      </c>
      <c r="I300" s="35">
        <v>0.631</v>
      </c>
    </row>
    <row r="301">
      <c r="A301" s="32" t="s">
        <v>32</v>
      </c>
      <c r="B301" s="33" t="s">
        <v>33</v>
      </c>
      <c r="C301" s="34" t="s">
        <v>69</v>
      </c>
      <c r="D301" s="32">
        <v>0.671</v>
      </c>
      <c r="E301" s="32">
        <v>47.0</v>
      </c>
      <c r="F301" s="32">
        <v>141.0</v>
      </c>
      <c r="G301" s="32">
        <v>328.0</v>
      </c>
      <c r="H301" s="35">
        <v>0.003</v>
      </c>
      <c r="I301" s="35">
        <v>0.004</v>
      </c>
    </row>
    <row r="302">
      <c r="A302" s="32" t="s">
        <v>32</v>
      </c>
      <c r="B302" s="33" t="s">
        <v>35</v>
      </c>
      <c r="C302" s="34" t="s">
        <v>69</v>
      </c>
      <c r="D302" s="32">
        <v>0.671</v>
      </c>
      <c r="E302" s="32">
        <v>47.0</v>
      </c>
      <c r="F302" s="32">
        <v>141.0</v>
      </c>
      <c r="G302" s="32">
        <v>328.0</v>
      </c>
      <c r="H302" s="35">
        <v>0.006</v>
      </c>
      <c r="I302" s="35">
        <v>0.019</v>
      </c>
    </row>
    <row r="303">
      <c r="A303" s="32" t="s">
        <v>32</v>
      </c>
      <c r="B303" s="33" t="s">
        <v>36</v>
      </c>
      <c r="C303" s="34" t="s">
        <v>69</v>
      </c>
      <c r="D303" s="32">
        <v>0.671</v>
      </c>
      <c r="E303" s="32">
        <v>47.0</v>
      </c>
      <c r="F303" s="32">
        <v>141.0</v>
      </c>
      <c r="G303" s="32">
        <v>328.0</v>
      </c>
      <c r="H303" s="35">
        <v>0.012</v>
      </c>
      <c r="I303" s="35">
        <v>0.036</v>
      </c>
    </row>
    <row r="304">
      <c r="A304" s="32" t="s">
        <v>32</v>
      </c>
      <c r="B304" s="33" t="s">
        <v>37</v>
      </c>
      <c r="C304" s="34" t="s">
        <v>69</v>
      </c>
      <c r="D304" s="32">
        <v>0.671</v>
      </c>
      <c r="E304" s="35">
        <v>60.0</v>
      </c>
      <c r="F304" s="32">
        <v>141.0</v>
      </c>
      <c r="G304" s="32">
        <v>328.0</v>
      </c>
      <c r="H304" s="35">
        <v>0.029</v>
      </c>
      <c r="I304" s="35">
        <v>0.047</v>
      </c>
    </row>
    <row r="305">
      <c r="A305" s="32" t="s">
        <v>32</v>
      </c>
      <c r="B305" s="33" t="s">
        <v>38</v>
      </c>
      <c r="C305" s="34" t="s">
        <v>69</v>
      </c>
      <c r="D305" s="32">
        <v>0.671</v>
      </c>
      <c r="E305" s="35">
        <v>47.0</v>
      </c>
      <c r="F305" s="32">
        <v>141.0</v>
      </c>
      <c r="G305" s="32">
        <v>328.0</v>
      </c>
      <c r="H305" s="35">
        <v>0.03</v>
      </c>
      <c r="I305" s="35">
        <v>0.073</v>
      </c>
    </row>
    <row r="306">
      <c r="A306" s="32" t="s">
        <v>32</v>
      </c>
      <c r="B306" s="33" t="s">
        <v>39</v>
      </c>
      <c r="C306" s="34" t="s">
        <v>69</v>
      </c>
      <c r="D306" s="35">
        <v>0.498</v>
      </c>
      <c r="E306" s="35">
        <v>54.0</v>
      </c>
      <c r="F306" s="32">
        <v>141.0</v>
      </c>
      <c r="G306" s="35">
        <v>372.0</v>
      </c>
      <c r="H306" s="35">
        <v>0.031</v>
      </c>
      <c r="I306" s="35">
        <v>0.129</v>
      </c>
    </row>
    <row r="307">
      <c r="A307" s="32" t="s">
        <v>32</v>
      </c>
      <c r="B307" s="33" t="s">
        <v>40</v>
      </c>
      <c r="C307" s="34" t="s">
        <v>69</v>
      </c>
      <c r="D307" s="35">
        <v>0.498</v>
      </c>
      <c r="E307" s="35">
        <v>54.0</v>
      </c>
      <c r="F307" s="32">
        <v>141.0</v>
      </c>
      <c r="G307" s="35">
        <v>432.0</v>
      </c>
      <c r="H307" s="35">
        <v>0.075</v>
      </c>
      <c r="I307" s="35">
        <v>0.2</v>
      </c>
    </row>
    <row r="308">
      <c r="A308" s="32" t="s">
        <v>32</v>
      </c>
      <c r="B308" s="33" t="s">
        <v>41</v>
      </c>
      <c r="C308" s="34" t="s">
        <v>69</v>
      </c>
      <c r="D308" s="35">
        <v>0.493</v>
      </c>
      <c r="E308" s="35">
        <v>44.0</v>
      </c>
      <c r="F308" s="32">
        <v>141.0</v>
      </c>
      <c r="G308" s="35">
        <v>432.0</v>
      </c>
      <c r="H308" s="35">
        <v>0.08</v>
      </c>
      <c r="I308" s="35">
        <v>0.301</v>
      </c>
    </row>
    <row r="309">
      <c r="A309" s="32" t="s">
        <v>32</v>
      </c>
      <c r="B309" s="33" t="s">
        <v>42</v>
      </c>
      <c r="C309" s="34" t="s">
        <v>69</v>
      </c>
      <c r="D309" s="35">
        <v>0.493</v>
      </c>
      <c r="E309" s="35">
        <v>30.0</v>
      </c>
      <c r="F309" s="32">
        <v>141.0</v>
      </c>
      <c r="G309" s="35">
        <v>417.0</v>
      </c>
      <c r="H309" s="35">
        <v>0.087</v>
      </c>
      <c r="I309" s="35">
        <v>0.42</v>
      </c>
    </row>
    <row r="310">
      <c r="A310" s="32" t="s">
        <v>32</v>
      </c>
      <c r="B310" s="33" t="s">
        <v>43</v>
      </c>
      <c r="C310" s="34" t="s">
        <v>69</v>
      </c>
      <c r="D310" s="35">
        <v>0.493</v>
      </c>
      <c r="E310" s="35">
        <v>34.0</v>
      </c>
      <c r="F310" s="32">
        <v>141.0</v>
      </c>
      <c r="G310" s="35">
        <v>417.0</v>
      </c>
      <c r="H310" s="35">
        <v>0.1</v>
      </c>
      <c r="I310" s="35">
        <v>0.486</v>
      </c>
    </row>
    <row r="311">
      <c r="A311" s="32" t="s">
        <v>32</v>
      </c>
      <c r="B311" s="33" t="s">
        <v>44</v>
      </c>
      <c r="C311" s="34" t="s">
        <v>69</v>
      </c>
      <c r="D311" s="35">
        <v>0.493</v>
      </c>
      <c r="E311" s="35">
        <v>33.0</v>
      </c>
      <c r="F311" s="32">
        <v>141.0</v>
      </c>
      <c r="G311" s="35">
        <v>393.0</v>
      </c>
      <c r="H311" s="35">
        <v>0.14</v>
      </c>
      <c r="I311" s="35">
        <v>0.61</v>
      </c>
    </row>
    <row r="312">
      <c r="A312" s="32" t="s">
        <v>32</v>
      </c>
      <c r="B312" s="33" t="s">
        <v>45</v>
      </c>
      <c r="C312" s="34" t="s">
        <v>69</v>
      </c>
      <c r="D312" s="35">
        <v>0.493</v>
      </c>
      <c r="E312" s="35">
        <v>33.0</v>
      </c>
      <c r="F312" s="32">
        <v>141.0</v>
      </c>
      <c r="G312" s="35">
        <v>393.0</v>
      </c>
      <c r="H312" s="35">
        <v>0.28</v>
      </c>
      <c r="I312" s="35">
        <v>0.668</v>
      </c>
    </row>
    <row r="313">
      <c r="A313" s="32" t="s">
        <v>32</v>
      </c>
      <c r="B313" s="33" t="s">
        <v>46</v>
      </c>
      <c r="C313" s="34" t="s">
        <v>69</v>
      </c>
      <c r="D313" s="35">
        <v>0.442</v>
      </c>
      <c r="E313" s="35">
        <v>32.0</v>
      </c>
      <c r="F313" s="35">
        <v>122.0</v>
      </c>
      <c r="G313" s="35">
        <v>340.0</v>
      </c>
      <c r="H313" s="35">
        <v>0.321</v>
      </c>
      <c r="I313" s="35">
        <v>0.712</v>
      </c>
    </row>
    <row r="314">
      <c r="A314" s="32" t="s">
        <v>32</v>
      </c>
      <c r="B314" s="33" t="s">
        <v>33</v>
      </c>
      <c r="C314" s="34" t="s">
        <v>70</v>
      </c>
      <c r="D314" s="32">
        <v>0.671</v>
      </c>
      <c r="E314" s="32">
        <v>47.0</v>
      </c>
      <c r="F314" s="32">
        <v>141.0</v>
      </c>
      <c r="G314" s="32">
        <v>328.0</v>
      </c>
      <c r="H314" s="35">
        <v>0.002</v>
      </c>
      <c r="I314" s="35">
        <v>0.012</v>
      </c>
    </row>
    <row r="315">
      <c r="A315" s="32" t="s">
        <v>32</v>
      </c>
      <c r="B315" s="33" t="s">
        <v>35</v>
      </c>
      <c r="C315" s="34" t="s">
        <v>70</v>
      </c>
      <c r="D315" s="32">
        <v>0.671</v>
      </c>
      <c r="E315" s="32">
        <v>47.0</v>
      </c>
      <c r="F315" s="32">
        <v>141.0</v>
      </c>
      <c r="G315" s="32">
        <v>328.0</v>
      </c>
      <c r="H315" s="35">
        <v>0.003</v>
      </c>
      <c r="I315" s="35">
        <v>0.03</v>
      </c>
    </row>
    <row r="316">
      <c r="A316" s="32" t="s">
        <v>32</v>
      </c>
      <c r="B316" s="33" t="s">
        <v>36</v>
      </c>
      <c r="C316" s="34" t="s">
        <v>70</v>
      </c>
      <c r="D316" s="32">
        <v>0.671</v>
      </c>
      <c r="E316" s="32">
        <v>47.0</v>
      </c>
      <c r="F316" s="32">
        <v>141.0</v>
      </c>
      <c r="G316" s="32">
        <v>328.0</v>
      </c>
      <c r="H316" s="35">
        <v>0.011</v>
      </c>
      <c r="I316" s="35">
        <v>0.073</v>
      </c>
    </row>
    <row r="317">
      <c r="A317" s="32" t="s">
        <v>32</v>
      </c>
      <c r="B317" s="33" t="s">
        <v>37</v>
      </c>
      <c r="C317" s="34" t="s">
        <v>70</v>
      </c>
      <c r="D317" s="32">
        <v>0.671</v>
      </c>
      <c r="E317" s="35">
        <v>93.0</v>
      </c>
      <c r="F317" s="32">
        <v>141.0</v>
      </c>
      <c r="G317" s="32">
        <v>328.0</v>
      </c>
      <c r="H317" s="35">
        <v>0.015</v>
      </c>
      <c r="I317" s="35">
        <v>0.066</v>
      </c>
    </row>
    <row r="318">
      <c r="A318" s="32" t="s">
        <v>32</v>
      </c>
      <c r="B318" s="33" t="s">
        <v>38</v>
      </c>
      <c r="C318" s="34" t="s">
        <v>70</v>
      </c>
      <c r="D318" s="32">
        <v>0.671</v>
      </c>
      <c r="E318" s="35">
        <v>93.0</v>
      </c>
      <c r="F318" s="32">
        <v>141.0</v>
      </c>
      <c r="G318" s="32">
        <v>328.0</v>
      </c>
      <c r="H318" s="35">
        <v>0.022</v>
      </c>
      <c r="I318" s="35">
        <v>0.103</v>
      </c>
    </row>
    <row r="319">
      <c r="A319" s="32" t="s">
        <v>32</v>
      </c>
      <c r="B319" s="33" t="s">
        <v>39</v>
      </c>
      <c r="C319" s="34" t="s">
        <v>70</v>
      </c>
      <c r="D319" s="35">
        <v>0.288</v>
      </c>
      <c r="E319" s="35">
        <v>93.0</v>
      </c>
      <c r="F319" s="32">
        <v>141.0</v>
      </c>
      <c r="G319" s="35">
        <v>564.0</v>
      </c>
      <c r="H319" s="35">
        <v>0.026</v>
      </c>
      <c r="I319" s="35">
        <v>0.13</v>
      </c>
    </row>
    <row r="320">
      <c r="A320" s="32" t="s">
        <v>32</v>
      </c>
      <c r="B320" s="33" t="s">
        <v>40</v>
      </c>
      <c r="C320" s="34" t="s">
        <v>70</v>
      </c>
      <c r="D320" s="35">
        <v>0.288</v>
      </c>
      <c r="E320" s="35">
        <v>73.0</v>
      </c>
      <c r="F320" s="32">
        <v>141.0</v>
      </c>
      <c r="G320" s="35">
        <v>564.0</v>
      </c>
      <c r="H320" s="35">
        <v>0.03</v>
      </c>
      <c r="I320" s="35">
        <v>0.184</v>
      </c>
    </row>
    <row r="321">
      <c r="A321" s="32" t="s">
        <v>32</v>
      </c>
      <c r="B321" s="33" t="s">
        <v>41</v>
      </c>
      <c r="C321" s="34" t="s">
        <v>70</v>
      </c>
      <c r="D321" s="35">
        <v>0.224</v>
      </c>
      <c r="E321" s="35">
        <v>73.0</v>
      </c>
      <c r="F321" s="32">
        <v>141.0</v>
      </c>
      <c r="G321" s="35">
        <v>342.0</v>
      </c>
      <c r="H321" s="35">
        <v>0.034</v>
      </c>
      <c r="I321" s="35">
        <v>0.247</v>
      </c>
    </row>
    <row r="322">
      <c r="A322" s="32" t="s">
        <v>32</v>
      </c>
      <c r="B322" s="33" t="s">
        <v>42</v>
      </c>
      <c r="C322" s="34" t="s">
        <v>70</v>
      </c>
      <c r="D322" s="35">
        <v>0.196</v>
      </c>
      <c r="E322" s="35">
        <v>40.0</v>
      </c>
      <c r="F322" s="32">
        <v>141.0</v>
      </c>
      <c r="G322" s="35">
        <v>324.0</v>
      </c>
      <c r="H322" s="35">
        <v>0.036</v>
      </c>
      <c r="I322" s="35">
        <v>0.301</v>
      </c>
    </row>
    <row r="323">
      <c r="A323" s="32" t="s">
        <v>32</v>
      </c>
      <c r="B323" s="33" t="s">
        <v>43</v>
      </c>
      <c r="C323" s="34" t="s">
        <v>70</v>
      </c>
      <c r="D323" s="35">
        <v>0.199</v>
      </c>
      <c r="E323" s="35">
        <v>40.0</v>
      </c>
      <c r="F323" s="32">
        <v>141.0</v>
      </c>
      <c r="G323" s="35">
        <v>324.0</v>
      </c>
      <c r="H323" s="35">
        <v>0.037</v>
      </c>
      <c r="I323" s="35">
        <v>0.332</v>
      </c>
    </row>
    <row r="324">
      <c r="A324" s="32" t="s">
        <v>32</v>
      </c>
      <c r="B324" s="33" t="s">
        <v>44</v>
      </c>
      <c r="C324" s="34" t="s">
        <v>70</v>
      </c>
      <c r="D324" s="35">
        <v>0.196</v>
      </c>
      <c r="E324" s="35">
        <v>40.0</v>
      </c>
      <c r="F324" s="32">
        <v>141.0</v>
      </c>
      <c r="G324" s="35">
        <v>324.0</v>
      </c>
      <c r="H324" s="35">
        <v>0.039</v>
      </c>
      <c r="I324" s="35">
        <v>0.492</v>
      </c>
    </row>
    <row r="325">
      <c r="A325" s="32" t="s">
        <v>32</v>
      </c>
      <c r="B325" s="33" t="s">
        <v>45</v>
      </c>
      <c r="C325" s="34" t="s">
        <v>70</v>
      </c>
      <c r="D325" s="35">
        <v>0.16</v>
      </c>
      <c r="E325" s="35">
        <v>40.0</v>
      </c>
      <c r="F325" s="32">
        <v>141.0</v>
      </c>
      <c r="G325" s="35">
        <v>324.0</v>
      </c>
      <c r="H325" s="35">
        <v>0.042</v>
      </c>
      <c r="I325" s="35">
        <v>0.607</v>
      </c>
    </row>
    <row r="326">
      <c r="A326" s="32" t="s">
        <v>32</v>
      </c>
      <c r="B326" s="33" t="s">
        <v>46</v>
      </c>
      <c r="C326" s="34" t="s">
        <v>70</v>
      </c>
      <c r="D326" s="35">
        <v>0.16</v>
      </c>
      <c r="E326" s="35">
        <v>29.0</v>
      </c>
      <c r="F326" s="35">
        <v>139.0</v>
      </c>
      <c r="G326" s="35">
        <v>324.0</v>
      </c>
      <c r="H326" s="35">
        <v>0.046</v>
      </c>
      <c r="I326" s="35">
        <v>0.753</v>
      </c>
    </row>
    <row r="327">
      <c r="A327" s="32" t="s">
        <v>32</v>
      </c>
      <c r="B327" s="33" t="s">
        <v>33</v>
      </c>
      <c r="C327" s="34" t="s">
        <v>71</v>
      </c>
      <c r="D327" s="32">
        <v>0.671</v>
      </c>
      <c r="E327" s="32">
        <v>47.0</v>
      </c>
      <c r="F327" s="32">
        <v>141.0</v>
      </c>
      <c r="G327" s="32">
        <v>328.0</v>
      </c>
      <c r="H327" s="35">
        <v>0.0</v>
      </c>
      <c r="I327" s="35">
        <v>0.001</v>
      </c>
    </row>
    <row r="328">
      <c r="A328" s="32" t="s">
        <v>32</v>
      </c>
      <c r="B328" s="33" t="s">
        <v>35</v>
      </c>
      <c r="C328" s="34" t="s">
        <v>71</v>
      </c>
      <c r="D328" s="32">
        <v>0.671</v>
      </c>
      <c r="E328" s="32">
        <v>47.0</v>
      </c>
      <c r="F328" s="32">
        <v>141.0</v>
      </c>
      <c r="G328" s="32">
        <v>328.0</v>
      </c>
      <c r="H328" s="35">
        <v>0.0</v>
      </c>
      <c r="I328" s="35">
        <v>0.001</v>
      </c>
    </row>
    <row r="329">
      <c r="A329" s="32" t="s">
        <v>32</v>
      </c>
      <c r="B329" s="33" t="s">
        <v>36</v>
      </c>
      <c r="C329" s="34" t="s">
        <v>71</v>
      </c>
      <c r="D329" s="32">
        <v>0.671</v>
      </c>
      <c r="E329" s="32">
        <v>47.0</v>
      </c>
      <c r="F329" s="32">
        <v>141.0</v>
      </c>
      <c r="G329" s="32">
        <v>328.0</v>
      </c>
      <c r="H329" s="35">
        <v>0.0</v>
      </c>
      <c r="I329" s="35">
        <v>0.002</v>
      </c>
    </row>
    <row r="330">
      <c r="A330" s="32" t="s">
        <v>32</v>
      </c>
      <c r="B330" s="33" t="s">
        <v>37</v>
      </c>
      <c r="C330" s="34" t="s">
        <v>71</v>
      </c>
      <c r="D330" s="32">
        <v>0.671</v>
      </c>
      <c r="E330" s="32">
        <v>47.0</v>
      </c>
      <c r="F330" s="32">
        <v>141.0</v>
      </c>
      <c r="G330" s="32">
        <v>328.0</v>
      </c>
      <c r="H330" s="35">
        <v>0.0</v>
      </c>
      <c r="I330" s="35">
        <v>0.015</v>
      </c>
    </row>
    <row r="331">
      <c r="A331" s="32" t="s">
        <v>32</v>
      </c>
      <c r="B331" s="33" t="s">
        <v>38</v>
      </c>
      <c r="C331" s="34" t="s">
        <v>71</v>
      </c>
      <c r="D331" s="32">
        <v>0.671</v>
      </c>
      <c r="E331" s="32">
        <v>47.0</v>
      </c>
      <c r="F331" s="32">
        <v>141.0</v>
      </c>
      <c r="G331" s="32">
        <v>328.0</v>
      </c>
      <c r="H331" s="35">
        <v>0.0</v>
      </c>
      <c r="I331" s="35">
        <v>0.03</v>
      </c>
    </row>
    <row r="332">
      <c r="A332" s="32" t="s">
        <v>32</v>
      </c>
      <c r="B332" s="33" t="s">
        <v>39</v>
      </c>
      <c r="C332" s="34" t="s">
        <v>71</v>
      </c>
      <c r="D332" s="32">
        <v>0.671</v>
      </c>
      <c r="E332" s="32">
        <v>47.0</v>
      </c>
      <c r="F332" s="32">
        <v>141.0</v>
      </c>
      <c r="G332" s="32">
        <v>328.0</v>
      </c>
      <c r="H332" s="32">
        <v>0.053</v>
      </c>
      <c r="I332" s="35">
        <v>0.049</v>
      </c>
    </row>
    <row r="333">
      <c r="A333" s="32" t="s">
        <v>32</v>
      </c>
      <c r="B333" s="33" t="s">
        <v>40</v>
      </c>
      <c r="C333" s="34" t="s">
        <v>71</v>
      </c>
      <c r="D333" s="35">
        <v>0.429</v>
      </c>
      <c r="E333" s="35">
        <v>68.0</v>
      </c>
      <c r="F333" s="32">
        <v>141.0</v>
      </c>
      <c r="G333" s="35">
        <v>158.0</v>
      </c>
      <c r="H333" s="32">
        <v>0.053</v>
      </c>
      <c r="I333" s="35">
        <v>0.083</v>
      </c>
    </row>
    <row r="334">
      <c r="A334" s="32" t="s">
        <v>32</v>
      </c>
      <c r="B334" s="33" t="s">
        <v>41</v>
      </c>
      <c r="C334" s="34" t="s">
        <v>71</v>
      </c>
      <c r="D334" s="35">
        <v>0.429</v>
      </c>
      <c r="E334" s="35">
        <v>68.0</v>
      </c>
      <c r="F334" s="32">
        <v>141.0</v>
      </c>
      <c r="G334" s="35">
        <v>158.0</v>
      </c>
      <c r="H334" s="35">
        <v>0.006</v>
      </c>
      <c r="I334" s="35">
        <v>0.16</v>
      </c>
    </row>
    <row r="335">
      <c r="A335" s="32" t="s">
        <v>32</v>
      </c>
      <c r="B335" s="33" t="s">
        <v>42</v>
      </c>
      <c r="C335" s="34" t="s">
        <v>71</v>
      </c>
      <c r="D335" s="35">
        <v>0.429</v>
      </c>
      <c r="E335" s="35">
        <v>31.0</v>
      </c>
      <c r="F335" s="32">
        <v>141.0</v>
      </c>
      <c r="G335" s="35">
        <v>158.0</v>
      </c>
      <c r="H335" s="35">
        <v>0.005</v>
      </c>
      <c r="I335" s="35">
        <v>0.233</v>
      </c>
    </row>
    <row r="336">
      <c r="A336" s="32" t="s">
        <v>32</v>
      </c>
      <c r="B336" s="33" t="s">
        <v>43</v>
      </c>
      <c r="C336" s="34" t="s">
        <v>71</v>
      </c>
      <c r="D336" s="35">
        <v>0.429</v>
      </c>
      <c r="E336" s="35">
        <v>20.0</v>
      </c>
      <c r="F336" s="32">
        <v>141.0</v>
      </c>
      <c r="G336" s="35">
        <v>158.0</v>
      </c>
      <c r="H336" s="35">
        <v>0.005</v>
      </c>
      <c r="I336" s="35">
        <v>0.284</v>
      </c>
    </row>
    <row r="337">
      <c r="A337" s="32" t="s">
        <v>32</v>
      </c>
      <c r="B337" s="33" t="s">
        <v>44</v>
      </c>
      <c r="C337" s="34" t="s">
        <v>71</v>
      </c>
      <c r="D337" s="35">
        <v>0.429</v>
      </c>
      <c r="E337" s="35">
        <v>20.0</v>
      </c>
      <c r="F337" s="32">
        <v>141.0</v>
      </c>
      <c r="G337" s="35">
        <v>141.0</v>
      </c>
      <c r="H337" s="35">
        <v>0.023</v>
      </c>
      <c r="I337" s="35">
        <v>0.397</v>
      </c>
    </row>
    <row r="338">
      <c r="A338" s="32" t="s">
        <v>32</v>
      </c>
      <c r="B338" s="33" t="s">
        <v>45</v>
      </c>
      <c r="C338" s="34" t="s">
        <v>71</v>
      </c>
      <c r="D338" s="35">
        <v>0.429</v>
      </c>
      <c r="E338" s="35">
        <v>6.0</v>
      </c>
      <c r="F338" s="32">
        <v>141.0</v>
      </c>
      <c r="G338" s="35">
        <v>158.0</v>
      </c>
      <c r="H338" s="35">
        <v>0.03</v>
      </c>
      <c r="I338" s="35">
        <v>0.498</v>
      </c>
    </row>
    <row r="339">
      <c r="A339" s="32" t="s">
        <v>32</v>
      </c>
      <c r="B339" s="33" t="s">
        <v>46</v>
      </c>
      <c r="C339" s="34" t="s">
        <v>71</v>
      </c>
      <c r="D339" s="35">
        <v>0.266</v>
      </c>
      <c r="E339" s="35">
        <v>6.0</v>
      </c>
      <c r="F339" s="35">
        <v>149.0</v>
      </c>
      <c r="G339" s="35">
        <v>158.0</v>
      </c>
      <c r="H339" s="35">
        <v>0.038</v>
      </c>
      <c r="I339" s="35">
        <v>0.571</v>
      </c>
    </row>
    <row r="340">
      <c r="A340" s="32" t="s">
        <v>32</v>
      </c>
      <c r="B340" s="33" t="s">
        <v>33</v>
      </c>
      <c r="C340" s="34" t="s">
        <v>72</v>
      </c>
      <c r="D340" s="32">
        <v>0.671</v>
      </c>
      <c r="E340" s="32">
        <v>47.0</v>
      </c>
      <c r="F340" s="32">
        <v>141.0</v>
      </c>
      <c r="G340" s="32">
        <v>328.0</v>
      </c>
      <c r="H340" s="35">
        <v>0.002</v>
      </c>
      <c r="I340" s="35">
        <v>0.008</v>
      </c>
    </row>
    <row r="341">
      <c r="A341" s="32" t="s">
        <v>32</v>
      </c>
      <c r="B341" s="33" t="s">
        <v>35</v>
      </c>
      <c r="C341" s="34" t="s">
        <v>72</v>
      </c>
      <c r="D341" s="32">
        <v>0.671</v>
      </c>
      <c r="E341" s="32">
        <v>47.0</v>
      </c>
      <c r="F341" s="32">
        <v>141.0</v>
      </c>
      <c r="G341" s="32">
        <v>328.0</v>
      </c>
      <c r="H341" s="35">
        <v>0.004</v>
      </c>
      <c r="I341" s="35">
        <v>0.01</v>
      </c>
    </row>
    <row r="342">
      <c r="A342" s="32" t="s">
        <v>32</v>
      </c>
      <c r="B342" s="33" t="s">
        <v>36</v>
      </c>
      <c r="C342" s="34" t="s">
        <v>72</v>
      </c>
      <c r="D342" s="32">
        <v>0.671</v>
      </c>
      <c r="E342" s="32">
        <v>47.0</v>
      </c>
      <c r="F342" s="32">
        <v>141.0</v>
      </c>
      <c r="G342" s="32">
        <v>328.0</v>
      </c>
      <c r="H342" s="35">
        <v>0.022</v>
      </c>
      <c r="I342" s="35">
        <v>0.013</v>
      </c>
    </row>
    <row r="343">
      <c r="A343" s="32" t="s">
        <v>32</v>
      </c>
      <c r="B343" s="33" t="s">
        <v>37</v>
      </c>
      <c r="C343" s="34" t="s">
        <v>72</v>
      </c>
      <c r="D343" s="32">
        <v>0.671</v>
      </c>
      <c r="E343" s="32">
        <v>47.0</v>
      </c>
      <c r="F343" s="32">
        <v>141.0</v>
      </c>
      <c r="G343" s="32">
        <v>328.0</v>
      </c>
      <c r="H343" s="35">
        <v>0.028</v>
      </c>
      <c r="I343" s="35">
        <v>0.023</v>
      </c>
    </row>
    <row r="344">
      <c r="A344" s="32" t="s">
        <v>32</v>
      </c>
      <c r="B344" s="33" t="s">
        <v>38</v>
      </c>
      <c r="C344" s="34" t="s">
        <v>72</v>
      </c>
      <c r="D344" s="32">
        <v>0.671</v>
      </c>
      <c r="E344" s="32">
        <v>47.0</v>
      </c>
      <c r="F344" s="32">
        <v>141.0</v>
      </c>
      <c r="G344" s="32">
        <v>328.0</v>
      </c>
      <c r="H344" s="35">
        <v>0.035</v>
      </c>
      <c r="I344" s="35">
        <v>0.091</v>
      </c>
    </row>
    <row r="345">
      <c r="A345" s="32" t="s">
        <v>32</v>
      </c>
      <c r="B345" s="33" t="s">
        <v>39</v>
      </c>
      <c r="C345" s="34" t="s">
        <v>72</v>
      </c>
      <c r="D345" s="32">
        <v>0.671</v>
      </c>
      <c r="E345" s="32">
        <v>47.0</v>
      </c>
      <c r="F345" s="32">
        <v>141.0</v>
      </c>
      <c r="G345" s="32">
        <v>328.0</v>
      </c>
      <c r="H345" s="35">
        <v>0.039</v>
      </c>
      <c r="I345" s="35">
        <v>0.357</v>
      </c>
    </row>
    <row r="346">
      <c r="A346" s="32" t="s">
        <v>32</v>
      </c>
      <c r="B346" s="33" t="s">
        <v>40</v>
      </c>
      <c r="C346" s="34" t="s">
        <v>72</v>
      </c>
      <c r="D346" s="32">
        <v>0.671</v>
      </c>
      <c r="E346" s="32">
        <v>47.0</v>
      </c>
      <c r="F346" s="32">
        <v>141.0</v>
      </c>
      <c r="G346" s="32">
        <v>328.0</v>
      </c>
      <c r="H346" s="35">
        <v>0.043</v>
      </c>
      <c r="I346" s="35">
        <v>0.691</v>
      </c>
    </row>
    <row r="347">
      <c r="A347" s="32" t="s">
        <v>32</v>
      </c>
      <c r="B347" s="33" t="s">
        <v>41</v>
      </c>
      <c r="C347" s="34" t="s">
        <v>72</v>
      </c>
      <c r="D347" s="32">
        <v>0.671</v>
      </c>
      <c r="E347" s="32">
        <v>47.0</v>
      </c>
      <c r="F347" s="32">
        <v>141.0</v>
      </c>
      <c r="G347" s="32">
        <v>328.0</v>
      </c>
      <c r="H347" s="35">
        <v>0.047</v>
      </c>
      <c r="I347" s="35">
        <v>0.778</v>
      </c>
    </row>
    <row r="348">
      <c r="A348" s="32" t="s">
        <v>32</v>
      </c>
      <c r="B348" s="33" t="s">
        <v>42</v>
      </c>
      <c r="C348" s="34" t="s">
        <v>72</v>
      </c>
      <c r="D348" s="32">
        <v>0.671</v>
      </c>
      <c r="E348" s="32">
        <v>47.0</v>
      </c>
      <c r="F348" s="32">
        <v>141.0</v>
      </c>
      <c r="G348" s="32">
        <v>328.0</v>
      </c>
      <c r="H348" s="35">
        <v>0.09</v>
      </c>
      <c r="I348" s="35">
        <v>1.256</v>
      </c>
    </row>
    <row r="349">
      <c r="A349" s="32" t="s">
        <v>32</v>
      </c>
      <c r="B349" s="33" t="s">
        <v>43</v>
      </c>
      <c r="C349" s="34" t="s">
        <v>72</v>
      </c>
      <c r="D349" s="32">
        <v>0.671</v>
      </c>
      <c r="E349" s="32">
        <v>47.0</v>
      </c>
      <c r="F349" s="32">
        <v>141.0</v>
      </c>
      <c r="G349" s="32">
        <v>328.0</v>
      </c>
      <c r="H349" s="35">
        <v>0.108</v>
      </c>
      <c r="I349" s="35">
        <v>1.599</v>
      </c>
    </row>
    <row r="350">
      <c r="A350" s="32" t="s">
        <v>32</v>
      </c>
      <c r="B350" s="33" t="s">
        <v>44</v>
      </c>
      <c r="C350" s="34" t="s">
        <v>72</v>
      </c>
      <c r="D350" s="32">
        <v>0.671</v>
      </c>
      <c r="E350" s="32">
        <v>47.0</v>
      </c>
      <c r="F350" s="32">
        <v>141.0</v>
      </c>
      <c r="G350" s="32">
        <v>328.0</v>
      </c>
      <c r="H350" s="35">
        <v>0.14</v>
      </c>
      <c r="I350" s="35">
        <v>1.804</v>
      </c>
    </row>
    <row r="351">
      <c r="A351" s="32" t="s">
        <v>32</v>
      </c>
      <c r="B351" s="33" t="s">
        <v>45</v>
      </c>
      <c r="C351" s="34" t="s">
        <v>72</v>
      </c>
      <c r="D351" s="32">
        <v>0.671</v>
      </c>
      <c r="E351" s="32">
        <v>47.0</v>
      </c>
      <c r="F351" s="32">
        <v>141.0</v>
      </c>
      <c r="G351" s="32">
        <v>328.0</v>
      </c>
      <c r="H351" s="35">
        <v>0.14</v>
      </c>
      <c r="I351" s="35">
        <v>1.638</v>
      </c>
    </row>
    <row r="352">
      <c r="A352" s="32" t="s">
        <v>32</v>
      </c>
      <c r="B352" s="33" t="s">
        <v>46</v>
      </c>
      <c r="C352" s="34" t="s">
        <v>72</v>
      </c>
      <c r="D352" s="35">
        <v>0.316</v>
      </c>
      <c r="E352" s="35">
        <v>35.0</v>
      </c>
      <c r="F352" s="35">
        <v>188.0</v>
      </c>
      <c r="G352" s="35">
        <v>889.0</v>
      </c>
      <c r="H352" s="32">
        <v>0.053</v>
      </c>
      <c r="I352" s="35">
        <v>1.558</v>
      </c>
    </row>
    <row r="353">
      <c r="A353" s="32" t="s">
        <v>32</v>
      </c>
      <c r="B353" s="33" t="s">
        <v>33</v>
      </c>
      <c r="C353" s="34" t="s">
        <v>73</v>
      </c>
      <c r="D353" s="32">
        <v>0.671</v>
      </c>
      <c r="E353" s="32">
        <v>47.0</v>
      </c>
      <c r="F353" s="32">
        <v>141.0</v>
      </c>
      <c r="G353" s="32">
        <v>328.0</v>
      </c>
      <c r="H353" s="35">
        <v>0.002</v>
      </c>
      <c r="I353" s="35">
        <v>0.004</v>
      </c>
    </row>
    <row r="354">
      <c r="A354" s="32" t="s">
        <v>32</v>
      </c>
      <c r="B354" s="33" t="s">
        <v>35</v>
      </c>
      <c r="C354" s="34" t="s">
        <v>73</v>
      </c>
      <c r="D354" s="32">
        <v>0.671</v>
      </c>
      <c r="E354" s="32">
        <v>47.0</v>
      </c>
      <c r="F354" s="32">
        <v>141.0</v>
      </c>
      <c r="G354" s="32">
        <v>328.0</v>
      </c>
      <c r="H354" s="35">
        <v>0.002</v>
      </c>
      <c r="I354" s="35">
        <v>0.009</v>
      </c>
    </row>
    <row r="355">
      <c r="A355" s="32" t="s">
        <v>32</v>
      </c>
      <c r="B355" s="33" t="s">
        <v>36</v>
      </c>
      <c r="C355" s="34" t="s">
        <v>73</v>
      </c>
      <c r="D355" s="32">
        <v>0.671</v>
      </c>
      <c r="E355" s="32">
        <v>47.0</v>
      </c>
      <c r="F355" s="32">
        <v>141.0</v>
      </c>
      <c r="G355" s="32">
        <v>328.0</v>
      </c>
      <c r="H355" s="35">
        <v>0.003</v>
      </c>
      <c r="I355" s="35">
        <v>0.01</v>
      </c>
    </row>
    <row r="356">
      <c r="A356" s="32" t="s">
        <v>32</v>
      </c>
      <c r="B356" s="33" t="s">
        <v>37</v>
      </c>
      <c r="C356" s="34" t="s">
        <v>73</v>
      </c>
      <c r="D356" s="32">
        <v>0.671</v>
      </c>
      <c r="E356" s="35">
        <v>67.0</v>
      </c>
      <c r="F356" s="32">
        <v>141.0</v>
      </c>
      <c r="G356" s="32">
        <v>328.0</v>
      </c>
      <c r="H356" s="35">
        <v>0.004</v>
      </c>
      <c r="I356" s="35">
        <v>0.016</v>
      </c>
    </row>
    <row r="357">
      <c r="A357" s="32" t="s">
        <v>32</v>
      </c>
      <c r="B357" s="33" t="s">
        <v>38</v>
      </c>
      <c r="C357" s="34" t="s">
        <v>73</v>
      </c>
      <c r="D357" s="32">
        <v>0.671</v>
      </c>
      <c r="E357" s="35">
        <v>44.0</v>
      </c>
      <c r="F357" s="32">
        <v>141.0</v>
      </c>
      <c r="G357" s="32">
        <v>328.0</v>
      </c>
      <c r="H357" s="35">
        <v>0.005</v>
      </c>
      <c r="I357" s="35">
        <v>0.019</v>
      </c>
    </row>
    <row r="358">
      <c r="A358" s="32" t="s">
        <v>32</v>
      </c>
      <c r="B358" s="33" t="s">
        <v>39</v>
      </c>
      <c r="C358" s="34" t="s">
        <v>73</v>
      </c>
      <c r="D358" s="35">
        <v>0.469</v>
      </c>
      <c r="E358" s="35">
        <v>38.0</v>
      </c>
      <c r="F358" s="32">
        <v>141.0</v>
      </c>
      <c r="G358" s="35">
        <v>400.0</v>
      </c>
      <c r="H358" s="35">
        <v>0.006</v>
      </c>
      <c r="I358" s="35">
        <v>0.028</v>
      </c>
    </row>
    <row r="359">
      <c r="A359" s="32" t="s">
        <v>32</v>
      </c>
      <c r="B359" s="33" t="s">
        <v>40</v>
      </c>
      <c r="C359" s="34" t="s">
        <v>73</v>
      </c>
      <c r="D359" s="35">
        <v>0.465</v>
      </c>
      <c r="E359" s="35">
        <v>21.0</v>
      </c>
      <c r="F359" s="32">
        <v>141.0</v>
      </c>
      <c r="G359" s="35">
        <v>304.0</v>
      </c>
      <c r="H359" s="35">
        <v>0.006</v>
      </c>
      <c r="I359" s="35">
        <v>0.056</v>
      </c>
    </row>
    <row r="360">
      <c r="A360" s="32" t="s">
        <v>32</v>
      </c>
      <c r="B360" s="33" t="s">
        <v>41</v>
      </c>
      <c r="C360" s="34" t="s">
        <v>73</v>
      </c>
      <c r="D360" s="35">
        <v>0.465</v>
      </c>
      <c r="E360" s="35">
        <v>7.0</v>
      </c>
      <c r="F360" s="32">
        <v>141.0</v>
      </c>
      <c r="G360" s="35">
        <v>238.0</v>
      </c>
      <c r="H360" s="35">
        <v>0.007</v>
      </c>
      <c r="I360" s="35">
        <v>0.114</v>
      </c>
    </row>
    <row r="361">
      <c r="A361" s="32" t="s">
        <v>32</v>
      </c>
      <c r="B361" s="33" t="s">
        <v>42</v>
      </c>
      <c r="C361" s="34" t="s">
        <v>73</v>
      </c>
      <c r="D361" s="35">
        <v>0.426</v>
      </c>
      <c r="E361" s="35">
        <v>7.0</v>
      </c>
      <c r="F361" s="32">
        <v>141.0</v>
      </c>
      <c r="G361" s="35">
        <v>238.0</v>
      </c>
      <c r="H361" s="35">
        <v>0.017</v>
      </c>
      <c r="I361" s="35">
        <v>0.243</v>
      </c>
    </row>
    <row r="362">
      <c r="A362" s="32" t="s">
        <v>32</v>
      </c>
      <c r="B362" s="33" t="s">
        <v>43</v>
      </c>
      <c r="C362" s="34" t="s">
        <v>73</v>
      </c>
      <c r="D362" s="35">
        <v>0.384</v>
      </c>
      <c r="E362" s="35">
        <v>7.0</v>
      </c>
      <c r="F362" s="32">
        <v>141.0</v>
      </c>
      <c r="G362" s="35">
        <v>201.0</v>
      </c>
      <c r="H362" s="35">
        <v>0.016</v>
      </c>
      <c r="I362" s="35">
        <v>0.307</v>
      </c>
    </row>
    <row r="363">
      <c r="A363" s="32" t="s">
        <v>32</v>
      </c>
      <c r="B363" s="33" t="s">
        <v>44</v>
      </c>
      <c r="C363" s="34" t="s">
        <v>73</v>
      </c>
      <c r="D363" s="35">
        <v>0.377</v>
      </c>
      <c r="E363" s="35">
        <v>7.0</v>
      </c>
      <c r="F363" s="32">
        <v>141.0</v>
      </c>
      <c r="G363" s="35">
        <v>201.0</v>
      </c>
      <c r="H363" s="35">
        <v>0.017</v>
      </c>
      <c r="I363" s="35">
        <v>0.366</v>
      </c>
    </row>
    <row r="364">
      <c r="A364" s="32" t="s">
        <v>32</v>
      </c>
      <c r="B364" s="33" t="s">
        <v>45</v>
      </c>
      <c r="C364" s="34" t="s">
        <v>73</v>
      </c>
      <c r="D364" s="35">
        <v>0.371</v>
      </c>
      <c r="E364" s="35">
        <v>8.0</v>
      </c>
      <c r="F364" s="32">
        <v>141.0</v>
      </c>
      <c r="G364" s="35">
        <v>201.0</v>
      </c>
      <c r="H364" s="35">
        <v>0.019</v>
      </c>
      <c r="I364" s="35">
        <v>0.4</v>
      </c>
    </row>
    <row r="365">
      <c r="A365" s="32" t="s">
        <v>32</v>
      </c>
      <c r="B365" s="33" t="s">
        <v>46</v>
      </c>
      <c r="C365" s="34" t="s">
        <v>73</v>
      </c>
      <c r="D365" s="35">
        <v>0.364</v>
      </c>
      <c r="E365" s="35">
        <v>8.0</v>
      </c>
      <c r="F365" s="35">
        <v>144.0</v>
      </c>
      <c r="G365" s="35">
        <v>201.0</v>
      </c>
      <c r="H365" s="35">
        <v>0.021</v>
      </c>
      <c r="I365" s="35">
        <v>0.394</v>
      </c>
    </row>
    <row r="366">
      <c r="A366" s="32" t="s">
        <v>32</v>
      </c>
      <c r="B366" s="33" t="s">
        <v>33</v>
      </c>
      <c r="C366" s="34" t="s">
        <v>74</v>
      </c>
      <c r="D366" s="32">
        <v>0.671</v>
      </c>
      <c r="E366" s="32">
        <v>47.0</v>
      </c>
      <c r="F366" s="32">
        <v>141.0</v>
      </c>
      <c r="G366" s="32">
        <v>328.0</v>
      </c>
      <c r="H366" s="35">
        <v>0.001</v>
      </c>
      <c r="I366" s="35">
        <v>0.004</v>
      </c>
    </row>
    <row r="367">
      <c r="A367" s="32" t="s">
        <v>32</v>
      </c>
      <c r="B367" s="33" t="s">
        <v>35</v>
      </c>
      <c r="C367" s="34" t="s">
        <v>74</v>
      </c>
      <c r="D367" s="32">
        <v>0.671</v>
      </c>
      <c r="E367" s="32">
        <v>47.0</v>
      </c>
      <c r="F367" s="32">
        <v>141.0</v>
      </c>
      <c r="G367" s="32">
        <v>328.0</v>
      </c>
      <c r="H367" s="35">
        <v>0.002</v>
      </c>
      <c r="I367" s="35">
        <v>0.005</v>
      </c>
    </row>
    <row r="368">
      <c r="A368" s="32" t="s">
        <v>32</v>
      </c>
      <c r="B368" s="33" t="s">
        <v>36</v>
      </c>
      <c r="C368" s="34" t="s">
        <v>74</v>
      </c>
      <c r="D368" s="32">
        <v>0.671</v>
      </c>
      <c r="E368" s="32">
        <v>47.0</v>
      </c>
      <c r="F368" s="32">
        <v>141.0</v>
      </c>
      <c r="G368" s="32">
        <v>328.0</v>
      </c>
      <c r="H368" s="35">
        <v>0.002</v>
      </c>
      <c r="I368" s="35">
        <v>0.007</v>
      </c>
    </row>
    <row r="369">
      <c r="A369" s="32" t="s">
        <v>32</v>
      </c>
      <c r="B369" s="33" t="s">
        <v>37</v>
      </c>
      <c r="C369" s="34" t="s">
        <v>74</v>
      </c>
      <c r="D369" s="32">
        <v>0.671</v>
      </c>
      <c r="E369" s="35">
        <v>45.0</v>
      </c>
      <c r="F369" s="32">
        <v>141.0</v>
      </c>
      <c r="G369" s="32">
        <v>328.0</v>
      </c>
      <c r="H369" s="35">
        <v>0.003</v>
      </c>
      <c r="I369" s="35">
        <v>0.011</v>
      </c>
    </row>
    <row r="370">
      <c r="A370" s="32" t="s">
        <v>32</v>
      </c>
      <c r="B370" s="33" t="s">
        <v>38</v>
      </c>
      <c r="C370" s="34" t="s">
        <v>74</v>
      </c>
      <c r="D370" s="32">
        <v>0.671</v>
      </c>
      <c r="E370" s="35">
        <v>39.0</v>
      </c>
      <c r="F370" s="32">
        <v>141.0</v>
      </c>
      <c r="G370" s="32">
        <v>328.0</v>
      </c>
      <c r="H370" s="35">
        <v>0.003</v>
      </c>
      <c r="I370" s="35">
        <v>0.018</v>
      </c>
    </row>
    <row r="371">
      <c r="A371" s="32" t="s">
        <v>32</v>
      </c>
      <c r="B371" s="33" t="s">
        <v>39</v>
      </c>
      <c r="C371" s="34" t="s">
        <v>74</v>
      </c>
      <c r="D371" s="35">
        <v>0.334</v>
      </c>
      <c r="E371" s="35">
        <v>39.0</v>
      </c>
      <c r="F371" s="32">
        <v>141.0</v>
      </c>
      <c r="G371" s="35">
        <v>370.0</v>
      </c>
      <c r="H371" s="35">
        <v>0.004</v>
      </c>
      <c r="I371" s="35">
        <v>0.033</v>
      </c>
    </row>
    <row r="372">
      <c r="A372" s="32" t="s">
        <v>32</v>
      </c>
      <c r="B372" s="33" t="s">
        <v>40</v>
      </c>
      <c r="C372" s="34" t="s">
        <v>74</v>
      </c>
      <c r="D372" s="35">
        <v>0.334</v>
      </c>
      <c r="E372" s="35">
        <v>39.0</v>
      </c>
      <c r="F372" s="32">
        <v>141.0</v>
      </c>
      <c r="G372" s="35">
        <v>370.0</v>
      </c>
      <c r="H372" s="35">
        <v>0.004</v>
      </c>
      <c r="I372" s="35">
        <v>0.047</v>
      </c>
    </row>
    <row r="373">
      <c r="A373" s="32" t="s">
        <v>32</v>
      </c>
      <c r="B373" s="33" t="s">
        <v>41</v>
      </c>
      <c r="C373" s="34" t="s">
        <v>74</v>
      </c>
      <c r="D373" s="35">
        <v>0.33</v>
      </c>
      <c r="E373" s="35">
        <v>39.0</v>
      </c>
      <c r="F373" s="32">
        <v>141.0</v>
      </c>
      <c r="G373" s="35">
        <v>370.0</v>
      </c>
      <c r="H373" s="35">
        <v>0.01</v>
      </c>
      <c r="I373" s="35">
        <v>0.077</v>
      </c>
    </row>
    <row r="374">
      <c r="A374" s="32" t="s">
        <v>32</v>
      </c>
      <c r="B374" s="33" t="s">
        <v>42</v>
      </c>
      <c r="C374" s="34" t="s">
        <v>74</v>
      </c>
      <c r="D374" s="35">
        <v>0.322</v>
      </c>
      <c r="E374" s="35">
        <v>39.0</v>
      </c>
      <c r="F374" s="32">
        <v>141.0</v>
      </c>
      <c r="G374" s="35">
        <v>292.0</v>
      </c>
      <c r="H374" s="35">
        <v>0.007</v>
      </c>
      <c r="I374" s="35">
        <v>0.107</v>
      </c>
    </row>
    <row r="375">
      <c r="A375" s="32" t="s">
        <v>32</v>
      </c>
      <c r="B375" s="33" t="s">
        <v>43</v>
      </c>
      <c r="C375" s="34" t="s">
        <v>74</v>
      </c>
      <c r="D375" s="35">
        <v>0.263</v>
      </c>
      <c r="E375" s="35">
        <v>39.0</v>
      </c>
      <c r="F375" s="32">
        <v>141.0</v>
      </c>
      <c r="G375" s="35">
        <v>157.0</v>
      </c>
      <c r="H375" s="35">
        <v>0.011</v>
      </c>
      <c r="I375" s="35">
        <v>0.171</v>
      </c>
    </row>
    <row r="376">
      <c r="A376" s="32" t="s">
        <v>32</v>
      </c>
      <c r="B376" s="33" t="s">
        <v>44</v>
      </c>
      <c r="C376" s="34" t="s">
        <v>74</v>
      </c>
      <c r="D376" s="35">
        <v>0.259</v>
      </c>
      <c r="E376" s="35">
        <v>39.0</v>
      </c>
      <c r="F376" s="32">
        <v>141.0</v>
      </c>
      <c r="G376" s="35">
        <v>157.0</v>
      </c>
      <c r="H376" s="35">
        <v>0.023</v>
      </c>
      <c r="I376" s="35">
        <v>0.208</v>
      </c>
    </row>
    <row r="377">
      <c r="A377" s="32" t="s">
        <v>32</v>
      </c>
      <c r="B377" s="33" t="s">
        <v>45</v>
      </c>
      <c r="C377" s="34" t="s">
        <v>74</v>
      </c>
      <c r="D377" s="35">
        <v>0.29</v>
      </c>
      <c r="E377" s="35">
        <v>39.0</v>
      </c>
      <c r="F377" s="32">
        <v>141.0</v>
      </c>
      <c r="G377" s="35">
        <v>157.0</v>
      </c>
      <c r="H377" s="35">
        <v>0.033</v>
      </c>
      <c r="I377" s="35">
        <v>0.256</v>
      </c>
    </row>
    <row r="378">
      <c r="A378" s="32" t="s">
        <v>32</v>
      </c>
      <c r="B378" s="33" t="s">
        <v>46</v>
      </c>
      <c r="C378" s="34" t="s">
        <v>74</v>
      </c>
      <c r="D378" s="35">
        <v>0.324</v>
      </c>
      <c r="E378" s="35">
        <v>40.0</v>
      </c>
      <c r="F378" s="35">
        <v>161.0</v>
      </c>
      <c r="G378" s="35">
        <v>175.0</v>
      </c>
      <c r="H378" s="35">
        <v>0.044</v>
      </c>
      <c r="I378" s="35">
        <v>0.292</v>
      </c>
    </row>
    <row r="379">
      <c r="A379" s="32" t="s">
        <v>32</v>
      </c>
      <c r="B379" s="33" t="s">
        <v>33</v>
      </c>
      <c r="C379" s="34" t="s">
        <v>75</v>
      </c>
      <c r="D379" s="32">
        <v>0.671</v>
      </c>
      <c r="E379" s="32">
        <v>47.0</v>
      </c>
      <c r="F379" s="32">
        <v>141.0</v>
      </c>
      <c r="G379" s="32">
        <v>328.0</v>
      </c>
      <c r="H379" s="35">
        <v>0.001</v>
      </c>
      <c r="I379" s="35">
        <v>0.001</v>
      </c>
    </row>
    <row r="380">
      <c r="A380" s="32" t="s">
        <v>32</v>
      </c>
      <c r="B380" s="33" t="s">
        <v>35</v>
      </c>
      <c r="C380" s="34" t="s">
        <v>75</v>
      </c>
      <c r="D380" s="32">
        <v>0.671</v>
      </c>
      <c r="E380" s="32">
        <v>47.0</v>
      </c>
      <c r="F380" s="32">
        <v>141.0</v>
      </c>
      <c r="G380" s="32">
        <v>328.0</v>
      </c>
      <c r="H380" s="35">
        <v>0.002</v>
      </c>
      <c r="I380" s="35">
        <v>0.002</v>
      </c>
    </row>
    <row r="381">
      <c r="A381" s="32" t="s">
        <v>32</v>
      </c>
      <c r="B381" s="33" t="s">
        <v>36</v>
      </c>
      <c r="C381" s="34" t="s">
        <v>75</v>
      </c>
      <c r="D381" s="32">
        <v>0.671</v>
      </c>
      <c r="E381" s="32">
        <v>47.0</v>
      </c>
      <c r="F381" s="32">
        <v>141.0</v>
      </c>
      <c r="G381" s="32">
        <v>328.0</v>
      </c>
      <c r="H381" s="35">
        <v>0.002</v>
      </c>
      <c r="I381" s="35">
        <v>0.004</v>
      </c>
    </row>
    <row r="382">
      <c r="A382" s="32" t="s">
        <v>32</v>
      </c>
      <c r="B382" s="33" t="s">
        <v>37</v>
      </c>
      <c r="C382" s="34" t="s">
        <v>75</v>
      </c>
      <c r="D382" s="32">
        <v>0.671</v>
      </c>
      <c r="E382" s="35">
        <v>41.0</v>
      </c>
      <c r="F382" s="32">
        <v>141.0</v>
      </c>
      <c r="G382" s="32">
        <v>328.0</v>
      </c>
      <c r="H382" s="35">
        <v>0.003</v>
      </c>
      <c r="I382" s="35">
        <v>0.022</v>
      </c>
    </row>
    <row r="383">
      <c r="A383" s="32" t="s">
        <v>32</v>
      </c>
      <c r="B383" s="33" t="s">
        <v>38</v>
      </c>
      <c r="C383" s="34" t="s">
        <v>75</v>
      </c>
      <c r="D383" s="32">
        <v>0.671</v>
      </c>
      <c r="E383" s="35">
        <v>41.0</v>
      </c>
      <c r="F383" s="32">
        <v>141.0</v>
      </c>
      <c r="G383" s="32">
        <v>328.0</v>
      </c>
      <c r="H383" s="35">
        <v>0.004</v>
      </c>
      <c r="I383" s="35">
        <v>0.035</v>
      </c>
    </row>
    <row r="384">
      <c r="A384" s="32" t="s">
        <v>32</v>
      </c>
      <c r="B384" s="33" t="s">
        <v>39</v>
      </c>
      <c r="C384" s="34" t="s">
        <v>75</v>
      </c>
      <c r="D384" s="35">
        <v>0.514</v>
      </c>
      <c r="E384" s="35">
        <v>41.0</v>
      </c>
      <c r="F384" s="32">
        <v>141.0</v>
      </c>
      <c r="G384" s="35">
        <v>270.0</v>
      </c>
      <c r="H384" s="35">
        <v>0.005</v>
      </c>
      <c r="I384" s="35">
        <v>0.064</v>
      </c>
    </row>
    <row r="385">
      <c r="A385" s="32" t="s">
        <v>32</v>
      </c>
      <c r="B385" s="33" t="s">
        <v>40</v>
      </c>
      <c r="C385" s="34" t="s">
        <v>75</v>
      </c>
      <c r="D385" s="35">
        <v>0.514</v>
      </c>
      <c r="E385" s="35">
        <v>41.0</v>
      </c>
      <c r="F385" s="32">
        <v>141.0</v>
      </c>
      <c r="G385" s="35">
        <v>270.0</v>
      </c>
      <c r="H385" s="35">
        <v>0.007</v>
      </c>
      <c r="I385" s="35">
        <v>0.123</v>
      </c>
    </row>
    <row r="386">
      <c r="A386" s="32" t="s">
        <v>32</v>
      </c>
      <c r="B386" s="33" t="s">
        <v>41</v>
      </c>
      <c r="C386" s="34" t="s">
        <v>75</v>
      </c>
      <c r="D386" s="35">
        <v>0.514</v>
      </c>
      <c r="E386" s="35">
        <v>25.0</v>
      </c>
      <c r="F386" s="32">
        <v>141.0</v>
      </c>
      <c r="G386" s="35">
        <v>270.0</v>
      </c>
      <c r="H386" s="35">
        <v>0.008</v>
      </c>
      <c r="I386" s="35">
        <v>0.199</v>
      </c>
    </row>
    <row r="387">
      <c r="A387" s="32" t="s">
        <v>32</v>
      </c>
      <c r="B387" s="33" t="s">
        <v>42</v>
      </c>
      <c r="C387" s="34" t="s">
        <v>75</v>
      </c>
      <c r="D387" s="35">
        <v>0.514</v>
      </c>
      <c r="E387" s="35">
        <v>25.0</v>
      </c>
      <c r="F387" s="32">
        <v>141.0</v>
      </c>
      <c r="G387" s="35">
        <v>270.0</v>
      </c>
      <c r="H387" s="35">
        <v>0.016</v>
      </c>
      <c r="I387" s="35">
        <v>0.262</v>
      </c>
    </row>
    <row r="388">
      <c r="A388" s="32" t="s">
        <v>32</v>
      </c>
      <c r="B388" s="33" t="s">
        <v>43</v>
      </c>
      <c r="C388" s="34" t="s">
        <v>75</v>
      </c>
      <c r="D388" s="35">
        <v>0.514</v>
      </c>
      <c r="E388" s="35">
        <v>8.0</v>
      </c>
      <c r="F388" s="32">
        <v>141.0</v>
      </c>
      <c r="G388" s="35">
        <v>270.0</v>
      </c>
      <c r="H388" s="35">
        <v>0.018</v>
      </c>
      <c r="I388" s="35">
        <v>0.329</v>
      </c>
    </row>
    <row r="389">
      <c r="A389" s="32" t="s">
        <v>32</v>
      </c>
      <c r="B389" s="33" t="s">
        <v>44</v>
      </c>
      <c r="C389" s="34" t="s">
        <v>75</v>
      </c>
      <c r="D389" s="35">
        <v>0.514</v>
      </c>
      <c r="E389" s="35">
        <v>8.0</v>
      </c>
      <c r="F389" s="32">
        <v>141.0</v>
      </c>
      <c r="G389" s="35">
        <v>270.0</v>
      </c>
      <c r="H389" s="35">
        <v>0.019</v>
      </c>
      <c r="I389" s="35">
        <v>0.532</v>
      </c>
    </row>
    <row r="390">
      <c r="A390" s="32" t="s">
        <v>32</v>
      </c>
      <c r="B390" s="33" t="s">
        <v>45</v>
      </c>
      <c r="C390" s="34" t="s">
        <v>75</v>
      </c>
      <c r="D390" s="35">
        <v>0.511</v>
      </c>
      <c r="E390" s="35">
        <v>8.0</v>
      </c>
      <c r="F390" s="32">
        <v>141.0</v>
      </c>
      <c r="G390" s="35">
        <v>270.0</v>
      </c>
      <c r="H390" s="35">
        <v>0.02</v>
      </c>
      <c r="I390" s="35">
        <v>0.751</v>
      </c>
    </row>
    <row r="391">
      <c r="A391" s="32" t="s">
        <v>32</v>
      </c>
      <c r="B391" s="33" t="s">
        <v>46</v>
      </c>
      <c r="C391" s="34" t="s">
        <v>75</v>
      </c>
      <c r="D391" s="35">
        <v>0.511</v>
      </c>
      <c r="E391" s="35">
        <v>8.0</v>
      </c>
      <c r="F391" s="35">
        <v>153.0</v>
      </c>
      <c r="G391" s="35">
        <v>270.0</v>
      </c>
      <c r="H391" s="35">
        <v>0.022</v>
      </c>
      <c r="I391" s="35">
        <v>0.984</v>
      </c>
    </row>
    <row r="392">
      <c r="A392" s="32" t="s">
        <v>32</v>
      </c>
      <c r="B392" s="33" t="s">
        <v>33</v>
      </c>
      <c r="C392" s="34" t="s">
        <v>76</v>
      </c>
      <c r="D392" s="32">
        <v>0.671</v>
      </c>
      <c r="E392" s="32">
        <v>47.0</v>
      </c>
      <c r="F392" s="32">
        <v>141.0</v>
      </c>
      <c r="G392" s="32">
        <v>328.0</v>
      </c>
      <c r="H392" s="35">
        <v>0.002</v>
      </c>
      <c r="I392" s="35">
        <v>0.006</v>
      </c>
    </row>
    <row r="393">
      <c r="A393" s="32" t="s">
        <v>32</v>
      </c>
      <c r="B393" s="33" t="s">
        <v>35</v>
      </c>
      <c r="C393" s="34" t="s">
        <v>76</v>
      </c>
      <c r="D393" s="32">
        <v>0.671</v>
      </c>
      <c r="E393" s="32">
        <v>47.0</v>
      </c>
      <c r="F393" s="32">
        <v>141.0</v>
      </c>
      <c r="G393" s="32">
        <v>328.0</v>
      </c>
      <c r="H393" s="35">
        <v>0.003</v>
      </c>
      <c r="I393" s="35">
        <v>0.04</v>
      </c>
    </row>
    <row r="394">
      <c r="A394" s="32" t="s">
        <v>32</v>
      </c>
      <c r="B394" s="33" t="s">
        <v>36</v>
      </c>
      <c r="C394" s="34" t="s">
        <v>76</v>
      </c>
      <c r="D394" s="32">
        <v>0.671</v>
      </c>
      <c r="E394" s="32">
        <v>47.0</v>
      </c>
      <c r="F394" s="32">
        <v>141.0</v>
      </c>
      <c r="G394" s="32">
        <v>328.0</v>
      </c>
      <c r="H394" s="35">
        <v>0.004</v>
      </c>
      <c r="I394" s="35">
        <v>0.086</v>
      </c>
    </row>
    <row r="395">
      <c r="A395" s="32" t="s">
        <v>32</v>
      </c>
      <c r="B395" s="33" t="s">
        <v>37</v>
      </c>
      <c r="C395" s="34" t="s">
        <v>76</v>
      </c>
      <c r="D395" s="32">
        <v>0.671</v>
      </c>
      <c r="E395" s="35">
        <v>82.0</v>
      </c>
      <c r="F395" s="32">
        <v>141.0</v>
      </c>
      <c r="G395" s="32">
        <v>328.0</v>
      </c>
      <c r="H395" s="35">
        <v>0.004</v>
      </c>
      <c r="I395" s="35">
        <v>0.118</v>
      </c>
    </row>
    <row r="396">
      <c r="A396" s="32" t="s">
        <v>32</v>
      </c>
      <c r="B396" s="33" t="s">
        <v>38</v>
      </c>
      <c r="C396" s="34" t="s">
        <v>76</v>
      </c>
      <c r="D396" s="32">
        <v>0.671</v>
      </c>
      <c r="E396" s="35">
        <v>82.0</v>
      </c>
      <c r="F396" s="32">
        <v>141.0</v>
      </c>
      <c r="G396" s="32">
        <v>328.0</v>
      </c>
      <c r="H396" s="35">
        <v>0.005</v>
      </c>
      <c r="I396" s="35">
        <v>0.171</v>
      </c>
    </row>
    <row r="397">
      <c r="A397" s="32" t="s">
        <v>32</v>
      </c>
      <c r="B397" s="33" t="s">
        <v>39</v>
      </c>
      <c r="C397" s="34" t="s">
        <v>76</v>
      </c>
      <c r="D397" s="35">
        <v>0.947</v>
      </c>
      <c r="E397" s="35">
        <v>82.0</v>
      </c>
      <c r="F397" s="32">
        <v>141.0</v>
      </c>
      <c r="G397" s="35">
        <v>696.0</v>
      </c>
      <c r="H397" s="35">
        <v>0.007</v>
      </c>
      <c r="I397" s="35">
        <v>0.237</v>
      </c>
    </row>
    <row r="398">
      <c r="A398" s="32" t="s">
        <v>32</v>
      </c>
      <c r="B398" s="33" t="s">
        <v>40</v>
      </c>
      <c r="C398" s="34" t="s">
        <v>76</v>
      </c>
      <c r="D398" s="35">
        <v>0.947</v>
      </c>
      <c r="E398" s="35">
        <v>82.0</v>
      </c>
      <c r="F398" s="32">
        <v>141.0</v>
      </c>
      <c r="G398" s="35">
        <v>696.0</v>
      </c>
      <c r="H398" s="35">
        <v>0.01</v>
      </c>
      <c r="I398" s="35">
        <v>0.327</v>
      </c>
    </row>
    <row r="399">
      <c r="A399" s="32" t="s">
        <v>32</v>
      </c>
      <c r="B399" s="33" t="s">
        <v>41</v>
      </c>
      <c r="C399" s="34" t="s">
        <v>76</v>
      </c>
      <c r="D399" s="35">
        <v>0.947</v>
      </c>
      <c r="E399" s="35">
        <v>65.0</v>
      </c>
      <c r="F399" s="32">
        <v>141.0</v>
      </c>
      <c r="G399" s="35">
        <v>696.0</v>
      </c>
      <c r="H399" s="35">
        <v>0.014</v>
      </c>
      <c r="I399" s="35">
        <v>0.425</v>
      </c>
    </row>
    <row r="400">
      <c r="A400" s="32" t="s">
        <v>32</v>
      </c>
      <c r="B400" s="33" t="s">
        <v>42</v>
      </c>
      <c r="C400" s="34" t="s">
        <v>76</v>
      </c>
      <c r="D400" s="35">
        <v>0.858</v>
      </c>
      <c r="E400" s="35">
        <v>19.0</v>
      </c>
      <c r="F400" s="32">
        <v>141.0</v>
      </c>
      <c r="G400" s="35">
        <v>696.0</v>
      </c>
      <c r="H400" s="35">
        <v>0.019</v>
      </c>
      <c r="I400" s="35">
        <v>0.611</v>
      </c>
    </row>
    <row r="401">
      <c r="A401" s="32" t="s">
        <v>32</v>
      </c>
      <c r="B401" s="33" t="s">
        <v>43</v>
      </c>
      <c r="C401" s="34" t="s">
        <v>76</v>
      </c>
      <c r="D401" s="35">
        <v>0.858</v>
      </c>
      <c r="E401" s="35">
        <v>19.0</v>
      </c>
      <c r="F401" s="32">
        <v>141.0</v>
      </c>
      <c r="G401" s="35">
        <v>696.0</v>
      </c>
      <c r="H401" s="35">
        <v>0.023</v>
      </c>
      <c r="I401" s="35">
        <v>0.621</v>
      </c>
    </row>
    <row r="402">
      <c r="A402" s="32" t="s">
        <v>32</v>
      </c>
      <c r="B402" s="33" t="s">
        <v>44</v>
      </c>
      <c r="C402" s="34" t="s">
        <v>76</v>
      </c>
      <c r="D402" s="35">
        <v>0.682</v>
      </c>
      <c r="E402" s="35">
        <v>19.0</v>
      </c>
      <c r="F402" s="32">
        <v>141.0</v>
      </c>
      <c r="G402" s="35">
        <v>696.0</v>
      </c>
      <c r="H402" s="35">
        <v>0.04</v>
      </c>
      <c r="I402" s="35">
        <v>0.769</v>
      </c>
    </row>
    <row r="403">
      <c r="A403" s="32" t="s">
        <v>32</v>
      </c>
      <c r="B403" s="33" t="s">
        <v>45</v>
      </c>
      <c r="C403" s="34" t="s">
        <v>76</v>
      </c>
      <c r="D403" s="35">
        <v>0.682</v>
      </c>
      <c r="E403" s="35">
        <v>19.0</v>
      </c>
      <c r="F403" s="32">
        <v>141.0</v>
      </c>
      <c r="G403" s="35">
        <v>696.0</v>
      </c>
      <c r="H403" s="35">
        <v>0.045</v>
      </c>
      <c r="I403" s="35">
        <v>0.895</v>
      </c>
    </row>
    <row r="404">
      <c r="A404" s="32" t="s">
        <v>32</v>
      </c>
      <c r="B404" s="33" t="s">
        <v>46</v>
      </c>
      <c r="C404" s="34" t="s">
        <v>76</v>
      </c>
      <c r="D404" s="35">
        <v>0.682</v>
      </c>
      <c r="E404" s="35">
        <v>19.0</v>
      </c>
      <c r="F404" s="35">
        <v>171.0</v>
      </c>
      <c r="G404" s="35">
        <v>696.0</v>
      </c>
      <c r="H404" s="35">
        <v>0.054</v>
      </c>
      <c r="I404" s="35">
        <v>1.06</v>
      </c>
    </row>
    <row r="405">
      <c r="A405" s="32" t="s">
        <v>32</v>
      </c>
      <c r="B405" s="33" t="s">
        <v>33</v>
      </c>
      <c r="C405" s="34" t="s">
        <v>77</v>
      </c>
      <c r="D405" s="32">
        <v>0.671</v>
      </c>
      <c r="E405" s="32">
        <v>47.0</v>
      </c>
      <c r="F405" s="32">
        <v>141.0</v>
      </c>
      <c r="G405" s="32">
        <v>328.0</v>
      </c>
      <c r="H405" s="35">
        <v>0.073</v>
      </c>
      <c r="I405" s="35">
        <v>0.152</v>
      </c>
    </row>
    <row r="406">
      <c r="A406" s="32" t="s">
        <v>32</v>
      </c>
      <c r="B406" s="33" t="s">
        <v>35</v>
      </c>
      <c r="C406" s="34" t="s">
        <v>77</v>
      </c>
      <c r="D406" s="32">
        <v>0.671</v>
      </c>
      <c r="E406" s="32">
        <v>47.0</v>
      </c>
      <c r="F406" s="32">
        <v>141.0</v>
      </c>
      <c r="G406" s="32">
        <v>328.0</v>
      </c>
      <c r="H406" s="35">
        <v>0.088</v>
      </c>
      <c r="I406" s="35">
        <v>0.228</v>
      </c>
    </row>
    <row r="407">
      <c r="A407" s="32" t="s">
        <v>32</v>
      </c>
      <c r="B407" s="33" t="s">
        <v>36</v>
      </c>
      <c r="C407" s="34" t="s">
        <v>77</v>
      </c>
      <c r="D407" s="32">
        <v>0.671</v>
      </c>
      <c r="E407" s="32">
        <v>47.0</v>
      </c>
      <c r="F407" s="32">
        <v>141.0</v>
      </c>
      <c r="G407" s="32">
        <v>328.0</v>
      </c>
      <c r="H407" s="35">
        <v>0.103</v>
      </c>
      <c r="I407" s="35">
        <v>0.29</v>
      </c>
    </row>
    <row r="408">
      <c r="A408" s="32" t="s">
        <v>32</v>
      </c>
      <c r="B408" s="33" t="s">
        <v>37</v>
      </c>
      <c r="C408" s="34" t="s">
        <v>77</v>
      </c>
      <c r="D408" s="32">
        <v>0.671</v>
      </c>
      <c r="E408" s="32">
        <v>47.0</v>
      </c>
      <c r="F408" s="32">
        <v>141.0</v>
      </c>
      <c r="G408" s="32">
        <v>328.0</v>
      </c>
      <c r="H408" s="35">
        <v>0.122</v>
      </c>
      <c r="I408" s="35">
        <v>0.384</v>
      </c>
    </row>
    <row r="409">
      <c r="A409" s="32" t="s">
        <v>32</v>
      </c>
      <c r="B409" s="33" t="s">
        <v>38</v>
      </c>
      <c r="C409" s="34" t="s">
        <v>77</v>
      </c>
      <c r="D409" s="32">
        <v>0.671</v>
      </c>
      <c r="E409" s="35">
        <v>46.0</v>
      </c>
      <c r="F409" s="32">
        <v>141.0</v>
      </c>
      <c r="G409" s="32">
        <v>328.0</v>
      </c>
      <c r="H409" s="35">
        <v>0.137</v>
      </c>
      <c r="I409" s="35">
        <v>0.453</v>
      </c>
    </row>
    <row r="410">
      <c r="A410" s="32" t="s">
        <v>32</v>
      </c>
      <c r="B410" s="33" t="s">
        <v>39</v>
      </c>
      <c r="C410" s="34" t="s">
        <v>77</v>
      </c>
      <c r="D410" s="35">
        <v>0.262</v>
      </c>
      <c r="E410" s="35">
        <v>46.0</v>
      </c>
      <c r="F410" s="32">
        <v>141.0</v>
      </c>
      <c r="G410" s="35">
        <v>161.0</v>
      </c>
      <c r="H410" s="35">
        <v>0.152</v>
      </c>
      <c r="I410" s="35">
        <v>0.542</v>
      </c>
    </row>
    <row r="411">
      <c r="A411" s="32" t="s">
        <v>32</v>
      </c>
      <c r="B411" s="33" t="s">
        <v>40</v>
      </c>
      <c r="C411" s="34" t="s">
        <v>77</v>
      </c>
      <c r="D411" s="35">
        <v>0.26</v>
      </c>
      <c r="E411" s="35">
        <v>46.0</v>
      </c>
      <c r="F411" s="32">
        <v>141.0</v>
      </c>
      <c r="G411" s="35">
        <v>161.0</v>
      </c>
      <c r="H411" s="35">
        <v>0.167</v>
      </c>
      <c r="I411" s="35">
        <v>0.635</v>
      </c>
    </row>
    <row r="412">
      <c r="A412" s="32" t="s">
        <v>32</v>
      </c>
      <c r="B412" s="33" t="s">
        <v>41</v>
      </c>
      <c r="C412" s="34" t="s">
        <v>77</v>
      </c>
      <c r="D412" s="35">
        <v>0.242</v>
      </c>
      <c r="E412" s="35">
        <v>7.0</v>
      </c>
      <c r="F412" s="32">
        <v>141.0</v>
      </c>
      <c r="G412" s="35">
        <v>161.0</v>
      </c>
      <c r="H412" s="35">
        <v>0.202</v>
      </c>
      <c r="I412" s="35">
        <v>0.761</v>
      </c>
    </row>
    <row r="413">
      <c r="A413" s="32" t="s">
        <v>32</v>
      </c>
      <c r="B413" s="33" t="s">
        <v>42</v>
      </c>
      <c r="C413" s="34" t="s">
        <v>77</v>
      </c>
      <c r="D413" s="35">
        <v>0.258</v>
      </c>
      <c r="E413" s="35">
        <v>6.0</v>
      </c>
      <c r="F413" s="32">
        <v>141.0</v>
      </c>
      <c r="G413" s="35">
        <v>161.0</v>
      </c>
      <c r="H413" s="35">
        <v>0.218</v>
      </c>
      <c r="I413" s="35">
        <v>0.845</v>
      </c>
    </row>
    <row r="414">
      <c r="A414" s="32" t="s">
        <v>32</v>
      </c>
      <c r="B414" s="33" t="s">
        <v>43</v>
      </c>
      <c r="C414" s="34" t="s">
        <v>77</v>
      </c>
      <c r="D414" s="35">
        <v>0.26</v>
      </c>
      <c r="E414" s="35">
        <v>6.0</v>
      </c>
      <c r="F414" s="32">
        <v>141.0</v>
      </c>
      <c r="G414" s="35">
        <v>161.0</v>
      </c>
      <c r="H414" s="35">
        <v>0.225</v>
      </c>
      <c r="I414" s="35">
        <v>0.886</v>
      </c>
    </row>
    <row r="415">
      <c r="A415" s="32" t="s">
        <v>32</v>
      </c>
      <c r="B415" s="33" t="s">
        <v>44</v>
      </c>
      <c r="C415" s="34" t="s">
        <v>77</v>
      </c>
      <c r="D415" s="35">
        <v>0.272</v>
      </c>
      <c r="E415" s="35">
        <v>6.0</v>
      </c>
      <c r="F415" s="32">
        <v>141.0</v>
      </c>
      <c r="G415" s="35">
        <v>161.0</v>
      </c>
      <c r="H415" s="35">
        <v>0.283</v>
      </c>
      <c r="I415" s="35">
        <v>0.968</v>
      </c>
    </row>
    <row r="416">
      <c r="A416" s="32" t="s">
        <v>32</v>
      </c>
      <c r="B416" s="33" t="s">
        <v>45</v>
      </c>
      <c r="C416" s="34" t="s">
        <v>77</v>
      </c>
      <c r="D416" s="35">
        <v>0.277</v>
      </c>
      <c r="E416" s="35">
        <v>6.0</v>
      </c>
      <c r="F416" s="32">
        <v>141.0</v>
      </c>
      <c r="G416" s="35">
        <v>161.0</v>
      </c>
      <c r="H416" s="35">
        <v>0.35</v>
      </c>
      <c r="I416" s="35">
        <v>1.048</v>
      </c>
    </row>
    <row r="417">
      <c r="A417" s="32" t="s">
        <v>32</v>
      </c>
      <c r="B417" s="33" t="s">
        <v>46</v>
      </c>
      <c r="C417" s="34" t="s">
        <v>77</v>
      </c>
      <c r="D417" s="35">
        <v>0.275</v>
      </c>
      <c r="E417" s="35">
        <v>6.0</v>
      </c>
      <c r="F417" s="35">
        <v>20.0</v>
      </c>
      <c r="G417" s="35">
        <v>161.0</v>
      </c>
      <c r="H417" s="35">
        <v>0.354</v>
      </c>
      <c r="I417" s="35">
        <v>1.199</v>
      </c>
    </row>
    <row r="418">
      <c r="A418" s="32" t="s">
        <v>32</v>
      </c>
      <c r="B418" s="33" t="s">
        <v>33</v>
      </c>
      <c r="C418" s="34" t="s">
        <v>78</v>
      </c>
      <c r="D418" s="32">
        <v>0.671</v>
      </c>
      <c r="E418" s="32">
        <v>47.0</v>
      </c>
      <c r="F418" s="32">
        <v>141.0</v>
      </c>
      <c r="G418" s="32">
        <v>328.0</v>
      </c>
      <c r="H418" s="35">
        <v>0.007</v>
      </c>
      <c r="I418" s="35">
        <v>0.082</v>
      </c>
    </row>
    <row r="419">
      <c r="A419" s="32" t="s">
        <v>32</v>
      </c>
      <c r="B419" s="33" t="s">
        <v>35</v>
      </c>
      <c r="C419" s="34" t="s">
        <v>78</v>
      </c>
      <c r="D419" s="32">
        <v>0.671</v>
      </c>
      <c r="E419" s="32">
        <v>47.0</v>
      </c>
      <c r="F419" s="32">
        <v>141.0</v>
      </c>
      <c r="G419" s="32">
        <v>328.0</v>
      </c>
      <c r="H419" s="35">
        <v>0.014</v>
      </c>
      <c r="I419" s="35">
        <v>0.164</v>
      </c>
    </row>
    <row r="420">
      <c r="A420" s="32" t="s">
        <v>32</v>
      </c>
      <c r="B420" s="33" t="s">
        <v>36</v>
      </c>
      <c r="C420" s="34" t="s">
        <v>78</v>
      </c>
      <c r="D420" s="32">
        <v>0.671</v>
      </c>
      <c r="E420" s="32">
        <v>47.0</v>
      </c>
      <c r="F420" s="32">
        <v>141.0</v>
      </c>
      <c r="G420" s="32">
        <v>328.0</v>
      </c>
      <c r="H420" s="35">
        <v>0.024</v>
      </c>
      <c r="I420" s="35">
        <v>0.211</v>
      </c>
    </row>
    <row r="421">
      <c r="A421" s="32" t="s">
        <v>32</v>
      </c>
      <c r="B421" s="33" t="s">
        <v>37</v>
      </c>
      <c r="C421" s="34" t="s">
        <v>78</v>
      </c>
      <c r="D421" s="32">
        <v>0.671</v>
      </c>
      <c r="E421" s="35">
        <v>36.0</v>
      </c>
      <c r="F421" s="32">
        <v>141.0</v>
      </c>
      <c r="G421" s="32">
        <v>328.0</v>
      </c>
      <c r="H421" s="35">
        <v>0.034</v>
      </c>
      <c r="I421" s="35">
        <v>0.249</v>
      </c>
    </row>
    <row r="422">
      <c r="A422" s="32" t="s">
        <v>32</v>
      </c>
      <c r="B422" s="33" t="s">
        <v>38</v>
      </c>
      <c r="C422" s="34" t="s">
        <v>78</v>
      </c>
      <c r="D422" s="32">
        <v>0.671</v>
      </c>
      <c r="E422" s="35">
        <v>12.0</v>
      </c>
      <c r="F422" s="32">
        <v>141.0</v>
      </c>
      <c r="G422" s="32">
        <v>328.0</v>
      </c>
      <c r="H422" s="35">
        <v>0.116</v>
      </c>
      <c r="I422" s="35">
        <v>0.313</v>
      </c>
    </row>
    <row r="423">
      <c r="A423" s="32" t="s">
        <v>32</v>
      </c>
      <c r="B423" s="33" t="s">
        <v>39</v>
      </c>
      <c r="C423" s="34" t="s">
        <v>78</v>
      </c>
      <c r="D423" s="35">
        <v>0.517</v>
      </c>
      <c r="E423" s="35">
        <v>12.0</v>
      </c>
      <c r="F423" s="32">
        <v>141.0</v>
      </c>
      <c r="G423" s="35">
        <v>358.0</v>
      </c>
      <c r="H423" s="35">
        <v>0.151</v>
      </c>
      <c r="I423" s="35">
        <v>0.411</v>
      </c>
    </row>
    <row r="424">
      <c r="A424" s="32" t="s">
        <v>32</v>
      </c>
      <c r="B424" s="33" t="s">
        <v>40</v>
      </c>
      <c r="C424" s="34" t="s">
        <v>78</v>
      </c>
      <c r="D424" s="35">
        <v>0.517</v>
      </c>
      <c r="E424" s="35">
        <v>12.0</v>
      </c>
      <c r="F424" s="32">
        <v>141.0</v>
      </c>
      <c r="G424" s="35">
        <v>358.0</v>
      </c>
      <c r="H424" s="35">
        <v>0.198</v>
      </c>
      <c r="I424" s="35">
        <v>0.527</v>
      </c>
    </row>
    <row r="425">
      <c r="A425" s="32" t="s">
        <v>32</v>
      </c>
      <c r="B425" s="33" t="s">
        <v>41</v>
      </c>
      <c r="C425" s="34" t="s">
        <v>78</v>
      </c>
      <c r="D425" s="35">
        <v>0.444</v>
      </c>
      <c r="E425" s="35">
        <v>12.0</v>
      </c>
      <c r="F425" s="32">
        <v>141.0</v>
      </c>
      <c r="G425" s="35">
        <v>358.0</v>
      </c>
      <c r="H425" s="35">
        <v>0.215</v>
      </c>
      <c r="I425" s="35">
        <v>0.653</v>
      </c>
    </row>
    <row r="426">
      <c r="A426" s="32" t="s">
        <v>32</v>
      </c>
      <c r="B426" s="33" t="s">
        <v>42</v>
      </c>
      <c r="C426" s="34" t="s">
        <v>78</v>
      </c>
      <c r="D426" s="35">
        <v>0.529</v>
      </c>
      <c r="E426" s="35">
        <v>12.0</v>
      </c>
      <c r="F426" s="32">
        <v>141.0</v>
      </c>
      <c r="G426" s="35">
        <v>358.0</v>
      </c>
      <c r="H426" s="35">
        <v>0.331</v>
      </c>
      <c r="I426" s="35">
        <v>0.737</v>
      </c>
    </row>
    <row r="427">
      <c r="A427" s="32" t="s">
        <v>32</v>
      </c>
      <c r="B427" s="33" t="s">
        <v>43</v>
      </c>
      <c r="C427" s="34" t="s">
        <v>78</v>
      </c>
      <c r="D427" s="35">
        <v>0.493</v>
      </c>
      <c r="E427" s="35">
        <v>12.0</v>
      </c>
      <c r="F427" s="32">
        <v>141.0</v>
      </c>
      <c r="G427" s="35">
        <v>358.0</v>
      </c>
      <c r="H427" s="35">
        <v>0.413</v>
      </c>
      <c r="I427" s="35">
        <v>0.809</v>
      </c>
    </row>
    <row r="428">
      <c r="A428" s="32" t="s">
        <v>32</v>
      </c>
      <c r="B428" s="33" t="s">
        <v>44</v>
      </c>
      <c r="C428" s="34" t="s">
        <v>78</v>
      </c>
      <c r="D428" s="35">
        <v>0.496</v>
      </c>
      <c r="E428" s="35">
        <v>12.0</v>
      </c>
      <c r="F428" s="32">
        <v>141.0</v>
      </c>
      <c r="G428" s="35">
        <v>358.0</v>
      </c>
      <c r="H428" s="35">
        <v>0.52</v>
      </c>
      <c r="I428" s="35">
        <v>1.011</v>
      </c>
    </row>
    <row r="429">
      <c r="A429" s="32" t="s">
        <v>32</v>
      </c>
      <c r="B429" s="33" t="s">
        <v>45</v>
      </c>
      <c r="C429" s="34" t="s">
        <v>78</v>
      </c>
      <c r="D429" s="35">
        <v>0.496</v>
      </c>
      <c r="E429" s="35">
        <v>12.0</v>
      </c>
      <c r="F429" s="32">
        <v>141.0</v>
      </c>
      <c r="G429" s="35">
        <v>238.0</v>
      </c>
      <c r="H429" s="35">
        <v>0.461</v>
      </c>
      <c r="I429" s="35">
        <v>1.14</v>
      </c>
    </row>
    <row r="430">
      <c r="A430" s="32" t="s">
        <v>32</v>
      </c>
      <c r="B430" s="33" t="s">
        <v>46</v>
      </c>
      <c r="C430" s="34" t="s">
        <v>78</v>
      </c>
      <c r="D430" s="35">
        <v>0.496</v>
      </c>
      <c r="E430" s="35">
        <v>12.0</v>
      </c>
      <c r="F430" s="35">
        <v>95.0</v>
      </c>
      <c r="G430" s="35">
        <v>238.0</v>
      </c>
      <c r="H430" s="35">
        <v>0.554</v>
      </c>
      <c r="I430" s="35">
        <v>1.2</v>
      </c>
    </row>
    <row r="431">
      <c r="A431" s="32" t="s">
        <v>32</v>
      </c>
      <c r="B431" s="33" t="s">
        <v>33</v>
      </c>
      <c r="C431" s="34" t="s">
        <v>79</v>
      </c>
      <c r="D431" s="32">
        <v>0.671</v>
      </c>
      <c r="E431" s="32">
        <v>47.0</v>
      </c>
      <c r="F431" s="32">
        <v>141.0</v>
      </c>
      <c r="G431" s="32">
        <v>328.0</v>
      </c>
      <c r="H431" s="35">
        <v>0.001</v>
      </c>
      <c r="I431" s="35">
        <v>0.003</v>
      </c>
    </row>
    <row r="432">
      <c r="A432" s="32" t="s">
        <v>32</v>
      </c>
      <c r="B432" s="33" t="s">
        <v>35</v>
      </c>
      <c r="C432" s="34" t="s">
        <v>79</v>
      </c>
      <c r="D432" s="32">
        <v>0.671</v>
      </c>
      <c r="E432" s="32">
        <v>47.0</v>
      </c>
      <c r="F432" s="32">
        <v>141.0</v>
      </c>
      <c r="G432" s="32">
        <v>328.0</v>
      </c>
      <c r="H432" s="35">
        <v>0.002</v>
      </c>
      <c r="I432" s="35">
        <v>0.008</v>
      </c>
    </row>
    <row r="433">
      <c r="A433" s="32" t="s">
        <v>32</v>
      </c>
      <c r="B433" s="33" t="s">
        <v>36</v>
      </c>
      <c r="C433" s="34" t="s">
        <v>79</v>
      </c>
      <c r="D433" s="32">
        <v>0.671</v>
      </c>
      <c r="E433" s="32">
        <v>47.0</v>
      </c>
      <c r="F433" s="32">
        <v>141.0</v>
      </c>
      <c r="G433" s="32">
        <v>328.0</v>
      </c>
      <c r="H433" s="35">
        <v>0.003</v>
      </c>
      <c r="I433" s="35">
        <v>0.013</v>
      </c>
    </row>
    <row r="434">
      <c r="A434" s="32" t="s">
        <v>32</v>
      </c>
      <c r="B434" s="33" t="s">
        <v>37</v>
      </c>
      <c r="C434" s="34" t="s">
        <v>79</v>
      </c>
      <c r="D434" s="32">
        <v>0.671</v>
      </c>
      <c r="E434" s="35">
        <v>153.0</v>
      </c>
      <c r="F434" s="32">
        <v>141.0</v>
      </c>
      <c r="G434" s="32">
        <v>328.0</v>
      </c>
      <c r="H434" s="35">
        <v>0.004</v>
      </c>
      <c r="I434" s="35">
        <v>0.022</v>
      </c>
    </row>
    <row r="435">
      <c r="A435" s="32" t="s">
        <v>32</v>
      </c>
      <c r="B435" s="33" t="s">
        <v>38</v>
      </c>
      <c r="C435" s="34" t="s">
        <v>79</v>
      </c>
      <c r="D435" s="32">
        <v>0.671</v>
      </c>
      <c r="E435" s="35">
        <v>153.0</v>
      </c>
      <c r="F435" s="32">
        <v>141.0</v>
      </c>
      <c r="G435" s="32">
        <v>328.0</v>
      </c>
      <c r="H435" s="35">
        <v>0.007</v>
      </c>
      <c r="I435" s="35">
        <v>0.035</v>
      </c>
    </row>
    <row r="436">
      <c r="A436" s="32" t="s">
        <v>32</v>
      </c>
      <c r="B436" s="33" t="s">
        <v>39</v>
      </c>
      <c r="C436" s="34" t="s">
        <v>79</v>
      </c>
      <c r="D436" s="35">
        <v>0.375</v>
      </c>
      <c r="E436" s="35">
        <v>153.0</v>
      </c>
      <c r="F436" s="32">
        <v>141.0</v>
      </c>
      <c r="G436" s="35">
        <v>230.0</v>
      </c>
      <c r="H436" s="35">
        <v>0.009</v>
      </c>
      <c r="I436" s="35">
        <v>0.072</v>
      </c>
    </row>
    <row r="437">
      <c r="A437" s="32" t="s">
        <v>32</v>
      </c>
      <c r="B437" s="33" t="s">
        <v>40</v>
      </c>
      <c r="C437" s="34" t="s">
        <v>79</v>
      </c>
      <c r="D437" s="35">
        <v>0.375</v>
      </c>
      <c r="E437" s="35">
        <v>113.0</v>
      </c>
      <c r="F437" s="32">
        <v>141.0</v>
      </c>
      <c r="G437" s="35">
        <v>230.0</v>
      </c>
      <c r="H437" s="35">
        <v>0.008</v>
      </c>
      <c r="I437" s="35">
        <v>0.108</v>
      </c>
    </row>
    <row r="438">
      <c r="A438" s="32" t="s">
        <v>32</v>
      </c>
      <c r="B438" s="33" t="s">
        <v>41</v>
      </c>
      <c r="C438" s="34" t="s">
        <v>79</v>
      </c>
      <c r="D438" s="35">
        <v>0.375</v>
      </c>
      <c r="E438" s="35">
        <v>29.0</v>
      </c>
      <c r="F438" s="32">
        <v>141.0</v>
      </c>
      <c r="G438" s="35">
        <v>230.0</v>
      </c>
      <c r="H438" s="35">
        <v>0.009</v>
      </c>
      <c r="I438" s="35">
        <v>0.139</v>
      </c>
    </row>
    <row r="439">
      <c r="A439" s="32" t="s">
        <v>32</v>
      </c>
      <c r="B439" s="33" t="s">
        <v>42</v>
      </c>
      <c r="C439" s="34" t="s">
        <v>79</v>
      </c>
      <c r="D439" s="35">
        <v>0.375</v>
      </c>
      <c r="E439" s="35">
        <v>26.0</v>
      </c>
      <c r="F439" s="32">
        <v>141.0</v>
      </c>
      <c r="G439" s="35">
        <v>230.0</v>
      </c>
      <c r="H439" s="35">
        <v>0.016</v>
      </c>
      <c r="I439" s="35">
        <v>0.194</v>
      </c>
    </row>
    <row r="440">
      <c r="A440" s="32" t="s">
        <v>32</v>
      </c>
      <c r="B440" s="33" t="s">
        <v>43</v>
      </c>
      <c r="C440" s="34" t="s">
        <v>79</v>
      </c>
      <c r="D440" s="35">
        <v>0.375</v>
      </c>
      <c r="E440" s="35">
        <v>26.0</v>
      </c>
      <c r="F440" s="32">
        <v>141.0</v>
      </c>
      <c r="G440" s="35">
        <v>230.0</v>
      </c>
      <c r="H440" s="35">
        <v>0.027</v>
      </c>
      <c r="I440" s="35">
        <v>0.256</v>
      </c>
    </row>
    <row r="441">
      <c r="A441" s="32" t="s">
        <v>32</v>
      </c>
      <c r="B441" s="33" t="s">
        <v>44</v>
      </c>
      <c r="C441" s="34" t="s">
        <v>79</v>
      </c>
      <c r="D441" s="35">
        <v>0.375</v>
      </c>
      <c r="E441" s="35">
        <v>13.0</v>
      </c>
      <c r="F441" s="32">
        <v>141.0</v>
      </c>
      <c r="G441" s="35">
        <v>230.0</v>
      </c>
      <c r="H441" s="35">
        <v>0.042</v>
      </c>
      <c r="I441" s="35">
        <v>0.301</v>
      </c>
    </row>
    <row r="442">
      <c r="A442" s="32" t="s">
        <v>32</v>
      </c>
      <c r="B442" s="33" t="s">
        <v>45</v>
      </c>
      <c r="C442" s="34" t="s">
        <v>79</v>
      </c>
      <c r="D442" s="35">
        <v>0.375</v>
      </c>
      <c r="E442" s="35">
        <v>13.0</v>
      </c>
      <c r="F442" s="32">
        <v>141.0</v>
      </c>
      <c r="G442" s="35">
        <v>230.0</v>
      </c>
      <c r="H442" s="35">
        <v>0.043</v>
      </c>
      <c r="I442" s="35">
        <v>0.32</v>
      </c>
    </row>
    <row r="443">
      <c r="A443" s="32" t="s">
        <v>32</v>
      </c>
      <c r="B443" s="33" t="s">
        <v>46</v>
      </c>
      <c r="C443" s="34" t="s">
        <v>79</v>
      </c>
      <c r="D443" s="35">
        <v>0.375</v>
      </c>
      <c r="E443" s="35">
        <v>13.0</v>
      </c>
      <c r="F443" s="35">
        <v>142.0</v>
      </c>
      <c r="G443" s="35">
        <v>230.0</v>
      </c>
      <c r="H443" s="35">
        <v>0.048</v>
      </c>
      <c r="I443" s="35">
        <v>0.349</v>
      </c>
    </row>
    <row r="444">
      <c r="A444" s="32" t="s">
        <v>32</v>
      </c>
      <c r="B444" s="33" t="s">
        <v>33</v>
      </c>
      <c r="C444" s="34" t="s">
        <v>80</v>
      </c>
      <c r="D444" s="32">
        <v>0.671</v>
      </c>
      <c r="E444" s="32">
        <v>47.0</v>
      </c>
      <c r="F444" s="32">
        <v>141.0</v>
      </c>
      <c r="G444" s="32">
        <v>328.0</v>
      </c>
      <c r="H444" s="35">
        <v>0.016</v>
      </c>
      <c r="I444" s="35">
        <v>0.043</v>
      </c>
    </row>
    <row r="445">
      <c r="A445" s="32" t="s">
        <v>32</v>
      </c>
      <c r="B445" s="33" t="s">
        <v>35</v>
      </c>
      <c r="C445" s="34" t="s">
        <v>80</v>
      </c>
      <c r="D445" s="32">
        <v>0.671</v>
      </c>
      <c r="E445" s="32">
        <v>47.0</v>
      </c>
      <c r="F445" s="32">
        <v>141.0</v>
      </c>
      <c r="G445" s="32">
        <v>328.0</v>
      </c>
      <c r="H445" s="35">
        <v>0.024</v>
      </c>
      <c r="I445" s="35">
        <v>0.055</v>
      </c>
    </row>
    <row r="446">
      <c r="A446" s="32" t="s">
        <v>32</v>
      </c>
      <c r="B446" s="33" t="s">
        <v>36</v>
      </c>
      <c r="C446" s="34" t="s">
        <v>80</v>
      </c>
      <c r="D446" s="32">
        <v>0.671</v>
      </c>
      <c r="E446" s="32">
        <v>47.0</v>
      </c>
      <c r="F446" s="32">
        <v>141.0</v>
      </c>
      <c r="G446" s="32">
        <v>328.0</v>
      </c>
      <c r="H446" s="35">
        <v>0.026</v>
      </c>
      <c r="I446" s="35">
        <v>0.077</v>
      </c>
    </row>
    <row r="447">
      <c r="A447" s="32" t="s">
        <v>32</v>
      </c>
      <c r="B447" s="33" t="s">
        <v>37</v>
      </c>
      <c r="C447" s="34" t="s">
        <v>80</v>
      </c>
      <c r="D447" s="32">
        <v>0.671</v>
      </c>
      <c r="E447" s="35">
        <v>85.0</v>
      </c>
      <c r="F447" s="32">
        <v>141.0</v>
      </c>
      <c r="G447" s="32">
        <v>328.0</v>
      </c>
      <c r="H447" s="35">
        <v>0.034</v>
      </c>
      <c r="I447" s="35">
        <v>0.113</v>
      </c>
    </row>
    <row r="448">
      <c r="A448" s="32" t="s">
        <v>32</v>
      </c>
      <c r="B448" s="33" t="s">
        <v>38</v>
      </c>
      <c r="C448" s="34" t="s">
        <v>80</v>
      </c>
      <c r="D448" s="32">
        <v>0.671</v>
      </c>
      <c r="E448" s="35">
        <v>85.0</v>
      </c>
      <c r="F448" s="32">
        <v>141.0</v>
      </c>
      <c r="G448" s="32">
        <v>328.0</v>
      </c>
      <c r="H448" s="35">
        <v>0.038</v>
      </c>
      <c r="I448" s="35">
        <v>0.143</v>
      </c>
    </row>
    <row r="449">
      <c r="A449" s="32" t="s">
        <v>32</v>
      </c>
      <c r="B449" s="33" t="s">
        <v>39</v>
      </c>
      <c r="C449" s="34" t="s">
        <v>80</v>
      </c>
      <c r="D449" s="35">
        <v>0.258</v>
      </c>
      <c r="E449" s="35">
        <v>95.0</v>
      </c>
      <c r="F449" s="32">
        <v>141.0</v>
      </c>
      <c r="G449" s="35">
        <v>339.0</v>
      </c>
      <c r="H449" s="35">
        <v>0.04</v>
      </c>
      <c r="I449" s="35">
        <v>0.221</v>
      </c>
    </row>
    <row r="450">
      <c r="A450" s="32" t="s">
        <v>32</v>
      </c>
      <c r="B450" s="33" t="s">
        <v>40</v>
      </c>
      <c r="C450" s="34" t="s">
        <v>80</v>
      </c>
      <c r="D450" s="35">
        <v>0.258</v>
      </c>
      <c r="E450" s="35">
        <v>95.0</v>
      </c>
      <c r="F450" s="32">
        <v>141.0</v>
      </c>
      <c r="G450" s="35">
        <v>339.0</v>
      </c>
      <c r="H450" s="35">
        <v>0.044</v>
      </c>
      <c r="I450" s="35">
        <v>0.297</v>
      </c>
    </row>
    <row r="451">
      <c r="A451" s="32" t="s">
        <v>32</v>
      </c>
      <c r="B451" s="33" t="s">
        <v>41</v>
      </c>
      <c r="C451" s="34" t="s">
        <v>80</v>
      </c>
      <c r="D451" s="35">
        <v>0.258</v>
      </c>
      <c r="E451" s="35">
        <v>99.0</v>
      </c>
      <c r="F451" s="32">
        <v>141.0</v>
      </c>
      <c r="G451" s="35">
        <v>339.0</v>
      </c>
      <c r="H451" s="35">
        <v>0.048</v>
      </c>
      <c r="I451" s="35">
        <v>0.385</v>
      </c>
    </row>
    <row r="452">
      <c r="A452" s="32" t="s">
        <v>32</v>
      </c>
      <c r="B452" s="33" t="s">
        <v>42</v>
      </c>
      <c r="C452" s="34" t="s">
        <v>80</v>
      </c>
      <c r="D452" s="35">
        <v>0.228</v>
      </c>
      <c r="E452" s="35">
        <v>66.0</v>
      </c>
      <c r="F452" s="32">
        <v>141.0</v>
      </c>
      <c r="G452" s="35">
        <v>339.0</v>
      </c>
      <c r="H452" s="35">
        <v>0.053</v>
      </c>
      <c r="I452" s="35">
        <v>0.498</v>
      </c>
    </row>
    <row r="453">
      <c r="A453" s="32" t="s">
        <v>32</v>
      </c>
      <c r="B453" s="33" t="s">
        <v>43</v>
      </c>
      <c r="C453" s="34" t="s">
        <v>80</v>
      </c>
      <c r="D453" s="35">
        <v>0.223</v>
      </c>
      <c r="E453" s="35">
        <v>66.0</v>
      </c>
      <c r="F453" s="32">
        <v>141.0</v>
      </c>
      <c r="G453" s="35">
        <v>339.0</v>
      </c>
      <c r="H453" s="35">
        <v>0.065</v>
      </c>
      <c r="I453" s="35">
        <v>0.761</v>
      </c>
    </row>
    <row r="454">
      <c r="A454" s="32" t="s">
        <v>32</v>
      </c>
      <c r="B454" s="33" t="s">
        <v>44</v>
      </c>
      <c r="C454" s="34" t="s">
        <v>80</v>
      </c>
      <c r="D454" s="35">
        <v>0.223</v>
      </c>
      <c r="E454" s="35">
        <v>66.0</v>
      </c>
      <c r="F454" s="32">
        <v>141.0</v>
      </c>
      <c r="G454" s="35">
        <v>339.0</v>
      </c>
      <c r="H454" s="35">
        <v>0.116</v>
      </c>
      <c r="I454" s="35">
        <v>0.895</v>
      </c>
    </row>
    <row r="455">
      <c r="A455" s="32" t="s">
        <v>32</v>
      </c>
      <c r="B455" s="33" t="s">
        <v>45</v>
      </c>
      <c r="C455" s="34" t="s">
        <v>80</v>
      </c>
      <c r="D455" s="35">
        <v>0.218</v>
      </c>
      <c r="E455" s="35">
        <v>66.0</v>
      </c>
      <c r="F455" s="32">
        <v>141.0</v>
      </c>
      <c r="G455" s="35">
        <v>339.0</v>
      </c>
      <c r="H455" s="35">
        <v>0.12</v>
      </c>
      <c r="I455" s="35">
        <v>0.99</v>
      </c>
    </row>
    <row r="456">
      <c r="A456" s="32" t="s">
        <v>32</v>
      </c>
      <c r="B456" s="33" t="s">
        <v>46</v>
      </c>
      <c r="C456" s="34" t="s">
        <v>80</v>
      </c>
      <c r="D456" s="35">
        <v>0.218</v>
      </c>
      <c r="E456" s="35">
        <v>66.0</v>
      </c>
      <c r="F456" s="35">
        <v>94.0</v>
      </c>
      <c r="G456" s="35">
        <v>314.0</v>
      </c>
      <c r="H456" s="35">
        <v>0.129</v>
      </c>
      <c r="I456" s="35">
        <v>0.95</v>
      </c>
    </row>
    <row r="457">
      <c r="A457" s="32" t="s">
        <v>32</v>
      </c>
      <c r="B457" s="33" t="s">
        <v>33</v>
      </c>
      <c r="C457" s="34" t="s">
        <v>81</v>
      </c>
      <c r="D457" s="32">
        <v>0.671</v>
      </c>
      <c r="E457" s="32">
        <v>47.0</v>
      </c>
      <c r="F457" s="32">
        <v>141.0</v>
      </c>
      <c r="G457" s="32">
        <v>328.0</v>
      </c>
      <c r="H457" s="35">
        <v>0.0</v>
      </c>
      <c r="I457" s="35">
        <v>0.0</v>
      </c>
    </row>
    <row r="458">
      <c r="A458" s="32" t="s">
        <v>32</v>
      </c>
      <c r="B458" s="33" t="s">
        <v>35</v>
      </c>
      <c r="C458" s="34" t="s">
        <v>81</v>
      </c>
      <c r="D458" s="32">
        <v>0.671</v>
      </c>
      <c r="E458" s="32">
        <v>47.0</v>
      </c>
      <c r="F458" s="32">
        <v>141.0</v>
      </c>
      <c r="G458" s="32">
        <v>328.0</v>
      </c>
      <c r="H458" s="35">
        <v>0.001</v>
      </c>
      <c r="I458" s="35">
        <v>0.0</v>
      </c>
    </row>
    <row r="459">
      <c r="A459" s="32" t="s">
        <v>32</v>
      </c>
      <c r="B459" s="33" t="s">
        <v>36</v>
      </c>
      <c r="C459" s="34" t="s">
        <v>81</v>
      </c>
      <c r="D459" s="32">
        <v>0.671</v>
      </c>
      <c r="E459" s="32">
        <v>47.0</v>
      </c>
      <c r="F459" s="32">
        <v>141.0</v>
      </c>
      <c r="G459" s="32">
        <v>328.0</v>
      </c>
      <c r="H459" s="35">
        <v>0.001</v>
      </c>
      <c r="I459" s="35">
        <v>0.005</v>
      </c>
    </row>
    <row r="460">
      <c r="A460" s="32" t="s">
        <v>32</v>
      </c>
      <c r="B460" s="33" t="s">
        <v>37</v>
      </c>
      <c r="C460" s="34" t="s">
        <v>81</v>
      </c>
      <c r="D460" s="32">
        <v>0.671</v>
      </c>
      <c r="E460" s="35">
        <v>35.0</v>
      </c>
      <c r="F460" s="32">
        <v>141.0</v>
      </c>
      <c r="G460" s="32">
        <v>328.0</v>
      </c>
      <c r="H460" s="35">
        <v>0.002</v>
      </c>
      <c r="I460" s="35">
        <v>0.007</v>
      </c>
    </row>
    <row r="461">
      <c r="A461" s="32" t="s">
        <v>32</v>
      </c>
      <c r="B461" s="33" t="s">
        <v>38</v>
      </c>
      <c r="C461" s="34" t="s">
        <v>81</v>
      </c>
      <c r="D461" s="32">
        <v>0.671</v>
      </c>
      <c r="E461" s="35">
        <v>35.0</v>
      </c>
      <c r="F461" s="32">
        <v>141.0</v>
      </c>
      <c r="G461" s="32">
        <v>328.0</v>
      </c>
      <c r="H461" s="35">
        <v>0.002</v>
      </c>
      <c r="I461" s="35">
        <v>0.014</v>
      </c>
    </row>
    <row r="462">
      <c r="A462" s="32" t="s">
        <v>32</v>
      </c>
      <c r="B462" s="33" t="s">
        <v>39</v>
      </c>
      <c r="C462" s="34" t="s">
        <v>81</v>
      </c>
      <c r="D462" s="35">
        <v>0.423</v>
      </c>
      <c r="E462" s="35">
        <v>35.0</v>
      </c>
      <c r="F462" s="32">
        <v>141.0</v>
      </c>
      <c r="G462" s="35">
        <v>270.0</v>
      </c>
      <c r="H462" s="35">
        <v>0.002</v>
      </c>
      <c r="I462" s="35">
        <v>0.025</v>
      </c>
    </row>
    <row r="463">
      <c r="A463" s="32" t="s">
        <v>32</v>
      </c>
      <c r="B463" s="33" t="s">
        <v>40</v>
      </c>
      <c r="C463" s="34" t="s">
        <v>81</v>
      </c>
      <c r="D463" s="35">
        <v>0.423</v>
      </c>
      <c r="E463" s="35">
        <v>24.0</v>
      </c>
      <c r="F463" s="32">
        <v>141.0</v>
      </c>
      <c r="G463" s="35">
        <v>270.0</v>
      </c>
      <c r="H463" s="35">
        <v>0.003</v>
      </c>
      <c r="I463" s="35">
        <v>0.035</v>
      </c>
    </row>
    <row r="464">
      <c r="A464" s="32" t="s">
        <v>32</v>
      </c>
      <c r="B464" s="33" t="s">
        <v>41</v>
      </c>
      <c r="C464" s="34" t="s">
        <v>81</v>
      </c>
      <c r="D464" s="35">
        <v>0.424</v>
      </c>
      <c r="E464" s="35">
        <v>23.0</v>
      </c>
      <c r="F464" s="32">
        <v>141.0</v>
      </c>
      <c r="G464" s="35">
        <v>270.0</v>
      </c>
      <c r="H464" s="35">
        <v>0.004</v>
      </c>
      <c r="I464" s="35">
        <v>0.063</v>
      </c>
    </row>
    <row r="465">
      <c r="A465" s="32" t="s">
        <v>32</v>
      </c>
      <c r="B465" s="33" t="s">
        <v>42</v>
      </c>
      <c r="C465" s="34" t="s">
        <v>81</v>
      </c>
      <c r="D465" s="35">
        <v>0.423</v>
      </c>
      <c r="E465" s="35">
        <v>19.0</v>
      </c>
      <c r="F465" s="32">
        <v>141.0</v>
      </c>
      <c r="G465" s="35">
        <v>270.0</v>
      </c>
      <c r="H465" s="35">
        <v>0.007</v>
      </c>
      <c r="I465" s="35">
        <v>0.129</v>
      </c>
    </row>
    <row r="466">
      <c r="A466" s="32" t="s">
        <v>32</v>
      </c>
      <c r="B466" s="33" t="s">
        <v>43</v>
      </c>
      <c r="C466" s="34" t="s">
        <v>81</v>
      </c>
      <c r="D466" s="35">
        <v>0.465</v>
      </c>
      <c r="E466" s="35">
        <v>17.0</v>
      </c>
      <c r="F466" s="32">
        <v>141.0</v>
      </c>
      <c r="G466" s="35">
        <v>270.0</v>
      </c>
      <c r="H466" s="35">
        <v>0.008</v>
      </c>
      <c r="I466" s="35">
        <v>0.17</v>
      </c>
    </row>
    <row r="467">
      <c r="A467" s="32" t="s">
        <v>32</v>
      </c>
      <c r="B467" s="33" t="s">
        <v>44</v>
      </c>
      <c r="C467" s="34" t="s">
        <v>81</v>
      </c>
      <c r="D467" s="35">
        <v>0.465</v>
      </c>
      <c r="E467" s="35">
        <v>17.0</v>
      </c>
      <c r="F467" s="32">
        <v>141.0</v>
      </c>
      <c r="G467" s="35">
        <v>270.0</v>
      </c>
      <c r="H467" s="35">
        <v>0.008</v>
      </c>
      <c r="I467" s="35">
        <v>0.231</v>
      </c>
    </row>
    <row r="468">
      <c r="A468" s="32" t="s">
        <v>32</v>
      </c>
      <c r="B468" s="33" t="s">
        <v>45</v>
      </c>
      <c r="C468" s="34" t="s">
        <v>81</v>
      </c>
      <c r="D468" s="35">
        <v>0.438</v>
      </c>
      <c r="E468" s="35">
        <v>17.0</v>
      </c>
      <c r="F468" s="32">
        <v>141.0</v>
      </c>
      <c r="G468" s="35">
        <v>270.0</v>
      </c>
      <c r="H468" s="35">
        <v>0.013</v>
      </c>
      <c r="I468" s="35">
        <v>0.287</v>
      </c>
    </row>
    <row r="469">
      <c r="A469" s="32" t="s">
        <v>32</v>
      </c>
      <c r="B469" s="33" t="s">
        <v>46</v>
      </c>
      <c r="C469" s="34" t="s">
        <v>81</v>
      </c>
      <c r="D469" s="35">
        <v>0.438</v>
      </c>
      <c r="E469" s="35">
        <v>17.0</v>
      </c>
      <c r="F469" s="35">
        <v>174.0</v>
      </c>
      <c r="G469" s="35">
        <v>270.0</v>
      </c>
      <c r="H469" s="35">
        <v>0.014</v>
      </c>
      <c r="I469" s="35">
        <v>0.314</v>
      </c>
    </row>
    <row r="470">
      <c r="A470" s="32" t="s">
        <v>32</v>
      </c>
      <c r="B470" s="33" t="s">
        <v>33</v>
      </c>
      <c r="C470" s="34" t="s">
        <v>82</v>
      </c>
      <c r="D470" s="32">
        <v>0.671</v>
      </c>
      <c r="E470" s="32">
        <v>47.0</v>
      </c>
      <c r="F470" s="32">
        <v>141.0</v>
      </c>
      <c r="G470" s="32">
        <v>328.0</v>
      </c>
      <c r="H470" s="35">
        <v>0.001</v>
      </c>
      <c r="I470" s="35">
        <v>0.0</v>
      </c>
    </row>
    <row r="471">
      <c r="A471" s="32" t="s">
        <v>32</v>
      </c>
      <c r="B471" s="33" t="s">
        <v>35</v>
      </c>
      <c r="C471" s="34" t="s">
        <v>82</v>
      </c>
      <c r="D471" s="32">
        <v>0.671</v>
      </c>
      <c r="E471" s="32">
        <v>47.0</v>
      </c>
      <c r="F471" s="32">
        <v>141.0</v>
      </c>
      <c r="G471" s="32">
        <v>328.0</v>
      </c>
      <c r="H471" s="35">
        <v>0.001</v>
      </c>
      <c r="I471" s="35">
        <v>0.002</v>
      </c>
    </row>
    <row r="472">
      <c r="A472" s="32" t="s">
        <v>32</v>
      </c>
      <c r="B472" s="33" t="s">
        <v>36</v>
      </c>
      <c r="C472" s="34" t="s">
        <v>82</v>
      </c>
      <c r="D472" s="32">
        <v>0.671</v>
      </c>
      <c r="E472" s="32">
        <v>47.0</v>
      </c>
      <c r="F472" s="32">
        <v>141.0</v>
      </c>
      <c r="G472" s="32">
        <v>328.0</v>
      </c>
      <c r="H472" s="35">
        <v>0.003</v>
      </c>
      <c r="I472" s="35">
        <v>0.012</v>
      </c>
    </row>
    <row r="473">
      <c r="A473" s="32" t="s">
        <v>32</v>
      </c>
      <c r="B473" s="33" t="s">
        <v>37</v>
      </c>
      <c r="C473" s="34" t="s">
        <v>82</v>
      </c>
      <c r="D473" s="32">
        <v>0.671</v>
      </c>
      <c r="E473" s="35">
        <v>36.0</v>
      </c>
      <c r="F473" s="32">
        <v>141.0</v>
      </c>
      <c r="G473" s="32">
        <v>328.0</v>
      </c>
      <c r="H473" s="35">
        <v>0.006</v>
      </c>
      <c r="I473" s="35">
        <v>0.024</v>
      </c>
    </row>
    <row r="474">
      <c r="A474" s="32" t="s">
        <v>32</v>
      </c>
      <c r="B474" s="33" t="s">
        <v>38</v>
      </c>
      <c r="C474" s="34" t="s">
        <v>82</v>
      </c>
      <c r="D474" s="32">
        <v>0.671</v>
      </c>
      <c r="E474" s="35">
        <v>36.0</v>
      </c>
      <c r="F474" s="32">
        <v>141.0</v>
      </c>
      <c r="G474" s="32">
        <v>328.0</v>
      </c>
      <c r="H474" s="35">
        <v>0.013</v>
      </c>
      <c r="I474" s="35">
        <v>0.067</v>
      </c>
    </row>
    <row r="475">
      <c r="A475" s="32" t="s">
        <v>32</v>
      </c>
      <c r="B475" s="33" t="s">
        <v>39</v>
      </c>
      <c r="C475" s="34" t="s">
        <v>82</v>
      </c>
      <c r="D475" s="35">
        <v>0.316</v>
      </c>
      <c r="E475" s="35">
        <v>35.0</v>
      </c>
      <c r="F475" s="32">
        <v>141.0</v>
      </c>
      <c r="G475" s="35">
        <v>1120.0</v>
      </c>
      <c r="H475" s="35">
        <v>0.035</v>
      </c>
      <c r="I475" s="35">
        <v>0.133</v>
      </c>
    </row>
    <row r="476">
      <c r="A476" s="32" t="s">
        <v>32</v>
      </c>
      <c r="B476" s="33" t="s">
        <v>40</v>
      </c>
      <c r="C476" s="34" t="s">
        <v>82</v>
      </c>
      <c r="D476" s="35">
        <v>0.322</v>
      </c>
      <c r="E476" s="35">
        <v>35.0</v>
      </c>
      <c r="F476" s="32">
        <v>141.0</v>
      </c>
      <c r="G476" s="35">
        <v>1120.0</v>
      </c>
      <c r="H476" s="35">
        <v>0.055</v>
      </c>
      <c r="I476" s="35">
        <v>0.226</v>
      </c>
    </row>
    <row r="477">
      <c r="A477" s="32" t="s">
        <v>32</v>
      </c>
      <c r="B477" s="33" t="s">
        <v>41</v>
      </c>
      <c r="C477" s="34" t="s">
        <v>82</v>
      </c>
      <c r="D477" s="35">
        <v>0.322</v>
      </c>
      <c r="E477" s="35">
        <v>27.0</v>
      </c>
      <c r="F477" s="32">
        <v>141.0</v>
      </c>
      <c r="G477" s="35">
        <v>1120.0</v>
      </c>
      <c r="H477" s="35">
        <v>0.068</v>
      </c>
      <c r="I477" s="35">
        <v>0.274</v>
      </c>
    </row>
    <row r="478">
      <c r="A478" s="32" t="s">
        <v>32</v>
      </c>
      <c r="B478" s="33" t="s">
        <v>42</v>
      </c>
      <c r="C478" s="34" t="s">
        <v>82</v>
      </c>
      <c r="D478" s="35">
        <v>0.322</v>
      </c>
      <c r="E478" s="35">
        <v>25.0</v>
      </c>
      <c r="F478" s="32">
        <v>141.0</v>
      </c>
      <c r="G478" s="35">
        <v>938.0</v>
      </c>
      <c r="H478" s="35">
        <v>0.159</v>
      </c>
      <c r="I478" s="35">
        <v>0.417</v>
      </c>
    </row>
    <row r="479">
      <c r="A479" s="32" t="s">
        <v>32</v>
      </c>
      <c r="B479" s="33" t="s">
        <v>43</v>
      </c>
      <c r="C479" s="34" t="s">
        <v>82</v>
      </c>
      <c r="D479" s="35">
        <v>0.322</v>
      </c>
      <c r="E479" s="35">
        <v>25.0</v>
      </c>
      <c r="F479" s="32">
        <v>141.0</v>
      </c>
      <c r="G479" s="35">
        <v>938.0</v>
      </c>
      <c r="H479" s="35">
        <v>0.2</v>
      </c>
      <c r="I479" s="35">
        <v>0.48</v>
      </c>
    </row>
    <row r="480">
      <c r="A480" s="32" t="s">
        <v>32</v>
      </c>
      <c r="B480" s="33" t="s">
        <v>44</v>
      </c>
      <c r="C480" s="34" t="s">
        <v>82</v>
      </c>
      <c r="D480" s="35">
        <v>0.322</v>
      </c>
      <c r="E480" s="35">
        <v>25.0</v>
      </c>
      <c r="F480" s="32">
        <v>141.0</v>
      </c>
      <c r="G480" s="35">
        <v>938.0</v>
      </c>
      <c r="H480" s="35">
        <v>0.24</v>
      </c>
      <c r="I480" s="35">
        <v>0.547</v>
      </c>
    </row>
    <row r="481">
      <c r="A481" s="32" t="s">
        <v>32</v>
      </c>
      <c r="B481" s="33" t="s">
        <v>45</v>
      </c>
      <c r="C481" s="34" t="s">
        <v>82</v>
      </c>
      <c r="D481" s="35">
        <v>0.327</v>
      </c>
      <c r="E481" s="35">
        <v>28.0</v>
      </c>
      <c r="F481" s="32">
        <v>141.0</v>
      </c>
      <c r="G481" s="35">
        <v>938.0</v>
      </c>
      <c r="H481" s="35">
        <v>0.284</v>
      </c>
      <c r="I481" s="35">
        <v>0.58</v>
      </c>
    </row>
    <row r="482">
      <c r="A482" s="32" t="s">
        <v>32</v>
      </c>
      <c r="B482" s="33" t="s">
        <v>46</v>
      </c>
      <c r="C482" s="34" t="s">
        <v>82</v>
      </c>
      <c r="D482" s="35">
        <v>0.338</v>
      </c>
      <c r="E482" s="35">
        <v>28.0</v>
      </c>
      <c r="F482" s="35">
        <v>138.0</v>
      </c>
      <c r="G482" s="35">
        <v>956.0</v>
      </c>
      <c r="H482" s="35">
        <v>0.328</v>
      </c>
      <c r="I482" s="35">
        <v>0.668</v>
      </c>
    </row>
    <row r="483">
      <c r="A483" s="32" t="s">
        <v>32</v>
      </c>
      <c r="B483" s="33" t="s">
        <v>33</v>
      </c>
      <c r="C483" s="34" t="s">
        <v>83</v>
      </c>
      <c r="D483" s="32">
        <v>0.671</v>
      </c>
      <c r="E483" s="32">
        <v>47.0</v>
      </c>
      <c r="F483" s="32">
        <v>141.0</v>
      </c>
      <c r="G483" s="32">
        <v>328.0</v>
      </c>
      <c r="H483" s="35">
        <v>0.001</v>
      </c>
      <c r="I483" s="35">
        <v>0.005</v>
      </c>
    </row>
    <row r="484">
      <c r="A484" s="32" t="s">
        <v>32</v>
      </c>
      <c r="B484" s="33" t="s">
        <v>35</v>
      </c>
      <c r="C484" s="34" t="s">
        <v>83</v>
      </c>
      <c r="D484" s="32">
        <v>0.671</v>
      </c>
      <c r="E484" s="32">
        <v>47.0</v>
      </c>
      <c r="F484" s="32">
        <v>141.0</v>
      </c>
      <c r="G484" s="32">
        <v>328.0</v>
      </c>
      <c r="H484" s="35">
        <v>0.002</v>
      </c>
      <c r="I484" s="35">
        <v>0.007</v>
      </c>
    </row>
    <row r="485">
      <c r="A485" s="32" t="s">
        <v>32</v>
      </c>
      <c r="B485" s="33" t="s">
        <v>36</v>
      </c>
      <c r="C485" s="34" t="s">
        <v>83</v>
      </c>
      <c r="D485" s="32">
        <v>0.671</v>
      </c>
      <c r="E485" s="32">
        <v>47.0</v>
      </c>
      <c r="F485" s="32">
        <v>141.0</v>
      </c>
      <c r="G485" s="32">
        <v>328.0</v>
      </c>
      <c r="H485" s="35">
        <v>0.003</v>
      </c>
      <c r="I485" s="35">
        <v>0.009</v>
      </c>
    </row>
    <row r="486">
      <c r="A486" s="32" t="s">
        <v>32</v>
      </c>
      <c r="B486" s="33" t="s">
        <v>37</v>
      </c>
      <c r="C486" s="34" t="s">
        <v>83</v>
      </c>
      <c r="D486" s="32">
        <v>0.671</v>
      </c>
      <c r="E486" s="35">
        <v>18.0</v>
      </c>
      <c r="F486" s="32">
        <v>141.0</v>
      </c>
      <c r="G486" s="32">
        <v>328.0</v>
      </c>
      <c r="H486" s="35">
        <v>0.004</v>
      </c>
      <c r="I486" s="35">
        <v>0.014</v>
      </c>
    </row>
    <row r="487">
      <c r="A487" s="32" t="s">
        <v>32</v>
      </c>
      <c r="B487" s="33" t="s">
        <v>38</v>
      </c>
      <c r="C487" s="34" t="s">
        <v>83</v>
      </c>
      <c r="D487" s="32">
        <v>0.671</v>
      </c>
      <c r="E487" s="35">
        <v>18.0</v>
      </c>
      <c r="F487" s="32">
        <v>141.0</v>
      </c>
      <c r="G487" s="32">
        <v>328.0</v>
      </c>
      <c r="H487" s="35">
        <v>0.004</v>
      </c>
      <c r="I487" s="35">
        <v>0.015</v>
      </c>
    </row>
    <row r="488">
      <c r="A488" s="32" t="s">
        <v>32</v>
      </c>
      <c r="B488" s="33" t="s">
        <v>39</v>
      </c>
      <c r="C488" s="34" t="s">
        <v>83</v>
      </c>
      <c r="D488" s="35">
        <v>0.468</v>
      </c>
      <c r="E488" s="35">
        <v>18.0</v>
      </c>
      <c r="F488" s="32">
        <v>141.0</v>
      </c>
      <c r="G488" s="35">
        <v>168.0</v>
      </c>
      <c r="H488" s="35">
        <v>0.006</v>
      </c>
      <c r="I488" s="35">
        <v>0.024</v>
      </c>
    </row>
    <row r="489">
      <c r="A489" s="32" t="s">
        <v>32</v>
      </c>
      <c r="B489" s="33" t="s">
        <v>40</v>
      </c>
      <c r="C489" s="34" t="s">
        <v>83</v>
      </c>
      <c r="D489" s="35">
        <v>0.369</v>
      </c>
      <c r="E489" s="35">
        <v>16.0</v>
      </c>
      <c r="F489" s="32">
        <v>141.0</v>
      </c>
      <c r="G489" s="35">
        <v>168.0</v>
      </c>
      <c r="H489" s="32">
        <v>0.053</v>
      </c>
      <c r="I489" s="35">
        <v>0.033</v>
      </c>
    </row>
    <row r="490">
      <c r="A490" s="32" t="s">
        <v>32</v>
      </c>
      <c r="B490" s="33" t="s">
        <v>41</v>
      </c>
      <c r="C490" s="34" t="s">
        <v>83</v>
      </c>
      <c r="D490" s="35">
        <v>0.335</v>
      </c>
      <c r="E490" s="35">
        <v>16.0</v>
      </c>
      <c r="F490" s="32">
        <v>141.0</v>
      </c>
      <c r="G490" s="35">
        <v>168.0</v>
      </c>
      <c r="H490" s="35">
        <v>0.021</v>
      </c>
      <c r="I490" s="35">
        <v>0.064</v>
      </c>
    </row>
    <row r="491">
      <c r="A491" s="32" t="s">
        <v>32</v>
      </c>
      <c r="B491" s="33" t="s">
        <v>42</v>
      </c>
      <c r="C491" s="34" t="s">
        <v>83</v>
      </c>
      <c r="D491" s="35">
        <v>0.334</v>
      </c>
      <c r="E491" s="35">
        <v>14.0</v>
      </c>
      <c r="F491" s="32">
        <v>141.0</v>
      </c>
      <c r="G491" s="35">
        <v>160.0</v>
      </c>
      <c r="H491" s="35">
        <v>0.045</v>
      </c>
      <c r="I491" s="35">
        <v>0.129</v>
      </c>
    </row>
    <row r="492">
      <c r="A492" s="32" t="s">
        <v>32</v>
      </c>
      <c r="B492" s="33" t="s">
        <v>43</v>
      </c>
      <c r="C492" s="34" t="s">
        <v>83</v>
      </c>
      <c r="D492" s="35">
        <v>0.31</v>
      </c>
      <c r="E492" s="35">
        <v>3.0</v>
      </c>
      <c r="F492" s="32">
        <v>141.0</v>
      </c>
      <c r="G492" s="35">
        <v>160.0</v>
      </c>
      <c r="H492" s="35">
        <v>0.077</v>
      </c>
      <c r="I492" s="35">
        <v>0.231</v>
      </c>
    </row>
    <row r="493">
      <c r="A493" s="32" t="s">
        <v>32</v>
      </c>
      <c r="B493" s="33" t="s">
        <v>44</v>
      </c>
      <c r="C493" s="34" t="s">
        <v>83</v>
      </c>
      <c r="D493" s="35">
        <v>0.31</v>
      </c>
      <c r="E493" s="35">
        <v>3.0</v>
      </c>
      <c r="F493" s="32">
        <v>141.0</v>
      </c>
      <c r="G493" s="35">
        <v>148.0</v>
      </c>
      <c r="H493" s="35">
        <v>0.08</v>
      </c>
      <c r="I493" s="35">
        <v>0.327</v>
      </c>
    </row>
    <row r="494">
      <c r="A494" s="32" t="s">
        <v>32</v>
      </c>
      <c r="B494" s="33" t="s">
        <v>45</v>
      </c>
      <c r="C494" s="34" t="s">
        <v>83</v>
      </c>
      <c r="D494" s="35">
        <v>0.31</v>
      </c>
      <c r="E494" s="35">
        <v>3.0</v>
      </c>
      <c r="F494" s="32">
        <v>141.0</v>
      </c>
      <c r="G494" s="35">
        <v>148.0</v>
      </c>
      <c r="H494" s="35">
        <v>0.07</v>
      </c>
      <c r="I494" s="35">
        <v>0.399</v>
      </c>
    </row>
    <row r="495">
      <c r="A495" s="32" t="s">
        <v>32</v>
      </c>
      <c r="B495" s="33" t="s">
        <v>46</v>
      </c>
      <c r="C495" s="34" t="s">
        <v>83</v>
      </c>
      <c r="D495" s="35">
        <v>0.308</v>
      </c>
      <c r="E495" s="35">
        <v>3.0</v>
      </c>
      <c r="F495" s="35">
        <v>54.0</v>
      </c>
      <c r="G495" s="35">
        <v>134.0</v>
      </c>
      <c r="H495" s="35">
        <v>0.08</v>
      </c>
      <c r="I495" s="35">
        <v>0.497</v>
      </c>
    </row>
    <row r="496">
      <c r="A496" s="32" t="s">
        <v>32</v>
      </c>
      <c r="B496" s="33" t="s">
        <v>33</v>
      </c>
      <c r="C496" s="34" t="s">
        <v>84</v>
      </c>
      <c r="D496" s="32">
        <v>0.671</v>
      </c>
      <c r="E496" s="32">
        <v>47.0</v>
      </c>
      <c r="F496" s="32">
        <v>141.0</v>
      </c>
      <c r="G496" s="32">
        <v>328.0</v>
      </c>
      <c r="H496" s="35">
        <v>0.046</v>
      </c>
      <c r="I496" s="32">
        <v>0.299</v>
      </c>
      <c r="J496" s="32"/>
    </row>
    <row r="497">
      <c r="A497" s="32" t="s">
        <v>32</v>
      </c>
      <c r="B497" s="33" t="s">
        <v>35</v>
      </c>
      <c r="C497" s="34" t="s">
        <v>84</v>
      </c>
      <c r="D497" s="32">
        <v>0.671</v>
      </c>
      <c r="E497" s="32">
        <v>47.0</v>
      </c>
      <c r="F497" s="32">
        <v>141.0</v>
      </c>
      <c r="G497" s="32">
        <v>328.0</v>
      </c>
      <c r="H497" s="35">
        <v>0.063</v>
      </c>
      <c r="I497" s="32">
        <v>0.299</v>
      </c>
      <c r="J497" s="32"/>
    </row>
    <row r="498">
      <c r="A498" s="32" t="s">
        <v>32</v>
      </c>
      <c r="B498" s="33" t="s">
        <v>36</v>
      </c>
      <c r="C498" s="34" t="s">
        <v>84</v>
      </c>
      <c r="D498" s="32">
        <v>0.671</v>
      </c>
      <c r="E498" s="32">
        <v>47.0</v>
      </c>
      <c r="F498" s="32">
        <v>141.0</v>
      </c>
      <c r="G498" s="32">
        <v>328.0</v>
      </c>
      <c r="H498" s="35">
        <v>0.076</v>
      </c>
      <c r="I498" s="35">
        <v>0.014</v>
      </c>
    </row>
    <row r="499">
      <c r="A499" s="32" t="s">
        <v>32</v>
      </c>
      <c r="B499" s="33" t="s">
        <v>37</v>
      </c>
      <c r="C499" s="34" t="s">
        <v>84</v>
      </c>
      <c r="D499" s="32">
        <v>0.671</v>
      </c>
      <c r="E499" s="32">
        <v>47.0</v>
      </c>
      <c r="F499" s="32">
        <v>141.0</v>
      </c>
      <c r="G499" s="32">
        <v>328.0</v>
      </c>
      <c r="H499" s="35">
        <v>0.102</v>
      </c>
      <c r="I499" s="35">
        <v>0.033</v>
      </c>
    </row>
    <row r="500">
      <c r="A500" s="32" t="s">
        <v>32</v>
      </c>
      <c r="B500" s="33" t="s">
        <v>38</v>
      </c>
      <c r="C500" s="34" t="s">
        <v>84</v>
      </c>
      <c r="D500" s="32">
        <v>0.671</v>
      </c>
      <c r="E500" s="35">
        <v>192.0</v>
      </c>
      <c r="F500" s="32">
        <v>141.0</v>
      </c>
      <c r="G500" s="32">
        <v>328.0</v>
      </c>
      <c r="H500" s="35">
        <v>0.133</v>
      </c>
      <c r="I500" s="35">
        <v>0.051</v>
      </c>
    </row>
    <row r="501">
      <c r="A501" s="32" t="s">
        <v>32</v>
      </c>
      <c r="B501" s="33" t="s">
        <v>39</v>
      </c>
      <c r="C501" s="34" t="s">
        <v>84</v>
      </c>
      <c r="D501" s="35">
        <v>0.469</v>
      </c>
      <c r="E501" s="35">
        <v>144.0</v>
      </c>
      <c r="F501" s="32">
        <v>141.0</v>
      </c>
      <c r="G501" s="35">
        <v>424.0</v>
      </c>
      <c r="H501" s="35">
        <v>0.138</v>
      </c>
      <c r="I501" s="35">
        <v>0.077</v>
      </c>
    </row>
    <row r="502">
      <c r="A502" s="32" t="s">
        <v>32</v>
      </c>
      <c r="B502" s="33" t="s">
        <v>40</v>
      </c>
      <c r="C502" s="34" t="s">
        <v>84</v>
      </c>
      <c r="D502" s="35">
        <v>0.487</v>
      </c>
      <c r="E502" s="35">
        <v>144.0</v>
      </c>
      <c r="F502" s="32">
        <v>141.0</v>
      </c>
      <c r="G502" s="35">
        <v>424.0</v>
      </c>
      <c r="H502" s="35">
        <v>0.142</v>
      </c>
      <c r="I502" s="35">
        <v>0.116</v>
      </c>
    </row>
    <row r="503">
      <c r="A503" s="32" t="s">
        <v>32</v>
      </c>
      <c r="B503" s="33" t="s">
        <v>41</v>
      </c>
      <c r="C503" s="34" t="s">
        <v>84</v>
      </c>
      <c r="D503" s="35">
        <v>0.487</v>
      </c>
      <c r="E503" s="35">
        <v>144.0</v>
      </c>
      <c r="F503" s="32">
        <v>141.0</v>
      </c>
      <c r="G503" s="35">
        <v>424.0</v>
      </c>
      <c r="H503" s="35">
        <v>0.146</v>
      </c>
      <c r="I503" s="35">
        <v>0.184</v>
      </c>
    </row>
    <row r="504">
      <c r="A504" s="32" t="s">
        <v>32</v>
      </c>
      <c r="B504" s="33" t="s">
        <v>42</v>
      </c>
      <c r="C504" s="34" t="s">
        <v>84</v>
      </c>
      <c r="D504" s="35">
        <v>0.472</v>
      </c>
      <c r="E504" s="35">
        <v>144.0</v>
      </c>
      <c r="F504" s="32">
        <v>141.0</v>
      </c>
      <c r="G504" s="35">
        <v>424.0</v>
      </c>
      <c r="H504" s="35">
        <v>0.155</v>
      </c>
      <c r="I504" s="35">
        <v>0.3</v>
      </c>
    </row>
    <row r="505">
      <c r="A505" s="32" t="s">
        <v>32</v>
      </c>
      <c r="B505" s="33" t="s">
        <v>43</v>
      </c>
      <c r="C505" s="34" t="s">
        <v>84</v>
      </c>
      <c r="D505" s="35">
        <v>0.472</v>
      </c>
      <c r="E505" s="35">
        <v>144.0</v>
      </c>
      <c r="F505" s="32">
        <v>141.0</v>
      </c>
      <c r="G505" s="35">
        <v>424.0</v>
      </c>
      <c r="H505" s="35">
        <v>0.164</v>
      </c>
      <c r="I505" s="35">
        <v>0.467</v>
      </c>
    </row>
    <row r="506">
      <c r="A506" s="32" t="s">
        <v>32</v>
      </c>
      <c r="B506" s="33" t="s">
        <v>44</v>
      </c>
      <c r="C506" s="34" t="s">
        <v>84</v>
      </c>
      <c r="D506" s="35">
        <v>0.333</v>
      </c>
      <c r="E506" s="35">
        <v>144.0</v>
      </c>
      <c r="F506" s="32">
        <v>141.0</v>
      </c>
      <c r="G506" s="35">
        <v>424.0</v>
      </c>
      <c r="H506" s="35">
        <v>0.188</v>
      </c>
      <c r="I506" s="35">
        <v>0.576</v>
      </c>
    </row>
    <row r="507">
      <c r="A507" s="32" t="s">
        <v>32</v>
      </c>
      <c r="B507" s="33" t="s">
        <v>45</v>
      </c>
      <c r="C507" s="34" t="s">
        <v>84</v>
      </c>
      <c r="D507" s="35">
        <v>0.325</v>
      </c>
      <c r="E507" s="35">
        <v>10.0</v>
      </c>
      <c r="F507" s="32">
        <v>141.0</v>
      </c>
      <c r="G507" s="35">
        <v>424.0</v>
      </c>
      <c r="H507" s="35">
        <v>0.202</v>
      </c>
      <c r="I507" s="35">
        <v>0.628</v>
      </c>
    </row>
    <row r="508">
      <c r="A508" s="32" t="s">
        <v>32</v>
      </c>
      <c r="B508" s="33" t="s">
        <v>46</v>
      </c>
      <c r="C508" s="34" t="s">
        <v>84</v>
      </c>
      <c r="D508" s="35">
        <v>0.325</v>
      </c>
      <c r="E508" s="35">
        <v>5.0</v>
      </c>
      <c r="F508" s="35">
        <v>166.0</v>
      </c>
      <c r="G508" s="35">
        <v>424.0</v>
      </c>
      <c r="H508" s="35">
        <v>0.216</v>
      </c>
      <c r="I508" s="35">
        <v>0.65</v>
      </c>
    </row>
    <row r="509">
      <c r="A509" s="32" t="s">
        <v>32</v>
      </c>
      <c r="B509" s="33" t="s">
        <v>33</v>
      </c>
      <c r="C509" s="34" t="s">
        <v>85</v>
      </c>
      <c r="D509" s="32">
        <v>0.671</v>
      </c>
      <c r="E509" s="32">
        <v>47.0</v>
      </c>
      <c r="F509" s="32">
        <v>141.0</v>
      </c>
      <c r="G509" s="32">
        <v>328.0</v>
      </c>
      <c r="H509" s="35">
        <v>0.004</v>
      </c>
      <c r="I509" s="35">
        <v>0.025</v>
      </c>
    </row>
    <row r="510">
      <c r="A510" s="32" t="s">
        <v>32</v>
      </c>
      <c r="B510" s="33" t="s">
        <v>35</v>
      </c>
      <c r="C510" s="34" t="s">
        <v>85</v>
      </c>
      <c r="D510" s="32">
        <v>0.671</v>
      </c>
      <c r="E510" s="32">
        <v>47.0</v>
      </c>
      <c r="F510" s="32">
        <v>141.0</v>
      </c>
      <c r="G510" s="32">
        <v>328.0</v>
      </c>
      <c r="H510" s="35">
        <v>0.01</v>
      </c>
      <c r="I510" s="35">
        <v>0.03</v>
      </c>
    </row>
    <row r="511">
      <c r="A511" s="32" t="s">
        <v>32</v>
      </c>
      <c r="B511" s="33" t="s">
        <v>36</v>
      </c>
      <c r="C511" s="34" t="s">
        <v>85</v>
      </c>
      <c r="D511" s="32">
        <v>0.671</v>
      </c>
      <c r="E511" s="32">
        <v>47.0</v>
      </c>
      <c r="F511" s="32">
        <v>141.0</v>
      </c>
      <c r="G511" s="32">
        <v>328.0</v>
      </c>
      <c r="H511" s="35">
        <v>0.01</v>
      </c>
      <c r="I511" s="35">
        <v>0.053</v>
      </c>
    </row>
    <row r="512">
      <c r="A512" s="32" t="s">
        <v>32</v>
      </c>
      <c r="B512" s="33" t="s">
        <v>37</v>
      </c>
      <c r="C512" s="34" t="s">
        <v>85</v>
      </c>
      <c r="D512" s="32">
        <v>0.671</v>
      </c>
      <c r="E512" s="35">
        <v>59.0</v>
      </c>
      <c r="F512" s="32">
        <v>141.0</v>
      </c>
      <c r="G512" s="32">
        <v>328.0</v>
      </c>
      <c r="H512" s="35">
        <v>0.021</v>
      </c>
      <c r="I512" s="35">
        <v>0.073</v>
      </c>
    </row>
    <row r="513">
      <c r="A513" s="32" t="s">
        <v>32</v>
      </c>
      <c r="B513" s="33" t="s">
        <v>38</v>
      </c>
      <c r="C513" s="34" t="s">
        <v>85</v>
      </c>
      <c r="D513" s="32">
        <v>0.671</v>
      </c>
      <c r="E513" s="35">
        <v>59.0</v>
      </c>
      <c r="F513" s="32">
        <v>141.0</v>
      </c>
      <c r="G513" s="32">
        <v>328.0</v>
      </c>
      <c r="H513" s="35">
        <v>0.044</v>
      </c>
      <c r="I513" s="35">
        <v>0.102</v>
      </c>
    </row>
    <row r="514">
      <c r="A514" s="32" t="s">
        <v>32</v>
      </c>
      <c r="B514" s="33" t="s">
        <v>39</v>
      </c>
      <c r="C514" s="34" t="s">
        <v>85</v>
      </c>
      <c r="D514" s="35">
        <v>0.503</v>
      </c>
      <c r="E514" s="35">
        <v>59.0</v>
      </c>
      <c r="F514" s="32">
        <v>141.0</v>
      </c>
      <c r="G514" s="35">
        <v>696.0</v>
      </c>
      <c r="H514" s="35">
        <v>0.048</v>
      </c>
      <c r="I514" s="35">
        <v>0.154</v>
      </c>
    </row>
    <row r="515">
      <c r="A515" s="32" t="s">
        <v>32</v>
      </c>
      <c r="B515" s="33" t="s">
        <v>40</v>
      </c>
      <c r="C515" s="34" t="s">
        <v>85</v>
      </c>
      <c r="D515" s="35">
        <v>0.455</v>
      </c>
      <c r="E515" s="35">
        <v>59.0</v>
      </c>
      <c r="F515" s="32">
        <v>141.0</v>
      </c>
      <c r="G515" s="35">
        <v>696.0</v>
      </c>
      <c r="H515" s="35">
        <v>0.056</v>
      </c>
      <c r="I515" s="35">
        <v>0.258</v>
      </c>
    </row>
    <row r="516">
      <c r="A516" s="32" t="s">
        <v>32</v>
      </c>
      <c r="B516" s="33" t="s">
        <v>41</v>
      </c>
      <c r="C516" s="34" t="s">
        <v>85</v>
      </c>
      <c r="D516" s="35">
        <v>0.455</v>
      </c>
      <c r="E516" s="35">
        <v>59.0</v>
      </c>
      <c r="F516" s="32">
        <v>141.0</v>
      </c>
      <c r="G516" s="35">
        <v>696.0</v>
      </c>
      <c r="H516" s="35">
        <v>0.077</v>
      </c>
      <c r="I516" s="35">
        <v>0.305</v>
      </c>
    </row>
    <row r="517">
      <c r="A517" s="32" t="s">
        <v>32</v>
      </c>
      <c r="B517" s="33" t="s">
        <v>42</v>
      </c>
      <c r="C517" s="34" t="s">
        <v>85</v>
      </c>
      <c r="D517" s="35">
        <v>0.455</v>
      </c>
      <c r="E517" s="35">
        <v>9.0</v>
      </c>
      <c r="F517" s="32">
        <v>141.0</v>
      </c>
      <c r="G517" s="35">
        <v>666.0</v>
      </c>
      <c r="H517" s="35">
        <v>0.106</v>
      </c>
      <c r="I517" s="35">
        <v>0.44</v>
      </c>
    </row>
    <row r="518">
      <c r="A518" s="32" t="s">
        <v>32</v>
      </c>
      <c r="B518" s="33" t="s">
        <v>43</v>
      </c>
      <c r="C518" s="34" t="s">
        <v>85</v>
      </c>
      <c r="D518" s="35">
        <v>0.455</v>
      </c>
      <c r="E518" s="35">
        <v>9.0</v>
      </c>
      <c r="F518" s="32">
        <v>141.0</v>
      </c>
      <c r="G518" s="35">
        <v>666.0</v>
      </c>
      <c r="H518" s="35">
        <v>0.145</v>
      </c>
      <c r="I518" s="35">
        <v>0.548</v>
      </c>
    </row>
    <row r="519">
      <c r="A519" s="32" t="s">
        <v>32</v>
      </c>
      <c r="B519" s="33" t="s">
        <v>44</v>
      </c>
      <c r="C519" s="34" t="s">
        <v>85</v>
      </c>
      <c r="D519" s="35">
        <v>0.455</v>
      </c>
      <c r="E519" s="35">
        <v>9.0</v>
      </c>
      <c r="F519" s="32">
        <v>141.0</v>
      </c>
      <c r="G519" s="35">
        <v>666.0</v>
      </c>
      <c r="H519" s="35">
        <v>0.16</v>
      </c>
      <c r="I519" s="35">
        <v>0.644</v>
      </c>
    </row>
    <row r="520">
      <c r="A520" s="32" t="s">
        <v>32</v>
      </c>
      <c r="B520" s="33" t="s">
        <v>45</v>
      </c>
      <c r="C520" s="34" t="s">
        <v>85</v>
      </c>
      <c r="D520" s="35">
        <v>0.455</v>
      </c>
      <c r="E520" s="35">
        <v>6.0</v>
      </c>
      <c r="F520" s="32">
        <v>141.0</v>
      </c>
      <c r="G520" s="35">
        <v>666.0</v>
      </c>
      <c r="H520" s="35">
        <v>0.175</v>
      </c>
      <c r="I520" s="35">
        <v>0.702</v>
      </c>
    </row>
    <row r="521">
      <c r="A521" s="32" t="s">
        <v>32</v>
      </c>
      <c r="B521" s="33" t="s">
        <v>46</v>
      </c>
      <c r="C521" s="34" t="s">
        <v>85</v>
      </c>
      <c r="D521" s="35">
        <v>0.455</v>
      </c>
      <c r="E521" s="35">
        <v>6.0</v>
      </c>
      <c r="F521" s="35">
        <v>176.0</v>
      </c>
      <c r="G521" s="35">
        <v>666.0</v>
      </c>
      <c r="H521" s="35">
        <v>0.192</v>
      </c>
      <c r="I521" s="35">
        <v>0.836</v>
      </c>
    </row>
    <row r="522">
      <c r="A522" s="32" t="s">
        <v>32</v>
      </c>
      <c r="B522" s="33" t="s">
        <v>33</v>
      </c>
      <c r="C522" s="34" t="s">
        <v>86</v>
      </c>
      <c r="D522" s="32">
        <v>0.671</v>
      </c>
      <c r="E522" s="32">
        <v>47.0</v>
      </c>
      <c r="F522" s="32">
        <v>141.0</v>
      </c>
      <c r="G522" s="32">
        <v>328.0</v>
      </c>
      <c r="H522" s="35">
        <v>0.074</v>
      </c>
      <c r="I522" s="35">
        <v>0.325</v>
      </c>
    </row>
    <row r="523">
      <c r="A523" s="32" t="s">
        <v>32</v>
      </c>
      <c r="B523" s="33" t="s">
        <v>35</v>
      </c>
      <c r="C523" s="34" t="s">
        <v>86</v>
      </c>
      <c r="D523" s="32">
        <v>0.671</v>
      </c>
      <c r="E523" s="32">
        <v>47.0</v>
      </c>
      <c r="F523" s="32">
        <v>141.0</v>
      </c>
      <c r="G523" s="32">
        <v>328.0</v>
      </c>
      <c r="H523" s="35">
        <v>0.11</v>
      </c>
      <c r="I523" s="35">
        <v>0.452</v>
      </c>
    </row>
    <row r="524">
      <c r="A524" s="32" t="s">
        <v>32</v>
      </c>
      <c r="B524" s="33" t="s">
        <v>36</v>
      </c>
      <c r="C524" s="34" t="s">
        <v>86</v>
      </c>
      <c r="D524" s="32">
        <v>0.671</v>
      </c>
      <c r="E524" s="32">
        <v>47.0</v>
      </c>
      <c r="F524" s="32">
        <v>141.0</v>
      </c>
      <c r="G524" s="32">
        <v>328.0</v>
      </c>
      <c r="H524" s="35">
        <v>0.143</v>
      </c>
      <c r="I524" s="35">
        <v>0.541</v>
      </c>
    </row>
    <row r="525">
      <c r="A525" s="32" t="s">
        <v>32</v>
      </c>
      <c r="B525" s="33" t="s">
        <v>37</v>
      </c>
      <c r="C525" s="34" t="s">
        <v>86</v>
      </c>
      <c r="D525" s="32">
        <v>0.671</v>
      </c>
      <c r="E525" s="32">
        <v>47.0</v>
      </c>
      <c r="F525" s="32">
        <v>141.0</v>
      </c>
      <c r="G525" s="32">
        <v>328.0</v>
      </c>
      <c r="H525" s="35">
        <v>0.146</v>
      </c>
      <c r="I525" s="35">
        <v>0.585</v>
      </c>
    </row>
    <row r="526">
      <c r="A526" s="32" t="s">
        <v>32</v>
      </c>
      <c r="B526" s="33" t="s">
        <v>38</v>
      </c>
      <c r="C526" s="34" t="s">
        <v>86</v>
      </c>
      <c r="D526" s="32">
        <v>0.671</v>
      </c>
      <c r="E526" s="32">
        <v>47.0</v>
      </c>
      <c r="F526" s="32">
        <v>141.0</v>
      </c>
      <c r="G526" s="32">
        <v>328.0</v>
      </c>
      <c r="H526" s="35">
        <v>0.243</v>
      </c>
      <c r="I526" s="35">
        <v>0.634</v>
      </c>
    </row>
    <row r="527">
      <c r="A527" s="32" t="s">
        <v>32</v>
      </c>
      <c r="B527" s="33" t="s">
        <v>39</v>
      </c>
      <c r="C527" s="34" t="s">
        <v>86</v>
      </c>
      <c r="D527" s="35">
        <v>0.484</v>
      </c>
      <c r="E527" s="35">
        <v>39.0</v>
      </c>
      <c r="F527" s="32">
        <v>141.0</v>
      </c>
      <c r="G527" s="35">
        <v>76.0</v>
      </c>
      <c r="H527" s="35">
        <v>0.254</v>
      </c>
      <c r="I527" s="35">
        <v>0.675</v>
      </c>
    </row>
    <row r="528">
      <c r="A528" s="32" t="s">
        <v>32</v>
      </c>
      <c r="B528" s="33" t="s">
        <v>40</v>
      </c>
      <c r="C528" s="34" t="s">
        <v>86</v>
      </c>
      <c r="D528" s="35">
        <v>0.484</v>
      </c>
      <c r="E528" s="35">
        <v>39.0</v>
      </c>
      <c r="F528" s="32">
        <v>141.0</v>
      </c>
      <c r="G528" s="35">
        <v>76.0</v>
      </c>
      <c r="H528" s="35">
        <v>0.35</v>
      </c>
      <c r="I528" s="35">
        <v>0.797</v>
      </c>
    </row>
    <row r="529">
      <c r="A529" s="32" t="s">
        <v>32</v>
      </c>
      <c r="B529" s="33" t="s">
        <v>41</v>
      </c>
      <c r="C529" s="34" t="s">
        <v>86</v>
      </c>
      <c r="D529" s="35">
        <v>0.484</v>
      </c>
      <c r="E529" s="35">
        <v>39.0</v>
      </c>
      <c r="F529" s="32">
        <v>141.0</v>
      </c>
      <c r="G529" s="35">
        <v>76.0</v>
      </c>
      <c r="H529" s="35">
        <v>0.384</v>
      </c>
      <c r="I529" s="35">
        <v>0.867</v>
      </c>
    </row>
    <row r="530">
      <c r="A530" s="32" t="s">
        <v>32</v>
      </c>
      <c r="B530" s="33" t="s">
        <v>42</v>
      </c>
      <c r="C530" s="34" t="s">
        <v>86</v>
      </c>
      <c r="D530" s="35">
        <v>0.466</v>
      </c>
      <c r="E530" s="35">
        <v>39.0</v>
      </c>
      <c r="F530" s="32">
        <v>141.0</v>
      </c>
      <c r="G530" s="35">
        <v>76.0</v>
      </c>
      <c r="H530" s="35">
        <v>0.404</v>
      </c>
      <c r="I530" s="35">
        <v>1.04</v>
      </c>
    </row>
    <row r="531">
      <c r="A531" s="32" t="s">
        <v>32</v>
      </c>
      <c r="B531" s="33" t="s">
        <v>43</v>
      </c>
      <c r="C531" s="34" t="s">
        <v>86</v>
      </c>
      <c r="D531" s="35">
        <v>0.441</v>
      </c>
      <c r="E531" s="35">
        <v>39.0</v>
      </c>
      <c r="F531" s="32">
        <v>141.0</v>
      </c>
      <c r="G531" s="35">
        <v>76.0</v>
      </c>
      <c r="H531" s="32">
        <v>0.053</v>
      </c>
      <c r="I531" s="35">
        <v>1.222</v>
      </c>
    </row>
    <row r="532">
      <c r="A532" s="32" t="s">
        <v>32</v>
      </c>
      <c r="B532" s="33" t="s">
        <v>44</v>
      </c>
      <c r="C532" s="34" t="s">
        <v>86</v>
      </c>
      <c r="D532" s="35">
        <v>0.441</v>
      </c>
      <c r="E532" s="35">
        <v>39.0</v>
      </c>
      <c r="F532" s="32">
        <v>141.0</v>
      </c>
      <c r="G532" s="35">
        <v>76.0</v>
      </c>
      <c r="H532" s="35">
        <v>0.41</v>
      </c>
      <c r="I532" s="35">
        <v>1.289</v>
      </c>
    </row>
    <row r="533">
      <c r="A533" s="32" t="s">
        <v>32</v>
      </c>
      <c r="B533" s="33" t="s">
        <v>45</v>
      </c>
      <c r="C533" s="34" t="s">
        <v>86</v>
      </c>
      <c r="D533" s="35">
        <v>0.322</v>
      </c>
      <c r="E533" s="35">
        <v>39.0</v>
      </c>
      <c r="F533" s="32">
        <v>141.0</v>
      </c>
      <c r="G533" s="35">
        <v>76.0</v>
      </c>
      <c r="H533" s="35">
        <v>0.432</v>
      </c>
      <c r="I533" s="35">
        <v>1.379</v>
      </c>
    </row>
    <row r="534">
      <c r="A534" s="32" t="s">
        <v>32</v>
      </c>
      <c r="B534" s="33" t="s">
        <v>46</v>
      </c>
      <c r="C534" s="34" t="s">
        <v>86</v>
      </c>
      <c r="D534" s="35">
        <v>0.257</v>
      </c>
      <c r="E534" s="35">
        <v>39.0</v>
      </c>
      <c r="F534" s="35">
        <v>77.0</v>
      </c>
      <c r="G534" s="35">
        <v>76.0</v>
      </c>
      <c r="H534" s="35">
        <v>0.471</v>
      </c>
      <c r="I534" s="35">
        <v>1.478</v>
      </c>
    </row>
    <row r="535">
      <c r="A535" s="32" t="s">
        <v>32</v>
      </c>
      <c r="B535" s="33" t="s">
        <v>33</v>
      </c>
      <c r="C535" s="34" t="s">
        <v>87</v>
      </c>
      <c r="D535" s="32">
        <v>0.671</v>
      </c>
      <c r="E535" s="32">
        <v>47.0</v>
      </c>
      <c r="F535" s="32">
        <v>141.0</v>
      </c>
      <c r="G535" s="32">
        <v>328.0</v>
      </c>
      <c r="H535" s="35">
        <v>0.001</v>
      </c>
      <c r="I535" s="35">
        <v>0.003</v>
      </c>
    </row>
    <row r="536">
      <c r="A536" s="32" t="s">
        <v>32</v>
      </c>
      <c r="B536" s="33" t="s">
        <v>35</v>
      </c>
      <c r="C536" s="34" t="s">
        <v>87</v>
      </c>
      <c r="D536" s="32">
        <v>0.671</v>
      </c>
      <c r="E536" s="32">
        <v>47.0</v>
      </c>
      <c r="F536" s="32">
        <v>141.0</v>
      </c>
      <c r="G536" s="32">
        <v>328.0</v>
      </c>
      <c r="H536" s="35">
        <v>0.002</v>
      </c>
      <c r="I536" s="35">
        <v>0.006</v>
      </c>
    </row>
    <row r="537">
      <c r="A537" s="32" t="s">
        <v>32</v>
      </c>
      <c r="B537" s="33" t="s">
        <v>36</v>
      </c>
      <c r="C537" s="34" t="s">
        <v>87</v>
      </c>
      <c r="D537" s="32">
        <v>0.671</v>
      </c>
      <c r="E537" s="32">
        <v>47.0</v>
      </c>
      <c r="F537" s="32">
        <v>141.0</v>
      </c>
      <c r="G537" s="32">
        <v>328.0</v>
      </c>
      <c r="H537" s="35">
        <v>0.002</v>
      </c>
      <c r="I537" s="35">
        <v>0.015</v>
      </c>
    </row>
    <row r="538">
      <c r="A538" s="32" t="s">
        <v>32</v>
      </c>
      <c r="B538" s="33" t="s">
        <v>37</v>
      </c>
      <c r="C538" s="34" t="s">
        <v>87</v>
      </c>
      <c r="D538" s="32">
        <v>0.671</v>
      </c>
      <c r="E538" s="35">
        <v>26.0</v>
      </c>
      <c r="F538" s="32">
        <v>141.0</v>
      </c>
      <c r="G538" s="32">
        <v>328.0</v>
      </c>
      <c r="H538" s="35">
        <v>0.002</v>
      </c>
      <c r="I538" s="35">
        <v>0.024</v>
      </c>
    </row>
    <row r="539">
      <c r="A539" s="32" t="s">
        <v>32</v>
      </c>
      <c r="B539" s="33" t="s">
        <v>38</v>
      </c>
      <c r="C539" s="34" t="s">
        <v>87</v>
      </c>
      <c r="D539" s="32">
        <v>0.671</v>
      </c>
      <c r="E539" s="35">
        <v>26.0</v>
      </c>
      <c r="F539" s="32">
        <v>141.0</v>
      </c>
      <c r="G539" s="32">
        <v>328.0</v>
      </c>
      <c r="H539" s="35">
        <v>0.002</v>
      </c>
      <c r="I539" s="32">
        <v>0.299</v>
      </c>
      <c r="J539" s="32"/>
    </row>
    <row r="540">
      <c r="A540" s="32" t="s">
        <v>32</v>
      </c>
      <c r="B540" s="33" t="s">
        <v>39</v>
      </c>
      <c r="C540" s="34" t="s">
        <v>87</v>
      </c>
      <c r="D540" s="35">
        <v>2.72</v>
      </c>
      <c r="E540" s="35">
        <v>26.0</v>
      </c>
      <c r="F540" s="32">
        <v>141.0</v>
      </c>
      <c r="G540" s="35">
        <v>399.0</v>
      </c>
      <c r="H540" s="35">
        <v>0.002</v>
      </c>
      <c r="I540" s="32">
        <v>0.299</v>
      </c>
      <c r="J540" s="32"/>
    </row>
    <row r="541">
      <c r="A541" s="32" t="s">
        <v>32</v>
      </c>
      <c r="B541" s="33" t="s">
        <v>40</v>
      </c>
      <c r="C541" s="34" t="s">
        <v>87</v>
      </c>
      <c r="D541" s="35">
        <v>2.72</v>
      </c>
      <c r="E541" s="35">
        <v>26.0</v>
      </c>
      <c r="F541" s="32">
        <v>141.0</v>
      </c>
      <c r="G541" s="35">
        <v>399.0</v>
      </c>
      <c r="H541" s="35">
        <v>0.002</v>
      </c>
      <c r="I541" s="32">
        <v>0.299</v>
      </c>
      <c r="J541" s="32"/>
    </row>
    <row r="542">
      <c r="A542" s="32" t="s">
        <v>32</v>
      </c>
      <c r="B542" s="33" t="s">
        <v>41</v>
      </c>
      <c r="C542" s="34" t="s">
        <v>87</v>
      </c>
      <c r="D542" s="35">
        <v>2.352</v>
      </c>
      <c r="E542" s="35">
        <v>26.0</v>
      </c>
      <c r="F542" s="32">
        <v>141.0</v>
      </c>
      <c r="G542" s="35">
        <v>399.0</v>
      </c>
      <c r="H542" s="35">
        <v>0.002</v>
      </c>
      <c r="I542" s="35">
        <v>0.143</v>
      </c>
    </row>
    <row r="543">
      <c r="A543" s="32" t="s">
        <v>32</v>
      </c>
      <c r="B543" s="33" t="s">
        <v>42</v>
      </c>
      <c r="C543" s="34" t="s">
        <v>87</v>
      </c>
      <c r="D543" s="35">
        <v>2.352</v>
      </c>
      <c r="E543" s="35">
        <v>17.0</v>
      </c>
      <c r="F543" s="32">
        <v>141.0</v>
      </c>
      <c r="G543" s="35">
        <v>399.0</v>
      </c>
      <c r="H543" s="35">
        <v>0.003</v>
      </c>
      <c r="I543" s="35">
        <v>0.182</v>
      </c>
    </row>
    <row r="544">
      <c r="A544" s="32" t="s">
        <v>32</v>
      </c>
      <c r="B544" s="33" t="s">
        <v>43</v>
      </c>
      <c r="C544" s="34" t="s">
        <v>87</v>
      </c>
      <c r="D544" s="35">
        <v>2.352</v>
      </c>
      <c r="E544" s="35">
        <v>12.0</v>
      </c>
      <c r="F544" s="32">
        <v>141.0</v>
      </c>
      <c r="G544" s="35">
        <v>357.0</v>
      </c>
      <c r="H544" s="35">
        <v>0.003</v>
      </c>
      <c r="I544" s="35">
        <v>0.206</v>
      </c>
    </row>
    <row r="545">
      <c r="A545" s="32" t="s">
        <v>32</v>
      </c>
      <c r="B545" s="33" t="s">
        <v>44</v>
      </c>
      <c r="C545" s="34" t="s">
        <v>87</v>
      </c>
      <c r="D545" s="35">
        <v>2.352</v>
      </c>
      <c r="E545" s="35">
        <v>12.0</v>
      </c>
      <c r="F545" s="32">
        <v>141.0</v>
      </c>
      <c r="G545" s="35">
        <v>357.0</v>
      </c>
      <c r="H545" s="35">
        <v>0.006</v>
      </c>
      <c r="I545" s="35">
        <v>0.348</v>
      </c>
    </row>
    <row r="546">
      <c r="A546" s="32" t="s">
        <v>32</v>
      </c>
      <c r="B546" s="33" t="s">
        <v>45</v>
      </c>
      <c r="C546" s="34" t="s">
        <v>87</v>
      </c>
      <c r="D546" s="35">
        <v>0.324</v>
      </c>
      <c r="E546" s="35">
        <v>12.0</v>
      </c>
      <c r="F546" s="32">
        <v>141.0</v>
      </c>
      <c r="G546" s="35">
        <v>357.0</v>
      </c>
      <c r="H546" s="35">
        <v>0.009</v>
      </c>
      <c r="I546" s="35">
        <v>0.364</v>
      </c>
    </row>
    <row r="547">
      <c r="A547" s="32" t="s">
        <v>32</v>
      </c>
      <c r="B547" s="33" t="s">
        <v>46</v>
      </c>
      <c r="C547" s="34" t="s">
        <v>87</v>
      </c>
      <c r="D547" s="35">
        <v>0.324</v>
      </c>
      <c r="E547" s="35">
        <v>12.0</v>
      </c>
      <c r="F547" s="35">
        <v>137.0</v>
      </c>
      <c r="G547" s="35">
        <v>357.0</v>
      </c>
      <c r="H547" s="35">
        <v>0.013</v>
      </c>
      <c r="I547" s="35">
        <v>0.37</v>
      </c>
    </row>
    <row r="548">
      <c r="A548" s="32" t="s">
        <v>32</v>
      </c>
      <c r="B548" s="33" t="s">
        <v>33</v>
      </c>
      <c r="C548" s="34" t="s">
        <v>88</v>
      </c>
      <c r="D548" s="32">
        <v>0.671</v>
      </c>
      <c r="E548" s="32">
        <v>47.0</v>
      </c>
      <c r="F548" s="32">
        <v>141.0</v>
      </c>
      <c r="G548" s="32">
        <v>328.0</v>
      </c>
      <c r="H548" s="35">
        <v>0.0</v>
      </c>
      <c r="I548" s="35">
        <v>0.011</v>
      </c>
    </row>
    <row r="549">
      <c r="A549" s="32" t="s">
        <v>32</v>
      </c>
      <c r="B549" s="33" t="s">
        <v>35</v>
      </c>
      <c r="C549" s="34" t="s">
        <v>88</v>
      </c>
      <c r="D549" s="32">
        <v>0.671</v>
      </c>
      <c r="E549" s="32">
        <v>47.0</v>
      </c>
      <c r="F549" s="32">
        <v>141.0</v>
      </c>
      <c r="G549" s="32">
        <v>328.0</v>
      </c>
      <c r="H549" s="35">
        <v>0.001</v>
      </c>
      <c r="I549" s="35">
        <v>0.011</v>
      </c>
    </row>
    <row r="550">
      <c r="A550" s="32" t="s">
        <v>32</v>
      </c>
      <c r="B550" s="33" t="s">
        <v>36</v>
      </c>
      <c r="C550" s="34" t="s">
        <v>88</v>
      </c>
      <c r="D550" s="32">
        <v>0.671</v>
      </c>
      <c r="E550" s="32">
        <v>47.0</v>
      </c>
      <c r="F550" s="32">
        <v>141.0</v>
      </c>
      <c r="G550" s="32">
        <v>328.0</v>
      </c>
      <c r="H550" s="35">
        <v>0.001</v>
      </c>
      <c r="I550" s="35">
        <v>0.013</v>
      </c>
    </row>
    <row r="551">
      <c r="A551" s="32" t="s">
        <v>32</v>
      </c>
      <c r="B551" s="33" t="s">
        <v>37</v>
      </c>
      <c r="C551" s="34" t="s">
        <v>88</v>
      </c>
      <c r="D551" s="32">
        <v>0.671</v>
      </c>
      <c r="E551" s="32">
        <v>47.0</v>
      </c>
      <c r="F551" s="32">
        <v>141.0</v>
      </c>
      <c r="G551" s="32">
        <v>328.0</v>
      </c>
      <c r="H551" s="35">
        <v>0.004</v>
      </c>
      <c r="I551" s="35">
        <v>0.025</v>
      </c>
    </row>
    <row r="552">
      <c r="A552" s="32" t="s">
        <v>32</v>
      </c>
      <c r="B552" s="33" t="s">
        <v>38</v>
      </c>
      <c r="C552" s="34" t="s">
        <v>88</v>
      </c>
      <c r="D552" s="32">
        <v>0.671</v>
      </c>
      <c r="E552" s="32">
        <v>47.0</v>
      </c>
      <c r="F552" s="32">
        <v>141.0</v>
      </c>
      <c r="G552" s="32">
        <v>328.0</v>
      </c>
      <c r="H552" s="35">
        <v>0.011</v>
      </c>
      <c r="I552" s="35">
        <v>0.061</v>
      </c>
    </row>
    <row r="553">
      <c r="A553" s="32" t="s">
        <v>32</v>
      </c>
      <c r="B553" s="33" t="s">
        <v>39</v>
      </c>
      <c r="C553" s="34" t="s">
        <v>88</v>
      </c>
      <c r="D553" s="32">
        <v>0.671</v>
      </c>
      <c r="E553" s="32">
        <v>47.0</v>
      </c>
      <c r="F553" s="32">
        <v>141.0</v>
      </c>
      <c r="G553" s="32">
        <v>328.0</v>
      </c>
      <c r="H553" s="35">
        <v>0.011</v>
      </c>
      <c r="I553" s="35">
        <v>0.059</v>
      </c>
    </row>
    <row r="554">
      <c r="A554" s="32" t="s">
        <v>32</v>
      </c>
      <c r="B554" s="33" t="s">
        <v>40</v>
      </c>
      <c r="C554" s="34" t="s">
        <v>88</v>
      </c>
      <c r="D554" s="32">
        <v>0.671</v>
      </c>
      <c r="E554" s="32">
        <v>47.0</v>
      </c>
      <c r="F554" s="32">
        <v>141.0</v>
      </c>
      <c r="G554" s="32">
        <v>328.0</v>
      </c>
      <c r="H554" s="35">
        <v>0.011</v>
      </c>
      <c r="I554" s="35">
        <v>0.063</v>
      </c>
    </row>
    <row r="555">
      <c r="A555" s="32" t="s">
        <v>32</v>
      </c>
      <c r="B555" s="33" t="s">
        <v>41</v>
      </c>
      <c r="C555" s="34" t="s">
        <v>88</v>
      </c>
      <c r="D555" s="32">
        <v>0.671</v>
      </c>
      <c r="E555" s="32">
        <v>47.0</v>
      </c>
      <c r="F555" s="32">
        <v>141.0</v>
      </c>
      <c r="G555" s="32">
        <v>328.0</v>
      </c>
      <c r="H555" s="35">
        <v>0.011</v>
      </c>
      <c r="I555" s="35">
        <v>0.067</v>
      </c>
    </row>
    <row r="556">
      <c r="A556" s="32" t="s">
        <v>32</v>
      </c>
      <c r="B556" s="33" t="s">
        <v>42</v>
      </c>
      <c r="C556" s="34" t="s">
        <v>88</v>
      </c>
      <c r="D556" s="32">
        <v>0.671</v>
      </c>
      <c r="E556" s="32">
        <v>47.0</v>
      </c>
      <c r="F556" s="32">
        <v>141.0</v>
      </c>
      <c r="G556" s="32">
        <v>328.0</v>
      </c>
      <c r="H556" s="35">
        <v>0.011</v>
      </c>
      <c r="I556" s="35">
        <v>0.069</v>
      </c>
    </row>
    <row r="557">
      <c r="A557" s="32" t="s">
        <v>32</v>
      </c>
      <c r="B557" s="33" t="s">
        <v>43</v>
      </c>
      <c r="C557" s="34" t="s">
        <v>88</v>
      </c>
      <c r="D557" s="32">
        <v>0.671</v>
      </c>
      <c r="E557" s="32">
        <v>47.0</v>
      </c>
      <c r="F557" s="32">
        <v>141.0</v>
      </c>
      <c r="G557" s="32">
        <v>328.0</v>
      </c>
      <c r="H557" s="35">
        <v>0.012</v>
      </c>
      <c r="I557" s="35">
        <v>0.068</v>
      </c>
    </row>
    <row r="558">
      <c r="A558" s="32" t="s">
        <v>32</v>
      </c>
      <c r="B558" s="33" t="s">
        <v>44</v>
      </c>
      <c r="C558" s="34" t="s">
        <v>88</v>
      </c>
      <c r="D558" s="32">
        <v>0.671</v>
      </c>
      <c r="E558" s="32">
        <v>47.0</v>
      </c>
      <c r="F558" s="32">
        <v>141.0</v>
      </c>
      <c r="G558" s="32">
        <v>328.0</v>
      </c>
      <c r="H558" s="32">
        <v>0.053</v>
      </c>
      <c r="I558" s="35">
        <v>0.067</v>
      </c>
    </row>
    <row r="559">
      <c r="A559" s="32" t="s">
        <v>32</v>
      </c>
      <c r="B559" s="33" t="s">
        <v>45</v>
      </c>
      <c r="C559" s="34" t="s">
        <v>88</v>
      </c>
      <c r="D559" s="32">
        <v>0.671</v>
      </c>
      <c r="E559" s="32">
        <v>47.0</v>
      </c>
      <c r="F559" s="32">
        <v>141.0</v>
      </c>
      <c r="G559" s="32">
        <v>328.0</v>
      </c>
      <c r="H559" s="35">
        <v>0.013</v>
      </c>
      <c r="I559" s="35">
        <v>0.182</v>
      </c>
    </row>
    <row r="560">
      <c r="A560" s="32" t="s">
        <v>32</v>
      </c>
      <c r="B560" s="33" t="s">
        <v>46</v>
      </c>
      <c r="C560" s="34" t="s">
        <v>88</v>
      </c>
      <c r="D560" s="32">
        <v>0.671</v>
      </c>
      <c r="E560" s="32">
        <v>47.0</v>
      </c>
      <c r="F560" s="32">
        <v>141.0</v>
      </c>
      <c r="G560" s="32">
        <v>328.0</v>
      </c>
      <c r="H560" s="35">
        <v>0.014</v>
      </c>
      <c r="I560" s="35">
        <v>0.226</v>
      </c>
    </row>
    <row r="561">
      <c r="A561" s="32" t="s">
        <v>32</v>
      </c>
      <c r="B561" s="33" t="s">
        <v>33</v>
      </c>
      <c r="C561" s="34" t="s">
        <v>89</v>
      </c>
      <c r="D561" s="32">
        <v>0.671</v>
      </c>
      <c r="E561" s="32">
        <v>47.0</v>
      </c>
      <c r="F561" s="32">
        <v>141.0</v>
      </c>
      <c r="G561" s="32">
        <v>328.0</v>
      </c>
      <c r="H561" s="35">
        <v>0.053</v>
      </c>
      <c r="I561" s="35">
        <v>0.186</v>
      </c>
    </row>
    <row r="562">
      <c r="A562" s="32" t="s">
        <v>32</v>
      </c>
      <c r="B562" s="33" t="s">
        <v>35</v>
      </c>
      <c r="C562" s="34" t="s">
        <v>89</v>
      </c>
      <c r="D562" s="32">
        <v>0.671</v>
      </c>
      <c r="E562" s="32">
        <v>47.0</v>
      </c>
      <c r="F562" s="32">
        <v>141.0</v>
      </c>
      <c r="G562" s="32">
        <v>328.0</v>
      </c>
      <c r="H562" s="35">
        <v>0.063</v>
      </c>
      <c r="I562" s="35">
        <v>0.237</v>
      </c>
    </row>
    <row r="563">
      <c r="A563" s="32" t="s">
        <v>32</v>
      </c>
      <c r="B563" s="33" t="s">
        <v>36</v>
      </c>
      <c r="C563" s="34" t="s">
        <v>89</v>
      </c>
      <c r="D563" s="32">
        <v>0.671</v>
      </c>
      <c r="E563" s="32">
        <v>47.0</v>
      </c>
      <c r="F563" s="32">
        <v>141.0</v>
      </c>
      <c r="G563" s="32">
        <v>328.0</v>
      </c>
      <c r="H563" s="35">
        <v>0.067</v>
      </c>
      <c r="I563" s="35">
        <v>0.297</v>
      </c>
    </row>
    <row r="564">
      <c r="A564" s="32" t="s">
        <v>32</v>
      </c>
      <c r="B564" s="33" t="s">
        <v>37</v>
      </c>
      <c r="C564" s="34" t="s">
        <v>89</v>
      </c>
      <c r="D564" s="32">
        <v>0.671</v>
      </c>
      <c r="E564" s="35">
        <v>38.0</v>
      </c>
      <c r="F564" s="32">
        <v>141.0</v>
      </c>
      <c r="G564" s="32">
        <v>328.0</v>
      </c>
      <c r="H564" s="35">
        <v>0.07</v>
      </c>
      <c r="I564" s="35">
        <v>0.36</v>
      </c>
    </row>
    <row r="565">
      <c r="A565" s="32" t="s">
        <v>32</v>
      </c>
      <c r="B565" s="33" t="s">
        <v>38</v>
      </c>
      <c r="C565" s="34" t="s">
        <v>89</v>
      </c>
      <c r="D565" s="32">
        <v>0.671</v>
      </c>
      <c r="E565" s="35">
        <v>38.0</v>
      </c>
      <c r="F565" s="32">
        <v>141.0</v>
      </c>
      <c r="G565" s="32">
        <v>328.0</v>
      </c>
      <c r="H565" s="35">
        <v>0.084</v>
      </c>
      <c r="I565" s="35">
        <v>0.438</v>
      </c>
    </row>
    <row r="566">
      <c r="A566" s="32" t="s">
        <v>32</v>
      </c>
      <c r="B566" s="33" t="s">
        <v>39</v>
      </c>
      <c r="C566" s="34" t="s">
        <v>89</v>
      </c>
      <c r="D566" s="35">
        <v>0.376</v>
      </c>
      <c r="E566" s="35">
        <v>35.0</v>
      </c>
      <c r="F566" s="32">
        <v>141.0</v>
      </c>
      <c r="G566" s="35">
        <v>350.0</v>
      </c>
      <c r="H566" s="35">
        <v>0.075</v>
      </c>
      <c r="I566" s="35">
        <v>0.704</v>
      </c>
    </row>
    <row r="567">
      <c r="A567" s="32" t="s">
        <v>32</v>
      </c>
      <c r="B567" s="33" t="s">
        <v>40</v>
      </c>
      <c r="C567" s="34" t="s">
        <v>89</v>
      </c>
      <c r="D567" s="35">
        <v>0.371</v>
      </c>
      <c r="E567" s="35">
        <v>35.0</v>
      </c>
      <c r="F567" s="32">
        <v>141.0</v>
      </c>
      <c r="G567" s="35">
        <v>350.0</v>
      </c>
      <c r="H567" s="35">
        <v>0.076</v>
      </c>
      <c r="I567" s="35">
        <v>0.811</v>
      </c>
    </row>
    <row r="568">
      <c r="A568" s="32" t="s">
        <v>32</v>
      </c>
      <c r="B568" s="33" t="s">
        <v>41</v>
      </c>
      <c r="C568" s="34" t="s">
        <v>89</v>
      </c>
      <c r="D568" s="35">
        <v>0.365</v>
      </c>
      <c r="E568" s="35">
        <v>31.0</v>
      </c>
      <c r="F568" s="32">
        <v>141.0</v>
      </c>
      <c r="G568" s="35">
        <v>350.0</v>
      </c>
      <c r="H568" s="35">
        <v>0.081</v>
      </c>
      <c r="I568" s="35">
        <v>0.853</v>
      </c>
    </row>
    <row r="569">
      <c r="A569" s="32" t="s">
        <v>32</v>
      </c>
      <c r="B569" s="33" t="s">
        <v>42</v>
      </c>
      <c r="C569" s="34" t="s">
        <v>89</v>
      </c>
      <c r="D569" s="35">
        <v>0.337</v>
      </c>
      <c r="E569" s="35">
        <v>22.0</v>
      </c>
      <c r="F569" s="32">
        <v>141.0</v>
      </c>
      <c r="G569" s="35">
        <v>200.0</v>
      </c>
      <c r="H569" s="35">
        <v>0.084</v>
      </c>
      <c r="I569" s="35">
        <v>0.895</v>
      </c>
    </row>
    <row r="570">
      <c r="A570" s="32" t="s">
        <v>32</v>
      </c>
      <c r="B570" s="33" t="s">
        <v>43</v>
      </c>
      <c r="C570" s="34" t="s">
        <v>89</v>
      </c>
      <c r="D570" s="35">
        <v>0.298</v>
      </c>
      <c r="E570" s="35">
        <v>22.0</v>
      </c>
      <c r="F570" s="32">
        <v>141.0</v>
      </c>
      <c r="G570" s="35">
        <v>200.0</v>
      </c>
      <c r="H570" s="35">
        <v>0.1</v>
      </c>
      <c r="I570" s="35">
        <v>0.912</v>
      </c>
    </row>
    <row r="571">
      <c r="A571" s="32" t="s">
        <v>32</v>
      </c>
      <c r="B571" s="33" t="s">
        <v>44</v>
      </c>
      <c r="C571" s="34" t="s">
        <v>89</v>
      </c>
      <c r="D571" s="35">
        <v>0.3</v>
      </c>
      <c r="E571" s="35">
        <v>22.0</v>
      </c>
      <c r="F571" s="32">
        <v>141.0</v>
      </c>
      <c r="G571" s="35">
        <v>200.0</v>
      </c>
      <c r="H571" s="35">
        <v>0.24</v>
      </c>
      <c r="I571" s="35">
        <v>0.979</v>
      </c>
    </row>
    <row r="572">
      <c r="A572" s="32" t="s">
        <v>32</v>
      </c>
      <c r="B572" s="33" t="s">
        <v>45</v>
      </c>
      <c r="C572" s="34" t="s">
        <v>89</v>
      </c>
      <c r="D572" s="35">
        <v>0.324</v>
      </c>
      <c r="E572" s="35">
        <v>19.0</v>
      </c>
      <c r="F572" s="32">
        <v>141.0</v>
      </c>
      <c r="G572" s="35">
        <v>200.0</v>
      </c>
      <c r="H572" s="35">
        <v>0.34</v>
      </c>
      <c r="I572" s="35">
        <v>1.232</v>
      </c>
    </row>
    <row r="573">
      <c r="A573" s="32" t="s">
        <v>32</v>
      </c>
      <c r="B573" s="33" t="s">
        <v>46</v>
      </c>
      <c r="C573" s="34" t="s">
        <v>89</v>
      </c>
      <c r="D573" s="35">
        <v>0.327</v>
      </c>
      <c r="E573" s="35">
        <v>19.0</v>
      </c>
      <c r="F573" s="35">
        <v>41.0</v>
      </c>
      <c r="G573" s="35">
        <v>200.0</v>
      </c>
      <c r="H573" s="35">
        <v>0.41</v>
      </c>
      <c r="I573" s="35">
        <v>1.306</v>
      </c>
    </row>
    <row r="574">
      <c r="A574" s="32" t="s">
        <v>32</v>
      </c>
      <c r="B574" s="33" t="s">
        <v>33</v>
      </c>
      <c r="C574" s="34" t="s">
        <v>90</v>
      </c>
      <c r="D574" s="32">
        <v>0.671</v>
      </c>
      <c r="E574" s="32">
        <v>47.0</v>
      </c>
      <c r="F574" s="32">
        <v>141.0</v>
      </c>
      <c r="G574" s="32">
        <v>328.0</v>
      </c>
      <c r="H574" s="32">
        <v>0.053</v>
      </c>
      <c r="I574" s="32">
        <v>0.299</v>
      </c>
      <c r="J574" s="32"/>
    </row>
    <row r="575">
      <c r="A575" s="32" t="s">
        <v>32</v>
      </c>
      <c r="B575" s="33" t="s">
        <v>35</v>
      </c>
      <c r="C575" s="34" t="s">
        <v>90</v>
      </c>
      <c r="D575" s="32">
        <v>0.671</v>
      </c>
      <c r="E575" s="32">
        <v>47.0</v>
      </c>
      <c r="F575" s="32">
        <v>141.0</v>
      </c>
      <c r="G575" s="32">
        <v>328.0</v>
      </c>
      <c r="H575" s="32">
        <v>0.053</v>
      </c>
      <c r="I575" s="32">
        <v>0.299</v>
      </c>
      <c r="J575" s="32"/>
    </row>
    <row r="576">
      <c r="A576" s="32" t="s">
        <v>32</v>
      </c>
      <c r="B576" s="33" t="s">
        <v>36</v>
      </c>
      <c r="C576" s="34" t="s">
        <v>90</v>
      </c>
      <c r="D576" s="32">
        <v>0.671</v>
      </c>
      <c r="E576" s="32">
        <v>47.0</v>
      </c>
      <c r="F576" s="32">
        <v>141.0</v>
      </c>
      <c r="G576" s="32">
        <v>328.0</v>
      </c>
      <c r="H576" s="32">
        <v>0.053</v>
      </c>
      <c r="I576" s="32">
        <v>0.299</v>
      </c>
      <c r="J576" s="32"/>
    </row>
    <row r="577">
      <c r="A577" s="32" t="s">
        <v>32</v>
      </c>
      <c r="B577" s="33" t="s">
        <v>37</v>
      </c>
      <c r="C577" s="34" t="s">
        <v>90</v>
      </c>
      <c r="D577" s="32">
        <v>0.671</v>
      </c>
      <c r="E577" s="32">
        <v>47.0</v>
      </c>
      <c r="F577" s="32">
        <v>141.0</v>
      </c>
      <c r="G577" s="32">
        <v>328.0</v>
      </c>
      <c r="H577" s="32">
        <v>0.053</v>
      </c>
      <c r="I577" s="32">
        <v>0.299</v>
      </c>
      <c r="J577" s="32"/>
    </row>
    <row r="578">
      <c r="A578" s="32" t="s">
        <v>32</v>
      </c>
      <c r="B578" s="33" t="s">
        <v>38</v>
      </c>
      <c r="C578" s="34" t="s">
        <v>90</v>
      </c>
      <c r="D578" s="32">
        <v>0.671</v>
      </c>
      <c r="E578" s="32">
        <v>47.0</v>
      </c>
      <c r="F578" s="32">
        <v>141.0</v>
      </c>
      <c r="G578" s="32">
        <v>328.0</v>
      </c>
      <c r="H578" s="32">
        <v>0.053</v>
      </c>
      <c r="I578" s="32">
        <v>0.299</v>
      </c>
      <c r="J578" s="32"/>
    </row>
    <row r="579">
      <c r="A579" s="32" t="s">
        <v>32</v>
      </c>
      <c r="B579" s="33" t="s">
        <v>39</v>
      </c>
      <c r="C579" s="34" t="s">
        <v>90</v>
      </c>
      <c r="D579" s="32">
        <v>0.671</v>
      </c>
      <c r="E579" s="32">
        <v>47.0</v>
      </c>
      <c r="F579" s="32">
        <v>141.0</v>
      </c>
      <c r="G579" s="32">
        <v>328.0</v>
      </c>
      <c r="H579" s="32">
        <v>0.053</v>
      </c>
      <c r="I579" s="32">
        <v>0.299</v>
      </c>
      <c r="J579" s="32"/>
    </row>
    <row r="580">
      <c r="A580" s="32" t="s">
        <v>32</v>
      </c>
      <c r="B580" s="33" t="s">
        <v>40</v>
      </c>
      <c r="C580" s="34" t="s">
        <v>90</v>
      </c>
      <c r="D580" s="32">
        <v>0.671</v>
      </c>
      <c r="E580" s="32">
        <v>47.0</v>
      </c>
      <c r="F580" s="32">
        <v>141.0</v>
      </c>
      <c r="G580" s="32">
        <v>328.0</v>
      </c>
      <c r="H580" s="32">
        <v>0.053</v>
      </c>
      <c r="I580" s="32">
        <v>0.299</v>
      </c>
      <c r="J580" s="32"/>
    </row>
    <row r="581">
      <c r="A581" s="32" t="s">
        <v>32</v>
      </c>
      <c r="B581" s="33" t="s">
        <v>41</v>
      </c>
      <c r="C581" s="34" t="s">
        <v>90</v>
      </c>
      <c r="D581" s="32">
        <v>0.671</v>
      </c>
      <c r="E581" s="32">
        <v>47.0</v>
      </c>
      <c r="F581" s="32">
        <v>141.0</v>
      </c>
      <c r="G581" s="32">
        <v>328.0</v>
      </c>
      <c r="H581" s="32">
        <v>0.053</v>
      </c>
      <c r="I581" s="32">
        <v>0.299</v>
      </c>
      <c r="J581" s="32"/>
    </row>
    <row r="582">
      <c r="A582" s="32" t="s">
        <v>32</v>
      </c>
      <c r="B582" s="33" t="s">
        <v>42</v>
      </c>
      <c r="C582" s="34" t="s">
        <v>90</v>
      </c>
      <c r="D582" s="32">
        <v>0.671</v>
      </c>
      <c r="E582" s="32">
        <v>47.0</v>
      </c>
      <c r="F582" s="32">
        <v>141.0</v>
      </c>
      <c r="G582" s="32">
        <v>328.0</v>
      </c>
      <c r="H582" s="32">
        <v>0.053</v>
      </c>
      <c r="I582" s="32">
        <v>0.299</v>
      </c>
      <c r="J582" s="32"/>
    </row>
    <row r="583">
      <c r="A583" s="32" t="s">
        <v>32</v>
      </c>
      <c r="B583" s="33" t="s">
        <v>43</v>
      </c>
      <c r="C583" s="34" t="s">
        <v>90</v>
      </c>
      <c r="D583" s="32">
        <v>0.671</v>
      </c>
      <c r="E583" s="32">
        <v>47.0</v>
      </c>
      <c r="F583" s="32">
        <v>141.0</v>
      </c>
      <c r="G583" s="32">
        <v>328.0</v>
      </c>
      <c r="H583" s="32">
        <v>0.053</v>
      </c>
      <c r="I583" s="32">
        <v>0.299</v>
      </c>
      <c r="J583" s="32"/>
    </row>
    <row r="584">
      <c r="A584" s="32" t="s">
        <v>32</v>
      </c>
      <c r="B584" s="33" t="s">
        <v>44</v>
      </c>
      <c r="C584" s="34" t="s">
        <v>90</v>
      </c>
      <c r="D584" s="32">
        <v>0.671</v>
      </c>
      <c r="E584" s="32">
        <v>47.0</v>
      </c>
      <c r="F584" s="32">
        <v>141.0</v>
      </c>
      <c r="G584" s="32">
        <v>328.0</v>
      </c>
      <c r="H584" s="32">
        <v>0.053</v>
      </c>
      <c r="I584" s="32">
        <v>0.299</v>
      </c>
      <c r="J584" s="32"/>
    </row>
    <row r="585">
      <c r="A585" s="32" t="s">
        <v>32</v>
      </c>
      <c r="B585" s="33" t="s">
        <v>45</v>
      </c>
      <c r="C585" s="34" t="s">
        <v>90</v>
      </c>
      <c r="D585" s="32">
        <v>0.671</v>
      </c>
      <c r="E585" s="32">
        <v>47.0</v>
      </c>
      <c r="F585" s="32">
        <v>141.0</v>
      </c>
      <c r="G585" s="32">
        <v>328.0</v>
      </c>
      <c r="H585" s="32">
        <v>0.053</v>
      </c>
      <c r="I585" s="35">
        <v>0.173</v>
      </c>
    </row>
    <row r="586">
      <c r="A586" s="32" t="s">
        <v>32</v>
      </c>
      <c r="B586" s="33" t="s">
        <v>46</v>
      </c>
      <c r="C586" s="34" t="s">
        <v>90</v>
      </c>
      <c r="D586" s="35">
        <v>0.263</v>
      </c>
      <c r="E586" s="35">
        <v>17.0</v>
      </c>
      <c r="F586" s="35">
        <v>184.0</v>
      </c>
      <c r="G586" s="35">
        <v>218.0</v>
      </c>
      <c r="H586" s="32">
        <v>0.053</v>
      </c>
      <c r="I586" s="35">
        <v>0.212</v>
      </c>
    </row>
    <row r="587">
      <c r="A587" s="32" t="s">
        <v>32</v>
      </c>
      <c r="B587" s="33" t="s">
        <v>33</v>
      </c>
      <c r="C587" s="34" t="s">
        <v>91</v>
      </c>
      <c r="D587" s="32">
        <v>0.671</v>
      </c>
      <c r="E587" s="32">
        <v>47.0</v>
      </c>
      <c r="F587" s="32">
        <v>141.0</v>
      </c>
      <c r="G587" s="32">
        <v>328.0</v>
      </c>
      <c r="H587" s="35">
        <v>0.0</v>
      </c>
      <c r="I587" s="35">
        <v>0.001</v>
      </c>
    </row>
    <row r="588">
      <c r="A588" s="32" t="s">
        <v>32</v>
      </c>
      <c r="B588" s="33" t="s">
        <v>35</v>
      </c>
      <c r="C588" s="34" t="s">
        <v>91</v>
      </c>
      <c r="D588" s="32">
        <v>0.671</v>
      </c>
      <c r="E588" s="32">
        <v>47.0</v>
      </c>
      <c r="F588" s="32">
        <v>141.0</v>
      </c>
      <c r="G588" s="32">
        <v>328.0</v>
      </c>
      <c r="H588" s="35">
        <v>0.001</v>
      </c>
      <c r="I588" s="35">
        <v>0.003</v>
      </c>
    </row>
    <row r="589">
      <c r="A589" s="32" t="s">
        <v>32</v>
      </c>
      <c r="B589" s="33" t="s">
        <v>36</v>
      </c>
      <c r="C589" s="34" t="s">
        <v>91</v>
      </c>
      <c r="D589" s="32">
        <v>0.671</v>
      </c>
      <c r="E589" s="32">
        <v>47.0</v>
      </c>
      <c r="F589" s="32">
        <v>141.0</v>
      </c>
      <c r="G589" s="32">
        <v>328.0</v>
      </c>
      <c r="H589" s="35">
        <v>0.004</v>
      </c>
      <c r="I589" s="35">
        <v>0.005</v>
      </c>
    </row>
    <row r="590">
      <c r="A590" s="32" t="s">
        <v>32</v>
      </c>
      <c r="B590" s="33" t="s">
        <v>37</v>
      </c>
      <c r="C590" s="34" t="s">
        <v>91</v>
      </c>
      <c r="D590" s="32">
        <v>0.671</v>
      </c>
      <c r="E590" s="32">
        <v>47.0</v>
      </c>
      <c r="F590" s="32">
        <v>141.0</v>
      </c>
      <c r="G590" s="32">
        <v>328.0</v>
      </c>
      <c r="H590" s="35">
        <v>0.005</v>
      </c>
      <c r="I590" s="35">
        <v>0.014</v>
      </c>
    </row>
    <row r="591">
      <c r="A591" s="32" t="s">
        <v>32</v>
      </c>
      <c r="B591" s="33" t="s">
        <v>38</v>
      </c>
      <c r="C591" s="34" t="s">
        <v>91</v>
      </c>
      <c r="D591" s="32">
        <v>0.671</v>
      </c>
      <c r="E591" s="35">
        <v>39.0</v>
      </c>
      <c r="F591" s="32">
        <v>141.0</v>
      </c>
      <c r="G591" s="32">
        <v>328.0</v>
      </c>
      <c r="H591" s="35">
        <v>0.008</v>
      </c>
      <c r="I591" s="35">
        <v>0.028</v>
      </c>
    </row>
    <row r="592">
      <c r="A592" s="32" t="s">
        <v>32</v>
      </c>
      <c r="B592" s="33" t="s">
        <v>39</v>
      </c>
      <c r="C592" s="34" t="s">
        <v>91</v>
      </c>
      <c r="D592" s="35">
        <v>0.497</v>
      </c>
      <c r="E592" s="35">
        <v>39.0</v>
      </c>
      <c r="F592" s="32">
        <v>141.0</v>
      </c>
      <c r="G592" s="35">
        <v>180.0</v>
      </c>
      <c r="H592" s="35">
        <v>0.013</v>
      </c>
      <c r="I592" s="35">
        <v>0.048</v>
      </c>
    </row>
    <row r="593">
      <c r="A593" s="32" t="s">
        <v>32</v>
      </c>
      <c r="B593" s="33" t="s">
        <v>40</v>
      </c>
      <c r="C593" s="34" t="s">
        <v>91</v>
      </c>
      <c r="D593" s="35">
        <v>0.361</v>
      </c>
      <c r="E593" s="35">
        <v>39.0</v>
      </c>
      <c r="F593" s="32">
        <v>141.0</v>
      </c>
      <c r="G593" s="35">
        <v>180.0</v>
      </c>
      <c r="H593" s="32">
        <v>0.053</v>
      </c>
      <c r="I593" s="35">
        <v>0.119</v>
      </c>
    </row>
    <row r="594">
      <c r="A594" s="32" t="s">
        <v>32</v>
      </c>
      <c r="B594" s="33" t="s">
        <v>41</v>
      </c>
      <c r="C594" s="34" t="s">
        <v>91</v>
      </c>
      <c r="D594" s="35">
        <v>0.361</v>
      </c>
      <c r="E594" s="35">
        <v>39.0</v>
      </c>
      <c r="F594" s="32">
        <v>141.0</v>
      </c>
      <c r="G594" s="35">
        <v>180.0</v>
      </c>
      <c r="H594" s="35">
        <v>0.087</v>
      </c>
      <c r="I594" s="35">
        <v>0.204</v>
      </c>
    </row>
    <row r="595">
      <c r="A595" s="32" t="s">
        <v>32</v>
      </c>
      <c r="B595" s="33" t="s">
        <v>42</v>
      </c>
      <c r="C595" s="34" t="s">
        <v>91</v>
      </c>
      <c r="D595" s="35">
        <v>0.361</v>
      </c>
      <c r="E595" s="35">
        <v>39.0</v>
      </c>
      <c r="F595" s="32">
        <v>141.0</v>
      </c>
      <c r="G595" s="35">
        <v>180.0</v>
      </c>
      <c r="H595" s="32">
        <v>0.053</v>
      </c>
      <c r="I595" s="35">
        <v>0.29</v>
      </c>
    </row>
    <row r="596">
      <c r="A596" s="32" t="s">
        <v>32</v>
      </c>
      <c r="B596" s="33" t="s">
        <v>43</v>
      </c>
      <c r="C596" s="34" t="s">
        <v>91</v>
      </c>
      <c r="D596" s="35">
        <v>0.361</v>
      </c>
      <c r="E596" s="35">
        <v>36.0</v>
      </c>
      <c r="F596" s="32">
        <v>141.0</v>
      </c>
      <c r="G596" s="35">
        <v>180.0</v>
      </c>
      <c r="H596" s="32">
        <v>0.053</v>
      </c>
      <c r="I596" s="35">
        <v>0.361</v>
      </c>
    </row>
    <row r="597">
      <c r="A597" s="32" t="s">
        <v>32</v>
      </c>
      <c r="B597" s="33" t="s">
        <v>44</v>
      </c>
      <c r="C597" s="34" t="s">
        <v>91</v>
      </c>
      <c r="D597" s="35">
        <v>0.361</v>
      </c>
      <c r="E597" s="35">
        <v>36.0</v>
      </c>
      <c r="F597" s="32">
        <v>141.0</v>
      </c>
      <c r="G597" s="35">
        <v>180.0</v>
      </c>
      <c r="H597" s="35">
        <v>0.167</v>
      </c>
      <c r="I597" s="35">
        <v>0.415</v>
      </c>
    </row>
    <row r="598">
      <c r="A598" s="32" t="s">
        <v>32</v>
      </c>
      <c r="B598" s="33" t="s">
        <v>45</v>
      </c>
      <c r="C598" s="34" t="s">
        <v>91</v>
      </c>
      <c r="D598" s="35">
        <v>0.361</v>
      </c>
      <c r="E598" s="35">
        <v>36.0</v>
      </c>
      <c r="F598" s="32">
        <v>141.0</v>
      </c>
      <c r="G598" s="35">
        <v>180.0</v>
      </c>
      <c r="H598" s="35">
        <v>0.173</v>
      </c>
      <c r="I598" s="35">
        <v>0.688</v>
      </c>
    </row>
    <row r="599">
      <c r="A599" s="32" t="s">
        <v>32</v>
      </c>
      <c r="B599" s="33" t="s">
        <v>46</v>
      </c>
      <c r="C599" s="34" t="s">
        <v>91</v>
      </c>
      <c r="D599" s="35">
        <v>0.361</v>
      </c>
      <c r="E599" s="35">
        <v>36.0</v>
      </c>
      <c r="F599" s="35">
        <v>143.0</v>
      </c>
      <c r="G599" s="35">
        <v>180.0</v>
      </c>
      <c r="H599" s="35">
        <v>0.21</v>
      </c>
      <c r="I599" s="35">
        <v>0.744</v>
      </c>
    </row>
    <row r="600">
      <c r="A600" s="32" t="s">
        <v>32</v>
      </c>
      <c r="B600" s="33" t="s">
        <v>33</v>
      </c>
      <c r="C600" s="34" t="s">
        <v>92</v>
      </c>
      <c r="D600" s="32">
        <v>0.671</v>
      </c>
      <c r="E600" s="32">
        <v>47.0</v>
      </c>
      <c r="F600" s="32">
        <v>141.0</v>
      </c>
      <c r="G600" s="32">
        <v>328.0</v>
      </c>
      <c r="H600" s="35">
        <v>0.009</v>
      </c>
      <c r="I600" s="35">
        <v>0.031</v>
      </c>
    </row>
    <row r="601">
      <c r="A601" s="32" t="s">
        <v>32</v>
      </c>
      <c r="B601" s="33" t="s">
        <v>35</v>
      </c>
      <c r="C601" s="34" t="s">
        <v>92</v>
      </c>
      <c r="D601" s="32">
        <v>0.671</v>
      </c>
      <c r="E601" s="32">
        <v>47.0</v>
      </c>
      <c r="F601" s="32">
        <v>141.0</v>
      </c>
      <c r="G601" s="32">
        <v>328.0</v>
      </c>
      <c r="H601" s="35">
        <v>0.013</v>
      </c>
      <c r="I601" s="35">
        <v>0.051</v>
      </c>
    </row>
    <row r="602">
      <c r="A602" s="32" t="s">
        <v>32</v>
      </c>
      <c r="B602" s="33" t="s">
        <v>36</v>
      </c>
      <c r="C602" s="34" t="s">
        <v>92</v>
      </c>
      <c r="D602" s="32">
        <v>0.671</v>
      </c>
      <c r="E602" s="32">
        <v>47.0</v>
      </c>
      <c r="F602" s="32">
        <v>141.0</v>
      </c>
      <c r="G602" s="32">
        <v>328.0</v>
      </c>
      <c r="H602" s="35">
        <v>0.018</v>
      </c>
      <c r="I602" s="35">
        <v>0.063</v>
      </c>
    </row>
    <row r="603">
      <c r="A603" s="32" t="s">
        <v>32</v>
      </c>
      <c r="B603" s="33" t="s">
        <v>37</v>
      </c>
      <c r="C603" s="34" t="s">
        <v>92</v>
      </c>
      <c r="D603" s="32">
        <v>0.671</v>
      </c>
      <c r="E603" s="32">
        <v>47.0</v>
      </c>
      <c r="F603" s="32">
        <v>141.0</v>
      </c>
      <c r="G603" s="32">
        <v>328.0</v>
      </c>
      <c r="H603" s="35">
        <v>0.024</v>
      </c>
      <c r="I603" s="35">
        <v>0.078</v>
      </c>
    </row>
    <row r="604">
      <c r="A604" s="32" t="s">
        <v>32</v>
      </c>
      <c r="B604" s="33" t="s">
        <v>38</v>
      </c>
      <c r="C604" s="34" t="s">
        <v>92</v>
      </c>
      <c r="D604" s="32">
        <v>0.671</v>
      </c>
      <c r="E604" s="32">
        <v>47.0</v>
      </c>
      <c r="F604" s="32">
        <v>141.0</v>
      </c>
      <c r="G604" s="32">
        <v>328.0</v>
      </c>
      <c r="H604" s="35">
        <v>0.032</v>
      </c>
      <c r="I604" s="35">
        <v>0.132</v>
      </c>
    </row>
    <row r="605">
      <c r="A605" s="32" t="s">
        <v>32</v>
      </c>
      <c r="B605" s="33" t="s">
        <v>39</v>
      </c>
      <c r="C605" s="34" t="s">
        <v>92</v>
      </c>
      <c r="D605" s="35">
        <v>0.363</v>
      </c>
      <c r="E605" s="35">
        <v>60.0</v>
      </c>
      <c r="F605" s="32">
        <v>141.0</v>
      </c>
      <c r="G605" s="35">
        <v>104.0</v>
      </c>
      <c r="H605" s="35">
        <v>0.037</v>
      </c>
      <c r="I605" s="35">
        <v>0.181</v>
      </c>
    </row>
    <row r="606">
      <c r="A606" s="32" t="s">
        <v>32</v>
      </c>
      <c r="B606" s="33" t="s">
        <v>40</v>
      </c>
      <c r="C606" s="34" t="s">
        <v>92</v>
      </c>
      <c r="D606" s="35">
        <v>0.363</v>
      </c>
      <c r="E606" s="35">
        <v>60.0</v>
      </c>
      <c r="F606" s="32">
        <v>141.0</v>
      </c>
      <c r="G606" s="35">
        <v>104.0</v>
      </c>
      <c r="H606" s="35">
        <v>0.037</v>
      </c>
      <c r="I606" s="35">
        <v>0.224</v>
      </c>
    </row>
    <row r="607">
      <c r="A607" s="32" t="s">
        <v>32</v>
      </c>
      <c r="B607" s="33" t="s">
        <v>41</v>
      </c>
      <c r="C607" s="34" t="s">
        <v>92</v>
      </c>
      <c r="D607" s="35">
        <v>0.363</v>
      </c>
      <c r="E607" s="35">
        <v>60.0</v>
      </c>
      <c r="F607" s="32">
        <v>141.0</v>
      </c>
      <c r="G607" s="35">
        <v>104.0</v>
      </c>
      <c r="H607" s="35">
        <v>0.041</v>
      </c>
      <c r="I607" s="35">
        <v>0.335</v>
      </c>
    </row>
    <row r="608">
      <c r="A608" s="32" t="s">
        <v>32</v>
      </c>
      <c r="B608" s="33" t="s">
        <v>42</v>
      </c>
      <c r="C608" s="34" t="s">
        <v>92</v>
      </c>
      <c r="D608" s="35">
        <v>0.363</v>
      </c>
      <c r="E608" s="35">
        <v>60.0</v>
      </c>
      <c r="F608" s="32">
        <v>141.0</v>
      </c>
      <c r="G608" s="35">
        <v>104.0</v>
      </c>
      <c r="H608" s="35">
        <v>0.069</v>
      </c>
      <c r="I608" s="35">
        <v>0.461</v>
      </c>
    </row>
    <row r="609">
      <c r="A609" s="32" t="s">
        <v>32</v>
      </c>
      <c r="B609" s="33" t="s">
        <v>43</v>
      </c>
      <c r="C609" s="34" t="s">
        <v>92</v>
      </c>
      <c r="D609" s="35">
        <v>0.363</v>
      </c>
      <c r="E609" s="35">
        <v>60.0</v>
      </c>
      <c r="F609" s="32">
        <v>141.0</v>
      </c>
      <c r="G609" s="35">
        <v>104.0</v>
      </c>
      <c r="H609" s="35">
        <v>0.089</v>
      </c>
      <c r="I609" s="35">
        <v>0.566</v>
      </c>
    </row>
    <row r="610">
      <c r="A610" s="32" t="s">
        <v>32</v>
      </c>
      <c r="B610" s="33" t="s">
        <v>44</v>
      </c>
      <c r="C610" s="34" t="s">
        <v>92</v>
      </c>
      <c r="D610" s="35">
        <v>0.365</v>
      </c>
      <c r="E610" s="35">
        <v>56.0</v>
      </c>
      <c r="F610" s="32">
        <v>141.0</v>
      </c>
      <c r="G610" s="35">
        <v>104.0</v>
      </c>
      <c r="H610" s="35">
        <v>0.11</v>
      </c>
      <c r="I610" s="35">
        <v>0.608</v>
      </c>
    </row>
    <row r="611">
      <c r="A611" s="32" t="s">
        <v>32</v>
      </c>
      <c r="B611" s="33" t="s">
        <v>45</v>
      </c>
      <c r="C611" s="34" t="s">
        <v>92</v>
      </c>
      <c r="D611" s="35">
        <v>0.365</v>
      </c>
      <c r="E611" s="35">
        <v>56.0</v>
      </c>
      <c r="F611" s="32">
        <v>141.0</v>
      </c>
      <c r="G611" s="35">
        <v>104.0</v>
      </c>
      <c r="H611" s="35">
        <v>0.181</v>
      </c>
      <c r="I611" s="35">
        <v>0.632</v>
      </c>
    </row>
    <row r="612">
      <c r="A612" s="32" t="s">
        <v>32</v>
      </c>
      <c r="B612" s="33" t="s">
        <v>46</v>
      </c>
      <c r="C612" s="34" t="s">
        <v>92</v>
      </c>
      <c r="D612" s="35">
        <v>0.365</v>
      </c>
      <c r="E612" s="35">
        <v>56.0</v>
      </c>
      <c r="F612" s="35">
        <v>120.0</v>
      </c>
      <c r="G612" s="35">
        <v>104.0</v>
      </c>
      <c r="H612" s="35">
        <v>0.208</v>
      </c>
      <c r="I612" s="35">
        <v>0.654</v>
      </c>
    </row>
    <row r="613">
      <c r="A613" s="32" t="s">
        <v>32</v>
      </c>
      <c r="B613" s="33" t="s">
        <v>33</v>
      </c>
      <c r="C613" s="34" t="s">
        <v>93</v>
      </c>
      <c r="D613" s="32">
        <v>0.671</v>
      </c>
      <c r="E613" s="32">
        <v>47.0</v>
      </c>
      <c r="F613" s="32">
        <v>141.0</v>
      </c>
      <c r="G613" s="32">
        <v>328.0</v>
      </c>
      <c r="H613" s="35">
        <v>0.001</v>
      </c>
      <c r="I613" s="35">
        <v>0.003</v>
      </c>
    </row>
    <row r="614">
      <c r="A614" s="32" t="s">
        <v>32</v>
      </c>
      <c r="B614" s="33" t="s">
        <v>35</v>
      </c>
      <c r="C614" s="34" t="s">
        <v>93</v>
      </c>
      <c r="D614" s="32">
        <v>0.671</v>
      </c>
      <c r="E614" s="32">
        <v>47.0</v>
      </c>
      <c r="F614" s="32">
        <v>141.0</v>
      </c>
      <c r="G614" s="32">
        <v>328.0</v>
      </c>
      <c r="H614" s="35">
        <v>0.002</v>
      </c>
      <c r="I614" s="35">
        <v>0.008</v>
      </c>
    </row>
    <row r="615">
      <c r="A615" s="32" t="s">
        <v>32</v>
      </c>
      <c r="B615" s="33" t="s">
        <v>36</v>
      </c>
      <c r="C615" s="34" t="s">
        <v>93</v>
      </c>
      <c r="D615" s="32">
        <v>0.671</v>
      </c>
      <c r="E615" s="32">
        <v>47.0</v>
      </c>
      <c r="F615" s="32">
        <v>141.0</v>
      </c>
      <c r="G615" s="32">
        <v>328.0</v>
      </c>
      <c r="H615" s="35">
        <v>0.002</v>
      </c>
      <c r="I615" s="35">
        <v>0.017</v>
      </c>
    </row>
    <row r="616">
      <c r="A616" s="32" t="s">
        <v>32</v>
      </c>
      <c r="B616" s="33" t="s">
        <v>37</v>
      </c>
      <c r="C616" s="34" t="s">
        <v>93</v>
      </c>
      <c r="D616" s="32">
        <v>0.671</v>
      </c>
      <c r="E616" s="35">
        <v>28.0</v>
      </c>
      <c r="F616" s="32">
        <v>141.0</v>
      </c>
      <c r="G616" s="32">
        <v>328.0</v>
      </c>
      <c r="H616" s="35">
        <v>0.007</v>
      </c>
      <c r="I616" s="35">
        <v>0.035</v>
      </c>
    </row>
    <row r="617">
      <c r="A617" s="32" t="s">
        <v>32</v>
      </c>
      <c r="B617" s="33" t="s">
        <v>38</v>
      </c>
      <c r="C617" s="34" t="s">
        <v>93</v>
      </c>
      <c r="D617" s="32">
        <v>0.671</v>
      </c>
      <c r="E617" s="35">
        <v>28.0</v>
      </c>
      <c r="F617" s="32">
        <v>141.0</v>
      </c>
      <c r="G617" s="32">
        <v>328.0</v>
      </c>
      <c r="H617" s="35">
        <v>0.009</v>
      </c>
      <c r="I617" s="35">
        <v>0.051</v>
      </c>
    </row>
    <row r="618">
      <c r="A618" s="32" t="s">
        <v>32</v>
      </c>
      <c r="B618" s="33" t="s">
        <v>39</v>
      </c>
      <c r="C618" s="34" t="s">
        <v>93</v>
      </c>
      <c r="D618" s="35">
        <v>0.438</v>
      </c>
      <c r="E618" s="35">
        <v>28.0</v>
      </c>
      <c r="F618" s="32">
        <v>141.0</v>
      </c>
      <c r="G618" s="35">
        <v>172.0</v>
      </c>
      <c r="H618" s="35">
        <v>0.011</v>
      </c>
      <c r="I618" s="35">
        <v>0.076</v>
      </c>
    </row>
    <row r="619">
      <c r="A619" s="32" t="s">
        <v>32</v>
      </c>
      <c r="B619" s="33" t="s">
        <v>40</v>
      </c>
      <c r="C619" s="34" t="s">
        <v>93</v>
      </c>
      <c r="D619" s="35">
        <v>0.438</v>
      </c>
      <c r="E619" s="35">
        <v>27.0</v>
      </c>
      <c r="F619" s="32">
        <v>141.0</v>
      </c>
      <c r="G619" s="35">
        <v>172.0</v>
      </c>
      <c r="H619" s="35">
        <v>0.013</v>
      </c>
      <c r="I619" s="35">
        <v>0.14</v>
      </c>
    </row>
    <row r="620">
      <c r="A620" s="32" t="s">
        <v>32</v>
      </c>
      <c r="B620" s="33" t="s">
        <v>41</v>
      </c>
      <c r="C620" s="34" t="s">
        <v>93</v>
      </c>
      <c r="D620" s="35">
        <v>0.439</v>
      </c>
      <c r="E620" s="35">
        <v>26.0</v>
      </c>
      <c r="F620" s="32">
        <v>141.0</v>
      </c>
      <c r="G620" s="35">
        <v>172.0</v>
      </c>
      <c r="H620" s="35">
        <v>0.016</v>
      </c>
      <c r="I620" s="35">
        <v>0.201</v>
      </c>
    </row>
    <row r="621">
      <c r="A621" s="32" t="s">
        <v>32</v>
      </c>
      <c r="B621" s="33" t="s">
        <v>42</v>
      </c>
      <c r="C621" s="34" t="s">
        <v>93</v>
      </c>
      <c r="D621" s="35">
        <v>0.444</v>
      </c>
      <c r="E621" s="35">
        <v>26.0</v>
      </c>
      <c r="F621" s="32">
        <v>141.0</v>
      </c>
      <c r="G621" s="35">
        <v>172.0</v>
      </c>
      <c r="H621" s="35">
        <v>0.019</v>
      </c>
      <c r="I621" s="35">
        <v>0.307</v>
      </c>
    </row>
    <row r="622">
      <c r="A622" s="32" t="s">
        <v>32</v>
      </c>
      <c r="B622" s="33" t="s">
        <v>43</v>
      </c>
      <c r="C622" s="34" t="s">
        <v>93</v>
      </c>
      <c r="D622" s="35">
        <v>0.444</v>
      </c>
      <c r="E622" s="35">
        <v>26.0</v>
      </c>
      <c r="F622" s="32">
        <v>141.0</v>
      </c>
      <c r="G622" s="35">
        <v>172.0</v>
      </c>
      <c r="H622" s="35">
        <v>0.024</v>
      </c>
      <c r="I622" s="35">
        <v>0.4</v>
      </c>
    </row>
    <row r="623">
      <c r="A623" s="32" t="s">
        <v>32</v>
      </c>
      <c r="B623" s="33" t="s">
        <v>44</v>
      </c>
      <c r="C623" s="34" t="s">
        <v>93</v>
      </c>
      <c r="D623" s="35">
        <v>0.444</v>
      </c>
      <c r="E623" s="35">
        <v>26.0</v>
      </c>
      <c r="F623" s="32">
        <v>141.0</v>
      </c>
      <c r="G623" s="35">
        <v>172.0</v>
      </c>
      <c r="H623" s="35">
        <v>0.029</v>
      </c>
      <c r="I623" s="35">
        <v>0.467</v>
      </c>
    </row>
    <row r="624">
      <c r="A624" s="32" t="s">
        <v>32</v>
      </c>
      <c r="B624" s="33" t="s">
        <v>45</v>
      </c>
      <c r="C624" s="34" t="s">
        <v>93</v>
      </c>
      <c r="D624" s="35">
        <v>0.449</v>
      </c>
      <c r="E624" s="35">
        <v>26.0</v>
      </c>
      <c r="F624" s="32">
        <v>141.0</v>
      </c>
      <c r="G624" s="35">
        <v>172.0</v>
      </c>
      <c r="H624" s="35">
        <v>0.035</v>
      </c>
      <c r="I624" s="35">
        <v>0.554</v>
      </c>
    </row>
    <row r="625">
      <c r="A625" s="32" t="s">
        <v>32</v>
      </c>
      <c r="B625" s="33" t="s">
        <v>46</v>
      </c>
      <c r="C625" s="34" t="s">
        <v>93</v>
      </c>
      <c r="D625" s="35">
        <v>0.449</v>
      </c>
      <c r="E625" s="35">
        <v>26.0</v>
      </c>
      <c r="F625" s="35">
        <v>136.0</v>
      </c>
      <c r="G625" s="35">
        <v>172.0</v>
      </c>
      <c r="H625" s="35">
        <v>0.04</v>
      </c>
      <c r="I625" s="35">
        <v>0.57</v>
      </c>
    </row>
    <row r="626">
      <c r="A626" s="32" t="s">
        <v>32</v>
      </c>
      <c r="B626" s="33" t="s">
        <v>33</v>
      </c>
      <c r="C626" s="34" t="s">
        <v>94</v>
      </c>
      <c r="D626" s="32">
        <v>0.671</v>
      </c>
      <c r="E626" s="32">
        <v>47.0</v>
      </c>
      <c r="F626" s="32">
        <v>141.0</v>
      </c>
      <c r="G626" s="32">
        <v>328.0</v>
      </c>
      <c r="H626" s="35">
        <v>0.008</v>
      </c>
      <c r="I626" s="35">
        <v>0.01</v>
      </c>
    </row>
    <row r="627">
      <c r="A627" s="32" t="s">
        <v>32</v>
      </c>
      <c r="B627" s="33" t="s">
        <v>35</v>
      </c>
      <c r="C627" s="34" t="s">
        <v>94</v>
      </c>
      <c r="D627" s="32">
        <v>0.671</v>
      </c>
      <c r="E627" s="32">
        <v>47.0</v>
      </c>
      <c r="F627" s="32">
        <v>141.0</v>
      </c>
      <c r="G627" s="32">
        <v>328.0</v>
      </c>
      <c r="H627" s="35">
        <v>0.009</v>
      </c>
      <c r="I627" s="35">
        <v>0.019</v>
      </c>
    </row>
    <row r="628">
      <c r="A628" s="32" t="s">
        <v>32</v>
      </c>
      <c r="B628" s="33" t="s">
        <v>36</v>
      </c>
      <c r="C628" s="34" t="s">
        <v>94</v>
      </c>
      <c r="D628" s="32">
        <v>0.671</v>
      </c>
      <c r="E628" s="32">
        <v>47.0</v>
      </c>
      <c r="F628" s="32">
        <v>141.0</v>
      </c>
      <c r="G628" s="32">
        <v>328.0</v>
      </c>
      <c r="H628" s="35">
        <v>0.01</v>
      </c>
      <c r="I628" s="35">
        <v>0.032</v>
      </c>
    </row>
    <row r="629">
      <c r="A629" s="32" t="s">
        <v>32</v>
      </c>
      <c r="B629" s="33" t="s">
        <v>37</v>
      </c>
      <c r="C629" s="34" t="s">
        <v>94</v>
      </c>
      <c r="D629" s="32">
        <v>0.671</v>
      </c>
      <c r="E629" s="35">
        <v>65.0</v>
      </c>
      <c r="F629" s="32">
        <v>141.0</v>
      </c>
      <c r="G629" s="32">
        <v>328.0</v>
      </c>
      <c r="H629" s="35">
        <v>0.012</v>
      </c>
      <c r="I629" s="35">
        <v>0.046</v>
      </c>
    </row>
    <row r="630">
      <c r="A630" s="32" t="s">
        <v>32</v>
      </c>
      <c r="B630" s="33" t="s">
        <v>38</v>
      </c>
      <c r="C630" s="34" t="s">
        <v>94</v>
      </c>
      <c r="D630" s="32">
        <v>0.671</v>
      </c>
      <c r="E630" s="35">
        <v>65.0</v>
      </c>
      <c r="F630" s="32">
        <v>141.0</v>
      </c>
      <c r="G630" s="32">
        <v>328.0</v>
      </c>
      <c r="H630" s="35">
        <v>0.015</v>
      </c>
      <c r="I630" s="35">
        <v>0.062</v>
      </c>
    </row>
    <row r="631">
      <c r="A631" s="32" t="s">
        <v>32</v>
      </c>
      <c r="B631" s="33" t="s">
        <v>39</v>
      </c>
      <c r="C631" s="34" t="s">
        <v>94</v>
      </c>
      <c r="D631" s="35">
        <v>0.525</v>
      </c>
      <c r="E631" s="35">
        <v>65.0</v>
      </c>
      <c r="F631" s="32">
        <v>141.0</v>
      </c>
      <c r="G631" s="35">
        <v>270.0</v>
      </c>
      <c r="H631" s="35">
        <v>0.018</v>
      </c>
      <c r="I631" s="35">
        <v>0.078</v>
      </c>
    </row>
    <row r="632">
      <c r="A632" s="32" t="s">
        <v>32</v>
      </c>
      <c r="B632" s="33" t="s">
        <v>40</v>
      </c>
      <c r="C632" s="34" t="s">
        <v>94</v>
      </c>
      <c r="D632" s="35">
        <v>0.525</v>
      </c>
      <c r="E632" s="35">
        <v>64.0</v>
      </c>
      <c r="F632" s="32">
        <v>141.0</v>
      </c>
      <c r="G632" s="35">
        <v>270.0</v>
      </c>
      <c r="H632" s="35">
        <v>0.02</v>
      </c>
      <c r="I632" s="35">
        <v>0.125</v>
      </c>
    </row>
    <row r="633">
      <c r="A633" s="32" t="s">
        <v>32</v>
      </c>
      <c r="B633" s="33" t="s">
        <v>41</v>
      </c>
      <c r="C633" s="34" t="s">
        <v>94</v>
      </c>
      <c r="D633" s="35">
        <v>0.526</v>
      </c>
      <c r="E633" s="35">
        <v>62.0</v>
      </c>
      <c r="F633" s="32">
        <v>141.0</v>
      </c>
      <c r="G633" s="35">
        <v>270.0</v>
      </c>
      <c r="H633" s="35">
        <v>0.022</v>
      </c>
      <c r="I633" s="35">
        <v>0.204</v>
      </c>
    </row>
    <row r="634">
      <c r="A634" s="32" t="s">
        <v>32</v>
      </c>
      <c r="B634" s="33" t="s">
        <v>42</v>
      </c>
      <c r="C634" s="34" t="s">
        <v>94</v>
      </c>
      <c r="D634" s="35">
        <v>0.526</v>
      </c>
      <c r="E634" s="35">
        <v>62.0</v>
      </c>
      <c r="F634" s="32">
        <v>141.0</v>
      </c>
      <c r="G634" s="35">
        <v>270.0</v>
      </c>
      <c r="H634" s="35">
        <v>0.024</v>
      </c>
      <c r="I634" s="35">
        <v>0.259</v>
      </c>
    </row>
    <row r="635">
      <c r="A635" s="32" t="s">
        <v>32</v>
      </c>
      <c r="B635" s="33" t="s">
        <v>43</v>
      </c>
      <c r="C635" s="34" t="s">
        <v>94</v>
      </c>
      <c r="D635" s="35">
        <v>0.525</v>
      </c>
      <c r="E635" s="35">
        <v>84.0</v>
      </c>
      <c r="F635" s="32">
        <v>141.0</v>
      </c>
      <c r="G635" s="35">
        <v>270.0</v>
      </c>
      <c r="H635" s="35">
        <v>0.026</v>
      </c>
      <c r="I635" s="35">
        <v>0.356</v>
      </c>
    </row>
    <row r="636">
      <c r="A636" s="32" t="s">
        <v>32</v>
      </c>
      <c r="B636" s="33" t="s">
        <v>44</v>
      </c>
      <c r="C636" s="34" t="s">
        <v>94</v>
      </c>
      <c r="D636" s="35">
        <v>0.503</v>
      </c>
      <c r="E636" s="35">
        <v>84.0</v>
      </c>
      <c r="F636" s="32">
        <v>141.0</v>
      </c>
      <c r="G636" s="35">
        <v>270.0</v>
      </c>
      <c r="H636" s="35">
        <v>0.03</v>
      </c>
      <c r="I636" s="35">
        <v>0.413</v>
      </c>
    </row>
    <row r="637">
      <c r="A637" s="32" t="s">
        <v>32</v>
      </c>
      <c r="B637" s="33" t="s">
        <v>45</v>
      </c>
      <c r="C637" s="34" t="s">
        <v>94</v>
      </c>
      <c r="D637" s="35">
        <v>0.489</v>
      </c>
      <c r="E637" s="35">
        <v>84.0</v>
      </c>
      <c r="F637" s="32">
        <v>141.0</v>
      </c>
      <c r="G637" s="35">
        <v>270.0</v>
      </c>
      <c r="H637" s="35">
        <v>0.035</v>
      </c>
      <c r="I637" s="35">
        <v>0.416</v>
      </c>
    </row>
    <row r="638">
      <c r="A638" s="32" t="s">
        <v>32</v>
      </c>
      <c r="B638" s="33" t="s">
        <v>46</v>
      </c>
      <c r="C638" s="34" t="s">
        <v>94</v>
      </c>
      <c r="D638" s="35">
        <v>0.489</v>
      </c>
      <c r="E638" s="35">
        <v>38.0</v>
      </c>
      <c r="F638" s="35">
        <v>159.0</v>
      </c>
      <c r="G638" s="35">
        <v>270.0</v>
      </c>
      <c r="H638" s="35">
        <v>0.04</v>
      </c>
      <c r="I638" s="35">
        <v>0.499</v>
      </c>
    </row>
    <row r="639">
      <c r="A639" s="32" t="s">
        <v>32</v>
      </c>
      <c r="B639" s="33" t="s">
        <v>33</v>
      </c>
      <c r="C639" s="34" t="s">
        <v>95</v>
      </c>
      <c r="D639" s="32">
        <v>0.671</v>
      </c>
      <c r="E639" s="32">
        <v>47.0</v>
      </c>
      <c r="F639" s="32">
        <v>141.0</v>
      </c>
      <c r="G639" s="32">
        <v>328.0</v>
      </c>
      <c r="H639" s="35">
        <v>0.028</v>
      </c>
      <c r="I639" s="35">
        <v>0.012</v>
      </c>
    </row>
    <row r="640">
      <c r="A640" s="32" t="s">
        <v>32</v>
      </c>
      <c r="B640" s="33" t="s">
        <v>35</v>
      </c>
      <c r="C640" s="34" t="s">
        <v>95</v>
      </c>
      <c r="D640" s="32">
        <v>0.671</v>
      </c>
      <c r="E640" s="32">
        <v>47.0</v>
      </c>
      <c r="F640" s="32">
        <v>141.0</v>
      </c>
      <c r="G640" s="32">
        <v>328.0</v>
      </c>
      <c r="H640" s="35">
        <v>0.043</v>
      </c>
      <c r="I640" s="35">
        <v>0.04</v>
      </c>
    </row>
    <row r="641">
      <c r="A641" s="32" t="s">
        <v>32</v>
      </c>
      <c r="B641" s="33" t="s">
        <v>36</v>
      </c>
      <c r="C641" s="34" t="s">
        <v>95</v>
      </c>
      <c r="D641" s="32">
        <v>0.671</v>
      </c>
      <c r="E641" s="32">
        <v>47.0</v>
      </c>
      <c r="F641" s="32">
        <v>141.0</v>
      </c>
      <c r="G641" s="32">
        <v>328.0</v>
      </c>
      <c r="H641" s="35">
        <v>0.053</v>
      </c>
      <c r="I641" s="35">
        <v>0.059</v>
      </c>
    </row>
    <row r="642">
      <c r="A642" s="32" t="s">
        <v>32</v>
      </c>
      <c r="B642" s="33" t="s">
        <v>37</v>
      </c>
      <c r="C642" s="34" t="s">
        <v>95</v>
      </c>
      <c r="D642" s="32">
        <v>0.671</v>
      </c>
      <c r="E642" s="35">
        <v>11.0</v>
      </c>
      <c r="F642" s="32">
        <v>141.0</v>
      </c>
      <c r="G642" s="32">
        <v>328.0</v>
      </c>
      <c r="H642" s="35">
        <v>0.065</v>
      </c>
      <c r="I642" s="35">
        <v>0.195</v>
      </c>
    </row>
    <row r="643">
      <c r="A643" s="32" t="s">
        <v>32</v>
      </c>
      <c r="B643" s="33" t="s">
        <v>38</v>
      </c>
      <c r="C643" s="34" t="s">
        <v>95</v>
      </c>
      <c r="D643" s="32">
        <v>0.671</v>
      </c>
      <c r="E643" s="35">
        <v>11.0</v>
      </c>
      <c r="F643" s="32">
        <v>141.0</v>
      </c>
      <c r="G643" s="32">
        <v>328.0</v>
      </c>
      <c r="H643" s="35">
        <v>0.085</v>
      </c>
      <c r="I643" s="35">
        <v>0.376</v>
      </c>
    </row>
    <row r="644">
      <c r="A644" s="32" t="s">
        <v>32</v>
      </c>
      <c r="B644" s="33" t="s">
        <v>39</v>
      </c>
      <c r="C644" s="34" t="s">
        <v>95</v>
      </c>
      <c r="D644" s="35">
        <v>0.606</v>
      </c>
      <c r="E644" s="35">
        <v>11.0</v>
      </c>
      <c r="F644" s="32">
        <v>141.0</v>
      </c>
      <c r="G644" s="35">
        <v>268.0</v>
      </c>
      <c r="H644" s="35">
        <v>0.097</v>
      </c>
      <c r="I644" s="35">
        <v>0.565</v>
      </c>
    </row>
    <row r="645">
      <c r="A645" s="32" t="s">
        <v>32</v>
      </c>
      <c r="B645" s="33" t="s">
        <v>40</v>
      </c>
      <c r="C645" s="34" t="s">
        <v>95</v>
      </c>
      <c r="D645" s="35">
        <v>0.606</v>
      </c>
      <c r="E645" s="35">
        <v>11.0</v>
      </c>
      <c r="F645" s="32">
        <v>141.0</v>
      </c>
      <c r="G645" s="35">
        <v>268.0</v>
      </c>
      <c r="H645" s="35">
        <v>0.13</v>
      </c>
      <c r="I645" s="35">
        <v>0.722</v>
      </c>
    </row>
    <row r="646">
      <c r="A646" s="32" t="s">
        <v>32</v>
      </c>
      <c r="B646" s="33" t="s">
        <v>41</v>
      </c>
      <c r="C646" s="34" t="s">
        <v>95</v>
      </c>
      <c r="D646" s="35">
        <v>0.606</v>
      </c>
      <c r="E646" s="35">
        <v>11.0</v>
      </c>
      <c r="F646" s="32">
        <v>141.0</v>
      </c>
      <c r="G646" s="35">
        <v>268.0</v>
      </c>
      <c r="H646" s="35">
        <v>0.171</v>
      </c>
      <c r="I646" s="35">
        <v>0.763</v>
      </c>
    </row>
    <row r="647">
      <c r="A647" s="32" t="s">
        <v>32</v>
      </c>
      <c r="B647" s="33" t="s">
        <v>42</v>
      </c>
      <c r="C647" s="34" t="s">
        <v>95</v>
      </c>
      <c r="D647" s="35">
        <v>0.586</v>
      </c>
      <c r="E647" s="35">
        <v>11.0</v>
      </c>
      <c r="F647" s="32">
        <v>141.0</v>
      </c>
      <c r="G647" s="35">
        <v>228.0</v>
      </c>
      <c r="H647" s="35">
        <v>0.275</v>
      </c>
      <c r="I647" s="35">
        <v>0.828</v>
      </c>
    </row>
    <row r="648">
      <c r="A648" s="32" t="s">
        <v>32</v>
      </c>
      <c r="B648" s="33" t="s">
        <v>43</v>
      </c>
      <c r="C648" s="34" t="s">
        <v>95</v>
      </c>
      <c r="D648" s="35">
        <v>0.623</v>
      </c>
      <c r="E648" s="35">
        <v>11.0</v>
      </c>
      <c r="F648" s="32">
        <v>141.0</v>
      </c>
      <c r="G648" s="35">
        <v>228.0</v>
      </c>
      <c r="H648" s="35">
        <v>0.341</v>
      </c>
      <c r="I648" s="35">
        <v>0.932</v>
      </c>
    </row>
    <row r="649">
      <c r="A649" s="32" t="s">
        <v>32</v>
      </c>
      <c r="B649" s="33" t="s">
        <v>44</v>
      </c>
      <c r="C649" s="34" t="s">
        <v>95</v>
      </c>
      <c r="D649" s="35">
        <v>0.623</v>
      </c>
      <c r="E649" s="35">
        <v>11.0</v>
      </c>
      <c r="F649" s="32">
        <v>141.0</v>
      </c>
      <c r="G649" s="35">
        <v>144.0</v>
      </c>
      <c r="H649" s="35">
        <v>0.368</v>
      </c>
      <c r="I649" s="35">
        <v>1.045</v>
      </c>
    </row>
    <row r="650">
      <c r="A650" s="32" t="s">
        <v>32</v>
      </c>
      <c r="B650" s="33" t="s">
        <v>45</v>
      </c>
      <c r="C650" s="34" t="s">
        <v>95</v>
      </c>
      <c r="D650" s="35">
        <v>0.624</v>
      </c>
      <c r="E650" s="35">
        <v>11.0</v>
      </c>
      <c r="F650" s="32">
        <v>141.0</v>
      </c>
      <c r="G650" s="35">
        <v>144.0</v>
      </c>
      <c r="H650" s="35">
        <v>0.391</v>
      </c>
      <c r="I650" s="35">
        <v>1.152</v>
      </c>
    </row>
    <row r="651">
      <c r="A651" s="32" t="s">
        <v>32</v>
      </c>
      <c r="B651" s="33" t="s">
        <v>46</v>
      </c>
      <c r="C651" s="34" t="s">
        <v>95</v>
      </c>
      <c r="D651" s="35">
        <v>0.624</v>
      </c>
      <c r="E651" s="35">
        <v>11.0</v>
      </c>
      <c r="F651" s="35">
        <v>49.0</v>
      </c>
      <c r="G651" s="35">
        <v>144.0</v>
      </c>
      <c r="H651" s="35">
        <v>0.414</v>
      </c>
      <c r="I651" s="35">
        <v>1.181</v>
      </c>
    </row>
    <row r="652">
      <c r="A652" s="32" t="s">
        <v>32</v>
      </c>
      <c r="B652" s="33" t="s">
        <v>33</v>
      </c>
      <c r="C652" s="34" t="s">
        <v>96</v>
      </c>
      <c r="D652" s="32">
        <v>0.671</v>
      </c>
      <c r="E652" s="32">
        <v>47.0</v>
      </c>
      <c r="F652" s="32">
        <v>141.0</v>
      </c>
      <c r="G652" s="32">
        <v>328.0</v>
      </c>
      <c r="H652" s="35">
        <v>0.002</v>
      </c>
      <c r="I652" s="35">
        <v>0.005</v>
      </c>
    </row>
    <row r="653">
      <c r="A653" s="32" t="s">
        <v>32</v>
      </c>
      <c r="B653" s="33" t="s">
        <v>35</v>
      </c>
      <c r="C653" s="34" t="s">
        <v>96</v>
      </c>
      <c r="D653" s="32">
        <v>0.671</v>
      </c>
      <c r="E653" s="32">
        <v>47.0</v>
      </c>
      <c r="F653" s="32">
        <v>141.0</v>
      </c>
      <c r="G653" s="32">
        <v>328.0</v>
      </c>
      <c r="H653" s="35">
        <v>0.002</v>
      </c>
      <c r="I653" s="35">
        <v>0.011</v>
      </c>
    </row>
    <row r="654">
      <c r="A654" s="32" t="s">
        <v>32</v>
      </c>
      <c r="B654" s="33" t="s">
        <v>36</v>
      </c>
      <c r="C654" s="34" t="s">
        <v>96</v>
      </c>
      <c r="D654" s="32">
        <v>0.671</v>
      </c>
      <c r="E654" s="32">
        <v>47.0</v>
      </c>
      <c r="F654" s="32">
        <v>141.0</v>
      </c>
      <c r="G654" s="32">
        <v>328.0</v>
      </c>
      <c r="H654" s="35">
        <v>0.004</v>
      </c>
      <c r="I654" s="35">
        <v>0.015</v>
      </c>
    </row>
    <row r="655">
      <c r="A655" s="32" t="s">
        <v>32</v>
      </c>
      <c r="B655" s="33" t="s">
        <v>37</v>
      </c>
      <c r="C655" s="34" t="s">
        <v>96</v>
      </c>
      <c r="D655" s="32">
        <v>0.671</v>
      </c>
      <c r="E655" s="35">
        <v>34.0</v>
      </c>
      <c r="F655" s="32">
        <v>141.0</v>
      </c>
      <c r="G655" s="32">
        <v>328.0</v>
      </c>
      <c r="H655" s="35">
        <v>0.005</v>
      </c>
      <c r="I655" s="35">
        <v>0.029</v>
      </c>
    </row>
    <row r="656">
      <c r="A656" s="32" t="s">
        <v>32</v>
      </c>
      <c r="B656" s="33" t="s">
        <v>38</v>
      </c>
      <c r="C656" s="34" t="s">
        <v>96</v>
      </c>
      <c r="D656" s="32">
        <v>0.671</v>
      </c>
      <c r="E656" s="35">
        <v>34.0</v>
      </c>
      <c r="F656" s="32">
        <v>141.0</v>
      </c>
      <c r="G656" s="32">
        <v>328.0</v>
      </c>
      <c r="H656" s="35">
        <v>0.007</v>
      </c>
      <c r="I656" s="35">
        <v>0.042</v>
      </c>
    </row>
    <row r="657">
      <c r="A657" s="32" t="s">
        <v>32</v>
      </c>
      <c r="B657" s="33" t="s">
        <v>39</v>
      </c>
      <c r="C657" s="34" t="s">
        <v>96</v>
      </c>
      <c r="D657" s="35">
        <v>0.369</v>
      </c>
      <c r="E657" s="35">
        <v>34.0</v>
      </c>
      <c r="F657" s="32">
        <v>141.0</v>
      </c>
      <c r="G657" s="35">
        <v>237.0</v>
      </c>
      <c r="H657" s="35">
        <v>0.017</v>
      </c>
      <c r="I657" s="35">
        <v>0.046</v>
      </c>
    </row>
    <row r="658">
      <c r="A658" s="32" t="s">
        <v>32</v>
      </c>
      <c r="B658" s="33" t="s">
        <v>40</v>
      </c>
      <c r="C658" s="34" t="s">
        <v>96</v>
      </c>
      <c r="D658" s="35">
        <v>0.352</v>
      </c>
      <c r="E658" s="35">
        <v>28.0</v>
      </c>
      <c r="F658" s="32">
        <v>141.0</v>
      </c>
      <c r="G658" s="35">
        <v>237.0</v>
      </c>
      <c r="H658" s="35">
        <v>0.025</v>
      </c>
      <c r="I658" s="35">
        <v>0.068</v>
      </c>
    </row>
    <row r="659">
      <c r="A659" s="32" t="s">
        <v>32</v>
      </c>
      <c r="B659" s="33" t="s">
        <v>41</v>
      </c>
      <c r="C659" s="34" t="s">
        <v>96</v>
      </c>
      <c r="D659" s="35">
        <v>0.368</v>
      </c>
      <c r="E659" s="35">
        <v>28.0</v>
      </c>
      <c r="F659" s="32">
        <v>141.0</v>
      </c>
      <c r="G659" s="35">
        <v>237.0</v>
      </c>
      <c r="H659" s="35">
        <v>0.037</v>
      </c>
      <c r="I659" s="35">
        <v>0.137</v>
      </c>
    </row>
    <row r="660">
      <c r="A660" s="32" t="s">
        <v>32</v>
      </c>
      <c r="B660" s="33" t="s">
        <v>42</v>
      </c>
      <c r="C660" s="34" t="s">
        <v>96</v>
      </c>
      <c r="D660" s="35">
        <v>0.34</v>
      </c>
      <c r="E660" s="35">
        <v>25.0</v>
      </c>
      <c r="F660" s="32">
        <v>141.0</v>
      </c>
      <c r="G660" s="35">
        <v>222.0</v>
      </c>
      <c r="H660" s="35">
        <v>0.079</v>
      </c>
      <c r="I660" s="35">
        <v>0.269</v>
      </c>
    </row>
    <row r="661">
      <c r="A661" s="32" t="s">
        <v>32</v>
      </c>
      <c r="B661" s="33" t="s">
        <v>43</v>
      </c>
      <c r="C661" s="34" t="s">
        <v>96</v>
      </c>
      <c r="D661" s="35">
        <v>0.35</v>
      </c>
      <c r="E661" s="35">
        <v>25.0</v>
      </c>
      <c r="F661" s="32">
        <v>141.0</v>
      </c>
      <c r="G661" s="35">
        <v>161.0</v>
      </c>
      <c r="H661" s="35">
        <v>0.098</v>
      </c>
      <c r="I661" s="35">
        <v>0.286</v>
      </c>
    </row>
    <row r="662">
      <c r="A662" s="32" t="s">
        <v>32</v>
      </c>
      <c r="B662" s="33" t="s">
        <v>44</v>
      </c>
      <c r="C662" s="34" t="s">
        <v>96</v>
      </c>
      <c r="D662" s="35">
        <v>0.35</v>
      </c>
      <c r="E662" s="35">
        <v>24.0</v>
      </c>
      <c r="F662" s="32">
        <v>141.0</v>
      </c>
      <c r="G662" s="35">
        <v>161.0</v>
      </c>
      <c r="H662" s="35">
        <v>0.125</v>
      </c>
      <c r="I662" s="35">
        <v>0.377</v>
      </c>
    </row>
    <row r="663">
      <c r="A663" s="32" t="s">
        <v>32</v>
      </c>
      <c r="B663" s="33" t="s">
        <v>45</v>
      </c>
      <c r="C663" s="34" t="s">
        <v>96</v>
      </c>
      <c r="D663" s="35">
        <v>0.35</v>
      </c>
      <c r="E663" s="35">
        <v>33.0</v>
      </c>
      <c r="F663" s="32">
        <v>141.0</v>
      </c>
      <c r="G663" s="35">
        <v>213.0</v>
      </c>
      <c r="H663" s="35">
        <v>0.13</v>
      </c>
      <c r="I663" s="35">
        <v>0.475</v>
      </c>
    </row>
    <row r="664">
      <c r="A664" s="32" t="s">
        <v>32</v>
      </c>
      <c r="B664" s="33" t="s">
        <v>46</v>
      </c>
      <c r="C664" s="34" t="s">
        <v>96</v>
      </c>
      <c r="D664" s="35">
        <v>0.366</v>
      </c>
      <c r="E664" s="35">
        <v>33.0</v>
      </c>
      <c r="F664" s="35">
        <v>126.0</v>
      </c>
      <c r="G664" s="35">
        <v>213.0</v>
      </c>
      <c r="H664" s="35">
        <v>0.147</v>
      </c>
      <c r="I664" s="35">
        <v>0.45</v>
      </c>
    </row>
    <row r="665">
      <c r="A665" s="32" t="s">
        <v>32</v>
      </c>
      <c r="B665" s="33" t="s">
        <v>33</v>
      </c>
      <c r="C665" s="34" t="s">
        <v>97</v>
      </c>
      <c r="D665" s="32">
        <v>0.671</v>
      </c>
      <c r="E665" s="32">
        <v>47.0</v>
      </c>
      <c r="F665" s="32">
        <v>141.0</v>
      </c>
      <c r="G665" s="32">
        <v>328.0</v>
      </c>
      <c r="H665" s="35">
        <v>0.002</v>
      </c>
      <c r="I665" s="35">
        <v>0.01</v>
      </c>
    </row>
    <row r="666">
      <c r="A666" s="32" t="s">
        <v>32</v>
      </c>
      <c r="B666" s="33" t="s">
        <v>35</v>
      </c>
      <c r="C666" s="34" t="s">
        <v>97</v>
      </c>
      <c r="D666" s="32">
        <v>0.671</v>
      </c>
      <c r="E666" s="32">
        <v>47.0</v>
      </c>
      <c r="F666" s="32">
        <v>141.0</v>
      </c>
      <c r="G666" s="32">
        <v>328.0</v>
      </c>
      <c r="H666" s="35">
        <v>0.002</v>
      </c>
      <c r="I666" s="35">
        <v>0.012</v>
      </c>
    </row>
    <row r="667">
      <c r="A667" s="32" t="s">
        <v>32</v>
      </c>
      <c r="B667" s="33" t="s">
        <v>36</v>
      </c>
      <c r="C667" s="34" t="s">
        <v>97</v>
      </c>
      <c r="D667" s="32">
        <v>0.671</v>
      </c>
      <c r="E667" s="32">
        <v>47.0</v>
      </c>
      <c r="F667" s="32">
        <v>141.0</v>
      </c>
      <c r="G667" s="32">
        <v>328.0</v>
      </c>
      <c r="H667" s="35">
        <v>0.005</v>
      </c>
      <c r="I667" s="35">
        <v>0.013</v>
      </c>
    </row>
    <row r="668">
      <c r="A668" s="32" t="s">
        <v>32</v>
      </c>
      <c r="B668" s="33" t="s">
        <v>37</v>
      </c>
      <c r="C668" s="34" t="s">
        <v>97</v>
      </c>
      <c r="D668" s="32">
        <v>0.671</v>
      </c>
      <c r="E668" s="35">
        <v>35.0</v>
      </c>
      <c r="F668" s="32">
        <v>141.0</v>
      </c>
      <c r="G668" s="32">
        <v>328.0</v>
      </c>
      <c r="H668" s="35">
        <v>0.01</v>
      </c>
      <c r="I668" s="35">
        <v>0.022</v>
      </c>
    </row>
    <row r="669">
      <c r="A669" s="32" t="s">
        <v>32</v>
      </c>
      <c r="B669" s="33" t="s">
        <v>38</v>
      </c>
      <c r="C669" s="34" t="s">
        <v>97</v>
      </c>
      <c r="D669" s="32">
        <v>0.671</v>
      </c>
      <c r="E669" s="35">
        <v>35.0</v>
      </c>
      <c r="F669" s="32">
        <v>141.0</v>
      </c>
      <c r="G669" s="32">
        <v>328.0</v>
      </c>
      <c r="H669" s="35">
        <v>0.02</v>
      </c>
      <c r="I669" s="35">
        <v>0.042</v>
      </c>
    </row>
    <row r="670">
      <c r="A670" s="32" t="s">
        <v>32</v>
      </c>
      <c r="B670" s="33" t="s">
        <v>39</v>
      </c>
      <c r="C670" s="34" t="s">
        <v>97</v>
      </c>
      <c r="D670" s="35">
        <v>0.154</v>
      </c>
      <c r="E670" s="35">
        <v>35.0</v>
      </c>
      <c r="F670" s="32">
        <v>141.0</v>
      </c>
      <c r="G670" s="35">
        <v>183.0</v>
      </c>
      <c r="H670" s="35">
        <v>0.029</v>
      </c>
      <c r="I670" s="35">
        <v>0.083</v>
      </c>
    </row>
    <row r="671">
      <c r="A671" s="32" t="s">
        <v>32</v>
      </c>
      <c r="B671" s="33" t="s">
        <v>40</v>
      </c>
      <c r="C671" s="34" t="s">
        <v>97</v>
      </c>
      <c r="D671" s="35">
        <v>0.154</v>
      </c>
      <c r="E671" s="35">
        <v>35.0</v>
      </c>
      <c r="F671" s="32">
        <v>141.0</v>
      </c>
      <c r="G671" s="35">
        <v>183.0</v>
      </c>
      <c r="H671" s="35">
        <v>0.042</v>
      </c>
      <c r="I671" s="35">
        <v>0.141</v>
      </c>
    </row>
    <row r="672">
      <c r="A672" s="32" t="s">
        <v>32</v>
      </c>
      <c r="B672" s="33" t="s">
        <v>41</v>
      </c>
      <c r="C672" s="34" t="s">
        <v>97</v>
      </c>
      <c r="D672" s="35">
        <v>0.15</v>
      </c>
      <c r="E672" s="35">
        <v>33.0</v>
      </c>
      <c r="F672" s="32">
        <v>141.0</v>
      </c>
      <c r="G672" s="35">
        <v>183.0</v>
      </c>
      <c r="H672" s="35">
        <v>0.049</v>
      </c>
      <c r="I672" s="35">
        <v>0.218</v>
      </c>
    </row>
    <row r="673">
      <c r="A673" s="32" t="s">
        <v>32</v>
      </c>
      <c r="B673" s="33" t="s">
        <v>42</v>
      </c>
      <c r="C673" s="34" t="s">
        <v>97</v>
      </c>
      <c r="D673" s="35">
        <v>0.15</v>
      </c>
      <c r="E673" s="35">
        <v>18.0</v>
      </c>
      <c r="F673" s="32">
        <v>141.0</v>
      </c>
      <c r="G673" s="35">
        <v>183.0</v>
      </c>
      <c r="H673" s="35">
        <v>0.056</v>
      </c>
      <c r="I673" s="35">
        <v>0.284</v>
      </c>
    </row>
    <row r="674">
      <c r="A674" s="32" t="s">
        <v>32</v>
      </c>
      <c r="B674" s="33" t="s">
        <v>43</v>
      </c>
      <c r="C674" s="34" t="s">
        <v>97</v>
      </c>
      <c r="D674" s="35">
        <v>0.15</v>
      </c>
      <c r="E674" s="35">
        <v>18.0</v>
      </c>
      <c r="F674" s="32">
        <v>141.0</v>
      </c>
      <c r="G674" s="35">
        <v>183.0</v>
      </c>
      <c r="H674" s="35">
        <v>0.063</v>
      </c>
      <c r="I674" s="35">
        <v>0.344</v>
      </c>
    </row>
    <row r="675">
      <c r="A675" s="32" t="s">
        <v>32</v>
      </c>
      <c r="B675" s="33" t="s">
        <v>44</v>
      </c>
      <c r="C675" s="34" t="s">
        <v>97</v>
      </c>
      <c r="D675" s="35">
        <v>0.143</v>
      </c>
      <c r="E675" s="35">
        <v>18.0</v>
      </c>
      <c r="F675" s="32">
        <v>141.0</v>
      </c>
      <c r="G675" s="35">
        <v>183.0</v>
      </c>
      <c r="H675" s="35">
        <v>0.1</v>
      </c>
      <c r="I675" s="35">
        <v>0.412</v>
      </c>
    </row>
    <row r="676">
      <c r="A676" s="32" t="s">
        <v>32</v>
      </c>
      <c r="B676" s="33" t="s">
        <v>45</v>
      </c>
      <c r="C676" s="34" t="s">
        <v>97</v>
      </c>
      <c r="D676" s="35">
        <v>0.144</v>
      </c>
      <c r="E676" s="35">
        <v>18.0</v>
      </c>
      <c r="F676" s="32">
        <v>141.0</v>
      </c>
      <c r="G676" s="35">
        <v>183.0</v>
      </c>
      <c r="H676" s="35">
        <v>0.115</v>
      </c>
      <c r="I676" s="35">
        <v>0.599</v>
      </c>
    </row>
    <row r="677">
      <c r="A677" s="32" t="s">
        <v>32</v>
      </c>
      <c r="B677" s="33" t="s">
        <v>46</v>
      </c>
      <c r="C677" s="34" t="s">
        <v>97</v>
      </c>
      <c r="D677" s="35">
        <v>0.151</v>
      </c>
      <c r="E677" s="35">
        <v>17.0</v>
      </c>
      <c r="F677" s="35">
        <v>90.0</v>
      </c>
      <c r="G677" s="35">
        <v>183.0</v>
      </c>
      <c r="H677" s="35">
        <v>0.135</v>
      </c>
      <c r="I677" s="35">
        <v>0.748</v>
      </c>
    </row>
    <row r="678">
      <c r="A678" s="32" t="s">
        <v>32</v>
      </c>
      <c r="B678" s="33" t="s">
        <v>33</v>
      </c>
      <c r="C678" s="34" t="s">
        <v>98</v>
      </c>
      <c r="D678" s="32">
        <v>0.671</v>
      </c>
      <c r="E678" s="32">
        <v>47.0</v>
      </c>
      <c r="F678" s="32">
        <v>141.0</v>
      </c>
      <c r="G678" s="32">
        <v>328.0</v>
      </c>
      <c r="H678" s="35">
        <v>0.004</v>
      </c>
      <c r="I678" s="35">
        <v>0.021</v>
      </c>
    </row>
    <row r="679">
      <c r="A679" s="32" t="s">
        <v>32</v>
      </c>
      <c r="B679" s="33" t="s">
        <v>35</v>
      </c>
      <c r="C679" s="34" t="s">
        <v>98</v>
      </c>
      <c r="D679" s="32">
        <v>0.671</v>
      </c>
      <c r="E679" s="32">
        <v>47.0</v>
      </c>
      <c r="F679" s="32">
        <v>141.0</v>
      </c>
      <c r="G679" s="32">
        <v>328.0</v>
      </c>
      <c r="H679" s="35">
        <v>0.008</v>
      </c>
      <c r="I679" s="35">
        <v>0.025</v>
      </c>
    </row>
    <row r="680">
      <c r="A680" s="32" t="s">
        <v>32</v>
      </c>
      <c r="B680" s="33" t="s">
        <v>36</v>
      </c>
      <c r="C680" s="34" t="s">
        <v>98</v>
      </c>
      <c r="D680" s="32">
        <v>0.671</v>
      </c>
      <c r="E680" s="32">
        <v>47.0</v>
      </c>
      <c r="F680" s="32">
        <v>141.0</v>
      </c>
      <c r="G680" s="32">
        <v>328.0</v>
      </c>
      <c r="H680" s="35">
        <v>0.04</v>
      </c>
      <c r="I680" s="35">
        <v>0.027</v>
      </c>
    </row>
    <row r="681">
      <c r="A681" s="32" t="s">
        <v>32</v>
      </c>
      <c r="B681" s="33" t="s">
        <v>37</v>
      </c>
      <c r="C681" s="34" t="s">
        <v>98</v>
      </c>
      <c r="D681" s="32">
        <v>0.671</v>
      </c>
      <c r="E681" s="35">
        <v>97.0</v>
      </c>
      <c r="F681" s="32">
        <v>141.0</v>
      </c>
      <c r="G681" s="32">
        <v>328.0</v>
      </c>
      <c r="H681" s="35">
        <v>0.064</v>
      </c>
      <c r="I681" s="35">
        <v>0.029</v>
      </c>
    </row>
    <row r="682">
      <c r="A682" s="32" t="s">
        <v>32</v>
      </c>
      <c r="B682" s="33" t="s">
        <v>38</v>
      </c>
      <c r="C682" s="34" t="s">
        <v>98</v>
      </c>
      <c r="D682" s="32">
        <v>0.671</v>
      </c>
      <c r="E682" s="35">
        <v>97.0</v>
      </c>
      <c r="F682" s="32">
        <v>141.0</v>
      </c>
      <c r="G682" s="32">
        <v>328.0</v>
      </c>
      <c r="H682" s="35">
        <v>0.066</v>
      </c>
      <c r="I682" s="35">
        <v>0.034</v>
      </c>
    </row>
    <row r="683">
      <c r="A683" s="32" t="s">
        <v>32</v>
      </c>
      <c r="B683" s="33" t="s">
        <v>39</v>
      </c>
      <c r="C683" s="34" t="s">
        <v>98</v>
      </c>
      <c r="D683" s="35">
        <v>0.323</v>
      </c>
      <c r="E683" s="35">
        <v>97.0</v>
      </c>
      <c r="F683" s="32">
        <v>141.0</v>
      </c>
      <c r="G683" s="35">
        <v>216.0</v>
      </c>
      <c r="H683" s="35">
        <v>0.08</v>
      </c>
      <c r="I683" s="35">
        <v>0.051</v>
      </c>
    </row>
    <row r="684">
      <c r="A684" s="32" t="s">
        <v>32</v>
      </c>
      <c r="B684" s="33" t="s">
        <v>40</v>
      </c>
      <c r="C684" s="34" t="s">
        <v>98</v>
      </c>
      <c r="D684" s="35">
        <v>0.323</v>
      </c>
      <c r="E684" s="35">
        <v>97.0</v>
      </c>
      <c r="F684" s="32">
        <v>141.0</v>
      </c>
      <c r="G684" s="35">
        <v>216.0</v>
      </c>
      <c r="H684" s="35">
        <v>0.098</v>
      </c>
      <c r="I684" s="35">
        <v>0.067</v>
      </c>
    </row>
    <row r="685">
      <c r="A685" s="32" t="s">
        <v>32</v>
      </c>
      <c r="B685" s="33" t="s">
        <v>41</v>
      </c>
      <c r="C685" s="34" t="s">
        <v>98</v>
      </c>
      <c r="D685" s="35">
        <v>0.514</v>
      </c>
      <c r="E685" s="35">
        <v>97.0</v>
      </c>
      <c r="F685" s="32">
        <v>141.0</v>
      </c>
      <c r="G685" s="35">
        <v>256.0</v>
      </c>
      <c r="H685" s="35">
        <v>0.109</v>
      </c>
      <c r="I685" s="35">
        <v>0.096</v>
      </c>
    </row>
    <row r="686">
      <c r="A686" s="32" t="s">
        <v>32</v>
      </c>
      <c r="B686" s="33" t="s">
        <v>42</v>
      </c>
      <c r="C686" s="34" t="s">
        <v>98</v>
      </c>
      <c r="D686" s="35">
        <v>0.684</v>
      </c>
      <c r="E686" s="35">
        <v>97.0</v>
      </c>
      <c r="F686" s="32">
        <v>141.0</v>
      </c>
      <c r="G686" s="35">
        <v>256.0</v>
      </c>
      <c r="H686" s="35">
        <v>0.114</v>
      </c>
      <c r="I686" s="35">
        <v>0.129</v>
      </c>
    </row>
    <row r="687">
      <c r="A687" s="32" t="s">
        <v>32</v>
      </c>
      <c r="B687" s="33" t="s">
        <v>43</v>
      </c>
      <c r="C687" s="34" t="s">
        <v>98</v>
      </c>
      <c r="D687" s="35">
        <v>0.382</v>
      </c>
      <c r="E687" s="35">
        <v>97.0</v>
      </c>
      <c r="F687" s="32">
        <v>141.0</v>
      </c>
      <c r="G687" s="35">
        <v>270.0</v>
      </c>
      <c r="H687" s="35">
        <v>0.114</v>
      </c>
      <c r="I687" s="35">
        <v>0.31</v>
      </c>
    </row>
    <row r="688">
      <c r="A688" s="32" t="s">
        <v>32</v>
      </c>
      <c r="B688" s="33" t="s">
        <v>44</v>
      </c>
      <c r="C688" s="34" t="s">
        <v>98</v>
      </c>
      <c r="D688" s="35">
        <v>0.391</v>
      </c>
      <c r="E688" s="35">
        <v>90.0</v>
      </c>
      <c r="F688" s="32">
        <v>141.0</v>
      </c>
      <c r="G688" s="35">
        <v>242.0</v>
      </c>
      <c r="H688" s="35">
        <v>0.115</v>
      </c>
      <c r="I688" s="35">
        <v>0.589</v>
      </c>
    </row>
    <row r="689">
      <c r="A689" s="32" t="s">
        <v>32</v>
      </c>
      <c r="B689" s="33" t="s">
        <v>45</v>
      </c>
      <c r="C689" s="34" t="s">
        <v>98</v>
      </c>
      <c r="D689" s="35">
        <v>0.343</v>
      </c>
      <c r="E689" s="35">
        <v>90.0</v>
      </c>
      <c r="F689" s="32">
        <v>141.0</v>
      </c>
      <c r="G689" s="35">
        <v>242.0</v>
      </c>
      <c r="H689" s="35">
        <v>0.157</v>
      </c>
      <c r="I689" s="35">
        <v>0.689</v>
      </c>
    </row>
    <row r="690">
      <c r="A690" s="32" t="s">
        <v>32</v>
      </c>
      <c r="B690" s="33" t="s">
        <v>46</v>
      </c>
      <c r="C690" s="34" t="s">
        <v>98</v>
      </c>
      <c r="D690" s="35">
        <v>0.345</v>
      </c>
      <c r="E690" s="35">
        <v>90.0</v>
      </c>
      <c r="F690" s="35">
        <v>168.0</v>
      </c>
      <c r="G690" s="35">
        <v>242.0</v>
      </c>
      <c r="H690" s="35">
        <v>0.171</v>
      </c>
      <c r="I690" s="35">
        <v>0.919</v>
      </c>
    </row>
    <row r="691">
      <c r="A691" s="32" t="s">
        <v>99</v>
      </c>
      <c r="B691" s="33" t="s">
        <v>33</v>
      </c>
      <c r="C691" s="34" t="s">
        <v>100</v>
      </c>
      <c r="D691" s="36">
        <v>0.415</v>
      </c>
      <c r="E691" s="36">
        <v>40.0</v>
      </c>
      <c r="F691" s="36">
        <v>90.0</v>
      </c>
      <c r="G691" s="36">
        <v>323.0</v>
      </c>
      <c r="H691" s="32">
        <v>0.183</v>
      </c>
      <c r="I691" s="36">
        <v>0.522</v>
      </c>
    </row>
    <row r="692">
      <c r="A692" s="32" t="s">
        <v>99</v>
      </c>
      <c r="B692" s="33" t="s">
        <v>35</v>
      </c>
      <c r="C692" s="34" t="s">
        <v>100</v>
      </c>
      <c r="D692" s="36">
        <v>0.415</v>
      </c>
      <c r="E692" s="36">
        <v>40.0</v>
      </c>
      <c r="F692" s="36">
        <v>90.0</v>
      </c>
      <c r="G692" s="36">
        <v>323.0</v>
      </c>
      <c r="H692" s="35">
        <v>0.0</v>
      </c>
      <c r="I692" s="36">
        <v>0.522</v>
      </c>
    </row>
    <row r="693">
      <c r="A693" s="32" t="s">
        <v>99</v>
      </c>
      <c r="B693" s="33" t="s">
        <v>36</v>
      </c>
      <c r="C693" s="34" t="s">
        <v>100</v>
      </c>
      <c r="D693" s="36">
        <v>0.415</v>
      </c>
      <c r="E693" s="36">
        <v>40.0</v>
      </c>
      <c r="F693" s="36">
        <v>90.0</v>
      </c>
      <c r="G693" s="36">
        <v>323.0</v>
      </c>
      <c r="H693" s="35">
        <v>0.0</v>
      </c>
      <c r="I693" s="35">
        <v>0.001</v>
      </c>
    </row>
    <row r="694">
      <c r="A694" s="32" t="s">
        <v>99</v>
      </c>
      <c r="B694" s="33" t="s">
        <v>37</v>
      </c>
      <c r="C694" s="34" t="s">
        <v>100</v>
      </c>
      <c r="D694" s="36">
        <v>0.415</v>
      </c>
      <c r="E694" s="36">
        <v>40.0</v>
      </c>
      <c r="F694" s="36">
        <v>90.0</v>
      </c>
      <c r="G694" s="36">
        <v>323.0</v>
      </c>
      <c r="H694" s="35">
        <v>0.001</v>
      </c>
      <c r="I694" s="35">
        <v>0.009</v>
      </c>
    </row>
    <row r="695">
      <c r="A695" s="32" t="s">
        <v>99</v>
      </c>
      <c r="B695" s="33" t="s">
        <v>38</v>
      </c>
      <c r="C695" s="34" t="s">
        <v>100</v>
      </c>
      <c r="D695" s="36">
        <v>0.415</v>
      </c>
      <c r="E695" s="35">
        <v>9.0</v>
      </c>
      <c r="F695" s="36">
        <v>90.0</v>
      </c>
      <c r="G695" s="36">
        <v>323.0</v>
      </c>
      <c r="H695" s="35">
        <v>0.001</v>
      </c>
      <c r="I695" s="35">
        <v>0.025</v>
      </c>
    </row>
    <row r="696">
      <c r="A696" s="32" t="s">
        <v>99</v>
      </c>
      <c r="B696" s="33" t="s">
        <v>39</v>
      </c>
      <c r="C696" s="34" t="s">
        <v>100</v>
      </c>
      <c r="D696" s="35">
        <v>0.363</v>
      </c>
      <c r="E696" s="35">
        <v>9.0</v>
      </c>
      <c r="F696" s="36">
        <v>90.0</v>
      </c>
      <c r="G696" s="35">
        <v>275.0</v>
      </c>
      <c r="H696" s="35">
        <v>0.012</v>
      </c>
      <c r="I696" s="35">
        <v>0.048</v>
      </c>
    </row>
    <row r="697">
      <c r="A697" s="32" t="s">
        <v>99</v>
      </c>
      <c r="B697" s="33" t="s">
        <v>40</v>
      </c>
      <c r="C697" s="34" t="s">
        <v>100</v>
      </c>
      <c r="D697" s="35">
        <v>0.363</v>
      </c>
      <c r="E697" s="35">
        <v>9.0</v>
      </c>
      <c r="F697" s="36">
        <v>90.0</v>
      </c>
      <c r="G697" s="35">
        <v>275.0</v>
      </c>
      <c r="H697" s="35">
        <v>0.021</v>
      </c>
      <c r="I697" s="35">
        <v>0.098</v>
      </c>
    </row>
    <row r="698">
      <c r="A698" s="32" t="s">
        <v>99</v>
      </c>
      <c r="B698" s="33" t="s">
        <v>41</v>
      </c>
      <c r="C698" s="34" t="s">
        <v>100</v>
      </c>
      <c r="D698" s="35">
        <v>0.363</v>
      </c>
      <c r="E698" s="35">
        <v>9.0</v>
      </c>
      <c r="F698" s="36">
        <v>90.0</v>
      </c>
      <c r="G698" s="35">
        <v>275.0</v>
      </c>
      <c r="H698" s="35">
        <v>0.019</v>
      </c>
      <c r="I698" s="35">
        <v>0.177</v>
      </c>
    </row>
    <row r="699">
      <c r="A699" s="32" t="s">
        <v>99</v>
      </c>
      <c r="B699" s="33" t="s">
        <v>42</v>
      </c>
      <c r="C699" s="34" t="s">
        <v>100</v>
      </c>
      <c r="D699" s="35">
        <v>0.363</v>
      </c>
      <c r="E699" s="35">
        <v>9.0</v>
      </c>
      <c r="F699" s="36">
        <v>90.0</v>
      </c>
      <c r="G699" s="35">
        <v>275.0</v>
      </c>
      <c r="H699" s="35">
        <v>0.018</v>
      </c>
      <c r="I699" s="35">
        <v>0.292</v>
      </c>
    </row>
    <row r="700">
      <c r="A700" s="32" t="s">
        <v>99</v>
      </c>
      <c r="B700" s="33" t="s">
        <v>43</v>
      </c>
      <c r="C700" s="34" t="s">
        <v>100</v>
      </c>
      <c r="D700" s="35">
        <v>0.363</v>
      </c>
      <c r="E700" s="35">
        <v>7.0</v>
      </c>
      <c r="F700" s="36">
        <v>90.0</v>
      </c>
      <c r="G700" s="35">
        <v>275.0</v>
      </c>
      <c r="H700" s="35">
        <v>0.036</v>
      </c>
      <c r="I700" s="35">
        <v>0.379</v>
      </c>
    </row>
    <row r="701">
      <c r="A701" s="32" t="s">
        <v>99</v>
      </c>
      <c r="B701" s="33" t="s">
        <v>44</v>
      </c>
      <c r="C701" s="34" t="s">
        <v>100</v>
      </c>
      <c r="D701" s="35">
        <v>0.363</v>
      </c>
      <c r="E701" s="35">
        <v>7.0</v>
      </c>
      <c r="F701" s="36">
        <v>90.0</v>
      </c>
      <c r="G701" s="35">
        <v>275.0</v>
      </c>
      <c r="H701" s="35">
        <v>0.04</v>
      </c>
      <c r="I701" s="35">
        <v>0.458</v>
      </c>
    </row>
    <row r="702">
      <c r="A702" s="32" t="s">
        <v>99</v>
      </c>
      <c r="B702" s="33" t="s">
        <v>45</v>
      </c>
      <c r="C702" s="34" t="s">
        <v>100</v>
      </c>
      <c r="D702" s="35">
        <v>0.363</v>
      </c>
      <c r="E702" s="35">
        <v>7.0</v>
      </c>
      <c r="F702" s="36">
        <v>90.0</v>
      </c>
      <c r="G702" s="35">
        <v>275.0</v>
      </c>
      <c r="H702" s="35">
        <v>0.05</v>
      </c>
      <c r="I702" s="35">
        <v>0.603</v>
      </c>
    </row>
    <row r="703">
      <c r="A703" s="32" t="s">
        <v>99</v>
      </c>
      <c r="B703" s="33" t="s">
        <v>46</v>
      </c>
      <c r="C703" s="34" t="s">
        <v>100</v>
      </c>
      <c r="D703" s="35">
        <v>0.363</v>
      </c>
      <c r="E703" s="35">
        <v>7.0</v>
      </c>
      <c r="F703" s="35">
        <v>170.0</v>
      </c>
      <c r="G703" s="35">
        <v>275.0</v>
      </c>
      <c r="H703" s="35">
        <v>0.055</v>
      </c>
      <c r="I703" s="35">
        <v>0.655</v>
      </c>
    </row>
    <row r="704">
      <c r="A704" s="32" t="s">
        <v>99</v>
      </c>
      <c r="B704" s="33" t="s">
        <v>33</v>
      </c>
      <c r="C704" s="34" t="s">
        <v>101</v>
      </c>
      <c r="D704" s="36">
        <v>0.415</v>
      </c>
      <c r="E704" s="36">
        <v>40.0</v>
      </c>
      <c r="F704" s="36">
        <v>90.0</v>
      </c>
      <c r="G704" s="36">
        <v>323.0</v>
      </c>
      <c r="H704" s="35">
        <v>0.013</v>
      </c>
      <c r="I704" s="35">
        <v>0.006</v>
      </c>
    </row>
    <row r="705">
      <c r="A705" s="32" t="s">
        <v>99</v>
      </c>
      <c r="B705" s="33" t="s">
        <v>35</v>
      </c>
      <c r="C705" s="34" t="s">
        <v>101</v>
      </c>
      <c r="D705" s="36">
        <v>0.415</v>
      </c>
      <c r="E705" s="36">
        <v>40.0</v>
      </c>
      <c r="F705" s="36">
        <v>90.0</v>
      </c>
      <c r="G705" s="36">
        <v>323.0</v>
      </c>
      <c r="H705" s="35">
        <v>0.016</v>
      </c>
      <c r="I705" s="35">
        <v>0.008</v>
      </c>
    </row>
    <row r="706">
      <c r="A706" s="32" t="s">
        <v>99</v>
      </c>
      <c r="B706" s="33" t="s">
        <v>36</v>
      </c>
      <c r="C706" s="34" t="s">
        <v>101</v>
      </c>
      <c r="D706" s="36">
        <v>0.415</v>
      </c>
      <c r="E706" s="36">
        <v>40.0</v>
      </c>
      <c r="F706" s="36">
        <v>90.0</v>
      </c>
      <c r="G706" s="36">
        <v>323.0</v>
      </c>
      <c r="H706" s="35">
        <v>0.02</v>
      </c>
      <c r="I706" s="35">
        <v>0.023</v>
      </c>
    </row>
    <row r="707">
      <c r="A707" s="32" t="s">
        <v>99</v>
      </c>
      <c r="B707" s="33" t="s">
        <v>37</v>
      </c>
      <c r="C707" s="34" t="s">
        <v>101</v>
      </c>
      <c r="D707" s="36">
        <v>0.415</v>
      </c>
      <c r="E707" s="35">
        <v>18.0</v>
      </c>
      <c r="F707" s="36">
        <v>90.0</v>
      </c>
      <c r="G707" s="36">
        <v>323.0</v>
      </c>
      <c r="H707" s="35">
        <v>0.046</v>
      </c>
      <c r="I707" s="35">
        <v>0.038</v>
      </c>
    </row>
    <row r="708">
      <c r="A708" s="32" t="s">
        <v>99</v>
      </c>
      <c r="B708" s="33" t="s">
        <v>38</v>
      </c>
      <c r="C708" s="34" t="s">
        <v>101</v>
      </c>
      <c r="D708" s="36">
        <v>0.415</v>
      </c>
      <c r="E708" s="35">
        <v>18.0</v>
      </c>
      <c r="F708" s="36">
        <v>90.0</v>
      </c>
      <c r="G708" s="36">
        <v>323.0</v>
      </c>
      <c r="H708" s="35">
        <v>0.049</v>
      </c>
      <c r="I708" s="35">
        <v>0.067</v>
      </c>
    </row>
    <row r="709">
      <c r="A709" s="32" t="s">
        <v>99</v>
      </c>
      <c r="B709" s="33" t="s">
        <v>39</v>
      </c>
      <c r="C709" s="34" t="s">
        <v>101</v>
      </c>
      <c r="D709" s="35">
        <v>0.366</v>
      </c>
      <c r="E709" s="35">
        <v>18.0</v>
      </c>
      <c r="F709" s="36">
        <v>90.0</v>
      </c>
      <c r="G709" s="35">
        <v>580.0</v>
      </c>
      <c r="H709" s="35">
        <v>0.053</v>
      </c>
      <c r="I709" s="35">
        <v>0.105</v>
      </c>
    </row>
    <row r="710">
      <c r="A710" s="32" t="s">
        <v>99</v>
      </c>
      <c r="B710" s="33" t="s">
        <v>40</v>
      </c>
      <c r="C710" s="34" t="s">
        <v>101</v>
      </c>
      <c r="D710" s="35">
        <v>0.366</v>
      </c>
      <c r="E710" s="35">
        <v>17.0</v>
      </c>
      <c r="F710" s="36">
        <v>90.0</v>
      </c>
      <c r="G710" s="35">
        <v>580.0</v>
      </c>
      <c r="H710" s="35">
        <v>0.056</v>
      </c>
      <c r="I710" s="35">
        <v>0.42</v>
      </c>
    </row>
    <row r="711">
      <c r="A711" s="32" t="s">
        <v>99</v>
      </c>
      <c r="B711" s="33" t="s">
        <v>41</v>
      </c>
      <c r="C711" s="34" t="s">
        <v>101</v>
      </c>
      <c r="D711" s="35">
        <v>0.388</v>
      </c>
      <c r="E711" s="35">
        <v>17.0</v>
      </c>
      <c r="F711" s="36">
        <v>90.0</v>
      </c>
      <c r="G711" s="35">
        <v>581.0</v>
      </c>
      <c r="H711" s="35">
        <v>0.06</v>
      </c>
      <c r="I711" s="35">
        <v>0.628</v>
      </c>
    </row>
    <row r="712">
      <c r="A712" s="32" t="s">
        <v>99</v>
      </c>
      <c r="B712" s="33" t="s">
        <v>42</v>
      </c>
      <c r="C712" s="34" t="s">
        <v>101</v>
      </c>
      <c r="D712" s="35">
        <v>0.386</v>
      </c>
      <c r="E712" s="35">
        <v>17.0</v>
      </c>
      <c r="F712" s="36">
        <v>90.0</v>
      </c>
      <c r="G712" s="35">
        <v>581.0</v>
      </c>
      <c r="H712" s="35">
        <v>0.062</v>
      </c>
      <c r="I712" s="35">
        <v>0.484</v>
      </c>
    </row>
    <row r="713">
      <c r="A713" s="32" t="s">
        <v>99</v>
      </c>
      <c r="B713" s="33" t="s">
        <v>43</v>
      </c>
      <c r="C713" s="34" t="s">
        <v>101</v>
      </c>
      <c r="D713" s="35">
        <v>0.386</v>
      </c>
      <c r="E713" s="35">
        <v>14.0</v>
      </c>
      <c r="F713" s="36">
        <v>90.0</v>
      </c>
      <c r="G713" s="35">
        <v>581.0</v>
      </c>
      <c r="H713" s="35">
        <v>0.153</v>
      </c>
      <c r="I713" s="35">
        <v>0.738</v>
      </c>
    </row>
    <row r="714">
      <c r="A714" s="32" t="s">
        <v>99</v>
      </c>
      <c r="B714" s="33" t="s">
        <v>44</v>
      </c>
      <c r="C714" s="34" t="s">
        <v>101</v>
      </c>
      <c r="D714" s="35">
        <v>0.386</v>
      </c>
      <c r="E714" s="35">
        <v>14.0</v>
      </c>
      <c r="F714" s="36">
        <v>90.0</v>
      </c>
      <c r="G714" s="35">
        <v>581.0</v>
      </c>
      <c r="H714" s="35">
        <v>0.25</v>
      </c>
      <c r="I714" s="35">
        <v>1.304</v>
      </c>
    </row>
    <row r="715">
      <c r="A715" s="32" t="s">
        <v>99</v>
      </c>
      <c r="B715" s="33" t="s">
        <v>45</v>
      </c>
      <c r="C715" s="34" t="s">
        <v>101</v>
      </c>
      <c r="D715" s="35">
        <v>0.388</v>
      </c>
      <c r="E715" s="35">
        <v>8.0</v>
      </c>
      <c r="F715" s="36">
        <v>90.0</v>
      </c>
      <c r="G715" s="35">
        <v>500.0</v>
      </c>
      <c r="H715" s="35">
        <v>0.32</v>
      </c>
      <c r="I715" s="35">
        <v>1.083</v>
      </c>
    </row>
    <row r="716">
      <c r="A716" s="32" t="s">
        <v>99</v>
      </c>
      <c r="B716" s="33" t="s">
        <v>46</v>
      </c>
      <c r="C716" s="34" t="s">
        <v>101</v>
      </c>
      <c r="D716" s="35">
        <v>0.388</v>
      </c>
      <c r="E716" s="35">
        <v>8.0</v>
      </c>
      <c r="F716" s="35">
        <v>40.0</v>
      </c>
      <c r="G716" s="35">
        <v>380.0</v>
      </c>
      <c r="H716" s="35">
        <v>0.392</v>
      </c>
      <c r="I716" s="35">
        <v>1.119</v>
      </c>
    </row>
    <row r="717">
      <c r="A717" s="32" t="s">
        <v>99</v>
      </c>
      <c r="B717" s="33" t="s">
        <v>33</v>
      </c>
      <c r="C717" s="34" t="s">
        <v>102</v>
      </c>
      <c r="D717" s="36">
        <v>0.415</v>
      </c>
      <c r="E717" s="36">
        <v>40.0</v>
      </c>
      <c r="F717" s="36">
        <v>90.0</v>
      </c>
      <c r="G717" s="36">
        <v>323.0</v>
      </c>
      <c r="H717" s="35">
        <v>0.001</v>
      </c>
      <c r="I717" s="35">
        <v>0.052</v>
      </c>
    </row>
    <row r="718">
      <c r="A718" s="32" t="s">
        <v>99</v>
      </c>
      <c r="B718" s="33" t="s">
        <v>35</v>
      </c>
      <c r="C718" s="34" t="s">
        <v>102</v>
      </c>
      <c r="D718" s="36">
        <v>0.415</v>
      </c>
      <c r="E718" s="36">
        <v>40.0</v>
      </c>
      <c r="F718" s="36">
        <v>90.0</v>
      </c>
      <c r="G718" s="36">
        <v>323.0</v>
      </c>
      <c r="H718" s="35">
        <v>0.003</v>
      </c>
      <c r="I718" s="35">
        <v>0.089</v>
      </c>
    </row>
    <row r="719">
      <c r="A719" s="32" t="s">
        <v>99</v>
      </c>
      <c r="B719" s="33" t="s">
        <v>36</v>
      </c>
      <c r="C719" s="34" t="s">
        <v>102</v>
      </c>
      <c r="D719" s="36">
        <v>0.415</v>
      </c>
      <c r="E719" s="36">
        <v>40.0</v>
      </c>
      <c r="F719" s="36">
        <v>90.0</v>
      </c>
      <c r="G719" s="36">
        <v>323.0</v>
      </c>
      <c r="H719" s="35">
        <v>0.05</v>
      </c>
      <c r="I719" s="35">
        <v>0.096</v>
      </c>
    </row>
    <row r="720">
      <c r="A720" s="32" t="s">
        <v>99</v>
      </c>
      <c r="B720" s="33" t="s">
        <v>37</v>
      </c>
      <c r="C720" s="34" t="s">
        <v>102</v>
      </c>
      <c r="D720" s="36">
        <v>0.415</v>
      </c>
      <c r="E720" s="35">
        <v>105.0</v>
      </c>
      <c r="F720" s="36">
        <v>90.0</v>
      </c>
      <c r="G720" s="36">
        <v>323.0</v>
      </c>
      <c r="H720" s="32">
        <v>0.183</v>
      </c>
      <c r="I720" s="35">
        <v>0.126</v>
      </c>
    </row>
    <row r="721">
      <c r="A721" s="32" t="s">
        <v>99</v>
      </c>
      <c r="B721" s="33" t="s">
        <v>38</v>
      </c>
      <c r="C721" s="34" t="s">
        <v>102</v>
      </c>
      <c r="D721" s="36">
        <v>0.415</v>
      </c>
      <c r="E721" s="35">
        <v>121.0</v>
      </c>
      <c r="F721" s="36">
        <v>90.0</v>
      </c>
      <c r="G721" s="36">
        <v>323.0</v>
      </c>
      <c r="H721" s="32">
        <v>0.183</v>
      </c>
      <c r="I721" s="35">
        <v>0.172</v>
      </c>
    </row>
    <row r="722">
      <c r="A722" s="32" t="s">
        <v>99</v>
      </c>
      <c r="B722" s="33" t="s">
        <v>39</v>
      </c>
      <c r="C722" s="34" t="s">
        <v>102</v>
      </c>
      <c r="D722" s="35">
        <v>0.464</v>
      </c>
      <c r="E722" s="35">
        <v>113.0</v>
      </c>
      <c r="F722" s="36">
        <v>90.0</v>
      </c>
      <c r="G722" s="35">
        <v>756.0</v>
      </c>
      <c r="H722" s="35">
        <v>0.08</v>
      </c>
      <c r="I722" s="35">
        <v>0.262</v>
      </c>
    </row>
    <row r="723">
      <c r="A723" s="32" t="s">
        <v>99</v>
      </c>
      <c r="B723" s="33" t="s">
        <v>40</v>
      </c>
      <c r="C723" s="34" t="s">
        <v>102</v>
      </c>
      <c r="D723" s="35">
        <v>0.422</v>
      </c>
      <c r="E723" s="35">
        <v>51.0</v>
      </c>
      <c r="F723" s="36">
        <v>90.0</v>
      </c>
      <c r="G723" s="35">
        <v>1000.0</v>
      </c>
      <c r="H723" s="35">
        <v>0.12</v>
      </c>
      <c r="I723" s="35">
        <v>0.384</v>
      </c>
    </row>
    <row r="724">
      <c r="A724" s="32" t="s">
        <v>99</v>
      </c>
      <c r="B724" s="33" t="s">
        <v>41</v>
      </c>
      <c r="C724" s="34" t="s">
        <v>102</v>
      </c>
      <c r="D724" s="35">
        <v>0.409</v>
      </c>
      <c r="E724" s="35">
        <v>36.0</v>
      </c>
      <c r="F724" s="36">
        <v>90.0</v>
      </c>
      <c r="G724" s="35">
        <v>952.0</v>
      </c>
      <c r="H724" s="35">
        <v>0.145</v>
      </c>
      <c r="I724" s="35">
        <v>0.515</v>
      </c>
    </row>
    <row r="725">
      <c r="A725" s="32" t="s">
        <v>99</v>
      </c>
      <c r="B725" s="33" t="s">
        <v>42</v>
      </c>
      <c r="C725" s="34" t="s">
        <v>102</v>
      </c>
      <c r="D725" s="35">
        <v>0.409</v>
      </c>
      <c r="E725" s="35">
        <v>10.0</v>
      </c>
      <c r="F725" s="36">
        <v>90.0</v>
      </c>
      <c r="G725" s="35">
        <v>376.0</v>
      </c>
      <c r="H725" s="35">
        <v>0.171</v>
      </c>
      <c r="I725" s="35">
        <v>0.738</v>
      </c>
    </row>
    <row r="726">
      <c r="A726" s="32" t="s">
        <v>99</v>
      </c>
      <c r="B726" s="33" t="s">
        <v>43</v>
      </c>
      <c r="C726" s="34" t="s">
        <v>102</v>
      </c>
      <c r="D726" s="35">
        <v>0.409</v>
      </c>
      <c r="E726" s="35">
        <v>10.0</v>
      </c>
      <c r="F726" s="36">
        <v>90.0</v>
      </c>
      <c r="G726" s="35">
        <v>376.0</v>
      </c>
      <c r="H726" s="35">
        <v>0.274</v>
      </c>
      <c r="I726" s="35">
        <v>0.863</v>
      </c>
    </row>
    <row r="727">
      <c r="A727" s="32" t="s">
        <v>99</v>
      </c>
      <c r="B727" s="33" t="s">
        <v>44</v>
      </c>
      <c r="C727" s="34" t="s">
        <v>102</v>
      </c>
      <c r="D727" s="35">
        <v>0.409</v>
      </c>
      <c r="E727" s="35">
        <v>8.0</v>
      </c>
      <c r="F727" s="36">
        <v>90.0</v>
      </c>
      <c r="G727" s="35">
        <v>306.0</v>
      </c>
      <c r="H727" s="35">
        <v>0.46</v>
      </c>
      <c r="I727" s="35">
        <v>1.001</v>
      </c>
    </row>
    <row r="728">
      <c r="A728" s="32" t="s">
        <v>99</v>
      </c>
      <c r="B728" s="33" t="s">
        <v>45</v>
      </c>
      <c r="C728" s="34" t="s">
        <v>102</v>
      </c>
      <c r="D728" s="35">
        <v>0.4</v>
      </c>
      <c r="E728" s="35">
        <v>8.0</v>
      </c>
      <c r="F728" s="36">
        <v>90.0</v>
      </c>
      <c r="G728" s="35">
        <v>225.0</v>
      </c>
      <c r="H728" s="35">
        <v>0.5</v>
      </c>
      <c r="I728" s="35">
        <v>1.1</v>
      </c>
    </row>
    <row r="729">
      <c r="A729" s="32" t="s">
        <v>99</v>
      </c>
      <c r="B729" s="33" t="s">
        <v>46</v>
      </c>
      <c r="C729" s="34" t="s">
        <v>102</v>
      </c>
      <c r="D729" s="35">
        <v>0.4</v>
      </c>
      <c r="E729" s="35">
        <v>8.0</v>
      </c>
      <c r="F729" s="35">
        <v>71.0</v>
      </c>
      <c r="G729" s="35">
        <v>214.0</v>
      </c>
      <c r="H729" s="35">
        <v>0.542</v>
      </c>
      <c r="I729" s="35">
        <v>1.088</v>
      </c>
    </row>
    <row r="730">
      <c r="A730" s="32" t="s">
        <v>99</v>
      </c>
      <c r="B730" s="33" t="s">
        <v>33</v>
      </c>
      <c r="C730" s="34" t="s">
        <v>103</v>
      </c>
      <c r="D730" s="36">
        <v>0.415</v>
      </c>
      <c r="E730" s="36">
        <v>40.0</v>
      </c>
      <c r="F730" s="36">
        <v>90.0</v>
      </c>
      <c r="G730" s="36">
        <v>323.0</v>
      </c>
      <c r="H730" s="35">
        <v>0.001</v>
      </c>
      <c r="I730" s="35">
        <v>0.002</v>
      </c>
    </row>
    <row r="731">
      <c r="A731" s="32" t="s">
        <v>99</v>
      </c>
      <c r="B731" s="33" t="s">
        <v>35</v>
      </c>
      <c r="C731" s="34" t="s">
        <v>103</v>
      </c>
      <c r="D731" s="36">
        <v>0.415</v>
      </c>
      <c r="E731" s="36">
        <v>40.0</v>
      </c>
      <c r="F731" s="36">
        <v>90.0</v>
      </c>
      <c r="G731" s="36">
        <v>323.0</v>
      </c>
      <c r="H731" s="35">
        <v>0.001</v>
      </c>
      <c r="I731" s="35">
        <v>0.004</v>
      </c>
    </row>
    <row r="732">
      <c r="A732" s="32" t="s">
        <v>99</v>
      </c>
      <c r="B732" s="33" t="s">
        <v>36</v>
      </c>
      <c r="C732" s="34" t="s">
        <v>103</v>
      </c>
      <c r="D732" s="36">
        <v>0.415</v>
      </c>
      <c r="E732" s="36">
        <v>40.0</v>
      </c>
      <c r="F732" s="36">
        <v>90.0</v>
      </c>
      <c r="G732" s="36">
        <v>323.0</v>
      </c>
      <c r="H732" s="35">
        <v>0.001</v>
      </c>
      <c r="I732" s="35">
        <v>0.008</v>
      </c>
    </row>
    <row r="733">
      <c r="A733" s="32" t="s">
        <v>99</v>
      </c>
      <c r="B733" s="33" t="s">
        <v>37</v>
      </c>
      <c r="C733" s="34" t="s">
        <v>103</v>
      </c>
      <c r="D733" s="36">
        <v>0.415</v>
      </c>
      <c r="E733" s="35">
        <v>50.0</v>
      </c>
      <c r="F733" s="36">
        <v>90.0</v>
      </c>
      <c r="G733" s="36">
        <v>323.0</v>
      </c>
      <c r="H733" s="35">
        <v>0.002</v>
      </c>
      <c r="I733" s="35">
        <v>0.01</v>
      </c>
    </row>
    <row r="734">
      <c r="A734" s="32" t="s">
        <v>99</v>
      </c>
      <c r="B734" s="33" t="s">
        <v>38</v>
      </c>
      <c r="C734" s="34" t="s">
        <v>103</v>
      </c>
      <c r="D734" s="36">
        <v>0.415</v>
      </c>
      <c r="E734" s="35">
        <v>50.0</v>
      </c>
      <c r="F734" s="36">
        <v>90.0</v>
      </c>
      <c r="G734" s="36">
        <v>323.0</v>
      </c>
      <c r="H734" s="35">
        <v>0.002</v>
      </c>
      <c r="I734" s="35">
        <v>0.02</v>
      </c>
    </row>
    <row r="735">
      <c r="A735" s="32" t="s">
        <v>99</v>
      </c>
      <c r="B735" s="33" t="s">
        <v>39</v>
      </c>
      <c r="C735" s="34" t="s">
        <v>103</v>
      </c>
      <c r="D735" s="35">
        <v>0.353</v>
      </c>
      <c r="E735" s="35">
        <v>50.0</v>
      </c>
      <c r="F735" s="36">
        <v>90.0</v>
      </c>
      <c r="G735" s="35">
        <v>400.0</v>
      </c>
      <c r="H735" s="35">
        <v>0.002</v>
      </c>
      <c r="I735" s="35">
        <v>0.063</v>
      </c>
    </row>
    <row r="736">
      <c r="A736" s="32" t="s">
        <v>99</v>
      </c>
      <c r="B736" s="33" t="s">
        <v>40</v>
      </c>
      <c r="C736" s="34" t="s">
        <v>103</v>
      </c>
      <c r="D736" s="35">
        <v>0.353</v>
      </c>
      <c r="E736" s="35">
        <v>50.0</v>
      </c>
      <c r="F736" s="36">
        <v>90.0</v>
      </c>
      <c r="G736" s="35">
        <v>400.0</v>
      </c>
      <c r="H736" s="35">
        <v>0.01</v>
      </c>
      <c r="I736" s="35">
        <v>0.132</v>
      </c>
    </row>
    <row r="737">
      <c r="A737" s="32" t="s">
        <v>99</v>
      </c>
      <c r="B737" s="33" t="s">
        <v>41</v>
      </c>
      <c r="C737" s="34" t="s">
        <v>103</v>
      </c>
      <c r="D737" s="35">
        <v>0.37</v>
      </c>
      <c r="E737" s="35">
        <v>74.0</v>
      </c>
      <c r="F737" s="36">
        <v>90.0</v>
      </c>
      <c r="G737" s="35">
        <v>400.0</v>
      </c>
      <c r="H737" s="35">
        <v>0.018</v>
      </c>
      <c r="I737" s="35">
        <v>0.235</v>
      </c>
    </row>
    <row r="738">
      <c r="A738" s="32" t="s">
        <v>99</v>
      </c>
      <c r="B738" s="33" t="s">
        <v>42</v>
      </c>
      <c r="C738" s="34" t="s">
        <v>103</v>
      </c>
      <c r="D738" s="35">
        <v>0.361</v>
      </c>
      <c r="E738" s="35">
        <v>73.0</v>
      </c>
      <c r="F738" s="36">
        <v>90.0</v>
      </c>
      <c r="G738" s="35">
        <v>302.0</v>
      </c>
      <c r="H738" s="35">
        <v>0.025</v>
      </c>
      <c r="I738" s="35">
        <v>0.302</v>
      </c>
    </row>
    <row r="739">
      <c r="A739" s="32" t="s">
        <v>99</v>
      </c>
      <c r="B739" s="33" t="s">
        <v>43</v>
      </c>
      <c r="C739" s="34" t="s">
        <v>103</v>
      </c>
      <c r="D739" s="35">
        <v>0.35</v>
      </c>
      <c r="E739" s="35">
        <v>43.0</v>
      </c>
      <c r="F739" s="36">
        <v>90.0</v>
      </c>
      <c r="G739" s="35">
        <v>302.0</v>
      </c>
      <c r="H739" s="35">
        <v>0.031</v>
      </c>
      <c r="I739" s="35">
        <v>0.344</v>
      </c>
    </row>
    <row r="740">
      <c r="A740" s="32" t="s">
        <v>99</v>
      </c>
      <c r="B740" s="33" t="s">
        <v>44</v>
      </c>
      <c r="C740" s="34" t="s">
        <v>103</v>
      </c>
      <c r="D740" s="35">
        <v>0.35</v>
      </c>
      <c r="E740" s="35">
        <v>19.0</v>
      </c>
      <c r="F740" s="36">
        <v>90.0</v>
      </c>
      <c r="G740" s="35">
        <v>302.0</v>
      </c>
      <c r="H740" s="35">
        <v>0.037</v>
      </c>
      <c r="I740" s="35">
        <v>0.449</v>
      </c>
    </row>
    <row r="741">
      <c r="A741" s="32" t="s">
        <v>99</v>
      </c>
      <c r="B741" s="33" t="s">
        <v>45</v>
      </c>
      <c r="C741" s="34" t="s">
        <v>103</v>
      </c>
      <c r="D741" s="35">
        <v>0.35</v>
      </c>
      <c r="E741" s="35">
        <v>19.0</v>
      </c>
      <c r="F741" s="36">
        <v>90.0</v>
      </c>
      <c r="G741" s="35">
        <v>302.0</v>
      </c>
      <c r="H741" s="35">
        <v>0.05</v>
      </c>
      <c r="I741" s="35">
        <v>0.552</v>
      </c>
    </row>
    <row r="742">
      <c r="A742" s="32" t="s">
        <v>99</v>
      </c>
      <c r="B742" s="33" t="s">
        <v>46</v>
      </c>
      <c r="C742" s="34" t="s">
        <v>103</v>
      </c>
      <c r="D742" s="35">
        <v>0.35</v>
      </c>
      <c r="E742" s="35">
        <v>19.0</v>
      </c>
      <c r="F742" s="35">
        <v>132.0</v>
      </c>
      <c r="G742" s="35">
        <v>302.0</v>
      </c>
      <c r="H742" s="35">
        <v>0.058</v>
      </c>
      <c r="I742" s="35">
        <v>0.628</v>
      </c>
    </row>
    <row r="743">
      <c r="A743" s="32" t="s">
        <v>99</v>
      </c>
      <c r="B743" s="33" t="s">
        <v>33</v>
      </c>
      <c r="C743" s="34" t="s">
        <v>104</v>
      </c>
      <c r="D743" s="36">
        <v>0.415</v>
      </c>
      <c r="E743" s="36">
        <v>40.0</v>
      </c>
      <c r="F743" s="36">
        <v>90.0</v>
      </c>
      <c r="G743" s="36">
        <v>323.0</v>
      </c>
      <c r="H743" s="35">
        <v>0.004</v>
      </c>
      <c r="I743" s="36">
        <v>0.522</v>
      </c>
    </row>
    <row r="744">
      <c r="A744" s="32" t="s">
        <v>99</v>
      </c>
      <c r="B744" s="33" t="s">
        <v>35</v>
      </c>
      <c r="C744" s="34" t="s">
        <v>104</v>
      </c>
      <c r="D744" s="36">
        <v>0.415</v>
      </c>
      <c r="E744" s="36">
        <v>40.0</v>
      </c>
      <c r="F744" s="36">
        <v>90.0</v>
      </c>
      <c r="G744" s="36">
        <v>323.0</v>
      </c>
      <c r="H744" s="35">
        <v>0.009</v>
      </c>
      <c r="I744" s="36">
        <v>0.522</v>
      </c>
    </row>
    <row r="745">
      <c r="A745" s="32" t="s">
        <v>99</v>
      </c>
      <c r="B745" s="33" t="s">
        <v>36</v>
      </c>
      <c r="C745" s="34" t="s">
        <v>104</v>
      </c>
      <c r="D745" s="36">
        <v>0.415</v>
      </c>
      <c r="E745" s="36">
        <v>40.0</v>
      </c>
      <c r="F745" s="36">
        <v>90.0</v>
      </c>
      <c r="G745" s="36">
        <v>323.0</v>
      </c>
      <c r="H745" s="35">
        <v>0.017</v>
      </c>
      <c r="I745" s="36">
        <v>0.522</v>
      </c>
    </row>
    <row r="746">
      <c r="A746" s="32" t="s">
        <v>99</v>
      </c>
      <c r="B746" s="33" t="s">
        <v>37</v>
      </c>
      <c r="C746" s="34" t="s">
        <v>104</v>
      </c>
      <c r="D746" s="36">
        <v>0.415</v>
      </c>
      <c r="E746" s="35">
        <v>62.0</v>
      </c>
      <c r="F746" s="36">
        <v>90.0</v>
      </c>
      <c r="G746" s="36">
        <v>323.0</v>
      </c>
      <c r="H746" s="35">
        <v>0.024</v>
      </c>
      <c r="I746" s="35">
        <v>0.004</v>
      </c>
    </row>
    <row r="747">
      <c r="A747" s="32" t="s">
        <v>99</v>
      </c>
      <c r="B747" s="33" t="s">
        <v>38</v>
      </c>
      <c r="C747" s="34" t="s">
        <v>104</v>
      </c>
      <c r="D747" s="36">
        <v>0.415</v>
      </c>
      <c r="E747" s="35">
        <v>62.0</v>
      </c>
      <c r="F747" s="36">
        <v>90.0</v>
      </c>
      <c r="G747" s="36">
        <v>323.0</v>
      </c>
      <c r="H747" s="35">
        <v>0.032</v>
      </c>
      <c r="I747" s="35">
        <v>0.03</v>
      </c>
    </row>
    <row r="748">
      <c r="A748" s="32" t="s">
        <v>99</v>
      </c>
      <c r="B748" s="33" t="s">
        <v>39</v>
      </c>
      <c r="C748" s="34" t="s">
        <v>104</v>
      </c>
      <c r="D748" s="35">
        <v>0.408</v>
      </c>
      <c r="E748" s="35">
        <v>62.0</v>
      </c>
      <c r="F748" s="36">
        <v>90.0</v>
      </c>
      <c r="G748" s="35">
        <v>274.0</v>
      </c>
      <c r="H748" s="35">
        <v>0.038</v>
      </c>
      <c r="I748" s="35">
        <v>0.055</v>
      </c>
    </row>
    <row r="749">
      <c r="A749" s="32" t="s">
        <v>99</v>
      </c>
      <c r="B749" s="33" t="s">
        <v>40</v>
      </c>
      <c r="C749" s="34" t="s">
        <v>104</v>
      </c>
      <c r="D749" s="35">
        <v>0.408</v>
      </c>
      <c r="E749" s="35">
        <v>62.0</v>
      </c>
      <c r="F749" s="36">
        <v>90.0</v>
      </c>
      <c r="G749" s="35">
        <v>274.0</v>
      </c>
      <c r="H749" s="35">
        <v>0.045</v>
      </c>
      <c r="I749" s="35">
        <v>0.123</v>
      </c>
    </row>
    <row r="750">
      <c r="A750" s="32" t="s">
        <v>99</v>
      </c>
      <c r="B750" s="33" t="s">
        <v>41</v>
      </c>
      <c r="C750" s="34" t="s">
        <v>104</v>
      </c>
      <c r="D750" s="35">
        <v>0.408</v>
      </c>
      <c r="E750" s="35">
        <v>48.0</v>
      </c>
      <c r="F750" s="36">
        <v>90.0</v>
      </c>
      <c r="G750" s="35">
        <v>274.0</v>
      </c>
      <c r="H750" s="35">
        <v>0.059</v>
      </c>
      <c r="I750" s="35">
        <v>0.22</v>
      </c>
    </row>
    <row r="751">
      <c r="A751" s="32" t="s">
        <v>99</v>
      </c>
      <c r="B751" s="33" t="s">
        <v>42</v>
      </c>
      <c r="C751" s="34" t="s">
        <v>104</v>
      </c>
      <c r="D751" s="35">
        <v>0.408</v>
      </c>
      <c r="E751" s="35">
        <v>46.0</v>
      </c>
      <c r="F751" s="36">
        <v>90.0</v>
      </c>
      <c r="G751" s="35">
        <v>274.0</v>
      </c>
      <c r="H751" s="35">
        <v>0.066</v>
      </c>
      <c r="I751" s="35">
        <v>0.366</v>
      </c>
    </row>
    <row r="752">
      <c r="A752" s="32" t="s">
        <v>99</v>
      </c>
      <c r="B752" s="33" t="s">
        <v>43</v>
      </c>
      <c r="C752" s="34" t="s">
        <v>104</v>
      </c>
      <c r="D752" s="35">
        <v>0.408</v>
      </c>
      <c r="E752" s="35">
        <v>46.0</v>
      </c>
      <c r="F752" s="36">
        <v>90.0</v>
      </c>
      <c r="G752" s="35">
        <v>274.0</v>
      </c>
      <c r="H752" s="35">
        <v>0.072</v>
      </c>
      <c r="I752" s="35">
        <v>0.481</v>
      </c>
    </row>
    <row r="753">
      <c r="A753" s="32" t="s">
        <v>99</v>
      </c>
      <c r="B753" s="33" t="s">
        <v>44</v>
      </c>
      <c r="C753" s="34" t="s">
        <v>104</v>
      </c>
      <c r="D753" s="35">
        <v>0.408</v>
      </c>
      <c r="E753" s="35">
        <v>46.0</v>
      </c>
      <c r="F753" s="36">
        <v>90.0</v>
      </c>
      <c r="G753" s="35">
        <v>274.0</v>
      </c>
      <c r="H753" s="35">
        <v>0.136</v>
      </c>
      <c r="I753" s="35">
        <v>0.55</v>
      </c>
    </row>
    <row r="754">
      <c r="A754" s="32" t="s">
        <v>99</v>
      </c>
      <c r="B754" s="33" t="s">
        <v>45</v>
      </c>
      <c r="C754" s="34" t="s">
        <v>104</v>
      </c>
      <c r="D754" s="35">
        <v>0.408</v>
      </c>
      <c r="E754" s="35">
        <v>36.0</v>
      </c>
      <c r="F754" s="36">
        <v>90.0</v>
      </c>
      <c r="G754" s="35">
        <v>274.0</v>
      </c>
      <c r="H754" s="35">
        <v>0.21</v>
      </c>
      <c r="I754" s="35">
        <v>0.664</v>
      </c>
    </row>
    <row r="755">
      <c r="A755" s="32" t="s">
        <v>99</v>
      </c>
      <c r="B755" s="33" t="s">
        <v>46</v>
      </c>
      <c r="C755" s="34" t="s">
        <v>104</v>
      </c>
      <c r="D755" s="35">
        <v>0.408</v>
      </c>
      <c r="E755" s="35">
        <v>36.0</v>
      </c>
      <c r="F755" s="35">
        <v>146.0</v>
      </c>
      <c r="G755" s="35">
        <v>274.0</v>
      </c>
      <c r="H755" s="35">
        <v>0.254</v>
      </c>
      <c r="I755" s="35">
        <v>0.756</v>
      </c>
    </row>
    <row r="756">
      <c r="A756" s="32" t="s">
        <v>99</v>
      </c>
      <c r="B756" s="33" t="s">
        <v>33</v>
      </c>
      <c r="C756" s="34" t="s">
        <v>105</v>
      </c>
      <c r="D756" s="36">
        <v>0.415</v>
      </c>
      <c r="E756" s="36">
        <v>40.0</v>
      </c>
      <c r="F756" s="36">
        <v>90.0</v>
      </c>
      <c r="G756" s="36">
        <v>323.0</v>
      </c>
      <c r="H756" s="35">
        <v>0.09</v>
      </c>
      <c r="I756" s="35">
        <v>0.286</v>
      </c>
    </row>
    <row r="757">
      <c r="A757" s="32" t="s">
        <v>99</v>
      </c>
      <c r="B757" s="33" t="s">
        <v>35</v>
      </c>
      <c r="C757" s="34" t="s">
        <v>105</v>
      </c>
      <c r="D757" s="36">
        <v>0.415</v>
      </c>
      <c r="E757" s="36">
        <v>40.0</v>
      </c>
      <c r="F757" s="36">
        <v>90.0</v>
      </c>
      <c r="G757" s="36">
        <v>323.0</v>
      </c>
      <c r="H757" s="35">
        <v>0.129</v>
      </c>
      <c r="I757" s="35">
        <v>0.422</v>
      </c>
    </row>
    <row r="758">
      <c r="A758" s="32" t="s">
        <v>99</v>
      </c>
      <c r="B758" s="33" t="s">
        <v>36</v>
      </c>
      <c r="C758" s="34" t="s">
        <v>105</v>
      </c>
      <c r="D758" s="36">
        <v>0.415</v>
      </c>
      <c r="E758" s="36">
        <v>40.0</v>
      </c>
      <c r="F758" s="36">
        <v>90.0</v>
      </c>
      <c r="G758" s="36">
        <v>323.0</v>
      </c>
      <c r="H758" s="35">
        <v>0.153</v>
      </c>
      <c r="I758" s="35">
        <v>0.444</v>
      </c>
    </row>
    <row r="759">
      <c r="A759" s="32" t="s">
        <v>99</v>
      </c>
      <c r="B759" s="33" t="s">
        <v>37</v>
      </c>
      <c r="C759" s="34" t="s">
        <v>105</v>
      </c>
      <c r="D759" s="36">
        <v>0.415</v>
      </c>
      <c r="E759" s="36">
        <v>40.0</v>
      </c>
      <c r="F759" s="36">
        <v>90.0</v>
      </c>
      <c r="G759" s="36">
        <v>323.0</v>
      </c>
      <c r="H759" s="35">
        <v>0.196</v>
      </c>
      <c r="I759" s="35">
        <v>0.502</v>
      </c>
    </row>
    <row r="760">
      <c r="A760" s="32" t="s">
        <v>99</v>
      </c>
      <c r="B760" s="33" t="s">
        <v>38</v>
      </c>
      <c r="C760" s="34" t="s">
        <v>105</v>
      </c>
      <c r="D760" s="36">
        <v>0.415</v>
      </c>
      <c r="E760" s="36">
        <v>40.0</v>
      </c>
      <c r="F760" s="36">
        <v>90.0</v>
      </c>
      <c r="G760" s="36">
        <v>323.0</v>
      </c>
      <c r="H760" s="35">
        <v>0.297</v>
      </c>
      <c r="I760" s="35">
        <v>0.561</v>
      </c>
    </row>
    <row r="761">
      <c r="A761" s="32" t="s">
        <v>99</v>
      </c>
      <c r="B761" s="33" t="s">
        <v>39</v>
      </c>
      <c r="C761" s="34" t="s">
        <v>105</v>
      </c>
      <c r="D761" s="36">
        <v>0.415</v>
      </c>
      <c r="E761" s="36">
        <v>40.0</v>
      </c>
      <c r="F761" s="36">
        <v>90.0</v>
      </c>
      <c r="G761" s="36">
        <v>323.0</v>
      </c>
      <c r="H761" s="35">
        <v>0.365</v>
      </c>
      <c r="I761" s="35">
        <v>0.633</v>
      </c>
    </row>
    <row r="762">
      <c r="A762" s="32" t="s">
        <v>99</v>
      </c>
      <c r="B762" s="33" t="s">
        <v>40</v>
      </c>
      <c r="C762" s="34" t="s">
        <v>105</v>
      </c>
      <c r="D762" s="35">
        <v>0.374</v>
      </c>
      <c r="E762" s="35">
        <v>116.0</v>
      </c>
      <c r="F762" s="36">
        <v>90.0</v>
      </c>
      <c r="G762" s="35">
        <v>144.0</v>
      </c>
      <c r="H762" s="35">
        <v>0.422</v>
      </c>
      <c r="I762" s="35">
        <v>0.804</v>
      </c>
    </row>
    <row r="763">
      <c r="A763" s="32" t="s">
        <v>99</v>
      </c>
      <c r="B763" s="33" t="s">
        <v>41</v>
      </c>
      <c r="C763" s="34" t="s">
        <v>105</v>
      </c>
      <c r="D763" s="35">
        <v>0.374</v>
      </c>
      <c r="E763" s="35">
        <v>116.0</v>
      </c>
      <c r="F763" s="36">
        <v>90.0</v>
      </c>
      <c r="G763" s="35">
        <v>144.0</v>
      </c>
      <c r="H763" s="35">
        <v>0.447</v>
      </c>
      <c r="I763" s="35">
        <v>0.96</v>
      </c>
    </row>
    <row r="764">
      <c r="A764" s="32" t="s">
        <v>99</v>
      </c>
      <c r="B764" s="33" t="s">
        <v>42</v>
      </c>
      <c r="C764" s="34" t="s">
        <v>105</v>
      </c>
      <c r="D764" s="35">
        <v>0.374</v>
      </c>
      <c r="E764" s="35">
        <v>116.0</v>
      </c>
      <c r="F764" s="36">
        <v>90.0</v>
      </c>
      <c r="G764" s="35">
        <v>144.0</v>
      </c>
      <c r="H764" s="35">
        <v>0.46</v>
      </c>
      <c r="I764" s="35">
        <v>1.028</v>
      </c>
    </row>
    <row r="765">
      <c r="A765" s="32" t="s">
        <v>99</v>
      </c>
      <c r="B765" s="33" t="s">
        <v>43</v>
      </c>
      <c r="C765" s="34" t="s">
        <v>105</v>
      </c>
      <c r="D765" s="35">
        <v>0.303</v>
      </c>
      <c r="E765" s="35">
        <v>116.0</v>
      </c>
      <c r="F765" s="36">
        <v>90.0</v>
      </c>
      <c r="G765" s="35">
        <v>144.0</v>
      </c>
      <c r="H765" s="35">
        <v>0.49</v>
      </c>
      <c r="I765" s="35">
        <v>1.047</v>
      </c>
    </row>
    <row r="766">
      <c r="A766" s="32" t="s">
        <v>99</v>
      </c>
      <c r="B766" s="33" t="s">
        <v>44</v>
      </c>
      <c r="C766" s="34" t="s">
        <v>105</v>
      </c>
      <c r="D766" s="35">
        <v>0.173</v>
      </c>
      <c r="E766" s="35">
        <v>105.0</v>
      </c>
      <c r="F766" s="36">
        <v>90.0</v>
      </c>
      <c r="G766" s="35">
        <v>144.0</v>
      </c>
      <c r="H766" s="35">
        <v>0.53</v>
      </c>
      <c r="I766" s="35">
        <v>1.086</v>
      </c>
    </row>
    <row r="767">
      <c r="A767" s="32" t="s">
        <v>99</v>
      </c>
      <c r="B767" s="33" t="s">
        <v>45</v>
      </c>
      <c r="C767" s="34" t="s">
        <v>105</v>
      </c>
      <c r="D767" s="35">
        <v>0.168</v>
      </c>
      <c r="E767" s="35">
        <v>101.0</v>
      </c>
      <c r="F767" s="36">
        <v>90.0</v>
      </c>
      <c r="G767" s="35">
        <v>96.0</v>
      </c>
      <c r="H767" s="35">
        <v>0.56</v>
      </c>
      <c r="I767" s="35">
        <v>1.09</v>
      </c>
    </row>
    <row r="768">
      <c r="A768" s="32" t="s">
        <v>99</v>
      </c>
      <c r="B768" s="33" t="s">
        <v>46</v>
      </c>
      <c r="C768" s="34" t="s">
        <v>105</v>
      </c>
      <c r="D768" s="35">
        <v>0.168</v>
      </c>
      <c r="E768" s="35">
        <v>101.0</v>
      </c>
      <c r="F768" s="35">
        <v>79.0</v>
      </c>
      <c r="G768" s="35">
        <v>96.0</v>
      </c>
      <c r="H768" s="35">
        <v>0.603</v>
      </c>
      <c r="I768" s="35">
        <v>1.139</v>
      </c>
    </row>
    <row r="769">
      <c r="A769" s="32" t="s">
        <v>99</v>
      </c>
      <c r="B769" s="33" t="s">
        <v>33</v>
      </c>
      <c r="C769" s="34" t="s">
        <v>106</v>
      </c>
      <c r="D769" s="36">
        <v>0.415</v>
      </c>
      <c r="E769" s="36">
        <v>40.0</v>
      </c>
      <c r="F769" s="36">
        <v>90.0</v>
      </c>
      <c r="G769" s="36">
        <v>323.0</v>
      </c>
      <c r="H769" s="35">
        <v>0.0</v>
      </c>
      <c r="I769" s="35">
        <v>0.011</v>
      </c>
    </row>
    <row r="770">
      <c r="A770" s="32" t="s">
        <v>99</v>
      </c>
      <c r="B770" s="33" t="s">
        <v>35</v>
      </c>
      <c r="C770" s="34" t="s">
        <v>106</v>
      </c>
      <c r="D770" s="36">
        <v>0.415</v>
      </c>
      <c r="E770" s="36">
        <v>40.0</v>
      </c>
      <c r="F770" s="36">
        <v>90.0</v>
      </c>
      <c r="G770" s="36">
        <v>323.0</v>
      </c>
      <c r="H770" s="35">
        <v>0.001</v>
      </c>
      <c r="I770" s="35">
        <v>0.018</v>
      </c>
    </row>
    <row r="771">
      <c r="A771" s="32" t="s">
        <v>99</v>
      </c>
      <c r="B771" s="33" t="s">
        <v>36</v>
      </c>
      <c r="C771" s="34" t="s">
        <v>106</v>
      </c>
      <c r="D771" s="36">
        <v>0.415</v>
      </c>
      <c r="E771" s="36">
        <v>40.0</v>
      </c>
      <c r="F771" s="36">
        <v>90.0</v>
      </c>
      <c r="G771" s="36">
        <v>323.0</v>
      </c>
      <c r="H771" s="35">
        <v>0.002</v>
      </c>
      <c r="I771" s="35">
        <v>0.03</v>
      </c>
    </row>
    <row r="772">
      <c r="A772" s="32" t="s">
        <v>99</v>
      </c>
      <c r="B772" s="33" t="s">
        <v>37</v>
      </c>
      <c r="C772" s="34" t="s">
        <v>106</v>
      </c>
      <c r="D772" s="36">
        <v>0.415</v>
      </c>
      <c r="E772" s="35">
        <v>94.0</v>
      </c>
      <c r="F772" s="36">
        <v>90.0</v>
      </c>
      <c r="G772" s="36">
        <v>323.0</v>
      </c>
      <c r="H772" s="35">
        <v>0.003</v>
      </c>
      <c r="I772" s="35">
        <v>0.039</v>
      </c>
    </row>
    <row r="773">
      <c r="A773" s="32" t="s">
        <v>99</v>
      </c>
      <c r="B773" s="33" t="s">
        <v>38</v>
      </c>
      <c r="C773" s="34" t="s">
        <v>106</v>
      </c>
      <c r="D773" s="36">
        <v>0.415</v>
      </c>
      <c r="E773" s="35">
        <v>94.0</v>
      </c>
      <c r="F773" s="36">
        <v>90.0</v>
      </c>
      <c r="G773" s="36">
        <v>323.0</v>
      </c>
      <c r="H773" s="35">
        <v>0.003</v>
      </c>
      <c r="I773" s="35">
        <v>0.066</v>
      </c>
    </row>
    <row r="774">
      <c r="A774" s="32" t="s">
        <v>99</v>
      </c>
      <c r="B774" s="33" t="s">
        <v>39</v>
      </c>
      <c r="C774" s="34" t="s">
        <v>106</v>
      </c>
      <c r="D774" s="35">
        <v>0.215</v>
      </c>
      <c r="E774" s="35">
        <v>86.0</v>
      </c>
      <c r="F774" s="36">
        <v>90.0</v>
      </c>
      <c r="G774" s="35">
        <v>137.0</v>
      </c>
      <c r="H774" s="35">
        <v>0.003</v>
      </c>
      <c r="I774" s="35">
        <v>0.08</v>
      </c>
    </row>
    <row r="775">
      <c r="A775" s="32" t="s">
        <v>99</v>
      </c>
      <c r="B775" s="33" t="s">
        <v>40</v>
      </c>
      <c r="C775" s="34" t="s">
        <v>106</v>
      </c>
      <c r="D775" s="35">
        <v>0.215</v>
      </c>
      <c r="E775" s="35">
        <v>86.0</v>
      </c>
      <c r="F775" s="36">
        <v>90.0</v>
      </c>
      <c r="G775" s="35">
        <v>137.0</v>
      </c>
      <c r="H775" s="35">
        <v>0.005</v>
      </c>
      <c r="I775" s="35">
        <v>0.127</v>
      </c>
    </row>
    <row r="776">
      <c r="A776" s="32" t="s">
        <v>99</v>
      </c>
      <c r="B776" s="33" t="s">
        <v>41</v>
      </c>
      <c r="C776" s="34" t="s">
        <v>106</v>
      </c>
      <c r="D776" s="35">
        <v>0.215</v>
      </c>
      <c r="E776" s="35">
        <v>86.0</v>
      </c>
      <c r="F776" s="36">
        <v>90.0</v>
      </c>
      <c r="G776" s="35">
        <v>137.0</v>
      </c>
      <c r="H776" s="35">
        <v>0.005</v>
      </c>
      <c r="I776" s="35">
        <v>0.188</v>
      </c>
    </row>
    <row r="777">
      <c r="A777" s="32" t="s">
        <v>99</v>
      </c>
      <c r="B777" s="33" t="s">
        <v>42</v>
      </c>
      <c r="C777" s="34" t="s">
        <v>106</v>
      </c>
      <c r="D777" s="35">
        <v>0.215</v>
      </c>
      <c r="E777" s="35">
        <v>102.0</v>
      </c>
      <c r="F777" s="36">
        <v>90.0</v>
      </c>
      <c r="G777" s="35">
        <v>137.0</v>
      </c>
      <c r="H777" s="35">
        <v>0.005</v>
      </c>
      <c r="I777" s="35">
        <v>0.304</v>
      </c>
    </row>
    <row r="778">
      <c r="A778" s="32" t="s">
        <v>99</v>
      </c>
      <c r="B778" s="33" t="s">
        <v>43</v>
      </c>
      <c r="C778" s="34" t="s">
        <v>106</v>
      </c>
      <c r="D778" s="35">
        <v>0.217</v>
      </c>
      <c r="E778" s="35">
        <v>102.0</v>
      </c>
      <c r="F778" s="36">
        <v>90.0</v>
      </c>
      <c r="G778" s="35">
        <v>173.0</v>
      </c>
      <c r="H778" s="35">
        <v>0.005</v>
      </c>
      <c r="I778" s="35">
        <v>0.443</v>
      </c>
    </row>
    <row r="779">
      <c r="A779" s="32" t="s">
        <v>99</v>
      </c>
      <c r="B779" s="33" t="s">
        <v>44</v>
      </c>
      <c r="C779" s="34" t="s">
        <v>106</v>
      </c>
      <c r="D779" s="35">
        <v>0.214</v>
      </c>
      <c r="E779" s="35">
        <v>102.0</v>
      </c>
      <c r="F779" s="36">
        <v>90.0</v>
      </c>
      <c r="G779" s="35">
        <v>173.0</v>
      </c>
      <c r="H779" s="35">
        <v>0.013</v>
      </c>
      <c r="I779" s="35">
        <v>0.567</v>
      </c>
    </row>
    <row r="780">
      <c r="A780" s="32" t="s">
        <v>99</v>
      </c>
      <c r="B780" s="33" t="s">
        <v>45</v>
      </c>
      <c r="C780" s="34" t="s">
        <v>106</v>
      </c>
      <c r="D780" s="35">
        <v>0.214</v>
      </c>
      <c r="E780" s="35">
        <v>102.0</v>
      </c>
      <c r="F780" s="36">
        <v>90.0</v>
      </c>
      <c r="G780" s="35">
        <v>173.0</v>
      </c>
      <c r="H780" s="35">
        <v>0.031</v>
      </c>
      <c r="I780" s="35">
        <v>0.942</v>
      </c>
    </row>
    <row r="781">
      <c r="A781" s="32" t="s">
        <v>99</v>
      </c>
      <c r="B781" s="33" t="s">
        <v>46</v>
      </c>
      <c r="C781" s="34" t="s">
        <v>106</v>
      </c>
      <c r="D781" s="35">
        <v>0.214</v>
      </c>
      <c r="E781" s="35">
        <v>102.0</v>
      </c>
      <c r="F781" s="35">
        <v>135.0</v>
      </c>
      <c r="G781" s="35">
        <v>173.0</v>
      </c>
      <c r="H781" s="35">
        <v>0.049</v>
      </c>
      <c r="I781" s="35">
        <v>1.285</v>
      </c>
    </row>
    <row r="782">
      <c r="A782" s="32" t="s">
        <v>99</v>
      </c>
      <c r="B782" s="33" t="s">
        <v>33</v>
      </c>
      <c r="C782" s="34" t="s">
        <v>107</v>
      </c>
      <c r="D782" s="36">
        <v>0.415</v>
      </c>
      <c r="E782" s="36">
        <v>40.0</v>
      </c>
      <c r="F782" s="36">
        <v>90.0</v>
      </c>
      <c r="G782" s="36">
        <v>323.0</v>
      </c>
      <c r="H782" s="35">
        <v>0.018</v>
      </c>
      <c r="I782" s="35">
        <v>0.067</v>
      </c>
    </row>
    <row r="783">
      <c r="A783" s="32" t="s">
        <v>99</v>
      </c>
      <c r="B783" s="33" t="s">
        <v>35</v>
      </c>
      <c r="C783" s="34" t="s">
        <v>107</v>
      </c>
      <c r="D783" s="36">
        <v>0.415</v>
      </c>
      <c r="E783" s="36">
        <v>40.0</v>
      </c>
      <c r="F783" s="36">
        <v>90.0</v>
      </c>
      <c r="G783" s="36">
        <v>323.0</v>
      </c>
      <c r="H783" s="35">
        <v>0.026</v>
      </c>
      <c r="I783" s="35">
        <v>0.112</v>
      </c>
    </row>
    <row r="784">
      <c r="A784" s="32" t="s">
        <v>99</v>
      </c>
      <c r="B784" s="33" t="s">
        <v>36</v>
      </c>
      <c r="C784" s="34" t="s">
        <v>107</v>
      </c>
      <c r="D784" s="36">
        <v>0.415</v>
      </c>
      <c r="E784" s="36">
        <v>40.0</v>
      </c>
      <c r="F784" s="36">
        <v>90.0</v>
      </c>
      <c r="G784" s="36">
        <v>323.0</v>
      </c>
      <c r="H784" s="35">
        <v>0.046</v>
      </c>
      <c r="I784" s="35">
        <v>0.159</v>
      </c>
    </row>
    <row r="785">
      <c r="A785" s="32" t="s">
        <v>99</v>
      </c>
      <c r="B785" s="33" t="s">
        <v>37</v>
      </c>
      <c r="C785" s="34" t="s">
        <v>107</v>
      </c>
      <c r="D785" s="36">
        <v>0.415</v>
      </c>
      <c r="E785" s="35">
        <v>48.0</v>
      </c>
      <c r="F785" s="36">
        <v>90.0</v>
      </c>
      <c r="G785" s="36">
        <v>323.0</v>
      </c>
      <c r="H785" s="35">
        <v>0.062</v>
      </c>
      <c r="I785" s="35">
        <v>0.207</v>
      </c>
    </row>
    <row r="786">
      <c r="A786" s="32" t="s">
        <v>99</v>
      </c>
      <c r="B786" s="33" t="s">
        <v>38</v>
      </c>
      <c r="C786" s="34" t="s">
        <v>107</v>
      </c>
      <c r="D786" s="36">
        <v>0.415</v>
      </c>
      <c r="E786" s="35">
        <v>48.0</v>
      </c>
      <c r="F786" s="36">
        <v>90.0</v>
      </c>
      <c r="G786" s="36">
        <v>323.0</v>
      </c>
      <c r="H786" s="35">
        <v>0.073</v>
      </c>
      <c r="I786" s="35">
        <v>0.256</v>
      </c>
    </row>
    <row r="787">
      <c r="A787" s="32" t="s">
        <v>99</v>
      </c>
      <c r="B787" s="33" t="s">
        <v>39</v>
      </c>
      <c r="C787" s="34" t="s">
        <v>107</v>
      </c>
      <c r="D787" s="35">
        <v>0.8</v>
      </c>
      <c r="E787" s="35">
        <v>48.0</v>
      </c>
      <c r="F787" s="36">
        <v>90.0</v>
      </c>
      <c r="G787" s="35">
        <v>832.0</v>
      </c>
      <c r="H787" s="35">
        <v>0.085</v>
      </c>
      <c r="I787" s="35">
        <v>0.298</v>
      </c>
    </row>
    <row r="788">
      <c r="A788" s="32" t="s">
        <v>99</v>
      </c>
      <c r="B788" s="33" t="s">
        <v>40</v>
      </c>
      <c r="C788" s="34" t="s">
        <v>107</v>
      </c>
      <c r="D788" s="35">
        <v>0.807</v>
      </c>
      <c r="E788" s="35">
        <v>35.0</v>
      </c>
      <c r="F788" s="36">
        <v>90.0</v>
      </c>
      <c r="G788" s="35">
        <v>832.0</v>
      </c>
      <c r="H788" s="35">
        <v>0.105</v>
      </c>
      <c r="I788" s="35">
        <v>0.348</v>
      </c>
    </row>
    <row r="789">
      <c r="A789" s="32" t="s">
        <v>99</v>
      </c>
      <c r="B789" s="33" t="s">
        <v>41</v>
      </c>
      <c r="C789" s="34" t="s">
        <v>107</v>
      </c>
      <c r="D789" s="35">
        <v>0.812</v>
      </c>
      <c r="E789" s="35">
        <v>35.0</v>
      </c>
      <c r="F789" s="36">
        <v>90.0</v>
      </c>
      <c r="G789" s="35">
        <v>832.0</v>
      </c>
      <c r="H789" s="35">
        <v>0.16</v>
      </c>
      <c r="I789" s="35">
        <v>0.41</v>
      </c>
    </row>
    <row r="790">
      <c r="A790" s="32" t="s">
        <v>99</v>
      </c>
      <c r="B790" s="33" t="s">
        <v>42</v>
      </c>
      <c r="C790" s="34" t="s">
        <v>107</v>
      </c>
      <c r="D790" s="35">
        <v>0.799</v>
      </c>
      <c r="E790" s="35">
        <v>41.0</v>
      </c>
      <c r="F790" s="36">
        <v>90.0</v>
      </c>
      <c r="G790" s="35">
        <v>464.0</v>
      </c>
      <c r="H790" s="35">
        <v>0.226</v>
      </c>
      <c r="I790" s="35">
        <v>0.478</v>
      </c>
    </row>
    <row r="791">
      <c r="A791" s="32" t="s">
        <v>99</v>
      </c>
      <c r="B791" s="33" t="s">
        <v>43</v>
      </c>
      <c r="C791" s="34" t="s">
        <v>107</v>
      </c>
      <c r="D791" s="35">
        <v>0.638</v>
      </c>
      <c r="E791" s="35">
        <v>38.0</v>
      </c>
      <c r="F791" s="36">
        <v>90.0</v>
      </c>
      <c r="G791" s="35">
        <v>464.0</v>
      </c>
      <c r="H791" s="35">
        <v>0.289</v>
      </c>
      <c r="I791" s="35">
        <v>0.553</v>
      </c>
    </row>
    <row r="792">
      <c r="A792" s="32" t="s">
        <v>99</v>
      </c>
      <c r="B792" s="33" t="s">
        <v>44</v>
      </c>
      <c r="C792" s="34" t="s">
        <v>107</v>
      </c>
      <c r="D792" s="35">
        <v>0.635</v>
      </c>
      <c r="E792" s="35">
        <v>38.0</v>
      </c>
      <c r="F792" s="36">
        <v>90.0</v>
      </c>
      <c r="G792" s="35">
        <v>358.0</v>
      </c>
      <c r="H792" s="35">
        <v>0.343</v>
      </c>
      <c r="I792" s="35">
        <v>0.632</v>
      </c>
    </row>
    <row r="793">
      <c r="A793" s="32" t="s">
        <v>99</v>
      </c>
      <c r="B793" s="33" t="s">
        <v>45</v>
      </c>
      <c r="C793" s="34" t="s">
        <v>107</v>
      </c>
      <c r="D793" s="35">
        <v>0.635</v>
      </c>
      <c r="E793" s="35">
        <v>38.0</v>
      </c>
      <c r="F793" s="36">
        <v>90.0</v>
      </c>
      <c r="G793" s="35">
        <v>358.0</v>
      </c>
      <c r="H793" s="35">
        <v>0.383</v>
      </c>
      <c r="I793" s="35">
        <v>0.721</v>
      </c>
    </row>
    <row r="794">
      <c r="A794" s="32" t="s">
        <v>99</v>
      </c>
      <c r="B794" s="33" t="s">
        <v>46</v>
      </c>
      <c r="C794" s="34" t="s">
        <v>107</v>
      </c>
      <c r="D794" s="35">
        <v>0.637</v>
      </c>
      <c r="E794" s="35">
        <v>33.0</v>
      </c>
      <c r="F794" s="35">
        <v>99.0</v>
      </c>
      <c r="G794" s="35">
        <v>338.0</v>
      </c>
      <c r="H794" s="35">
        <v>0.423</v>
      </c>
      <c r="I794" s="35">
        <v>0.808</v>
      </c>
    </row>
    <row r="795">
      <c r="A795" s="32" t="s">
        <v>99</v>
      </c>
      <c r="B795" s="33" t="s">
        <v>33</v>
      </c>
      <c r="C795" s="34" t="s">
        <v>108</v>
      </c>
      <c r="D795" s="36">
        <v>0.415</v>
      </c>
      <c r="E795" s="36">
        <v>40.0</v>
      </c>
      <c r="F795" s="36">
        <v>90.0</v>
      </c>
      <c r="G795" s="36">
        <v>323.0</v>
      </c>
      <c r="H795" s="35">
        <v>0.005</v>
      </c>
      <c r="I795" s="35">
        <v>0.041</v>
      </c>
    </row>
    <row r="796">
      <c r="A796" s="32" t="s">
        <v>99</v>
      </c>
      <c r="B796" s="33" t="s">
        <v>35</v>
      </c>
      <c r="C796" s="34" t="s">
        <v>108</v>
      </c>
      <c r="D796" s="36">
        <v>0.415</v>
      </c>
      <c r="E796" s="36">
        <v>40.0</v>
      </c>
      <c r="F796" s="36">
        <v>90.0</v>
      </c>
      <c r="G796" s="36">
        <v>323.0</v>
      </c>
      <c r="H796" s="35">
        <v>0.01</v>
      </c>
      <c r="I796" s="35">
        <v>0.064</v>
      </c>
    </row>
    <row r="797">
      <c r="A797" s="32" t="s">
        <v>99</v>
      </c>
      <c r="B797" s="33" t="s">
        <v>36</v>
      </c>
      <c r="C797" s="34" t="s">
        <v>108</v>
      </c>
      <c r="D797" s="36">
        <v>0.415</v>
      </c>
      <c r="E797" s="36">
        <v>40.0</v>
      </c>
      <c r="F797" s="36">
        <v>90.0</v>
      </c>
      <c r="G797" s="36">
        <v>323.0</v>
      </c>
      <c r="H797" s="35">
        <v>0.016</v>
      </c>
      <c r="I797" s="35">
        <v>0.109</v>
      </c>
    </row>
    <row r="798">
      <c r="A798" s="32" t="s">
        <v>99</v>
      </c>
      <c r="B798" s="33" t="s">
        <v>37</v>
      </c>
      <c r="C798" s="34" t="s">
        <v>108</v>
      </c>
      <c r="D798" s="36">
        <v>0.415</v>
      </c>
      <c r="E798" s="35">
        <v>25.0</v>
      </c>
      <c r="F798" s="36">
        <v>90.0</v>
      </c>
      <c r="G798" s="36">
        <v>323.0</v>
      </c>
      <c r="H798" s="35">
        <v>0.026</v>
      </c>
      <c r="I798" s="35">
        <v>0.156</v>
      </c>
    </row>
    <row r="799">
      <c r="A799" s="32" t="s">
        <v>99</v>
      </c>
      <c r="B799" s="33" t="s">
        <v>38</v>
      </c>
      <c r="C799" s="34" t="s">
        <v>108</v>
      </c>
      <c r="D799" s="36">
        <v>0.415</v>
      </c>
      <c r="E799" s="35">
        <v>25.0</v>
      </c>
      <c r="F799" s="36">
        <v>90.0</v>
      </c>
      <c r="G799" s="36">
        <v>323.0</v>
      </c>
      <c r="H799" s="35">
        <v>0.039</v>
      </c>
      <c r="I799" s="35">
        <v>0.186</v>
      </c>
    </row>
    <row r="800">
      <c r="A800" s="32" t="s">
        <v>99</v>
      </c>
      <c r="B800" s="33" t="s">
        <v>39</v>
      </c>
      <c r="C800" s="34" t="s">
        <v>108</v>
      </c>
      <c r="D800" s="35">
        <v>0.57</v>
      </c>
      <c r="E800" s="35">
        <v>21.0</v>
      </c>
      <c r="F800" s="36">
        <v>90.0</v>
      </c>
      <c r="G800" s="35">
        <v>448.0</v>
      </c>
      <c r="H800" s="35">
        <v>0.061</v>
      </c>
      <c r="I800" s="35">
        <v>0.262</v>
      </c>
    </row>
    <row r="801">
      <c r="A801" s="32" t="s">
        <v>99</v>
      </c>
      <c r="B801" s="33" t="s">
        <v>40</v>
      </c>
      <c r="C801" s="34" t="s">
        <v>108</v>
      </c>
      <c r="D801" s="35">
        <v>0.386</v>
      </c>
      <c r="E801" s="35">
        <v>16.0</v>
      </c>
      <c r="F801" s="36">
        <v>90.0</v>
      </c>
      <c r="G801" s="35">
        <v>387.0</v>
      </c>
      <c r="H801" s="35">
        <v>0.075</v>
      </c>
      <c r="I801" s="35">
        <v>0.383</v>
      </c>
    </row>
    <row r="802">
      <c r="A802" s="32" t="s">
        <v>99</v>
      </c>
      <c r="B802" s="33" t="s">
        <v>41</v>
      </c>
      <c r="C802" s="34" t="s">
        <v>108</v>
      </c>
      <c r="D802" s="35">
        <v>0.386</v>
      </c>
      <c r="E802" s="35">
        <v>11.0</v>
      </c>
      <c r="F802" s="36">
        <v>90.0</v>
      </c>
      <c r="G802" s="35">
        <v>387.0</v>
      </c>
      <c r="H802" s="35">
        <v>0.083</v>
      </c>
      <c r="I802" s="35">
        <v>0.587</v>
      </c>
    </row>
    <row r="803">
      <c r="A803" s="32" t="s">
        <v>99</v>
      </c>
      <c r="B803" s="33" t="s">
        <v>42</v>
      </c>
      <c r="C803" s="34" t="s">
        <v>108</v>
      </c>
      <c r="D803" s="35">
        <v>0.386</v>
      </c>
      <c r="E803" s="35">
        <v>3.0</v>
      </c>
      <c r="F803" s="36">
        <v>90.0</v>
      </c>
      <c r="G803" s="35">
        <v>387.0</v>
      </c>
      <c r="H803" s="35">
        <v>0.1</v>
      </c>
      <c r="I803" s="35">
        <v>0.624</v>
      </c>
    </row>
    <row r="804">
      <c r="A804" s="32" t="s">
        <v>99</v>
      </c>
      <c r="B804" s="33" t="s">
        <v>43</v>
      </c>
      <c r="C804" s="34" t="s">
        <v>108</v>
      </c>
      <c r="D804" s="35">
        <v>0.153</v>
      </c>
      <c r="E804" s="35">
        <v>3.0</v>
      </c>
      <c r="F804" s="36">
        <v>90.0</v>
      </c>
      <c r="G804" s="35">
        <v>387.0</v>
      </c>
      <c r="H804" s="35">
        <v>0.201</v>
      </c>
      <c r="I804" s="35">
        <v>0.645</v>
      </c>
    </row>
    <row r="805">
      <c r="A805" s="32" t="s">
        <v>99</v>
      </c>
      <c r="B805" s="33" t="s">
        <v>44</v>
      </c>
      <c r="C805" s="34" t="s">
        <v>108</v>
      </c>
      <c r="D805" s="35">
        <v>0.153</v>
      </c>
      <c r="E805" s="35">
        <v>3.0</v>
      </c>
      <c r="F805" s="36">
        <v>90.0</v>
      </c>
      <c r="G805" s="35">
        <v>387.0</v>
      </c>
      <c r="H805" s="35">
        <v>0.269</v>
      </c>
      <c r="I805" s="35">
        <v>0.906</v>
      </c>
    </row>
    <row r="806">
      <c r="A806" s="32" t="s">
        <v>99</v>
      </c>
      <c r="B806" s="33" t="s">
        <v>45</v>
      </c>
      <c r="C806" s="34" t="s">
        <v>108</v>
      </c>
      <c r="D806" s="35">
        <v>0.165</v>
      </c>
      <c r="E806" s="35">
        <v>2.0</v>
      </c>
      <c r="F806" s="36">
        <v>90.0</v>
      </c>
      <c r="G806" s="35">
        <v>387.0</v>
      </c>
      <c r="H806" s="35">
        <v>0.315</v>
      </c>
      <c r="I806" s="35">
        <v>1.013</v>
      </c>
    </row>
    <row r="807">
      <c r="A807" s="32" t="s">
        <v>99</v>
      </c>
      <c r="B807" s="33" t="s">
        <v>46</v>
      </c>
      <c r="C807" s="34" t="s">
        <v>108</v>
      </c>
      <c r="D807" s="35">
        <v>0.165</v>
      </c>
      <c r="E807" s="35">
        <v>2.0</v>
      </c>
      <c r="F807" s="35">
        <v>9.0</v>
      </c>
      <c r="G807" s="35">
        <v>280.0</v>
      </c>
      <c r="H807" s="35">
        <v>0.369</v>
      </c>
      <c r="I807" s="35">
        <v>1.078</v>
      </c>
    </row>
    <row r="808">
      <c r="A808" s="32" t="s">
        <v>99</v>
      </c>
      <c r="B808" s="33" t="s">
        <v>33</v>
      </c>
      <c r="C808" s="34" t="s">
        <v>109</v>
      </c>
      <c r="D808" s="36">
        <v>0.415</v>
      </c>
      <c r="E808" s="36">
        <v>40.0</v>
      </c>
      <c r="F808" s="36">
        <v>90.0</v>
      </c>
      <c r="G808" s="36">
        <v>323.0</v>
      </c>
      <c r="H808" s="35">
        <v>0.278</v>
      </c>
      <c r="I808" s="35">
        <v>0.797</v>
      </c>
    </row>
    <row r="809">
      <c r="A809" s="32" t="s">
        <v>99</v>
      </c>
      <c r="B809" s="33" t="s">
        <v>35</v>
      </c>
      <c r="C809" s="34" t="s">
        <v>109</v>
      </c>
      <c r="D809" s="36">
        <v>0.415</v>
      </c>
      <c r="E809" s="36">
        <v>40.0</v>
      </c>
      <c r="F809" s="36">
        <v>90.0</v>
      </c>
      <c r="G809" s="36">
        <v>323.0</v>
      </c>
      <c r="H809" s="35">
        <v>0.387</v>
      </c>
      <c r="I809" s="35">
        <v>0.838</v>
      </c>
    </row>
    <row r="810">
      <c r="A810" s="32" t="s">
        <v>99</v>
      </c>
      <c r="B810" s="33" t="s">
        <v>36</v>
      </c>
      <c r="C810" s="34" t="s">
        <v>109</v>
      </c>
      <c r="D810" s="36">
        <v>0.415</v>
      </c>
      <c r="E810" s="36">
        <v>40.0</v>
      </c>
      <c r="F810" s="36">
        <v>90.0</v>
      </c>
      <c r="G810" s="36">
        <v>323.0</v>
      </c>
      <c r="H810" s="35">
        <v>0.431</v>
      </c>
      <c r="I810" s="35">
        <v>0.925</v>
      </c>
    </row>
    <row r="811">
      <c r="A811" s="32" t="s">
        <v>99</v>
      </c>
      <c r="B811" s="33" t="s">
        <v>37</v>
      </c>
      <c r="C811" s="34" t="s">
        <v>109</v>
      </c>
      <c r="D811" s="36">
        <v>0.415</v>
      </c>
      <c r="E811" s="35">
        <v>11.0</v>
      </c>
      <c r="F811" s="36">
        <v>90.0</v>
      </c>
      <c r="G811" s="36">
        <v>323.0</v>
      </c>
      <c r="H811" s="35">
        <v>0.522</v>
      </c>
      <c r="I811" s="35">
        <v>1.064</v>
      </c>
    </row>
    <row r="812">
      <c r="A812" s="32" t="s">
        <v>99</v>
      </c>
      <c r="B812" s="33" t="s">
        <v>38</v>
      </c>
      <c r="C812" s="34" t="s">
        <v>109</v>
      </c>
      <c r="D812" s="36">
        <v>0.415</v>
      </c>
      <c r="E812" s="35">
        <v>11.0</v>
      </c>
      <c r="F812" s="36">
        <v>90.0</v>
      </c>
      <c r="G812" s="36">
        <v>323.0</v>
      </c>
      <c r="H812" s="35">
        <v>0.564</v>
      </c>
      <c r="I812" s="35">
        <v>1.191</v>
      </c>
    </row>
    <row r="813">
      <c r="A813" s="32" t="s">
        <v>99</v>
      </c>
      <c r="B813" s="33" t="s">
        <v>39</v>
      </c>
      <c r="C813" s="34" t="s">
        <v>109</v>
      </c>
      <c r="D813" s="35">
        <v>0.241</v>
      </c>
      <c r="E813" s="35">
        <v>11.0</v>
      </c>
      <c r="F813" s="36">
        <v>90.0</v>
      </c>
      <c r="G813" s="35">
        <v>80.0</v>
      </c>
      <c r="H813" s="35">
        <v>0.569</v>
      </c>
      <c r="I813" s="35">
        <v>1.239</v>
      </c>
    </row>
    <row r="814">
      <c r="A814" s="32" t="s">
        <v>99</v>
      </c>
      <c r="B814" s="33" t="s">
        <v>40</v>
      </c>
      <c r="C814" s="34" t="s">
        <v>109</v>
      </c>
      <c r="D814" s="35">
        <v>0.241</v>
      </c>
      <c r="E814" s="35">
        <v>11.0</v>
      </c>
      <c r="F814" s="36">
        <v>90.0</v>
      </c>
      <c r="G814" s="35">
        <v>80.0</v>
      </c>
      <c r="H814" s="35">
        <v>0.608</v>
      </c>
      <c r="I814" s="35">
        <v>1.367</v>
      </c>
    </row>
    <row r="815">
      <c r="A815" s="32" t="s">
        <v>99</v>
      </c>
      <c r="B815" s="33" t="s">
        <v>41</v>
      </c>
      <c r="C815" s="34" t="s">
        <v>109</v>
      </c>
      <c r="D815" s="35">
        <v>0.241</v>
      </c>
      <c r="E815" s="35">
        <v>11.0</v>
      </c>
      <c r="F815" s="36">
        <v>90.0</v>
      </c>
      <c r="G815" s="35">
        <v>80.0</v>
      </c>
      <c r="H815" s="35">
        <v>0.648</v>
      </c>
      <c r="I815" s="35">
        <v>1.55</v>
      </c>
    </row>
    <row r="816">
      <c r="A816" s="32" t="s">
        <v>99</v>
      </c>
      <c r="B816" s="33" t="s">
        <v>42</v>
      </c>
      <c r="C816" s="34" t="s">
        <v>109</v>
      </c>
      <c r="D816" s="35">
        <v>0.241</v>
      </c>
      <c r="E816" s="35">
        <v>11.0</v>
      </c>
      <c r="F816" s="36">
        <v>90.0</v>
      </c>
      <c r="G816" s="35">
        <v>80.0</v>
      </c>
      <c r="H816" s="35">
        <v>0.667</v>
      </c>
      <c r="I816" s="35">
        <v>1.662</v>
      </c>
    </row>
    <row r="817">
      <c r="A817" s="32" t="s">
        <v>99</v>
      </c>
      <c r="B817" s="33" t="s">
        <v>43</v>
      </c>
      <c r="C817" s="34" t="s">
        <v>109</v>
      </c>
      <c r="D817" s="35">
        <v>0.23</v>
      </c>
      <c r="E817" s="35">
        <v>6.0</v>
      </c>
      <c r="F817" s="36">
        <v>90.0</v>
      </c>
      <c r="G817" s="35">
        <v>80.0</v>
      </c>
      <c r="H817" s="35">
        <v>0.694</v>
      </c>
      <c r="I817" s="35">
        <v>1.798</v>
      </c>
    </row>
    <row r="818">
      <c r="A818" s="32" t="s">
        <v>99</v>
      </c>
      <c r="B818" s="33" t="s">
        <v>44</v>
      </c>
      <c r="C818" s="34" t="s">
        <v>109</v>
      </c>
      <c r="D818" s="35">
        <v>0.23</v>
      </c>
      <c r="E818" s="35">
        <v>6.0</v>
      </c>
      <c r="F818" s="36">
        <v>90.0</v>
      </c>
      <c r="G818" s="35">
        <v>80.0</v>
      </c>
      <c r="H818" s="35">
        <v>0.72</v>
      </c>
      <c r="I818" s="35">
        <v>1.957</v>
      </c>
    </row>
    <row r="819">
      <c r="A819" s="32" t="s">
        <v>99</v>
      </c>
      <c r="B819" s="33" t="s">
        <v>45</v>
      </c>
      <c r="C819" s="34" t="s">
        <v>109</v>
      </c>
      <c r="D819" s="35">
        <v>0.23</v>
      </c>
      <c r="E819" s="35">
        <v>3.0</v>
      </c>
      <c r="F819" s="36">
        <v>90.0</v>
      </c>
      <c r="G819" s="35">
        <v>80.0</v>
      </c>
      <c r="H819" s="35">
        <v>0.722</v>
      </c>
      <c r="I819" s="35">
        <v>2.155</v>
      </c>
    </row>
    <row r="820">
      <c r="A820" s="32" t="s">
        <v>99</v>
      </c>
      <c r="B820" s="33" t="s">
        <v>46</v>
      </c>
      <c r="C820" s="34" t="s">
        <v>109</v>
      </c>
      <c r="D820" s="35">
        <v>0.23</v>
      </c>
      <c r="E820" s="35">
        <v>3.0</v>
      </c>
      <c r="F820" s="35">
        <v>2.0</v>
      </c>
      <c r="G820" s="35">
        <v>78.0</v>
      </c>
      <c r="H820" s="35">
        <v>0.729</v>
      </c>
      <c r="I820" s="35">
        <v>2.292</v>
      </c>
    </row>
    <row r="821">
      <c r="A821" s="32" t="s">
        <v>99</v>
      </c>
      <c r="B821" s="33" t="s">
        <v>33</v>
      </c>
      <c r="C821" s="34" t="s">
        <v>110</v>
      </c>
      <c r="D821" s="36">
        <v>0.415</v>
      </c>
      <c r="E821" s="36">
        <v>40.0</v>
      </c>
      <c r="F821" s="36">
        <v>90.0</v>
      </c>
      <c r="G821" s="36">
        <v>323.0</v>
      </c>
      <c r="H821" s="35">
        <v>0.005</v>
      </c>
      <c r="I821" s="35">
        <v>0.003</v>
      </c>
    </row>
    <row r="822">
      <c r="A822" s="32" t="s">
        <v>99</v>
      </c>
      <c r="B822" s="33" t="s">
        <v>35</v>
      </c>
      <c r="C822" s="34" t="s">
        <v>110</v>
      </c>
      <c r="D822" s="36">
        <v>0.415</v>
      </c>
      <c r="E822" s="36">
        <v>40.0</v>
      </c>
      <c r="F822" s="36">
        <v>90.0</v>
      </c>
      <c r="G822" s="36">
        <v>323.0</v>
      </c>
      <c r="H822" s="35">
        <v>0.007</v>
      </c>
      <c r="I822" s="35">
        <v>0.006</v>
      </c>
    </row>
    <row r="823">
      <c r="A823" s="32" t="s">
        <v>99</v>
      </c>
      <c r="B823" s="33" t="s">
        <v>36</v>
      </c>
      <c r="C823" s="34" t="s">
        <v>110</v>
      </c>
      <c r="D823" s="36">
        <v>0.415</v>
      </c>
      <c r="E823" s="36">
        <v>40.0</v>
      </c>
      <c r="F823" s="36">
        <v>90.0</v>
      </c>
      <c r="G823" s="36">
        <v>323.0</v>
      </c>
      <c r="H823" s="35">
        <v>0.015</v>
      </c>
      <c r="I823" s="35">
        <v>0.012</v>
      </c>
    </row>
    <row r="824">
      <c r="A824" s="32" t="s">
        <v>99</v>
      </c>
      <c r="B824" s="33" t="s">
        <v>37</v>
      </c>
      <c r="C824" s="34" t="s">
        <v>110</v>
      </c>
      <c r="D824" s="36">
        <v>0.415</v>
      </c>
      <c r="E824" s="35">
        <v>89.0</v>
      </c>
      <c r="F824" s="36">
        <v>90.0</v>
      </c>
      <c r="G824" s="36">
        <v>323.0</v>
      </c>
      <c r="H824" s="35">
        <v>0.017</v>
      </c>
      <c r="I824" s="35">
        <v>0.031</v>
      </c>
    </row>
    <row r="825">
      <c r="A825" s="32" t="s">
        <v>99</v>
      </c>
      <c r="B825" s="33" t="s">
        <v>38</v>
      </c>
      <c r="C825" s="34" t="s">
        <v>110</v>
      </c>
      <c r="D825" s="36">
        <v>0.415</v>
      </c>
      <c r="E825" s="35">
        <v>89.0</v>
      </c>
      <c r="F825" s="36">
        <v>90.0</v>
      </c>
      <c r="G825" s="36">
        <v>323.0</v>
      </c>
      <c r="H825" s="35">
        <v>0.02</v>
      </c>
      <c r="I825" s="35">
        <v>0.047</v>
      </c>
    </row>
    <row r="826">
      <c r="A826" s="32" t="s">
        <v>99</v>
      </c>
      <c r="B826" s="33" t="s">
        <v>39</v>
      </c>
      <c r="C826" s="34" t="s">
        <v>110</v>
      </c>
      <c r="D826" s="35">
        <v>0.666</v>
      </c>
      <c r="E826" s="35">
        <v>71.0</v>
      </c>
      <c r="F826" s="36">
        <v>90.0</v>
      </c>
      <c r="G826" s="35">
        <v>264.0</v>
      </c>
      <c r="H826" s="35">
        <v>0.024</v>
      </c>
      <c r="I826" s="35">
        <v>0.08</v>
      </c>
    </row>
    <row r="827">
      <c r="A827" s="32" t="s">
        <v>99</v>
      </c>
      <c r="B827" s="33" t="s">
        <v>40</v>
      </c>
      <c r="C827" s="34" t="s">
        <v>110</v>
      </c>
      <c r="D827" s="35">
        <v>0.74</v>
      </c>
      <c r="E827" s="35">
        <v>35.0</v>
      </c>
      <c r="F827" s="36">
        <v>90.0</v>
      </c>
      <c r="G827" s="35">
        <v>264.0</v>
      </c>
      <c r="H827" s="35">
        <v>0.028</v>
      </c>
      <c r="I827" s="35">
        <v>0.145</v>
      </c>
    </row>
    <row r="828">
      <c r="A828" s="32" t="s">
        <v>99</v>
      </c>
      <c r="B828" s="33" t="s">
        <v>41</v>
      </c>
      <c r="C828" s="34" t="s">
        <v>110</v>
      </c>
      <c r="D828" s="35">
        <v>0.727</v>
      </c>
      <c r="E828" s="35">
        <v>33.0</v>
      </c>
      <c r="F828" s="36">
        <v>90.0</v>
      </c>
      <c r="G828" s="35">
        <v>271.0</v>
      </c>
      <c r="H828" s="35">
        <v>0.04</v>
      </c>
      <c r="I828" s="35">
        <v>0.202</v>
      </c>
    </row>
    <row r="829">
      <c r="A829" s="32" t="s">
        <v>99</v>
      </c>
      <c r="B829" s="33" t="s">
        <v>42</v>
      </c>
      <c r="C829" s="34" t="s">
        <v>110</v>
      </c>
      <c r="D829" s="35">
        <v>0.703</v>
      </c>
      <c r="E829" s="35">
        <v>30.0</v>
      </c>
      <c r="F829" s="36">
        <v>90.0</v>
      </c>
      <c r="G829" s="35">
        <v>271.0</v>
      </c>
      <c r="H829" s="35">
        <v>0.044</v>
      </c>
      <c r="I829" s="35">
        <v>0.295</v>
      </c>
    </row>
    <row r="830">
      <c r="A830" s="32" t="s">
        <v>99</v>
      </c>
      <c r="B830" s="33" t="s">
        <v>43</v>
      </c>
      <c r="C830" s="34" t="s">
        <v>110</v>
      </c>
      <c r="D830" s="35">
        <v>0.66</v>
      </c>
      <c r="E830" s="35">
        <v>30.0</v>
      </c>
      <c r="F830" s="36">
        <v>90.0</v>
      </c>
      <c r="G830" s="35">
        <v>271.0</v>
      </c>
      <c r="H830" s="35">
        <v>0.051</v>
      </c>
      <c r="I830" s="35">
        <v>0.441</v>
      </c>
    </row>
    <row r="831">
      <c r="A831" s="32" t="s">
        <v>99</v>
      </c>
      <c r="B831" s="33" t="s">
        <v>44</v>
      </c>
      <c r="C831" s="34" t="s">
        <v>110</v>
      </c>
      <c r="D831" s="35">
        <v>0.649</v>
      </c>
      <c r="E831" s="35">
        <v>29.0</v>
      </c>
      <c r="F831" s="36">
        <v>90.0</v>
      </c>
      <c r="G831" s="35">
        <v>258.0</v>
      </c>
      <c r="H831" s="35">
        <v>0.075</v>
      </c>
      <c r="I831" s="35">
        <v>0.624</v>
      </c>
    </row>
    <row r="832">
      <c r="A832" s="32" t="s">
        <v>99</v>
      </c>
      <c r="B832" s="33" t="s">
        <v>45</v>
      </c>
      <c r="C832" s="34" t="s">
        <v>110</v>
      </c>
      <c r="D832" s="35">
        <v>0.629</v>
      </c>
      <c r="E832" s="35">
        <v>29.0</v>
      </c>
      <c r="F832" s="36">
        <v>90.0</v>
      </c>
      <c r="G832" s="35">
        <v>254.0</v>
      </c>
      <c r="H832" s="35">
        <v>0.101</v>
      </c>
      <c r="I832" s="35">
        <v>0.732</v>
      </c>
    </row>
    <row r="833">
      <c r="A833" s="32" t="s">
        <v>99</v>
      </c>
      <c r="B833" s="33" t="s">
        <v>46</v>
      </c>
      <c r="C833" s="34" t="s">
        <v>110</v>
      </c>
      <c r="D833" s="35">
        <v>0.628</v>
      </c>
      <c r="E833" s="35">
        <v>27.0</v>
      </c>
      <c r="F833" s="35">
        <v>131.0</v>
      </c>
      <c r="G833" s="35">
        <v>243.0</v>
      </c>
      <c r="H833" s="35">
        <v>0.126</v>
      </c>
      <c r="I833" s="35">
        <v>0.699</v>
      </c>
    </row>
    <row r="834">
      <c r="A834" s="32" t="s">
        <v>99</v>
      </c>
      <c r="B834" s="33" t="s">
        <v>33</v>
      </c>
      <c r="C834" s="34" t="s">
        <v>111</v>
      </c>
      <c r="D834" s="36">
        <v>0.415</v>
      </c>
      <c r="E834" s="36">
        <v>40.0</v>
      </c>
      <c r="F834" s="36">
        <v>90.0</v>
      </c>
      <c r="G834" s="36">
        <v>323.0</v>
      </c>
      <c r="H834" s="35">
        <v>0.009</v>
      </c>
      <c r="I834" s="35">
        <v>0.018</v>
      </c>
    </row>
    <row r="835">
      <c r="A835" s="32" t="s">
        <v>99</v>
      </c>
      <c r="B835" s="33" t="s">
        <v>35</v>
      </c>
      <c r="C835" s="34" t="s">
        <v>111</v>
      </c>
      <c r="D835" s="36">
        <v>0.415</v>
      </c>
      <c r="E835" s="36">
        <v>40.0</v>
      </c>
      <c r="F835" s="36">
        <v>90.0</v>
      </c>
      <c r="G835" s="36">
        <v>323.0</v>
      </c>
      <c r="H835" s="35">
        <v>0.02</v>
      </c>
      <c r="I835" s="35">
        <v>0.031</v>
      </c>
    </row>
    <row r="836">
      <c r="A836" s="32" t="s">
        <v>99</v>
      </c>
      <c r="B836" s="33" t="s">
        <v>36</v>
      </c>
      <c r="C836" s="34" t="s">
        <v>111</v>
      </c>
      <c r="D836" s="36">
        <v>0.415</v>
      </c>
      <c r="E836" s="36">
        <v>40.0</v>
      </c>
      <c r="F836" s="36">
        <v>90.0</v>
      </c>
      <c r="G836" s="36">
        <v>323.0</v>
      </c>
      <c r="H836" s="35">
        <v>0.021</v>
      </c>
      <c r="I836" s="35">
        <v>0.054</v>
      </c>
    </row>
    <row r="837">
      <c r="A837" s="32" t="s">
        <v>99</v>
      </c>
      <c r="B837" s="33" t="s">
        <v>37</v>
      </c>
      <c r="C837" s="34" t="s">
        <v>111</v>
      </c>
      <c r="D837" s="36">
        <v>0.415</v>
      </c>
      <c r="E837" s="35">
        <v>168.0</v>
      </c>
      <c r="F837" s="36">
        <v>90.0</v>
      </c>
      <c r="G837" s="36">
        <v>323.0</v>
      </c>
      <c r="H837" s="35">
        <v>0.024</v>
      </c>
      <c r="I837" s="35">
        <v>0.085</v>
      </c>
    </row>
    <row r="838">
      <c r="A838" s="32" t="s">
        <v>99</v>
      </c>
      <c r="B838" s="33" t="s">
        <v>38</v>
      </c>
      <c r="C838" s="34" t="s">
        <v>111</v>
      </c>
      <c r="D838" s="36">
        <v>0.415</v>
      </c>
      <c r="E838" s="35">
        <v>151.0</v>
      </c>
      <c r="F838" s="36">
        <v>90.0</v>
      </c>
      <c r="G838" s="36">
        <v>323.0</v>
      </c>
      <c r="H838" s="35">
        <v>0.026</v>
      </c>
      <c r="I838" s="35">
        <v>0.137</v>
      </c>
    </row>
    <row r="839">
      <c r="A839" s="32" t="s">
        <v>99</v>
      </c>
      <c r="B839" s="33" t="s">
        <v>39</v>
      </c>
      <c r="C839" s="34" t="s">
        <v>111</v>
      </c>
      <c r="D839" s="35">
        <v>0.375</v>
      </c>
      <c r="E839" s="35">
        <v>151.0</v>
      </c>
      <c r="F839" s="36">
        <v>90.0</v>
      </c>
      <c r="G839" s="35">
        <v>560.0</v>
      </c>
      <c r="H839" s="35">
        <v>0.036</v>
      </c>
      <c r="I839" s="35">
        <v>0.209</v>
      </c>
    </row>
    <row r="840">
      <c r="A840" s="32" t="s">
        <v>99</v>
      </c>
      <c r="B840" s="33" t="s">
        <v>40</v>
      </c>
      <c r="C840" s="34" t="s">
        <v>111</v>
      </c>
      <c r="D840" s="35">
        <v>0.375</v>
      </c>
      <c r="E840" s="35">
        <v>97.0</v>
      </c>
      <c r="F840" s="36">
        <v>90.0</v>
      </c>
      <c r="G840" s="35">
        <v>576.0</v>
      </c>
      <c r="H840" s="35">
        <v>0.048</v>
      </c>
      <c r="I840" s="35">
        <v>0.28</v>
      </c>
    </row>
    <row r="841">
      <c r="A841" s="32" t="s">
        <v>99</v>
      </c>
      <c r="B841" s="33" t="s">
        <v>41</v>
      </c>
      <c r="C841" s="34" t="s">
        <v>111</v>
      </c>
      <c r="D841" s="35">
        <v>0.375</v>
      </c>
      <c r="E841" s="35">
        <v>105.0</v>
      </c>
      <c r="F841" s="36">
        <v>90.0</v>
      </c>
      <c r="G841" s="35">
        <v>266.0</v>
      </c>
      <c r="H841" s="35">
        <v>0.058</v>
      </c>
      <c r="I841" s="35">
        <v>0.404</v>
      </c>
    </row>
    <row r="842">
      <c r="A842" s="32" t="s">
        <v>99</v>
      </c>
      <c r="B842" s="33" t="s">
        <v>42</v>
      </c>
      <c r="C842" s="34" t="s">
        <v>111</v>
      </c>
      <c r="D842" s="35">
        <v>0.375</v>
      </c>
      <c r="E842" s="35">
        <v>77.0</v>
      </c>
      <c r="F842" s="36">
        <v>90.0</v>
      </c>
      <c r="G842" s="35">
        <v>266.0</v>
      </c>
      <c r="H842" s="35">
        <v>0.079</v>
      </c>
      <c r="I842" s="35">
        <v>0.6</v>
      </c>
    </row>
    <row r="843">
      <c r="A843" s="32" t="s">
        <v>99</v>
      </c>
      <c r="B843" s="33" t="s">
        <v>43</v>
      </c>
      <c r="C843" s="34" t="s">
        <v>111</v>
      </c>
      <c r="D843" s="35">
        <v>0.378</v>
      </c>
      <c r="E843" s="35">
        <v>63.0</v>
      </c>
      <c r="F843" s="36">
        <v>90.0</v>
      </c>
      <c r="G843" s="35">
        <v>266.0</v>
      </c>
      <c r="H843" s="35">
        <v>0.069</v>
      </c>
      <c r="I843" s="35">
        <v>0.689</v>
      </c>
    </row>
    <row r="844">
      <c r="A844" s="32" t="s">
        <v>99</v>
      </c>
      <c r="B844" s="33" t="s">
        <v>44</v>
      </c>
      <c r="C844" s="34" t="s">
        <v>111</v>
      </c>
      <c r="D844" s="35">
        <v>0.322</v>
      </c>
      <c r="E844" s="35">
        <v>50.0</v>
      </c>
      <c r="F844" s="36">
        <v>90.0</v>
      </c>
      <c r="G844" s="35">
        <v>266.0</v>
      </c>
      <c r="H844" s="35">
        <v>0.109</v>
      </c>
      <c r="I844" s="35">
        <v>0.878</v>
      </c>
    </row>
    <row r="845">
      <c r="A845" s="32" t="s">
        <v>99</v>
      </c>
      <c r="B845" s="33" t="s">
        <v>45</v>
      </c>
      <c r="C845" s="34" t="s">
        <v>111</v>
      </c>
      <c r="D845" s="35">
        <v>0.322</v>
      </c>
      <c r="E845" s="35">
        <v>48.0</v>
      </c>
      <c r="F845" s="36">
        <v>90.0</v>
      </c>
      <c r="G845" s="35">
        <v>266.0</v>
      </c>
      <c r="H845" s="35">
        <v>0.111</v>
      </c>
      <c r="I845" s="35">
        <v>1.025</v>
      </c>
    </row>
    <row r="846">
      <c r="A846" s="32" t="s">
        <v>99</v>
      </c>
      <c r="B846" s="33" t="s">
        <v>46</v>
      </c>
      <c r="C846" s="34" t="s">
        <v>111</v>
      </c>
      <c r="D846" s="35">
        <v>0.322</v>
      </c>
      <c r="E846" s="35">
        <v>48.0</v>
      </c>
      <c r="F846" s="35">
        <v>116.0</v>
      </c>
      <c r="G846" s="35">
        <v>259.0</v>
      </c>
      <c r="H846" s="35">
        <v>0.147</v>
      </c>
      <c r="I846" s="35">
        <v>1.142</v>
      </c>
    </row>
    <row r="847">
      <c r="A847" s="32" t="s">
        <v>99</v>
      </c>
      <c r="B847" s="33" t="s">
        <v>33</v>
      </c>
      <c r="C847" s="34" t="s">
        <v>112</v>
      </c>
      <c r="D847" s="36">
        <v>0.415</v>
      </c>
      <c r="E847" s="36">
        <v>40.0</v>
      </c>
      <c r="F847" s="36">
        <v>90.0</v>
      </c>
      <c r="G847" s="36">
        <v>323.0</v>
      </c>
      <c r="H847" s="35">
        <v>0.3</v>
      </c>
      <c r="I847" s="35">
        <v>0.531</v>
      </c>
    </row>
    <row r="848">
      <c r="A848" s="32" t="s">
        <v>99</v>
      </c>
      <c r="B848" s="33" t="s">
        <v>35</v>
      </c>
      <c r="C848" s="34" t="s">
        <v>112</v>
      </c>
      <c r="D848" s="36">
        <v>0.415</v>
      </c>
      <c r="E848" s="36">
        <v>40.0</v>
      </c>
      <c r="F848" s="36">
        <v>90.0</v>
      </c>
      <c r="G848" s="36">
        <v>323.0</v>
      </c>
      <c r="H848" s="35">
        <v>0.385</v>
      </c>
      <c r="I848" s="35">
        <v>0.594</v>
      </c>
    </row>
    <row r="849">
      <c r="A849" s="32" t="s">
        <v>99</v>
      </c>
      <c r="B849" s="33" t="s">
        <v>36</v>
      </c>
      <c r="C849" s="34" t="s">
        <v>112</v>
      </c>
      <c r="D849" s="36">
        <v>0.415</v>
      </c>
      <c r="E849" s="36">
        <v>40.0</v>
      </c>
      <c r="F849" s="36">
        <v>90.0</v>
      </c>
      <c r="G849" s="36">
        <v>323.0</v>
      </c>
      <c r="H849" s="35">
        <v>0.466</v>
      </c>
      <c r="I849" s="35">
        <v>0.643</v>
      </c>
    </row>
    <row r="850">
      <c r="A850" s="32" t="s">
        <v>99</v>
      </c>
      <c r="B850" s="33" t="s">
        <v>37</v>
      </c>
      <c r="C850" s="34" t="s">
        <v>112</v>
      </c>
      <c r="D850" s="36">
        <v>0.415</v>
      </c>
      <c r="E850" s="35">
        <v>31.0</v>
      </c>
      <c r="F850" s="36">
        <v>90.0</v>
      </c>
      <c r="G850" s="36">
        <v>323.0</v>
      </c>
      <c r="H850" s="35">
        <v>0.484</v>
      </c>
      <c r="I850" s="35">
        <v>0.685</v>
      </c>
    </row>
    <row r="851">
      <c r="A851" s="32" t="s">
        <v>99</v>
      </c>
      <c r="B851" s="33" t="s">
        <v>38</v>
      </c>
      <c r="C851" s="34" t="s">
        <v>112</v>
      </c>
      <c r="D851" s="36">
        <v>0.415</v>
      </c>
      <c r="E851" s="35">
        <v>31.0</v>
      </c>
      <c r="F851" s="36">
        <v>90.0</v>
      </c>
      <c r="G851" s="36">
        <v>323.0</v>
      </c>
      <c r="H851" s="35">
        <v>0.624</v>
      </c>
      <c r="I851" s="35">
        <v>0.722</v>
      </c>
    </row>
    <row r="852">
      <c r="A852" s="32" t="s">
        <v>99</v>
      </c>
      <c r="B852" s="33" t="s">
        <v>39</v>
      </c>
      <c r="C852" s="34" t="s">
        <v>112</v>
      </c>
      <c r="D852" s="35">
        <v>0.525</v>
      </c>
      <c r="E852" s="35">
        <v>30.0</v>
      </c>
      <c r="F852" s="36">
        <v>90.0</v>
      </c>
      <c r="G852" s="35">
        <v>315.0</v>
      </c>
      <c r="H852" s="35">
        <v>0.669</v>
      </c>
      <c r="I852" s="35">
        <v>0.76</v>
      </c>
    </row>
    <row r="853">
      <c r="A853" s="32" t="s">
        <v>99</v>
      </c>
      <c r="B853" s="33" t="s">
        <v>40</v>
      </c>
      <c r="C853" s="34" t="s">
        <v>112</v>
      </c>
      <c r="D853" s="35">
        <v>0.525</v>
      </c>
      <c r="E853" s="35">
        <v>22.0</v>
      </c>
      <c r="F853" s="36">
        <v>90.0</v>
      </c>
      <c r="G853" s="35">
        <v>350.0</v>
      </c>
      <c r="H853" s="35">
        <v>0.687</v>
      </c>
      <c r="I853" s="35">
        <v>0.785</v>
      </c>
    </row>
    <row r="854">
      <c r="A854" s="32" t="s">
        <v>99</v>
      </c>
      <c r="B854" s="33" t="s">
        <v>41</v>
      </c>
      <c r="C854" s="34" t="s">
        <v>112</v>
      </c>
      <c r="D854" s="35">
        <v>0.525</v>
      </c>
      <c r="E854" s="35">
        <v>22.0</v>
      </c>
      <c r="F854" s="36">
        <v>90.0</v>
      </c>
      <c r="G854" s="35">
        <v>350.0</v>
      </c>
      <c r="H854" s="35">
        <v>0.743</v>
      </c>
      <c r="I854" s="35">
        <v>0.844</v>
      </c>
    </row>
    <row r="855">
      <c r="A855" s="32" t="s">
        <v>99</v>
      </c>
      <c r="B855" s="33" t="s">
        <v>42</v>
      </c>
      <c r="C855" s="34" t="s">
        <v>112</v>
      </c>
      <c r="D855" s="35">
        <v>0.55</v>
      </c>
      <c r="E855" s="35">
        <v>22.0</v>
      </c>
      <c r="F855" s="36">
        <v>90.0</v>
      </c>
      <c r="G855" s="35">
        <v>355.0</v>
      </c>
      <c r="H855" s="35">
        <v>0.754</v>
      </c>
      <c r="I855" s="35">
        <v>0.867</v>
      </c>
    </row>
    <row r="856">
      <c r="A856" s="32" t="s">
        <v>99</v>
      </c>
      <c r="B856" s="33" t="s">
        <v>43</v>
      </c>
      <c r="C856" s="34" t="s">
        <v>112</v>
      </c>
      <c r="D856" s="35">
        <v>0.553</v>
      </c>
      <c r="E856" s="35">
        <v>22.0</v>
      </c>
      <c r="F856" s="36">
        <v>90.0</v>
      </c>
      <c r="G856" s="35">
        <v>355.0</v>
      </c>
      <c r="H856" s="35">
        <v>0.78</v>
      </c>
      <c r="I856" s="35">
        <v>0.913</v>
      </c>
    </row>
    <row r="857">
      <c r="A857" s="32" t="s">
        <v>99</v>
      </c>
      <c r="B857" s="33" t="s">
        <v>44</v>
      </c>
      <c r="C857" s="34" t="s">
        <v>112</v>
      </c>
      <c r="D857" s="35">
        <v>0.476</v>
      </c>
      <c r="E857" s="35">
        <v>22.0</v>
      </c>
      <c r="F857" s="36">
        <v>90.0</v>
      </c>
      <c r="G857" s="35">
        <v>355.0</v>
      </c>
      <c r="H857" s="35">
        <v>0.782</v>
      </c>
      <c r="I857" s="35">
        <v>0.968</v>
      </c>
    </row>
    <row r="858">
      <c r="A858" s="32" t="s">
        <v>99</v>
      </c>
      <c r="B858" s="33" t="s">
        <v>45</v>
      </c>
      <c r="C858" s="34" t="s">
        <v>112</v>
      </c>
      <c r="D858" s="35">
        <v>0.484</v>
      </c>
      <c r="E858" s="35">
        <v>22.0</v>
      </c>
      <c r="F858" s="36">
        <v>90.0</v>
      </c>
      <c r="G858" s="35">
        <v>330.0</v>
      </c>
      <c r="H858" s="35">
        <v>0.791</v>
      </c>
      <c r="I858" s="35">
        <v>1.02</v>
      </c>
    </row>
    <row r="859">
      <c r="A859" s="32" t="s">
        <v>99</v>
      </c>
      <c r="B859" s="33" t="s">
        <v>46</v>
      </c>
      <c r="C859" s="34" t="s">
        <v>112</v>
      </c>
      <c r="D859" s="35">
        <v>0.494</v>
      </c>
      <c r="E859" s="35">
        <v>22.0</v>
      </c>
      <c r="F859" s="35">
        <v>23.0</v>
      </c>
      <c r="G859" s="35">
        <v>330.0</v>
      </c>
      <c r="H859" s="35">
        <v>0.863</v>
      </c>
      <c r="I859" s="35">
        <v>1.087</v>
      </c>
    </row>
    <row r="860">
      <c r="A860" s="32" t="s">
        <v>99</v>
      </c>
      <c r="B860" s="33" t="s">
        <v>33</v>
      </c>
      <c r="C860" s="34" t="s">
        <v>113</v>
      </c>
      <c r="D860" s="36">
        <v>0.415</v>
      </c>
      <c r="E860" s="36">
        <v>40.0</v>
      </c>
      <c r="F860" s="36">
        <v>90.0</v>
      </c>
      <c r="G860" s="36">
        <v>323.0</v>
      </c>
      <c r="H860" s="35">
        <v>0.007</v>
      </c>
      <c r="I860" s="35">
        <v>0.014</v>
      </c>
    </row>
    <row r="861">
      <c r="A861" s="32" t="s">
        <v>99</v>
      </c>
      <c r="B861" s="33" t="s">
        <v>35</v>
      </c>
      <c r="C861" s="34" t="s">
        <v>113</v>
      </c>
      <c r="D861" s="36">
        <v>0.415</v>
      </c>
      <c r="E861" s="36">
        <v>40.0</v>
      </c>
      <c r="F861" s="36">
        <v>90.0</v>
      </c>
      <c r="G861" s="36">
        <v>323.0</v>
      </c>
      <c r="H861" s="35">
        <v>0.01</v>
      </c>
      <c r="I861" s="35">
        <v>0.04</v>
      </c>
    </row>
    <row r="862">
      <c r="A862" s="32" t="s">
        <v>99</v>
      </c>
      <c r="B862" s="33" t="s">
        <v>36</v>
      </c>
      <c r="C862" s="34" t="s">
        <v>113</v>
      </c>
      <c r="D862" s="36">
        <v>0.415</v>
      </c>
      <c r="E862" s="36">
        <v>40.0</v>
      </c>
      <c r="F862" s="36">
        <v>90.0</v>
      </c>
      <c r="G862" s="36">
        <v>323.0</v>
      </c>
      <c r="H862" s="35">
        <v>0.017</v>
      </c>
      <c r="I862" s="35">
        <v>0.07</v>
      </c>
    </row>
    <row r="863">
      <c r="A863" s="32" t="s">
        <v>99</v>
      </c>
      <c r="B863" s="33" t="s">
        <v>37</v>
      </c>
      <c r="C863" s="34" t="s">
        <v>113</v>
      </c>
      <c r="D863" s="36">
        <v>0.415</v>
      </c>
      <c r="E863" s="35">
        <v>26.0</v>
      </c>
      <c r="F863" s="36">
        <v>90.0</v>
      </c>
      <c r="G863" s="36">
        <v>323.0</v>
      </c>
      <c r="H863" s="35">
        <v>0.02</v>
      </c>
      <c r="I863" s="35">
        <v>0.09</v>
      </c>
    </row>
    <row r="864">
      <c r="A864" s="32" t="s">
        <v>99</v>
      </c>
      <c r="B864" s="33" t="s">
        <v>38</v>
      </c>
      <c r="C864" s="34" t="s">
        <v>113</v>
      </c>
      <c r="D864" s="36">
        <v>0.415</v>
      </c>
      <c r="E864" s="35">
        <v>26.0</v>
      </c>
      <c r="F864" s="36">
        <v>90.0</v>
      </c>
      <c r="G864" s="36">
        <v>323.0</v>
      </c>
      <c r="H864" s="35">
        <v>0.027</v>
      </c>
      <c r="I864" s="35">
        <v>0.164</v>
      </c>
    </row>
    <row r="865">
      <c r="A865" s="32" t="s">
        <v>99</v>
      </c>
      <c r="B865" s="33" t="s">
        <v>39</v>
      </c>
      <c r="C865" s="34" t="s">
        <v>113</v>
      </c>
      <c r="D865" s="35">
        <v>0.441</v>
      </c>
      <c r="E865" s="35">
        <v>25.0</v>
      </c>
      <c r="F865" s="36">
        <v>90.0</v>
      </c>
      <c r="G865" s="35">
        <v>271.0</v>
      </c>
      <c r="H865" s="35">
        <v>0.03</v>
      </c>
      <c r="I865" s="35">
        <v>0.358</v>
      </c>
    </row>
    <row r="866">
      <c r="A866" s="32" t="s">
        <v>99</v>
      </c>
      <c r="B866" s="33" t="s">
        <v>40</v>
      </c>
      <c r="C866" s="34" t="s">
        <v>113</v>
      </c>
      <c r="D866" s="35">
        <v>0.442</v>
      </c>
      <c r="E866" s="35">
        <v>21.0</v>
      </c>
      <c r="F866" s="36">
        <v>90.0</v>
      </c>
      <c r="G866" s="35">
        <v>271.0</v>
      </c>
      <c r="H866" s="35">
        <v>0.033</v>
      </c>
      <c r="I866" s="35">
        <v>0.511</v>
      </c>
    </row>
    <row r="867">
      <c r="A867" s="32" t="s">
        <v>99</v>
      </c>
      <c r="B867" s="33" t="s">
        <v>41</v>
      </c>
      <c r="C867" s="34" t="s">
        <v>113</v>
      </c>
      <c r="D867" s="35">
        <v>0.414</v>
      </c>
      <c r="E867" s="35">
        <v>21.0</v>
      </c>
      <c r="F867" s="36">
        <v>90.0</v>
      </c>
      <c r="G867" s="35">
        <v>271.0</v>
      </c>
      <c r="H867" s="35">
        <v>0.04</v>
      </c>
      <c r="I867" s="35">
        <v>0.8</v>
      </c>
    </row>
    <row r="868">
      <c r="A868" s="32" t="s">
        <v>99</v>
      </c>
      <c r="B868" s="33" t="s">
        <v>42</v>
      </c>
      <c r="C868" s="34" t="s">
        <v>113</v>
      </c>
      <c r="D868" s="35">
        <v>0.415</v>
      </c>
      <c r="E868" s="35">
        <v>21.0</v>
      </c>
      <c r="F868" s="36">
        <v>90.0</v>
      </c>
      <c r="G868" s="35">
        <v>271.0</v>
      </c>
      <c r="H868" s="35">
        <v>0.11</v>
      </c>
      <c r="I868" s="35">
        <v>0.958</v>
      </c>
    </row>
    <row r="869">
      <c r="A869" s="32" t="s">
        <v>99</v>
      </c>
      <c r="B869" s="33" t="s">
        <v>43</v>
      </c>
      <c r="C869" s="34" t="s">
        <v>113</v>
      </c>
      <c r="D869" s="35">
        <v>0.347</v>
      </c>
      <c r="E869" s="35">
        <v>20.0</v>
      </c>
      <c r="F869" s="36">
        <v>90.0</v>
      </c>
      <c r="G869" s="35">
        <v>271.0</v>
      </c>
      <c r="H869" s="35">
        <v>0.182</v>
      </c>
      <c r="I869" s="35">
        <v>1.084</v>
      </c>
    </row>
    <row r="870">
      <c r="A870" s="32" t="s">
        <v>99</v>
      </c>
      <c r="B870" s="33" t="s">
        <v>44</v>
      </c>
      <c r="C870" s="34" t="s">
        <v>113</v>
      </c>
      <c r="D870" s="35">
        <v>0.286</v>
      </c>
      <c r="E870" s="35">
        <v>19.0</v>
      </c>
      <c r="F870" s="36">
        <v>90.0</v>
      </c>
      <c r="G870" s="35">
        <v>271.0</v>
      </c>
      <c r="H870" s="35">
        <v>0.316</v>
      </c>
      <c r="I870" s="35">
        <v>1.219</v>
      </c>
    </row>
    <row r="871">
      <c r="A871" s="32" t="s">
        <v>99</v>
      </c>
      <c r="B871" s="33" t="s">
        <v>45</v>
      </c>
      <c r="C871" s="34" t="s">
        <v>113</v>
      </c>
      <c r="D871" s="35">
        <v>0.286</v>
      </c>
      <c r="E871" s="35">
        <v>19.0</v>
      </c>
      <c r="F871" s="36">
        <v>90.0</v>
      </c>
      <c r="G871" s="35">
        <v>188.0</v>
      </c>
      <c r="H871" s="35">
        <v>0.506</v>
      </c>
      <c r="I871" s="35">
        <v>1.568</v>
      </c>
    </row>
    <row r="872">
      <c r="A872" s="32" t="s">
        <v>99</v>
      </c>
      <c r="B872" s="33" t="s">
        <v>46</v>
      </c>
      <c r="C872" s="34" t="s">
        <v>113</v>
      </c>
      <c r="D872" s="35">
        <v>0.286</v>
      </c>
      <c r="E872" s="35">
        <v>19.0</v>
      </c>
      <c r="F872" s="35">
        <v>53.0</v>
      </c>
      <c r="G872" s="35">
        <v>188.0</v>
      </c>
      <c r="H872" s="35">
        <v>0.533</v>
      </c>
      <c r="I872" s="35">
        <v>1.858</v>
      </c>
    </row>
    <row r="873">
      <c r="A873" s="32" t="s">
        <v>99</v>
      </c>
      <c r="B873" s="33" t="s">
        <v>33</v>
      </c>
      <c r="C873" s="34" t="s">
        <v>114</v>
      </c>
      <c r="D873" s="36">
        <v>0.415</v>
      </c>
      <c r="E873" s="36">
        <v>40.0</v>
      </c>
      <c r="F873" s="36">
        <v>90.0</v>
      </c>
      <c r="G873" s="36">
        <v>323.0</v>
      </c>
      <c r="H873" s="35">
        <v>0.01</v>
      </c>
      <c r="I873" s="35">
        <v>0.002</v>
      </c>
    </row>
    <row r="874">
      <c r="A874" s="32" t="s">
        <v>99</v>
      </c>
      <c r="B874" s="33" t="s">
        <v>35</v>
      </c>
      <c r="C874" s="34" t="s">
        <v>114</v>
      </c>
      <c r="D874" s="36">
        <v>0.415</v>
      </c>
      <c r="E874" s="36">
        <v>40.0</v>
      </c>
      <c r="F874" s="36">
        <v>90.0</v>
      </c>
      <c r="G874" s="36">
        <v>323.0</v>
      </c>
      <c r="H874" s="35">
        <v>0.03</v>
      </c>
      <c r="I874" s="35">
        <v>0.005</v>
      </c>
    </row>
    <row r="875">
      <c r="A875" s="32" t="s">
        <v>99</v>
      </c>
      <c r="B875" s="33" t="s">
        <v>36</v>
      </c>
      <c r="C875" s="34" t="s">
        <v>114</v>
      </c>
      <c r="D875" s="36">
        <v>0.415</v>
      </c>
      <c r="E875" s="36">
        <v>40.0</v>
      </c>
      <c r="F875" s="36">
        <v>90.0</v>
      </c>
      <c r="G875" s="36">
        <v>323.0</v>
      </c>
      <c r="H875" s="35">
        <v>0.03</v>
      </c>
      <c r="I875" s="35">
        <v>0.011</v>
      </c>
    </row>
    <row r="876">
      <c r="A876" s="32" t="s">
        <v>99</v>
      </c>
      <c r="B876" s="33" t="s">
        <v>37</v>
      </c>
      <c r="C876" s="34" t="s">
        <v>114</v>
      </c>
      <c r="D876" s="36">
        <v>0.415</v>
      </c>
      <c r="E876" s="35">
        <v>21.0</v>
      </c>
      <c r="F876" s="36">
        <v>90.0</v>
      </c>
      <c r="G876" s="36">
        <v>323.0</v>
      </c>
      <c r="H876" s="35">
        <v>0.039</v>
      </c>
      <c r="I876" s="35">
        <v>0.028</v>
      </c>
    </row>
    <row r="877">
      <c r="A877" s="32" t="s">
        <v>99</v>
      </c>
      <c r="B877" s="33" t="s">
        <v>38</v>
      </c>
      <c r="C877" s="34" t="s">
        <v>114</v>
      </c>
      <c r="D877" s="36">
        <v>0.415</v>
      </c>
      <c r="E877" s="35">
        <v>21.0</v>
      </c>
      <c r="F877" s="36">
        <v>90.0</v>
      </c>
      <c r="G877" s="36">
        <v>323.0</v>
      </c>
      <c r="H877" s="35">
        <v>0.051</v>
      </c>
      <c r="I877" s="35">
        <v>0.052</v>
      </c>
    </row>
    <row r="878">
      <c r="A878" s="32" t="s">
        <v>99</v>
      </c>
      <c r="B878" s="33" t="s">
        <v>39</v>
      </c>
      <c r="C878" s="34" t="s">
        <v>114</v>
      </c>
      <c r="D878" s="35">
        <v>0.681</v>
      </c>
      <c r="E878" s="35">
        <v>21.0</v>
      </c>
      <c r="F878" s="36">
        <v>90.0</v>
      </c>
      <c r="G878" s="35">
        <v>202.0</v>
      </c>
      <c r="H878" s="35">
        <v>0.105</v>
      </c>
      <c r="I878" s="35">
        <v>0.107</v>
      </c>
    </row>
    <row r="879">
      <c r="A879" s="32" t="s">
        <v>99</v>
      </c>
      <c r="B879" s="33" t="s">
        <v>40</v>
      </c>
      <c r="C879" s="34" t="s">
        <v>114</v>
      </c>
      <c r="D879" s="35">
        <v>0.672</v>
      </c>
      <c r="E879" s="35">
        <v>21.0</v>
      </c>
      <c r="F879" s="36">
        <v>90.0</v>
      </c>
      <c r="G879" s="35">
        <v>202.0</v>
      </c>
      <c r="H879" s="35">
        <v>0.123</v>
      </c>
      <c r="I879" s="35">
        <v>0.248</v>
      </c>
    </row>
    <row r="880">
      <c r="A880" s="32" t="s">
        <v>99</v>
      </c>
      <c r="B880" s="33" t="s">
        <v>41</v>
      </c>
      <c r="C880" s="34" t="s">
        <v>114</v>
      </c>
      <c r="D880" s="35">
        <v>0.614</v>
      </c>
      <c r="E880" s="35">
        <v>21.0</v>
      </c>
      <c r="F880" s="36">
        <v>90.0</v>
      </c>
      <c r="G880" s="35">
        <v>202.0</v>
      </c>
      <c r="H880" s="35">
        <v>0.14</v>
      </c>
      <c r="I880" s="35">
        <v>0.422</v>
      </c>
    </row>
    <row r="881">
      <c r="A881" s="32" t="s">
        <v>99</v>
      </c>
      <c r="B881" s="33" t="s">
        <v>42</v>
      </c>
      <c r="C881" s="34" t="s">
        <v>114</v>
      </c>
      <c r="D881" s="35">
        <v>0.614</v>
      </c>
      <c r="E881" s="35">
        <v>15.0</v>
      </c>
      <c r="F881" s="36">
        <v>90.0</v>
      </c>
      <c r="G881" s="35">
        <v>202.0</v>
      </c>
      <c r="H881" s="35">
        <v>0.157</v>
      </c>
      <c r="I881" s="35">
        <v>0.653</v>
      </c>
    </row>
    <row r="882">
      <c r="A882" s="32" t="s">
        <v>99</v>
      </c>
      <c r="B882" s="33" t="s">
        <v>43</v>
      </c>
      <c r="C882" s="34" t="s">
        <v>114</v>
      </c>
      <c r="D882" s="35">
        <v>0.594</v>
      </c>
      <c r="E882" s="35">
        <v>11.0</v>
      </c>
      <c r="F882" s="36">
        <v>90.0</v>
      </c>
      <c r="G882" s="35">
        <v>202.0</v>
      </c>
      <c r="H882" s="35">
        <v>0.17</v>
      </c>
      <c r="I882" s="35">
        <v>0.852</v>
      </c>
    </row>
    <row r="883">
      <c r="A883" s="32" t="s">
        <v>99</v>
      </c>
      <c r="B883" s="33" t="s">
        <v>44</v>
      </c>
      <c r="C883" s="34" t="s">
        <v>114</v>
      </c>
      <c r="D883" s="35">
        <v>0.306</v>
      </c>
      <c r="E883" s="35">
        <v>10.0</v>
      </c>
      <c r="F883" s="36">
        <v>90.0</v>
      </c>
      <c r="G883" s="35">
        <v>202.0</v>
      </c>
      <c r="H883" s="35">
        <v>0.184</v>
      </c>
      <c r="I883" s="35">
        <v>0.989</v>
      </c>
    </row>
    <row r="884">
      <c r="A884" s="32" t="s">
        <v>99</v>
      </c>
      <c r="B884" s="33" t="s">
        <v>45</v>
      </c>
      <c r="C884" s="34" t="s">
        <v>114</v>
      </c>
      <c r="D884" s="35">
        <v>0.334</v>
      </c>
      <c r="E884" s="35">
        <v>10.0</v>
      </c>
      <c r="F884" s="36">
        <v>90.0</v>
      </c>
      <c r="G884" s="35">
        <v>210.0</v>
      </c>
      <c r="H884" s="35">
        <v>0.2</v>
      </c>
      <c r="I884" s="35">
        <v>1.162</v>
      </c>
    </row>
    <row r="885">
      <c r="A885" s="32" t="s">
        <v>99</v>
      </c>
      <c r="B885" s="33" t="s">
        <v>46</v>
      </c>
      <c r="C885" s="34" t="s">
        <v>114</v>
      </c>
      <c r="D885" s="35">
        <v>0.334</v>
      </c>
      <c r="E885" s="35">
        <v>10.0</v>
      </c>
      <c r="F885" s="35">
        <v>70.0</v>
      </c>
      <c r="G885" s="35">
        <v>210.0</v>
      </c>
      <c r="H885" s="35">
        <v>0.217</v>
      </c>
      <c r="I885" s="35">
        <v>1.242</v>
      </c>
    </row>
    <row r="886">
      <c r="A886" s="32" t="s">
        <v>99</v>
      </c>
      <c r="B886" s="33" t="s">
        <v>33</v>
      </c>
      <c r="C886" s="34" t="s">
        <v>115</v>
      </c>
      <c r="D886" s="36">
        <v>0.415</v>
      </c>
      <c r="E886" s="36">
        <v>40.0</v>
      </c>
      <c r="F886" s="36">
        <v>90.0</v>
      </c>
      <c r="G886" s="36">
        <v>323.0</v>
      </c>
      <c r="H886" s="35">
        <v>0.001</v>
      </c>
      <c r="I886" s="35">
        <v>0.002</v>
      </c>
    </row>
    <row r="887">
      <c r="A887" s="32" t="s">
        <v>99</v>
      </c>
      <c r="B887" s="33" t="s">
        <v>35</v>
      </c>
      <c r="C887" s="34" t="s">
        <v>115</v>
      </c>
      <c r="D887" s="36">
        <v>0.415</v>
      </c>
      <c r="E887" s="36">
        <v>40.0</v>
      </c>
      <c r="F887" s="36">
        <v>90.0</v>
      </c>
      <c r="G887" s="36">
        <v>323.0</v>
      </c>
      <c r="H887" s="35">
        <v>0.002</v>
      </c>
      <c r="I887" s="35">
        <v>0.005</v>
      </c>
    </row>
    <row r="888">
      <c r="A888" s="32" t="s">
        <v>99</v>
      </c>
      <c r="B888" s="33" t="s">
        <v>36</v>
      </c>
      <c r="C888" s="34" t="s">
        <v>115</v>
      </c>
      <c r="D888" s="36">
        <v>0.415</v>
      </c>
      <c r="E888" s="36">
        <v>40.0</v>
      </c>
      <c r="F888" s="36">
        <v>90.0</v>
      </c>
      <c r="G888" s="36">
        <v>323.0</v>
      </c>
      <c r="H888" s="35">
        <v>0.003</v>
      </c>
      <c r="I888" s="35">
        <v>0.01</v>
      </c>
    </row>
    <row r="889">
      <c r="A889" s="32" t="s">
        <v>99</v>
      </c>
      <c r="B889" s="33" t="s">
        <v>37</v>
      </c>
      <c r="C889" s="34" t="s">
        <v>115</v>
      </c>
      <c r="D889" s="36">
        <v>0.415</v>
      </c>
      <c r="E889" s="35">
        <v>153.0</v>
      </c>
      <c r="F889" s="36">
        <v>90.0</v>
      </c>
      <c r="G889" s="36">
        <v>323.0</v>
      </c>
      <c r="H889" s="35">
        <v>0.003</v>
      </c>
      <c r="I889" s="35">
        <v>0.02</v>
      </c>
    </row>
    <row r="890">
      <c r="A890" s="32" t="s">
        <v>99</v>
      </c>
      <c r="B890" s="33" t="s">
        <v>38</v>
      </c>
      <c r="C890" s="34" t="s">
        <v>115</v>
      </c>
      <c r="D890" s="36">
        <v>0.415</v>
      </c>
      <c r="E890" s="35">
        <v>153.0</v>
      </c>
      <c r="F890" s="36">
        <v>90.0</v>
      </c>
      <c r="G890" s="36">
        <v>323.0</v>
      </c>
      <c r="H890" s="35">
        <v>0.004</v>
      </c>
      <c r="I890" s="35">
        <v>0.036</v>
      </c>
    </row>
    <row r="891">
      <c r="A891" s="32" t="s">
        <v>99</v>
      </c>
      <c r="B891" s="33" t="s">
        <v>39</v>
      </c>
      <c r="C891" s="34" t="s">
        <v>115</v>
      </c>
      <c r="D891" s="35">
        <v>0.352</v>
      </c>
      <c r="E891" s="35">
        <v>153.0</v>
      </c>
      <c r="F891" s="36">
        <v>90.0</v>
      </c>
      <c r="G891" s="35">
        <v>672.0</v>
      </c>
      <c r="H891" s="35">
        <v>0.009</v>
      </c>
      <c r="I891" s="35">
        <v>0.114</v>
      </c>
    </row>
    <row r="892">
      <c r="A892" s="32" t="s">
        <v>99</v>
      </c>
      <c r="B892" s="33" t="s">
        <v>40</v>
      </c>
      <c r="C892" s="34" t="s">
        <v>115</v>
      </c>
      <c r="D892" s="35">
        <v>0.352</v>
      </c>
      <c r="E892" s="35">
        <v>123.0</v>
      </c>
      <c r="F892" s="36">
        <v>90.0</v>
      </c>
      <c r="G892" s="35">
        <v>672.0</v>
      </c>
      <c r="H892" s="35">
        <v>0.012</v>
      </c>
      <c r="I892" s="35">
        <v>0.171</v>
      </c>
    </row>
    <row r="893">
      <c r="A893" s="32" t="s">
        <v>99</v>
      </c>
      <c r="B893" s="33" t="s">
        <v>41</v>
      </c>
      <c r="C893" s="34" t="s">
        <v>115</v>
      </c>
      <c r="D893" s="35">
        <v>0.352</v>
      </c>
      <c r="E893" s="35">
        <v>93.0</v>
      </c>
      <c r="F893" s="36">
        <v>90.0</v>
      </c>
      <c r="G893" s="35">
        <v>672.0</v>
      </c>
      <c r="H893" s="35">
        <v>0.016</v>
      </c>
      <c r="I893" s="35">
        <v>0.246</v>
      </c>
    </row>
    <row r="894">
      <c r="A894" s="32" t="s">
        <v>99</v>
      </c>
      <c r="B894" s="33" t="s">
        <v>42</v>
      </c>
      <c r="C894" s="34" t="s">
        <v>115</v>
      </c>
      <c r="D894" s="35">
        <v>0.334</v>
      </c>
      <c r="E894" s="35">
        <v>93.0</v>
      </c>
      <c r="F894" s="36">
        <v>90.0</v>
      </c>
      <c r="G894" s="35">
        <v>560.0</v>
      </c>
      <c r="H894" s="35">
        <v>0.036</v>
      </c>
      <c r="I894" s="35">
        <v>0.329</v>
      </c>
    </row>
    <row r="895">
      <c r="A895" s="32" t="s">
        <v>99</v>
      </c>
      <c r="B895" s="33" t="s">
        <v>43</v>
      </c>
      <c r="C895" s="34" t="s">
        <v>115</v>
      </c>
      <c r="D895" s="35">
        <v>0.323</v>
      </c>
      <c r="E895" s="35">
        <v>93.0</v>
      </c>
      <c r="F895" s="36">
        <v>90.0</v>
      </c>
      <c r="G895" s="35">
        <v>362.0</v>
      </c>
      <c r="H895" s="35">
        <v>0.06</v>
      </c>
      <c r="I895" s="35">
        <v>0.516</v>
      </c>
    </row>
    <row r="896">
      <c r="A896" s="32" t="s">
        <v>99</v>
      </c>
      <c r="B896" s="33" t="s">
        <v>44</v>
      </c>
      <c r="C896" s="34" t="s">
        <v>115</v>
      </c>
      <c r="D896" s="35">
        <v>0.323</v>
      </c>
      <c r="E896" s="35">
        <v>93.0</v>
      </c>
      <c r="F896" s="36">
        <v>90.0</v>
      </c>
      <c r="G896" s="35">
        <v>362.0</v>
      </c>
      <c r="H896" s="35">
        <v>0.07</v>
      </c>
      <c r="I896" s="35">
        <v>0.626</v>
      </c>
    </row>
    <row r="897">
      <c r="A897" s="32" t="s">
        <v>99</v>
      </c>
      <c r="B897" s="33" t="s">
        <v>45</v>
      </c>
      <c r="C897" s="34" t="s">
        <v>115</v>
      </c>
      <c r="D897" s="35">
        <v>0.319</v>
      </c>
      <c r="E897" s="35">
        <v>93.0</v>
      </c>
      <c r="F897" s="36">
        <v>90.0</v>
      </c>
      <c r="G897" s="35">
        <v>362.0</v>
      </c>
      <c r="H897" s="35">
        <v>0.09</v>
      </c>
      <c r="I897" s="35">
        <v>0.84</v>
      </c>
    </row>
    <row r="898">
      <c r="A898" s="32" t="s">
        <v>99</v>
      </c>
      <c r="B898" s="33" t="s">
        <v>46</v>
      </c>
      <c r="C898" s="34" t="s">
        <v>115</v>
      </c>
      <c r="D898" s="35">
        <v>0.319</v>
      </c>
      <c r="E898" s="35">
        <v>92.0</v>
      </c>
      <c r="F898" s="35">
        <v>163.0</v>
      </c>
      <c r="G898" s="35">
        <v>362.0</v>
      </c>
      <c r="H898" s="35">
        <v>0.107</v>
      </c>
      <c r="I898" s="35">
        <v>0.647</v>
      </c>
    </row>
    <row r="899">
      <c r="A899" s="32" t="s">
        <v>99</v>
      </c>
      <c r="B899" s="33" t="s">
        <v>33</v>
      </c>
      <c r="C899" s="34" t="s">
        <v>116</v>
      </c>
      <c r="D899" s="36">
        <v>0.415</v>
      </c>
      <c r="E899" s="36">
        <v>40.0</v>
      </c>
      <c r="F899" s="36">
        <v>90.0</v>
      </c>
      <c r="G899" s="36">
        <v>323.0</v>
      </c>
      <c r="H899" s="35">
        <v>0.136</v>
      </c>
      <c r="I899" s="35">
        <v>0.327</v>
      </c>
    </row>
    <row r="900">
      <c r="A900" s="32" t="s">
        <v>99</v>
      </c>
      <c r="B900" s="33" t="s">
        <v>35</v>
      </c>
      <c r="C900" s="34" t="s">
        <v>116</v>
      </c>
      <c r="D900" s="36">
        <v>0.415</v>
      </c>
      <c r="E900" s="36">
        <v>40.0</v>
      </c>
      <c r="F900" s="36">
        <v>90.0</v>
      </c>
      <c r="G900" s="36">
        <v>323.0</v>
      </c>
      <c r="H900" s="35">
        <v>0.225</v>
      </c>
      <c r="I900" s="35">
        <v>0.444</v>
      </c>
    </row>
    <row r="901">
      <c r="A901" s="32" t="s">
        <v>99</v>
      </c>
      <c r="B901" s="33" t="s">
        <v>36</v>
      </c>
      <c r="C901" s="34" t="s">
        <v>116</v>
      </c>
      <c r="D901" s="36">
        <v>0.415</v>
      </c>
      <c r="E901" s="36">
        <v>40.0</v>
      </c>
      <c r="F901" s="36">
        <v>90.0</v>
      </c>
      <c r="G901" s="36">
        <v>323.0</v>
      </c>
      <c r="H901" s="35">
        <v>0.252</v>
      </c>
      <c r="I901" s="35">
        <v>0.622</v>
      </c>
    </row>
    <row r="902">
      <c r="A902" s="32" t="s">
        <v>99</v>
      </c>
      <c r="B902" s="33" t="s">
        <v>37</v>
      </c>
      <c r="C902" s="34" t="s">
        <v>116</v>
      </c>
      <c r="D902" s="36">
        <v>0.415</v>
      </c>
      <c r="E902" s="36">
        <v>40.0</v>
      </c>
      <c r="F902" s="36">
        <v>90.0</v>
      </c>
      <c r="G902" s="36">
        <v>323.0</v>
      </c>
      <c r="H902" s="35">
        <v>0.257</v>
      </c>
      <c r="I902" s="35">
        <v>0.808</v>
      </c>
    </row>
    <row r="903">
      <c r="A903" s="32" t="s">
        <v>99</v>
      </c>
      <c r="B903" s="33" t="s">
        <v>38</v>
      </c>
      <c r="C903" s="34" t="s">
        <v>116</v>
      </c>
      <c r="D903" s="36">
        <v>0.415</v>
      </c>
      <c r="E903" s="36">
        <v>40.0</v>
      </c>
      <c r="F903" s="36">
        <v>90.0</v>
      </c>
      <c r="G903" s="36">
        <v>323.0</v>
      </c>
      <c r="H903" s="35">
        <v>0.315</v>
      </c>
      <c r="I903" s="35">
        <v>0.943</v>
      </c>
    </row>
    <row r="904">
      <c r="A904" s="32" t="s">
        <v>99</v>
      </c>
      <c r="B904" s="33" t="s">
        <v>39</v>
      </c>
      <c r="C904" s="34" t="s">
        <v>116</v>
      </c>
      <c r="D904" s="36">
        <v>0.415</v>
      </c>
      <c r="E904" s="36">
        <v>40.0</v>
      </c>
      <c r="F904" s="36">
        <v>90.0</v>
      </c>
      <c r="G904" s="36">
        <v>323.0</v>
      </c>
      <c r="H904" s="35">
        <v>0.349</v>
      </c>
      <c r="I904" s="35">
        <v>1.138</v>
      </c>
    </row>
    <row r="905">
      <c r="A905" s="32" t="s">
        <v>99</v>
      </c>
      <c r="B905" s="33" t="s">
        <v>40</v>
      </c>
      <c r="C905" s="34" t="s">
        <v>116</v>
      </c>
      <c r="D905" s="36">
        <v>0.415</v>
      </c>
      <c r="E905" s="36">
        <v>40.0</v>
      </c>
      <c r="F905" s="36">
        <v>90.0</v>
      </c>
      <c r="G905" s="36">
        <v>323.0</v>
      </c>
      <c r="H905" s="35">
        <v>0.464</v>
      </c>
      <c r="I905" s="35">
        <v>1.326</v>
      </c>
    </row>
    <row r="906">
      <c r="A906" s="32" t="s">
        <v>99</v>
      </c>
      <c r="B906" s="33" t="s">
        <v>41</v>
      </c>
      <c r="C906" s="34" t="s">
        <v>116</v>
      </c>
      <c r="D906" s="36">
        <v>0.415</v>
      </c>
      <c r="E906" s="36">
        <v>40.0</v>
      </c>
      <c r="F906" s="36">
        <v>90.0</v>
      </c>
      <c r="G906" s="36">
        <v>323.0</v>
      </c>
      <c r="H906" s="35">
        <v>0.473</v>
      </c>
      <c r="I906" s="35">
        <v>1.611</v>
      </c>
    </row>
    <row r="907">
      <c r="A907" s="32" t="s">
        <v>99</v>
      </c>
      <c r="B907" s="33" t="s">
        <v>42</v>
      </c>
      <c r="C907" s="34" t="s">
        <v>116</v>
      </c>
      <c r="D907" s="36">
        <v>0.415</v>
      </c>
      <c r="E907" s="36">
        <v>40.0</v>
      </c>
      <c r="F907" s="36">
        <v>90.0</v>
      </c>
      <c r="G907" s="36">
        <v>323.0</v>
      </c>
      <c r="H907" s="35">
        <v>0.492</v>
      </c>
      <c r="I907" s="35">
        <v>1.838</v>
      </c>
    </row>
    <row r="908">
      <c r="A908" s="32" t="s">
        <v>99</v>
      </c>
      <c r="B908" s="33" t="s">
        <v>43</v>
      </c>
      <c r="C908" s="34" t="s">
        <v>116</v>
      </c>
      <c r="D908" s="36">
        <v>0.415</v>
      </c>
      <c r="E908" s="36">
        <v>40.0</v>
      </c>
      <c r="F908" s="36">
        <v>90.0</v>
      </c>
      <c r="G908" s="36">
        <v>323.0</v>
      </c>
      <c r="H908" s="35">
        <v>0.54</v>
      </c>
      <c r="I908" s="35">
        <v>1.989</v>
      </c>
    </row>
    <row r="909">
      <c r="A909" s="32" t="s">
        <v>99</v>
      </c>
      <c r="B909" s="33" t="s">
        <v>44</v>
      </c>
      <c r="C909" s="34" t="s">
        <v>116</v>
      </c>
      <c r="D909" s="36">
        <v>0.415</v>
      </c>
      <c r="E909" s="36">
        <v>40.0</v>
      </c>
      <c r="F909" s="36">
        <v>90.0</v>
      </c>
      <c r="G909" s="36">
        <v>323.0</v>
      </c>
      <c r="H909" s="35">
        <v>0.552</v>
      </c>
      <c r="I909" s="35">
        <v>2.099</v>
      </c>
    </row>
    <row r="910">
      <c r="A910" s="32" t="s">
        <v>99</v>
      </c>
      <c r="B910" s="33" t="s">
        <v>45</v>
      </c>
      <c r="C910" s="34" t="s">
        <v>116</v>
      </c>
      <c r="D910" s="36">
        <v>0.415</v>
      </c>
      <c r="E910" s="36">
        <v>40.0</v>
      </c>
      <c r="F910" s="36">
        <v>90.0</v>
      </c>
      <c r="G910" s="36">
        <v>323.0</v>
      </c>
      <c r="H910" s="35">
        <v>0.602</v>
      </c>
      <c r="I910" s="35">
        <v>2.477</v>
      </c>
    </row>
    <row r="911">
      <c r="A911" s="32" t="s">
        <v>99</v>
      </c>
      <c r="B911" s="33" t="s">
        <v>46</v>
      </c>
      <c r="C911" s="34" t="s">
        <v>116</v>
      </c>
      <c r="D911" s="36">
        <v>0.415</v>
      </c>
      <c r="E911" s="36">
        <v>40.0</v>
      </c>
      <c r="F911" s="36">
        <v>90.0</v>
      </c>
      <c r="G911" s="36">
        <v>323.0</v>
      </c>
      <c r="H911" s="35">
        <v>0.613</v>
      </c>
      <c r="I911" s="35">
        <v>2.898</v>
      </c>
    </row>
    <row r="912">
      <c r="A912" s="32" t="s">
        <v>99</v>
      </c>
      <c r="B912" s="33" t="s">
        <v>33</v>
      </c>
      <c r="C912" s="34" t="s">
        <v>117</v>
      </c>
      <c r="D912" s="36">
        <v>0.415</v>
      </c>
      <c r="E912" s="36">
        <v>40.0</v>
      </c>
      <c r="F912" s="36">
        <v>90.0</v>
      </c>
      <c r="G912" s="36">
        <v>323.0</v>
      </c>
      <c r="H912" s="35">
        <v>0.214</v>
      </c>
      <c r="I912" s="35">
        <v>0.219</v>
      </c>
    </row>
    <row r="913">
      <c r="A913" s="32" t="s">
        <v>99</v>
      </c>
      <c r="B913" s="33" t="s">
        <v>35</v>
      </c>
      <c r="C913" s="34" t="s">
        <v>117</v>
      </c>
      <c r="D913" s="36">
        <v>0.415</v>
      </c>
      <c r="E913" s="36">
        <v>40.0</v>
      </c>
      <c r="F913" s="36">
        <v>90.0</v>
      </c>
      <c r="G913" s="36">
        <v>323.0</v>
      </c>
      <c r="H913" s="35">
        <v>0.267</v>
      </c>
      <c r="I913" s="35">
        <v>0.309</v>
      </c>
    </row>
    <row r="914">
      <c r="A914" s="32" t="s">
        <v>99</v>
      </c>
      <c r="B914" s="33" t="s">
        <v>36</v>
      </c>
      <c r="C914" s="34" t="s">
        <v>117</v>
      </c>
      <c r="D914" s="36">
        <v>0.415</v>
      </c>
      <c r="E914" s="36">
        <v>40.0</v>
      </c>
      <c r="F914" s="36">
        <v>90.0</v>
      </c>
      <c r="G914" s="36">
        <v>323.0</v>
      </c>
      <c r="H914" s="35">
        <v>0.323</v>
      </c>
      <c r="I914" s="35">
        <v>0.371</v>
      </c>
    </row>
    <row r="915">
      <c r="A915" s="32" t="s">
        <v>99</v>
      </c>
      <c r="B915" s="33" t="s">
        <v>37</v>
      </c>
      <c r="C915" s="34" t="s">
        <v>117</v>
      </c>
      <c r="D915" s="36">
        <v>0.415</v>
      </c>
      <c r="E915" s="35">
        <v>37.0</v>
      </c>
      <c r="F915" s="36">
        <v>90.0</v>
      </c>
      <c r="G915" s="36">
        <v>323.0</v>
      </c>
      <c r="H915" s="35">
        <v>0.35</v>
      </c>
      <c r="I915" s="35">
        <v>0.447</v>
      </c>
    </row>
    <row r="916">
      <c r="A916" s="32" t="s">
        <v>99</v>
      </c>
      <c r="B916" s="33" t="s">
        <v>38</v>
      </c>
      <c r="C916" s="34" t="s">
        <v>117</v>
      </c>
      <c r="D916" s="36">
        <v>0.415</v>
      </c>
      <c r="E916" s="35">
        <v>37.0</v>
      </c>
      <c r="F916" s="36">
        <v>90.0</v>
      </c>
      <c r="G916" s="36">
        <v>323.0</v>
      </c>
      <c r="H916" s="35">
        <v>0.423</v>
      </c>
      <c r="I916" s="35">
        <v>0.576</v>
      </c>
    </row>
    <row r="917">
      <c r="A917" s="32" t="s">
        <v>99</v>
      </c>
      <c r="B917" s="33" t="s">
        <v>39</v>
      </c>
      <c r="C917" s="34" t="s">
        <v>117</v>
      </c>
      <c r="D917" s="35">
        <v>0.36</v>
      </c>
      <c r="E917" s="35">
        <v>37.0</v>
      </c>
      <c r="F917" s="36">
        <v>90.0</v>
      </c>
      <c r="G917" s="35">
        <v>190.0</v>
      </c>
      <c r="H917" s="35">
        <v>0.486</v>
      </c>
      <c r="I917" s="35">
        <v>0.756</v>
      </c>
    </row>
    <row r="918">
      <c r="A918" s="32" t="s">
        <v>99</v>
      </c>
      <c r="B918" s="33" t="s">
        <v>40</v>
      </c>
      <c r="C918" s="34" t="s">
        <v>117</v>
      </c>
      <c r="D918" s="35">
        <v>0.36</v>
      </c>
      <c r="E918" s="35">
        <v>37.0</v>
      </c>
      <c r="F918" s="36">
        <v>90.0</v>
      </c>
      <c r="G918" s="35">
        <v>190.0</v>
      </c>
      <c r="H918" s="35">
        <v>0.516</v>
      </c>
      <c r="I918" s="35">
        <v>0.739</v>
      </c>
    </row>
    <row r="919">
      <c r="A919" s="32" t="s">
        <v>99</v>
      </c>
      <c r="B919" s="33" t="s">
        <v>41</v>
      </c>
      <c r="C919" s="34" t="s">
        <v>117</v>
      </c>
      <c r="D919" s="35">
        <v>0.36</v>
      </c>
      <c r="E919" s="35">
        <v>31.0</v>
      </c>
      <c r="F919" s="36">
        <v>90.0</v>
      </c>
      <c r="G919" s="35">
        <v>166.0</v>
      </c>
      <c r="H919" s="35">
        <v>0.557</v>
      </c>
      <c r="I919" s="35">
        <v>0.871</v>
      </c>
    </row>
    <row r="920">
      <c r="A920" s="32" t="s">
        <v>99</v>
      </c>
      <c r="B920" s="33" t="s">
        <v>42</v>
      </c>
      <c r="C920" s="34" t="s">
        <v>117</v>
      </c>
      <c r="D920" s="35">
        <v>0.345</v>
      </c>
      <c r="E920" s="35">
        <v>20.0</v>
      </c>
      <c r="F920" s="36">
        <v>90.0</v>
      </c>
      <c r="G920" s="35">
        <v>145.0</v>
      </c>
      <c r="H920" s="35">
        <v>0.558</v>
      </c>
      <c r="I920" s="35">
        <v>1.015</v>
      </c>
    </row>
    <row r="921">
      <c r="A921" s="32" t="s">
        <v>99</v>
      </c>
      <c r="B921" s="33" t="s">
        <v>43</v>
      </c>
      <c r="C921" s="34" t="s">
        <v>117</v>
      </c>
      <c r="D921" s="35">
        <v>0.342</v>
      </c>
      <c r="E921" s="35">
        <v>18.0</v>
      </c>
      <c r="F921" s="36">
        <v>90.0</v>
      </c>
      <c r="G921" s="35">
        <v>145.0</v>
      </c>
      <c r="H921" s="35">
        <v>0.559</v>
      </c>
      <c r="I921" s="35">
        <v>1.085</v>
      </c>
    </row>
    <row r="922">
      <c r="A922" s="32" t="s">
        <v>99</v>
      </c>
      <c r="B922" s="33" t="s">
        <v>44</v>
      </c>
      <c r="C922" s="34" t="s">
        <v>117</v>
      </c>
      <c r="D922" s="35">
        <v>0.337</v>
      </c>
      <c r="E922" s="35">
        <v>17.0</v>
      </c>
      <c r="F922" s="36">
        <v>90.0</v>
      </c>
      <c r="G922" s="35">
        <v>145.0</v>
      </c>
      <c r="H922" s="35">
        <v>0.563</v>
      </c>
      <c r="I922" s="35">
        <v>1.197</v>
      </c>
    </row>
    <row r="923">
      <c r="A923" s="32" t="s">
        <v>99</v>
      </c>
      <c r="B923" s="33" t="s">
        <v>45</v>
      </c>
      <c r="C923" s="34" t="s">
        <v>117</v>
      </c>
      <c r="D923" s="35">
        <v>0.34</v>
      </c>
      <c r="E923" s="35">
        <v>6.0</v>
      </c>
      <c r="F923" s="36">
        <v>90.0</v>
      </c>
      <c r="G923" s="35">
        <v>133.0</v>
      </c>
      <c r="H923" s="35">
        <v>0.61</v>
      </c>
      <c r="I923" s="35">
        <v>1.275</v>
      </c>
    </row>
    <row r="924">
      <c r="A924" s="32" t="s">
        <v>99</v>
      </c>
      <c r="B924" s="33" t="s">
        <v>46</v>
      </c>
      <c r="C924" s="34" t="s">
        <v>117</v>
      </c>
      <c r="D924" s="35">
        <v>0.245</v>
      </c>
      <c r="E924" s="35">
        <v>6.0</v>
      </c>
      <c r="F924" s="35">
        <v>8.0</v>
      </c>
      <c r="G924" s="35">
        <v>133.0</v>
      </c>
      <c r="H924" s="35">
        <v>0.658</v>
      </c>
      <c r="I924" s="35">
        <v>1.413</v>
      </c>
    </row>
    <row r="925">
      <c r="A925" s="32" t="s">
        <v>99</v>
      </c>
      <c r="B925" s="33" t="s">
        <v>33</v>
      </c>
      <c r="C925" s="34" t="s">
        <v>118</v>
      </c>
      <c r="D925" s="36">
        <v>0.415</v>
      </c>
      <c r="E925" s="36">
        <v>40.0</v>
      </c>
      <c r="F925" s="36">
        <v>90.0</v>
      </c>
      <c r="G925" s="36">
        <v>323.0</v>
      </c>
      <c r="H925" s="35">
        <v>0.022</v>
      </c>
      <c r="I925" s="35">
        <v>0.028</v>
      </c>
    </row>
    <row r="926">
      <c r="A926" s="32" t="s">
        <v>99</v>
      </c>
      <c r="B926" s="33" t="s">
        <v>35</v>
      </c>
      <c r="C926" s="34" t="s">
        <v>118</v>
      </c>
      <c r="D926" s="36">
        <v>0.415</v>
      </c>
      <c r="E926" s="36">
        <v>40.0</v>
      </c>
      <c r="F926" s="36">
        <v>90.0</v>
      </c>
      <c r="G926" s="36">
        <v>323.0</v>
      </c>
      <c r="H926" s="35">
        <v>0.036</v>
      </c>
      <c r="I926" s="35">
        <v>0.068</v>
      </c>
    </row>
    <row r="927">
      <c r="A927" s="32" t="s">
        <v>99</v>
      </c>
      <c r="B927" s="33" t="s">
        <v>36</v>
      </c>
      <c r="C927" s="34" t="s">
        <v>118</v>
      </c>
      <c r="D927" s="36">
        <v>0.415</v>
      </c>
      <c r="E927" s="36">
        <v>40.0</v>
      </c>
      <c r="F927" s="36">
        <v>90.0</v>
      </c>
      <c r="G927" s="36">
        <v>323.0</v>
      </c>
      <c r="H927" s="35">
        <v>0.053</v>
      </c>
      <c r="I927" s="35">
        <v>0.148</v>
      </c>
    </row>
    <row r="928">
      <c r="A928" s="32" t="s">
        <v>99</v>
      </c>
      <c r="B928" s="33" t="s">
        <v>37</v>
      </c>
      <c r="C928" s="34" t="s">
        <v>118</v>
      </c>
      <c r="D928" s="36">
        <v>0.415</v>
      </c>
      <c r="E928" s="35">
        <v>13.0</v>
      </c>
      <c r="F928" s="36">
        <v>90.0</v>
      </c>
      <c r="G928" s="36">
        <v>323.0</v>
      </c>
      <c r="H928" s="35">
        <v>0.06</v>
      </c>
      <c r="I928" s="35">
        <v>0.231</v>
      </c>
    </row>
    <row r="929">
      <c r="A929" s="32" t="s">
        <v>99</v>
      </c>
      <c r="B929" s="33" t="s">
        <v>38</v>
      </c>
      <c r="C929" s="34" t="s">
        <v>118</v>
      </c>
      <c r="D929" s="36">
        <v>0.415</v>
      </c>
      <c r="E929" s="35">
        <v>9.0</v>
      </c>
      <c r="F929" s="36">
        <v>90.0</v>
      </c>
      <c r="G929" s="36">
        <v>323.0</v>
      </c>
      <c r="H929" s="35">
        <v>0.066</v>
      </c>
      <c r="I929" s="35">
        <v>0.387</v>
      </c>
    </row>
    <row r="930">
      <c r="A930" s="32" t="s">
        <v>99</v>
      </c>
      <c r="B930" s="33" t="s">
        <v>39</v>
      </c>
      <c r="C930" s="34" t="s">
        <v>118</v>
      </c>
      <c r="D930" s="35">
        <v>0.093</v>
      </c>
      <c r="E930" s="35">
        <v>9.0</v>
      </c>
      <c r="F930" s="36">
        <v>90.0</v>
      </c>
      <c r="G930" s="36">
        <v>323.0</v>
      </c>
      <c r="H930" s="35">
        <v>0.069</v>
      </c>
      <c r="I930" s="35">
        <v>0.684</v>
      </c>
    </row>
    <row r="931">
      <c r="A931" s="32" t="s">
        <v>99</v>
      </c>
      <c r="B931" s="33" t="s">
        <v>40</v>
      </c>
      <c r="C931" s="34" t="s">
        <v>118</v>
      </c>
      <c r="D931" s="35">
        <v>0.093</v>
      </c>
      <c r="E931" s="35">
        <v>9.0</v>
      </c>
      <c r="F931" s="36">
        <v>90.0</v>
      </c>
      <c r="G931" s="36">
        <v>323.0</v>
      </c>
      <c r="H931" s="35">
        <v>0.11</v>
      </c>
      <c r="I931" s="35">
        <v>0.895</v>
      </c>
    </row>
    <row r="932">
      <c r="A932" s="32" t="s">
        <v>99</v>
      </c>
      <c r="B932" s="33" t="s">
        <v>41</v>
      </c>
      <c r="C932" s="34" t="s">
        <v>118</v>
      </c>
      <c r="D932" s="35">
        <v>0.093</v>
      </c>
      <c r="E932" s="35">
        <v>9.0</v>
      </c>
      <c r="F932" s="36">
        <v>90.0</v>
      </c>
      <c r="G932" s="36">
        <v>323.0</v>
      </c>
      <c r="H932" s="35">
        <v>0.163</v>
      </c>
      <c r="I932" s="35">
        <v>1.017</v>
      </c>
    </row>
    <row r="933">
      <c r="A933" s="32" t="s">
        <v>99</v>
      </c>
      <c r="B933" s="33" t="s">
        <v>42</v>
      </c>
      <c r="C933" s="34" t="s">
        <v>118</v>
      </c>
      <c r="D933" s="35">
        <v>0.093</v>
      </c>
      <c r="E933" s="35">
        <v>9.0</v>
      </c>
      <c r="F933" s="36">
        <v>90.0</v>
      </c>
      <c r="G933" s="36">
        <v>323.0</v>
      </c>
      <c r="H933" s="35">
        <v>0.232</v>
      </c>
      <c r="I933" s="35">
        <v>1.388</v>
      </c>
    </row>
    <row r="934">
      <c r="A934" s="32" t="s">
        <v>99</v>
      </c>
      <c r="B934" s="33" t="s">
        <v>43</v>
      </c>
      <c r="C934" s="34" t="s">
        <v>118</v>
      </c>
      <c r="D934" s="35">
        <v>0.093</v>
      </c>
      <c r="E934" s="35">
        <v>9.0</v>
      </c>
      <c r="F934" s="36">
        <v>90.0</v>
      </c>
      <c r="G934" s="36">
        <v>323.0</v>
      </c>
      <c r="H934" s="35">
        <v>0.248</v>
      </c>
      <c r="I934" s="35">
        <v>1.432</v>
      </c>
    </row>
    <row r="935">
      <c r="A935" s="32" t="s">
        <v>99</v>
      </c>
      <c r="B935" s="33" t="s">
        <v>44</v>
      </c>
      <c r="C935" s="34" t="s">
        <v>118</v>
      </c>
      <c r="D935" s="35">
        <v>0.093</v>
      </c>
      <c r="E935" s="35">
        <v>9.0</v>
      </c>
      <c r="F935" s="36">
        <v>90.0</v>
      </c>
      <c r="G935" s="36">
        <v>323.0</v>
      </c>
      <c r="H935" s="35">
        <v>0.265</v>
      </c>
      <c r="I935" s="35">
        <v>1.518</v>
      </c>
    </row>
    <row r="936">
      <c r="A936" s="32" t="s">
        <v>99</v>
      </c>
      <c r="B936" s="33" t="s">
        <v>45</v>
      </c>
      <c r="C936" s="34" t="s">
        <v>118</v>
      </c>
      <c r="D936" s="35">
        <v>0.093</v>
      </c>
      <c r="E936" s="35">
        <v>9.0</v>
      </c>
      <c r="F936" s="36">
        <v>90.0</v>
      </c>
      <c r="G936" s="36">
        <v>323.0</v>
      </c>
      <c r="H936" s="35">
        <v>0.34</v>
      </c>
      <c r="I936" s="35">
        <v>1.598</v>
      </c>
    </row>
    <row r="937">
      <c r="A937" s="32" t="s">
        <v>99</v>
      </c>
      <c r="B937" s="33" t="s">
        <v>46</v>
      </c>
      <c r="C937" s="34" t="s">
        <v>118</v>
      </c>
      <c r="D937" s="35">
        <v>0.268</v>
      </c>
      <c r="E937" s="35">
        <v>9.0</v>
      </c>
      <c r="F937" s="35">
        <v>81.0</v>
      </c>
      <c r="G937" s="35">
        <v>252.0</v>
      </c>
      <c r="H937" s="35">
        <v>0.389</v>
      </c>
      <c r="I937" s="35">
        <v>1.656</v>
      </c>
    </row>
    <row r="938">
      <c r="A938" s="32" t="s">
        <v>99</v>
      </c>
      <c r="B938" s="33" t="s">
        <v>33</v>
      </c>
      <c r="C938" s="34" t="s">
        <v>119</v>
      </c>
      <c r="D938" s="36">
        <v>0.415</v>
      </c>
      <c r="E938" s="36">
        <v>40.0</v>
      </c>
      <c r="F938" s="36">
        <v>90.0</v>
      </c>
      <c r="G938" s="36">
        <v>323.0</v>
      </c>
      <c r="H938" s="35">
        <v>0.013</v>
      </c>
      <c r="I938" s="35">
        <v>0.064</v>
      </c>
    </row>
    <row r="939">
      <c r="A939" s="32" t="s">
        <v>99</v>
      </c>
      <c r="B939" s="33" t="s">
        <v>35</v>
      </c>
      <c r="C939" s="34" t="s">
        <v>119</v>
      </c>
      <c r="D939" s="36">
        <v>0.415</v>
      </c>
      <c r="E939" s="36">
        <v>40.0</v>
      </c>
      <c r="F939" s="36">
        <v>90.0</v>
      </c>
      <c r="G939" s="36">
        <v>323.0</v>
      </c>
      <c r="H939" s="35">
        <v>0.017</v>
      </c>
      <c r="I939" s="35">
        <v>0.081</v>
      </c>
    </row>
    <row r="940">
      <c r="A940" s="32" t="s">
        <v>99</v>
      </c>
      <c r="B940" s="33" t="s">
        <v>36</v>
      </c>
      <c r="C940" s="34" t="s">
        <v>119</v>
      </c>
      <c r="D940" s="36">
        <v>0.415</v>
      </c>
      <c r="E940" s="36">
        <v>40.0</v>
      </c>
      <c r="F940" s="36">
        <v>90.0</v>
      </c>
      <c r="G940" s="36">
        <v>323.0</v>
      </c>
      <c r="H940" s="35">
        <v>0.02</v>
      </c>
      <c r="I940" s="35">
        <v>0.088</v>
      </c>
    </row>
    <row r="941">
      <c r="A941" s="32" t="s">
        <v>99</v>
      </c>
      <c r="B941" s="33" t="s">
        <v>37</v>
      </c>
      <c r="C941" s="34" t="s">
        <v>119</v>
      </c>
      <c r="D941" s="36">
        <v>0.415</v>
      </c>
      <c r="E941" s="35">
        <v>20.0</v>
      </c>
      <c r="F941" s="36">
        <v>90.0</v>
      </c>
      <c r="G941" s="36">
        <v>323.0</v>
      </c>
      <c r="H941" s="32">
        <v>0.183</v>
      </c>
      <c r="I941" s="35">
        <v>0.129</v>
      </c>
    </row>
    <row r="942">
      <c r="A942" s="32" t="s">
        <v>99</v>
      </c>
      <c r="B942" s="33" t="s">
        <v>38</v>
      </c>
      <c r="C942" s="34" t="s">
        <v>119</v>
      </c>
      <c r="D942" s="36">
        <v>0.415</v>
      </c>
      <c r="E942" s="35">
        <v>13.0</v>
      </c>
      <c r="F942" s="36">
        <v>90.0</v>
      </c>
      <c r="G942" s="36">
        <v>323.0</v>
      </c>
      <c r="H942" s="32">
        <v>0.183</v>
      </c>
      <c r="I942" s="35">
        <v>0.172</v>
      </c>
    </row>
    <row r="943">
      <c r="A943" s="32" t="s">
        <v>99</v>
      </c>
      <c r="B943" s="33" t="s">
        <v>39</v>
      </c>
      <c r="C943" s="34" t="s">
        <v>119</v>
      </c>
      <c r="D943" s="35">
        <v>0.398</v>
      </c>
      <c r="E943" s="35">
        <v>13.0</v>
      </c>
      <c r="F943" s="36">
        <v>90.0</v>
      </c>
      <c r="G943" s="35">
        <v>204.0</v>
      </c>
      <c r="H943" s="32">
        <v>0.183</v>
      </c>
      <c r="I943" s="35">
        <v>0.221</v>
      </c>
    </row>
    <row r="944">
      <c r="A944" s="32" t="s">
        <v>99</v>
      </c>
      <c r="B944" s="33" t="s">
        <v>40</v>
      </c>
      <c r="C944" s="34" t="s">
        <v>119</v>
      </c>
      <c r="D944" s="35">
        <v>0.398</v>
      </c>
      <c r="E944" s="35">
        <v>13.0</v>
      </c>
      <c r="F944" s="36">
        <v>90.0</v>
      </c>
      <c r="G944" s="35">
        <v>204.0</v>
      </c>
      <c r="H944" s="32">
        <v>0.183</v>
      </c>
      <c r="I944" s="35">
        <v>0.303</v>
      </c>
    </row>
    <row r="945">
      <c r="A945" s="32" t="s">
        <v>99</v>
      </c>
      <c r="B945" s="33" t="s">
        <v>41</v>
      </c>
      <c r="C945" s="34" t="s">
        <v>119</v>
      </c>
      <c r="D945" s="35">
        <v>0.398</v>
      </c>
      <c r="E945" s="35">
        <v>13.0</v>
      </c>
      <c r="F945" s="36">
        <v>90.0</v>
      </c>
      <c r="G945" s="35">
        <v>204.0</v>
      </c>
      <c r="H945" s="35">
        <v>0.09</v>
      </c>
      <c r="I945" s="35">
        <v>0.46</v>
      </c>
    </row>
    <row r="946">
      <c r="A946" s="32" t="s">
        <v>99</v>
      </c>
      <c r="B946" s="33" t="s">
        <v>42</v>
      </c>
      <c r="C946" s="34" t="s">
        <v>119</v>
      </c>
      <c r="D946" s="35">
        <v>0.338</v>
      </c>
      <c r="E946" s="35">
        <v>13.0</v>
      </c>
      <c r="F946" s="36">
        <v>90.0</v>
      </c>
      <c r="G946" s="35">
        <v>204.0</v>
      </c>
      <c r="H946" s="35">
        <v>0.098</v>
      </c>
      <c r="I946" s="35">
        <v>0.67</v>
      </c>
    </row>
    <row r="947">
      <c r="A947" s="32" t="s">
        <v>99</v>
      </c>
      <c r="B947" s="33" t="s">
        <v>43</v>
      </c>
      <c r="C947" s="34" t="s">
        <v>119</v>
      </c>
      <c r="D947" s="35">
        <v>0.243</v>
      </c>
      <c r="E947" s="35">
        <v>13.0</v>
      </c>
      <c r="F947" s="36">
        <v>90.0</v>
      </c>
      <c r="G947" s="35">
        <v>192.0</v>
      </c>
      <c r="H947" s="35">
        <v>0.1</v>
      </c>
      <c r="I947" s="35">
        <v>0.842</v>
      </c>
    </row>
    <row r="948">
      <c r="A948" s="32" t="s">
        <v>99</v>
      </c>
      <c r="B948" s="33" t="s">
        <v>44</v>
      </c>
      <c r="C948" s="34" t="s">
        <v>119</v>
      </c>
      <c r="D948" s="35">
        <v>0.243</v>
      </c>
      <c r="E948" s="35">
        <v>13.0</v>
      </c>
      <c r="F948" s="36">
        <v>90.0</v>
      </c>
      <c r="G948" s="35">
        <v>192.0</v>
      </c>
      <c r="H948" s="35">
        <v>0.102</v>
      </c>
      <c r="I948" s="35">
        <v>0.925</v>
      </c>
    </row>
    <row r="949">
      <c r="A949" s="32" t="s">
        <v>99</v>
      </c>
      <c r="B949" s="33" t="s">
        <v>45</v>
      </c>
      <c r="C949" s="34" t="s">
        <v>119</v>
      </c>
      <c r="D949" s="35">
        <v>0.246</v>
      </c>
      <c r="E949" s="35">
        <v>13.0</v>
      </c>
      <c r="F949" s="36">
        <v>90.0</v>
      </c>
      <c r="G949" s="35">
        <v>192.0</v>
      </c>
      <c r="H949" s="35">
        <v>0.125</v>
      </c>
      <c r="I949" s="35">
        <v>1.068</v>
      </c>
    </row>
    <row r="950">
      <c r="A950" s="32" t="s">
        <v>99</v>
      </c>
      <c r="B950" s="33" t="s">
        <v>46</v>
      </c>
      <c r="C950" s="34" t="s">
        <v>119</v>
      </c>
      <c r="D950" s="35">
        <v>0.246</v>
      </c>
      <c r="E950" s="35">
        <v>12.0</v>
      </c>
      <c r="F950" s="35">
        <v>80.0</v>
      </c>
      <c r="G950" s="35">
        <v>192.0</v>
      </c>
      <c r="H950" s="35">
        <v>0.164</v>
      </c>
      <c r="I950" s="35">
        <v>1.207</v>
      </c>
    </row>
    <row r="951">
      <c r="A951" s="32" t="s">
        <v>99</v>
      </c>
      <c r="B951" s="33" t="s">
        <v>33</v>
      </c>
      <c r="C951" s="34" t="s">
        <v>120</v>
      </c>
      <c r="D951" s="36">
        <v>0.415</v>
      </c>
      <c r="E951" s="36">
        <v>40.0</v>
      </c>
      <c r="F951" s="36">
        <v>90.0</v>
      </c>
      <c r="G951" s="36">
        <v>323.0</v>
      </c>
      <c r="H951" s="32">
        <v>0.183</v>
      </c>
      <c r="I951" s="35">
        <v>0.0</v>
      </c>
    </row>
    <row r="952">
      <c r="A952" s="32" t="s">
        <v>99</v>
      </c>
      <c r="B952" s="33" t="s">
        <v>35</v>
      </c>
      <c r="C952" s="34" t="s">
        <v>120</v>
      </c>
      <c r="D952" s="36">
        <v>0.415</v>
      </c>
      <c r="E952" s="36">
        <v>40.0</v>
      </c>
      <c r="F952" s="36">
        <v>90.0</v>
      </c>
      <c r="G952" s="36">
        <v>323.0</v>
      </c>
      <c r="H952" s="35">
        <v>0.0</v>
      </c>
      <c r="I952" s="35">
        <v>0.0</v>
      </c>
    </row>
    <row r="953">
      <c r="A953" s="32" t="s">
        <v>99</v>
      </c>
      <c r="B953" s="33" t="s">
        <v>36</v>
      </c>
      <c r="C953" s="34" t="s">
        <v>120</v>
      </c>
      <c r="D953" s="36">
        <v>0.415</v>
      </c>
      <c r="E953" s="36">
        <v>40.0</v>
      </c>
      <c r="F953" s="36">
        <v>90.0</v>
      </c>
      <c r="G953" s="36">
        <v>323.0</v>
      </c>
      <c r="H953" s="35">
        <v>0.0</v>
      </c>
      <c r="I953" s="35">
        <v>0.001</v>
      </c>
    </row>
    <row r="954">
      <c r="A954" s="32" t="s">
        <v>99</v>
      </c>
      <c r="B954" s="33" t="s">
        <v>37</v>
      </c>
      <c r="C954" s="34" t="s">
        <v>120</v>
      </c>
      <c r="D954" s="36">
        <v>0.415</v>
      </c>
      <c r="E954" s="36">
        <v>40.0</v>
      </c>
      <c r="F954" s="36">
        <v>90.0</v>
      </c>
      <c r="G954" s="36">
        <v>323.0</v>
      </c>
      <c r="H954" s="35">
        <v>0.0</v>
      </c>
      <c r="I954" s="35">
        <v>0.001</v>
      </c>
    </row>
    <row r="955">
      <c r="A955" s="32" t="s">
        <v>99</v>
      </c>
      <c r="B955" s="33" t="s">
        <v>38</v>
      </c>
      <c r="C955" s="34" t="s">
        <v>120</v>
      </c>
      <c r="D955" s="36">
        <v>0.415</v>
      </c>
      <c r="E955" s="36">
        <v>40.0</v>
      </c>
      <c r="F955" s="36">
        <v>90.0</v>
      </c>
      <c r="G955" s="36">
        <v>323.0</v>
      </c>
      <c r="H955" s="35">
        <v>0.0</v>
      </c>
      <c r="I955" s="35">
        <v>0.002</v>
      </c>
    </row>
    <row r="956">
      <c r="A956" s="32" t="s">
        <v>99</v>
      </c>
      <c r="B956" s="33" t="s">
        <v>39</v>
      </c>
      <c r="C956" s="34" t="s">
        <v>120</v>
      </c>
      <c r="D956" s="36">
        <v>0.415</v>
      </c>
      <c r="E956" s="36">
        <v>40.0</v>
      </c>
      <c r="F956" s="36">
        <v>90.0</v>
      </c>
      <c r="G956" s="36">
        <v>323.0</v>
      </c>
      <c r="H956" s="35">
        <v>0.001</v>
      </c>
      <c r="I956" s="35">
        <v>0.003</v>
      </c>
    </row>
    <row r="957">
      <c r="A957" s="32" t="s">
        <v>99</v>
      </c>
      <c r="B957" s="33" t="s">
        <v>40</v>
      </c>
      <c r="C957" s="34" t="s">
        <v>120</v>
      </c>
      <c r="D957" s="36">
        <v>0.415</v>
      </c>
      <c r="E957" s="36">
        <v>40.0</v>
      </c>
      <c r="F957" s="36">
        <v>90.0</v>
      </c>
      <c r="G957" s="36">
        <v>323.0</v>
      </c>
      <c r="H957" s="35">
        <v>0.002</v>
      </c>
      <c r="I957" s="35">
        <v>0.004</v>
      </c>
    </row>
    <row r="958">
      <c r="A958" s="32" t="s">
        <v>99</v>
      </c>
      <c r="B958" s="33" t="s">
        <v>41</v>
      </c>
      <c r="C958" s="34" t="s">
        <v>120</v>
      </c>
      <c r="D958" s="36">
        <v>0.415</v>
      </c>
      <c r="E958" s="36">
        <v>40.0</v>
      </c>
      <c r="F958" s="36">
        <v>90.0</v>
      </c>
      <c r="G958" s="36">
        <v>323.0</v>
      </c>
      <c r="H958" s="35">
        <v>0.002</v>
      </c>
      <c r="I958" s="35">
        <v>0.005</v>
      </c>
    </row>
    <row r="959">
      <c r="A959" s="32" t="s">
        <v>99</v>
      </c>
      <c r="B959" s="33" t="s">
        <v>42</v>
      </c>
      <c r="C959" s="34" t="s">
        <v>120</v>
      </c>
      <c r="D959" s="36">
        <v>0.415</v>
      </c>
      <c r="E959" s="36">
        <v>40.0</v>
      </c>
      <c r="F959" s="36">
        <v>90.0</v>
      </c>
      <c r="G959" s="36">
        <v>323.0</v>
      </c>
      <c r="H959" s="35">
        <v>0.002</v>
      </c>
      <c r="I959" s="35">
        <v>0.007</v>
      </c>
    </row>
    <row r="960">
      <c r="A960" s="32" t="s">
        <v>99</v>
      </c>
      <c r="B960" s="33" t="s">
        <v>43</v>
      </c>
      <c r="C960" s="34" t="s">
        <v>120</v>
      </c>
      <c r="D960" s="36">
        <v>0.415</v>
      </c>
      <c r="E960" s="36">
        <v>40.0</v>
      </c>
      <c r="F960" s="36">
        <v>90.0</v>
      </c>
      <c r="G960" s="36">
        <v>323.0</v>
      </c>
      <c r="H960" s="35">
        <v>0.002</v>
      </c>
      <c r="I960" s="35">
        <v>0.01</v>
      </c>
    </row>
    <row r="961">
      <c r="A961" s="32" t="s">
        <v>99</v>
      </c>
      <c r="B961" s="33" t="s">
        <v>44</v>
      </c>
      <c r="C961" s="34" t="s">
        <v>120</v>
      </c>
      <c r="D961" s="36">
        <v>0.415</v>
      </c>
      <c r="E961" s="36">
        <v>40.0</v>
      </c>
      <c r="F961" s="36">
        <v>90.0</v>
      </c>
      <c r="G961" s="36">
        <v>323.0</v>
      </c>
      <c r="H961" s="35">
        <v>0.003</v>
      </c>
      <c r="I961" s="35">
        <v>0.011</v>
      </c>
    </row>
    <row r="962">
      <c r="A962" s="32" t="s">
        <v>99</v>
      </c>
      <c r="B962" s="33" t="s">
        <v>45</v>
      </c>
      <c r="C962" s="34" t="s">
        <v>120</v>
      </c>
      <c r="D962" s="36">
        <v>0.415</v>
      </c>
      <c r="E962" s="36">
        <v>40.0</v>
      </c>
      <c r="F962" s="36">
        <v>90.0</v>
      </c>
      <c r="G962" s="36">
        <v>323.0</v>
      </c>
      <c r="H962" s="35">
        <v>0.01</v>
      </c>
      <c r="I962" s="35">
        <v>0.024</v>
      </c>
    </row>
    <row r="963">
      <c r="A963" s="32" t="s">
        <v>99</v>
      </c>
      <c r="B963" s="33" t="s">
        <v>46</v>
      </c>
      <c r="C963" s="34" t="s">
        <v>120</v>
      </c>
      <c r="D963" s="35">
        <v>0.527</v>
      </c>
      <c r="E963" s="35">
        <v>72.0</v>
      </c>
      <c r="F963" s="35">
        <v>182.0</v>
      </c>
      <c r="G963" s="35">
        <v>155.0</v>
      </c>
      <c r="H963" s="35">
        <v>0.011</v>
      </c>
      <c r="I963" s="35">
        <v>0.071</v>
      </c>
    </row>
    <row r="964">
      <c r="A964" s="32" t="s">
        <v>99</v>
      </c>
      <c r="B964" s="33" t="s">
        <v>33</v>
      </c>
      <c r="C964" s="34" t="s">
        <v>121</v>
      </c>
      <c r="D964" s="36">
        <v>0.415</v>
      </c>
      <c r="E964" s="36">
        <v>40.0</v>
      </c>
      <c r="F964" s="36">
        <v>90.0</v>
      </c>
      <c r="G964" s="36">
        <v>323.0</v>
      </c>
      <c r="H964" s="35">
        <v>0.002</v>
      </c>
      <c r="I964" s="35">
        <v>0.0</v>
      </c>
    </row>
    <row r="965">
      <c r="A965" s="32" t="s">
        <v>99</v>
      </c>
      <c r="B965" s="33" t="s">
        <v>35</v>
      </c>
      <c r="C965" s="34" t="s">
        <v>121</v>
      </c>
      <c r="D965" s="36">
        <v>0.415</v>
      </c>
      <c r="E965" s="36">
        <v>40.0</v>
      </c>
      <c r="F965" s="36">
        <v>90.0</v>
      </c>
      <c r="G965" s="36">
        <v>323.0</v>
      </c>
      <c r="H965" s="35">
        <v>0.002</v>
      </c>
      <c r="I965" s="35">
        <v>0.001</v>
      </c>
    </row>
    <row r="966">
      <c r="A966" s="32" t="s">
        <v>99</v>
      </c>
      <c r="B966" s="33" t="s">
        <v>36</v>
      </c>
      <c r="C966" s="34" t="s">
        <v>121</v>
      </c>
      <c r="D966" s="36">
        <v>0.415</v>
      </c>
      <c r="E966" s="36">
        <v>40.0</v>
      </c>
      <c r="F966" s="36">
        <v>90.0</v>
      </c>
      <c r="G966" s="36">
        <v>323.0</v>
      </c>
      <c r="H966" s="35">
        <v>0.003</v>
      </c>
      <c r="I966" s="35">
        <v>0.001</v>
      </c>
    </row>
    <row r="967">
      <c r="A967" s="32" t="s">
        <v>99</v>
      </c>
      <c r="B967" s="33" t="s">
        <v>37</v>
      </c>
      <c r="C967" s="34" t="s">
        <v>121</v>
      </c>
      <c r="D967" s="36">
        <v>0.415</v>
      </c>
      <c r="E967" s="35">
        <v>31.0</v>
      </c>
      <c r="F967" s="36">
        <v>90.0</v>
      </c>
      <c r="G967" s="36">
        <v>323.0</v>
      </c>
      <c r="H967" s="35">
        <v>0.004</v>
      </c>
      <c r="I967" s="35">
        <v>0.003</v>
      </c>
    </row>
    <row r="968">
      <c r="A968" s="32" t="s">
        <v>99</v>
      </c>
      <c r="B968" s="33" t="s">
        <v>38</v>
      </c>
      <c r="C968" s="34" t="s">
        <v>121</v>
      </c>
      <c r="D968" s="36">
        <v>0.415</v>
      </c>
      <c r="E968" s="35">
        <v>31.0</v>
      </c>
      <c r="F968" s="36">
        <v>90.0</v>
      </c>
      <c r="G968" s="36">
        <v>323.0</v>
      </c>
      <c r="H968" s="35">
        <v>0.004</v>
      </c>
      <c r="I968" s="35">
        <v>0.005</v>
      </c>
    </row>
    <row r="969">
      <c r="A969" s="32" t="s">
        <v>99</v>
      </c>
      <c r="B969" s="33" t="s">
        <v>39</v>
      </c>
      <c r="C969" s="34" t="s">
        <v>121</v>
      </c>
      <c r="D969" s="35">
        <v>0.325</v>
      </c>
      <c r="E969" s="35">
        <v>31.0</v>
      </c>
      <c r="F969" s="36">
        <v>90.0</v>
      </c>
      <c r="G969" s="35">
        <v>408.0</v>
      </c>
      <c r="H969" s="35">
        <v>0.008</v>
      </c>
      <c r="I969" s="35">
        <v>0.009</v>
      </c>
    </row>
    <row r="970">
      <c r="A970" s="32" t="s">
        <v>99</v>
      </c>
      <c r="B970" s="33" t="s">
        <v>40</v>
      </c>
      <c r="C970" s="34" t="s">
        <v>121</v>
      </c>
      <c r="D970" s="35">
        <v>0.325</v>
      </c>
      <c r="E970" s="35">
        <v>31.0</v>
      </c>
      <c r="F970" s="36">
        <v>90.0</v>
      </c>
      <c r="G970" s="35">
        <v>408.0</v>
      </c>
      <c r="H970" s="35">
        <v>0.011</v>
      </c>
      <c r="I970" s="35">
        <v>0.045</v>
      </c>
    </row>
    <row r="971">
      <c r="A971" s="32" t="s">
        <v>99</v>
      </c>
      <c r="B971" s="33" t="s">
        <v>41</v>
      </c>
      <c r="C971" s="34" t="s">
        <v>121</v>
      </c>
      <c r="D971" s="35">
        <v>0.328</v>
      </c>
      <c r="E971" s="35">
        <v>31.0</v>
      </c>
      <c r="F971" s="36">
        <v>90.0</v>
      </c>
      <c r="G971" s="35">
        <v>408.0</v>
      </c>
      <c r="H971" s="35">
        <v>0.014</v>
      </c>
      <c r="I971" s="35">
        <v>0.126</v>
      </c>
    </row>
    <row r="972">
      <c r="A972" s="32" t="s">
        <v>99</v>
      </c>
      <c r="B972" s="33" t="s">
        <v>42</v>
      </c>
      <c r="C972" s="34" t="s">
        <v>121</v>
      </c>
      <c r="D972" s="35">
        <v>0.341</v>
      </c>
      <c r="E972" s="35">
        <v>31.0</v>
      </c>
      <c r="F972" s="36">
        <v>90.0</v>
      </c>
      <c r="G972" s="35">
        <v>408.0</v>
      </c>
      <c r="H972" s="35">
        <v>0.017</v>
      </c>
      <c r="I972" s="35">
        <v>0.16</v>
      </c>
    </row>
    <row r="973">
      <c r="A973" s="32" t="s">
        <v>99</v>
      </c>
      <c r="B973" s="33" t="s">
        <v>43</v>
      </c>
      <c r="C973" s="34" t="s">
        <v>121</v>
      </c>
      <c r="D973" s="35">
        <v>0.325</v>
      </c>
      <c r="E973" s="35">
        <v>31.0</v>
      </c>
      <c r="F973" s="36">
        <v>90.0</v>
      </c>
      <c r="G973" s="35">
        <v>338.0</v>
      </c>
      <c r="H973" s="35">
        <v>0.02</v>
      </c>
      <c r="I973" s="35">
        <v>0.211</v>
      </c>
    </row>
    <row r="974">
      <c r="A974" s="32" t="s">
        <v>99</v>
      </c>
      <c r="B974" s="33" t="s">
        <v>44</v>
      </c>
      <c r="C974" s="34" t="s">
        <v>121</v>
      </c>
      <c r="D974" s="35">
        <v>0.317</v>
      </c>
      <c r="E974" s="35">
        <v>31.0</v>
      </c>
      <c r="F974" s="36">
        <v>90.0</v>
      </c>
      <c r="G974" s="35">
        <v>338.0</v>
      </c>
      <c r="H974" s="35">
        <v>0.079</v>
      </c>
      <c r="I974" s="35">
        <v>0.343</v>
      </c>
    </row>
    <row r="975">
      <c r="A975" s="32" t="s">
        <v>99</v>
      </c>
      <c r="B975" s="33" t="s">
        <v>45</v>
      </c>
      <c r="C975" s="34" t="s">
        <v>121</v>
      </c>
      <c r="D975" s="35">
        <v>0.315</v>
      </c>
      <c r="E975" s="35">
        <v>29.0</v>
      </c>
      <c r="F975" s="36">
        <v>90.0</v>
      </c>
      <c r="G975" s="35">
        <v>326.0</v>
      </c>
      <c r="H975" s="35">
        <v>0.09</v>
      </c>
      <c r="I975" s="35">
        <v>0.492</v>
      </c>
    </row>
    <row r="976">
      <c r="A976" s="32" t="s">
        <v>99</v>
      </c>
      <c r="B976" s="33" t="s">
        <v>46</v>
      </c>
      <c r="C976" s="34" t="s">
        <v>121</v>
      </c>
      <c r="D976" s="35">
        <v>0.315</v>
      </c>
      <c r="E976" s="35">
        <v>29.0</v>
      </c>
      <c r="F976" s="35">
        <v>103.0</v>
      </c>
      <c r="G976" s="35">
        <v>326.0</v>
      </c>
      <c r="H976" s="35">
        <v>0.111</v>
      </c>
      <c r="I976" s="35">
        <v>0.605</v>
      </c>
    </row>
    <row r="977">
      <c r="A977" s="32" t="s">
        <v>99</v>
      </c>
      <c r="B977" s="33" t="s">
        <v>33</v>
      </c>
      <c r="C977" s="34" t="s">
        <v>122</v>
      </c>
      <c r="D977" s="36">
        <v>0.415</v>
      </c>
      <c r="E977" s="36">
        <v>40.0</v>
      </c>
      <c r="F977" s="36">
        <v>90.0</v>
      </c>
      <c r="G977" s="36">
        <v>323.0</v>
      </c>
      <c r="H977" s="32">
        <v>0.183</v>
      </c>
      <c r="I977" s="36">
        <v>0.522</v>
      </c>
    </row>
    <row r="978">
      <c r="A978" s="32" t="s">
        <v>99</v>
      </c>
      <c r="B978" s="33" t="s">
        <v>35</v>
      </c>
      <c r="C978" s="34" t="s">
        <v>122</v>
      </c>
      <c r="D978" s="36">
        <v>0.415</v>
      </c>
      <c r="E978" s="36">
        <v>40.0</v>
      </c>
      <c r="F978" s="36">
        <v>90.0</v>
      </c>
      <c r="G978" s="36">
        <v>323.0</v>
      </c>
      <c r="H978" s="32">
        <v>0.183</v>
      </c>
      <c r="I978" s="36">
        <v>0.522</v>
      </c>
    </row>
    <row r="979">
      <c r="A979" s="32" t="s">
        <v>99</v>
      </c>
      <c r="B979" s="33" t="s">
        <v>36</v>
      </c>
      <c r="C979" s="34" t="s">
        <v>122</v>
      </c>
      <c r="D979" s="36">
        <v>0.415</v>
      </c>
      <c r="E979" s="36">
        <v>40.0</v>
      </c>
      <c r="F979" s="36">
        <v>90.0</v>
      </c>
      <c r="G979" s="36">
        <v>323.0</v>
      </c>
      <c r="H979" s="32">
        <v>0.183</v>
      </c>
      <c r="I979" s="36">
        <v>0.522</v>
      </c>
    </row>
    <row r="980">
      <c r="A980" s="32" t="s">
        <v>99</v>
      </c>
      <c r="B980" s="33" t="s">
        <v>37</v>
      </c>
      <c r="C980" s="34" t="s">
        <v>122</v>
      </c>
      <c r="D980" s="36">
        <v>0.415</v>
      </c>
      <c r="E980" s="36">
        <v>40.0</v>
      </c>
      <c r="F980" s="36">
        <v>90.0</v>
      </c>
      <c r="G980" s="36">
        <v>323.0</v>
      </c>
      <c r="H980" s="32">
        <v>0.183</v>
      </c>
      <c r="I980" s="36">
        <v>0.522</v>
      </c>
    </row>
    <row r="981">
      <c r="A981" s="32" t="s">
        <v>99</v>
      </c>
      <c r="B981" s="33" t="s">
        <v>38</v>
      </c>
      <c r="C981" s="34" t="s">
        <v>122</v>
      </c>
      <c r="D981" s="36">
        <v>0.415</v>
      </c>
      <c r="E981" s="36">
        <v>40.0</v>
      </c>
      <c r="F981" s="36">
        <v>90.0</v>
      </c>
      <c r="G981" s="36">
        <v>323.0</v>
      </c>
      <c r="H981" s="32">
        <v>0.183</v>
      </c>
      <c r="I981" s="36">
        <v>0.522</v>
      </c>
    </row>
    <row r="982">
      <c r="A982" s="32" t="s">
        <v>99</v>
      </c>
      <c r="B982" s="33" t="s">
        <v>39</v>
      </c>
      <c r="C982" s="34" t="s">
        <v>122</v>
      </c>
      <c r="D982" s="36">
        <v>0.415</v>
      </c>
      <c r="E982" s="36">
        <v>40.0</v>
      </c>
      <c r="F982" s="36">
        <v>90.0</v>
      </c>
      <c r="G982" s="36">
        <v>323.0</v>
      </c>
      <c r="H982" s="32">
        <v>0.183</v>
      </c>
      <c r="I982" s="36">
        <v>0.522</v>
      </c>
    </row>
    <row r="983">
      <c r="A983" s="32" t="s">
        <v>99</v>
      </c>
      <c r="B983" s="33" t="s">
        <v>40</v>
      </c>
      <c r="C983" s="34" t="s">
        <v>122</v>
      </c>
      <c r="D983" s="36">
        <v>0.415</v>
      </c>
      <c r="E983" s="36">
        <v>40.0</v>
      </c>
      <c r="F983" s="36">
        <v>90.0</v>
      </c>
      <c r="G983" s="36">
        <v>323.0</v>
      </c>
      <c r="H983" s="32">
        <v>0.183</v>
      </c>
      <c r="I983" s="36">
        <v>0.522</v>
      </c>
    </row>
    <row r="984">
      <c r="A984" s="32" t="s">
        <v>99</v>
      </c>
      <c r="B984" s="33" t="s">
        <v>41</v>
      </c>
      <c r="C984" s="34" t="s">
        <v>122</v>
      </c>
      <c r="D984" s="36">
        <v>0.415</v>
      </c>
      <c r="E984" s="36">
        <v>40.0</v>
      </c>
      <c r="F984" s="36">
        <v>90.0</v>
      </c>
      <c r="G984" s="36">
        <v>323.0</v>
      </c>
      <c r="H984" s="32">
        <v>0.183</v>
      </c>
      <c r="I984" s="36">
        <v>0.522</v>
      </c>
    </row>
    <row r="985">
      <c r="A985" s="32" t="s">
        <v>99</v>
      </c>
      <c r="B985" s="33" t="s">
        <v>42</v>
      </c>
      <c r="C985" s="34" t="s">
        <v>122</v>
      </c>
      <c r="D985" s="36">
        <v>0.415</v>
      </c>
      <c r="E985" s="36">
        <v>40.0</v>
      </c>
      <c r="F985" s="36">
        <v>90.0</v>
      </c>
      <c r="G985" s="36">
        <v>323.0</v>
      </c>
      <c r="H985" s="32">
        <v>0.183</v>
      </c>
      <c r="I985" s="36">
        <v>0.522</v>
      </c>
    </row>
    <row r="986">
      <c r="A986" s="32" t="s">
        <v>99</v>
      </c>
      <c r="B986" s="33" t="s">
        <v>43</v>
      </c>
      <c r="C986" s="34" t="s">
        <v>122</v>
      </c>
      <c r="D986" s="36">
        <v>0.415</v>
      </c>
      <c r="E986" s="36">
        <v>40.0</v>
      </c>
      <c r="F986" s="36">
        <v>90.0</v>
      </c>
      <c r="G986" s="36">
        <v>323.0</v>
      </c>
      <c r="H986" s="32">
        <v>0.183</v>
      </c>
      <c r="I986" s="35">
        <v>0.003</v>
      </c>
    </row>
    <row r="987">
      <c r="A987" s="32" t="s">
        <v>99</v>
      </c>
      <c r="B987" s="33" t="s">
        <v>44</v>
      </c>
      <c r="C987" s="34" t="s">
        <v>122</v>
      </c>
      <c r="D987" s="36">
        <v>0.415</v>
      </c>
      <c r="E987" s="36">
        <v>40.0</v>
      </c>
      <c r="F987" s="36">
        <v>90.0</v>
      </c>
      <c r="G987" s="36">
        <v>323.0</v>
      </c>
      <c r="H987" s="32">
        <v>0.183</v>
      </c>
      <c r="I987" s="35">
        <v>0.018</v>
      </c>
    </row>
    <row r="988">
      <c r="A988" s="32" t="s">
        <v>99</v>
      </c>
      <c r="B988" s="33" t="s">
        <v>45</v>
      </c>
      <c r="C988" s="34" t="s">
        <v>122</v>
      </c>
      <c r="D988" s="36">
        <v>0.415</v>
      </c>
      <c r="E988" s="36">
        <v>40.0</v>
      </c>
      <c r="F988" s="36">
        <v>90.0</v>
      </c>
      <c r="G988" s="36">
        <v>323.0</v>
      </c>
      <c r="H988" s="32">
        <v>0.183</v>
      </c>
      <c r="I988" s="35">
        <v>0.041</v>
      </c>
    </row>
    <row r="989">
      <c r="A989" s="32" t="s">
        <v>99</v>
      </c>
      <c r="B989" s="33" t="s">
        <v>46</v>
      </c>
      <c r="C989" s="34" t="s">
        <v>122</v>
      </c>
      <c r="D989" s="36">
        <v>0.415</v>
      </c>
      <c r="E989" s="36">
        <v>40.0</v>
      </c>
      <c r="F989" s="36">
        <v>90.0</v>
      </c>
      <c r="G989" s="36">
        <v>323.0</v>
      </c>
      <c r="H989" s="32">
        <v>0.183</v>
      </c>
      <c r="I989" s="35">
        <v>0.069</v>
      </c>
    </row>
    <row r="990">
      <c r="A990" s="32" t="s">
        <v>99</v>
      </c>
      <c r="B990" s="33" t="s">
        <v>33</v>
      </c>
      <c r="C990" s="34" t="s">
        <v>123</v>
      </c>
      <c r="D990" s="36">
        <v>0.415</v>
      </c>
      <c r="E990" s="36">
        <v>40.0</v>
      </c>
      <c r="F990" s="36">
        <v>90.0</v>
      </c>
      <c r="G990" s="36">
        <v>323.0</v>
      </c>
      <c r="H990" s="32">
        <v>0.183</v>
      </c>
      <c r="I990" s="35">
        <v>0.002</v>
      </c>
    </row>
    <row r="991">
      <c r="A991" s="32" t="s">
        <v>99</v>
      </c>
      <c r="B991" s="33" t="s">
        <v>35</v>
      </c>
      <c r="C991" s="34" t="s">
        <v>123</v>
      </c>
      <c r="D991" s="36">
        <v>0.415</v>
      </c>
      <c r="E991" s="36">
        <v>40.0</v>
      </c>
      <c r="F991" s="36">
        <v>90.0</v>
      </c>
      <c r="G991" s="36">
        <v>323.0</v>
      </c>
      <c r="H991" s="35">
        <v>0.013</v>
      </c>
      <c r="I991" s="35">
        <v>0.005</v>
      </c>
    </row>
    <row r="992">
      <c r="A992" s="32" t="s">
        <v>99</v>
      </c>
      <c r="B992" s="33" t="s">
        <v>36</v>
      </c>
      <c r="C992" s="34" t="s">
        <v>123</v>
      </c>
      <c r="D992" s="36">
        <v>0.415</v>
      </c>
      <c r="E992" s="36">
        <v>40.0</v>
      </c>
      <c r="F992" s="36">
        <v>90.0</v>
      </c>
      <c r="G992" s="36">
        <v>323.0</v>
      </c>
      <c r="H992" s="35">
        <v>0.026</v>
      </c>
      <c r="I992" s="35">
        <v>0.011</v>
      </c>
    </row>
    <row r="993">
      <c r="A993" s="32" t="s">
        <v>99</v>
      </c>
      <c r="B993" s="33" t="s">
        <v>37</v>
      </c>
      <c r="C993" s="34" t="s">
        <v>123</v>
      </c>
      <c r="D993" s="36">
        <v>0.415</v>
      </c>
      <c r="E993" s="35">
        <v>24.0</v>
      </c>
      <c r="F993" s="36">
        <v>90.0</v>
      </c>
      <c r="G993" s="36">
        <v>323.0</v>
      </c>
      <c r="H993" s="35">
        <v>0.05</v>
      </c>
      <c r="I993" s="35">
        <v>0.016</v>
      </c>
    </row>
    <row r="994">
      <c r="A994" s="32" t="s">
        <v>99</v>
      </c>
      <c r="B994" s="33" t="s">
        <v>38</v>
      </c>
      <c r="C994" s="34" t="s">
        <v>123</v>
      </c>
      <c r="D994" s="36">
        <v>0.415</v>
      </c>
      <c r="E994" s="35">
        <v>24.0</v>
      </c>
      <c r="F994" s="36">
        <v>90.0</v>
      </c>
      <c r="G994" s="36">
        <v>323.0</v>
      </c>
      <c r="H994" s="35">
        <v>0.062</v>
      </c>
      <c r="I994" s="35">
        <v>0.032</v>
      </c>
    </row>
    <row r="995">
      <c r="A995" s="32" t="s">
        <v>99</v>
      </c>
      <c r="B995" s="33" t="s">
        <v>39</v>
      </c>
      <c r="C995" s="34" t="s">
        <v>123</v>
      </c>
      <c r="D995" s="35">
        <v>0.431</v>
      </c>
      <c r="E995" s="35">
        <v>24.0</v>
      </c>
      <c r="F995" s="36">
        <v>90.0</v>
      </c>
      <c r="G995" s="35">
        <v>560.0</v>
      </c>
      <c r="H995" s="35">
        <v>0.063</v>
      </c>
      <c r="I995" s="35">
        <v>0.081</v>
      </c>
    </row>
    <row r="996">
      <c r="A996" s="32" t="s">
        <v>99</v>
      </c>
      <c r="B996" s="33" t="s">
        <v>40</v>
      </c>
      <c r="C996" s="34" t="s">
        <v>123</v>
      </c>
      <c r="D996" s="35">
        <v>0.416</v>
      </c>
      <c r="E996" s="35">
        <v>24.0</v>
      </c>
      <c r="F996" s="36">
        <v>90.0</v>
      </c>
      <c r="G996" s="35">
        <v>560.0</v>
      </c>
      <c r="H996" s="35">
        <v>0.065</v>
      </c>
      <c r="I996" s="35">
        <v>0.214</v>
      </c>
    </row>
    <row r="997">
      <c r="A997" s="32" t="s">
        <v>99</v>
      </c>
      <c r="B997" s="33" t="s">
        <v>41</v>
      </c>
      <c r="C997" s="34" t="s">
        <v>123</v>
      </c>
      <c r="D997" s="35">
        <v>0.402</v>
      </c>
      <c r="E997" s="35">
        <v>24.0</v>
      </c>
      <c r="F997" s="36">
        <v>90.0</v>
      </c>
      <c r="G997" s="35">
        <v>560.0</v>
      </c>
      <c r="H997" s="35">
        <v>0.068</v>
      </c>
      <c r="I997" s="35">
        <v>0.383</v>
      </c>
    </row>
    <row r="998">
      <c r="A998" s="32" t="s">
        <v>99</v>
      </c>
      <c r="B998" s="33" t="s">
        <v>42</v>
      </c>
      <c r="C998" s="34" t="s">
        <v>123</v>
      </c>
      <c r="D998" s="35">
        <v>0.288</v>
      </c>
      <c r="E998" s="35">
        <v>24.0</v>
      </c>
      <c r="F998" s="36">
        <v>90.0</v>
      </c>
      <c r="G998" s="35">
        <v>560.0</v>
      </c>
      <c r="H998" s="35">
        <v>0.07</v>
      </c>
      <c r="I998" s="35">
        <v>0.527</v>
      </c>
    </row>
    <row r="999">
      <c r="A999" s="32" t="s">
        <v>99</v>
      </c>
      <c r="B999" s="33" t="s">
        <v>43</v>
      </c>
      <c r="C999" s="34" t="s">
        <v>123</v>
      </c>
      <c r="D999" s="35">
        <v>0.309</v>
      </c>
      <c r="E999" s="35">
        <v>21.0</v>
      </c>
      <c r="F999" s="36">
        <v>90.0</v>
      </c>
      <c r="G999" s="35">
        <v>560.0</v>
      </c>
      <c r="H999" s="35">
        <v>0.075</v>
      </c>
      <c r="I999" s="35">
        <v>0.555</v>
      </c>
    </row>
    <row r="1000">
      <c r="A1000" s="32" t="s">
        <v>99</v>
      </c>
      <c r="B1000" s="33" t="s">
        <v>44</v>
      </c>
      <c r="C1000" s="34" t="s">
        <v>123</v>
      </c>
      <c r="D1000" s="35">
        <v>0.309</v>
      </c>
      <c r="E1000" s="35">
        <v>21.0</v>
      </c>
      <c r="F1000" s="36">
        <v>90.0</v>
      </c>
      <c r="G1000" s="35">
        <v>560.0</v>
      </c>
      <c r="H1000" s="35">
        <v>0.08</v>
      </c>
      <c r="I1000" s="35">
        <v>0.573</v>
      </c>
    </row>
    <row r="1001">
      <c r="A1001" s="32" t="s">
        <v>99</v>
      </c>
      <c r="B1001" s="33" t="s">
        <v>45</v>
      </c>
      <c r="C1001" s="34" t="s">
        <v>123</v>
      </c>
      <c r="D1001" s="35">
        <v>0.346</v>
      </c>
      <c r="E1001" s="35">
        <v>21.0</v>
      </c>
      <c r="F1001" s="36">
        <v>90.0</v>
      </c>
      <c r="G1001" s="35">
        <v>560.0</v>
      </c>
      <c r="H1001" s="35">
        <v>0.09</v>
      </c>
      <c r="I1001" s="35">
        <v>0.618</v>
      </c>
    </row>
    <row r="1002">
      <c r="A1002" s="32" t="s">
        <v>99</v>
      </c>
      <c r="B1002" s="33" t="s">
        <v>46</v>
      </c>
      <c r="C1002" s="34" t="s">
        <v>123</v>
      </c>
      <c r="D1002" s="35">
        <v>0.346</v>
      </c>
      <c r="E1002" s="35">
        <v>21.0</v>
      </c>
      <c r="F1002" s="35">
        <v>106.0</v>
      </c>
      <c r="G1002" s="35">
        <v>560.0</v>
      </c>
      <c r="H1002" s="35">
        <v>0.1</v>
      </c>
      <c r="I1002" s="35">
        <v>0.671</v>
      </c>
    </row>
    <row r="1003">
      <c r="A1003" s="32" t="s">
        <v>99</v>
      </c>
      <c r="B1003" s="33" t="s">
        <v>33</v>
      </c>
      <c r="C1003" s="34" t="s">
        <v>124</v>
      </c>
      <c r="D1003" s="36">
        <v>0.415</v>
      </c>
      <c r="E1003" s="36">
        <v>40.0</v>
      </c>
      <c r="F1003" s="36">
        <v>90.0</v>
      </c>
      <c r="G1003" s="36">
        <v>323.0</v>
      </c>
      <c r="H1003" s="35">
        <v>0.02</v>
      </c>
      <c r="I1003" s="35">
        <v>0.083</v>
      </c>
    </row>
    <row r="1004">
      <c r="A1004" s="32" t="s">
        <v>99</v>
      </c>
      <c r="B1004" s="33" t="s">
        <v>35</v>
      </c>
      <c r="C1004" s="34" t="s">
        <v>124</v>
      </c>
      <c r="D1004" s="36">
        <v>0.415</v>
      </c>
      <c r="E1004" s="36">
        <v>40.0</v>
      </c>
      <c r="F1004" s="36">
        <v>90.0</v>
      </c>
      <c r="G1004" s="36">
        <v>323.0</v>
      </c>
      <c r="H1004" s="35">
        <v>0.025</v>
      </c>
      <c r="I1004" s="35">
        <v>0.153</v>
      </c>
    </row>
    <row r="1005">
      <c r="A1005" s="32" t="s">
        <v>99</v>
      </c>
      <c r="B1005" s="33" t="s">
        <v>36</v>
      </c>
      <c r="C1005" s="34" t="s">
        <v>124</v>
      </c>
      <c r="D1005" s="36">
        <v>0.415</v>
      </c>
      <c r="E1005" s="36">
        <v>40.0</v>
      </c>
      <c r="F1005" s="36">
        <v>90.0</v>
      </c>
      <c r="G1005" s="36">
        <v>323.0</v>
      </c>
      <c r="H1005" s="35">
        <v>0.043</v>
      </c>
      <c r="I1005" s="35">
        <v>0.19</v>
      </c>
    </row>
    <row r="1006">
      <c r="A1006" s="32" t="s">
        <v>99</v>
      </c>
      <c r="B1006" s="33" t="s">
        <v>37</v>
      </c>
      <c r="C1006" s="34" t="s">
        <v>124</v>
      </c>
      <c r="D1006" s="36">
        <v>0.415</v>
      </c>
      <c r="E1006" s="35">
        <v>49.0</v>
      </c>
      <c r="F1006" s="36">
        <v>90.0</v>
      </c>
      <c r="G1006" s="36">
        <v>323.0</v>
      </c>
      <c r="H1006" s="35">
        <v>0.049</v>
      </c>
      <c r="I1006" s="35">
        <v>0.272</v>
      </c>
    </row>
    <row r="1007">
      <c r="A1007" s="32" t="s">
        <v>99</v>
      </c>
      <c r="B1007" s="33" t="s">
        <v>38</v>
      </c>
      <c r="C1007" s="34" t="s">
        <v>124</v>
      </c>
      <c r="D1007" s="36">
        <v>0.415</v>
      </c>
      <c r="E1007" s="35">
        <v>49.0</v>
      </c>
      <c r="F1007" s="36">
        <v>90.0</v>
      </c>
      <c r="G1007" s="36">
        <v>323.0</v>
      </c>
      <c r="H1007" s="35">
        <v>0.052</v>
      </c>
      <c r="I1007" s="35">
        <v>0.391</v>
      </c>
    </row>
    <row r="1008">
      <c r="A1008" s="32" t="s">
        <v>99</v>
      </c>
      <c r="B1008" s="33" t="s">
        <v>39</v>
      </c>
      <c r="C1008" s="34" t="s">
        <v>124</v>
      </c>
      <c r="D1008" s="35">
        <v>0.472</v>
      </c>
      <c r="E1008" s="35">
        <v>47.0</v>
      </c>
      <c r="F1008" s="36">
        <v>90.0</v>
      </c>
      <c r="G1008" s="35">
        <v>195.0</v>
      </c>
      <c r="H1008" s="35">
        <v>0.054</v>
      </c>
      <c r="I1008" s="35">
        <v>0.405</v>
      </c>
    </row>
    <row r="1009">
      <c r="A1009" s="32" t="s">
        <v>99</v>
      </c>
      <c r="B1009" s="33" t="s">
        <v>40</v>
      </c>
      <c r="C1009" s="34" t="s">
        <v>124</v>
      </c>
      <c r="D1009" s="35">
        <v>0.476</v>
      </c>
      <c r="E1009" s="35">
        <v>47.0</v>
      </c>
      <c r="F1009" s="36">
        <v>90.0</v>
      </c>
      <c r="G1009" s="35">
        <v>195.0</v>
      </c>
      <c r="H1009" s="35">
        <v>0.057</v>
      </c>
      <c r="I1009" s="35">
        <v>0.491</v>
      </c>
    </row>
    <row r="1010">
      <c r="A1010" s="32" t="s">
        <v>99</v>
      </c>
      <c r="B1010" s="33" t="s">
        <v>41</v>
      </c>
      <c r="C1010" s="34" t="s">
        <v>124</v>
      </c>
      <c r="D1010" s="35">
        <v>0.491</v>
      </c>
      <c r="E1010" s="35">
        <v>47.0</v>
      </c>
      <c r="F1010" s="36">
        <v>90.0</v>
      </c>
      <c r="G1010" s="35">
        <v>195.0</v>
      </c>
      <c r="H1010" s="35">
        <v>0.06</v>
      </c>
      <c r="I1010" s="35">
        <v>0.645</v>
      </c>
    </row>
    <row r="1011">
      <c r="A1011" s="32" t="s">
        <v>99</v>
      </c>
      <c r="B1011" s="33" t="s">
        <v>42</v>
      </c>
      <c r="C1011" s="34" t="s">
        <v>124</v>
      </c>
      <c r="D1011" s="35">
        <v>0.471</v>
      </c>
      <c r="E1011" s="35">
        <v>41.0</v>
      </c>
      <c r="F1011" s="36">
        <v>90.0</v>
      </c>
      <c r="G1011" s="35">
        <v>195.0</v>
      </c>
      <c r="H1011" s="35">
        <v>0.062</v>
      </c>
      <c r="I1011" s="35">
        <v>0.754</v>
      </c>
    </row>
    <row r="1012">
      <c r="A1012" s="32" t="s">
        <v>99</v>
      </c>
      <c r="B1012" s="33" t="s">
        <v>43</v>
      </c>
      <c r="C1012" s="34" t="s">
        <v>124</v>
      </c>
      <c r="D1012" s="35">
        <v>0.471</v>
      </c>
      <c r="E1012" s="35">
        <v>42.0</v>
      </c>
      <c r="F1012" s="36">
        <v>90.0</v>
      </c>
      <c r="G1012" s="35">
        <v>195.0</v>
      </c>
      <c r="H1012" s="35">
        <v>0.09</v>
      </c>
      <c r="I1012" s="35">
        <v>0.823</v>
      </c>
    </row>
    <row r="1013">
      <c r="A1013" s="32" t="s">
        <v>99</v>
      </c>
      <c r="B1013" s="33" t="s">
        <v>44</v>
      </c>
      <c r="C1013" s="34" t="s">
        <v>124</v>
      </c>
      <c r="D1013" s="35">
        <v>0.438</v>
      </c>
      <c r="E1013" s="35">
        <v>37.0</v>
      </c>
      <c r="F1013" s="36">
        <v>90.0</v>
      </c>
      <c r="G1013" s="35">
        <v>195.0</v>
      </c>
      <c r="H1013" s="35">
        <v>0.25</v>
      </c>
      <c r="I1013" s="35">
        <v>0.89</v>
      </c>
    </row>
    <row r="1014">
      <c r="A1014" s="32" t="s">
        <v>99</v>
      </c>
      <c r="B1014" s="33" t="s">
        <v>45</v>
      </c>
      <c r="C1014" s="34" t="s">
        <v>124</v>
      </c>
      <c r="D1014" s="35">
        <v>0.445</v>
      </c>
      <c r="E1014" s="35">
        <v>36.0</v>
      </c>
      <c r="F1014" s="36">
        <v>90.0</v>
      </c>
      <c r="G1014" s="35">
        <v>195.0</v>
      </c>
      <c r="H1014" s="35">
        <v>0.29</v>
      </c>
      <c r="I1014" s="35">
        <v>0.991</v>
      </c>
    </row>
    <row r="1015">
      <c r="A1015" s="32" t="s">
        <v>99</v>
      </c>
      <c r="B1015" s="33" t="s">
        <v>46</v>
      </c>
      <c r="C1015" s="34" t="s">
        <v>124</v>
      </c>
      <c r="D1015" s="35">
        <v>0.445</v>
      </c>
      <c r="E1015" s="35">
        <v>36.0</v>
      </c>
      <c r="F1015" s="35">
        <v>133.0</v>
      </c>
      <c r="G1015" s="35">
        <v>193.0</v>
      </c>
      <c r="H1015" s="35">
        <v>0.362</v>
      </c>
      <c r="I1015" s="35">
        <v>1.055</v>
      </c>
    </row>
    <row r="1016">
      <c r="A1016" s="32" t="s">
        <v>99</v>
      </c>
      <c r="B1016" s="33" t="s">
        <v>33</v>
      </c>
      <c r="C1016" s="34" t="s">
        <v>125</v>
      </c>
      <c r="D1016" s="36">
        <v>0.415</v>
      </c>
      <c r="E1016" s="36">
        <v>40.0</v>
      </c>
      <c r="F1016" s="36">
        <v>90.0</v>
      </c>
      <c r="G1016" s="36">
        <v>323.0</v>
      </c>
      <c r="H1016" s="35">
        <v>0.36</v>
      </c>
      <c r="I1016" s="35">
        <v>0.701</v>
      </c>
    </row>
    <row r="1017">
      <c r="A1017" s="32" t="s">
        <v>99</v>
      </c>
      <c r="B1017" s="33" t="s">
        <v>35</v>
      </c>
      <c r="C1017" s="34" t="s">
        <v>125</v>
      </c>
      <c r="D1017" s="36">
        <v>0.415</v>
      </c>
      <c r="E1017" s="36">
        <v>40.0</v>
      </c>
      <c r="F1017" s="36">
        <v>90.0</v>
      </c>
      <c r="G1017" s="36">
        <v>323.0</v>
      </c>
      <c r="H1017" s="35">
        <v>0.417</v>
      </c>
      <c r="I1017" s="35">
        <v>0.744</v>
      </c>
    </row>
    <row r="1018">
      <c r="A1018" s="32" t="s">
        <v>99</v>
      </c>
      <c r="B1018" s="33" t="s">
        <v>36</v>
      </c>
      <c r="C1018" s="34" t="s">
        <v>125</v>
      </c>
      <c r="D1018" s="36">
        <v>0.415</v>
      </c>
      <c r="E1018" s="36">
        <v>40.0</v>
      </c>
      <c r="F1018" s="36">
        <v>90.0</v>
      </c>
      <c r="G1018" s="36">
        <v>323.0</v>
      </c>
      <c r="H1018" s="35">
        <v>0.47</v>
      </c>
      <c r="I1018" s="35">
        <v>0.801</v>
      </c>
    </row>
    <row r="1019">
      <c r="A1019" s="32" t="s">
        <v>99</v>
      </c>
      <c r="B1019" s="33" t="s">
        <v>37</v>
      </c>
      <c r="C1019" s="34" t="s">
        <v>125</v>
      </c>
      <c r="D1019" s="36">
        <v>0.415</v>
      </c>
      <c r="E1019" s="35">
        <v>8.0</v>
      </c>
      <c r="F1019" s="36">
        <v>90.0</v>
      </c>
      <c r="G1019" s="36">
        <v>323.0</v>
      </c>
      <c r="H1019" s="35">
        <v>0.538</v>
      </c>
      <c r="I1019" s="35">
        <v>0.841</v>
      </c>
    </row>
    <row r="1020">
      <c r="A1020" s="32" t="s">
        <v>99</v>
      </c>
      <c r="B1020" s="33" t="s">
        <v>38</v>
      </c>
      <c r="C1020" s="34" t="s">
        <v>125</v>
      </c>
      <c r="D1020" s="36">
        <v>0.415</v>
      </c>
      <c r="E1020" s="35">
        <v>8.0</v>
      </c>
      <c r="F1020" s="36">
        <v>90.0</v>
      </c>
      <c r="G1020" s="36">
        <v>323.0</v>
      </c>
      <c r="H1020" s="35">
        <v>0.62</v>
      </c>
      <c r="I1020" s="35">
        <v>0.912</v>
      </c>
    </row>
    <row r="1021">
      <c r="A1021" s="32" t="s">
        <v>99</v>
      </c>
      <c r="B1021" s="33" t="s">
        <v>39</v>
      </c>
      <c r="C1021" s="34" t="s">
        <v>125</v>
      </c>
      <c r="D1021" s="35">
        <v>0.277</v>
      </c>
      <c r="E1021" s="35">
        <v>6.0</v>
      </c>
      <c r="F1021" s="36">
        <v>90.0</v>
      </c>
      <c r="G1021" s="35">
        <v>80.0</v>
      </c>
      <c r="H1021" s="35">
        <v>0.61</v>
      </c>
      <c r="I1021" s="35">
        <v>0.975</v>
      </c>
    </row>
    <row r="1022">
      <c r="A1022" s="32" t="s">
        <v>99</v>
      </c>
      <c r="B1022" s="33" t="s">
        <v>40</v>
      </c>
      <c r="C1022" s="34" t="s">
        <v>125</v>
      </c>
      <c r="D1022" s="35">
        <v>0.238</v>
      </c>
      <c r="E1022" s="35">
        <v>6.0</v>
      </c>
      <c r="F1022" s="36">
        <v>90.0</v>
      </c>
      <c r="G1022" s="35">
        <v>80.0</v>
      </c>
      <c r="H1022" s="35">
        <v>0.59</v>
      </c>
      <c r="I1022" s="35">
        <v>1.038</v>
      </c>
    </row>
    <row r="1023">
      <c r="A1023" s="32" t="s">
        <v>99</v>
      </c>
      <c r="B1023" s="33" t="s">
        <v>41</v>
      </c>
      <c r="C1023" s="34" t="s">
        <v>125</v>
      </c>
      <c r="D1023" s="35">
        <v>0.232</v>
      </c>
      <c r="E1023" s="35">
        <v>5.0</v>
      </c>
      <c r="F1023" s="36">
        <v>90.0</v>
      </c>
      <c r="G1023" s="35">
        <v>80.0</v>
      </c>
      <c r="H1023" s="35">
        <v>0.699</v>
      </c>
      <c r="I1023" s="35">
        <v>1.252</v>
      </c>
    </row>
    <row r="1024">
      <c r="A1024" s="32" t="s">
        <v>99</v>
      </c>
      <c r="B1024" s="33" t="s">
        <v>42</v>
      </c>
      <c r="C1024" s="34" t="s">
        <v>125</v>
      </c>
      <c r="D1024" s="35">
        <v>0.279</v>
      </c>
      <c r="E1024" s="35">
        <v>4.0</v>
      </c>
      <c r="F1024" s="36">
        <v>90.0</v>
      </c>
      <c r="G1024" s="35">
        <v>84.0</v>
      </c>
      <c r="H1024" s="35">
        <v>0.69</v>
      </c>
      <c r="I1024" s="35">
        <v>1.323</v>
      </c>
    </row>
    <row r="1025">
      <c r="A1025" s="32" t="s">
        <v>99</v>
      </c>
      <c r="B1025" s="33" t="s">
        <v>43</v>
      </c>
      <c r="C1025" s="34" t="s">
        <v>125</v>
      </c>
      <c r="D1025" s="35">
        <v>0.278</v>
      </c>
      <c r="E1025" s="35">
        <v>3.0</v>
      </c>
      <c r="F1025" s="36">
        <v>90.0</v>
      </c>
      <c r="G1025" s="35">
        <v>84.0</v>
      </c>
      <c r="H1025" s="35">
        <v>0.69</v>
      </c>
      <c r="I1025" s="35">
        <v>1.387</v>
      </c>
    </row>
    <row r="1026">
      <c r="A1026" s="32" t="s">
        <v>99</v>
      </c>
      <c r="B1026" s="33" t="s">
        <v>44</v>
      </c>
      <c r="C1026" s="34" t="s">
        <v>125</v>
      </c>
      <c r="D1026" s="35">
        <v>0.254</v>
      </c>
      <c r="E1026" s="35">
        <v>3.0</v>
      </c>
      <c r="F1026" s="36">
        <v>90.0</v>
      </c>
      <c r="G1026" s="35">
        <v>84.0</v>
      </c>
      <c r="H1026" s="35">
        <v>0.71</v>
      </c>
      <c r="I1026" s="35">
        <v>1.454</v>
      </c>
    </row>
    <row r="1027">
      <c r="A1027" s="32" t="s">
        <v>99</v>
      </c>
      <c r="B1027" s="33" t="s">
        <v>45</v>
      </c>
      <c r="C1027" s="34" t="s">
        <v>125</v>
      </c>
      <c r="D1027" s="35">
        <v>0.271</v>
      </c>
      <c r="E1027" s="35">
        <v>3.0</v>
      </c>
      <c r="F1027" s="36">
        <v>90.0</v>
      </c>
      <c r="G1027" s="35">
        <v>84.0</v>
      </c>
      <c r="H1027" s="35">
        <v>0.71</v>
      </c>
      <c r="I1027" s="35">
        <v>1.501</v>
      </c>
    </row>
    <row r="1028">
      <c r="A1028" s="32" t="s">
        <v>99</v>
      </c>
      <c r="B1028" s="33" t="s">
        <v>46</v>
      </c>
      <c r="C1028" s="34" t="s">
        <v>125</v>
      </c>
      <c r="D1028" s="35">
        <v>0.276</v>
      </c>
      <c r="E1028" s="35">
        <v>3.0</v>
      </c>
      <c r="F1028" s="35">
        <v>1.0</v>
      </c>
      <c r="G1028" s="35">
        <v>82.0</v>
      </c>
      <c r="H1028" s="35">
        <v>0.72</v>
      </c>
      <c r="I1028" s="35">
        <v>1.521</v>
      </c>
    </row>
    <row r="1029">
      <c r="A1029" s="32" t="s">
        <v>99</v>
      </c>
      <c r="B1029" s="33" t="s">
        <v>33</v>
      </c>
      <c r="C1029" s="34" t="s">
        <v>126</v>
      </c>
      <c r="D1029" s="36">
        <v>0.415</v>
      </c>
      <c r="E1029" s="36">
        <v>40.0</v>
      </c>
      <c r="F1029" s="36">
        <v>90.0</v>
      </c>
      <c r="G1029" s="36">
        <v>323.0</v>
      </c>
      <c r="H1029" s="35">
        <v>0.447</v>
      </c>
      <c r="I1029" s="35">
        <v>0.583</v>
      </c>
    </row>
    <row r="1030">
      <c r="A1030" s="32" t="s">
        <v>99</v>
      </c>
      <c r="B1030" s="33" t="s">
        <v>35</v>
      </c>
      <c r="C1030" s="34" t="s">
        <v>126</v>
      </c>
      <c r="D1030" s="36">
        <v>0.415</v>
      </c>
      <c r="E1030" s="36">
        <v>40.0</v>
      </c>
      <c r="F1030" s="36">
        <v>90.0</v>
      </c>
      <c r="G1030" s="36">
        <v>323.0</v>
      </c>
      <c r="H1030" s="35">
        <v>0.566</v>
      </c>
      <c r="I1030" s="35">
        <v>0.629</v>
      </c>
    </row>
    <row r="1031">
      <c r="A1031" s="32" t="s">
        <v>99</v>
      </c>
      <c r="B1031" s="33" t="s">
        <v>36</v>
      </c>
      <c r="C1031" s="34" t="s">
        <v>126</v>
      </c>
      <c r="D1031" s="36">
        <v>0.415</v>
      </c>
      <c r="E1031" s="36">
        <v>40.0</v>
      </c>
      <c r="F1031" s="36">
        <v>90.0</v>
      </c>
      <c r="G1031" s="36">
        <v>323.0</v>
      </c>
      <c r="H1031" s="35">
        <v>0.594</v>
      </c>
      <c r="I1031" s="35">
        <v>0.697</v>
      </c>
    </row>
    <row r="1032">
      <c r="A1032" s="32" t="s">
        <v>99</v>
      </c>
      <c r="B1032" s="33" t="s">
        <v>37</v>
      </c>
      <c r="C1032" s="34" t="s">
        <v>126</v>
      </c>
      <c r="D1032" s="36">
        <v>0.415</v>
      </c>
      <c r="E1032" s="35">
        <v>17.0</v>
      </c>
      <c r="F1032" s="36">
        <v>90.0</v>
      </c>
      <c r="G1032" s="36">
        <v>323.0</v>
      </c>
      <c r="H1032" s="35">
        <v>0.655</v>
      </c>
      <c r="I1032" s="35">
        <v>0.721</v>
      </c>
    </row>
    <row r="1033">
      <c r="A1033" s="32" t="s">
        <v>99</v>
      </c>
      <c r="B1033" s="33" t="s">
        <v>38</v>
      </c>
      <c r="C1033" s="34" t="s">
        <v>126</v>
      </c>
      <c r="D1033" s="36">
        <v>0.415</v>
      </c>
      <c r="E1033" s="35">
        <v>17.0</v>
      </c>
      <c r="F1033" s="36">
        <v>90.0</v>
      </c>
      <c r="G1033" s="36">
        <v>323.0</v>
      </c>
      <c r="H1033" s="35">
        <v>0.727</v>
      </c>
      <c r="I1033" s="35">
        <v>0.782</v>
      </c>
    </row>
    <row r="1034">
      <c r="A1034" s="32" t="s">
        <v>99</v>
      </c>
      <c r="B1034" s="33" t="s">
        <v>39</v>
      </c>
      <c r="C1034" s="34" t="s">
        <v>126</v>
      </c>
      <c r="D1034" s="35">
        <v>0.354</v>
      </c>
      <c r="E1034" s="35">
        <v>17.0</v>
      </c>
      <c r="F1034" s="36">
        <v>90.0</v>
      </c>
      <c r="G1034" s="35">
        <v>290.0</v>
      </c>
      <c r="H1034" s="35">
        <v>0.735</v>
      </c>
      <c r="I1034" s="35">
        <v>0.815</v>
      </c>
    </row>
    <row r="1035">
      <c r="A1035" s="32" t="s">
        <v>99</v>
      </c>
      <c r="B1035" s="33" t="s">
        <v>40</v>
      </c>
      <c r="C1035" s="34" t="s">
        <v>126</v>
      </c>
      <c r="D1035" s="35">
        <v>0.311</v>
      </c>
      <c r="E1035" s="35">
        <v>17.0</v>
      </c>
      <c r="F1035" s="36">
        <v>90.0</v>
      </c>
      <c r="G1035" s="35">
        <v>290.0</v>
      </c>
      <c r="H1035" s="35">
        <v>0.781</v>
      </c>
      <c r="I1035" s="35">
        <v>0.85</v>
      </c>
    </row>
    <row r="1036">
      <c r="A1036" s="32" t="s">
        <v>99</v>
      </c>
      <c r="B1036" s="33" t="s">
        <v>41</v>
      </c>
      <c r="C1036" s="34" t="s">
        <v>126</v>
      </c>
      <c r="D1036" s="35">
        <v>0.302</v>
      </c>
      <c r="E1036" s="35">
        <v>17.0</v>
      </c>
      <c r="F1036" s="36">
        <v>90.0</v>
      </c>
      <c r="G1036" s="35">
        <v>290.0</v>
      </c>
      <c r="H1036" s="35">
        <v>0.788</v>
      </c>
      <c r="I1036" s="35">
        <v>0.933</v>
      </c>
    </row>
    <row r="1037">
      <c r="A1037" s="32" t="s">
        <v>99</v>
      </c>
      <c r="B1037" s="33" t="s">
        <v>42</v>
      </c>
      <c r="C1037" s="34" t="s">
        <v>126</v>
      </c>
      <c r="D1037" s="35">
        <v>0.325</v>
      </c>
      <c r="E1037" s="35">
        <v>17.0</v>
      </c>
      <c r="F1037" s="36">
        <v>90.0</v>
      </c>
      <c r="G1037" s="35">
        <v>250.0</v>
      </c>
      <c r="H1037" s="35">
        <v>0.81</v>
      </c>
      <c r="I1037" s="35">
        <v>0.953</v>
      </c>
    </row>
    <row r="1038">
      <c r="A1038" s="32" t="s">
        <v>99</v>
      </c>
      <c r="B1038" s="33" t="s">
        <v>43</v>
      </c>
      <c r="C1038" s="34" t="s">
        <v>126</v>
      </c>
      <c r="D1038" s="35">
        <v>0.31</v>
      </c>
      <c r="E1038" s="35">
        <v>14.0</v>
      </c>
      <c r="F1038" s="36">
        <v>90.0</v>
      </c>
      <c r="G1038" s="35">
        <v>250.0</v>
      </c>
      <c r="H1038" s="35">
        <v>0.816</v>
      </c>
      <c r="I1038" s="35">
        <v>0.995</v>
      </c>
    </row>
    <row r="1039">
      <c r="A1039" s="32" t="s">
        <v>99</v>
      </c>
      <c r="B1039" s="33" t="s">
        <v>44</v>
      </c>
      <c r="C1039" s="34" t="s">
        <v>126</v>
      </c>
      <c r="D1039" s="35">
        <v>0.288</v>
      </c>
      <c r="E1039" s="35">
        <v>14.0</v>
      </c>
      <c r="F1039" s="36">
        <v>90.0</v>
      </c>
      <c r="G1039" s="35">
        <v>250.0</v>
      </c>
      <c r="H1039" s="35">
        <v>0.837</v>
      </c>
      <c r="I1039" s="35">
        <v>1.048</v>
      </c>
    </row>
    <row r="1040">
      <c r="A1040" s="32" t="s">
        <v>99</v>
      </c>
      <c r="B1040" s="33" t="s">
        <v>45</v>
      </c>
      <c r="C1040" s="34" t="s">
        <v>126</v>
      </c>
      <c r="D1040" s="35">
        <v>0.287</v>
      </c>
      <c r="E1040" s="35">
        <v>6.0</v>
      </c>
      <c r="F1040" s="36">
        <v>90.0</v>
      </c>
      <c r="G1040" s="35">
        <v>225.0</v>
      </c>
      <c r="H1040" s="35">
        <v>0.838</v>
      </c>
      <c r="I1040" s="35">
        <v>1.077</v>
      </c>
    </row>
    <row r="1041">
      <c r="A1041" s="32" t="s">
        <v>99</v>
      </c>
      <c r="B1041" s="33" t="s">
        <v>46</v>
      </c>
      <c r="C1041" s="34" t="s">
        <v>126</v>
      </c>
      <c r="D1041" s="35">
        <v>0.29</v>
      </c>
      <c r="E1041" s="35">
        <v>6.0</v>
      </c>
      <c r="F1041" s="35">
        <v>6.0</v>
      </c>
      <c r="G1041" s="35">
        <v>207.0</v>
      </c>
      <c r="H1041" s="35">
        <v>0.841</v>
      </c>
      <c r="I1041" s="35">
        <v>1.094</v>
      </c>
    </row>
    <row r="1042">
      <c r="A1042" s="32" t="s">
        <v>99</v>
      </c>
      <c r="B1042" s="33" t="s">
        <v>33</v>
      </c>
      <c r="C1042" s="34" t="s">
        <v>127</v>
      </c>
      <c r="D1042" s="36">
        <v>0.415</v>
      </c>
      <c r="E1042" s="36">
        <v>40.0</v>
      </c>
      <c r="F1042" s="36">
        <v>90.0</v>
      </c>
      <c r="G1042" s="36">
        <v>323.0</v>
      </c>
      <c r="H1042" s="35">
        <v>0.006</v>
      </c>
      <c r="I1042" s="35">
        <v>0.023</v>
      </c>
    </row>
    <row r="1043">
      <c r="A1043" s="32" t="s">
        <v>99</v>
      </c>
      <c r="B1043" s="33" t="s">
        <v>35</v>
      </c>
      <c r="C1043" s="34" t="s">
        <v>127</v>
      </c>
      <c r="D1043" s="36">
        <v>0.415</v>
      </c>
      <c r="E1043" s="36">
        <v>40.0</v>
      </c>
      <c r="F1043" s="36">
        <v>90.0</v>
      </c>
      <c r="G1043" s="36">
        <v>323.0</v>
      </c>
      <c r="H1043" s="35">
        <v>0.008</v>
      </c>
      <c r="I1043" s="35">
        <v>0.035</v>
      </c>
    </row>
    <row r="1044">
      <c r="A1044" s="32" t="s">
        <v>99</v>
      </c>
      <c r="B1044" s="33" t="s">
        <v>36</v>
      </c>
      <c r="C1044" s="34" t="s">
        <v>127</v>
      </c>
      <c r="D1044" s="36">
        <v>0.415</v>
      </c>
      <c r="E1044" s="36">
        <v>40.0</v>
      </c>
      <c r="F1044" s="36">
        <v>90.0</v>
      </c>
      <c r="G1044" s="36">
        <v>323.0</v>
      </c>
      <c r="H1044" s="35">
        <v>0.011</v>
      </c>
      <c r="I1044" s="35">
        <v>0.048</v>
      </c>
    </row>
    <row r="1045">
      <c r="A1045" s="32" t="s">
        <v>99</v>
      </c>
      <c r="B1045" s="33" t="s">
        <v>37</v>
      </c>
      <c r="C1045" s="34" t="s">
        <v>127</v>
      </c>
      <c r="D1045" s="36">
        <v>0.415</v>
      </c>
      <c r="E1045" s="35">
        <v>58.0</v>
      </c>
      <c r="F1045" s="36">
        <v>90.0</v>
      </c>
      <c r="G1045" s="36">
        <v>323.0</v>
      </c>
      <c r="H1045" s="35">
        <v>0.015</v>
      </c>
      <c r="I1045" s="35">
        <v>0.071</v>
      </c>
    </row>
    <row r="1046">
      <c r="A1046" s="32" t="s">
        <v>99</v>
      </c>
      <c r="B1046" s="33" t="s">
        <v>38</v>
      </c>
      <c r="C1046" s="34" t="s">
        <v>127</v>
      </c>
      <c r="D1046" s="36">
        <v>0.415</v>
      </c>
      <c r="E1046" s="35">
        <v>48.0</v>
      </c>
      <c r="F1046" s="36">
        <v>90.0</v>
      </c>
      <c r="G1046" s="36">
        <v>323.0</v>
      </c>
      <c r="H1046" s="35">
        <v>0.014</v>
      </c>
      <c r="I1046" s="35">
        <v>0.112</v>
      </c>
    </row>
    <row r="1047">
      <c r="A1047" s="32" t="s">
        <v>99</v>
      </c>
      <c r="B1047" s="33" t="s">
        <v>39</v>
      </c>
      <c r="C1047" s="34" t="s">
        <v>127</v>
      </c>
      <c r="D1047" s="35">
        <v>0.567</v>
      </c>
      <c r="E1047" s="35">
        <v>48.0</v>
      </c>
      <c r="F1047" s="36">
        <v>90.0</v>
      </c>
      <c r="G1047" s="35">
        <v>256.0</v>
      </c>
      <c r="H1047" s="35">
        <v>0.018</v>
      </c>
      <c r="I1047" s="35">
        <v>0.168</v>
      </c>
    </row>
    <row r="1048">
      <c r="A1048" s="32" t="s">
        <v>99</v>
      </c>
      <c r="B1048" s="33" t="s">
        <v>40</v>
      </c>
      <c r="C1048" s="34" t="s">
        <v>127</v>
      </c>
      <c r="D1048" s="35">
        <v>0.598</v>
      </c>
      <c r="E1048" s="35">
        <v>48.0</v>
      </c>
      <c r="F1048" s="36">
        <v>90.0</v>
      </c>
      <c r="G1048" s="35">
        <v>256.0</v>
      </c>
      <c r="H1048" s="35">
        <v>0.025</v>
      </c>
      <c r="I1048" s="35">
        <v>0.269</v>
      </c>
    </row>
    <row r="1049">
      <c r="A1049" s="32" t="s">
        <v>99</v>
      </c>
      <c r="B1049" s="33" t="s">
        <v>41</v>
      </c>
      <c r="C1049" s="34" t="s">
        <v>127</v>
      </c>
      <c r="D1049" s="35">
        <v>0.617</v>
      </c>
      <c r="E1049" s="35">
        <v>40.0</v>
      </c>
      <c r="F1049" s="36">
        <v>90.0</v>
      </c>
      <c r="G1049" s="35">
        <v>256.0</v>
      </c>
      <c r="H1049" s="35">
        <v>0.039</v>
      </c>
      <c r="I1049" s="35">
        <v>0.393</v>
      </c>
    </row>
    <row r="1050">
      <c r="A1050" s="32" t="s">
        <v>99</v>
      </c>
      <c r="B1050" s="33" t="s">
        <v>42</v>
      </c>
      <c r="C1050" s="34" t="s">
        <v>127</v>
      </c>
      <c r="D1050" s="35">
        <v>0.617</v>
      </c>
      <c r="E1050" s="35">
        <v>40.0</v>
      </c>
      <c r="F1050" s="36">
        <v>90.0</v>
      </c>
      <c r="G1050" s="35">
        <v>256.0</v>
      </c>
      <c r="H1050" s="35">
        <v>0.058</v>
      </c>
      <c r="I1050" s="35">
        <v>0.542</v>
      </c>
    </row>
    <row r="1051">
      <c r="A1051" s="32" t="s">
        <v>99</v>
      </c>
      <c r="B1051" s="33" t="s">
        <v>43</v>
      </c>
      <c r="C1051" s="34" t="s">
        <v>127</v>
      </c>
      <c r="D1051" s="35">
        <v>0.617</v>
      </c>
      <c r="E1051" s="35">
        <v>40.0</v>
      </c>
      <c r="F1051" s="36">
        <v>90.0</v>
      </c>
      <c r="G1051" s="35">
        <v>256.0</v>
      </c>
      <c r="H1051" s="35">
        <v>0.088</v>
      </c>
      <c r="I1051" s="35">
        <v>0.791</v>
      </c>
    </row>
    <row r="1052">
      <c r="A1052" s="32" t="s">
        <v>99</v>
      </c>
      <c r="B1052" s="33" t="s">
        <v>44</v>
      </c>
      <c r="C1052" s="34" t="s">
        <v>127</v>
      </c>
      <c r="D1052" s="35">
        <v>0.966</v>
      </c>
      <c r="E1052" s="35">
        <v>37.0</v>
      </c>
      <c r="F1052" s="36">
        <v>90.0</v>
      </c>
      <c r="G1052" s="35">
        <v>256.0</v>
      </c>
      <c r="H1052" s="35">
        <v>0.12</v>
      </c>
      <c r="I1052" s="35">
        <v>0.836</v>
      </c>
    </row>
    <row r="1053">
      <c r="A1053" s="32" t="s">
        <v>99</v>
      </c>
      <c r="B1053" s="33" t="s">
        <v>45</v>
      </c>
      <c r="C1053" s="34" t="s">
        <v>127</v>
      </c>
      <c r="D1053" s="35">
        <v>1.129</v>
      </c>
      <c r="E1053" s="35">
        <v>37.0</v>
      </c>
      <c r="F1053" s="36">
        <v>90.0</v>
      </c>
      <c r="G1053" s="35">
        <v>256.0</v>
      </c>
      <c r="H1053" s="35">
        <v>0.15</v>
      </c>
      <c r="I1053" s="35">
        <v>0.875</v>
      </c>
    </row>
    <row r="1054">
      <c r="A1054" s="32" t="s">
        <v>99</v>
      </c>
      <c r="B1054" s="33" t="s">
        <v>46</v>
      </c>
      <c r="C1054" s="34" t="s">
        <v>127</v>
      </c>
      <c r="D1054" s="35">
        <v>0.553</v>
      </c>
      <c r="E1054" s="35">
        <v>8.0</v>
      </c>
      <c r="F1054" s="35">
        <v>83.0</v>
      </c>
      <c r="G1054" s="35">
        <v>254.0</v>
      </c>
      <c r="H1054" s="35">
        <v>0.183</v>
      </c>
      <c r="I1054" s="35">
        <v>0.916</v>
      </c>
    </row>
    <row r="1055">
      <c r="A1055" s="32" t="s">
        <v>99</v>
      </c>
      <c r="B1055" s="33" t="s">
        <v>33</v>
      </c>
      <c r="C1055" s="34" t="s">
        <v>128</v>
      </c>
      <c r="D1055" s="36">
        <v>0.415</v>
      </c>
      <c r="E1055" s="36">
        <v>40.0</v>
      </c>
      <c r="F1055" s="36">
        <v>90.0</v>
      </c>
      <c r="G1055" s="36">
        <v>323.0</v>
      </c>
      <c r="H1055" s="35">
        <v>0.0</v>
      </c>
      <c r="I1055" s="35">
        <v>0.0</v>
      </c>
    </row>
    <row r="1056">
      <c r="A1056" s="32" t="s">
        <v>99</v>
      </c>
      <c r="B1056" s="33" t="s">
        <v>35</v>
      </c>
      <c r="C1056" s="34" t="s">
        <v>128</v>
      </c>
      <c r="D1056" s="36">
        <v>0.415</v>
      </c>
      <c r="E1056" s="36">
        <v>40.0</v>
      </c>
      <c r="F1056" s="36">
        <v>90.0</v>
      </c>
      <c r="G1056" s="36">
        <v>323.0</v>
      </c>
      <c r="H1056" s="35">
        <v>0.001</v>
      </c>
      <c r="I1056" s="35">
        <v>0.0</v>
      </c>
    </row>
    <row r="1057">
      <c r="A1057" s="32" t="s">
        <v>99</v>
      </c>
      <c r="B1057" s="33" t="s">
        <v>36</v>
      </c>
      <c r="C1057" s="34" t="s">
        <v>128</v>
      </c>
      <c r="D1057" s="36">
        <v>0.415</v>
      </c>
      <c r="E1057" s="36">
        <v>40.0</v>
      </c>
      <c r="F1057" s="36">
        <v>90.0</v>
      </c>
      <c r="G1057" s="36">
        <v>323.0</v>
      </c>
      <c r="H1057" s="35">
        <v>0.001</v>
      </c>
      <c r="I1057" s="35">
        <v>0.002</v>
      </c>
    </row>
    <row r="1058">
      <c r="A1058" s="32" t="s">
        <v>99</v>
      </c>
      <c r="B1058" s="33" t="s">
        <v>37</v>
      </c>
      <c r="C1058" s="34" t="s">
        <v>128</v>
      </c>
      <c r="D1058" s="36">
        <v>0.415</v>
      </c>
      <c r="E1058" s="36">
        <v>40.0</v>
      </c>
      <c r="F1058" s="36">
        <v>90.0</v>
      </c>
      <c r="G1058" s="36">
        <v>323.0</v>
      </c>
      <c r="H1058" s="35">
        <v>0.001</v>
      </c>
      <c r="I1058" s="35">
        <v>0.007</v>
      </c>
    </row>
    <row r="1059">
      <c r="A1059" s="32" t="s">
        <v>99</v>
      </c>
      <c r="B1059" s="33" t="s">
        <v>38</v>
      </c>
      <c r="C1059" s="34" t="s">
        <v>128</v>
      </c>
      <c r="D1059" s="36">
        <v>0.415</v>
      </c>
      <c r="E1059" s="36">
        <v>40.0</v>
      </c>
      <c r="F1059" s="36">
        <v>90.0</v>
      </c>
      <c r="G1059" s="36">
        <v>323.0</v>
      </c>
      <c r="H1059" s="35">
        <v>0.001</v>
      </c>
      <c r="I1059" s="35">
        <v>0.02</v>
      </c>
    </row>
    <row r="1060">
      <c r="A1060" s="32" t="s">
        <v>99</v>
      </c>
      <c r="B1060" s="33" t="s">
        <v>39</v>
      </c>
      <c r="C1060" s="34" t="s">
        <v>128</v>
      </c>
      <c r="D1060" s="35">
        <v>0.799</v>
      </c>
      <c r="E1060" s="35">
        <v>80.0</v>
      </c>
      <c r="F1060" s="36">
        <v>90.0</v>
      </c>
      <c r="G1060" s="35">
        <v>224.0</v>
      </c>
      <c r="H1060" s="35">
        <v>0.003</v>
      </c>
      <c r="I1060" s="35">
        <v>0.039</v>
      </c>
    </row>
    <row r="1061">
      <c r="A1061" s="32" t="s">
        <v>99</v>
      </c>
      <c r="B1061" s="33" t="s">
        <v>40</v>
      </c>
      <c r="C1061" s="34" t="s">
        <v>128</v>
      </c>
      <c r="D1061" s="35">
        <v>0.799</v>
      </c>
      <c r="E1061" s="35">
        <v>80.0</v>
      </c>
      <c r="F1061" s="36">
        <v>90.0</v>
      </c>
      <c r="G1061" s="35">
        <v>224.0</v>
      </c>
      <c r="H1061" s="35">
        <v>0.038</v>
      </c>
      <c r="I1061" s="35">
        <v>0.309</v>
      </c>
    </row>
    <row r="1062">
      <c r="A1062" s="32" t="s">
        <v>99</v>
      </c>
      <c r="B1062" s="33" t="s">
        <v>41</v>
      </c>
      <c r="C1062" s="34" t="s">
        <v>128</v>
      </c>
      <c r="D1062" s="35">
        <v>0.8</v>
      </c>
      <c r="E1062" s="35">
        <v>62.0</v>
      </c>
      <c r="F1062" s="36">
        <v>90.0</v>
      </c>
      <c r="G1062" s="35">
        <v>224.0</v>
      </c>
      <c r="H1062" s="35">
        <v>0.072</v>
      </c>
      <c r="I1062" s="35">
        <v>0.3</v>
      </c>
    </row>
    <row r="1063">
      <c r="A1063" s="32" t="s">
        <v>99</v>
      </c>
      <c r="B1063" s="33" t="s">
        <v>42</v>
      </c>
      <c r="C1063" s="34" t="s">
        <v>128</v>
      </c>
      <c r="D1063" s="35">
        <v>0.834</v>
      </c>
      <c r="E1063" s="35">
        <v>62.0</v>
      </c>
      <c r="F1063" s="36">
        <v>90.0</v>
      </c>
      <c r="G1063" s="35">
        <v>224.0</v>
      </c>
      <c r="H1063" s="35">
        <v>0.088</v>
      </c>
      <c r="I1063" s="35">
        <v>0.505</v>
      </c>
    </row>
    <row r="1064">
      <c r="A1064" s="32" t="s">
        <v>99</v>
      </c>
      <c r="B1064" s="33" t="s">
        <v>43</v>
      </c>
      <c r="C1064" s="34" t="s">
        <v>128</v>
      </c>
      <c r="D1064" s="35">
        <v>0.838</v>
      </c>
      <c r="E1064" s="35">
        <v>38.0</v>
      </c>
      <c r="F1064" s="36">
        <v>90.0</v>
      </c>
      <c r="G1064" s="35">
        <v>224.0</v>
      </c>
      <c r="H1064" s="35">
        <v>0.101</v>
      </c>
      <c r="I1064" s="35">
        <v>0.658</v>
      </c>
    </row>
    <row r="1065">
      <c r="A1065" s="32" t="s">
        <v>99</v>
      </c>
      <c r="B1065" s="33" t="s">
        <v>44</v>
      </c>
      <c r="C1065" s="34" t="s">
        <v>128</v>
      </c>
      <c r="D1065" s="35">
        <v>0.84</v>
      </c>
      <c r="E1065" s="35">
        <v>27.0</v>
      </c>
      <c r="F1065" s="36">
        <v>90.0</v>
      </c>
      <c r="G1065" s="35">
        <v>224.0</v>
      </c>
      <c r="H1065" s="35">
        <v>0.116</v>
      </c>
      <c r="I1065" s="35">
        <v>0.779</v>
      </c>
    </row>
    <row r="1066">
      <c r="A1066" s="32" t="s">
        <v>99</v>
      </c>
      <c r="B1066" s="33" t="s">
        <v>45</v>
      </c>
      <c r="C1066" s="34" t="s">
        <v>128</v>
      </c>
      <c r="D1066" s="35">
        <v>0.845</v>
      </c>
      <c r="E1066" s="35">
        <v>24.0</v>
      </c>
      <c r="F1066" s="36">
        <v>90.0</v>
      </c>
      <c r="G1066" s="35">
        <v>224.0</v>
      </c>
      <c r="H1066" s="35">
        <v>0.13</v>
      </c>
      <c r="I1066" s="35">
        <v>0.809</v>
      </c>
    </row>
    <row r="1067">
      <c r="A1067" s="32" t="s">
        <v>99</v>
      </c>
      <c r="B1067" s="33" t="s">
        <v>46</v>
      </c>
      <c r="C1067" s="34" t="s">
        <v>128</v>
      </c>
      <c r="D1067" s="35">
        <v>0.845</v>
      </c>
      <c r="E1067" s="35">
        <v>24.0</v>
      </c>
      <c r="F1067" s="35">
        <v>141.0</v>
      </c>
      <c r="G1067" s="35">
        <v>224.0</v>
      </c>
      <c r="H1067" s="35">
        <v>0.145</v>
      </c>
      <c r="I1067" s="35">
        <v>0.815</v>
      </c>
    </row>
    <row r="1068">
      <c r="A1068" s="32" t="s">
        <v>99</v>
      </c>
      <c r="B1068" s="33" t="s">
        <v>33</v>
      </c>
      <c r="C1068" s="34" t="s">
        <v>129</v>
      </c>
      <c r="D1068" s="36">
        <v>0.415</v>
      </c>
      <c r="E1068" s="36">
        <v>40.0</v>
      </c>
      <c r="F1068" s="36">
        <v>90.0</v>
      </c>
      <c r="G1068" s="36">
        <v>323.0</v>
      </c>
      <c r="H1068" s="35">
        <v>0.037</v>
      </c>
      <c r="I1068" s="35">
        <v>0.049</v>
      </c>
    </row>
    <row r="1069">
      <c r="A1069" s="32" t="s">
        <v>99</v>
      </c>
      <c r="B1069" s="33" t="s">
        <v>35</v>
      </c>
      <c r="C1069" s="34" t="s">
        <v>129</v>
      </c>
      <c r="D1069" s="36">
        <v>0.415</v>
      </c>
      <c r="E1069" s="36">
        <v>40.0</v>
      </c>
      <c r="F1069" s="36">
        <v>90.0</v>
      </c>
      <c r="G1069" s="36">
        <v>323.0</v>
      </c>
      <c r="H1069" s="35">
        <v>0.056</v>
      </c>
      <c r="I1069" s="35">
        <v>0.12</v>
      </c>
    </row>
    <row r="1070">
      <c r="A1070" s="32" t="s">
        <v>99</v>
      </c>
      <c r="B1070" s="33" t="s">
        <v>36</v>
      </c>
      <c r="C1070" s="34" t="s">
        <v>129</v>
      </c>
      <c r="D1070" s="36">
        <v>0.415</v>
      </c>
      <c r="E1070" s="36">
        <v>40.0</v>
      </c>
      <c r="F1070" s="36">
        <v>90.0</v>
      </c>
      <c r="G1070" s="36">
        <v>323.0</v>
      </c>
      <c r="H1070" s="35">
        <v>0.075</v>
      </c>
      <c r="I1070" s="35">
        <v>0.274</v>
      </c>
    </row>
    <row r="1071">
      <c r="A1071" s="32" t="s">
        <v>99</v>
      </c>
      <c r="B1071" s="33" t="s">
        <v>37</v>
      </c>
      <c r="C1071" s="34" t="s">
        <v>129</v>
      </c>
      <c r="D1071" s="36">
        <v>0.415</v>
      </c>
      <c r="E1071" s="35">
        <v>33.0</v>
      </c>
      <c r="F1071" s="36">
        <v>90.0</v>
      </c>
      <c r="G1071" s="36">
        <v>323.0</v>
      </c>
      <c r="H1071" s="35">
        <v>0.093</v>
      </c>
      <c r="I1071" s="35">
        <v>0.335</v>
      </c>
    </row>
    <row r="1072">
      <c r="A1072" s="32" t="s">
        <v>99</v>
      </c>
      <c r="B1072" s="33" t="s">
        <v>38</v>
      </c>
      <c r="C1072" s="34" t="s">
        <v>129</v>
      </c>
      <c r="D1072" s="36">
        <v>0.415</v>
      </c>
      <c r="E1072" s="35">
        <v>33.0</v>
      </c>
      <c r="F1072" s="36">
        <v>90.0</v>
      </c>
      <c r="G1072" s="36">
        <v>323.0</v>
      </c>
      <c r="H1072" s="35">
        <v>0.107</v>
      </c>
      <c r="I1072" s="35">
        <v>0.414</v>
      </c>
    </row>
    <row r="1073">
      <c r="A1073" s="32" t="s">
        <v>99</v>
      </c>
      <c r="B1073" s="33" t="s">
        <v>39</v>
      </c>
      <c r="C1073" s="34" t="s">
        <v>129</v>
      </c>
      <c r="D1073" s="35">
        <v>0.375</v>
      </c>
      <c r="E1073" s="35">
        <v>33.0</v>
      </c>
      <c r="F1073" s="36">
        <v>90.0</v>
      </c>
      <c r="G1073" s="35">
        <v>264.0</v>
      </c>
      <c r="H1073" s="35">
        <v>0.15</v>
      </c>
      <c r="I1073" s="35">
        <v>0.465</v>
      </c>
    </row>
    <row r="1074">
      <c r="A1074" s="32" t="s">
        <v>99</v>
      </c>
      <c r="B1074" s="33" t="s">
        <v>40</v>
      </c>
      <c r="C1074" s="34" t="s">
        <v>129</v>
      </c>
      <c r="D1074" s="35">
        <v>0.374</v>
      </c>
      <c r="E1074" s="35">
        <v>33.0</v>
      </c>
      <c r="F1074" s="36">
        <v>90.0</v>
      </c>
      <c r="G1074" s="35">
        <v>264.0</v>
      </c>
      <c r="H1074" s="35">
        <v>0.172</v>
      </c>
      <c r="I1074" s="35">
        <v>0.609</v>
      </c>
    </row>
    <row r="1075">
      <c r="A1075" s="32" t="s">
        <v>99</v>
      </c>
      <c r="B1075" s="33" t="s">
        <v>41</v>
      </c>
      <c r="C1075" s="34" t="s">
        <v>129</v>
      </c>
      <c r="D1075" s="35">
        <v>0.374</v>
      </c>
      <c r="E1075" s="35">
        <v>33.0</v>
      </c>
      <c r="F1075" s="36">
        <v>90.0</v>
      </c>
      <c r="G1075" s="35">
        <v>264.0</v>
      </c>
      <c r="H1075" s="35">
        <v>0.2</v>
      </c>
      <c r="I1075" s="35">
        <v>0.802</v>
      </c>
    </row>
    <row r="1076">
      <c r="A1076" s="32" t="s">
        <v>99</v>
      </c>
      <c r="B1076" s="33" t="s">
        <v>42</v>
      </c>
      <c r="C1076" s="34" t="s">
        <v>129</v>
      </c>
      <c r="D1076" s="35">
        <v>0.375</v>
      </c>
      <c r="E1076" s="35">
        <v>33.0</v>
      </c>
      <c r="F1076" s="36">
        <v>90.0</v>
      </c>
      <c r="G1076" s="35">
        <v>264.0</v>
      </c>
      <c r="H1076" s="35">
        <v>0.182</v>
      </c>
      <c r="I1076" s="35">
        <v>0.934</v>
      </c>
    </row>
    <row r="1077">
      <c r="A1077" s="32" t="s">
        <v>99</v>
      </c>
      <c r="B1077" s="33" t="s">
        <v>43</v>
      </c>
      <c r="C1077" s="34" t="s">
        <v>129</v>
      </c>
      <c r="D1077" s="35">
        <v>0.369</v>
      </c>
      <c r="E1077" s="35">
        <v>32.0</v>
      </c>
      <c r="F1077" s="36">
        <v>90.0</v>
      </c>
      <c r="G1077" s="35">
        <v>264.0</v>
      </c>
      <c r="H1077" s="35">
        <v>0.201</v>
      </c>
      <c r="I1077" s="35">
        <v>0.995</v>
      </c>
    </row>
    <row r="1078">
      <c r="A1078" s="32" t="s">
        <v>99</v>
      </c>
      <c r="B1078" s="33" t="s">
        <v>44</v>
      </c>
      <c r="C1078" s="34" t="s">
        <v>129</v>
      </c>
      <c r="D1078" s="35">
        <v>0.369</v>
      </c>
      <c r="E1078" s="35">
        <v>32.0</v>
      </c>
      <c r="F1078" s="36">
        <v>90.0</v>
      </c>
      <c r="G1078" s="35">
        <v>264.0</v>
      </c>
      <c r="H1078" s="35">
        <v>0.224</v>
      </c>
      <c r="I1078" s="35">
        <v>1.08</v>
      </c>
    </row>
    <row r="1079">
      <c r="A1079" s="32" t="s">
        <v>99</v>
      </c>
      <c r="B1079" s="33" t="s">
        <v>45</v>
      </c>
      <c r="C1079" s="34" t="s">
        <v>129</v>
      </c>
      <c r="D1079" s="35">
        <v>0.369</v>
      </c>
      <c r="E1079" s="35">
        <v>29.0</v>
      </c>
      <c r="F1079" s="36">
        <v>90.0</v>
      </c>
      <c r="G1079" s="35">
        <v>264.0</v>
      </c>
      <c r="H1079" s="35">
        <v>0.237</v>
      </c>
      <c r="I1079" s="35">
        <v>1.163</v>
      </c>
    </row>
    <row r="1080">
      <c r="A1080" s="32" t="s">
        <v>99</v>
      </c>
      <c r="B1080" s="33" t="s">
        <v>46</v>
      </c>
      <c r="C1080" s="34" t="s">
        <v>129</v>
      </c>
      <c r="D1080" s="35">
        <v>0.372</v>
      </c>
      <c r="E1080" s="35">
        <v>29.0</v>
      </c>
      <c r="F1080" s="35">
        <v>18.0</v>
      </c>
      <c r="G1080" s="35">
        <v>264.0</v>
      </c>
      <c r="H1080" s="35">
        <v>0.265</v>
      </c>
      <c r="I1080" s="35">
        <v>1.273</v>
      </c>
    </row>
    <row r="1081">
      <c r="A1081" s="32" t="s">
        <v>99</v>
      </c>
      <c r="B1081" s="33" t="s">
        <v>33</v>
      </c>
      <c r="C1081" s="34" t="s">
        <v>130</v>
      </c>
      <c r="D1081" s="36">
        <v>0.415</v>
      </c>
      <c r="E1081" s="36">
        <v>40.0</v>
      </c>
      <c r="F1081" s="36">
        <v>90.0</v>
      </c>
      <c r="G1081" s="36">
        <v>323.0</v>
      </c>
      <c r="H1081" s="32">
        <v>0.183</v>
      </c>
      <c r="I1081" s="36">
        <v>0.522</v>
      </c>
    </row>
    <row r="1082">
      <c r="A1082" s="32" t="s">
        <v>99</v>
      </c>
      <c r="B1082" s="33" t="s">
        <v>35</v>
      </c>
      <c r="C1082" s="34" t="s">
        <v>130</v>
      </c>
      <c r="D1082" s="36">
        <v>0.415</v>
      </c>
      <c r="E1082" s="36">
        <v>40.0</v>
      </c>
      <c r="F1082" s="36">
        <v>90.0</v>
      </c>
      <c r="G1082" s="36">
        <v>323.0</v>
      </c>
      <c r="H1082" s="32">
        <v>0.183</v>
      </c>
      <c r="I1082" s="36">
        <v>0.522</v>
      </c>
    </row>
    <row r="1083">
      <c r="A1083" s="32" t="s">
        <v>99</v>
      </c>
      <c r="B1083" s="33" t="s">
        <v>36</v>
      </c>
      <c r="C1083" s="34" t="s">
        <v>130</v>
      </c>
      <c r="D1083" s="36">
        <v>0.415</v>
      </c>
      <c r="E1083" s="36">
        <v>40.0</v>
      </c>
      <c r="F1083" s="36">
        <v>90.0</v>
      </c>
      <c r="G1083" s="36">
        <v>323.0</v>
      </c>
      <c r="H1083" s="32">
        <v>0.183</v>
      </c>
      <c r="I1083" s="36">
        <v>0.522</v>
      </c>
    </row>
    <row r="1084">
      <c r="A1084" s="32" t="s">
        <v>99</v>
      </c>
      <c r="B1084" s="33" t="s">
        <v>37</v>
      </c>
      <c r="C1084" s="34" t="s">
        <v>130</v>
      </c>
      <c r="D1084" s="36">
        <v>0.415</v>
      </c>
      <c r="E1084" s="36">
        <v>40.0</v>
      </c>
      <c r="F1084" s="36">
        <v>90.0</v>
      </c>
      <c r="G1084" s="36">
        <v>323.0</v>
      </c>
      <c r="H1084" s="32">
        <v>0.183</v>
      </c>
      <c r="I1084" s="35">
        <v>0.021</v>
      </c>
    </row>
    <row r="1085">
      <c r="A1085" s="32" t="s">
        <v>99</v>
      </c>
      <c r="B1085" s="33" t="s">
        <v>38</v>
      </c>
      <c r="C1085" s="34" t="s">
        <v>130</v>
      </c>
      <c r="D1085" s="36">
        <v>0.415</v>
      </c>
      <c r="E1085" s="35">
        <v>158.0</v>
      </c>
      <c r="F1085" s="36">
        <v>90.0</v>
      </c>
      <c r="G1085" s="36">
        <v>323.0</v>
      </c>
      <c r="H1085" s="32">
        <v>0.183</v>
      </c>
      <c r="I1085" s="35">
        <v>0.027</v>
      </c>
    </row>
    <row r="1086">
      <c r="A1086" s="32" t="s">
        <v>99</v>
      </c>
      <c r="B1086" s="33" t="s">
        <v>39</v>
      </c>
      <c r="C1086" s="34" t="s">
        <v>130</v>
      </c>
      <c r="D1086" s="35">
        <v>0.484</v>
      </c>
      <c r="E1086" s="35">
        <v>167.0</v>
      </c>
      <c r="F1086" s="36">
        <v>90.0</v>
      </c>
      <c r="G1086" s="35">
        <v>640.0</v>
      </c>
      <c r="H1086" s="35">
        <v>0.001</v>
      </c>
      <c r="I1086" s="35">
        <v>0.033</v>
      </c>
    </row>
    <row r="1087">
      <c r="A1087" s="32" t="s">
        <v>99</v>
      </c>
      <c r="B1087" s="33" t="s">
        <v>40</v>
      </c>
      <c r="C1087" s="34" t="s">
        <v>130</v>
      </c>
      <c r="D1087" s="35">
        <v>0.484</v>
      </c>
      <c r="E1087" s="35">
        <v>167.0</v>
      </c>
      <c r="F1087" s="36">
        <v>90.0</v>
      </c>
      <c r="G1087" s="35">
        <v>640.0</v>
      </c>
      <c r="H1087" s="35">
        <v>0.001</v>
      </c>
      <c r="I1087" s="35">
        <v>0.048</v>
      </c>
    </row>
    <row r="1088">
      <c r="A1088" s="32" t="s">
        <v>99</v>
      </c>
      <c r="B1088" s="33" t="s">
        <v>41</v>
      </c>
      <c r="C1088" s="34" t="s">
        <v>130</v>
      </c>
      <c r="D1088" s="35">
        <v>0.484</v>
      </c>
      <c r="E1088" s="35">
        <v>158.0</v>
      </c>
      <c r="F1088" s="36">
        <v>90.0</v>
      </c>
      <c r="G1088" s="35">
        <v>640.0</v>
      </c>
      <c r="H1088" s="35">
        <v>0.001</v>
      </c>
      <c r="I1088" s="35">
        <v>0.076</v>
      </c>
    </row>
    <row r="1089">
      <c r="A1089" s="32" t="s">
        <v>99</v>
      </c>
      <c r="B1089" s="33" t="s">
        <v>42</v>
      </c>
      <c r="C1089" s="34" t="s">
        <v>130</v>
      </c>
      <c r="D1089" s="35">
        <v>0.326</v>
      </c>
      <c r="E1089" s="35">
        <v>157.0</v>
      </c>
      <c r="F1089" s="36">
        <v>90.0</v>
      </c>
      <c r="G1089" s="35">
        <v>640.0</v>
      </c>
      <c r="H1089" s="35">
        <v>0.002</v>
      </c>
      <c r="I1089" s="35">
        <v>0.119</v>
      </c>
    </row>
    <row r="1090">
      <c r="A1090" s="32" t="s">
        <v>99</v>
      </c>
      <c r="B1090" s="33" t="s">
        <v>43</v>
      </c>
      <c r="C1090" s="34" t="s">
        <v>130</v>
      </c>
      <c r="D1090" s="35">
        <v>0.11</v>
      </c>
      <c r="E1090" s="35">
        <v>157.0</v>
      </c>
      <c r="F1090" s="36">
        <v>90.0</v>
      </c>
      <c r="G1090" s="35">
        <v>276.0</v>
      </c>
      <c r="H1090" s="35">
        <v>0.002</v>
      </c>
      <c r="I1090" s="35">
        <v>0.33</v>
      </c>
    </row>
    <row r="1091">
      <c r="A1091" s="32" t="s">
        <v>99</v>
      </c>
      <c r="B1091" s="33" t="s">
        <v>44</v>
      </c>
      <c r="C1091" s="34" t="s">
        <v>130</v>
      </c>
      <c r="D1091" s="35">
        <v>0.11</v>
      </c>
      <c r="E1091" s="35">
        <v>110.0</v>
      </c>
      <c r="F1091" s="36">
        <v>90.0</v>
      </c>
      <c r="G1091" s="35">
        <v>276.0</v>
      </c>
      <c r="H1091" s="35">
        <v>0.002</v>
      </c>
      <c r="I1091" s="35">
        <v>0.438</v>
      </c>
    </row>
    <row r="1092">
      <c r="A1092" s="32" t="s">
        <v>99</v>
      </c>
      <c r="B1092" s="33" t="s">
        <v>45</v>
      </c>
      <c r="C1092" s="34" t="s">
        <v>130</v>
      </c>
      <c r="D1092" s="35">
        <v>0.11</v>
      </c>
      <c r="E1092" s="35">
        <v>94.0</v>
      </c>
      <c r="F1092" s="36">
        <v>90.0</v>
      </c>
      <c r="G1092" s="35">
        <v>276.0</v>
      </c>
      <c r="H1092" s="35">
        <v>0.009</v>
      </c>
      <c r="I1092" s="35">
        <v>0.56</v>
      </c>
    </row>
    <row r="1093">
      <c r="A1093" s="32" t="s">
        <v>99</v>
      </c>
      <c r="B1093" s="33" t="s">
        <v>46</v>
      </c>
      <c r="C1093" s="34" t="s">
        <v>130</v>
      </c>
      <c r="D1093" s="35">
        <v>0.11</v>
      </c>
      <c r="E1093" s="35">
        <v>94.0</v>
      </c>
      <c r="F1093" s="35">
        <v>167.0</v>
      </c>
      <c r="G1093" s="35">
        <v>276.0</v>
      </c>
      <c r="H1093" s="35">
        <v>0.009</v>
      </c>
      <c r="I1093" s="35">
        <v>0.557</v>
      </c>
    </row>
    <row r="1094">
      <c r="A1094" s="32" t="s">
        <v>99</v>
      </c>
      <c r="B1094" s="33" t="s">
        <v>33</v>
      </c>
      <c r="C1094" s="34" t="s">
        <v>131</v>
      </c>
      <c r="D1094" s="36">
        <v>0.415</v>
      </c>
      <c r="E1094" s="36">
        <v>40.0</v>
      </c>
      <c r="F1094" s="36">
        <v>90.0</v>
      </c>
      <c r="G1094" s="36">
        <v>323.0</v>
      </c>
      <c r="H1094" s="35">
        <v>0.001</v>
      </c>
      <c r="I1094" s="35">
        <v>0.002</v>
      </c>
    </row>
    <row r="1095">
      <c r="A1095" s="32" t="s">
        <v>99</v>
      </c>
      <c r="B1095" s="33" t="s">
        <v>35</v>
      </c>
      <c r="C1095" s="34" t="s">
        <v>131</v>
      </c>
      <c r="D1095" s="36">
        <v>0.415</v>
      </c>
      <c r="E1095" s="36">
        <v>40.0</v>
      </c>
      <c r="F1095" s="36">
        <v>90.0</v>
      </c>
      <c r="G1095" s="36">
        <v>323.0</v>
      </c>
      <c r="H1095" s="35">
        <v>0.002</v>
      </c>
      <c r="I1095" s="35">
        <v>0.002</v>
      </c>
    </row>
    <row r="1096">
      <c r="A1096" s="32" t="s">
        <v>99</v>
      </c>
      <c r="B1096" s="33" t="s">
        <v>36</v>
      </c>
      <c r="C1096" s="34" t="s">
        <v>131</v>
      </c>
      <c r="D1096" s="36">
        <v>0.415</v>
      </c>
      <c r="E1096" s="36">
        <v>40.0</v>
      </c>
      <c r="F1096" s="36">
        <v>90.0</v>
      </c>
      <c r="G1096" s="36">
        <v>323.0</v>
      </c>
      <c r="H1096" s="35">
        <v>0.003</v>
      </c>
      <c r="I1096" s="35">
        <v>0.002</v>
      </c>
    </row>
    <row r="1097">
      <c r="A1097" s="32" t="s">
        <v>99</v>
      </c>
      <c r="B1097" s="33" t="s">
        <v>37</v>
      </c>
      <c r="C1097" s="34" t="s">
        <v>131</v>
      </c>
      <c r="D1097" s="36">
        <v>0.415</v>
      </c>
      <c r="E1097" s="36">
        <v>40.0</v>
      </c>
      <c r="F1097" s="36">
        <v>90.0</v>
      </c>
      <c r="G1097" s="36">
        <v>323.0</v>
      </c>
      <c r="H1097" s="35">
        <v>0.004</v>
      </c>
      <c r="I1097" s="35">
        <v>0.002</v>
      </c>
    </row>
    <row r="1098">
      <c r="A1098" s="32" t="s">
        <v>99</v>
      </c>
      <c r="B1098" s="33" t="s">
        <v>38</v>
      </c>
      <c r="C1098" s="34" t="s">
        <v>131</v>
      </c>
      <c r="D1098" s="36">
        <v>0.415</v>
      </c>
      <c r="E1098" s="36">
        <v>40.0</v>
      </c>
      <c r="F1098" s="36">
        <v>90.0</v>
      </c>
      <c r="G1098" s="36">
        <v>323.0</v>
      </c>
      <c r="H1098" s="35">
        <v>0.008</v>
      </c>
      <c r="I1098" s="35">
        <v>0.011</v>
      </c>
    </row>
    <row r="1099">
      <c r="A1099" s="32" t="s">
        <v>99</v>
      </c>
      <c r="B1099" s="33" t="s">
        <v>39</v>
      </c>
      <c r="C1099" s="34" t="s">
        <v>131</v>
      </c>
      <c r="D1099" s="36">
        <v>0.415</v>
      </c>
      <c r="E1099" s="36">
        <v>40.0</v>
      </c>
      <c r="F1099" s="36">
        <v>90.0</v>
      </c>
      <c r="G1099" s="36">
        <v>323.0</v>
      </c>
      <c r="H1099" s="35">
        <v>0.01</v>
      </c>
      <c r="I1099" s="35">
        <v>0.022</v>
      </c>
    </row>
    <row r="1100">
      <c r="A1100" s="32" t="s">
        <v>99</v>
      </c>
      <c r="B1100" s="33" t="s">
        <v>40</v>
      </c>
      <c r="C1100" s="34" t="s">
        <v>131</v>
      </c>
      <c r="D1100" s="36">
        <v>0.415</v>
      </c>
      <c r="E1100" s="36">
        <v>40.0</v>
      </c>
      <c r="F1100" s="36">
        <v>90.0</v>
      </c>
      <c r="G1100" s="36">
        <v>323.0</v>
      </c>
      <c r="H1100" s="35">
        <v>0.013</v>
      </c>
      <c r="I1100" s="35">
        <v>0.045</v>
      </c>
    </row>
    <row r="1101">
      <c r="A1101" s="32" t="s">
        <v>99</v>
      </c>
      <c r="B1101" s="33" t="s">
        <v>41</v>
      </c>
      <c r="C1101" s="34" t="s">
        <v>131</v>
      </c>
      <c r="D1101" s="36">
        <v>0.415</v>
      </c>
      <c r="E1101" s="36">
        <v>40.0</v>
      </c>
      <c r="F1101" s="36">
        <v>90.0</v>
      </c>
      <c r="G1101" s="36">
        <v>323.0</v>
      </c>
      <c r="H1101" s="35">
        <v>0.014</v>
      </c>
      <c r="I1101" s="35">
        <v>0.079</v>
      </c>
    </row>
    <row r="1102">
      <c r="A1102" s="32" t="s">
        <v>99</v>
      </c>
      <c r="B1102" s="33" t="s">
        <v>42</v>
      </c>
      <c r="C1102" s="34" t="s">
        <v>131</v>
      </c>
      <c r="D1102" s="36">
        <v>0.415</v>
      </c>
      <c r="E1102" s="36">
        <v>40.0</v>
      </c>
      <c r="F1102" s="36">
        <v>90.0</v>
      </c>
      <c r="G1102" s="36">
        <v>323.0</v>
      </c>
      <c r="H1102" s="35">
        <v>0.018</v>
      </c>
      <c r="I1102" s="35">
        <v>0.231</v>
      </c>
    </row>
    <row r="1103">
      <c r="A1103" s="32" t="s">
        <v>99</v>
      </c>
      <c r="B1103" s="33" t="s">
        <v>43</v>
      </c>
      <c r="C1103" s="34" t="s">
        <v>131</v>
      </c>
      <c r="D1103" s="36">
        <v>0.415</v>
      </c>
      <c r="E1103" s="36">
        <v>40.0</v>
      </c>
      <c r="F1103" s="36">
        <v>90.0</v>
      </c>
      <c r="G1103" s="36">
        <v>323.0</v>
      </c>
      <c r="H1103" s="35">
        <v>0.02</v>
      </c>
      <c r="I1103" s="35">
        <v>0.428</v>
      </c>
    </row>
    <row r="1104">
      <c r="A1104" s="32" t="s">
        <v>99</v>
      </c>
      <c r="B1104" s="33" t="s">
        <v>44</v>
      </c>
      <c r="C1104" s="34" t="s">
        <v>131</v>
      </c>
      <c r="D1104" s="36">
        <v>0.415</v>
      </c>
      <c r="E1104" s="36">
        <v>40.0</v>
      </c>
      <c r="F1104" s="36">
        <v>90.0</v>
      </c>
      <c r="G1104" s="36">
        <v>323.0</v>
      </c>
      <c r="H1104" s="35">
        <v>0.03</v>
      </c>
      <c r="I1104" s="35">
        <v>0.634</v>
      </c>
    </row>
    <row r="1105">
      <c r="A1105" s="32" t="s">
        <v>99</v>
      </c>
      <c r="B1105" s="33" t="s">
        <v>45</v>
      </c>
      <c r="C1105" s="34" t="s">
        <v>131</v>
      </c>
      <c r="D1105" s="36">
        <v>0.415</v>
      </c>
      <c r="E1105" s="36">
        <v>40.0</v>
      </c>
      <c r="F1105" s="36">
        <v>90.0</v>
      </c>
      <c r="G1105" s="36">
        <v>323.0</v>
      </c>
      <c r="H1105" s="35">
        <v>0.05</v>
      </c>
      <c r="I1105" s="35">
        <v>1.038</v>
      </c>
    </row>
    <row r="1106">
      <c r="A1106" s="32" t="s">
        <v>99</v>
      </c>
      <c r="B1106" s="33" t="s">
        <v>46</v>
      </c>
      <c r="C1106" s="34" t="s">
        <v>131</v>
      </c>
      <c r="D1106" s="36">
        <v>0.415</v>
      </c>
      <c r="E1106" s="36">
        <v>40.0</v>
      </c>
      <c r="F1106" s="36">
        <v>90.0</v>
      </c>
      <c r="G1106" s="36">
        <v>323.0</v>
      </c>
      <c r="H1106" s="35">
        <v>0.072</v>
      </c>
      <c r="I1106" s="35">
        <v>1.141</v>
      </c>
    </row>
    <row r="1107">
      <c r="A1107" s="32" t="s">
        <v>99</v>
      </c>
      <c r="B1107" s="33" t="s">
        <v>33</v>
      </c>
      <c r="C1107" s="34" t="s">
        <v>132</v>
      </c>
      <c r="D1107" s="36">
        <v>0.415</v>
      </c>
      <c r="E1107" s="36">
        <v>40.0</v>
      </c>
      <c r="F1107" s="36">
        <v>90.0</v>
      </c>
      <c r="G1107" s="36">
        <v>323.0</v>
      </c>
      <c r="H1107" s="35">
        <v>0.005</v>
      </c>
      <c r="I1107" s="35">
        <v>0.002</v>
      </c>
    </row>
    <row r="1108">
      <c r="A1108" s="32" t="s">
        <v>99</v>
      </c>
      <c r="B1108" s="33" t="s">
        <v>35</v>
      </c>
      <c r="C1108" s="34" t="s">
        <v>132</v>
      </c>
      <c r="D1108" s="36">
        <v>0.415</v>
      </c>
      <c r="E1108" s="36">
        <v>40.0</v>
      </c>
      <c r="F1108" s="36">
        <v>90.0</v>
      </c>
      <c r="G1108" s="36">
        <v>323.0</v>
      </c>
      <c r="H1108" s="35">
        <v>0.006</v>
      </c>
      <c r="I1108" s="35">
        <v>0.005</v>
      </c>
    </row>
    <row r="1109">
      <c r="A1109" s="32" t="s">
        <v>99</v>
      </c>
      <c r="B1109" s="33" t="s">
        <v>36</v>
      </c>
      <c r="C1109" s="34" t="s">
        <v>132</v>
      </c>
      <c r="D1109" s="36">
        <v>0.415</v>
      </c>
      <c r="E1109" s="36">
        <v>40.0</v>
      </c>
      <c r="F1109" s="36">
        <v>90.0</v>
      </c>
      <c r="G1109" s="36">
        <v>323.0</v>
      </c>
      <c r="H1109" s="35">
        <v>0.011</v>
      </c>
      <c r="I1109" s="35">
        <v>0.007</v>
      </c>
    </row>
    <row r="1110">
      <c r="A1110" s="32" t="s">
        <v>99</v>
      </c>
      <c r="B1110" s="33" t="s">
        <v>37</v>
      </c>
      <c r="C1110" s="34" t="s">
        <v>132</v>
      </c>
      <c r="D1110" s="36">
        <v>0.415</v>
      </c>
      <c r="E1110" s="35">
        <v>29.0</v>
      </c>
      <c r="F1110" s="36">
        <v>90.0</v>
      </c>
      <c r="G1110" s="36">
        <v>323.0</v>
      </c>
      <c r="H1110" s="35">
        <v>0.019</v>
      </c>
      <c r="I1110" s="35">
        <v>0.013</v>
      </c>
    </row>
    <row r="1111">
      <c r="A1111" s="32" t="s">
        <v>99</v>
      </c>
      <c r="B1111" s="33" t="s">
        <v>38</v>
      </c>
      <c r="C1111" s="34" t="s">
        <v>132</v>
      </c>
      <c r="D1111" s="36">
        <v>0.415</v>
      </c>
      <c r="E1111" s="35">
        <v>29.0</v>
      </c>
      <c r="F1111" s="36">
        <v>90.0</v>
      </c>
      <c r="G1111" s="36">
        <v>323.0</v>
      </c>
      <c r="H1111" s="35">
        <v>0.026</v>
      </c>
      <c r="I1111" s="35">
        <v>0.021</v>
      </c>
    </row>
    <row r="1112">
      <c r="A1112" s="32" t="s">
        <v>99</v>
      </c>
      <c r="B1112" s="33" t="s">
        <v>39</v>
      </c>
      <c r="C1112" s="34" t="s">
        <v>132</v>
      </c>
      <c r="D1112" s="35">
        <v>0.967</v>
      </c>
      <c r="E1112" s="35">
        <v>29.0</v>
      </c>
      <c r="F1112" s="36">
        <v>90.0</v>
      </c>
      <c r="G1112" s="35">
        <v>196.0</v>
      </c>
      <c r="H1112" s="35">
        <v>0.033</v>
      </c>
      <c r="I1112" s="35">
        <v>0.028</v>
      </c>
    </row>
    <row r="1113">
      <c r="A1113" s="32" t="s">
        <v>99</v>
      </c>
      <c r="B1113" s="33" t="s">
        <v>40</v>
      </c>
      <c r="C1113" s="34" t="s">
        <v>132</v>
      </c>
      <c r="D1113" s="35">
        <v>1.121</v>
      </c>
      <c r="E1113" s="35">
        <v>29.0</v>
      </c>
      <c r="F1113" s="36">
        <v>90.0</v>
      </c>
      <c r="G1113" s="35">
        <v>196.0</v>
      </c>
      <c r="H1113" s="35">
        <v>0.064</v>
      </c>
      <c r="I1113" s="35">
        <v>0.096</v>
      </c>
    </row>
    <row r="1114">
      <c r="A1114" s="32" t="s">
        <v>99</v>
      </c>
      <c r="B1114" s="33" t="s">
        <v>41</v>
      </c>
      <c r="C1114" s="34" t="s">
        <v>132</v>
      </c>
      <c r="D1114" s="35">
        <v>0.903</v>
      </c>
      <c r="E1114" s="35">
        <v>15.0</v>
      </c>
      <c r="F1114" s="36">
        <v>90.0</v>
      </c>
      <c r="G1114" s="35">
        <v>196.0</v>
      </c>
      <c r="H1114" s="35">
        <v>0.075</v>
      </c>
      <c r="I1114" s="35">
        <v>0.213</v>
      </c>
    </row>
    <row r="1115">
      <c r="A1115" s="32" t="s">
        <v>99</v>
      </c>
      <c r="B1115" s="33" t="s">
        <v>42</v>
      </c>
      <c r="C1115" s="34" t="s">
        <v>132</v>
      </c>
      <c r="D1115" s="35">
        <v>0.898</v>
      </c>
      <c r="E1115" s="35">
        <v>15.0</v>
      </c>
      <c r="F1115" s="36">
        <v>90.0</v>
      </c>
      <c r="G1115" s="35">
        <v>205.0</v>
      </c>
      <c r="H1115" s="35">
        <v>0.091</v>
      </c>
      <c r="I1115" s="35">
        <v>0.458</v>
      </c>
    </row>
    <row r="1116">
      <c r="A1116" s="32" t="s">
        <v>99</v>
      </c>
      <c r="B1116" s="33" t="s">
        <v>43</v>
      </c>
      <c r="C1116" s="34" t="s">
        <v>132</v>
      </c>
      <c r="D1116" s="35">
        <v>0.948</v>
      </c>
      <c r="E1116" s="35">
        <v>15.0</v>
      </c>
      <c r="F1116" s="36">
        <v>90.0</v>
      </c>
      <c r="G1116" s="35">
        <v>205.0</v>
      </c>
      <c r="H1116" s="35">
        <v>0.171</v>
      </c>
      <c r="I1116" s="35">
        <v>0.599</v>
      </c>
    </row>
    <row r="1117">
      <c r="A1117" s="32" t="s">
        <v>99</v>
      </c>
      <c r="B1117" s="33" t="s">
        <v>44</v>
      </c>
      <c r="C1117" s="34" t="s">
        <v>132</v>
      </c>
      <c r="D1117" s="35">
        <v>0.956</v>
      </c>
      <c r="E1117" s="35">
        <v>15.0</v>
      </c>
      <c r="F1117" s="36">
        <v>90.0</v>
      </c>
      <c r="G1117" s="35">
        <v>205.0</v>
      </c>
      <c r="H1117" s="35">
        <v>0.2</v>
      </c>
      <c r="I1117" s="35">
        <v>0.755</v>
      </c>
    </row>
    <row r="1118">
      <c r="A1118" s="32" t="s">
        <v>99</v>
      </c>
      <c r="B1118" s="33" t="s">
        <v>45</v>
      </c>
      <c r="C1118" s="34" t="s">
        <v>132</v>
      </c>
      <c r="D1118" s="35">
        <v>0.975</v>
      </c>
      <c r="E1118" s="35">
        <v>14.0</v>
      </c>
      <c r="F1118" s="36">
        <v>90.0</v>
      </c>
      <c r="G1118" s="35">
        <v>205.0</v>
      </c>
      <c r="H1118" s="35">
        <v>0.302</v>
      </c>
      <c r="I1118" s="35">
        <v>0.904</v>
      </c>
    </row>
    <row r="1119">
      <c r="A1119" s="32" t="s">
        <v>99</v>
      </c>
      <c r="B1119" s="33" t="s">
        <v>46</v>
      </c>
      <c r="C1119" s="34" t="s">
        <v>132</v>
      </c>
      <c r="D1119" s="35">
        <v>0.985</v>
      </c>
      <c r="E1119" s="35">
        <v>12.0</v>
      </c>
      <c r="F1119" s="35">
        <v>156.0</v>
      </c>
      <c r="G1119" s="35">
        <v>205.0</v>
      </c>
      <c r="H1119" s="35">
        <v>0.365</v>
      </c>
      <c r="I1119" s="35">
        <v>0.71</v>
      </c>
    </row>
    <row r="1120">
      <c r="A1120" s="32" t="s">
        <v>99</v>
      </c>
      <c r="B1120" s="33" t="s">
        <v>33</v>
      </c>
      <c r="C1120" s="34" t="s">
        <v>133</v>
      </c>
      <c r="D1120" s="36">
        <v>0.415</v>
      </c>
      <c r="E1120" s="36">
        <v>40.0</v>
      </c>
      <c r="F1120" s="36">
        <v>90.0</v>
      </c>
      <c r="G1120" s="36">
        <v>323.0</v>
      </c>
      <c r="H1120" s="35">
        <v>0.003</v>
      </c>
      <c r="I1120" s="35">
        <v>0.01</v>
      </c>
    </row>
    <row r="1121">
      <c r="A1121" s="32" t="s">
        <v>99</v>
      </c>
      <c r="B1121" s="33" t="s">
        <v>35</v>
      </c>
      <c r="C1121" s="34" t="s">
        <v>133</v>
      </c>
      <c r="D1121" s="36">
        <v>0.415</v>
      </c>
      <c r="E1121" s="36">
        <v>40.0</v>
      </c>
      <c r="F1121" s="36">
        <v>90.0</v>
      </c>
      <c r="G1121" s="36">
        <v>323.0</v>
      </c>
      <c r="H1121" s="35">
        <v>0.013</v>
      </c>
      <c r="I1121" s="35">
        <v>0.015</v>
      </c>
    </row>
    <row r="1122">
      <c r="A1122" s="32" t="s">
        <v>99</v>
      </c>
      <c r="B1122" s="33" t="s">
        <v>36</v>
      </c>
      <c r="C1122" s="34" t="s">
        <v>133</v>
      </c>
      <c r="D1122" s="36">
        <v>0.415</v>
      </c>
      <c r="E1122" s="36">
        <v>40.0</v>
      </c>
      <c r="F1122" s="36">
        <v>90.0</v>
      </c>
      <c r="G1122" s="36">
        <v>323.0</v>
      </c>
      <c r="H1122" s="35">
        <v>0.019</v>
      </c>
      <c r="I1122" s="35">
        <v>0.023</v>
      </c>
    </row>
    <row r="1123">
      <c r="A1123" s="32" t="s">
        <v>99</v>
      </c>
      <c r="B1123" s="33" t="s">
        <v>37</v>
      </c>
      <c r="C1123" s="34" t="s">
        <v>133</v>
      </c>
      <c r="D1123" s="36">
        <v>0.415</v>
      </c>
      <c r="E1123" s="35">
        <v>59.0</v>
      </c>
      <c r="F1123" s="36">
        <v>90.0</v>
      </c>
      <c r="G1123" s="36">
        <v>323.0</v>
      </c>
      <c r="H1123" s="35">
        <v>0.038</v>
      </c>
      <c r="I1123" s="35">
        <v>0.033</v>
      </c>
    </row>
    <row r="1124">
      <c r="A1124" s="32" t="s">
        <v>99</v>
      </c>
      <c r="B1124" s="33" t="s">
        <v>38</v>
      </c>
      <c r="C1124" s="34" t="s">
        <v>133</v>
      </c>
      <c r="D1124" s="36">
        <v>0.415</v>
      </c>
      <c r="E1124" s="35">
        <v>51.0</v>
      </c>
      <c r="F1124" s="36">
        <v>90.0</v>
      </c>
      <c r="G1124" s="36">
        <v>323.0</v>
      </c>
      <c r="H1124" s="35">
        <v>0.076</v>
      </c>
      <c r="I1124" s="35">
        <v>0.059</v>
      </c>
    </row>
    <row r="1125">
      <c r="A1125" s="32" t="s">
        <v>99</v>
      </c>
      <c r="B1125" s="33" t="s">
        <v>39</v>
      </c>
      <c r="C1125" s="34" t="s">
        <v>133</v>
      </c>
      <c r="D1125" s="35">
        <v>0.399</v>
      </c>
      <c r="E1125" s="35">
        <v>45.0</v>
      </c>
      <c r="F1125" s="36">
        <v>90.0</v>
      </c>
      <c r="G1125" s="35">
        <v>1050.0</v>
      </c>
      <c r="H1125" s="35">
        <v>0.127</v>
      </c>
      <c r="I1125" s="35">
        <v>0.113</v>
      </c>
    </row>
    <row r="1126">
      <c r="A1126" s="32" t="s">
        <v>99</v>
      </c>
      <c r="B1126" s="33" t="s">
        <v>40</v>
      </c>
      <c r="C1126" s="34" t="s">
        <v>133</v>
      </c>
      <c r="D1126" s="35">
        <v>0.399</v>
      </c>
      <c r="E1126" s="35">
        <v>50.0</v>
      </c>
      <c r="F1126" s="36">
        <v>90.0</v>
      </c>
      <c r="G1126" s="35">
        <v>1050.0</v>
      </c>
      <c r="H1126" s="35">
        <v>0.173</v>
      </c>
      <c r="I1126" s="35">
        <v>0.22</v>
      </c>
    </row>
    <row r="1127">
      <c r="A1127" s="32" t="s">
        <v>99</v>
      </c>
      <c r="B1127" s="33" t="s">
        <v>41</v>
      </c>
      <c r="C1127" s="34" t="s">
        <v>133</v>
      </c>
      <c r="D1127" s="35">
        <v>0.399</v>
      </c>
      <c r="E1127" s="35">
        <v>39.0</v>
      </c>
      <c r="F1127" s="36">
        <v>90.0</v>
      </c>
      <c r="G1127" s="35">
        <v>1050.0</v>
      </c>
      <c r="H1127" s="35">
        <v>0.208</v>
      </c>
      <c r="I1127" s="35">
        <v>0.52</v>
      </c>
    </row>
    <row r="1128">
      <c r="A1128" s="32" t="s">
        <v>99</v>
      </c>
      <c r="B1128" s="33" t="s">
        <v>42</v>
      </c>
      <c r="C1128" s="34" t="s">
        <v>133</v>
      </c>
      <c r="D1128" s="35">
        <v>0.399</v>
      </c>
      <c r="E1128" s="35">
        <v>39.0</v>
      </c>
      <c r="F1128" s="36">
        <v>90.0</v>
      </c>
      <c r="G1128" s="35">
        <v>1050.0</v>
      </c>
      <c r="H1128" s="35">
        <v>0.239</v>
      </c>
      <c r="I1128" s="35">
        <v>0.857</v>
      </c>
    </row>
    <row r="1129">
      <c r="A1129" s="32" t="s">
        <v>99</v>
      </c>
      <c r="B1129" s="33" t="s">
        <v>43</v>
      </c>
      <c r="C1129" s="34" t="s">
        <v>133</v>
      </c>
      <c r="D1129" s="35">
        <v>0.399</v>
      </c>
      <c r="E1129" s="35">
        <v>39.0</v>
      </c>
      <c r="F1129" s="36">
        <v>90.0</v>
      </c>
      <c r="G1129" s="35">
        <v>1050.0</v>
      </c>
      <c r="H1129" s="35">
        <v>0.266</v>
      </c>
      <c r="I1129" s="35">
        <v>1.114</v>
      </c>
    </row>
    <row r="1130">
      <c r="A1130" s="32" t="s">
        <v>99</v>
      </c>
      <c r="B1130" s="33" t="s">
        <v>44</v>
      </c>
      <c r="C1130" s="34" t="s">
        <v>133</v>
      </c>
      <c r="D1130" s="35">
        <v>0.329</v>
      </c>
      <c r="E1130" s="35">
        <v>38.0</v>
      </c>
      <c r="F1130" s="36">
        <v>90.0</v>
      </c>
      <c r="G1130" s="35">
        <v>941.0</v>
      </c>
      <c r="H1130" s="35">
        <v>0.307</v>
      </c>
      <c r="I1130" s="35">
        <v>1.253</v>
      </c>
    </row>
    <row r="1131">
      <c r="A1131" s="32" t="s">
        <v>99</v>
      </c>
      <c r="B1131" s="33" t="s">
        <v>45</v>
      </c>
      <c r="C1131" s="34" t="s">
        <v>133</v>
      </c>
      <c r="D1131" s="35">
        <v>0.4</v>
      </c>
      <c r="E1131" s="35">
        <v>38.0</v>
      </c>
      <c r="F1131" s="36">
        <v>90.0</v>
      </c>
      <c r="G1131" s="35">
        <v>941.0</v>
      </c>
      <c r="H1131" s="35">
        <v>0.351</v>
      </c>
      <c r="I1131" s="35">
        <v>1.416</v>
      </c>
    </row>
    <row r="1132">
      <c r="A1132" s="32" t="s">
        <v>99</v>
      </c>
      <c r="B1132" s="33" t="s">
        <v>46</v>
      </c>
      <c r="C1132" s="34" t="s">
        <v>133</v>
      </c>
      <c r="D1132" s="35">
        <v>0.343</v>
      </c>
      <c r="E1132" s="35">
        <v>34.0</v>
      </c>
      <c r="F1132" s="35">
        <v>98.0</v>
      </c>
      <c r="G1132" s="35">
        <v>872.0</v>
      </c>
      <c r="H1132" s="35">
        <v>0.395</v>
      </c>
      <c r="I1132" s="35">
        <v>1.477</v>
      </c>
    </row>
    <row r="1133">
      <c r="A1133" s="32" t="s">
        <v>134</v>
      </c>
      <c r="B1133" s="33" t="s">
        <v>33</v>
      </c>
      <c r="C1133" s="34" t="s">
        <v>135</v>
      </c>
      <c r="D1133" s="36">
        <v>0.428</v>
      </c>
      <c r="E1133" s="32">
        <v>22.0</v>
      </c>
      <c r="F1133" s="32">
        <v>51.0</v>
      </c>
      <c r="G1133" s="32">
        <v>272.0</v>
      </c>
      <c r="H1133" s="35">
        <v>0.001</v>
      </c>
      <c r="I1133" s="35">
        <v>0.009</v>
      </c>
    </row>
    <row r="1134">
      <c r="A1134" s="32" t="s">
        <v>134</v>
      </c>
      <c r="B1134" s="33" t="s">
        <v>35</v>
      </c>
      <c r="C1134" s="34" t="s">
        <v>135</v>
      </c>
      <c r="D1134" s="36">
        <v>0.428</v>
      </c>
      <c r="E1134" s="32">
        <v>22.0</v>
      </c>
      <c r="F1134" s="32">
        <v>51.0</v>
      </c>
      <c r="G1134" s="32">
        <v>272.0</v>
      </c>
      <c r="H1134" s="35">
        <v>0.003</v>
      </c>
      <c r="I1134" s="35">
        <v>0.119</v>
      </c>
    </row>
    <row r="1135">
      <c r="A1135" s="32" t="s">
        <v>134</v>
      </c>
      <c r="B1135" s="33" t="s">
        <v>36</v>
      </c>
      <c r="C1135" s="34" t="s">
        <v>135</v>
      </c>
      <c r="D1135" s="36">
        <v>0.428</v>
      </c>
      <c r="E1135" s="32">
        <v>22.0</v>
      </c>
      <c r="F1135" s="32">
        <v>51.0</v>
      </c>
      <c r="G1135" s="32">
        <v>272.0</v>
      </c>
      <c r="H1135" s="35">
        <v>0.004</v>
      </c>
      <c r="I1135" s="35">
        <v>0.261</v>
      </c>
    </row>
    <row r="1136">
      <c r="A1136" s="32" t="s">
        <v>134</v>
      </c>
      <c r="B1136" s="33" t="s">
        <v>37</v>
      </c>
      <c r="C1136" s="34" t="s">
        <v>135</v>
      </c>
      <c r="D1136" s="36">
        <v>0.428</v>
      </c>
      <c r="E1136" s="35">
        <v>41.0</v>
      </c>
      <c r="F1136" s="32">
        <v>51.0</v>
      </c>
      <c r="G1136" s="32">
        <v>272.0</v>
      </c>
      <c r="H1136" s="35">
        <v>0.01</v>
      </c>
      <c r="I1136" s="35">
        <v>0.34</v>
      </c>
    </row>
    <row r="1137">
      <c r="A1137" s="32" t="s">
        <v>134</v>
      </c>
      <c r="B1137" s="33" t="s">
        <v>38</v>
      </c>
      <c r="C1137" s="34" t="s">
        <v>135</v>
      </c>
      <c r="D1137" s="36">
        <v>0.428</v>
      </c>
      <c r="E1137" s="35">
        <v>41.0</v>
      </c>
      <c r="F1137" s="32">
        <v>51.0</v>
      </c>
      <c r="G1137" s="32">
        <v>272.0</v>
      </c>
      <c r="H1137" s="35">
        <v>0.024</v>
      </c>
      <c r="I1137" s="35">
        <v>0.392</v>
      </c>
    </row>
    <row r="1138">
      <c r="A1138" s="32" t="s">
        <v>134</v>
      </c>
      <c r="B1138" s="33" t="s">
        <v>39</v>
      </c>
      <c r="C1138" s="34" t="s">
        <v>135</v>
      </c>
      <c r="D1138" s="35">
        <v>0.582</v>
      </c>
      <c r="E1138" s="35">
        <v>41.0</v>
      </c>
      <c r="F1138" s="32">
        <v>51.0</v>
      </c>
      <c r="G1138" s="35">
        <v>364.0</v>
      </c>
      <c r="H1138" s="35">
        <v>0.06</v>
      </c>
      <c r="I1138" s="35">
        <v>0.479</v>
      </c>
    </row>
    <row r="1139">
      <c r="A1139" s="32" t="s">
        <v>134</v>
      </c>
      <c r="B1139" s="33" t="s">
        <v>40</v>
      </c>
      <c r="C1139" s="34" t="s">
        <v>135</v>
      </c>
      <c r="D1139" s="35">
        <v>0.565</v>
      </c>
      <c r="E1139" s="35">
        <v>39.0</v>
      </c>
      <c r="F1139" s="32">
        <v>51.0</v>
      </c>
      <c r="G1139" s="35">
        <v>364.0</v>
      </c>
      <c r="H1139" s="35">
        <v>0.096</v>
      </c>
      <c r="I1139" s="35">
        <v>0.601</v>
      </c>
    </row>
    <row r="1140">
      <c r="A1140" s="32" t="s">
        <v>134</v>
      </c>
      <c r="B1140" s="33" t="s">
        <v>41</v>
      </c>
      <c r="C1140" s="34" t="s">
        <v>135</v>
      </c>
      <c r="D1140" s="35">
        <v>0.459</v>
      </c>
      <c r="E1140" s="35">
        <v>36.0</v>
      </c>
      <c r="F1140" s="32">
        <v>51.0</v>
      </c>
      <c r="G1140" s="35">
        <v>364.0</v>
      </c>
      <c r="H1140" s="35">
        <v>0.15</v>
      </c>
      <c r="I1140" s="35">
        <v>0.734</v>
      </c>
    </row>
    <row r="1141">
      <c r="A1141" s="32" t="s">
        <v>134</v>
      </c>
      <c r="B1141" s="33" t="s">
        <v>42</v>
      </c>
      <c r="C1141" s="34" t="s">
        <v>135</v>
      </c>
      <c r="D1141" s="35">
        <v>0.462</v>
      </c>
      <c r="E1141" s="35">
        <v>9.0</v>
      </c>
      <c r="F1141" s="32">
        <v>51.0</v>
      </c>
      <c r="G1141" s="35">
        <v>368.0</v>
      </c>
      <c r="H1141" s="35">
        <v>0.239</v>
      </c>
      <c r="I1141" s="35">
        <v>0.589</v>
      </c>
    </row>
    <row r="1142">
      <c r="A1142" s="32" t="s">
        <v>134</v>
      </c>
      <c r="B1142" s="33" t="s">
        <v>43</v>
      </c>
      <c r="C1142" s="34" t="s">
        <v>135</v>
      </c>
      <c r="D1142" s="35">
        <v>0.37</v>
      </c>
      <c r="E1142" s="35">
        <v>6.0</v>
      </c>
      <c r="F1142" s="32">
        <v>51.0</v>
      </c>
      <c r="G1142" s="35">
        <v>368.0</v>
      </c>
      <c r="H1142" s="35">
        <v>0.412</v>
      </c>
      <c r="I1142" s="35">
        <v>0.782</v>
      </c>
    </row>
    <row r="1143">
      <c r="A1143" s="32" t="s">
        <v>134</v>
      </c>
      <c r="B1143" s="33" t="s">
        <v>44</v>
      </c>
      <c r="C1143" s="34" t="s">
        <v>135</v>
      </c>
      <c r="D1143" s="35">
        <v>0.331</v>
      </c>
      <c r="E1143" s="35">
        <v>6.0</v>
      </c>
      <c r="F1143" s="32">
        <v>51.0</v>
      </c>
      <c r="G1143" s="35">
        <v>360.0</v>
      </c>
      <c r="H1143" s="35">
        <v>0.45</v>
      </c>
      <c r="I1143" s="35">
        <v>0.855</v>
      </c>
    </row>
    <row r="1144">
      <c r="A1144" s="32" t="s">
        <v>134</v>
      </c>
      <c r="B1144" s="33" t="s">
        <v>45</v>
      </c>
      <c r="C1144" s="34" t="s">
        <v>135</v>
      </c>
      <c r="D1144" s="35">
        <v>0.315</v>
      </c>
      <c r="E1144" s="35">
        <v>6.0</v>
      </c>
      <c r="F1144" s="32">
        <v>51.0</v>
      </c>
      <c r="G1144" s="35">
        <v>371.0</v>
      </c>
      <c r="H1144" s="35">
        <v>0.49</v>
      </c>
      <c r="I1144" s="35">
        <v>0.983</v>
      </c>
    </row>
    <row r="1145">
      <c r="A1145" s="32" t="s">
        <v>134</v>
      </c>
      <c r="B1145" s="33" t="s">
        <v>46</v>
      </c>
      <c r="C1145" s="34" t="s">
        <v>135</v>
      </c>
      <c r="D1145" s="35">
        <v>0.32</v>
      </c>
      <c r="E1145" s="35">
        <v>5.0</v>
      </c>
      <c r="F1145" s="35">
        <v>82.0</v>
      </c>
      <c r="G1145" s="35">
        <v>357.0</v>
      </c>
      <c r="H1145" s="35">
        <v>0.547</v>
      </c>
      <c r="I1145" s="35">
        <v>1.107</v>
      </c>
    </row>
    <row r="1146">
      <c r="A1146" s="32" t="s">
        <v>134</v>
      </c>
      <c r="B1146" s="33" t="s">
        <v>33</v>
      </c>
      <c r="C1146" s="34" t="s">
        <v>136</v>
      </c>
      <c r="D1146" s="36">
        <v>0.428</v>
      </c>
      <c r="E1146" s="32">
        <v>22.0</v>
      </c>
      <c r="F1146" s="32">
        <v>51.0</v>
      </c>
      <c r="G1146" s="32">
        <v>272.0</v>
      </c>
      <c r="H1146" s="35">
        <v>0.105</v>
      </c>
      <c r="I1146" s="35">
        <v>0.36</v>
      </c>
    </row>
    <row r="1147">
      <c r="A1147" s="32" t="s">
        <v>134</v>
      </c>
      <c r="B1147" s="33" t="s">
        <v>35</v>
      </c>
      <c r="C1147" s="34" t="s">
        <v>136</v>
      </c>
      <c r="D1147" s="36">
        <v>0.428</v>
      </c>
      <c r="E1147" s="32">
        <v>22.0</v>
      </c>
      <c r="F1147" s="32">
        <v>51.0</v>
      </c>
      <c r="G1147" s="32">
        <v>272.0</v>
      </c>
      <c r="H1147" s="36">
        <v>0.482</v>
      </c>
      <c r="I1147" s="35">
        <v>0.433</v>
      </c>
    </row>
    <row r="1148">
      <c r="A1148" s="32" t="s">
        <v>134</v>
      </c>
      <c r="B1148" s="33" t="s">
        <v>36</v>
      </c>
      <c r="C1148" s="34" t="s">
        <v>136</v>
      </c>
      <c r="D1148" s="36">
        <v>0.428</v>
      </c>
      <c r="E1148" s="32">
        <v>22.0</v>
      </c>
      <c r="F1148" s="32">
        <v>51.0</v>
      </c>
      <c r="G1148" s="32">
        <v>272.0</v>
      </c>
      <c r="H1148" s="35">
        <v>0.113</v>
      </c>
      <c r="I1148" s="35">
        <v>0.458</v>
      </c>
    </row>
    <row r="1149">
      <c r="A1149" s="32" t="s">
        <v>134</v>
      </c>
      <c r="B1149" s="33" t="s">
        <v>37</v>
      </c>
      <c r="C1149" s="34" t="s">
        <v>136</v>
      </c>
      <c r="D1149" s="36">
        <v>0.428</v>
      </c>
      <c r="E1149" s="32">
        <v>22.0</v>
      </c>
      <c r="F1149" s="32">
        <v>51.0</v>
      </c>
      <c r="G1149" s="32">
        <v>272.0</v>
      </c>
      <c r="H1149" s="35">
        <v>0.135</v>
      </c>
      <c r="I1149" s="35">
        <v>0.686</v>
      </c>
    </row>
    <row r="1150">
      <c r="A1150" s="32" t="s">
        <v>134</v>
      </c>
      <c r="B1150" s="33" t="s">
        <v>38</v>
      </c>
      <c r="C1150" s="34" t="s">
        <v>136</v>
      </c>
      <c r="D1150" s="36">
        <v>0.428</v>
      </c>
      <c r="E1150" s="32">
        <v>22.0</v>
      </c>
      <c r="F1150" s="32">
        <v>51.0</v>
      </c>
      <c r="G1150" s="32">
        <v>272.0</v>
      </c>
      <c r="H1150" s="35">
        <v>0.268</v>
      </c>
      <c r="I1150" s="35">
        <v>0.738</v>
      </c>
    </row>
    <row r="1151">
      <c r="A1151" s="32" t="s">
        <v>134</v>
      </c>
      <c r="B1151" s="33" t="s">
        <v>39</v>
      </c>
      <c r="C1151" s="34" t="s">
        <v>136</v>
      </c>
      <c r="D1151" s="36">
        <v>0.428</v>
      </c>
      <c r="E1151" s="32">
        <v>22.0</v>
      </c>
      <c r="F1151" s="32">
        <v>51.0</v>
      </c>
      <c r="G1151" s="32">
        <v>272.0</v>
      </c>
      <c r="H1151" s="35">
        <v>0.376</v>
      </c>
      <c r="I1151" s="35">
        <v>0.795</v>
      </c>
    </row>
    <row r="1152">
      <c r="A1152" s="32" t="s">
        <v>134</v>
      </c>
      <c r="B1152" s="33" t="s">
        <v>40</v>
      </c>
      <c r="C1152" s="34" t="s">
        <v>136</v>
      </c>
      <c r="D1152" s="36">
        <v>0.428</v>
      </c>
      <c r="E1152" s="32">
        <v>22.0</v>
      </c>
      <c r="F1152" s="32">
        <v>51.0</v>
      </c>
      <c r="G1152" s="32">
        <v>272.0</v>
      </c>
      <c r="H1152" s="35">
        <v>0.489</v>
      </c>
      <c r="I1152" s="35">
        <v>0.843</v>
      </c>
    </row>
    <row r="1153">
      <c r="A1153" s="32" t="s">
        <v>134</v>
      </c>
      <c r="B1153" s="33" t="s">
        <v>41</v>
      </c>
      <c r="C1153" s="34" t="s">
        <v>136</v>
      </c>
      <c r="D1153" s="36">
        <v>0.428</v>
      </c>
      <c r="E1153" s="32">
        <v>22.0</v>
      </c>
      <c r="F1153" s="32">
        <v>51.0</v>
      </c>
      <c r="G1153" s="32">
        <v>272.0</v>
      </c>
      <c r="H1153" s="35">
        <v>0.709</v>
      </c>
      <c r="I1153" s="35">
        <v>0.781</v>
      </c>
    </row>
    <row r="1154">
      <c r="A1154" s="32" t="s">
        <v>134</v>
      </c>
      <c r="B1154" s="33" t="s">
        <v>42</v>
      </c>
      <c r="C1154" s="34" t="s">
        <v>136</v>
      </c>
      <c r="D1154" s="36">
        <v>0.428</v>
      </c>
      <c r="E1154" s="32">
        <v>22.0</v>
      </c>
      <c r="F1154" s="32">
        <v>51.0</v>
      </c>
      <c r="G1154" s="32">
        <v>272.0</v>
      </c>
      <c r="H1154" s="35">
        <v>0.7</v>
      </c>
      <c r="I1154" s="35">
        <v>0.803</v>
      </c>
    </row>
    <row r="1155">
      <c r="A1155" s="32" t="s">
        <v>134</v>
      </c>
      <c r="B1155" s="33" t="s">
        <v>43</v>
      </c>
      <c r="C1155" s="34" t="s">
        <v>136</v>
      </c>
      <c r="D1155" s="36">
        <v>0.428</v>
      </c>
      <c r="E1155" s="32">
        <v>22.0</v>
      </c>
      <c r="F1155" s="32">
        <v>51.0</v>
      </c>
      <c r="G1155" s="32">
        <v>272.0</v>
      </c>
      <c r="H1155" s="35">
        <v>0.785</v>
      </c>
      <c r="I1155" s="35">
        <v>0.821</v>
      </c>
    </row>
    <row r="1156">
      <c r="A1156" s="32" t="s">
        <v>134</v>
      </c>
      <c r="B1156" s="33" t="s">
        <v>44</v>
      </c>
      <c r="C1156" s="34" t="s">
        <v>136</v>
      </c>
      <c r="D1156" s="36">
        <v>0.428</v>
      </c>
      <c r="E1156" s="32">
        <v>22.0</v>
      </c>
      <c r="F1156" s="32">
        <v>51.0</v>
      </c>
      <c r="G1156" s="32">
        <v>272.0</v>
      </c>
      <c r="H1156" s="35">
        <v>0.81</v>
      </c>
      <c r="I1156" s="35">
        <v>0.841</v>
      </c>
    </row>
    <row r="1157">
      <c r="A1157" s="32" t="s">
        <v>134</v>
      </c>
      <c r="B1157" s="33" t="s">
        <v>45</v>
      </c>
      <c r="C1157" s="34" t="s">
        <v>136</v>
      </c>
      <c r="D1157" s="36">
        <v>0.428</v>
      </c>
      <c r="E1157" s="32">
        <v>22.0</v>
      </c>
      <c r="F1157" s="32">
        <v>51.0</v>
      </c>
      <c r="G1157" s="32">
        <v>272.0</v>
      </c>
      <c r="H1157" s="35">
        <v>0.81</v>
      </c>
      <c r="I1157" s="35">
        <v>0.835</v>
      </c>
    </row>
    <row r="1158">
      <c r="A1158" s="32" t="s">
        <v>134</v>
      </c>
      <c r="B1158" s="33" t="s">
        <v>46</v>
      </c>
      <c r="C1158" s="34" t="s">
        <v>136</v>
      </c>
      <c r="D1158" s="36">
        <v>0.428</v>
      </c>
      <c r="E1158" s="32">
        <v>22.0</v>
      </c>
      <c r="F1158" s="32">
        <v>51.0</v>
      </c>
      <c r="G1158" s="32">
        <v>272.0</v>
      </c>
      <c r="H1158" s="35">
        <v>0.864</v>
      </c>
      <c r="I1158" s="35">
        <v>0.815</v>
      </c>
    </row>
    <row r="1159">
      <c r="A1159" s="32" t="s">
        <v>134</v>
      </c>
      <c r="B1159" s="33" t="s">
        <v>33</v>
      </c>
      <c r="C1159" s="34" t="s">
        <v>137</v>
      </c>
      <c r="D1159" s="36">
        <v>0.428</v>
      </c>
      <c r="E1159" s="32">
        <v>22.0</v>
      </c>
      <c r="F1159" s="32">
        <v>51.0</v>
      </c>
      <c r="G1159" s="32">
        <v>272.0</v>
      </c>
      <c r="H1159" s="35">
        <v>0.337</v>
      </c>
      <c r="I1159" s="35">
        <v>0.763</v>
      </c>
    </row>
    <row r="1160">
      <c r="A1160" s="32" t="s">
        <v>134</v>
      </c>
      <c r="B1160" s="33" t="s">
        <v>35</v>
      </c>
      <c r="C1160" s="34" t="s">
        <v>137</v>
      </c>
      <c r="D1160" s="36">
        <v>0.428</v>
      </c>
      <c r="E1160" s="32">
        <v>22.0</v>
      </c>
      <c r="F1160" s="32">
        <v>51.0</v>
      </c>
      <c r="G1160" s="32">
        <v>272.0</v>
      </c>
      <c r="H1160" s="35">
        <v>0.392</v>
      </c>
      <c r="I1160" s="35">
        <v>0.813</v>
      </c>
    </row>
    <row r="1161">
      <c r="A1161" s="32" t="s">
        <v>134</v>
      </c>
      <c r="B1161" s="33" t="s">
        <v>36</v>
      </c>
      <c r="C1161" s="34" t="s">
        <v>137</v>
      </c>
      <c r="D1161" s="36">
        <v>0.428</v>
      </c>
      <c r="E1161" s="32">
        <v>22.0</v>
      </c>
      <c r="F1161" s="32">
        <v>51.0</v>
      </c>
      <c r="G1161" s="32">
        <v>272.0</v>
      </c>
      <c r="H1161" s="35">
        <v>0.366</v>
      </c>
      <c r="I1161" s="35">
        <v>0.832</v>
      </c>
    </row>
    <row r="1162">
      <c r="A1162" s="32" t="s">
        <v>134</v>
      </c>
      <c r="B1162" s="33" t="s">
        <v>37</v>
      </c>
      <c r="C1162" s="34" t="s">
        <v>137</v>
      </c>
      <c r="D1162" s="36">
        <v>0.428</v>
      </c>
      <c r="E1162" s="35">
        <v>25.0</v>
      </c>
      <c r="F1162" s="32">
        <v>51.0</v>
      </c>
      <c r="G1162" s="32">
        <v>272.0</v>
      </c>
      <c r="H1162" s="35">
        <v>0.427</v>
      </c>
      <c r="I1162" s="35">
        <v>0.893</v>
      </c>
    </row>
    <row r="1163">
      <c r="A1163" s="32" t="s">
        <v>134</v>
      </c>
      <c r="B1163" s="33" t="s">
        <v>38</v>
      </c>
      <c r="C1163" s="34" t="s">
        <v>137</v>
      </c>
      <c r="D1163" s="36">
        <v>0.428</v>
      </c>
      <c r="E1163" s="35">
        <v>25.0</v>
      </c>
      <c r="F1163" s="32">
        <v>51.0</v>
      </c>
      <c r="G1163" s="32">
        <v>272.0</v>
      </c>
      <c r="H1163" s="35">
        <v>0.543</v>
      </c>
      <c r="I1163" s="35">
        <v>0.975</v>
      </c>
    </row>
    <row r="1164">
      <c r="A1164" s="32" t="s">
        <v>134</v>
      </c>
      <c r="B1164" s="33" t="s">
        <v>39</v>
      </c>
      <c r="C1164" s="34" t="s">
        <v>137</v>
      </c>
      <c r="D1164" s="35">
        <v>0.582</v>
      </c>
      <c r="E1164" s="35">
        <v>25.0</v>
      </c>
      <c r="F1164" s="32">
        <v>51.0</v>
      </c>
      <c r="G1164" s="35">
        <v>170.0</v>
      </c>
      <c r="H1164" s="35">
        <v>0.58</v>
      </c>
      <c r="I1164" s="35">
        <v>1.052</v>
      </c>
    </row>
    <row r="1165">
      <c r="A1165" s="32" t="s">
        <v>134</v>
      </c>
      <c r="B1165" s="33" t="s">
        <v>40</v>
      </c>
      <c r="C1165" s="34" t="s">
        <v>137</v>
      </c>
      <c r="D1165" s="35">
        <v>0.524</v>
      </c>
      <c r="E1165" s="35">
        <v>25.0</v>
      </c>
      <c r="F1165" s="32">
        <v>51.0</v>
      </c>
      <c r="G1165" s="35">
        <v>170.0</v>
      </c>
      <c r="H1165" s="35">
        <v>0.636</v>
      </c>
      <c r="I1165" s="35">
        <v>1.121</v>
      </c>
    </row>
    <row r="1166">
      <c r="A1166" s="32" t="s">
        <v>134</v>
      </c>
      <c r="B1166" s="33" t="s">
        <v>41</v>
      </c>
      <c r="C1166" s="34" t="s">
        <v>137</v>
      </c>
      <c r="D1166" s="35">
        <v>0.524</v>
      </c>
      <c r="E1166" s="35">
        <v>25.0</v>
      </c>
      <c r="F1166" s="32">
        <v>51.0</v>
      </c>
      <c r="G1166" s="35">
        <v>170.0</v>
      </c>
      <c r="H1166" s="35">
        <v>0.694</v>
      </c>
      <c r="I1166" s="35">
        <v>1.193</v>
      </c>
    </row>
    <row r="1167">
      <c r="A1167" s="32" t="s">
        <v>134</v>
      </c>
      <c r="B1167" s="33" t="s">
        <v>42</v>
      </c>
      <c r="C1167" s="34" t="s">
        <v>137</v>
      </c>
      <c r="D1167" s="35">
        <v>0.524</v>
      </c>
      <c r="E1167" s="35">
        <v>25.0</v>
      </c>
      <c r="F1167" s="32">
        <v>51.0</v>
      </c>
      <c r="G1167" s="35">
        <v>170.0</v>
      </c>
      <c r="H1167" s="35">
        <v>0.729</v>
      </c>
      <c r="I1167" s="35">
        <v>1.297</v>
      </c>
    </row>
    <row r="1168">
      <c r="A1168" s="32" t="s">
        <v>134</v>
      </c>
      <c r="B1168" s="33" t="s">
        <v>43</v>
      </c>
      <c r="C1168" s="34" t="s">
        <v>137</v>
      </c>
      <c r="D1168" s="35">
        <v>0.534</v>
      </c>
      <c r="E1168" s="35">
        <v>25.0</v>
      </c>
      <c r="F1168" s="32">
        <v>51.0</v>
      </c>
      <c r="G1168" s="35">
        <v>170.0</v>
      </c>
      <c r="H1168" s="35">
        <v>0.735</v>
      </c>
      <c r="I1168" s="35">
        <v>1.366</v>
      </c>
    </row>
    <row r="1169">
      <c r="A1169" s="32" t="s">
        <v>134</v>
      </c>
      <c r="B1169" s="33" t="s">
        <v>44</v>
      </c>
      <c r="C1169" s="34" t="s">
        <v>137</v>
      </c>
      <c r="D1169" s="35">
        <v>0.532</v>
      </c>
      <c r="E1169" s="35">
        <v>25.0</v>
      </c>
      <c r="F1169" s="32">
        <v>51.0</v>
      </c>
      <c r="G1169" s="35">
        <v>170.0</v>
      </c>
      <c r="H1169" s="35">
        <v>0.752</v>
      </c>
      <c r="I1169" s="35">
        <v>1.457</v>
      </c>
    </row>
    <row r="1170">
      <c r="A1170" s="32" t="s">
        <v>134</v>
      </c>
      <c r="B1170" s="33" t="s">
        <v>45</v>
      </c>
      <c r="C1170" s="34" t="s">
        <v>137</v>
      </c>
      <c r="D1170" s="35">
        <v>0.523</v>
      </c>
      <c r="E1170" s="35">
        <v>25.0</v>
      </c>
      <c r="F1170" s="32">
        <v>51.0</v>
      </c>
      <c r="G1170" s="35">
        <v>170.0</v>
      </c>
      <c r="H1170" s="35">
        <v>0.787</v>
      </c>
      <c r="I1170" s="35">
        <v>1.544</v>
      </c>
    </row>
    <row r="1171">
      <c r="A1171" s="32" t="s">
        <v>134</v>
      </c>
      <c r="B1171" s="33" t="s">
        <v>46</v>
      </c>
      <c r="C1171" s="34" t="s">
        <v>137</v>
      </c>
      <c r="D1171" s="35">
        <v>0.524</v>
      </c>
      <c r="E1171" s="35">
        <v>25.0</v>
      </c>
      <c r="F1171" s="35">
        <v>28.0</v>
      </c>
      <c r="G1171" s="35">
        <v>170.0</v>
      </c>
      <c r="H1171" s="35">
        <v>0.8</v>
      </c>
      <c r="I1171" s="35">
        <v>1.605</v>
      </c>
    </row>
    <row r="1172">
      <c r="A1172" s="32" t="s">
        <v>134</v>
      </c>
      <c r="B1172" s="33" t="s">
        <v>33</v>
      </c>
      <c r="C1172" s="34" t="s">
        <v>138</v>
      </c>
      <c r="D1172" s="36">
        <v>0.428</v>
      </c>
      <c r="E1172" s="32">
        <v>22.0</v>
      </c>
      <c r="F1172" s="32">
        <v>51.0</v>
      </c>
      <c r="G1172" s="32">
        <v>272.0</v>
      </c>
      <c r="H1172" s="35">
        <v>0.019</v>
      </c>
      <c r="I1172" s="35">
        <v>0.005</v>
      </c>
    </row>
    <row r="1173">
      <c r="A1173" s="32" t="s">
        <v>134</v>
      </c>
      <c r="B1173" s="33" t="s">
        <v>35</v>
      </c>
      <c r="C1173" s="34" t="s">
        <v>138</v>
      </c>
      <c r="D1173" s="36">
        <v>0.428</v>
      </c>
      <c r="E1173" s="32">
        <v>22.0</v>
      </c>
      <c r="F1173" s="32">
        <v>51.0</v>
      </c>
      <c r="G1173" s="32">
        <v>272.0</v>
      </c>
      <c r="H1173" s="35">
        <v>0.043</v>
      </c>
      <c r="I1173" s="35">
        <v>0.014</v>
      </c>
    </row>
    <row r="1174">
      <c r="A1174" s="32" t="s">
        <v>134</v>
      </c>
      <c r="B1174" s="33" t="s">
        <v>36</v>
      </c>
      <c r="C1174" s="34" t="s">
        <v>138</v>
      </c>
      <c r="D1174" s="36">
        <v>0.428</v>
      </c>
      <c r="E1174" s="32">
        <v>22.0</v>
      </c>
      <c r="F1174" s="32">
        <v>51.0</v>
      </c>
      <c r="G1174" s="32">
        <v>272.0</v>
      </c>
      <c r="H1174" s="35">
        <v>0.09</v>
      </c>
      <c r="I1174" s="35">
        <v>0.047</v>
      </c>
    </row>
    <row r="1175">
      <c r="A1175" s="32" t="s">
        <v>134</v>
      </c>
      <c r="B1175" s="33" t="s">
        <v>37</v>
      </c>
      <c r="C1175" s="34" t="s">
        <v>138</v>
      </c>
      <c r="D1175" s="36">
        <v>0.428</v>
      </c>
      <c r="E1175" s="35">
        <v>79.0</v>
      </c>
      <c r="F1175" s="32">
        <v>51.0</v>
      </c>
      <c r="G1175" s="32">
        <v>272.0</v>
      </c>
      <c r="H1175" s="36">
        <v>0.482</v>
      </c>
      <c r="I1175" s="35">
        <v>0.114</v>
      </c>
    </row>
    <row r="1176">
      <c r="A1176" s="32" t="s">
        <v>134</v>
      </c>
      <c r="B1176" s="33" t="s">
        <v>38</v>
      </c>
      <c r="C1176" s="34" t="s">
        <v>138</v>
      </c>
      <c r="D1176" s="36">
        <v>0.428</v>
      </c>
      <c r="E1176" s="35">
        <v>79.0</v>
      </c>
      <c r="F1176" s="32">
        <v>51.0</v>
      </c>
      <c r="G1176" s="32">
        <v>272.0</v>
      </c>
      <c r="H1176" s="36">
        <v>0.482</v>
      </c>
      <c r="I1176" s="35">
        <v>0.23</v>
      </c>
    </row>
    <row r="1177">
      <c r="A1177" s="32" t="s">
        <v>134</v>
      </c>
      <c r="B1177" s="33" t="s">
        <v>39</v>
      </c>
      <c r="C1177" s="34" t="s">
        <v>138</v>
      </c>
      <c r="D1177" s="35">
        <v>1.373</v>
      </c>
      <c r="E1177" s="35">
        <v>79.0</v>
      </c>
      <c r="F1177" s="32">
        <v>51.0</v>
      </c>
      <c r="G1177" s="35">
        <v>987.0</v>
      </c>
      <c r="H1177" s="36">
        <v>0.482</v>
      </c>
      <c r="I1177" s="35">
        <v>0.424</v>
      </c>
    </row>
    <row r="1178">
      <c r="A1178" s="32" t="s">
        <v>134</v>
      </c>
      <c r="B1178" s="33" t="s">
        <v>40</v>
      </c>
      <c r="C1178" s="34" t="s">
        <v>138</v>
      </c>
      <c r="D1178" s="35">
        <v>1.373</v>
      </c>
      <c r="E1178" s="35">
        <v>69.0</v>
      </c>
      <c r="F1178" s="32">
        <v>51.0</v>
      </c>
      <c r="G1178" s="35">
        <v>987.0</v>
      </c>
      <c r="H1178" s="35">
        <v>0.162</v>
      </c>
      <c r="I1178" s="35">
        <v>0.62</v>
      </c>
    </row>
    <row r="1179">
      <c r="A1179" s="32" t="s">
        <v>134</v>
      </c>
      <c r="B1179" s="33" t="s">
        <v>41</v>
      </c>
      <c r="C1179" s="34" t="s">
        <v>138</v>
      </c>
      <c r="D1179" s="35">
        <v>1.208</v>
      </c>
      <c r="E1179" s="35">
        <v>48.0</v>
      </c>
      <c r="F1179" s="32">
        <v>51.0</v>
      </c>
      <c r="G1179" s="35">
        <v>987.0</v>
      </c>
      <c r="H1179" s="35">
        <v>0.197</v>
      </c>
      <c r="I1179" s="35">
        <v>0.726</v>
      </c>
    </row>
    <row r="1180">
      <c r="A1180" s="32" t="s">
        <v>134</v>
      </c>
      <c r="B1180" s="33" t="s">
        <v>42</v>
      </c>
      <c r="C1180" s="34" t="s">
        <v>138</v>
      </c>
      <c r="D1180" s="35">
        <v>1.175</v>
      </c>
      <c r="E1180" s="35">
        <v>31.0</v>
      </c>
      <c r="F1180" s="32">
        <v>51.0</v>
      </c>
      <c r="G1180" s="35">
        <v>987.0</v>
      </c>
      <c r="H1180" s="35">
        <v>0.23</v>
      </c>
      <c r="I1180" s="35">
        <v>0.851</v>
      </c>
    </row>
    <row r="1181">
      <c r="A1181" s="32" t="s">
        <v>134</v>
      </c>
      <c r="B1181" s="33" t="s">
        <v>43</v>
      </c>
      <c r="C1181" s="34" t="s">
        <v>138</v>
      </c>
      <c r="D1181" s="35">
        <v>0.997</v>
      </c>
      <c r="E1181" s="35">
        <v>10.0</v>
      </c>
      <c r="F1181" s="32">
        <v>51.0</v>
      </c>
      <c r="G1181" s="35">
        <v>900.0</v>
      </c>
      <c r="H1181" s="35">
        <v>0.274</v>
      </c>
      <c r="I1181" s="35">
        <v>1.017</v>
      </c>
    </row>
    <row r="1182">
      <c r="A1182" s="32" t="s">
        <v>134</v>
      </c>
      <c r="B1182" s="33" t="s">
        <v>44</v>
      </c>
      <c r="C1182" s="34" t="s">
        <v>138</v>
      </c>
      <c r="D1182" s="35">
        <v>0.805</v>
      </c>
      <c r="E1182" s="35">
        <v>10.0</v>
      </c>
      <c r="F1182" s="32">
        <v>51.0</v>
      </c>
      <c r="G1182" s="35">
        <v>798.0</v>
      </c>
      <c r="H1182" s="35">
        <v>0.318</v>
      </c>
      <c r="I1182" s="35">
        <v>1.089</v>
      </c>
    </row>
    <row r="1183">
      <c r="A1183" s="32" t="s">
        <v>134</v>
      </c>
      <c r="B1183" s="33" t="s">
        <v>45</v>
      </c>
      <c r="C1183" s="34" t="s">
        <v>138</v>
      </c>
      <c r="D1183" s="35">
        <v>0.623</v>
      </c>
      <c r="E1183" s="35">
        <v>10.0</v>
      </c>
      <c r="F1183" s="32">
        <v>51.0</v>
      </c>
      <c r="G1183" s="35">
        <v>654.0</v>
      </c>
      <c r="H1183" s="35">
        <v>0.396</v>
      </c>
      <c r="I1183" s="35">
        <v>1.132</v>
      </c>
    </row>
    <row r="1184">
      <c r="A1184" s="32" t="s">
        <v>134</v>
      </c>
      <c r="B1184" s="33" t="s">
        <v>46</v>
      </c>
      <c r="C1184" s="34" t="s">
        <v>138</v>
      </c>
      <c r="D1184" s="35">
        <v>0.605</v>
      </c>
      <c r="E1184" s="35">
        <v>10.0</v>
      </c>
      <c r="F1184" s="35">
        <v>64.0</v>
      </c>
      <c r="G1184" s="35">
        <v>338.0</v>
      </c>
      <c r="H1184" s="35">
        <v>0.469</v>
      </c>
      <c r="I1184" s="35">
        <v>1.135</v>
      </c>
    </row>
    <row r="1185">
      <c r="A1185" s="32" t="s">
        <v>134</v>
      </c>
      <c r="B1185" s="33" t="s">
        <v>33</v>
      </c>
      <c r="C1185" s="34" t="s">
        <v>139</v>
      </c>
      <c r="D1185" s="36">
        <v>0.428</v>
      </c>
      <c r="E1185" s="32">
        <v>22.0</v>
      </c>
      <c r="F1185" s="32">
        <v>51.0</v>
      </c>
      <c r="G1185" s="32">
        <v>272.0</v>
      </c>
      <c r="H1185" s="35">
        <v>0.294</v>
      </c>
      <c r="I1185" s="35">
        <v>0.548</v>
      </c>
    </row>
    <row r="1186">
      <c r="A1186" s="32" t="s">
        <v>134</v>
      </c>
      <c r="B1186" s="33" t="s">
        <v>35</v>
      </c>
      <c r="C1186" s="34" t="s">
        <v>139</v>
      </c>
      <c r="D1186" s="36">
        <v>0.428</v>
      </c>
      <c r="E1186" s="32">
        <v>22.0</v>
      </c>
      <c r="F1186" s="32">
        <v>51.0</v>
      </c>
      <c r="G1186" s="32">
        <v>272.0</v>
      </c>
      <c r="H1186" s="35">
        <v>0.313</v>
      </c>
      <c r="I1186" s="35">
        <v>0.747</v>
      </c>
    </row>
    <row r="1187">
      <c r="A1187" s="32" t="s">
        <v>134</v>
      </c>
      <c r="B1187" s="33" t="s">
        <v>36</v>
      </c>
      <c r="C1187" s="34" t="s">
        <v>139</v>
      </c>
      <c r="D1187" s="36">
        <v>0.428</v>
      </c>
      <c r="E1187" s="32">
        <v>22.0</v>
      </c>
      <c r="F1187" s="32">
        <v>51.0</v>
      </c>
      <c r="G1187" s="32">
        <v>272.0</v>
      </c>
      <c r="H1187" s="35">
        <v>0.463</v>
      </c>
      <c r="I1187" s="35">
        <v>0.784</v>
      </c>
    </row>
    <row r="1188">
      <c r="A1188" s="32" t="s">
        <v>134</v>
      </c>
      <c r="B1188" s="33" t="s">
        <v>37</v>
      </c>
      <c r="C1188" s="34" t="s">
        <v>139</v>
      </c>
      <c r="D1188" s="36">
        <v>0.428</v>
      </c>
      <c r="E1188" s="35">
        <v>56.0</v>
      </c>
      <c r="F1188" s="32">
        <v>51.0</v>
      </c>
      <c r="G1188" s="32">
        <v>272.0</v>
      </c>
      <c r="H1188" s="35">
        <v>0.5</v>
      </c>
      <c r="I1188" s="35">
        <v>0.829</v>
      </c>
    </row>
    <row r="1189">
      <c r="A1189" s="32" t="s">
        <v>134</v>
      </c>
      <c r="B1189" s="33" t="s">
        <v>38</v>
      </c>
      <c r="C1189" s="34" t="s">
        <v>139</v>
      </c>
      <c r="D1189" s="36">
        <v>0.428</v>
      </c>
      <c r="E1189" s="35">
        <v>34.0</v>
      </c>
      <c r="F1189" s="32">
        <v>51.0</v>
      </c>
      <c r="G1189" s="32">
        <v>272.0</v>
      </c>
      <c r="H1189" s="35">
        <v>0.539</v>
      </c>
      <c r="I1189" s="35">
        <v>0.875</v>
      </c>
    </row>
    <row r="1190">
      <c r="A1190" s="32" t="s">
        <v>134</v>
      </c>
      <c r="B1190" s="33" t="s">
        <v>39</v>
      </c>
      <c r="C1190" s="34" t="s">
        <v>139</v>
      </c>
      <c r="D1190" s="35">
        <v>0.595</v>
      </c>
      <c r="E1190" s="35">
        <v>34.0</v>
      </c>
      <c r="F1190" s="32">
        <v>51.0</v>
      </c>
      <c r="G1190" s="35">
        <v>156.0</v>
      </c>
      <c r="H1190" s="35">
        <v>0.558</v>
      </c>
      <c r="I1190" s="35">
        <v>0.914</v>
      </c>
    </row>
    <row r="1191">
      <c r="A1191" s="32" t="s">
        <v>134</v>
      </c>
      <c r="B1191" s="33" t="s">
        <v>40</v>
      </c>
      <c r="C1191" s="34" t="s">
        <v>139</v>
      </c>
      <c r="D1191" s="35">
        <v>0.593</v>
      </c>
      <c r="E1191" s="35">
        <v>27.0</v>
      </c>
      <c r="F1191" s="32">
        <v>51.0</v>
      </c>
      <c r="G1191" s="35">
        <v>156.0</v>
      </c>
      <c r="H1191" s="35">
        <v>0.597</v>
      </c>
      <c r="I1191" s="35">
        <v>0.93</v>
      </c>
    </row>
    <row r="1192">
      <c r="A1192" s="32" t="s">
        <v>134</v>
      </c>
      <c r="B1192" s="33" t="s">
        <v>41</v>
      </c>
      <c r="C1192" s="34" t="s">
        <v>139</v>
      </c>
      <c r="D1192" s="35">
        <v>0.573</v>
      </c>
      <c r="E1192" s="35">
        <v>4.0</v>
      </c>
      <c r="F1192" s="32">
        <v>51.0</v>
      </c>
      <c r="G1192" s="35">
        <v>156.0</v>
      </c>
      <c r="H1192" s="35">
        <v>0.644</v>
      </c>
      <c r="I1192" s="35">
        <v>1.006</v>
      </c>
    </row>
    <row r="1193">
      <c r="A1193" s="32" t="s">
        <v>134</v>
      </c>
      <c r="B1193" s="33" t="s">
        <v>42</v>
      </c>
      <c r="C1193" s="34" t="s">
        <v>139</v>
      </c>
      <c r="D1193" s="35">
        <v>0.552</v>
      </c>
      <c r="E1193" s="35">
        <v>4.0</v>
      </c>
      <c r="F1193" s="32">
        <v>51.0</v>
      </c>
      <c r="G1193" s="35">
        <v>156.0</v>
      </c>
      <c r="H1193" s="35">
        <v>0.66</v>
      </c>
      <c r="I1193" s="35">
        <v>1.053</v>
      </c>
    </row>
    <row r="1194">
      <c r="A1194" s="32" t="s">
        <v>134</v>
      </c>
      <c r="B1194" s="33" t="s">
        <v>43</v>
      </c>
      <c r="C1194" s="34" t="s">
        <v>139</v>
      </c>
      <c r="D1194" s="35">
        <v>0.545</v>
      </c>
      <c r="E1194" s="35">
        <v>4.0</v>
      </c>
      <c r="F1194" s="32">
        <v>51.0</v>
      </c>
      <c r="G1194" s="35">
        <v>156.0</v>
      </c>
      <c r="H1194" s="35">
        <v>0.7</v>
      </c>
      <c r="I1194" s="35">
        <v>1.084</v>
      </c>
    </row>
    <row r="1195">
      <c r="A1195" s="32" t="s">
        <v>134</v>
      </c>
      <c r="B1195" s="33" t="s">
        <v>44</v>
      </c>
      <c r="C1195" s="34" t="s">
        <v>139</v>
      </c>
      <c r="D1195" s="35">
        <v>0.567</v>
      </c>
      <c r="E1195" s="35">
        <v>4.0</v>
      </c>
      <c r="F1195" s="32">
        <v>51.0</v>
      </c>
      <c r="G1195" s="35">
        <v>156.0</v>
      </c>
      <c r="H1195" s="35">
        <v>0.75</v>
      </c>
      <c r="I1195" s="35">
        <v>1.111</v>
      </c>
    </row>
    <row r="1196">
      <c r="A1196" s="32" t="s">
        <v>134</v>
      </c>
      <c r="B1196" s="33" t="s">
        <v>45</v>
      </c>
      <c r="C1196" s="34" t="s">
        <v>139</v>
      </c>
      <c r="D1196" s="35">
        <v>0.57</v>
      </c>
      <c r="E1196" s="35">
        <v>4.0</v>
      </c>
      <c r="F1196" s="32">
        <v>51.0</v>
      </c>
      <c r="G1196" s="35">
        <v>156.0</v>
      </c>
      <c r="H1196" s="35">
        <v>0.816</v>
      </c>
      <c r="I1196" s="35">
        <v>1.135</v>
      </c>
    </row>
    <row r="1197">
      <c r="A1197" s="32" t="s">
        <v>134</v>
      </c>
      <c r="B1197" s="33" t="s">
        <v>46</v>
      </c>
      <c r="C1197" s="34" t="s">
        <v>139</v>
      </c>
      <c r="D1197" s="35">
        <v>0.576</v>
      </c>
      <c r="E1197" s="35">
        <v>4.0</v>
      </c>
      <c r="F1197" s="35">
        <v>32.0</v>
      </c>
      <c r="G1197" s="35">
        <v>156.0</v>
      </c>
      <c r="H1197" s="35">
        <v>0.807</v>
      </c>
      <c r="I1197" s="35">
        <v>1.113</v>
      </c>
    </row>
    <row r="1198">
      <c r="A1198" s="32" t="s">
        <v>134</v>
      </c>
      <c r="B1198" s="33" t="s">
        <v>33</v>
      </c>
      <c r="C1198" s="34" t="s">
        <v>140</v>
      </c>
      <c r="D1198" s="36">
        <v>0.428</v>
      </c>
      <c r="E1198" s="32">
        <v>22.0</v>
      </c>
      <c r="F1198" s="32">
        <v>51.0</v>
      </c>
      <c r="G1198" s="32">
        <v>272.0</v>
      </c>
      <c r="H1198" s="35">
        <v>0.011</v>
      </c>
      <c r="I1198" s="35">
        <v>0.024</v>
      </c>
    </row>
    <row r="1199">
      <c r="A1199" s="32" t="s">
        <v>134</v>
      </c>
      <c r="B1199" s="33" t="s">
        <v>35</v>
      </c>
      <c r="C1199" s="34" t="s">
        <v>140</v>
      </c>
      <c r="D1199" s="36">
        <v>0.428</v>
      </c>
      <c r="E1199" s="32">
        <v>22.0</v>
      </c>
      <c r="F1199" s="32">
        <v>51.0</v>
      </c>
      <c r="G1199" s="32">
        <v>272.0</v>
      </c>
      <c r="H1199" s="35">
        <v>0.012</v>
      </c>
      <c r="I1199" s="35">
        <v>0.115</v>
      </c>
    </row>
    <row r="1200">
      <c r="A1200" s="32" t="s">
        <v>134</v>
      </c>
      <c r="B1200" s="33" t="s">
        <v>36</v>
      </c>
      <c r="C1200" s="34" t="s">
        <v>140</v>
      </c>
      <c r="D1200" s="36">
        <v>0.428</v>
      </c>
      <c r="E1200" s="32">
        <v>22.0</v>
      </c>
      <c r="F1200" s="32">
        <v>51.0</v>
      </c>
      <c r="G1200" s="32">
        <v>272.0</v>
      </c>
      <c r="H1200" s="35">
        <v>0.026</v>
      </c>
      <c r="I1200" s="35">
        <v>0.192</v>
      </c>
    </row>
    <row r="1201">
      <c r="A1201" s="32" t="s">
        <v>134</v>
      </c>
      <c r="B1201" s="33" t="s">
        <v>37</v>
      </c>
      <c r="C1201" s="34" t="s">
        <v>140</v>
      </c>
      <c r="D1201" s="36">
        <v>0.428</v>
      </c>
      <c r="E1201" s="35">
        <v>68.0</v>
      </c>
      <c r="F1201" s="32">
        <v>51.0</v>
      </c>
      <c r="G1201" s="32">
        <v>272.0</v>
      </c>
      <c r="H1201" s="35">
        <v>0.04</v>
      </c>
      <c r="I1201" s="35">
        <v>0.276</v>
      </c>
    </row>
    <row r="1202">
      <c r="A1202" s="32" t="s">
        <v>134</v>
      </c>
      <c r="B1202" s="33" t="s">
        <v>38</v>
      </c>
      <c r="C1202" s="34" t="s">
        <v>140</v>
      </c>
      <c r="D1202" s="36">
        <v>0.428</v>
      </c>
      <c r="E1202" s="35">
        <v>63.0</v>
      </c>
      <c r="F1202" s="32">
        <v>51.0</v>
      </c>
      <c r="G1202" s="32">
        <v>272.0</v>
      </c>
      <c r="H1202" s="35">
        <v>0.155</v>
      </c>
      <c r="I1202" s="35">
        <v>0.362</v>
      </c>
    </row>
    <row r="1203">
      <c r="A1203" s="32" t="s">
        <v>134</v>
      </c>
      <c r="B1203" s="33" t="s">
        <v>39</v>
      </c>
      <c r="C1203" s="34" t="s">
        <v>140</v>
      </c>
      <c r="D1203" s="35">
        <v>0.428</v>
      </c>
      <c r="E1203" s="35">
        <v>63.0</v>
      </c>
      <c r="F1203" s="32">
        <v>51.0</v>
      </c>
      <c r="G1203" s="35">
        <v>368.0</v>
      </c>
      <c r="H1203" s="35">
        <v>0.213</v>
      </c>
      <c r="I1203" s="35">
        <v>0.411</v>
      </c>
    </row>
    <row r="1204">
      <c r="A1204" s="32" t="s">
        <v>134</v>
      </c>
      <c r="B1204" s="33" t="s">
        <v>40</v>
      </c>
      <c r="C1204" s="34" t="s">
        <v>140</v>
      </c>
      <c r="D1204" s="35">
        <v>0.427</v>
      </c>
      <c r="E1204" s="35">
        <v>63.0</v>
      </c>
      <c r="F1204" s="32">
        <v>51.0</v>
      </c>
      <c r="G1204" s="35">
        <v>368.0</v>
      </c>
      <c r="H1204" s="35">
        <v>0.251</v>
      </c>
      <c r="I1204" s="35">
        <v>0.487</v>
      </c>
    </row>
    <row r="1205">
      <c r="A1205" s="32" t="s">
        <v>134</v>
      </c>
      <c r="B1205" s="33" t="s">
        <v>41</v>
      </c>
      <c r="C1205" s="34" t="s">
        <v>140</v>
      </c>
      <c r="D1205" s="35">
        <v>0.428</v>
      </c>
      <c r="E1205" s="35">
        <v>63.0</v>
      </c>
      <c r="F1205" s="32">
        <v>51.0</v>
      </c>
      <c r="G1205" s="35">
        <v>368.0</v>
      </c>
      <c r="H1205" s="35">
        <v>0.279</v>
      </c>
      <c r="I1205" s="35">
        <v>0.633</v>
      </c>
    </row>
    <row r="1206">
      <c r="A1206" s="32" t="s">
        <v>134</v>
      </c>
      <c r="B1206" s="33" t="s">
        <v>42</v>
      </c>
      <c r="C1206" s="34" t="s">
        <v>140</v>
      </c>
      <c r="D1206" s="35">
        <v>0.428</v>
      </c>
      <c r="E1206" s="35">
        <v>69.0</v>
      </c>
      <c r="F1206" s="32">
        <v>51.0</v>
      </c>
      <c r="G1206" s="35">
        <v>428.0</v>
      </c>
      <c r="H1206" s="35">
        <v>0.347</v>
      </c>
      <c r="I1206" s="35">
        <v>0.823</v>
      </c>
    </row>
    <row r="1207">
      <c r="A1207" s="32" t="s">
        <v>134</v>
      </c>
      <c r="B1207" s="33" t="s">
        <v>43</v>
      </c>
      <c r="C1207" s="34" t="s">
        <v>140</v>
      </c>
      <c r="D1207" s="35">
        <v>0.259</v>
      </c>
      <c r="E1207" s="35">
        <v>69.0</v>
      </c>
      <c r="F1207" s="32">
        <v>51.0</v>
      </c>
      <c r="G1207" s="35">
        <v>422.0</v>
      </c>
      <c r="H1207" s="35">
        <v>0.377</v>
      </c>
      <c r="I1207" s="35">
        <v>0.845</v>
      </c>
    </row>
    <row r="1208">
      <c r="A1208" s="32" t="s">
        <v>134</v>
      </c>
      <c r="B1208" s="33" t="s">
        <v>44</v>
      </c>
      <c r="C1208" s="34" t="s">
        <v>140</v>
      </c>
      <c r="D1208" s="35">
        <v>0.222</v>
      </c>
      <c r="E1208" s="35">
        <v>64.0</v>
      </c>
      <c r="F1208" s="32">
        <v>51.0</v>
      </c>
      <c r="G1208" s="35">
        <v>422.0</v>
      </c>
      <c r="H1208" s="35">
        <v>0.52</v>
      </c>
      <c r="I1208" s="35">
        <v>0.809</v>
      </c>
    </row>
    <row r="1209">
      <c r="A1209" s="32" t="s">
        <v>134</v>
      </c>
      <c r="B1209" s="33" t="s">
        <v>45</v>
      </c>
      <c r="C1209" s="34" t="s">
        <v>140</v>
      </c>
      <c r="D1209" s="35">
        <v>0.237</v>
      </c>
      <c r="E1209" s="35">
        <v>40.0</v>
      </c>
      <c r="F1209" s="32">
        <v>51.0</v>
      </c>
      <c r="G1209" s="35">
        <v>422.0</v>
      </c>
      <c r="H1209" s="35">
        <v>0.6</v>
      </c>
      <c r="I1209" s="35">
        <v>0.826</v>
      </c>
    </row>
    <row r="1210">
      <c r="A1210" s="32" t="s">
        <v>134</v>
      </c>
      <c r="B1210" s="33" t="s">
        <v>46</v>
      </c>
      <c r="C1210" s="34" t="s">
        <v>140</v>
      </c>
      <c r="D1210" s="35">
        <v>0.237</v>
      </c>
      <c r="E1210" s="35">
        <v>37.0</v>
      </c>
      <c r="F1210" s="35">
        <v>130.0</v>
      </c>
      <c r="G1210" s="35">
        <v>407.0</v>
      </c>
      <c r="H1210" s="35">
        <v>0.654</v>
      </c>
      <c r="I1210" s="35">
        <v>0.876</v>
      </c>
    </row>
    <row r="1211">
      <c r="A1211" s="32" t="s">
        <v>134</v>
      </c>
      <c r="B1211" s="33" t="s">
        <v>33</v>
      </c>
      <c r="C1211" s="34" t="s">
        <v>141</v>
      </c>
      <c r="D1211" s="36">
        <v>0.428</v>
      </c>
      <c r="E1211" s="32">
        <v>22.0</v>
      </c>
      <c r="F1211" s="32">
        <v>51.0</v>
      </c>
      <c r="G1211" s="32">
        <v>272.0</v>
      </c>
      <c r="H1211" s="35">
        <v>0.054</v>
      </c>
      <c r="I1211" s="35">
        <v>0.092</v>
      </c>
    </row>
    <row r="1212">
      <c r="A1212" s="32" t="s">
        <v>134</v>
      </c>
      <c r="B1212" s="33" t="s">
        <v>35</v>
      </c>
      <c r="C1212" s="34" t="s">
        <v>141</v>
      </c>
      <c r="D1212" s="36">
        <v>0.428</v>
      </c>
      <c r="E1212" s="32">
        <v>22.0</v>
      </c>
      <c r="F1212" s="32">
        <v>51.0</v>
      </c>
      <c r="G1212" s="32">
        <v>272.0</v>
      </c>
      <c r="H1212" s="35">
        <v>0.076</v>
      </c>
      <c r="I1212" s="35">
        <v>0.195</v>
      </c>
    </row>
    <row r="1213">
      <c r="A1213" s="32" t="s">
        <v>134</v>
      </c>
      <c r="B1213" s="33" t="s">
        <v>36</v>
      </c>
      <c r="C1213" s="34" t="s">
        <v>141</v>
      </c>
      <c r="D1213" s="36">
        <v>0.428</v>
      </c>
      <c r="E1213" s="32">
        <v>22.0</v>
      </c>
      <c r="F1213" s="32">
        <v>51.0</v>
      </c>
      <c r="G1213" s="32">
        <v>272.0</v>
      </c>
      <c r="H1213" s="35">
        <v>0.091</v>
      </c>
      <c r="I1213" s="35">
        <v>0.33</v>
      </c>
    </row>
    <row r="1214">
      <c r="A1214" s="32" t="s">
        <v>134</v>
      </c>
      <c r="B1214" s="33" t="s">
        <v>37</v>
      </c>
      <c r="C1214" s="34" t="s">
        <v>141</v>
      </c>
      <c r="D1214" s="36">
        <v>0.428</v>
      </c>
      <c r="E1214" s="35">
        <v>32.0</v>
      </c>
      <c r="F1214" s="32">
        <v>51.0</v>
      </c>
      <c r="G1214" s="32">
        <v>272.0</v>
      </c>
      <c r="H1214" s="35">
        <v>0.12</v>
      </c>
      <c r="I1214" s="35">
        <v>0.448</v>
      </c>
    </row>
    <row r="1215">
      <c r="A1215" s="32" t="s">
        <v>134</v>
      </c>
      <c r="B1215" s="33" t="s">
        <v>38</v>
      </c>
      <c r="C1215" s="34" t="s">
        <v>141</v>
      </c>
      <c r="D1215" s="36">
        <v>0.428</v>
      </c>
      <c r="E1215" s="35">
        <v>32.0</v>
      </c>
      <c r="F1215" s="32">
        <v>51.0</v>
      </c>
      <c r="G1215" s="32">
        <v>272.0</v>
      </c>
      <c r="H1215" s="35">
        <v>0.181</v>
      </c>
      <c r="I1215" s="35">
        <v>0.611</v>
      </c>
    </row>
    <row r="1216">
      <c r="A1216" s="32" t="s">
        <v>134</v>
      </c>
      <c r="B1216" s="33" t="s">
        <v>39</v>
      </c>
      <c r="C1216" s="34" t="s">
        <v>141</v>
      </c>
      <c r="D1216" s="35">
        <v>0.452</v>
      </c>
      <c r="E1216" s="35">
        <v>32.0</v>
      </c>
      <c r="F1216" s="32">
        <v>51.0</v>
      </c>
      <c r="G1216" s="35">
        <v>616.0</v>
      </c>
      <c r="H1216" s="35">
        <v>0.2</v>
      </c>
      <c r="I1216" s="35">
        <v>0.813</v>
      </c>
    </row>
    <row r="1217">
      <c r="A1217" s="32" t="s">
        <v>134</v>
      </c>
      <c r="B1217" s="33" t="s">
        <v>40</v>
      </c>
      <c r="C1217" s="34" t="s">
        <v>141</v>
      </c>
      <c r="D1217" s="35">
        <v>0.416</v>
      </c>
      <c r="E1217" s="35">
        <v>32.0</v>
      </c>
      <c r="F1217" s="32">
        <v>51.0</v>
      </c>
      <c r="G1217" s="35">
        <v>616.0</v>
      </c>
      <c r="H1217" s="35">
        <v>0.271</v>
      </c>
      <c r="I1217" s="35">
        <v>1.083</v>
      </c>
    </row>
    <row r="1218">
      <c r="A1218" s="32" t="s">
        <v>134</v>
      </c>
      <c r="B1218" s="33" t="s">
        <v>41</v>
      </c>
      <c r="C1218" s="34" t="s">
        <v>141</v>
      </c>
      <c r="D1218" s="35">
        <v>0.358</v>
      </c>
      <c r="E1218" s="35">
        <v>32.0</v>
      </c>
      <c r="F1218" s="32">
        <v>51.0</v>
      </c>
      <c r="G1218" s="35">
        <v>616.0</v>
      </c>
      <c r="H1218" s="35">
        <v>0.336</v>
      </c>
      <c r="I1218" s="35">
        <v>1.309</v>
      </c>
    </row>
    <row r="1219">
      <c r="A1219" s="32" t="s">
        <v>134</v>
      </c>
      <c r="B1219" s="33" t="s">
        <v>42</v>
      </c>
      <c r="C1219" s="34" t="s">
        <v>141</v>
      </c>
      <c r="D1219" s="35">
        <v>0.339</v>
      </c>
      <c r="E1219" s="35">
        <v>49.0</v>
      </c>
      <c r="F1219" s="32">
        <v>51.0</v>
      </c>
      <c r="G1219" s="35">
        <v>616.0</v>
      </c>
      <c r="H1219" s="35">
        <v>0.397</v>
      </c>
      <c r="I1219" s="35">
        <v>1.39</v>
      </c>
    </row>
    <row r="1220">
      <c r="A1220" s="32" t="s">
        <v>134</v>
      </c>
      <c r="B1220" s="33" t="s">
        <v>43</v>
      </c>
      <c r="C1220" s="34" t="s">
        <v>141</v>
      </c>
      <c r="D1220" s="35">
        <v>0.304</v>
      </c>
      <c r="E1220" s="35">
        <v>18.0</v>
      </c>
      <c r="F1220" s="32">
        <v>51.0</v>
      </c>
      <c r="G1220" s="35">
        <v>616.0</v>
      </c>
      <c r="H1220" s="35">
        <v>0.45</v>
      </c>
      <c r="I1220" s="35">
        <v>1.404</v>
      </c>
    </row>
    <row r="1221">
      <c r="A1221" s="32" t="s">
        <v>134</v>
      </c>
      <c r="B1221" s="33" t="s">
        <v>44</v>
      </c>
      <c r="C1221" s="34" t="s">
        <v>141</v>
      </c>
      <c r="D1221" s="35">
        <v>0.28</v>
      </c>
      <c r="E1221" s="35">
        <v>18.0</v>
      </c>
      <c r="F1221" s="32">
        <v>51.0</v>
      </c>
      <c r="G1221" s="35">
        <v>616.0</v>
      </c>
      <c r="H1221" s="35">
        <v>0.462</v>
      </c>
      <c r="I1221" s="35">
        <v>1.38</v>
      </c>
    </row>
    <row r="1222">
      <c r="A1222" s="32" t="s">
        <v>134</v>
      </c>
      <c r="B1222" s="33" t="s">
        <v>45</v>
      </c>
      <c r="C1222" s="34" t="s">
        <v>141</v>
      </c>
      <c r="D1222" s="35">
        <v>0.272</v>
      </c>
      <c r="E1222" s="35">
        <v>18.0</v>
      </c>
      <c r="F1222" s="32">
        <v>51.0</v>
      </c>
      <c r="G1222" s="35">
        <v>500.0</v>
      </c>
      <c r="H1222" s="35">
        <v>0.48</v>
      </c>
      <c r="I1222" s="35">
        <v>1.428</v>
      </c>
    </row>
    <row r="1223">
      <c r="A1223" s="32" t="s">
        <v>134</v>
      </c>
      <c r="B1223" s="33" t="s">
        <v>46</v>
      </c>
      <c r="C1223" s="34" t="s">
        <v>141</v>
      </c>
      <c r="D1223" s="35">
        <v>0.277</v>
      </c>
      <c r="E1223" s="35">
        <v>18.0</v>
      </c>
      <c r="F1223" s="35">
        <v>57.0</v>
      </c>
      <c r="G1223" s="35">
        <v>454.0</v>
      </c>
      <c r="H1223" s="35">
        <v>0.519</v>
      </c>
      <c r="I1223" s="35">
        <v>1.481</v>
      </c>
    </row>
    <row r="1224">
      <c r="A1224" s="32" t="s">
        <v>134</v>
      </c>
      <c r="B1224" s="33" t="s">
        <v>33</v>
      </c>
      <c r="C1224" s="34" t="s">
        <v>142</v>
      </c>
      <c r="D1224" s="36">
        <v>0.428</v>
      </c>
      <c r="E1224" s="32">
        <v>22.0</v>
      </c>
      <c r="F1224" s="32">
        <v>51.0</v>
      </c>
      <c r="G1224" s="32">
        <v>272.0</v>
      </c>
      <c r="H1224" s="35">
        <v>0.066</v>
      </c>
      <c r="I1224" s="35">
        <v>0.231</v>
      </c>
    </row>
    <row r="1225">
      <c r="A1225" s="32" t="s">
        <v>134</v>
      </c>
      <c r="B1225" s="33" t="s">
        <v>35</v>
      </c>
      <c r="C1225" s="34" t="s">
        <v>142</v>
      </c>
      <c r="D1225" s="36">
        <v>0.428</v>
      </c>
      <c r="E1225" s="32">
        <v>22.0</v>
      </c>
      <c r="F1225" s="32">
        <v>51.0</v>
      </c>
      <c r="G1225" s="32">
        <v>272.0</v>
      </c>
      <c r="H1225" s="35">
        <v>0.116</v>
      </c>
      <c r="I1225" s="35">
        <v>0.395</v>
      </c>
    </row>
    <row r="1226">
      <c r="A1226" s="32" t="s">
        <v>134</v>
      </c>
      <c r="B1226" s="33" t="s">
        <v>36</v>
      </c>
      <c r="C1226" s="34" t="s">
        <v>142</v>
      </c>
      <c r="D1226" s="36">
        <v>0.428</v>
      </c>
      <c r="E1226" s="32">
        <v>22.0</v>
      </c>
      <c r="F1226" s="32">
        <v>51.0</v>
      </c>
      <c r="G1226" s="32">
        <v>272.0</v>
      </c>
      <c r="H1226" s="35">
        <v>0.178</v>
      </c>
      <c r="I1226" s="35">
        <v>0.522</v>
      </c>
    </row>
    <row r="1227">
      <c r="A1227" s="32" t="s">
        <v>134</v>
      </c>
      <c r="B1227" s="33" t="s">
        <v>37</v>
      </c>
      <c r="C1227" s="34" t="s">
        <v>142</v>
      </c>
      <c r="D1227" s="36">
        <v>0.428</v>
      </c>
      <c r="E1227" s="35">
        <v>29.0</v>
      </c>
      <c r="F1227" s="32">
        <v>51.0</v>
      </c>
      <c r="G1227" s="32">
        <v>272.0</v>
      </c>
      <c r="H1227" s="35">
        <v>0.228</v>
      </c>
      <c r="I1227" s="35">
        <v>0.575</v>
      </c>
    </row>
    <row r="1228">
      <c r="A1228" s="32" t="s">
        <v>134</v>
      </c>
      <c r="B1228" s="33" t="s">
        <v>38</v>
      </c>
      <c r="C1228" s="34" t="s">
        <v>142</v>
      </c>
      <c r="D1228" s="36">
        <v>0.428</v>
      </c>
      <c r="E1228" s="35">
        <v>29.0</v>
      </c>
      <c r="F1228" s="32">
        <v>51.0</v>
      </c>
      <c r="G1228" s="32">
        <v>272.0</v>
      </c>
      <c r="H1228" s="35">
        <v>0.309</v>
      </c>
      <c r="I1228" s="35">
        <v>0.644</v>
      </c>
    </row>
    <row r="1229">
      <c r="A1229" s="32" t="s">
        <v>134</v>
      </c>
      <c r="B1229" s="33" t="s">
        <v>39</v>
      </c>
      <c r="C1229" s="34" t="s">
        <v>142</v>
      </c>
      <c r="D1229" s="35">
        <v>0.214</v>
      </c>
      <c r="E1229" s="35">
        <v>29.0</v>
      </c>
      <c r="F1229" s="32">
        <v>51.0</v>
      </c>
      <c r="G1229" s="35">
        <v>232.0</v>
      </c>
      <c r="H1229" s="35">
        <v>0.331</v>
      </c>
      <c r="I1229" s="35">
        <v>0.832</v>
      </c>
    </row>
    <row r="1230">
      <c r="A1230" s="32" t="s">
        <v>134</v>
      </c>
      <c r="B1230" s="33" t="s">
        <v>40</v>
      </c>
      <c r="C1230" s="34" t="s">
        <v>142</v>
      </c>
      <c r="D1230" s="35">
        <v>0.214</v>
      </c>
      <c r="E1230" s="35">
        <v>25.0</v>
      </c>
      <c r="F1230" s="32">
        <v>51.0</v>
      </c>
      <c r="G1230" s="35">
        <v>196.0</v>
      </c>
      <c r="H1230" s="35">
        <v>0.38</v>
      </c>
      <c r="I1230" s="35">
        <v>1.004</v>
      </c>
    </row>
    <row r="1231">
      <c r="A1231" s="32" t="s">
        <v>134</v>
      </c>
      <c r="B1231" s="33" t="s">
        <v>41</v>
      </c>
      <c r="C1231" s="34" t="s">
        <v>142</v>
      </c>
      <c r="D1231" s="35">
        <v>0.214</v>
      </c>
      <c r="E1231" s="35">
        <v>22.0</v>
      </c>
      <c r="F1231" s="32">
        <v>51.0</v>
      </c>
      <c r="G1231" s="35">
        <v>196.0</v>
      </c>
      <c r="H1231" s="35">
        <v>0.414</v>
      </c>
      <c r="I1231" s="35">
        <v>1.152</v>
      </c>
    </row>
    <row r="1232">
      <c r="A1232" s="32" t="s">
        <v>134</v>
      </c>
      <c r="B1232" s="33" t="s">
        <v>42</v>
      </c>
      <c r="C1232" s="34" t="s">
        <v>142</v>
      </c>
      <c r="D1232" s="35">
        <v>0.214</v>
      </c>
      <c r="E1232" s="35">
        <v>22.0</v>
      </c>
      <c r="F1232" s="32">
        <v>51.0</v>
      </c>
      <c r="G1232" s="35">
        <v>196.0</v>
      </c>
      <c r="H1232" s="35">
        <v>0.442</v>
      </c>
      <c r="I1232" s="35">
        <v>1.045</v>
      </c>
    </row>
    <row r="1233">
      <c r="A1233" s="32" t="s">
        <v>134</v>
      </c>
      <c r="B1233" s="33" t="s">
        <v>43</v>
      </c>
      <c r="C1233" s="34" t="s">
        <v>142</v>
      </c>
      <c r="D1233" s="35">
        <v>0.214</v>
      </c>
      <c r="E1233" s="35">
        <v>22.0</v>
      </c>
      <c r="F1233" s="32">
        <v>51.0</v>
      </c>
      <c r="G1233" s="35">
        <v>196.0</v>
      </c>
      <c r="H1233" s="35">
        <v>0.506</v>
      </c>
      <c r="I1233" s="35">
        <v>1.075</v>
      </c>
    </row>
    <row r="1234">
      <c r="A1234" s="32" t="s">
        <v>134</v>
      </c>
      <c r="B1234" s="33" t="s">
        <v>44</v>
      </c>
      <c r="C1234" s="34" t="s">
        <v>142</v>
      </c>
      <c r="D1234" s="35">
        <v>0.221</v>
      </c>
      <c r="E1234" s="35">
        <v>9.0</v>
      </c>
      <c r="F1234" s="32">
        <v>51.0</v>
      </c>
      <c r="G1234" s="35">
        <v>196.0</v>
      </c>
      <c r="H1234" s="35">
        <v>0.566</v>
      </c>
      <c r="I1234" s="35">
        <v>1.136</v>
      </c>
    </row>
    <row r="1235">
      <c r="A1235" s="32" t="s">
        <v>134</v>
      </c>
      <c r="B1235" s="33" t="s">
        <v>45</v>
      </c>
      <c r="C1235" s="34" t="s">
        <v>142</v>
      </c>
      <c r="D1235" s="35">
        <v>0.219</v>
      </c>
      <c r="E1235" s="35">
        <v>8.0</v>
      </c>
      <c r="F1235" s="32">
        <v>51.0</v>
      </c>
      <c r="G1235" s="35">
        <v>196.0</v>
      </c>
      <c r="H1235" s="35">
        <v>0.578</v>
      </c>
      <c r="I1235" s="35">
        <v>1.183</v>
      </c>
    </row>
    <row r="1236">
      <c r="A1236" s="32" t="s">
        <v>134</v>
      </c>
      <c r="B1236" s="33" t="s">
        <v>46</v>
      </c>
      <c r="C1236" s="34" t="s">
        <v>142</v>
      </c>
      <c r="D1236" s="35">
        <v>0.218</v>
      </c>
      <c r="E1236" s="35">
        <v>8.0</v>
      </c>
      <c r="F1236" s="35">
        <v>88.0</v>
      </c>
      <c r="G1236" s="35">
        <v>196.0</v>
      </c>
      <c r="H1236" s="35">
        <v>0.619</v>
      </c>
      <c r="I1236" s="35">
        <v>1.154</v>
      </c>
    </row>
    <row r="1237">
      <c r="A1237" s="32" t="s">
        <v>134</v>
      </c>
      <c r="B1237" s="33" t="s">
        <v>33</v>
      </c>
      <c r="C1237" s="34" t="s">
        <v>143</v>
      </c>
      <c r="D1237" s="36">
        <v>0.428</v>
      </c>
      <c r="E1237" s="32">
        <v>22.0</v>
      </c>
      <c r="F1237" s="32">
        <v>51.0</v>
      </c>
      <c r="G1237" s="32">
        <v>272.0</v>
      </c>
      <c r="H1237" s="35">
        <v>0.153</v>
      </c>
      <c r="I1237" s="35">
        <v>0.231</v>
      </c>
    </row>
    <row r="1238">
      <c r="A1238" s="32" t="s">
        <v>134</v>
      </c>
      <c r="B1238" s="33" t="s">
        <v>35</v>
      </c>
      <c r="C1238" s="34" t="s">
        <v>143</v>
      </c>
      <c r="D1238" s="36">
        <v>0.428</v>
      </c>
      <c r="E1238" s="32">
        <v>22.0</v>
      </c>
      <c r="F1238" s="32">
        <v>51.0</v>
      </c>
      <c r="G1238" s="32">
        <v>272.0</v>
      </c>
      <c r="H1238" s="35">
        <v>0.188</v>
      </c>
      <c r="I1238" s="35">
        <v>0.327</v>
      </c>
    </row>
    <row r="1239">
      <c r="A1239" s="32" t="s">
        <v>134</v>
      </c>
      <c r="B1239" s="33" t="s">
        <v>36</v>
      </c>
      <c r="C1239" s="34" t="s">
        <v>143</v>
      </c>
      <c r="D1239" s="36">
        <v>0.428</v>
      </c>
      <c r="E1239" s="32">
        <v>22.0</v>
      </c>
      <c r="F1239" s="32">
        <v>51.0</v>
      </c>
      <c r="G1239" s="32">
        <v>272.0</v>
      </c>
      <c r="H1239" s="35">
        <v>0.283</v>
      </c>
      <c r="I1239" s="35">
        <v>0.427</v>
      </c>
    </row>
    <row r="1240">
      <c r="A1240" s="32" t="s">
        <v>134</v>
      </c>
      <c r="B1240" s="33" t="s">
        <v>37</v>
      </c>
      <c r="C1240" s="34" t="s">
        <v>143</v>
      </c>
      <c r="D1240" s="36">
        <v>0.428</v>
      </c>
      <c r="E1240" s="32">
        <v>22.0</v>
      </c>
      <c r="F1240" s="32">
        <v>51.0</v>
      </c>
      <c r="G1240" s="32">
        <v>272.0</v>
      </c>
      <c r="H1240" s="35">
        <v>0.301</v>
      </c>
      <c r="I1240" s="35">
        <v>0.553</v>
      </c>
    </row>
    <row r="1241">
      <c r="A1241" s="32" t="s">
        <v>134</v>
      </c>
      <c r="B1241" s="33" t="s">
        <v>38</v>
      </c>
      <c r="C1241" s="34" t="s">
        <v>143</v>
      </c>
      <c r="D1241" s="36">
        <v>0.428</v>
      </c>
      <c r="E1241" s="32">
        <v>22.0</v>
      </c>
      <c r="F1241" s="32">
        <v>51.0</v>
      </c>
      <c r="G1241" s="32">
        <v>272.0</v>
      </c>
      <c r="H1241" s="35">
        <v>0.338</v>
      </c>
      <c r="I1241" s="35">
        <v>0.648</v>
      </c>
    </row>
    <row r="1242">
      <c r="A1242" s="32" t="s">
        <v>134</v>
      </c>
      <c r="B1242" s="33" t="s">
        <v>39</v>
      </c>
      <c r="C1242" s="34" t="s">
        <v>143</v>
      </c>
      <c r="D1242" s="36">
        <v>0.428</v>
      </c>
      <c r="E1242" s="32">
        <v>22.0</v>
      </c>
      <c r="F1242" s="32">
        <v>51.0</v>
      </c>
      <c r="G1242" s="32">
        <v>272.0</v>
      </c>
      <c r="H1242" s="35">
        <v>0.328</v>
      </c>
      <c r="I1242" s="35">
        <v>0.758</v>
      </c>
    </row>
    <row r="1243">
      <c r="A1243" s="32" t="s">
        <v>134</v>
      </c>
      <c r="B1243" s="33" t="s">
        <v>40</v>
      </c>
      <c r="C1243" s="34" t="s">
        <v>143</v>
      </c>
      <c r="D1243" s="36">
        <v>0.428</v>
      </c>
      <c r="E1243" s="32">
        <v>22.0</v>
      </c>
      <c r="F1243" s="32">
        <v>51.0</v>
      </c>
      <c r="G1243" s="32">
        <v>272.0</v>
      </c>
      <c r="H1243" s="35">
        <v>0.358</v>
      </c>
      <c r="I1243" s="35">
        <v>0.828</v>
      </c>
    </row>
    <row r="1244">
      <c r="A1244" s="32" t="s">
        <v>134</v>
      </c>
      <c r="B1244" s="33" t="s">
        <v>41</v>
      </c>
      <c r="C1244" s="34" t="s">
        <v>143</v>
      </c>
      <c r="D1244" s="36">
        <v>0.428</v>
      </c>
      <c r="E1244" s="32">
        <v>22.0</v>
      </c>
      <c r="F1244" s="32">
        <v>51.0</v>
      </c>
      <c r="G1244" s="32">
        <v>272.0</v>
      </c>
      <c r="H1244" s="35">
        <v>0.408</v>
      </c>
      <c r="I1244" s="35">
        <v>0.93</v>
      </c>
    </row>
    <row r="1245">
      <c r="A1245" s="32" t="s">
        <v>134</v>
      </c>
      <c r="B1245" s="33" t="s">
        <v>42</v>
      </c>
      <c r="C1245" s="34" t="s">
        <v>143</v>
      </c>
      <c r="D1245" s="35">
        <v>0.206</v>
      </c>
      <c r="E1245" s="35">
        <v>8.0</v>
      </c>
      <c r="F1245" s="32">
        <v>51.0</v>
      </c>
      <c r="G1245" s="35">
        <v>149.0</v>
      </c>
      <c r="H1245" s="35">
        <v>0.423</v>
      </c>
      <c r="I1245" s="35">
        <v>0.944</v>
      </c>
    </row>
    <row r="1246">
      <c r="A1246" s="32" t="s">
        <v>134</v>
      </c>
      <c r="B1246" s="33" t="s">
        <v>43</v>
      </c>
      <c r="C1246" s="34" t="s">
        <v>143</v>
      </c>
      <c r="D1246" s="35">
        <v>0.206</v>
      </c>
      <c r="E1246" s="35">
        <v>8.0</v>
      </c>
      <c r="F1246" s="32">
        <v>51.0</v>
      </c>
      <c r="G1246" s="35">
        <v>149.0</v>
      </c>
      <c r="H1246" s="35">
        <v>0.498</v>
      </c>
      <c r="I1246" s="35">
        <v>0.896</v>
      </c>
    </row>
    <row r="1247">
      <c r="A1247" s="32" t="s">
        <v>134</v>
      </c>
      <c r="B1247" s="33" t="s">
        <v>44</v>
      </c>
      <c r="C1247" s="34" t="s">
        <v>143</v>
      </c>
      <c r="D1247" s="35">
        <v>0.223</v>
      </c>
      <c r="E1247" s="35">
        <v>8.0</v>
      </c>
      <c r="F1247" s="32">
        <v>51.0</v>
      </c>
      <c r="G1247" s="35">
        <v>149.0</v>
      </c>
      <c r="H1247" s="35">
        <v>0.53</v>
      </c>
      <c r="I1247" s="35">
        <v>0.937</v>
      </c>
    </row>
    <row r="1248">
      <c r="A1248" s="32" t="s">
        <v>134</v>
      </c>
      <c r="B1248" s="33" t="s">
        <v>45</v>
      </c>
      <c r="C1248" s="34" t="s">
        <v>143</v>
      </c>
      <c r="D1248" s="35">
        <v>0.22</v>
      </c>
      <c r="E1248" s="35">
        <v>8.0</v>
      </c>
      <c r="F1248" s="32">
        <v>51.0</v>
      </c>
      <c r="G1248" s="35">
        <v>149.0</v>
      </c>
      <c r="H1248" s="35">
        <v>0.569</v>
      </c>
      <c r="I1248" s="35">
        <v>0.977</v>
      </c>
    </row>
    <row r="1249">
      <c r="A1249" s="32" t="s">
        <v>134</v>
      </c>
      <c r="B1249" s="33" t="s">
        <v>46</v>
      </c>
      <c r="C1249" s="34" t="s">
        <v>143</v>
      </c>
      <c r="D1249" s="35">
        <v>0.222</v>
      </c>
      <c r="E1249" s="35">
        <v>8.0</v>
      </c>
      <c r="F1249" s="35">
        <v>38.0</v>
      </c>
      <c r="G1249" s="35">
        <v>147.0</v>
      </c>
      <c r="H1249" s="35">
        <v>0.607</v>
      </c>
      <c r="I1249" s="35">
        <v>0.984</v>
      </c>
    </row>
    <row r="1250">
      <c r="A1250" s="32" t="s">
        <v>134</v>
      </c>
      <c r="B1250" s="33" t="s">
        <v>33</v>
      </c>
      <c r="C1250" s="34" t="s">
        <v>144</v>
      </c>
      <c r="D1250" s="36">
        <v>0.428</v>
      </c>
      <c r="E1250" s="32">
        <v>22.0</v>
      </c>
      <c r="F1250" s="32">
        <v>51.0</v>
      </c>
      <c r="G1250" s="32">
        <v>272.0</v>
      </c>
      <c r="H1250" s="35">
        <v>0.098</v>
      </c>
      <c r="I1250" s="35">
        <v>0.424</v>
      </c>
    </row>
    <row r="1251">
      <c r="A1251" s="32" t="s">
        <v>134</v>
      </c>
      <c r="B1251" s="33" t="s">
        <v>35</v>
      </c>
      <c r="C1251" s="34" t="s">
        <v>144</v>
      </c>
      <c r="D1251" s="36">
        <v>0.428</v>
      </c>
      <c r="E1251" s="32">
        <v>22.0</v>
      </c>
      <c r="F1251" s="32">
        <v>51.0</v>
      </c>
      <c r="G1251" s="32">
        <v>272.0</v>
      </c>
      <c r="H1251" s="35">
        <v>0.147</v>
      </c>
      <c r="I1251" s="35">
        <v>0.679</v>
      </c>
    </row>
    <row r="1252">
      <c r="A1252" s="32" t="s">
        <v>134</v>
      </c>
      <c r="B1252" s="33" t="s">
        <v>36</v>
      </c>
      <c r="C1252" s="34" t="s">
        <v>144</v>
      </c>
      <c r="D1252" s="36">
        <v>0.428</v>
      </c>
      <c r="E1252" s="32">
        <v>22.0</v>
      </c>
      <c r="F1252" s="32">
        <v>51.0</v>
      </c>
      <c r="G1252" s="32">
        <v>272.0</v>
      </c>
      <c r="H1252" s="35">
        <v>0.239</v>
      </c>
      <c r="I1252" s="35">
        <v>0.843</v>
      </c>
    </row>
    <row r="1253">
      <c r="A1253" s="32" t="s">
        <v>134</v>
      </c>
      <c r="B1253" s="33" t="s">
        <v>37</v>
      </c>
      <c r="C1253" s="34" t="s">
        <v>144</v>
      </c>
      <c r="D1253" s="36">
        <v>0.428</v>
      </c>
      <c r="E1253" s="35">
        <v>40.0</v>
      </c>
      <c r="F1253" s="32">
        <v>51.0</v>
      </c>
      <c r="G1253" s="32">
        <v>272.0</v>
      </c>
      <c r="H1253" s="35">
        <v>0.343</v>
      </c>
      <c r="I1253" s="35">
        <v>0.951</v>
      </c>
    </row>
    <row r="1254">
      <c r="A1254" s="32" t="s">
        <v>134</v>
      </c>
      <c r="B1254" s="33" t="s">
        <v>38</v>
      </c>
      <c r="C1254" s="34" t="s">
        <v>144</v>
      </c>
      <c r="D1254" s="36">
        <v>0.428</v>
      </c>
      <c r="E1254" s="35">
        <v>40.0</v>
      </c>
      <c r="F1254" s="32">
        <v>51.0</v>
      </c>
      <c r="G1254" s="32">
        <v>272.0</v>
      </c>
      <c r="H1254" s="35">
        <v>0.355</v>
      </c>
      <c r="I1254" s="35">
        <v>1.056</v>
      </c>
    </row>
    <row r="1255">
      <c r="A1255" s="32" t="s">
        <v>134</v>
      </c>
      <c r="B1255" s="33" t="s">
        <v>39</v>
      </c>
      <c r="C1255" s="34" t="s">
        <v>144</v>
      </c>
      <c r="D1255" s="35">
        <v>0.488</v>
      </c>
      <c r="E1255" s="35">
        <v>40.0</v>
      </c>
      <c r="F1255" s="32">
        <v>51.0</v>
      </c>
      <c r="G1255" s="35">
        <v>930.0</v>
      </c>
      <c r="H1255" s="35">
        <v>0.353</v>
      </c>
      <c r="I1255" s="35">
        <v>1.151</v>
      </c>
    </row>
    <row r="1256">
      <c r="A1256" s="32" t="s">
        <v>134</v>
      </c>
      <c r="B1256" s="33" t="s">
        <v>40</v>
      </c>
      <c r="C1256" s="34" t="s">
        <v>144</v>
      </c>
      <c r="D1256" s="35">
        <v>0.482</v>
      </c>
      <c r="E1256" s="35">
        <v>24.0</v>
      </c>
      <c r="F1256" s="32">
        <v>51.0</v>
      </c>
      <c r="G1256" s="35">
        <v>930.0</v>
      </c>
      <c r="H1256" s="35">
        <v>0.479</v>
      </c>
      <c r="I1256" s="35">
        <v>1.207</v>
      </c>
    </row>
    <row r="1257">
      <c r="A1257" s="32" t="s">
        <v>134</v>
      </c>
      <c r="B1257" s="33" t="s">
        <v>41</v>
      </c>
      <c r="C1257" s="34" t="s">
        <v>144</v>
      </c>
      <c r="D1257" s="35">
        <v>0.477</v>
      </c>
      <c r="E1257" s="35">
        <v>17.0</v>
      </c>
      <c r="F1257" s="32">
        <v>51.0</v>
      </c>
      <c r="G1257" s="35">
        <v>808.0</v>
      </c>
      <c r="H1257" s="35">
        <v>0.519</v>
      </c>
      <c r="I1257" s="35">
        <v>1.28</v>
      </c>
    </row>
    <row r="1258">
      <c r="A1258" s="32" t="s">
        <v>134</v>
      </c>
      <c r="B1258" s="33" t="s">
        <v>42</v>
      </c>
      <c r="C1258" s="34" t="s">
        <v>144</v>
      </c>
      <c r="D1258" s="35">
        <v>0.477</v>
      </c>
      <c r="E1258" s="35">
        <v>20.0</v>
      </c>
      <c r="F1258" s="32">
        <v>51.0</v>
      </c>
      <c r="G1258" s="35">
        <v>808.0</v>
      </c>
      <c r="H1258" s="35">
        <v>0.63</v>
      </c>
      <c r="I1258" s="35">
        <v>1.324</v>
      </c>
    </row>
    <row r="1259">
      <c r="A1259" s="32" t="s">
        <v>134</v>
      </c>
      <c r="B1259" s="33" t="s">
        <v>43</v>
      </c>
      <c r="C1259" s="34" t="s">
        <v>144</v>
      </c>
      <c r="D1259" s="35">
        <v>0.464</v>
      </c>
      <c r="E1259" s="35">
        <v>20.0</v>
      </c>
      <c r="F1259" s="32">
        <v>51.0</v>
      </c>
      <c r="G1259" s="35">
        <v>613.0</v>
      </c>
      <c r="H1259" s="35">
        <v>0.644</v>
      </c>
      <c r="I1259" s="35">
        <v>1.246</v>
      </c>
    </row>
    <row r="1260">
      <c r="A1260" s="32" t="s">
        <v>134</v>
      </c>
      <c r="B1260" s="33" t="s">
        <v>44</v>
      </c>
      <c r="C1260" s="34" t="s">
        <v>144</v>
      </c>
      <c r="D1260" s="35">
        <v>0.48</v>
      </c>
      <c r="E1260" s="35">
        <v>20.0</v>
      </c>
      <c r="F1260" s="32">
        <v>51.0</v>
      </c>
      <c r="G1260" s="35">
        <v>557.0</v>
      </c>
      <c r="H1260" s="35">
        <v>0.688</v>
      </c>
      <c r="I1260" s="35">
        <v>1.226</v>
      </c>
    </row>
    <row r="1261">
      <c r="A1261" s="32" t="s">
        <v>134</v>
      </c>
      <c r="B1261" s="33" t="s">
        <v>45</v>
      </c>
      <c r="C1261" s="34" t="s">
        <v>144</v>
      </c>
      <c r="D1261" s="35">
        <v>0.481</v>
      </c>
      <c r="E1261" s="35">
        <v>20.0</v>
      </c>
      <c r="F1261" s="32">
        <v>51.0</v>
      </c>
      <c r="G1261" s="35">
        <v>557.0</v>
      </c>
      <c r="H1261" s="35">
        <v>0.705</v>
      </c>
      <c r="I1261" s="35">
        <v>1.241</v>
      </c>
    </row>
    <row r="1262">
      <c r="A1262" s="32" t="s">
        <v>134</v>
      </c>
      <c r="B1262" s="33" t="s">
        <v>46</v>
      </c>
      <c r="C1262" s="34" t="s">
        <v>144</v>
      </c>
      <c r="D1262" s="35">
        <v>0.481</v>
      </c>
      <c r="E1262" s="35">
        <v>20.0</v>
      </c>
      <c r="F1262" s="35">
        <v>68.0</v>
      </c>
      <c r="G1262" s="35">
        <v>413.0</v>
      </c>
      <c r="H1262" s="35">
        <v>0.734</v>
      </c>
      <c r="I1262" s="35">
        <v>1.268</v>
      </c>
    </row>
    <row r="1263">
      <c r="A1263" s="32" t="s">
        <v>134</v>
      </c>
      <c r="B1263" s="33" t="s">
        <v>33</v>
      </c>
      <c r="C1263" s="34" t="s">
        <v>145</v>
      </c>
      <c r="D1263" s="36">
        <v>0.428</v>
      </c>
      <c r="E1263" s="32">
        <v>22.0</v>
      </c>
      <c r="F1263" s="32">
        <v>51.0</v>
      </c>
      <c r="G1263" s="32">
        <v>272.0</v>
      </c>
      <c r="H1263" s="35">
        <v>0.392</v>
      </c>
      <c r="I1263" s="35">
        <v>0.63</v>
      </c>
    </row>
    <row r="1264">
      <c r="A1264" s="32" t="s">
        <v>134</v>
      </c>
      <c r="B1264" s="33" t="s">
        <v>35</v>
      </c>
      <c r="C1264" s="34" t="s">
        <v>145</v>
      </c>
      <c r="D1264" s="36">
        <v>0.428</v>
      </c>
      <c r="E1264" s="32">
        <v>22.0</v>
      </c>
      <c r="F1264" s="32">
        <v>51.0</v>
      </c>
      <c r="G1264" s="32">
        <v>272.0</v>
      </c>
      <c r="H1264" s="35">
        <v>0.43</v>
      </c>
      <c r="I1264" s="35">
        <v>0.74</v>
      </c>
    </row>
    <row r="1265">
      <c r="A1265" s="32" t="s">
        <v>134</v>
      </c>
      <c r="B1265" s="33" t="s">
        <v>36</v>
      </c>
      <c r="C1265" s="34" t="s">
        <v>145</v>
      </c>
      <c r="D1265" s="36">
        <v>0.428</v>
      </c>
      <c r="E1265" s="32">
        <v>22.0</v>
      </c>
      <c r="F1265" s="32">
        <v>51.0</v>
      </c>
      <c r="G1265" s="32">
        <v>272.0</v>
      </c>
      <c r="H1265" s="35">
        <v>0.643</v>
      </c>
      <c r="I1265" s="35">
        <v>0.834</v>
      </c>
    </row>
    <row r="1266">
      <c r="A1266" s="32" t="s">
        <v>134</v>
      </c>
      <c r="B1266" s="33" t="s">
        <v>37</v>
      </c>
      <c r="C1266" s="34" t="s">
        <v>145</v>
      </c>
      <c r="D1266" s="36">
        <v>0.428</v>
      </c>
      <c r="E1266" s="35">
        <v>7.0</v>
      </c>
      <c r="F1266" s="32">
        <v>51.0</v>
      </c>
      <c r="G1266" s="32">
        <v>272.0</v>
      </c>
      <c r="H1266" s="35">
        <v>0.763</v>
      </c>
      <c r="I1266" s="35">
        <v>0.886</v>
      </c>
    </row>
    <row r="1267">
      <c r="A1267" s="32" t="s">
        <v>134</v>
      </c>
      <c r="B1267" s="33" t="s">
        <v>38</v>
      </c>
      <c r="C1267" s="34" t="s">
        <v>145</v>
      </c>
      <c r="D1267" s="36">
        <v>0.428</v>
      </c>
      <c r="E1267" s="35">
        <v>7.0</v>
      </c>
      <c r="F1267" s="32">
        <v>51.0</v>
      </c>
      <c r="G1267" s="32">
        <v>272.0</v>
      </c>
      <c r="H1267" s="35">
        <v>0.809</v>
      </c>
      <c r="I1267" s="35">
        <v>0.957</v>
      </c>
    </row>
    <row r="1268">
      <c r="A1268" s="32" t="s">
        <v>134</v>
      </c>
      <c r="B1268" s="33" t="s">
        <v>39</v>
      </c>
      <c r="C1268" s="34" t="s">
        <v>145</v>
      </c>
      <c r="D1268" s="35">
        <v>0.333</v>
      </c>
      <c r="E1268" s="35">
        <v>6.0</v>
      </c>
      <c r="F1268" s="32">
        <v>51.0</v>
      </c>
      <c r="G1268" s="35">
        <v>135.0</v>
      </c>
      <c r="H1268" s="35">
        <v>0.827</v>
      </c>
      <c r="I1268" s="35">
        <v>1.006</v>
      </c>
    </row>
    <row r="1269">
      <c r="A1269" s="32" t="s">
        <v>134</v>
      </c>
      <c r="B1269" s="33" t="s">
        <v>40</v>
      </c>
      <c r="C1269" s="34" t="s">
        <v>145</v>
      </c>
      <c r="D1269" s="35">
        <v>0.315</v>
      </c>
      <c r="E1269" s="35">
        <v>6.0</v>
      </c>
      <c r="F1269" s="32">
        <v>51.0</v>
      </c>
      <c r="G1269" s="35">
        <v>135.0</v>
      </c>
      <c r="H1269" s="35">
        <v>0.867</v>
      </c>
      <c r="I1269" s="35">
        <v>1.071</v>
      </c>
    </row>
    <row r="1270">
      <c r="A1270" s="32" t="s">
        <v>134</v>
      </c>
      <c r="B1270" s="33" t="s">
        <v>41</v>
      </c>
      <c r="C1270" s="34" t="s">
        <v>145</v>
      </c>
      <c r="D1270" s="35">
        <v>0.32</v>
      </c>
      <c r="E1270" s="35">
        <v>6.0</v>
      </c>
      <c r="F1270" s="32">
        <v>51.0</v>
      </c>
      <c r="G1270" s="35">
        <v>135.0</v>
      </c>
      <c r="H1270" s="35">
        <v>0.85</v>
      </c>
      <c r="I1270" s="35">
        <v>1.154</v>
      </c>
    </row>
    <row r="1271">
      <c r="A1271" s="32" t="s">
        <v>134</v>
      </c>
      <c r="B1271" s="33" t="s">
        <v>42</v>
      </c>
      <c r="C1271" s="34" t="s">
        <v>145</v>
      </c>
      <c r="D1271" s="35">
        <v>0.292</v>
      </c>
      <c r="E1271" s="35">
        <v>6.0</v>
      </c>
      <c r="F1271" s="32">
        <v>51.0</v>
      </c>
      <c r="G1271" s="35">
        <v>135.0</v>
      </c>
      <c r="H1271" s="35">
        <v>0.85</v>
      </c>
      <c r="I1271" s="35">
        <v>1.193</v>
      </c>
    </row>
    <row r="1272">
      <c r="A1272" s="32" t="s">
        <v>134</v>
      </c>
      <c r="B1272" s="33" t="s">
        <v>43</v>
      </c>
      <c r="C1272" s="34" t="s">
        <v>145</v>
      </c>
      <c r="D1272" s="35">
        <v>0.282</v>
      </c>
      <c r="E1272" s="35">
        <v>6.0</v>
      </c>
      <c r="F1272" s="32">
        <v>51.0</v>
      </c>
      <c r="G1272" s="35">
        <v>135.0</v>
      </c>
      <c r="H1272" s="35">
        <v>0.868</v>
      </c>
      <c r="I1272" s="35">
        <v>1.237</v>
      </c>
    </row>
    <row r="1273">
      <c r="A1273" s="32" t="s">
        <v>134</v>
      </c>
      <c r="B1273" s="33" t="s">
        <v>44</v>
      </c>
      <c r="C1273" s="34" t="s">
        <v>145</v>
      </c>
      <c r="D1273" s="35">
        <v>0.281</v>
      </c>
      <c r="E1273" s="35">
        <v>6.0</v>
      </c>
      <c r="F1273" s="32">
        <v>51.0</v>
      </c>
      <c r="G1273" s="35">
        <v>135.0</v>
      </c>
      <c r="H1273" s="35">
        <v>0.887</v>
      </c>
      <c r="I1273" s="35">
        <v>1.157</v>
      </c>
    </row>
    <row r="1274">
      <c r="A1274" s="32" t="s">
        <v>134</v>
      </c>
      <c r="B1274" s="33" t="s">
        <v>45</v>
      </c>
      <c r="C1274" s="34" t="s">
        <v>145</v>
      </c>
      <c r="D1274" s="35">
        <v>0.264</v>
      </c>
      <c r="E1274" s="35">
        <v>6.0</v>
      </c>
      <c r="F1274" s="32">
        <v>51.0</v>
      </c>
      <c r="G1274" s="35">
        <v>135.0</v>
      </c>
      <c r="H1274" s="35">
        <v>0.898</v>
      </c>
      <c r="I1274" s="35">
        <v>1.287</v>
      </c>
    </row>
    <row r="1275">
      <c r="A1275" s="32" t="s">
        <v>134</v>
      </c>
      <c r="B1275" s="33" t="s">
        <v>46</v>
      </c>
      <c r="C1275" s="34" t="s">
        <v>145</v>
      </c>
      <c r="D1275" s="35">
        <v>0.27</v>
      </c>
      <c r="E1275" s="35">
        <v>6.0</v>
      </c>
      <c r="F1275" s="35">
        <v>5.0</v>
      </c>
      <c r="G1275" s="35">
        <v>130.0</v>
      </c>
      <c r="H1275" s="35">
        <v>0.923</v>
      </c>
      <c r="I1275" s="35">
        <v>1.303</v>
      </c>
    </row>
    <row r="1276">
      <c r="A1276" s="32" t="s">
        <v>134</v>
      </c>
      <c r="B1276" s="33" t="s">
        <v>33</v>
      </c>
      <c r="C1276" s="34" t="s">
        <v>146</v>
      </c>
      <c r="D1276" s="36">
        <v>0.428</v>
      </c>
      <c r="E1276" s="32">
        <v>22.0</v>
      </c>
      <c r="F1276" s="32">
        <v>51.0</v>
      </c>
      <c r="G1276" s="32">
        <v>272.0</v>
      </c>
      <c r="H1276" s="35">
        <v>0.286</v>
      </c>
      <c r="I1276" s="35">
        <v>0.408</v>
      </c>
    </row>
    <row r="1277">
      <c r="A1277" s="32" t="s">
        <v>134</v>
      </c>
      <c r="B1277" s="33" t="s">
        <v>35</v>
      </c>
      <c r="C1277" s="34" t="s">
        <v>146</v>
      </c>
      <c r="D1277" s="36">
        <v>0.428</v>
      </c>
      <c r="E1277" s="32">
        <v>22.0</v>
      </c>
      <c r="F1277" s="32">
        <v>51.0</v>
      </c>
      <c r="G1277" s="32">
        <v>272.0</v>
      </c>
      <c r="H1277" s="35">
        <v>0.315</v>
      </c>
      <c r="I1277" s="35">
        <v>0.48</v>
      </c>
    </row>
    <row r="1278">
      <c r="A1278" s="32" t="s">
        <v>134</v>
      </c>
      <c r="B1278" s="33" t="s">
        <v>36</v>
      </c>
      <c r="C1278" s="34" t="s">
        <v>146</v>
      </c>
      <c r="D1278" s="36">
        <v>0.428</v>
      </c>
      <c r="E1278" s="32">
        <v>22.0</v>
      </c>
      <c r="F1278" s="32">
        <v>51.0</v>
      </c>
      <c r="G1278" s="32">
        <v>272.0</v>
      </c>
      <c r="H1278" s="35">
        <v>0.415</v>
      </c>
      <c r="I1278" s="35">
        <v>0.654</v>
      </c>
    </row>
    <row r="1279">
      <c r="A1279" s="32" t="s">
        <v>134</v>
      </c>
      <c r="B1279" s="33" t="s">
        <v>37</v>
      </c>
      <c r="C1279" s="34" t="s">
        <v>146</v>
      </c>
      <c r="D1279" s="36">
        <v>0.428</v>
      </c>
      <c r="E1279" s="35">
        <v>72.0</v>
      </c>
      <c r="F1279" s="32">
        <v>51.0</v>
      </c>
      <c r="G1279" s="32">
        <v>272.0</v>
      </c>
      <c r="H1279" s="35">
        <v>0.453</v>
      </c>
      <c r="I1279" s="35">
        <v>0.784</v>
      </c>
    </row>
    <row r="1280">
      <c r="A1280" s="32" t="s">
        <v>134</v>
      </c>
      <c r="B1280" s="33" t="s">
        <v>38</v>
      </c>
      <c r="C1280" s="34" t="s">
        <v>146</v>
      </c>
      <c r="D1280" s="36">
        <v>0.428</v>
      </c>
      <c r="E1280" s="35">
        <v>72.0</v>
      </c>
      <c r="F1280" s="32">
        <v>51.0</v>
      </c>
      <c r="G1280" s="32">
        <v>272.0</v>
      </c>
      <c r="H1280" s="35">
        <v>0.532</v>
      </c>
      <c r="I1280" s="35">
        <v>0.943</v>
      </c>
    </row>
    <row r="1281">
      <c r="A1281" s="32" t="s">
        <v>134</v>
      </c>
      <c r="B1281" s="33" t="s">
        <v>39</v>
      </c>
      <c r="C1281" s="34" t="s">
        <v>146</v>
      </c>
      <c r="D1281" s="35">
        <v>0.503</v>
      </c>
      <c r="E1281" s="35">
        <v>35.0</v>
      </c>
      <c r="F1281" s="32">
        <v>51.0</v>
      </c>
      <c r="G1281" s="35">
        <v>81.0</v>
      </c>
      <c r="H1281" s="35">
        <v>0.615</v>
      </c>
      <c r="I1281" s="35">
        <v>1.091</v>
      </c>
    </row>
    <row r="1282">
      <c r="A1282" s="32" t="s">
        <v>134</v>
      </c>
      <c r="B1282" s="33" t="s">
        <v>40</v>
      </c>
      <c r="C1282" s="34" t="s">
        <v>146</v>
      </c>
      <c r="D1282" s="35">
        <v>0.491</v>
      </c>
      <c r="E1282" s="35">
        <v>35.0</v>
      </c>
      <c r="F1282" s="32">
        <v>51.0</v>
      </c>
      <c r="G1282" s="35">
        <v>81.0</v>
      </c>
      <c r="H1282" s="35">
        <v>0.635</v>
      </c>
      <c r="I1282" s="35">
        <v>1.258</v>
      </c>
    </row>
    <row r="1283">
      <c r="A1283" s="32" t="s">
        <v>134</v>
      </c>
      <c r="B1283" s="33" t="s">
        <v>41</v>
      </c>
      <c r="C1283" s="34" t="s">
        <v>146</v>
      </c>
      <c r="D1283" s="35">
        <v>0.484</v>
      </c>
      <c r="E1283" s="35">
        <v>7.0</v>
      </c>
      <c r="F1283" s="32">
        <v>51.0</v>
      </c>
      <c r="G1283" s="35">
        <v>81.0</v>
      </c>
      <c r="H1283" s="35">
        <v>0.662</v>
      </c>
      <c r="I1283" s="35">
        <v>1.281</v>
      </c>
    </row>
    <row r="1284">
      <c r="A1284" s="32" t="s">
        <v>134</v>
      </c>
      <c r="B1284" s="33" t="s">
        <v>42</v>
      </c>
      <c r="C1284" s="34" t="s">
        <v>146</v>
      </c>
      <c r="D1284" s="35">
        <v>0.479</v>
      </c>
      <c r="E1284" s="35">
        <v>7.0</v>
      </c>
      <c r="F1284" s="32">
        <v>51.0</v>
      </c>
      <c r="G1284" s="35">
        <v>81.0</v>
      </c>
      <c r="H1284" s="35">
        <v>0.706</v>
      </c>
      <c r="I1284" s="35">
        <v>1.242</v>
      </c>
    </row>
    <row r="1285">
      <c r="A1285" s="32" t="s">
        <v>134</v>
      </c>
      <c r="B1285" s="33" t="s">
        <v>43</v>
      </c>
      <c r="C1285" s="34" t="s">
        <v>146</v>
      </c>
      <c r="D1285" s="35">
        <v>0.481</v>
      </c>
      <c r="E1285" s="35">
        <v>7.0</v>
      </c>
      <c r="F1285" s="32">
        <v>51.0</v>
      </c>
      <c r="G1285" s="35">
        <v>81.0</v>
      </c>
      <c r="H1285" s="35">
        <v>0.725</v>
      </c>
      <c r="I1285" s="35">
        <v>1.205</v>
      </c>
    </row>
    <row r="1286">
      <c r="A1286" s="32" t="s">
        <v>134</v>
      </c>
      <c r="B1286" s="33" t="s">
        <v>44</v>
      </c>
      <c r="C1286" s="34" t="s">
        <v>146</v>
      </c>
      <c r="D1286" s="35">
        <v>0.486</v>
      </c>
      <c r="E1286" s="35">
        <v>7.0</v>
      </c>
      <c r="F1286" s="32">
        <v>51.0</v>
      </c>
      <c r="G1286" s="35">
        <v>81.0</v>
      </c>
      <c r="H1286" s="35">
        <v>0.741</v>
      </c>
      <c r="I1286" s="35">
        <v>1.273</v>
      </c>
    </row>
    <row r="1287">
      <c r="A1287" s="32" t="s">
        <v>134</v>
      </c>
      <c r="B1287" s="33" t="s">
        <v>45</v>
      </c>
      <c r="C1287" s="34" t="s">
        <v>146</v>
      </c>
      <c r="D1287" s="35">
        <v>0.576</v>
      </c>
      <c r="E1287" s="35">
        <v>7.0</v>
      </c>
      <c r="F1287" s="32">
        <v>51.0</v>
      </c>
      <c r="G1287" s="35">
        <v>81.0</v>
      </c>
      <c r="H1287" s="35">
        <v>0.765</v>
      </c>
      <c r="I1287" s="35">
        <v>1.439</v>
      </c>
    </row>
    <row r="1288">
      <c r="A1288" s="32" t="s">
        <v>134</v>
      </c>
      <c r="B1288" s="33" t="s">
        <v>46</v>
      </c>
      <c r="C1288" s="34" t="s">
        <v>146</v>
      </c>
      <c r="D1288" s="35">
        <v>0.664</v>
      </c>
      <c r="E1288" s="35">
        <v>7.0</v>
      </c>
      <c r="F1288" s="35">
        <v>21.0</v>
      </c>
      <c r="G1288" s="35">
        <v>81.0</v>
      </c>
      <c r="H1288" s="35">
        <v>0.784</v>
      </c>
      <c r="I1288" s="35">
        <v>1.604</v>
      </c>
    </row>
    <row r="1289">
      <c r="A1289" s="32" t="s">
        <v>134</v>
      </c>
      <c r="B1289" s="33" t="s">
        <v>33</v>
      </c>
      <c r="C1289" s="34" t="s">
        <v>147</v>
      </c>
      <c r="D1289" s="36">
        <v>0.428</v>
      </c>
      <c r="E1289" s="32">
        <v>22.0</v>
      </c>
      <c r="F1289" s="32">
        <v>51.0</v>
      </c>
      <c r="G1289" s="32">
        <v>272.0</v>
      </c>
      <c r="H1289" s="35">
        <v>0.329</v>
      </c>
      <c r="I1289" s="35">
        <v>0.365</v>
      </c>
    </row>
    <row r="1290">
      <c r="A1290" s="32" t="s">
        <v>134</v>
      </c>
      <c r="B1290" s="33" t="s">
        <v>35</v>
      </c>
      <c r="C1290" s="34" t="s">
        <v>147</v>
      </c>
      <c r="D1290" s="36">
        <v>0.428</v>
      </c>
      <c r="E1290" s="32">
        <v>22.0</v>
      </c>
      <c r="F1290" s="32">
        <v>51.0</v>
      </c>
      <c r="G1290" s="32">
        <v>272.0</v>
      </c>
      <c r="H1290" s="35">
        <v>0.432</v>
      </c>
      <c r="I1290" s="35">
        <v>0.52</v>
      </c>
    </row>
    <row r="1291">
      <c r="A1291" s="32" t="s">
        <v>134</v>
      </c>
      <c r="B1291" s="33" t="s">
        <v>36</v>
      </c>
      <c r="C1291" s="34" t="s">
        <v>147</v>
      </c>
      <c r="D1291" s="36">
        <v>0.428</v>
      </c>
      <c r="E1291" s="32">
        <v>22.0</v>
      </c>
      <c r="F1291" s="32">
        <v>51.0</v>
      </c>
      <c r="G1291" s="32">
        <v>272.0</v>
      </c>
      <c r="H1291" s="35">
        <v>0.533</v>
      </c>
      <c r="I1291" s="35">
        <v>0.727</v>
      </c>
    </row>
    <row r="1292">
      <c r="A1292" s="32" t="s">
        <v>134</v>
      </c>
      <c r="B1292" s="33" t="s">
        <v>37</v>
      </c>
      <c r="C1292" s="34" t="s">
        <v>147</v>
      </c>
      <c r="D1292" s="36">
        <v>0.428</v>
      </c>
      <c r="E1292" s="32">
        <v>22.0</v>
      </c>
      <c r="F1292" s="32">
        <v>51.0</v>
      </c>
      <c r="G1292" s="32">
        <v>272.0</v>
      </c>
      <c r="H1292" s="35">
        <v>0.589</v>
      </c>
      <c r="I1292" s="35">
        <v>0.787</v>
      </c>
    </row>
    <row r="1293">
      <c r="A1293" s="32" t="s">
        <v>134</v>
      </c>
      <c r="B1293" s="33" t="s">
        <v>38</v>
      </c>
      <c r="C1293" s="34" t="s">
        <v>147</v>
      </c>
      <c r="D1293" s="36">
        <v>0.428</v>
      </c>
      <c r="E1293" s="32">
        <v>22.0</v>
      </c>
      <c r="F1293" s="32">
        <v>51.0</v>
      </c>
      <c r="G1293" s="32">
        <v>272.0</v>
      </c>
      <c r="H1293" s="35">
        <v>0.665</v>
      </c>
      <c r="I1293" s="35">
        <v>0.847</v>
      </c>
    </row>
    <row r="1294">
      <c r="A1294" s="32" t="s">
        <v>134</v>
      </c>
      <c r="B1294" s="33" t="s">
        <v>39</v>
      </c>
      <c r="C1294" s="34" t="s">
        <v>147</v>
      </c>
      <c r="D1294" s="36">
        <v>0.428</v>
      </c>
      <c r="E1294" s="32">
        <v>22.0</v>
      </c>
      <c r="F1294" s="32">
        <v>51.0</v>
      </c>
      <c r="G1294" s="32">
        <v>272.0</v>
      </c>
      <c r="H1294" s="35">
        <v>0.679</v>
      </c>
      <c r="I1294" s="35">
        <v>0.855</v>
      </c>
    </row>
    <row r="1295">
      <c r="A1295" s="32" t="s">
        <v>134</v>
      </c>
      <c r="B1295" s="33" t="s">
        <v>40</v>
      </c>
      <c r="C1295" s="34" t="s">
        <v>147</v>
      </c>
      <c r="D1295" s="36">
        <v>0.428</v>
      </c>
      <c r="E1295" s="32">
        <v>22.0</v>
      </c>
      <c r="F1295" s="32">
        <v>51.0</v>
      </c>
      <c r="G1295" s="32">
        <v>272.0</v>
      </c>
      <c r="H1295" s="35">
        <v>0.694</v>
      </c>
      <c r="I1295" s="35">
        <v>1.011</v>
      </c>
    </row>
    <row r="1296">
      <c r="A1296" s="32" t="s">
        <v>134</v>
      </c>
      <c r="B1296" s="33" t="s">
        <v>41</v>
      </c>
      <c r="C1296" s="34" t="s">
        <v>147</v>
      </c>
      <c r="D1296" s="36">
        <v>0.428</v>
      </c>
      <c r="E1296" s="32">
        <v>22.0</v>
      </c>
      <c r="F1296" s="32">
        <v>51.0</v>
      </c>
      <c r="G1296" s="32">
        <v>272.0</v>
      </c>
      <c r="H1296" s="35">
        <v>0.76</v>
      </c>
      <c r="I1296" s="35">
        <v>1.053</v>
      </c>
    </row>
    <row r="1297">
      <c r="A1297" s="32" t="s">
        <v>134</v>
      </c>
      <c r="B1297" s="33" t="s">
        <v>42</v>
      </c>
      <c r="C1297" s="34" t="s">
        <v>147</v>
      </c>
      <c r="D1297" s="36">
        <v>0.428</v>
      </c>
      <c r="E1297" s="32">
        <v>22.0</v>
      </c>
      <c r="F1297" s="32">
        <v>51.0</v>
      </c>
      <c r="G1297" s="32">
        <v>272.0</v>
      </c>
      <c r="H1297" s="35">
        <v>0.756</v>
      </c>
      <c r="I1297" s="35">
        <v>1.106</v>
      </c>
    </row>
    <row r="1298">
      <c r="A1298" s="32" t="s">
        <v>134</v>
      </c>
      <c r="B1298" s="33" t="s">
        <v>43</v>
      </c>
      <c r="C1298" s="34" t="s">
        <v>147</v>
      </c>
      <c r="D1298" s="36">
        <v>0.428</v>
      </c>
      <c r="E1298" s="32">
        <v>22.0</v>
      </c>
      <c r="F1298" s="32">
        <v>51.0</v>
      </c>
      <c r="G1298" s="32">
        <v>272.0</v>
      </c>
      <c r="H1298" s="35">
        <v>0.752</v>
      </c>
      <c r="I1298" s="35">
        <v>1.149</v>
      </c>
    </row>
    <row r="1299">
      <c r="A1299" s="32" t="s">
        <v>134</v>
      </c>
      <c r="B1299" s="33" t="s">
        <v>44</v>
      </c>
      <c r="C1299" s="34" t="s">
        <v>147</v>
      </c>
      <c r="D1299" s="36">
        <v>0.428</v>
      </c>
      <c r="E1299" s="32">
        <v>22.0</v>
      </c>
      <c r="F1299" s="32">
        <v>51.0</v>
      </c>
      <c r="G1299" s="32">
        <v>272.0</v>
      </c>
      <c r="H1299" s="35">
        <v>0.752</v>
      </c>
      <c r="I1299" s="35">
        <v>1.199</v>
      </c>
    </row>
    <row r="1300">
      <c r="A1300" s="32" t="s">
        <v>134</v>
      </c>
      <c r="B1300" s="33" t="s">
        <v>45</v>
      </c>
      <c r="C1300" s="34" t="s">
        <v>147</v>
      </c>
      <c r="D1300" s="36">
        <v>0.428</v>
      </c>
      <c r="E1300" s="32">
        <v>22.0</v>
      </c>
      <c r="F1300" s="32">
        <v>51.0</v>
      </c>
      <c r="G1300" s="32">
        <v>272.0</v>
      </c>
      <c r="H1300" s="35">
        <v>0.807</v>
      </c>
      <c r="I1300" s="35">
        <v>1.18</v>
      </c>
    </row>
    <row r="1301">
      <c r="A1301" s="32" t="s">
        <v>134</v>
      </c>
      <c r="B1301" s="33" t="s">
        <v>46</v>
      </c>
      <c r="C1301" s="34" t="s">
        <v>147</v>
      </c>
      <c r="D1301" s="36">
        <v>0.428</v>
      </c>
      <c r="E1301" s="32">
        <v>22.0</v>
      </c>
      <c r="F1301" s="32">
        <v>51.0</v>
      </c>
      <c r="G1301" s="32">
        <v>272.0</v>
      </c>
      <c r="H1301" s="35">
        <v>0.853</v>
      </c>
      <c r="I1301" s="35">
        <v>1.186</v>
      </c>
    </row>
    <row r="1302">
      <c r="A1302" s="32" t="s">
        <v>134</v>
      </c>
      <c r="B1302" s="33" t="s">
        <v>33</v>
      </c>
      <c r="C1302" s="34" t="s">
        <v>148</v>
      </c>
      <c r="D1302" s="36">
        <v>0.428</v>
      </c>
      <c r="E1302" s="32">
        <v>22.0</v>
      </c>
      <c r="F1302" s="32">
        <v>51.0</v>
      </c>
      <c r="G1302" s="32">
        <v>272.0</v>
      </c>
      <c r="H1302" s="35">
        <v>0.372</v>
      </c>
      <c r="I1302" s="35">
        <v>0.72</v>
      </c>
    </row>
    <row r="1303">
      <c r="A1303" s="32" t="s">
        <v>134</v>
      </c>
      <c r="B1303" s="33" t="s">
        <v>35</v>
      </c>
      <c r="C1303" s="34" t="s">
        <v>148</v>
      </c>
      <c r="D1303" s="36">
        <v>0.428</v>
      </c>
      <c r="E1303" s="32">
        <v>22.0</v>
      </c>
      <c r="F1303" s="32">
        <v>51.0</v>
      </c>
      <c r="G1303" s="32">
        <v>272.0</v>
      </c>
      <c r="H1303" s="35">
        <v>0.431</v>
      </c>
      <c r="I1303" s="35">
        <v>0.805</v>
      </c>
    </row>
    <row r="1304">
      <c r="A1304" s="32" t="s">
        <v>134</v>
      </c>
      <c r="B1304" s="33" t="s">
        <v>36</v>
      </c>
      <c r="C1304" s="34" t="s">
        <v>148</v>
      </c>
      <c r="D1304" s="36">
        <v>0.428</v>
      </c>
      <c r="E1304" s="32">
        <v>22.0</v>
      </c>
      <c r="F1304" s="32">
        <v>51.0</v>
      </c>
      <c r="G1304" s="32">
        <v>272.0</v>
      </c>
      <c r="H1304" s="35">
        <v>0.624</v>
      </c>
      <c r="I1304" s="35">
        <v>0.869</v>
      </c>
    </row>
    <row r="1305">
      <c r="A1305" s="32" t="s">
        <v>134</v>
      </c>
      <c r="B1305" s="33" t="s">
        <v>37</v>
      </c>
      <c r="C1305" s="34" t="s">
        <v>148</v>
      </c>
      <c r="D1305" s="36">
        <v>0.428</v>
      </c>
      <c r="E1305" s="35">
        <v>31.0</v>
      </c>
      <c r="F1305" s="32">
        <v>51.0</v>
      </c>
      <c r="G1305" s="32">
        <v>272.0</v>
      </c>
      <c r="H1305" s="35">
        <v>0.692</v>
      </c>
      <c r="I1305" s="35">
        <v>0.911</v>
      </c>
    </row>
    <row r="1306">
      <c r="A1306" s="32" t="s">
        <v>134</v>
      </c>
      <c r="B1306" s="33" t="s">
        <v>38</v>
      </c>
      <c r="C1306" s="34" t="s">
        <v>148</v>
      </c>
      <c r="D1306" s="36">
        <v>0.428</v>
      </c>
      <c r="E1306" s="35">
        <v>14.0</v>
      </c>
      <c r="F1306" s="32">
        <v>51.0</v>
      </c>
      <c r="G1306" s="32">
        <v>272.0</v>
      </c>
      <c r="H1306" s="35">
        <v>0.724</v>
      </c>
      <c r="I1306" s="35">
        <v>0.954</v>
      </c>
    </row>
    <row r="1307">
      <c r="A1307" s="32" t="s">
        <v>134</v>
      </c>
      <c r="B1307" s="33" t="s">
        <v>39</v>
      </c>
      <c r="C1307" s="34" t="s">
        <v>148</v>
      </c>
      <c r="D1307" s="35">
        <v>0.495</v>
      </c>
      <c r="E1307" s="35">
        <v>14.0</v>
      </c>
      <c r="F1307" s="32">
        <v>51.0</v>
      </c>
      <c r="G1307" s="35">
        <v>269.0</v>
      </c>
      <c r="H1307" s="35">
        <v>0.745</v>
      </c>
      <c r="I1307" s="35">
        <v>1.005</v>
      </c>
    </row>
    <row r="1308">
      <c r="A1308" s="32" t="s">
        <v>134</v>
      </c>
      <c r="B1308" s="33" t="s">
        <v>40</v>
      </c>
      <c r="C1308" s="34" t="s">
        <v>148</v>
      </c>
      <c r="D1308" s="35">
        <v>0.477</v>
      </c>
      <c r="E1308" s="35">
        <v>14.0</v>
      </c>
      <c r="F1308" s="32">
        <v>51.0</v>
      </c>
      <c r="G1308" s="35">
        <v>269.0</v>
      </c>
      <c r="H1308" s="35">
        <v>0.797</v>
      </c>
      <c r="I1308" s="35">
        <v>1.076</v>
      </c>
    </row>
    <row r="1309">
      <c r="A1309" s="32" t="s">
        <v>134</v>
      </c>
      <c r="B1309" s="33" t="s">
        <v>41</v>
      </c>
      <c r="C1309" s="34" t="s">
        <v>148</v>
      </c>
      <c r="D1309" s="35">
        <v>0.478</v>
      </c>
      <c r="E1309" s="35">
        <v>14.0</v>
      </c>
      <c r="F1309" s="32">
        <v>51.0</v>
      </c>
      <c r="G1309" s="35">
        <v>269.0</v>
      </c>
      <c r="H1309" s="35">
        <v>0.808</v>
      </c>
      <c r="I1309" s="35">
        <v>1.149</v>
      </c>
    </row>
    <row r="1310">
      <c r="A1310" s="32" t="s">
        <v>134</v>
      </c>
      <c r="B1310" s="33" t="s">
        <v>42</v>
      </c>
      <c r="C1310" s="34" t="s">
        <v>148</v>
      </c>
      <c r="D1310" s="35">
        <v>0.478</v>
      </c>
      <c r="E1310" s="35">
        <v>14.0</v>
      </c>
      <c r="F1310" s="32">
        <v>51.0</v>
      </c>
      <c r="G1310" s="35">
        <v>269.0</v>
      </c>
      <c r="H1310" s="35">
        <v>0.837</v>
      </c>
      <c r="I1310" s="35">
        <v>1.284</v>
      </c>
    </row>
    <row r="1311">
      <c r="A1311" s="32" t="s">
        <v>134</v>
      </c>
      <c r="B1311" s="33" t="s">
        <v>43</v>
      </c>
      <c r="C1311" s="34" t="s">
        <v>148</v>
      </c>
      <c r="D1311" s="35">
        <v>0.477</v>
      </c>
      <c r="E1311" s="35">
        <v>14.0</v>
      </c>
      <c r="F1311" s="32">
        <v>51.0</v>
      </c>
      <c r="G1311" s="35">
        <v>243.0</v>
      </c>
      <c r="H1311" s="35">
        <v>0.825</v>
      </c>
      <c r="I1311" s="35">
        <v>1.441</v>
      </c>
    </row>
    <row r="1312">
      <c r="A1312" s="32" t="s">
        <v>134</v>
      </c>
      <c r="B1312" s="33" t="s">
        <v>44</v>
      </c>
      <c r="C1312" s="34" t="s">
        <v>148</v>
      </c>
      <c r="D1312" s="35">
        <v>0.408</v>
      </c>
      <c r="E1312" s="35">
        <v>14.0</v>
      </c>
      <c r="F1312" s="32">
        <v>51.0</v>
      </c>
      <c r="G1312" s="35">
        <v>243.0</v>
      </c>
      <c r="H1312" s="35">
        <v>0.869</v>
      </c>
      <c r="I1312" s="35">
        <v>1.563</v>
      </c>
    </row>
    <row r="1313">
      <c r="A1313" s="32" t="s">
        <v>134</v>
      </c>
      <c r="B1313" s="33" t="s">
        <v>45</v>
      </c>
      <c r="C1313" s="34" t="s">
        <v>148</v>
      </c>
      <c r="D1313" s="35">
        <v>0.39</v>
      </c>
      <c r="E1313" s="35">
        <v>14.0</v>
      </c>
      <c r="F1313" s="32">
        <v>51.0</v>
      </c>
      <c r="G1313" s="35">
        <v>93.0</v>
      </c>
      <c r="H1313" s="35">
        <v>0.887</v>
      </c>
      <c r="I1313" s="35">
        <v>1.659</v>
      </c>
    </row>
    <row r="1314">
      <c r="A1314" s="32" t="s">
        <v>134</v>
      </c>
      <c r="B1314" s="33" t="s">
        <v>46</v>
      </c>
      <c r="C1314" s="34" t="s">
        <v>148</v>
      </c>
      <c r="D1314" s="35">
        <v>0.406</v>
      </c>
      <c r="E1314" s="35">
        <v>14.0</v>
      </c>
      <c r="F1314" s="35">
        <v>12.0</v>
      </c>
      <c r="G1314" s="35">
        <v>93.0</v>
      </c>
      <c r="H1314" s="35">
        <v>0.899</v>
      </c>
      <c r="I1314" s="35">
        <v>1.723</v>
      </c>
    </row>
    <row r="1315">
      <c r="A1315" s="32" t="s">
        <v>134</v>
      </c>
      <c r="B1315" s="33" t="s">
        <v>33</v>
      </c>
      <c r="C1315" s="34" t="s">
        <v>149</v>
      </c>
      <c r="D1315" s="36">
        <v>0.428</v>
      </c>
      <c r="E1315" s="32">
        <v>22.0</v>
      </c>
      <c r="F1315" s="32">
        <v>51.0</v>
      </c>
      <c r="G1315" s="32">
        <v>272.0</v>
      </c>
      <c r="H1315" s="35">
        <v>0.143</v>
      </c>
      <c r="I1315" s="35">
        <v>0.491</v>
      </c>
    </row>
    <row r="1316">
      <c r="A1316" s="32" t="s">
        <v>134</v>
      </c>
      <c r="B1316" s="33" t="s">
        <v>35</v>
      </c>
      <c r="C1316" s="34" t="s">
        <v>149</v>
      </c>
      <c r="D1316" s="36">
        <v>0.428</v>
      </c>
      <c r="E1316" s="32">
        <v>22.0</v>
      </c>
      <c r="F1316" s="32">
        <v>51.0</v>
      </c>
      <c r="G1316" s="32">
        <v>272.0</v>
      </c>
      <c r="H1316" s="35">
        <v>0.263</v>
      </c>
      <c r="I1316" s="35">
        <v>0.621</v>
      </c>
    </row>
    <row r="1317">
      <c r="A1317" s="32" t="s">
        <v>134</v>
      </c>
      <c r="B1317" s="33" t="s">
        <v>36</v>
      </c>
      <c r="C1317" s="34" t="s">
        <v>149</v>
      </c>
      <c r="D1317" s="36">
        <v>0.428</v>
      </c>
      <c r="E1317" s="32">
        <v>22.0</v>
      </c>
      <c r="F1317" s="32">
        <v>51.0</v>
      </c>
      <c r="G1317" s="32">
        <v>272.0</v>
      </c>
      <c r="H1317" s="35">
        <v>0.302</v>
      </c>
      <c r="I1317" s="35">
        <v>0.643</v>
      </c>
    </row>
    <row r="1318">
      <c r="A1318" s="32" t="s">
        <v>134</v>
      </c>
      <c r="B1318" s="33" t="s">
        <v>37</v>
      </c>
      <c r="C1318" s="34" t="s">
        <v>149</v>
      </c>
      <c r="D1318" s="36">
        <v>0.428</v>
      </c>
      <c r="E1318" s="35">
        <v>41.0</v>
      </c>
      <c r="F1318" s="32">
        <v>51.0</v>
      </c>
      <c r="G1318" s="32">
        <v>272.0</v>
      </c>
      <c r="H1318" s="35">
        <v>0.361</v>
      </c>
      <c r="I1318" s="35">
        <v>0.689</v>
      </c>
    </row>
    <row r="1319">
      <c r="A1319" s="32" t="s">
        <v>134</v>
      </c>
      <c r="B1319" s="33" t="s">
        <v>38</v>
      </c>
      <c r="C1319" s="34" t="s">
        <v>149</v>
      </c>
      <c r="D1319" s="36">
        <v>0.428</v>
      </c>
      <c r="E1319" s="35">
        <v>7.0</v>
      </c>
      <c r="F1319" s="32">
        <v>51.0</v>
      </c>
      <c r="G1319" s="32">
        <v>272.0</v>
      </c>
      <c r="H1319" s="35">
        <v>0.392</v>
      </c>
      <c r="I1319" s="35">
        <v>0.73</v>
      </c>
    </row>
    <row r="1320">
      <c r="A1320" s="32" t="s">
        <v>134</v>
      </c>
      <c r="B1320" s="33" t="s">
        <v>39</v>
      </c>
      <c r="C1320" s="34" t="s">
        <v>149</v>
      </c>
      <c r="D1320" s="35">
        <v>0.651</v>
      </c>
      <c r="E1320" s="35">
        <v>7.0</v>
      </c>
      <c r="F1320" s="32">
        <v>51.0</v>
      </c>
      <c r="G1320" s="35">
        <v>132.0</v>
      </c>
      <c r="H1320" s="35">
        <v>0.429</v>
      </c>
      <c r="I1320" s="35">
        <v>0.783</v>
      </c>
    </row>
    <row r="1321">
      <c r="A1321" s="32" t="s">
        <v>134</v>
      </c>
      <c r="B1321" s="33" t="s">
        <v>40</v>
      </c>
      <c r="C1321" s="34" t="s">
        <v>149</v>
      </c>
      <c r="D1321" s="35">
        <v>0.65</v>
      </c>
      <c r="E1321" s="35">
        <v>7.0</v>
      </c>
      <c r="F1321" s="32">
        <v>51.0</v>
      </c>
      <c r="G1321" s="35">
        <v>132.0</v>
      </c>
      <c r="H1321" s="35">
        <v>0.469</v>
      </c>
      <c r="I1321" s="35">
        <v>0.835</v>
      </c>
    </row>
    <row r="1322">
      <c r="A1322" s="32" t="s">
        <v>134</v>
      </c>
      <c r="B1322" s="33" t="s">
        <v>41</v>
      </c>
      <c r="C1322" s="34" t="s">
        <v>149</v>
      </c>
      <c r="D1322" s="35">
        <v>0.65</v>
      </c>
      <c r="E1322" s="35">
        <v>7.0</v>
      </c>
      <c r="F1322" s="32">
        <v>51.0</v>
      </c>
      <c r="G1322" s="35">
        <v>132.0</v>
      </c>
      <c r="H1322" s="35">
        <v>0.661</v>
      </c>
      <c r="I1322" s="35">
        <v>0.89</v>
      </c>
    </row>
    <row r="1323">
      <c r="A1323" s="32" t="s">
        <v>134</v>
      </c>
      <c r="B1323" s="33" t="s">
        <v>42</v>
      </c>
      <c r="C1323" s="34" t="s">
        <v>149</v>
      </c>
      <c r="D1323" s="35">
        <v>0.645</v>
      </c>
      <c r="E1323" s="35">
        <v>7.0</v>
      </c>
      <c r="F1323" s="32">
        <v>51.0</v>
      </c>
      <c r="G1323" s="35">
        <v>132.0</v>
      </c>
      <c r="H1323" s="35">
        <v>0.707</v>
      </c>
      <c r="I1323" s="35">
        <v>0.927</v>
      </c>
    </row>
    <row r="1324">
      <c r="A1324" s="32" t="s">
        <v>134</v>
      </c>
      <c r="B1324" s="33" t="s">
        <v>43</v>
      </c>
      <c r="C1324" s="34" t="s">
        <v>149</v>
      </c>
      <c r="D1324" s="35">
        <v>0.648</v>
      </c>
      <c r="E1324" s="35">
        <v>7.0</v>
      </c>
      <c r="F1324" s="32">
        <v>51.0</v>
      </c>
      <c r="G1324" s="35">
        <v>132.0</v>
      </c>
      <c r="H1324" s="35">
        <v>0.716</v>
      </c>
      <c r="I1324" s="35">
        <v>0.921</v>
      </c>
    </row>
    <row r="1325">
      <c r="A1325" s="32" t="s">
        <v>134</v>
      </c>
      <c r="B1325" s="33" t="s">
        <v>44</v>
      </c>
      <c r="C1325" s="34" t="s">
        <v>149</v>
      </c>
      <c r="D1325" s="35">
        <v>0.648</v>
      </c>
      <c r="E1325" s="35">
        <v>7.0</v>
      </c>
      <c r="F1325" s="32">
        <v>51.0</v>
      </c>
      <c r="G1325" s="35">
        <v>132.0</v>
      </c>
      <c r="H1325" s="35">
        <v>0.773</v>
      </c>
      <c r="I1325" s="35">
        <v>0.914</v>
      </c>
    </row>
    <row r="1326">
      <c r="A1326" s="32" t="s">
        <v>134</v>
      </c>
      <c r="B1326" s="33" t="s">
        <v>45</v>
      </c>
      <c r="C1326" s="34" t="s">
        <v>149</v>
      </c>
      <c r="D1326" s="35">
        <v>0.647</v>
      </c>
      <c r="E1326" s="35">
        <v>7.0</v>
      </c>
      <c r="F1326" s="32">
        <v>51.0</v>
      </c>
      <c r="G1326" s="35">
        <v>132.0</v>
      </c>
      <c r="H1326" s="35">
        <v>0.778</v>
      </c>
      <c r="I1326" s="35">
        <v>0.941</v>
      </c>
    </row>
    <row r="1327">
      <c r="A1327" s="32" t="s">
        <v>134</v>
      </c>
      <c r="B1327" s="33" t="s">
        <v>46</v>
      </c>
      <c r="C1327" s="34" t="s">
        <v>149</v>
      </c>
      <c r="D1327" s="35">
        <v>0.647</v>
      </c>
      <c r="E1327" s="35">
        <v>7.0</v>
      </c>
      <c r="F1327" s="35">
        <v>35.0</v>
      </c>
      <c r="G1327" s="35">
        <v>132.0</v>
      </c>
      <c r="H1327" s="35">
        <v>0.814</v>
      </c>
      <c r="I1327" s="35">
        <v>0.974</v>
      </c>
    </row>
    <row r="1328">
      <c r="A1328" s="32" t="s">
        <v>134</v>
      </c>
      <c r="B1328" s="33" t="s">
        <v>33</v>
      </c>
      <c r="C1328" s="34" t="s">
        <v>150</v>
      </c>
      <c r="D1328" s="36">
        <v>0.428</v>
      </c>
      <c r="E1328" s="32">
        <v>22.0</v>
      </c>
      <c r="F1328" s="32">
        <v>51.0</v>
      </c>
      <c r="G1328" s="32">
        <v>272.0</v>
      </c>
      <c r="H1328" s="35">
        <v>0.302</v>
      </c>
      <c r="I1328" s="35">
        <v>0.577</v>
      </c>
    </row>
    <row r="1329">
      <c r="A1329" s="32" t="s">
        <v>134</v>
      </c>
      <c r="B1329" s="33" t="s">
        <v>35</v>
      </c>
      <c r="C1329" s="34" t="s">
        <v>150</v>
      </c>
      <c r="D1329" s="36">
        <v>0.428</v>
      </c>
      <c r="E1329" s="32">
        <v>22.0</v>
      </c>
      <c r="F1329" s="32">
        <v>51.0</v>
      </c>
      <c r="G1329" s="32">
        <v>272.0</v>
      </c>
      <c r="H1329" s="35">
        <v>0.317</v>
      </c>
      <c r="I1329" s="35">
        <v>0.671</v>
      </c>
    </row>
    <row r="1330">
      <c r="A1330" s="32" t="s">
        <v>134</v>
      </c>
      <c r="B1330" s="33" t="s">
        <v>36</v>
      </c>
      <c r="C1330" s="34" t="s">
        <v>150</v>
      </c>
      <c r="D1330" s="36">
        <v>0.428</v>
      </c>
      <c r="E1330" s="32">
        <v>22.0</v>
      </c>
      <c r="F1330" s="32">
        <v>51.0</v>
      </c>
      <c r="G1330" s="32">
        <v>272.0</v>
      </c>
      <c r="H1330" s="35">
        <v>0.488</v>
      </c>
      <c r="I1330" s="35">
        <v>0.707</v>
      </c>
    </row>
    <row r="1331">
      <c r="A1331" s="32" t="s">
        <v>134</v>
      </c>
      <c r="B1331" s="33" t="s">
        <v>37</v>
      </c>
      <c r="C1331" s="34" t="s">
        <v>150</v>
      </c>
      <c r="D1331" s="36">
        <v>0.428</v>
      </c>
      <c r="E1331" s="35">
        <v>45.0</v>
      </c>
      <c r="F1331" s="32">
        <v>51.0</v>
      </c>
      <c r="G1331" s="32">
        <v>272.0</v>
      </c>
      <c r="H1331" s="35">
        <v>0.559</v>
      </c>
      <c r="I1331" s="35">
        <v>0.773</v>
      </c>
    </row>
    <row r="1332">
      <c r="A1332" s="32" t="s">
        <v>134</v>
      </c>
      <c r="B1332" s="33" t="s">
        <v>38</v>
      </c>
      <c r="C1332" s="34" t="s">
        <v>150</v>
      </c>
      <c r="D1332" s="36">
        <v>0.428</v>
      </c>
      <c r="E1332" s="35">
        <v>45.0</v>
      </c>
      <c r="F1332" s="32">
        <v>51.0</v>
      </c>
      <c r="G1332" s="32">
        <v>272.0</v>
      </c>
      <c r="H1332" s="35">
        <v>0.647</v>
      </c>
      <c r="I1332" s="35">
        <v>0.851</v>
      </c>
    </row>
    <row r="1333">
      <c r="A1333" s="32" t="s">
        <v>134</v>
      </c>
      <c r="B1333" s="33" t="s">
        <v>39</v>
      </c>
      <c r="C1333" s="34" t="s">
        <v>150</v>
      </c>
      <c r="D1333" s="35">
        <v>0.477</v>
      </c>
      <c r="E1333" s="35">
        <v>45.0</v>
      </c>
      <c r="F1333" s="32">
        <v>51.0</v>
      </c>
      <c r="G1333" s="35">
        <v>196.0</v>
      </c>
      <c r="H1333" s="35">
        <v>0.687</v>
      </c>
      <c r="I1333" s="35">
        <v>0.946</v>
      </c>
    </row>
    <row r="1334">
      <c r="A1334" s="32" t="s">
        <v>134</v>
      </c>
      <c r="B1334" s="33" t="s">
        <v>40</v>
      </c>
      <c r="C1334" s="34" t="s">
        <v>150</v>
      </c>
      <c r="D1334" s="35">
        <v>0.474</v>
      </c>
      <c r="E1334" s="35">
        <v>24.0</v>
      </c>
      <c r="F1334" s="32">
        <v>51.0</v>
      </c>
      <c r="G1334" s="35">
        <v>196.0</v>
      </c>
      <c r="H1334" s="35">
        <v>0.722</v>
      </c>
      <c r="I1334" s="35">
        <v>1.023</v>
      </c>
    </row>
    <row r="1335">
      <c r="A1335" s="32" t="s">
        <v>134</v>
      </c>
      <c r="B1335" s="33" t="s">
        <v>41</v>
      </c>
      <c r="C1335" s="34" t="s">
        <v>150</v>
      </c>
      <c r="D1335" s="35">
        <v>0.49</v>
      </c>
      <c r="E1335" s="35">
        <v>18.0</v>
      </c>
      <c r="F1335" s="32">
        <v>51.0</v>
      </c>
      <c r="G1335" s="35">
        <v>196.0</v>
      </c>
      <c r="H1335" s="35">
        <v>0.752</v>
      </c>
      <c r="I1335" s="35">
        <v>1.151</v>
      </c>
    </row>
    <row r="1336">
      <c r="A1336" s="32" t="s">
        <v>134</v>
      </c>
      <c r="B1336" s="33" t="s">
        <v>42</v>
      </c>
      <c r="C1336" s="34" t="s">
        <v>150</v>
      </c>
      <c r="D1336" s="35">
        <v>0.494</v>
      </c>
      <c r="E1336" s="35">
        <v>18.0</v>
      </c>
      <c r="F1336" s="32">
        <v>51.0</v>
      </c>
      <c r="G1336" s="35">
        <v>196.0</v>
      </c>
      <c r="H1336" s="35">
        <v>0.78</v>
      </c>
      <c r="I1336" s="35">
        <v>1.266</v>
      </c>
    </row>
    <row r="1337">
      <c r="A1337" s="32" t="s">
        <v>134</v>
      </c>
      <c r="B1337" s="33" t="s">
        <v>43</v>
      </c>
      <c r="C1337" s="34" t="s">
        <v>150</v>
      </c>
      <c r="D1337" s="35">
        <v>0.439</v>
      </c>
      <c r="E1337" s="35">
        <v>18.0</v>
      </c>
      <c r="F1337" s="32">
        <v>51.0</v>
      </c>
      <c r="G1337" s="35">
        <v>196.0</v>
      </c>
      <c r="H1337" s="35">
        <v>0.79</v>
      </c>
      <c r="I1337" s="35">
        <v>1.262</v>
      </c>
    </row>
    <row r="1338">
      <c r="A1338" s="32" t="s">
        <v>134</v>
      </c>
      <c r="B1338" s="33" t="s">
        <v>44</v>
      </c>
      <c r="C1338" s="34" t="s">
        <v>150</v>
      </c>
      <c r="D1338" s="35">
        <v>0.47</v>
      </c>
      <c r="E1338" s="35">
        <v>15.0</v>
      </c>
      <c r="F1338" s="32">
        <v>51.0</v>
      </c>
      <c r="G1338" s="35">
        <v>215.0</v>
      </c>
      <c r="H1338" s="35">
        <v>0.82</v>
      </c>
      <c r="I1338" s="35">
        <v>1.065</v>
      </c>
    </row>
    <row r="1339">
      <c r="A1339" s="32" t="s">
        <v>134</v>
      </c>
      <c r="B1339" s="33" t="s">
        <v>45</v>
      </c>
      <c r="C1339" s="34" t="s">
        <v>150</v>
      </c>
      <c r="D1339" s="35">
        <v>0.456</v>
      </c>
      <c r="E1339" s="35">
        <v>15.0</v>
      </c>
      <c r="F1339" s="32">
        <v>51.0</v>
      </c>
      <c r="G1339" s="35">
        <v>221.0</v>
      </c>
      <c r="H1339" s="35">
        <v>0.813</v>
      </c>
      <c r="I1339" s="35">
        <v>1.097</v>
      </c>
    </row>
    <row r="1340">
      <c r="A1340" s="32" t="s">
        <v>134</v>
      </c>
      <c r="B1340" s="33" t="s">
        <v>46</v>
      </c>
      <c r="C1340" s="34" t="s">
        <v>150</v>
      </c>
      <c r="D1340" s="35">
        <v>0.459</v>
      </c>
      <c r="E1340" s="35">
        <v>15.0</v>
      </c>
      <c r="F1340" s="35">
        <v>19.0</v>
      </c>
      <c r="G1340" s="35">
        <v>207.0</v>
      </c>
      <c r="H1340" s="35">
        <v>0.823</v>
      </c>
      <c r="I1340" s="35">
        <v>1.116</v>
      </c>
    </row>
    <row r="1341">
      <c r="A1341" s="32" t="s">
        <v>134</v>
      </c>
      <c r="B1341" s="33" t="s">
        <v>33</v>
      </c>
      <c r="C1341" s="34" t="s">
        <v>151</v>
      </c>
      <c r="D1341" s="36">
        <v>0.428</v>
      </c>
      <c r="E1341" s="32">
        <v>22.0</v>
      </c>
      <c r="F1341" s="32">
        <v>51.0</v>
      </c>
      <c r="G1341" s="32">
        <v>272.0</v>
      </c>
      <c r="H1341" s="35">
        <v>0.091</v>
      </c>
      <c r="I1341" s="35">
        <v>0.54</v>
      </c>
    </row>
    <row r="1342">
      <c r="A1342" s="32" t="s">
        <v>134</v>
      </c>
      <c r="B1342" s="33" t="s">
        <v>35</v>
      </c>
      <c r="C1342" s="34" t="s">
        <v>151</v>
      </c>
      <c r="D1342" s="36">
        <v>0.428</v>
      </c>
      <c r="E1342" s="32">
        <v>22.0</v>
      </c>
      <c r="F1342" s="32">
        <v>51.0</v>
      </c>
      <c r="G1342" s="32">
        <v>272.0</v>
      </c>
      <c r="H1342" s="35">
        <v>0.109</v>
      </c>
      <c r="I1342" s="35">
        <v>0.723</v>
      </c>
    </row>
    <row r="1343">
      <c r="A1343" s="32" t="s">
        <v>134</v>
      </c>
      <c r="B1343" s="33" t="s">
        <v>36</v>
      </c>
      <c r="C1343" s="34" t="s">
        <v>151</v>
      </c>
      <c r="D1343" s="36">
        <v>0.428</v>
      </c>
      <c r="E1343" s="32">
        <v>22.0</v>
      </c>
      <c r="F1343" s="32">
        <v>51.0</v>
      </c>
      <c r="G1343" s="32">
        <v>272.0</v>
      </c>
      <c r="H1343" s="35">
        <v>0.147</v>
      </c>
      <c r="I1343" s="35">
        <v>0.845</v>
      </c>
    </row>
    <row r="1344">
      <c r="A1344" s="32" t="s">
        <v>134</v>
      </c>
      <c r="B1344" s="33" t="s">
        <v>37</v>
      </c>
      <c r="C1344" s="34" t="s">
        <v>151</v>
      </c>
      <c r="D1344" s="36">
        <v>0.428</v>
      </c>
      <c r="E1344" s="35">
        <v>38.0</v>
      </c>
      <c r="F1344" s="32">
        <v>51.0</v>
      </c>
      <c r="G1344" s="32">
        <v>272.0</v>
      </c>
      <c r="H1344" s="35">
        <v>0.178</v>
      </c>
      <c r="I1344" s="35">
        <v>0.81</v>
      </c>
    </row>
    <row r="1345">
      <c r="A1345" s="32" t="s">
        <v>134</v>
      </c>
      <c r="B1345" s="33" t="s">
        <v>38</v>
      </c>
      <c r="C1345" s="34" t="s">
        <v>151</v>
      </c>
      <c r="D1345" s="36">
        <v>0.428</v>
      </c>
      <c r="E1345" s="35">
        <v>38.0</v>
      </c>
      <c r="F1345" s="32">
        <v>51.0</v>
      </c>
      <c r="G1345" s="32">
        <v>272.0</v>
      </c>
      <c r="H1345" s="35">
        <v>0.214</v>
      </c>
      <c r="I1345" s="35">
        <v>0.845</v>
      </c>
    </row>
    <row r="1346">
      <c r="A1346" s="32" t="s">
        <v>134</v>
      </c>
      <c r="B1346" s="33" t="s">
        <v>39</v>
      </c>
      <c r="C1346" s="34" t="s">
        <v>151</v>
      </c>
      <c r="D1346" s="35">
        <v>0.54</v>
      </c>
      <c r="E1346" s="35">
        <v>38.0</v>
      </c>
      <c r="F1346" s="32">
        <v>51.0</v>
      </c>
      <c r="G1346" s="35">
        <v>264.0</v>
      </c>
      <c r="H1346" s="35">
        <v>0.24</v>
      </c>
      <c r="I1346" s="35">
        <v>0.929</v>
      </c>
    </row>
    <row r="1347">
      <c r="A1347" s="32" t="s">
        <v>134</v>
      </c>
      <c r="B1347" s="33" t="s">
        <v>40</v>
      </c>
      <c r="C1347" s="34" t="s">
        <v>151</v>
      </c>
      <c r="D1347" s="35">
        <v>0.495</v>
      </c>
      <c r="E1347" s="35">
        <v>38.0</v>
      </c>
      <c r="F1347" s="32">
        <v>51.0</v>
      </c>
      <c r="G1347" s="35">
        <v>264.0</v>
      </c>
      <c r="H1347" s="35">
        <v>0.323</v>
      </c>
      <c r="I1347" s="35">
        <v>0.993</v>
      </c>
    </row>
    <row r="1348">
      <c r="A1348" s="32" t="s">
        <v>134</v>
      </c>
      <c r="B1348" s="33" t="s">
        <v>41</v>
      </c>
      <c r="C1348" s="34" t="s">
        <v>151</v>
      </c>
      <c r="D1348" s="35">
        <v>0.489</v>
      </c>
      <c r="E1348" s="35">
        <v>38.0</v>
      </c>
      <c r="F1348" s="32">
        <v>51.0</v>
      </c>
      <c r="G1348" s="35">
        <v>264.0</v>
      </c>
      <c r="H1348" s="35">
        <v>0.359</v>
      </c>
      <c r="I1348" s="35">
        <v>1.111</v>
      </c>
    </row>
    <row r="1349">
      <c r="A1349" s="32" t="s">
        <v>134</v>
      </c>
      <c r="B1349" s="33" t="s">
        <v>42</v>
      </c>
      <c r="C1349" s="34" t="s">
        <v>151</v>
      </c>
      <c r="D1349" s="35">
        <v>0.467</v>
      </c>
      <c r="E1349" s="35">
        <v>19.0</v>
      </c>
      <c r="F1349" s="32">
        <v>51.0</v>
      </c>
      <c r="G1349" s="35">
        <v>224.0</v>
      </c>
      <c r="H1349" s="35">
        <v>0.382</v>
      </c>
      <c r="I1349" s="35">
        <v>1.245</v>
      </c>
    </row>
    <row r="1350">
      <c r="A1350" s="32" t="s">
        <v>134</v>
      </c>
      <c r="B1350" s="33" t="s">
        <v>43</v>
      </c>
      <c r="C1350" s="34" t="s">
        <v>151</v>
      </c>
      <c r="D1350" s="35">
        <v>0.467</v>
      </c>
      <c r="E1350" s="35">
        <v>19.0</v>
      </c>
      <c r="F1350" s="32">
        <v>51.0</v>
      </c>
      <c r="G1350" s="35">
        <v>224.0</v>
      </c>
      <c r="H1350" s="35">
        <v>0.424</v>
      </c>
      <c r="I1350" s="35">
        <v>1.198</v>
      </c>
    </row>
    <row r="1351">
      <c r="A1351" s="32" t="s">
        <v>134</v>
      </c>
      <c r="B1351" s="33" t="s">
        <v>44</v>
      </c>
      <c r="C1351" s="34" t="s">
        <v>151</v>
      </c>
      <c r="D1351" s="35">
        <v>0.467</v>
      </c>
      <c r="E1351" s="35">
        <v>19.0</v>
      </c>
      <c r="F1351" s="32">
        <v>51.0</v>
      </c>
      <c r="G1351" s="35">
        <v>224.0</v>
      </c>
      <c r="H1351" s="35">
        <v>0.444</v>
      </c>
      <c r="I1351" s="35">
        <v>1.106</v>
      </c>
    </row>
    <row r="1352">
      <c r="A1352" s="32" t="s">
        <v>134</v>
      </c>
      <c r="B1352" s="33" t="s">
        <v>45</v>
      </c>
      <c r="C1352" s="34" t="s">
        <v>151</v>
      </c>
      <c r="D1352" s="35">
        <v>0.459</v>
      </c>
      <c r="E1352" s="35">
        <v>11.0</v>
      </c>
      <c r="F1352" s="32">
        <v>51.0</v>
      </c>
      <c r="G1352" s="35">
        <v>224.0</v>
      </c>
      <c r="H1352" s="35">
        <v>0.516</v>
      </c>
      <c r="I1352" s="35">
        <v>1.091</v>
      </c>
    </row>
    <row r="1353">
      <c r="A1353" s="32" t="s">
        <v>134</v>
      </c>
      <c r="B1353" s="33" t="s">
        <v>46</v>
      </c>
      <c r="C1353" s="34" t="s">
        <v>151</v>
      </c>
      <c r="D1353" s="35">
        <v>0.441</v>
      </c>
      <c r="E1353" s="35">
        <v>12.0</v>
      </c>
      <c r="F1353" s="35">
        <v>89.0</v>
      </c>
      <c r="G1353" s="35">
        <v>202.0</v>
      </c>
      <c r="H1353" s="35">
        <v>0.551</v>
      </c>
      <c r="I1353" s="35">
        <v>1.201</v>
      </c>
    </row>
    <row r="1354">
      <c r="A1354" s="32" t="s">
        <v>134</v>
      </c>
      <c r="B1354" s="33" t="s">
        <v>33</v>
      </c>
      <c r="C1354" s="34" t="s">
        <v>152</v>
      </c>
      <c r="D1354" s="36">
        <v>0.428</v>
      </c>
      <c r="E1354" s="32">
        <v>22.0</v>
      </c>
      <c r="F1354" s="32">
        <v>51.0</v>
      </c>
      <c r="G1354" s="32">
        <v>272.0</v>
      </c>
      <c r="H1354" s="35">
        <v>0.07</v>
      </c>
      <c r="I1354" s="35">
        <v>0.301</v>
      </c>
    </row>
    <row r="1355">
      <c r="A1355" s="32" t="s">
        <v>134</v>
      </c>
      <c r="B1355" s="33" t="s">
        <v>35</v>
      </c>
      <c r="C1355" s="34" t="s">
        <v>152</v>
      </c>
      <c r="D1355" s="36">
        <v>0.428</v>
      </c>
      <c r="E1355" s="32">
        <v>22.0</v>
      </c>
      <c r="F1355" s="32">
        <v>51.0</v>
      </c>
      <c r="G1355" s="32">
        <v>272.0</v>
      </c>
      <c r="H1355" s="35">
        <v>0.145</v>
      </c>
      <c r="I1355" s="35">
        <v>0.487</v>
      </c>
    </row>
    <row r="1356">
      <c r="A1356" s="32" t="s">
        <v>134</v>
      </c>
      <c r="B1356" s="33" t="s">
        <v>36</v>
      </c>
      <c r="C1356" s="34" t="s">
        <v>152</v>
      </c>
      <c r="D1356" s="36">
        <v>0.428</v>
      </c>
      <c r="E1356" s="32">
        <v>22.0</v>
      </c>
      <c r="F1356" s="32">
        <v>51.0</v>
      </c>
      <c r="G1356" s="32">
        <v>272.0</v>
      </c>
      <c r="H1356" s="35">
        <v>0.167</v>
      </c>
      <c r="I1356" s="35">
        <v>0.677</v>
      </c>
    </row>
    <row r="1357">
      <c r="A1357" s="32" t="s">
        <v>134</v>
      </c>
      <c r="B1357" s="33" t="s">
        <v>37</v>
      </c>
      <c r="C1357" s="34" t="s">
        <v>152</v>
      </c>
      <c r="D1357" s="36">
        <v>0.428</v>
      </c>
      <c r="E1357" s="35">
        <v>52.0</v>
      </c>
      <c r="F1357" s="32">
        <v>51.0</v>
      </c>
      <c r="G1357" s="32">
        <v>272.0</v>
      </c>
      <c r="H1357" s="35">
        <v>0.216</v>
      </c>
      <c r="I1357" s="35">
        <v>0.783</v>
      </c>
    </row>
    <row r="1358">
      <c r="A1358" s="32" t="s">
        <v>134</v>
      </c>
      <c r="B1358" s="33" t="s">
        <v>38</v>
      </c>
      <c r="C1358" s="34" t="s">
        <v>152</v>
      </c>
      <c r="D1358" s="36">
        <v>0.428</v>
      </c>
      <c r="E1358" s="35">
        <v>52.0</v>
      </c>
      <c r="F1358" s="32">
        <v>51.0</v>
      </c>
      <c r="G1358" s="32">
        <v>272.0</v>
      </c>
      <c r="H1358" s="35">
        <v>0.277</v>
      </c>
      <c r="I1358" s="35">
        <v>0.863</v>
      </c>
    </row>
    <row r="1359">
      <c r="A1359" s="32" t="s">
        <v>134</v>
      </c>
      <c r="B1359" s="33" t="s">
        <v>39</v>
      </c>
      <c r="C1359" s="34" t="s">
        <v>152</v>
      </c>
      <c r="D1359" s="35">
        <v>0.566</v>
      </c>
      <c r="E1359" s="35">
        <v>38.0</v>
      </c>
      <c r="F1359" s="32">
        <v>51.0</v>
      </c>
      <c r="G1359" s="35">
        <v>340.0</v>
      </c>
      <c r="H1359" s="35">
        <v>0.39</v>
      </c>
      <c r="I1359" s="35">
        <v>0.923</v>
      </c>
    </row>
    <row r="1360">
      <c r="A1360" s="32" t="s">
        <v>134</v>
      </c>
      <c r="B1360" s="33" t="s">
        <v>40</v>
      </c>
      <c r="C1360" s="34" t="s">
        <v>152</v>
      </c>
      <c r="D1360" s="35">
        <v>0.557</v>
      </c>
      <c r="E1360" s="35">
        <v>38.0</v>
      </c>
      <c r="F1360" s="32">
        <v>51.0</v>
      </c>
      <c r="G1360" s="35">
        <v>340.0</v>
      </c>
      <c r="H1360" s="35">
        <v>0.471</v>
      </c>
      <c r="I1360" s="35">
        <v>0.989</v>
      </c>
    </row>
    <row r="1361">
      <c r="A1361" s="32" t="s">
        <v>134</v>
      </c>
      <c r="B1361" s="33" t="s">
        <v>41</v>
      </c>
      <c r="C1361" s="34" t="s">
        <v>152</v>
      </c>
      <c r="D1361" s="35">
        <v>0.553</v>
      </c>
      <c r="E1361" s="35">
        <v>16.0</v>
      </c>
      <c r="F1361" s="32">
        <v>51.0</v>
      </c>
      <c r="G1361" s="35">
        <v>340.0</v>
      </c>
      <c r="H1361" s="35">
        <v>0.533</v>
      </c>
      <c r="I1361" s="35">
        <v>1.096</v>
      </c>
    </row>
    <row r="1362">
      <c r="A1362" s="32" t="s">
        <v>134</v>
      </c>
      <c r="B1362" s="33" t="s">
        <v>42</v>
      </c>
      <c r="C1362" s="34" t="s">
        <v>152</v>
      </c>
      <c r="D1362" s="35">
        <v>0.566</v>
      </c>
      <c r="E1362" s="35">
        <v>5.0</v>
      </c>
      <c r="F1362" s="32">
        <v>51.0</v>
      </c>
      <c r="G1362" s="35">
        <v>330.0</v>
      </c>
      <c r="H1362" s="35">
        <v>0.61</v>
      </c>
      <c r="I1362" s="35">
        <v>1.217</v>
      </c>
    </row>
    <row r="1363">
      <c r="A1363" s="32" t="s">
        <v>134</v>
      </c>
      <c r="B1363" s="33" t="s">
        <v>43</v>
      </c>
      <c r="C1363" s="34" t="s">
        <v>152</v>
      </c>
      <c r="D1363" s="35">
        <v>0.566</v>
      </c>
      <c r="E1363" s="35">
        <v>4.0</v>
      </c>
      <c r="F1363" s="32">
        <v>51.0</v>
      </c>
      <c r="G1363" s="35">
        <v>330.0</v>
      </c>
      <c r="H1363" s="35">
        <v>0.62</v>
      </c>
      <c r="I1363" s="35">
        <v>1.176</v>
      </c>
    </row>
    <row r="1364">
      <c r="A1364" s="32" t="s">
        <v>134</v>
      </c>
      <c r="B1364" s="33" t="s">
        <v>44</v>
      </c>
      <c r="C1364" s="34" t="s">
        <v>152</v>
      </c>
      <c r="D1364" s="35">
        <v>0.546</v>
      </c>
      <c r="E1364" s="35">
        <v>4.0</v>
      </c>
      <c r="F1364" s="32">
        <v>51.0</v>
      </c>
      <c r="G1364" s="35">
        <v>277.0</v>
      </c>
      <c r="H1364" s="35">
        <v>0.65</v>
      </c>
      <c r="I1364" s="35">
        <v>1.199</v>
      </c>
    </row>
    <row r="1365">
      <c r="A1365" s="32" t="s">
        <v>134</v>
      </c>
      <c r="B1365" s="33" t="s">
        <v>45</v>
      </c>
      <c r="C1365" s="34" t="s">
        <v>152</v>
      </c>
      <c r="D1365" s="35">
        <v>0.52</v>
      </c>
      <c r="E1365" s="35">
        <v>4.0</v>
      </c>
      <c r="F1365" s="32">
        <v>51.0</v>
      </c>
      <c r="G1365" s="35">
        <v>277.0</v>
      </c>
      <c r="H1365" s="35">
        <v>0.68</v>
      </c>
      <c r="I1365" s="35">
        <v>1.169</v>
      </c>
    </row>
    <row r="1366">
      <c r="A1366" s="32" t="s">
        <v>134</v>
      </c>
      <c r="B1366" s="33" t="s">
        <v>46</v>
      </c>
      <c r="C1366" s="34" t="s">
        <v>152</v>
      </c>
      <c r="D1366" s="35">
        <v>0.495</v>
      </c>
      <c r="E1366" s="35">
        <v>5.0</v>
      </c>
      <c r="F1366" s="35">
        <v>52.0</v>
      </c>
      <c r="G1366" s="35">
        <v>277.0</v>
      </c>
      <c r="H1366" s="35">
        <v>0.706</v>
      </c>
      <c r="I1366" s="35">
        <v>1.161</v>
      </c>
    </row>
    <row r="1367">
      <c r="A1367" s="32" t="s">
        <v>134</v>
      </c>
      <c r="B1367" s="33" t="s">
        <v>33</v>
      </c>
      <c r="C1367" s="34" t="s">
        <v>153</v>
      </c>
      <c r="D1367" s="36">
        <v>0.428</v>
      </c>
      <c r="E1367" s="32">
        <v>22.0</v>
      </c>
      <c r="F1367" s="32">
        <v>51.0</v>
      </c>
      <c r="G1367" s="32">
        <v>272.0</v>
      </c>
      <c r="H1367" s="35">
        <v>0.445</v>
      </c>
      <c r="I1367" s="35">
        <v>0.764</v>
      </c>
    </row>
    <row r="1368">
      <c r="A1368" s="32" t="s">
        <v>134</v>
      </c>
      <c r="B1368" s="33" t="s">
        <v>35</v>
      </c>
      <c r="C1368" s="34" t="s">
        <v>153</v>
      </c>
      <c r="D1368" s="36">
        <v>0.428</v>
      </c>
      <c r="E1368" s="32">
        <v>22.0</v>
      </c>
      <c r="F1368" s="32">
        <v>51.0</v>
      </c>
      <c r="G1368" s="32">
        <v>272.0</v>
      </c>
      <c r="H1368" s="35">
        <v>0.494</v>
      </c>
      <c r="I1368" s="35">
        <v>0.874</v>
      </c>
    </row>
    <row r="1369">
      <c r="A1369" s="32" t="s">
        <v>134</v>
      </c>
      <c r="B1369" s="33" t="s">
        <v>36</v>
      </c>
      <c r="C1369" s="34" t="s">
        <v>153</v>
      </c>
      <c r="D1369" s="36">
        <v>0.428</v>
      </c>
      <c r="E1369" s="32">
        <v>22.0</v>
      </c>
      <c r="F1369" s="32">
        <v>51.0</v>
      </c>
      <c r="G1369" s="32">
        <v>272.0</v>
      </c>
      <c r="H1369" s="35">
        <v>0.791</v>
      </c>
      <c r="I1369" s="35">
        <v>0.908</v>
      </c>
    </row>
    <row r="1370">
      <c r="A1370" s="32" t="s">
        <v>134</v>
      </c>
      <c r="B1370" s="33" t="s">
        <v>37</v>
      </c>
      <c r="C1370" s="34" t="s">
        <v>153</v>
      </c>
      <c r="D1370" s="36">
        <v>0.428</v>
      </c>
      <c r="E1370" s="32">
        <v>22.0</v>
      </c>
      <c r="F1370" s="32">
        <v>51.0</v>
      </c>
      <c r="G1370" s="32">
        <v>272.0</v>
      </c>
      <c r="H1370" s="35">
        <v>0.831</v>
      </c>
      <c r="I1370" s="35">
        <v>0.965</v>
      </c>
    </row>
    <row r="1371">
      <c r="A1371" s="32" t="s">
        <v>134</v>
      </c>
      <c r="B1371" s="33" t="s">
        <v>38</v>
      </c>
      <c r="C1371" s="34" t="s">
        <v>153</v>
      </c>
      <c r="D1371" s="36">
        <v>0.428</v>
      </c>
      <c r="E1371" s="35">
        <v>5.0</v>
      </c>
      <c r="F1371" s="32">
        <v>51.0</v>
      </c>
      <c r="G1371" s="32">
        <v>272.0</v>
      </c>
      <c r="H1371" s="35">
        <v>0.839</v>
      </c>
      <c r="I1371" s="35">
        <v>0.989</v>
      </c>
    </row>
    <row r="1372">
      <c r="A1372" s="32" t="s">
        <v>134</v>
      </c>
      <c r="B1372" s="33" t="s">
        <v>39</v>
      </c>
      <c r="C1372" s="34" t="s">
        <v>153</v>
      </c>
      <c r="D1372" s="35">
        <v>0.264</v>
      </c>
      <c r="E1372" s="35">
        <v>5.0</v>
      </c>
      <c r="F1372" s="32">
        <v>51.0</v>
      </c>
      <c r="G1372" s="35">
        <v>140.0</v>
      </c>
      <c r="H1372" s="35">
        <v>0.87</v>
      </c>
      <c r="I1372" s="35">
        <v>0.954</v>
      </c>
    </row>
    <row r="1373">
      <c r="A1373" s="32" t="s">
        <v>134</v>
      </c>
      <c r="B1373" s="33" t="s">
        <v>40</v>
      </c>
      <c r="C1373" s="34" t="s">
        <v>153</v>
      </c>
      <c r="D1373" s="35">
        <v>0.265</v>
      </c>
      <c r="E1373" s="35">
        <v>5.0</v>
      </c>
      <c r="F1373" s="32">
        <v>51.0</v>
      </c>
      <c r="G1373" s="35">
        <v>140.0</v>
      </c>
      <c r="H1373" s="35">
        <v>0.895</v>
      </c>
      <c r="I1373" s="35">
        <v>1.004</v>
      </c>
    </row>
    <row r="1374">
      <c r="A1374" s="32" t="s">
        <v>134</v>
      </c>
      <c r="B1374" s="33" t="s">
        <v>41</v>
      </c>
      <c r="C1374" s="34" t="s">
        <v>153</v>
      </c>
      <c r="D1374" s="35">
        <v>0.262</v>
      </c>
      <c r="E1374" s="35">
        <v>5.0</v>
      </c>
      <c r="F1374" s="32">
        <v>51.0</v>
      </c>
      <c r="G1374" s="35">
        <v>140.0</v>
      </c>
      <c r="H1374" s="35">
        <v>0.906</v>
      </c>
      <c r="I1374" s="35">
        <v>1.069</v>
      </c>
    </row>
    <row r="1375">
      <c r="A1375" s="32" t="s">
        <v>134</v>
      </c>
      <c r="B1375" s="33" t="s">
        <v>42</v>
      </c>
      <c r="C1375" s="34" t="s">
        <v>153</v>
      </c>
      <c r="D1375" s="35">
        <v>0.258</v>
      </c>
      <c r="E1375" s="35">
        <v>5.0</v>
      </c>
      <c r="F1375" s="32">
        <v>51.0</v>
      </c>
      <c r="G1375" s="35">
        <v>140.0</v>
      </c>
      <c r="H1375" s="35">
        <v>0.91</v>
      </c>
      <c r="I1375" s="35">
        <v>1.089</v>
      </c>
    </row>
    <row r="1376">
      <c r="A1376" s="32" t="s">
        <v>134</v>
      </c>
      <c r="B1376" s="33" t="s">
        <v>43</v>
      </c>
      <c r="C1376" s="34" t="s">
        <v>153</v>
      </c>
      <c r="D1376" s="35">
        <v>0.243</v>
      </c>
      <c r="E1376" s="35">
        <v>5.0</v>
      </c>
      <c r="F1376" s="32">
        <v>51.0</v>
      </c>
      <c r="G1376" s="35">
        <v>140.0</v>
      </c>
      <c r="H1376" s="35">
        <v>0.93</v>
      </c>
      <c r="I1376" s="35">
        <v>1.083</v>
      </c>
    </row>
    <row r="1377">
      <c r="A1377" s="32" t="s">
        <v>134</v>
      </c>
      <c r="B1377" s="33" t="s">
        <v>44</v>
      </c>
      <c r="C1377" s="34" t="s">
        <v>153</v>
      </c>
      <c r="D1377" s="35">
        <v>0.261</v>
      </c>
      <c r="E1377" s="35">
        <v>5.0</v>
      </c>
      <c r="F1377" s="32">
        <v>51.0</v>
      </c>
      <c r="G1377" s="35">
        <v>140.0</v>
      </c>
      <c r="H1377" s="35">
        <v>0.934</v>
      </c>
      <c r="I1377" s="35">
        <v>1.072</v>
      </c>
    </row>
    <row r="1378">
      <c r="A1378" s="32" t="s">
        <v>134</v>
      </c>
      <c r="B1378" s="33" t="s">
        <v>45</v>
      </c>
      <c r="C1378" s="34" t="s">
        <v>153</v>
      </c>
      <c r="D1378" s="35">
        <v>0.296</v>
      </c>
      <c r="E1378" s="35">
        <v>5.0</v>
      </c>
      <c r="F1378" s="32">
        <v>51.0</v>
      </c>
      <c r="G1378" s="35">
        <v>140.0</v>
      </c>
      <c r="H1378" s="35">
        <v>0.948</v>
      </c>
      <c r="I1378" s="35">
        <v>1.068</v>
      </c>
    </row>
    <row r="1379">
      <c r="A1379" s="32" t="s">
        <v>134</v>
      </c>
      <c r="B1379" s="33" t="s">
        <v>46</v>
      </c>
      <c r="C1379" s="34" t="s">
        <v>153</v>
      </c>
      <c r="D1379" s="35">
        <v>0.306</v>
      </c>
      <c r="E1379" s="35">
        <v>5.0</v>
      </c>
      <c r="F1379" s="35">
        <v>13.0</v>
      </c>
      <c r="G1379" s="35">
        <v>140.0</v>
      </c>
      <c r="H1379" s="35">
        <v>0.962</v>
      </c>
      <c r="I1379" s="35">
        <v>1.081</v>
      </c>
    </row>
    <row r="1380">
      <c r="A1380" s="32" t="s">
        <v>134</v>
      </c>
      <c r="B1380" s="33" t="s">
        <v>33</v>
      </c>
      <c r="C1380" s="34" t="s">
        <v>154</v>
      </c>
      <c r="D1380" s="36">
        <v>0.428</v>
      </c>
      <c r="E1380" s="32">
        <v>22.0</v>
      </c>
      <c r="F1380" s="32">
        <v>51.0</v>
      </c>
      <c r="G1380" s="32">
        <v>272.0</v>
      </c>
      <c r="H1380" s="35">
        <v>0.179</v>
      </c>
      <c r="I1380" s="35">
        <v>0.647</v>
      </c>
    </row>
    <row r="1381">
      <c r="A1381" s="32" t="s">
        <v>134</v>
      </c>
      <c r="B1381" s="33" t="s">
        <v>35</v>
      </c>
      <c r="C1381" s="34" t="s">
        <v>154</v>
      </c>
      <c r="D1381" s="36">
        <v>0.428</v>
      </c>
      <c r="E1381" s="32">
        <v>22.0</v>
      </c>
      <c r="F1381" s="32">
        <v>51.0</v>
      </c>
      <c r="G1381" s="32">
        <v>272.0</v>
      </c>
      <c r="H1381" s="35">
        <v>0.231</v>
      </c>
      <c r="I1381" s="35">
        <v>0.768</v>
      </c>
    </row>
    <row r="1382">
      <c r="A1382" s="32" t="s">
        <v>134</v>
      </c>
      <c r="B1382" s="33" t="s">
        <v>36</v>
      </c>
      <c r="C1382" s="34" t="s">
        <v>154</v>
      </c>
      <c r="D1382" s="36">
        <v>0.428</v>
      </c>
      <c r="E1382" s="32">
        <v>22.0</v>
      </c>
      <c r="F1382" s="32">
        <v>51.0</v>
      </c>
      <c r="G1382" s="32">
        <v>272.0</v>
      </c>
      <c r="H1382" s="35">
        <v>0.259</v>
      </c>
      <c r="I1382" s="35">
        <v>0.762</v>
      </c>
    </row>
    <row r="1383">
      <c r="A1383" s="32" t="s">
        <v>134</v>
      </c>
      <c r="B1383" s="33" t="s">
        <v>37</v>
      </c>
      <c r="C1383" s="34" t="s">
        <v>154</v>
      </c>
      <c r="D1383" s="36">
        <v>0.428</v>
      </c>
      <c r="E1383" s="35">
        <v>18.0</v>
      </c>
      <c r="F1383" s="32">
        <v>51.0</v>
      </c>
      <c r="G1383" s="32">
        <v>272.0</v>
      </c>
      <c r="H1383" s="35">
        <v>0.343</v>
      </c>
      <c r="I1383" s="35">
        <v>0.873</v>
      </c>
    </row>
    <row r="1384">
      <c r="A1384" s="32" t="s">
        <v>134</v>
      </c>
      <c r="B1384" s="33" t="s">
        <v>38</v>
      </c>
      <c r="C1384" s="34" t="s">
        <v>154</v>
      </c>
      <c r="D1384" s="36">
        <v>0.428</v>
      </c>
      <c r="E1384" s="35">
        <v>18.0</v>
      </c>
      <c r="F1384" s="32">
        <v>51.0</v>
      </c>
      <c r="G1384" s="32">
        <v>272.0</v>
      </c>
      <c r="H1384" s="35">
        <v>0.37</v>
      </c>
      <c r="I1384" s="35">
        <v>0.945</v>
      </c>
    </row>
    <row r="1385">
      <c r="A1385" s="32" t="s">
        <v>134</v>
      </c>
      <c r="B1385" s="33" t="s">
        <v>39</v>
      </c>
      <c r="C1385" s="34" t="s">
        <v>154</v>
      </c>
      <c r="D1385" s="35">
        <v>0.253</v>
      </c>
      <c r="E1385" s="35">
        <v>18.0</v>
      </c>
      <c r="F1385" s="32">
        <v>51.0</v>
      </c>
      <c r="G1385" s="35">
        <v>76.0</v>
      </c>
      <c r="H1385" s="35">
        <v>0.416</v>
      </c>
      <c r="I1385" s="35">
        <v>1.027</v>
      </c>
    </row>
    <row r="1386">
      <c r="A1386" s="32" t="s">
        <v>134</v>
      </c>
      <c r="B1386" s="33" t="s">
        <v>40</v>
      </c>
      <c r="C1386" s="34" t="s">
        <v>154</v>
      </c>
      <c r="D1386" s="35">
        <v>0.253</v>
      </c>
      <c r="E1386" s="35">
        <v>13.0</v>
      </c>
      <c r="F1386" s="32">
        <v>51.0</v>
      </c>
      <c r="G1386" s="35">
        <v>76.0</v>
      </c>
      <c r="H1386" s="35">
        <v>0.548</v>
      </c>
      <c r="I1386" s="35">
        <v>1.11</v>
      </c>
    </row>
    <row r="1387">
      <c r="A1387" s="32" t="s">
        <v>134</v>
      </c>
      <c r="B1387" s="33" t="s">
        <v>41</v>
      </c>
      <c r="C1387" s="34" t="s">
        <v>154</v>
      </c>
      <c r="D1387" s="35">
        <v>0.253</v>
      </c>
      <c r="E1387" s="35">
        <v>13.0</v>
      </c>
      <c r="F1387" s="32">
        <v>51.0</v>
      </c>
      <c r="G1387" s="35">
        <v>76.0</v>
      </c>
      <c r="H1387" s="35">
        <v>0.612</v>
      </c>
      <c r="I1387" s="35">
        <v>1.159</v>
      </c>
    </row>
    <row r="1388">
      <c r="A1388" s="32" t="s">
        <v>134</v>
      </c>
      <c r="B1388" s="33" t="s">
        <v>42</v>
      </c>
      <c r="C1388" s="34" t="s">
        <v>154</v>
      </c>
      <c r="D1388" s="35">
        <v>0.254</v>
      </c>
      <c r="E1388" s="35">
        <v>13.0</v>
      </c>
      <c r="F1388" s="32">
        <v>51.0</v>
      </c>
      <c r="G1388" s="35">
        <v>76.0</v>
      </c>
      <c r="H1388" s="35">
        <v>0.653</v>
      </c>
      <c r="I1388" s="35">
        <v>1.16</v>
      </c>
    </row>
    <row r="1389">
      <c r="A1389" s="32" t="s">
        <v>134</v>
      </c>
      <c r="B1389" s="33" t="s">
        <v>43</v>
      </c>
      <c r="C1389" s="34" t="s">
        <v>154</v>
      </c>
      <c r="D1389" s="35">
        <v>0.255</v>
      </c>
      <c r="E1389" s="35">
        <v>13.0</v>
      </c>
      <c r="F1389" s="32">
        <v>51.0</v>
      </c>
      <c r="G1389" s="35">
        <v>76.0</v>
      </c>
      <c r="H1389" s="35">
        <v>0.674</v>
      </c>
      <c r="I1389" s="35">
        <v>1.067</v>
      </c>
    </row>
    <row r="1390">
      <c r="A1390" s="32" t="s">
        <v>134</v>
      </c>
      <c r="B1390" s="33" t="s">
        <v>44</v>
      </c>
      <c r="C1390" s="34" t="s">
        <v>154</v>
      </c>
      <c r="D1390" s="35">
        <v>0.253</v>
      </c>
      <c r="E1390" s="35">
        <v>13.0</v>
      </c>
      <c r="F1390" s="32">
        <v>51.0</v>
      </c>
      <c r="G1390" s="35">
        <v>76.0</v>
      </c>
      <c r="H1390" s="35">
        <v>0.699</v>
      </c>
      <c r="I1390" s="35">
        <v>1.052</v>
      </c>
    </row>
    <row r="1391">
      <c r="A1391" s="32" t="s">
        <v>134</v>
      </c>
      <c r="B1391" s="33" t="s">
        <v>45</v>
      </c>
      <c r="C1391" s="34" t="s">
        <v>154</v>
      </c>
      <c r="D1391" s="35">
        <v>0.254</v>
      </c>
      <c r="E1391" s="35">
        <v>13.0</v>
      </c>
      <c r="F1391" s="32">
        <v>51.0</v>
      </c>
      <c r="G1391" s="35">
        <v>76.0</v>
      </c>
      <c r="H1391" s="35">
        <v>0.749</v>
      </c>
      <c r="I1391" s="35">
        <v>1.085</v>
      </c>
    </row>
    <row r="1392">
      <c r="A1392" s="32" t="s">
        <v>134</v>
      </c>
      <c r="B1392" s="33" t="s">
        <v>46</v>
      </c>
      <c r="C1392" s="34" t="s">
        <v>154</v>
      </c>
      <c r="D1392" s="35">
        <v>0.255</v>
      </c>
      <c r="E1392" s="35">
        <v>10.0</v>
      </c>
      <c r="F1392" s="35">
        <v>15.0</v>
      </c>
      <c r="G1392" s="35">
        <v>80.0</v>
      </c>
      <c r="H1392" s="35">
        <v>0.769</v>
      </c>
      <c r="I1392" s="35">
        <v>1.072</v>
      </c>
    </row>
    <row r="1393">
      <c r="A1393" s="32" t="s">
        <v>134</v>
      </c>
      <c r="B1393" s="33" t="s">
        <v>33</v>
      </c>
      <c r="C1393" s="34" t="s">
        <v>155</v>
      </c>
      <c r="D1393" s="36">
        <v>0.428</v>
      </c>
      <c r="E1393" s="32">
        <v>22.0</v>
      </c>
      <c r="F1393" s="32">
        <v>51.0</v>
      </c>
      <c r="G1393" s="32">
        <v>272.0</v>
      </c>
      <c r="H1393" s="36">
        <v>0.482</v>
      </c>
      <c r="I1393" s="36">
        <v>0.896</v>
      </c>
    </row>
    <row r="1394">
      <c r="A1394" s="32" t="s">
        <v>134</v>
      </c>
      <c r="B1394" s="33" t="s">
        <v>35</v>
      </c>
      <c r="C1394" s="34" t="s">
        <v>155</v>
      </c>
      <c r="D1394" s="36">
        <v>0.428</v>
      </c>
      <c r="E1394" s="32">
        <v>22.0</v>
      </c>
      <c r="F1394" s="32">
        <v>51.0</v>
      </c>
      <c r="G1394" s="32">
        <v>272.0</v>
      </c>
      <c r="H1394" s="36">
        <v>0.482</v>
      </c>
      <c r="I1394" s="36">
        <v>0.896</v>
      </c>
    </row>
    <row r="1395">
      <c r="A1395" s="32" t="s">
        <v>134</v>
      </c>
      <c r="B1395" s="33" t="s">
        <v>36</v>
      </c>
      <c r="C1395" s="34" t="s">
        <v>155</v>
      </c>
      <c r="D1395" s="36">
        <v>0.428</v>
      </c>
      <c r="E1395" s="32">
        <v>22.0</v>
      </c>
      <c r="F1395" s="32">
        <v>51.0</v>
      </c>
      <c r="G1395" s="32">
        <v>272.0</v>
      </c>
      <c r="H1395" s="36">
        <v>0.482</v>
      </c>
      <c r="I1395" s="36">
        <v>0.896</v>
      </c>
    </row>
    <row r="1396">
      <c r="A1396" s="32" t="s">
        <v>134</v>
      </c>
      <c r="B1396" s="33" t="s">
        <v>37</v>
      </c>
      <c r="C1396" s="34" t="s">
        <v>155</v>
      </c>
      <c r="D1396" s="36">
        <v>0.428</v>
      </c>
      <c r="E1396" s="32">
        <v>22.0</v>
      </c>
      <c r="F1396" s="32">
        <v>51.0</v>
      </c>
      <c r="G1396" s="32">
        <v>272.0</v>
      </c>
      <c r="H1396" s="36">
        <v>0.482</v>
      </c>
      <c r="I1396" s="36">
        <v>0.896</v>
      </c>
    </row>
    <row r="1397">
      <c r="A1397" s="32" t="s">
        <v>134</v>
      </c>
      <c r="B1397" s="33" t="s">
        <v>38</v>
      </c>
      <c r="C1397" s="34" t="s">
        <v>155</v>
      </c>
      <c r="D1397" s="36">
        <v>0.428</v>
      </c>
      <c r="E1397" s="32">
        <v>22.0</v>
      </c>
      <c r="F1397" s="32">
        <v>51.0</v>
      </c>
      <c r="G1397" s="32">
        <v>272.0</v>
      </c>
      <c r="H1397" s="36">
        <v>0.482</v>
      </c>
      <c r="I1397" s="36">
        <v>0.896</v>
      </c>
    </row>
    <row r="1398">
      <c r="A1398" s="32" t="s">
        <v>134</v>
      </c>
      <c r="B1398" s="33" t="s">
        <v>39</v>
      </c>
      <c r="C1398" s="34" t="s">
        <v>155</v>
      </c>
      <c r="D1398" s="36">
        <v>0.428</v>
      </c>
      <c r="E1398" s="32">
        <v>22.0</v>
      </c>
      <c r="F1398" s="32">
        <v>51.0</v>
      </c>
      <c r="G1398" s="32">
        <v>272.0</v>
      </c>
      <c r="H1398" s="36">
        <v>0.482</v>
      </c>
      <c r="I1398" s="36">
        <v>0.896</v>
      </c>
    </row>
    <row r="1399">
      <c r="A1399" s="32" t="s">
        <v>134</v>
      </c>
      <c r="B1399" s="33" t="s">
        <v>40</v>
      </c>
      <c r="C1399" s="34" t="s">
        <v>155</v>
      </c>
      <c r="D1399" s="36">
        <v>0.428</v>
      </c>
      <c r="E1399" s="32">
        <v>22.0</v>
      </c>
      <c r="F1399" s="32">
        <v>51.0</v>
      </c>
      <c r="G1399" s="32">
        <v>272.0</v>
      </c>
      <c r="H1399" s="36">
        <v>0.482</v>
      </c>
      <c r="I1399" s="36">
        <v>0.896</v>
      </c>
    </row>
    <row r="1400">
      <c r="A1400" s="32" t="s">
        <v>134</v>
      </c>
      <c r="B1400" s="33" t="s">
        <v>41</v>
      </c>
      <c r="C1400" s="34" t="s">
        <v>155</v>
      </c>
      <c r="D1400" s="36">
        <v>0.428</v>
      </c>
      <c r="E1400" s="32">
        <v>22.0</v>
      </c>
      <c r="F1400" s="32">
        <v>51.0</v>
      </c>
      <c r="G1400" s="32">
        <v>272.0</v>
      </c>
      <c r="H1400" s="36">
        <v>0.482</v>
      </c>
      <c r="I1400" s="36">
        <v>0.896</v>
      </c>
    </row>
    <row r="1401">
      <c r="A1401" s="32" t="s">
        <v>134</v>
      </c>
      <c r="B1401" s="33" t="s">
        <v>42</v>
      </c>
      <c r="C1401" s="34" t="s">
        <v>155</v>
      </c>
      <c r="D1401" s="36">
        <v>0.428</v>
      </c>
      <c r="E1401" s="32">
        <v>22.0</v>
      </c>
      <c r="F1401" s="32">
        <v>51.0</v>
      </c>
      <c r="G1401" s="32">
        <v>272.0</v>
      </c>
      <c r="H1401" s="36">
        <v>0.482</v>
      </c>
      <c r="I1401" s="36">
        <v>0.896</v>
      </c>
    </row>
    <row r="1402">
      <c r="A1402" s="32" t="s">
        <v>134</v>
      </c>
      <c r="B1402" s="33" t="s">
        <v>43</v>
      </c>
      <c r="C1402" s="34" t="s">
        <v>155</v>
      </c>
      <c r="D1402" s="36">
        <v>0.428</v>
      </c>
      <c r="E1402" s="32">
        <v>22.0</v>
      </c>
      <c r="F1402" s="32">
        <v>51.0</v>
      </c>
      <c r="G1402" s="32">
        <v>272.0</v>
      </c>
      <c r="H1402" s="36">
        <v>0.482</v>
      </c>
      <c r="I1402" s="36">
        <v>0.896</v>
      </c>
    </row>
    <row r="1403">
      <c r="A1403" s="32" t="s">
        <v>134</v>
      </c>
      <c r="B1403" s="33" t="s">
        <v>44</v>
      </c>
      <c r="C1403" s="34" t="s">
        <v>155</v>
      </c>
      <c r="D1403" s="36">
        <v>0.428</v>
      </c>
      <c r="E1403" s="32">
        <v>22.0</v>
      </c>
      <c r="F1403" s="32">
        <v>51.0</v>
      </c>
      <c r="G1403" s="32">
        <v>272.0</v>
      </c>
      <c r="H1403" s="36">
        <v>0.482</v>
      </c>
      <c r="I1403" s="36">
        <v>0.896</v>
      </c>
    </row>
    <row r="1404">
      <c r="A1404" s="32" t="s">
        <v>134</v>
      </c>
      <c r="B1404" s="33" t="s">
        <v>45</v>
      </c>
      <c r="C1404" s="34" t="s">
        <v>155</v>
      </c>
      <c r="D1404" s="36">
        <v>0.428</v>
      </c>
      <c r="E1404" s="32">
        <v>22.0</v>
      </c>
      <c r="F1404" s="32">
        <v>51.0</v>
      </c>
      <c r="G1404" s="32">
        <v>272.0</v>
      </c>
      <c r="H1404" s="36">
        <v>0.482</v>
      </c>
      <c r="I1404" s="36">
        <v>0.896</v>
      </c>
    </row>
    <row r="1405">
      <c r="A1405" s="32" t="s">
        <v>134</v>
      </c>
      <c r="B1405" s="33" t="s">
        <v>46</v>
      </c>
      <c r="C1405" s="34" t="s">
        <v>155</v>
      </c>
      <c r="D1405" s="36">
        <v>0.428</v>
      </c>
      <c r="E1405" s="32">
        <v>22.0</v>
      </c>
      <c r="F1405" s="32">
        <v>51.0</v>
      </c>
      <c r="G1405" s="32">
        <v>272.0</v>
      </c>
      <c r="H1405" s="36">
        <v>0.482</v>
      </c>
      <c r="I1405" s="36">
        <v>0.896</v>
      </c>
    </row>
    <row r="1406">
      <c r="A1406" s="32" t="s">
        <v>134</v>
      </c>
      <c r="B1406" s="33" t="s">
        <v>33</v>
      </c>
      <c r="C1406" s="34" t="s">
        <v>156</v>
      </c>
      <c r="D1406" s="36">
        <v>0.428</v>
      </c>
      <c r="E1406" s="32">
        <v>22.0</v>
      </c>
      <c r="F1406" s="32">
        <v>51.0</v>
      </c>
      <c r="G1406" s="32">
        <v>272.0</v>
      </c>
      <c r="H1406" s="35">
        <v>0.231</v>
      </c>
      <c r="I1406" s="35">
        <v>0.741</v>
      </c>
    </row>
    <row r="1407">
      <c r="A1407" s="32" t="s">
        <v>134</v>
      </c>
      <c r="B1407" s="33" t="s">
        <v>35</v>
      </c>
      <c r="C1407" s="34" t="s">
        <v>156</v>
      </c>
      <c r="D1407" s="36">
        <v>0.428</v>
      </c>
      <c r="E1407" s="32">
        <v>22.0</v>
      </c>
      <c r="F1407" s="32">
        <v>51.0</v>
      </c>
      <c r="G1407" s="32">
        <v>272.0</v>
      </c>
      <c r="H1407" s="35">
        <v>0.272</v>
      </c>
      <c r="I1407" s="35">
        <v>0.896</v>
      </c>
    </row>
    <row r="1408">
      <c r="A1408" s="32" t="s">
        <v>134</v>
      </c>
      <c r="B1408" s="33" t="s">
        <v>36</v>
      </c>
      <c r="C1408" s="34" t="s">
        <v>156</v>
      </c>
      <c r="D1408" s="36">
        <v>0.428</v>
      </c>
      <c r="E1408" s="32">
        <v>22.0</v>
      </c>
      <c r="F1408" s="32">
        <v>51.0</v>
      </c>
      <c r="G1408" s="32">
        <v>272.0</v>
      </c>
      <c r="H1408" s="35">
        <v>0.28</v>
      </c>
      <c r="I1408" s="35">
        <v>0.943</v>
      </c>
    </row>
    <row r="1409">
      <c r="A1409" s="32" t="s">
        <v>134</v>
      </c>
      <c r="B1409" s="33" t="s">
        <v>37</v>
      </c>
      <c r="C1409" s="34" t="s">
        <v>156</v>
      </c>
      <c r="D1409" s="36">
        <v>0.428</v>
      </c>
      <c r="E1409" s="35">
        <v>23.0</v>
      </c>
      <c r="F1409" s="32">
        <v>51.0</v>
      </c>
      <c r="G1409" s="32">
        <v>272.0</v>
      </c>
      <c r="H1409" s="35">
        <v>0.29</v>
      </c>
      <c r="I1409" s="35">
        <v>0.981</v>
      </c>
    </row>
    <row r="1410">
      <c r="A1410" s="32" t="s">
        <v>134</v>
      </c>
      <c r="B1410" s="33" t="s">
        <v>38</v>
      </c>
      <c r="C1410" s="34" t="s">
        <v>156</v>
      </c>
      <c r="D1410" s="36">
        <v>0.428</v>
      </c>
      <c r="E1410" s="35">
        <v>13.0</v>
      </c>
      <c r="F1410" s="32">
        <v>51.0</v>
      </c>
      <c r="G1410" s="32">
        <v>272.0</v>
      </c>
      <c r="H1410" s="35">
        <v>0.332</v>
      </c>
      <c r="I1410" s="35">
        <v>1.077</v>
      </c>
    </row>
    <row r="1411">
      <c r="A1411" s="32" t="s">
        <v>134</v>
      </c>
      <c r="B1411" s="33" t="s">
        <v>39</v>
      </c>
      <c r="C1411" s="34" t="s">
        <v>156</v>
      </c>
      <c r="D1411" s="35">
        <v>0.768</v>
      </c>
      <c r="E1411" s="35">
        <v>13.0</v>
      </c>
      <c r="F1411" s="32">
        <v>51.0</v>
      </c>
      <c r="G1411" s="35">
        <v>340.0</v>
      </c>
      <c r="H1411" s="35">
        <v>0.35</v>
      </c>
      <c r="I1411" s="35">
        <v>1.219</v>
      </c>
    </row>
    <row r="1412">
      <c r="A1412" s="32" t="s">
        <v>134</v>
      </c>
      <c r="B1412" s="33" t="s">
        <v>40</v>
      </c>
      <c r="C1412" s="34" t="s">
        <v>156</v>
      </c>
      <c r="D1412" s="35">
        <v>0.754</v>
      </c>
      <c r="E1412" s="35">
        <v>13.0</v>
      </c>
      <c r="F1412" s="32">
        <v>51.0</v>
      </c>
      <c r="G1412" s="35">
        <v>340.0</v>
      </c>
      <c r="H1412" s="35">
        <v>0.38</v>
      </c>
      <c r="I1412" s="35">
        <v>1.361</v>
      </c>
    </row>
    <row r="1413">
      <c r="A1413" s="32" t="s">
        <v>134</v>
      </c>
      <c r="B1413" s="33" t="s">
        <v>41</v>
      </c>
      <c r="C1413" s="34" t="s">
        <v>156</v>
      </c>
      <c r="D1413" s="35">
        <v>0.754</v>
      </c>
      <c r="E1413" s="35">
        <v>13.0</v>
      </c>
      <c r="F1413" s="32">
        <v>51.0</v>
      </c>
      <c r="G1413" s="35">
        <v>340.0</v>
      </c>
      <c r="H1413" s="35">
        <v>0.408</v>
      </c>
      <c r="I1413" s="35">
        <v>1.51</v>
      </c>
    </row>
    <row r="1414">
      <c r="A1414" s="32" t="s">
        <v>134</v>
      </c>
      <c r="B1414" s="33" t="s">
        <v>42</v>
      </c>
      <c r="C1414" s="34" t="s">
        <v>156</v>
      </c>
      <c r="D1414" s="35">
        <v>0.725</v>
      </c>
      <c r="E1414" s="35">
        <v>10.0</v>
      </c>
      <c r="F1414" s="32">
        <v>51.0</v>
      </c>
      <c r="G1414" s="35">
        <v>314.0</v>
      </c>
      <c r="H1414" s="35">
        <v>0.445</v>
      </c>
      <c r="I1414" s="35">
        <v>1.509</v>
      </c>
    </row>
    <row r="1415">
      <c r="A1415" s="32" t="s">
        <v>134</v>
      </c>
      <c r="B1415" s="33" t="s">
        <v>43</v>
      </c>
      <c r="C1415" s="34" t="s">
        <v>156</v>
      </c>
      <c r="D1415" s="35">
        <v>0.677</v>
      </c>
      <c r="E1415" s="35">
        <v>10.0</v>
      </c>
      <c r="F1415" s="32">
        <v>51.0</v>
      </c>
      <c r="G1415" s="35">
        <v>314.0</v>
      </c>
      <c r="H1415" s="35">
        <v>0.488</v>
      </c>
      <c r="I1415" s="35">
        <v>1.495</v>
      </c>
    </row>
    <row r="1416">
      <c r="A1416" s="32" t="s">
        <v>134</v>
      </c>
      <c r="B1416" s="33" t="s">
        <v>44</v>
      </c>
      <c r="C1416" s="34" t="s">
        <v>156</v>
      </c>
      <c r="D1416" s="35">
        <v>0.677</v>
      </c>
      <c r="E1416" s="35">
        <v>6.0</v>
      </c>
      <c r="F1416" s="32">
        <v>51.0</v>
      </c>
      <c r="G1416" s="35">
        <v>285.0</v>
      </c>
      <c r="H1416" s="35">
        <v>0.537</v>
      </c>
      <c r="I1416" s="35">
        <v>1.548</v>
      </c>
    </row>
    <row r="1417">
      <c r="A1417" s="32" t="s">
        <v>134</v>
      </c>
      <c r="B1417" s="33" t="s">
        <v>45</v>
      </c>
      <c r="C1417" s="34" t="s">
        <v>156</v>
      </c>
      <c r="D1417" s="35">
        <v>0.677</v>
      </c>
      <c r="E1417" s="35">
        <v>6.0</v>
      </c>
      <c r="F1417" s="32">
        <v>51.0</v>
      </c>
      <c r="G1417" s="35">
        <v>285.0</v>
      </c>
      <c r="H1417" s="35">
        <v>0.544</v>
      </c>
      <c r="I1417" s="35">
        <v>1.581</v>
      </c>
    </row>
    <row r="1418">
      <c r="A1418" s="32" t="s">
        <v>134</v>
      </c>
      <c r="B1418" s="33" t="s">
        <v>46</v>
      </c>
      <c r="C1418" s="34" t="s">
        <v>156</v>
      </c>
      <c r="D1418" s="35">
        <v>0.677</v>
      </c>
      <c r="E1418" s="35">
        <v>6.0</v>
      </c>
      <c r="F1418" s="35">
        <v>67.0</v>
      </c>
      <c r="G1418" s="35">
        <v>269.0</v>
      </c>
      <c r="H1418" s="35">
        <v>0.558</v>
      </c>
      <c r="I1418" s="35">
        <v>1.597</v>
      </c>
    </row>
    <row r="1419">
      <c r="A1419" s="32" t="s">
        <v>134</v>
      </c>
      <c r="B1419" s="33" t="s">
        <v>33</v>
      </c>
      <c r="C1419" s="34" t="s">
        <v>157</v>
      </c>
      <c r="D1419" s="36">
        <v>0.428</v>
      </c>
      <c r="E1419" s="32">
        <v>22.0</v>
      </c>
      <c r="F1419" s="32">
        <v>51.0</v>
      </c>
      <c r="G1419" s="32">
        <v>272.0</v>
      </c>
      <c r="H1419" s="36">
        <v>0.482</v>
      </c>
      <c r="I1419" s="36">
        <v>0.896</v>
      </c>
    </row>
    <row r="1420">
      <c r="A1420" s="32" t="s">
        <v>134</v>
      </c>
      <c r="B1420" s="33" t="s">
        <v>35</v>
      </c>
      <c r="C1420" s="34" t="s">
        <v>157</v>
      </c>
      <c r="D1420" s="36">
        <v>0.428</v>
      </c>
      <c r="E1420" s="32">
        <v>22.0</v>
      </c>
      <c r="F1420" s="32">
        <v>51.0</v>
      </c>
      <c r="G1420" s="32">
        <v>272.0</v>
      </c>
      <c r="H1420" s="36">
        <v>0.482</v>
      </c>
      <c r="I1420" s="36">
        <v>0.896</v>
      </c>
    </row>
    <row r="1421">
      <c r="A1421" s="32" t="s">
        <v>134</v>
      </c>
      <c r="B1421" s="33" t="s">
        <v>36</v>
      </c>
      <c r="C1421" s="34" t="s">
        <v>157</v>
      </c>
      <c r="D1421" s="36">
        <v>0.428</v>
      </c>
      <c r="E1421" s="32">
        <v>22.0</v>
      </c>
      <c r="F1421" s="32">
        <v>51.0</v>
      </c>
      <c r="G1421" s="32">
        <v>272.0</v>
      </c>
      <c r="H1421" s="36">
        <v>0.482</v>
      </c>
      <c r="I1421" s="36">
        <v>0.896</v>
      </c>
    </row>
    <row r="1422">
      <c r="A1422" s="32" t="s">
        <v>134</v>
      </c>
      <c r="B1422" s="33" t="s">
        <v>37</v>
      </c>
      <c r="C1422" s="34" t="s">
        <v>157</v>
      </c>
      <c r="D1422" s="36">
        <v>0.428</v>
      </c>
      <c r="E1422" s="32">
        <v>22.0</v>
      </c>
      <c r="F1422" s="32">
        <v>51.0</v>
      </c>
      <c r="G1422" s="32">
        <v>272.0</v>
      </c>
      <c r="H1422" s="36">
        <v>0.482</v>
      </c>
      <c r="I1422" s="36">
        <v>0.896</v>
      </c>
    </row>
    <row r="1423">
      <c r="A1423" s="32" t="s">
        <v>134</v>
      </c>
      <c r="B1423" s="33" t="s">
        <v>38</v>
      </c>
      <c r="C1423" s="34" t="s">
        <v>157</v>
      </c>
      <c r="D1423" s="36">
        <v>0.428</v>
      </c>
      <c r="E1423" s="32">
        <v>22.0</v>
      </c>
      <c r="F1423" s="32">
        <v>51.0</v>
      </c>
      <c r="G1423" s="32">
        <v>272.0</v>
      </c>
      <c r="H1423" s="36">
        <v>0.482</v>
      </c>
      <c r="I1423" s="36">
        <v>0.896</v>
      </c>
    </row>
    <row r="1424">
      <c r="A1424" s="32" t="s">
        <v>134</v>
      </c>
      <c r="B1424" s="33" t="s">
        <v>39</v>
      </c>
      <c r="C1424" s="34" t="s">
        <v>157</v>
      </c>
      <c r="D1424" s="36">
        <v>0.428</v>
      </c>
      <c r="E1424" s="32">
        <v>22.0</v>
      </c>
      <c r="F1424" s="32">
        <v>51.0</v>
      </c>
      <c r="G1424" s="32">
        <v>272.0</v>
      </c>
      <c r="H1424" s="36">
        <v>0.482</v>
      </c>
      <c r="I1424" s="36">
        <v>0.896</v>
      </c>
    </row>
    <row r="1425">
      <c r="A1425" s="32" t="s">
        <v>134</v>
      </c>
      <c r="B1425" s="33" t="s">
        <v>40</v>
      </c>
      <c r="C1425" s="34" t="s">
        <v>157</v>
      </c>
      <c r="D1425" s="36">
        <v>0.428</v>
      </c>
      <c r="E1425" s="32">
        <v>22.0</v>
      </c>
      <c r="F1425" s="32">
        <v>51.0</v>
      </c>
      <c r="G1425" s="32">
        <v>272.0</v>
      </c>
      <c r="H1425" s="36">
        <v>0.482</v>
      </c>
      <c r="I1425" s="36">
        <v>0.896</v>
      </c>
    </row>
    <row r="1426">
      <c r="A1426" s="32" t="s">
        <v>134</v>
      </c>
      <c r="B1426" s="33" t="s">
        <v>41</v>
      </c>
      <c r="C1426" s="34" t="s">
        <v>157</v>
      </c>
      <c r="D1426" s="36">
        <v>0.428</v>
      </c>
      <c r="E1426" s="32">
        <v>22.0</v>
      </c>
      <c r="F1426" s="32">
        <v>51.0</v>
      </c>
      <c r="G1426" s="32">
        <v>272.0</v>
      </c>
      <c r="H1426" s="36">
        <v>0.482</v>
      </c>
      <c r="I1426" s="36">
        <v>0.896</v>
      </c>
    </row>
    <row r="1427">
      <c r="A1427" s="32" t="s">
        <v>134</v>
      </c>
      <c r="B1427" s="33" t="s">
        <v>42</v>
      </c>
      <c r="C1427" s="34" t="s">
        <v>157</v>
      </c>
      <c r="D1427" s="36">
        <v>0.428</v>
      </c>
      <c r="E1427" s="32">
        <v>22.0</v>
      </c>
      <c r="F1427" s="32">
        <v>51.0</v>
      </c>
      <c r="G1427" s="32">
        <v>272.0</v>
      </c>
      <c r="H1427" s="36">
        <v>0.482</v>
      </c>
      <c r="I1427" s="36">
        <v>0.896</v>
      </c>
    </row>
    <row r="1428">
      <c r="A1428" s="32" t="s">
        <v>134</v>
      </c>
      <c r="B1428" s="33" t="s">
        <v>43</v>
      </c>
      <c r="C1428" s="34" t="s">
        <v>157</v>
      </c>
      <c r="D1428" s="35">
        <v>0.283</v>
      </c>
      <c r="E1428" s="35">
        <v>52.0</v>
      </c>
      <c r="F1428" s="32">
        <v>51.0</v>
      </c>
      <c r="G1428" s="35">
        <v>163.0</v>
      </c>
      <c r="H1428" s="36">
        <v>0.482</v>
      </c>
      <c r="I1428" s="36">
        <v>0.896</v>
      </c>
    </row>
    <row r="1429">
      <c r="A1429" s="32" t="s">
        <v>134</v>
      </c>
      <c r="B1429" s="33" t="s">
        <v>44</v>
      </c>
      <c r="C1429" s="34" t="s">
        <v>157</v>
      </c>
      <c r="D1429" s="35">
        <v>0.165</v>
      </c>
      <c r="E1429" s="35">
        <v>58.0</v>
      </c>
      <c r="F1429" s="32">
        <v>51.0</v>
      </c>
      <c r="G1429" s="35">
        <v>163.0</v>
      </c>
      <c r="H1429" s="36">
        <v>0.482</v>
      </c>
      <c r="I1429" s="36">
        <v>0.896</v>
      </c>
    </row>
    <row r="1430">
      <c r="A1430" s="32" t="s">
        <v>134</v>
      </c>
      <c r="B1430" s="33" t="s">
        <v>45</v>
      </c>
      <c r="C1430" s="34" t="s">
        <v>157</v>
      </c>
      <c r="D1430" s="35">
        <v>0.154</v>
      </c>
      <c r="E1430" s="35">
        <v>58.0</v>
      </c>
      <c r="F1430" s="32">
        <v>51.0</v>
      </c>
      <c r="G1430" s="35">
        <v>164.0</v>
      </c>
      <c r="H1430" s="36">
        <v>0.482</v>
      </c>
      <c r="I1430" s="36">
        <v>0.896</v>
      </c>
    </row>
    <row r="1431">
      <c r="A1431" s="32" t="s">
        <v>134</v>
      </c>
      <c r="B1431" s="33" t="s">
        <v>46</v>
      </c>
      <c r="C1431" s="34" t="s">
        <v>157</v>
      </c>
      <c r="D1431" s="35">
        <v>0.154</v>
      </c>
      <c r="E1431" s="35">
        <v>52.0</v>
      </c>
      <c r="F1431" s="35">
        <v>96.0</v>
      </c>
      <c r="G1431" s="35">
        <v>164.0</v>
      </c>
      <c r="H1431" s="36">
        <v>0.482</v>
      </c>
      <c r="I1431" s="36">
        <v>0.896</v>
      </c>
    </row>
    <row r="1432">
      <c r="A1432" s="32" t="s">
        <v>134</v>
      </c>
      <c r="B1432" s="33" t="s">
        <v>33</v>
      </c>
      <c r="C1432" s="34" t="s">
        <v>158</v>
      </c>
      <c r="D1432" s="36">
        <v>0.428</v>
      </c>
      <c r="E1432" s="32">
        <v>22.0</v>
      </c>
      <c r="F1432" s="32">
        <v>51.0</v>
      </c>
      <c r="G1432" s="32">
        <v>272.0</v>
      </c>
      <c r="H1432" s="35">
        <v>0.063</v>
      </c>
      <c r="I1432" s="35">
        <v>0.169</v>
      </c>
    </row>
    <row r="1433">
      <c r="A1433" s="32" t="s">
        <v>134</v>
      </c>
      <c r="B1433" s="33" t="s">
        <v>35</v>
      </c>
      <c r="C1433" s="34" t="s">
        <v>158</v>
      </c>
      <c r="D1433" s="36">
        <v>0.428</v>
      </c>
      <c r="E1433" s="32">
        <v>22.0</v>
      </c>
      <c r="F1433" s="32">
        <v>51.0</v>
      </c>
      <c r="G1433" s="32">
        <v>272.0</v>
      </c>
      <c r="H1433" s="35">
        <v>0.072</v>
      </c>
      <c r="I1433" s="35">
        <v>0.28</v>
      </c>
    </row>
    <row r="1434">
      <c r="A1434" s="32" t="s">
        <v>134</v>
      </c>
      <c r="B1434" s="33" t="s">
        <v>36</v>
      </c>
      <c r="C1434" s="34" t="s">
        <v>158</v>
      </c>
      <c r="D1434" s="36">
        <v>0.428</v>
      </c>
      <c r="E1434" s="32">
        <v>22.0</v>
      </c>
      <c r="F1434" s="32">
        <v>51.0</v>
      </c>
      <c r="G1434" s="32">
        <v>272.0</v>
      </c>
      <c r="H1434" s="35">
        <v>0.219</v>
      </c>
      <c r="I1434" s="35">
        <v>0.396</v>
      </c>
    </row>
    <row r="1435">
      <c r="A1435" s="32" t="s">
        <v>134</v>
      </c>
      <c r="B1435" s="33" t="s">
        <v>37</v>
      </c>
      <c r="C1435" s="34" t="s">
        <v>158</v>
      </c>
      <c r="D1435" s="36">
        <v>0.428</v>
      </c>
      <c r="E1435" s="35">
        <v>16.0</v>
      </c>
      <c r="F1435" s="32">
        <v>51.0</v>
      </c>
      <c r="G1435" s="32">
        <v>272.0</v>
      </c>
      <c r="H1435" s="35">
        <v>0.27</v>
      </c>
      <c r="I1435" s="35">
        <v>0.533</v>
      </c>
    </row>
    <row r="1436">
      <c r="A1436" s="32" t="s">
        <v>134</v>
      </c>
      <c r="B1436" s="33" t="s">
        <v>38</v>
      </c>
      <c r="C1436" s="34" t="s">
        <v>158</v>
      </c>
      <c r="D1436" s="36">
        <v>0.428</v>
      </c>
      <c r="E1436" s="35">
        <v>16.0</v>
      </c>
      <c r="F1436" s="32">
        <v>51.0</v>
      </c>
      <c r="G1436" s="32">
        <v>272.0</v>
      </c>
      <c r="H1436" s="35">
        <v>0.386</v>
      </c>
      <c r="I1436" s="35">
        <v>0.681</v>
      </c>
    </row>
    <row r="1437">
      <c r="A1437" s="32" t="s">
        <v>134</v>
      </c>
      <c r="B1437" s="33" t="s">
        <v>39</v>
      </c>
      <c r="C1437" s="34" t="s">
        <v>158</v>
      </c>
      <c r="D1437" s="35">
        <v>0.364</v>
      </c>
      <c r="E1437" s="35">
        <v>16.0</v>
      </c>
      <c r="F1437" s="32">
        <v>51.0</v>
      </c>
      <c r="G1437" s="35">
        <v>320.0</v>
      </c>
      <c r="H1437" s="35">
        <v>0.46</v>
      </c>
      <c r="I1437" s="35">
        <v>0.84</v>
      </c>
    </row>
    <row r="1438">
      <c r="A1438" s="32" t="s">
        <v>134</v>
      </c>
      <c r="B1438" s="33" t="s">
        <v>40</v>
      </c>
      <c r="C1438" s="34" t="s">
        <v>158</v>
      </c>
      <c r="D1438" s="35">
        <v>0.364</v>
      </c>
      <c r="E1438" s="35">
        <v>16.0</v>
      </c>
      <c r="F1438" s="32">
        <v>51.0</v>
      </c>
      <c r="G1438" s="35">
        <v>320.0</v>
      </c>
      <c r="H1438" s="35">
        <v>0.536</v>
      </c>
      <c r="I1438" s="35">
        <v>0.994</v>
      </c>
    </row>
    <row r="1439">
      <c r="A1439" s="32" t="s">
        <v>134</v>
      </c>
      <c r="B1439" s="33" t="s">
        <v>41</v>
      </c>
      <c r="C1439" s="34" t="s">
        <v>158</v>
      </c>
      <c r="D1439" s="35">
        <v>0.364</v>
      </c>
      <c r="E1439" s="35">
        <v>16.0</v>
      </c>
      <c r="F1439" s="32">
        <v>51.0</v>
      </c>
      <c r="G1439" s="35">
        <v>279.0</v>
      </c>
      <c r="H1439" s="35">
        <v>0.592</v>
      </c>
      <c r="I1439" s="35">
        <v>1.023</v>
      </c>
    </row>
    <row r="1440">
      <c r="A1440" s="32" t="s">
        <v>134</v>
      </c>
      <c r="B1440" s="33" t="s">
        <v>42</v>
      </c>
      <c r="C1440" s="34" t="s">
        <v>158</v>
      </c>
      <c r="D1440" s="35">
        <v>0.368</v>
      </c>
      <c r="E1440" s="35">
        <v>16.0</v>
      </c>
      <c r="F1440" s="32">
        <v>51.0</v>
      </c>
      <c r="G1440" s="35">
        <v>279.0</v>
      </c>
      <c r="H1440" s="35">
        <v>0.634</v>
      </c>
      <c r="I1440" s="35">
        <v>1.075</v>
      </c>
    </row>
    <row r="1441">
      <c r="A1441" s="32" t="s">
        <v>134</v>
      </c>
      <c r="B1441" s="33" t="s">
        <v>43</v>
      </c>
      <c r="C1441" s="34" t="s">
        <v>158</v>
      </c>
      <c r="D1441" s="35">
        <v>0.377</v>
      </c>
      <c r="E1441" s="35">
        <v>16.0</v>
      </c>
      <c r="F1441" s="32">
        <v>51.0</v>
      </c>
      <c r="G1441" s="35">
        <v>279.0</v>
      </c>
      <c r="H1441" s="35">
        <v>0.668</v>
      </c>
      <c r="I1441" s="35">
        <v>1.091</v>
      </c>
    </row>
    <row r="1442">
      <c r="A1442" s="32" t="s">
        <v>134</v>
      </c>
      <c r="B1442" s="33" t="s">
        <v>44</v>
      </c>
      <c r="C1442" s="34" t="s">
        <v>158</v>
      </c>
      <c r="D1442" s="35">
        <v>0.376</v>
      </c>
      <c r="E1442" s="35">
        <v>16.0</v>
      </c>
      <c r="F1442" s="32">
        <v>51.0</v>
      </c>
      <c r="G1442" s="35">
        <v>293.0</v>
      </c>
      <c r="H1442" s="35">
        <v>0.684</v>
      </c>
      <c r="I1442" s="35">
        <v>1.103</v>
      </c>
    </row>
    <row r="1443">
      <c r="A1443" s="32" t="s">
        <v>134</v>
      </c>
      <c r="B1443" s="33" t="s">
        <v>45</v>
      </c>
      <c r="C1443" s="34" t="s">
        <v>158</v>
      </c>
      <c r="D1443" s="35">
        <v>0.371</v>
      </c>
      <c r="E1443" s="35">
        <v>16.0</v>
      </c>
      <c r="F1443" s="32">
        <v>51.0</v>
      </c>
      <c r="G1443" s="35">
        <v>290.0</v>
      </c>
      <c r="H1443" s="35">
        <v>0.697</v>
      </c>
      <c r="I1443" s="35">
        <v>1.114</v>
      </c>
    </row>
    <row r="1444">
      <c r="A1444" s="32" t="s">
        <v>134</v>
      </c>
      <c r="B1444" s="33" t="s">
        <v>46</v>
      </c>
      <c r="C1444" s="34" t="s">
        <v>158</v>
      </c>
      <c r="D1444" s="35">
        <v>0.359</v>
      </c>
      <c r="E1444" s="35">
        <v>16.0</v>
      </c>
      <c r="F1444" s="35">
        <v>24.0</v>
      </c>
      <c r="G1444" s="35">
        <v>264.0</v>
      </c>
      <c r="H1444" s="35">
        <v>0.731</v>
      </c>
      <c r="I1444" s="35">
        <v>1.121</v>
      </c>
    </row>
    <row r="1445">
      <c r="A1445" s="32" t="s">
        <v>134</v>
      </c>
      <c r="B1445" s="33" t="s">
        <v>33</v>
      </c>
      <c r="C1445" s="34" t="s">
        <v>159</v>
      </c>
      <c r="D1445" s="36">
        <v>0.428</v>
      </c>
      <c r="E1445" s="32">
        <v>22.0</v>
      </c>
      <c r="F1445" s="32">
        <v>51.0</v>
      </c>
      <c r="G1445" s="32">
        <v>272.0</v>
      </c>
      <c r="H1445" s="35">
        <v>0.365</v>
      </c>
      <c r="I1445" s="35">
        <v>0.302</v>
      </c>
    </row>
    <row r="1446">
      <c r="A1446" s="32" t="s">
        <v>134</v>
      </c>
      <c r="B1446" s="33" t="s">
        <v>35</v>
      </c>
      <c r="C1446" s="34" t="s">
        <v>159</v>
      </c>
      <c r="D1446" s="36">
        <v>0.428</v>
      </c>
      <c r="E1446" s="32">
        <v>22.0</v>
      </c>
      <c r="F1446" s="32">
        <v>51.0</v>
      </c>
      <c r="G1446" s="32">
        <v>272.0</v>
      </c>
      <c r="H1446" s="35">
        <v>0.451</v>
      </c>
      <c r="I1446" s="35">
        <v>0.329</v>
      </c>
    </row>
    <row r="1447">
      <c r="A1447" s="32" t="s">
        <v>134</v>
      </c>
      <c r="B1447" s="33" t="s">
        <v>36</v>
      </c>
      <c r="C1447" s="34" t="s">
        <v>159</v>
      </c>
      <c r="D1447" s="36">
        <v>0.428</v>
      </c>
      <c r="E1447" s="32">
        <v>22.0</v>
      </c>
      <c r="F1447" s="32">
        <v>51.0</v>
      </c>
      <c r="G1447" s="32">
        <v>272.0</v>
      </c>
      <c r="H1447" s="35">
        <v>0.595</v>
      </c>
      <c r="I1447" s="35">
        <v>0.337</v>
      </c>
    </row>
    <row r="1448">
      <c r="A1448" s="32" t="s">
        <v>134</v>
      </c>
      <c r="B1448" s="33" t="s">
        <v>37</v>
      </c>
      <c r="C1448" s="34" t="s">
        <v>159</v>
      </c>
      <c r="D1448" s="36">
        <v>0.428</v>
      </c>
      <c r="E1448" s="32">
        <v>22.0</v>
      </c>
      <c r="F1448" s="32">
        <v>51.0</v>
      </c>
      <c r="G1448" s="32">
        <v>272.0</v>
      </c>
      <c r="H1448" s="35">
        <v>0.588</v>
      </c>
      <c r="I1448" s="35">
        <v>0.732</v>
      </c>
    </row>
    <row r="1449">
      <c r="A1449" s="32" t="s">
        <v>134</v>
      </c>
      <c r="B1449" s="33" t="s">
        <v>38</v>
      </c>
      <c r="C1449" s="34" t="s">
        <v>159</v>
      </c>
      <c r="D1449" s="36">
        <v>0.428</v>
      </c>
      <c r="E1449" s="32">
        <v>22.0</v>
      </c>
      <c r="F1449" s="32">
        <v>51.0</v>
      </c>
      <c r="G1449" s="32">
        <v>272.0</v>
      </c>
      <c r="H1449" s="35">
        <v>0.64</v>
      </c>
      <c r="I1449" s="35">
        <v>0.74</v>
      </c>
    </row>
    <row r="1450">
      <c r="A1450" s="32" t="s">
        <v>134</v>
      </c>
      <c r="B1450" s="33" t="s">
        <v>39</v>
      </c>
      <c r="C1450" s="34" t="s">
        <v>159</v>
      </c>
      <c r="D1450" s="36">
        <v>0.428</v>
      </c>
      <c r="E1450" s="32">
        <v>22.0</v>
      </c>
      <c r="F1450" s="32">
        <v>51.0</v>
      </c>
      <c r="G1450" s="32">
        <v>272.0</v>
      </c>
      <c r="H1450" s="35">
        <v>0.634</v>
      </c>
      <c r="I1450" s="35">
        <v>0.792</v>
      </c>
    </row>
    <row r="1451">
      <c r="A1451" s="32" t="s">
        <v>134</v>
      </c>
      <c r="B1451" s="33" t="s">
        <v>40</v>
      </c>
      <c r="C1451" s="34" t="s">
        <v>159</v>
      </c>
      <c r="D1451" s="36">
        <v>0.428</v>
      </c>
      <c r="E1451" s="32">
        <v>22.0</v>
      </c>
      <c r="F1451" s="32">
        <v>51.0</v>
      </c>
      <c r="G1451" s="32">
        <v>272.0</v>
      </c>
      <c r="H1451" s="35">
        <v>0.642</v>
      </c>
      <c r="I1451" s="35">
        <v>0.821</v>
      </c>
    </row>
    <row r="1452">
      <c r="A1452" s="32" t="s">
        <v>134</v>
      </c>
      <c r="B1452" s="33" t="s">
        <v>41</v>
      </c>
      <c r="C1452" s="34" t="s">
        <v>159</v>
      </c>
      <c r="D1452" s="36">
        <v>0.428</v>
      </c>
      <c r="E1452" s="32">
        <v>22.0</v>
      </c>
      <c r="F1452" s="32">
        <v>51.0</v>
      </c>
      <c r="G1452" s="32">
        <v>272.0</v>
      </c>
      <c r="H1452" s="35">
        <v>0.651</v>
      </c>
      <c r="I1452" s="35">
        <v>0.907</v>
      </c>
    </row>
    <row r="1453">
      <c r="A1453" s="32" t="s">
        <v>134</v>
      </c>
      <c r="B1453" s="33" t="s">
        <v>42</v>
      </c>
      <c r="C1453" s="34" t="s">
        <v>159</v>
      </c>
      <c r="D1453" s="36">
        <v>0.428</v>
      </c>
      <c r="E1453" s="32">
        <v>22.0</v>
      </c>
      <c r="F1453" s="32">
        <v>51.0</v>
      </c>
      <c r="G1453" s="32">
        <v>272.0</v>
      </c>
      <c r="H1453" s="35">
        <v>0.7</v>
      </c>
      <c r="I1453" s="35">
        <v>0.956</v>
      </c>
    </row>
    <row r="1454">
      <c r="A1454" s="32" t="s">
        <v>134</v>
      </c>
      <c r="B1454" s="33" t="s">
        <v>43</v>
      </c>
      <c r="C1454" s="34" t="s">
        <v>159</v>
      </c>
      <c r="D1454" s="36">
        <v>0.428</v>
      </c>
      <c r="E1454" s="32">
        <v>22.0</v>
      </c>
      <c r="F1454" s="32">
        <v>51.0</v>
      </c>
      <c r="G1454" s="32">
        <v>272.0</v>
      </c>
      <c r="H1454" s="35">
        <v>0.75</v>
      </c>
      <c r="I1454" s="35">
        <v>0.976</v>
      </c>
    </row>
    <row r="1455">
      <c r="A1455" s="32" t="s">
        <v>134</v>
      </c>
      <c r="B1455" s="33" t="s">
        <v>44</v>
      </c>
      <c r="C1455" s="34" t="s">
        <v>159</v>
      </c>
      <c r="D1455" s="36">
        <v>0.428</v>
      </c>
      <c r="E1455" s="32">
        <v>22.0</v>
      </c>
      <c r="F1455" s="32">
        <v>51.0</v>
      </c>
      <c r="G1455" s="32">
        <v>272.0</v>
      </c>
      <c r="H1455" s="35">
        <v>0.8</v>
      </c>
      <c r="I1455" s="35">
        <v>0.983</v>
      </c>
    </row>
    <row r="1456">
      <c r="A1456" s="32" t="s">
        <v>134</v>
      </c>
      <c r="B1456" s="33" t="s">
        <v>45</v>
      </c>
      <c r="C1456" s="34" t="s">
        <v>159</v>
      </c>
      <c r="D1456" s="36">
        <v>0.428</v>
      </c>
      <c r="E1456" s="32">
        <v>22.0</v>
      </c>
      <c r="F1456" s="32">
        <v>51.0</v>
      </c>
      <c r="G1456" s="32">
        <v>272.0</v>
      </c>
      <c r="H1456" s="35">
        <v>0.85</v>
      </c>
      <c r="I1456" s="35">
        <v>1.016</v>
      </c>
    </row>
    <row r="1457">
      <c r="A1457" s="32" t="s">
        <v>134</v>
      </c>
      <c r="B1457" s="33" t="s">
        <v>46</v>
      </c>
      <c r="C1457" s="34" t="s">
        <v>159</v>
      </c>
      <c r="D1457" s="36">
        <v>0.428</v>
      </c>
      <c r="E1457" s="32">
        <v>22.0</v>
      </c>
      <c r="F1457" s="32">
        <v>51.0</v>
      </c>
      <c r="G1457" s="32">
        <v>272.0</v>
      </c>
      <c r="H1457" s="35">
        <v>0.894</v>
      </c>
      <c r="I1457" s="35">
        <v>0.974</v>
      </c>
    </row>
    <row r="1458">
      <c r="A1458" s="32" t="s">
        <v>134</v>
      </c>
      <c r="B1458" s="33" t="s">
        <v>33</v>
      </c>
      <c r="C1458" s="34" t="s">
        <v>160</v>
      </c>
      <c r="D1458" s="36">
        <v>0.428</v>
      </c>
      <c r="E1458" s="32">
        <v>22.0</v>
      </c>
      <c r="F1458" s="32">
        <v>51.0</v>
      </c>
      <c r="G1458" s="32">
        <v>272.0</v>
      </c>
      <c r="H1458" s="35">
        <v>0.064</v>
      </c>
      <c r="I1458" s="35">
        <v>0.15</v>
      </c>
    </row>
    <row r="1459">
      <c r="A1459" s="32" t="s">
        <v>134</v>
      </c>
      <c r="B1459" s="33" t="s">
        <v>35</v>
      </c>
      <c r="C1459" s="34" t="s">
        <v>160</v>
      </c>
      <c r="D1459" s="36">
        <v>0.428</v>
      </c>
      <c r="E1459" s="32">
        <v>22.0</v>
      </c>
      <c r="F1459" s="32">
        <v>51.0</v>
      </c>
      <c r="G1459" s="32">
        <v>272.0</v>
      </c>
      <c r="H1459" s="35">
        <v>0.072</v>
      </c>
      <c r="I1459" s="35">
        <v>0.294</v>
      </c>
    </row>
    <row r="1460">
      <c r="A1460" s="32" t="s">
        <v>134</v>
      </c>
      <c r="B1460" s="33" t="s">
        <v>36</v>
      </c>
      <c r="C1460" s="34" t="s">
        <v>160</v>
      </c>
      <c r="D1460" s="36">
        <v>0.428</v>
      </c>
      <c r="E1460" s="32">
        <v>22.0</v>
      </c>
      <c r="F1460" s="32">
        <v>51.0</v>
      </c>
      <c r="G1460" s="32">
        <v>272.0</v>
      </c>
      <c r="H1460" s="35">
        <v>0.177</v>
      </c>
      <c r="I1460" s="35">
        <v>0.481</v>
      </c>
    </row>
    <row r="1461">
      <c r="A1461" s="32" t="s">
        <v>134</v>
      </c>
      <c r="B1461" s="33" t="s">
        <v>37</v>
      </c>
      <c r="C1461" s="34" t="s">
        <v>160</v>
      </c>
      <c r="D1461" s="36">
        <v>0.428</v>
      </c>
      <c r="E1461" s="35">
        <v>26.0</v>
      </c>
      <c r="F1461" s="32">
        <v>51.0</v>
      </c>
      <c r="G1461" s="32">
        <v>272.0</v>
      </c>
      <c r="H1461" s="35">
        <v>0.259</v>
      </c>
      <c r="I1461" s="35">
        <v>0.622</v>
      </c>
    </row>
    <row r="1462">
      <c r="A1462" s="32" t="s">
        <v>134</v>
      </c>
      <c r="B1462" s="33" t="s">
        <v>38</v>
      </c>
      <c r="C1462" s="34" t="s">
        <v>160</v>
      </c>
      <c r="D1462" s="36">
        <v>0.428</v>
      </c>
      <c r="E1462" s="35">
        <v>26.0</v>
      </c>
      <c r="F1462" s="32">
        <v>51.0</v>
      </c>
      <c r="G1462" s="32">
        <v>272.0</v>
      </c>
      <c r="H1462" s="35">
        <v>0.312</v>
      </c>
      <c r="I1462" s="35">
        <v>0.915</v>
      </c>
    </row>
    <row r="1463">
      <c r="A1463" s="32" t="s">
        <v>134</v>
      </c>
      <c r="B1463" s="33" t="s">
        <v>39</v>
      </c>
      <c r="C1463" s="34" t="s">
        <v>160</v>
      </c>
      <c r="D1463" s="35">
        <v>0.512</v>
      </c>
      <c r="E1463" s="35">
        <v>26.0</v>
      </c>
      <c r="F1463" s="32">
        <v>51.0</v>
      </c>
      <c r="G1463" s="35">
        <v>166.0</v>
      </c>
      <c r="H1463" s="35">
        <v>0.362</v>
      </c>
      <c r="I1463" s="35">
        <v>1.325</v>
      </c>
    </row>
    <row r="1464">
      <c r="A1464" s="32" t="s">
        <v>134</v>
      </c>
      <c r="B1464" s="33" t="s">
        <v>40</v>
      </c>
      <c r="C1464" s="34" t="s">
        <v>160</v>
      </c>
      <c r="D1464" s="35">
        <v>0.476</v>
      </c>
      <c r="E1464" s="35">
        <v>26.0</v>
      </c>
      <c r="F1464" s="32">
        <v>51.0</v>
      </c>
      <c r="G1464" s="35">
        <v>166.0</v>
      </c>
      <c r="H1464" s="35">
        <v>0.439</v>
      </c>
      <c r="I1464" s="35">
        <v>1.457</v>
      </c>
    </row>
    <row r="1465">
      <c r="A1465" s="32" t="s">
        <v>134</v>
      </c>
      <c r="B1465" s="33" t="s">
        <v>41</v>
      </c>
      <c r="C1465" s="34" t="s">
        <v>160</v>
      </c>
      <c r="D1465" s="35">
        <v>0.462</v>
      </c>
      <c r="E1465" s="35">
        <v>26.0</v>
      </c>
      <c r="F1465" s="32">
        <v>51.0</v>
      </c>
      <c r="G1465" s="35">
        <v>166.0</v>
      </c>
      <c r="H1465" s="35">
        <v>0.499</v>
      </c>
      <c r="I1465" s="35">
        <v>1.54</v>
      </c>
    </row>
    <row r="1466">
      <c r="A1466" s="32" t="s">
        <v>134</v>
      </c>
      <c r="B1466" s="33" t="s">
        <v>42</v>
      </c>
      <c r="C1466" s="34" t="s">
        <v>160</v>
      </c>
      <c r="D1466" s="35">
        <v>0.456</v>
      </c>
      <c r="E1466" s="35">
        <v>26.0</v>
      </c>
      <c r="F1466" s="32">
        <v>51.0</v>
      </c>
      <c r="G1466" s="35">
        <v>166.0</v>
      </c>
      <c r="H1466" s="35">
        <v>0.552</v>
      </c>
      <c r="I1466" s="35">
        <v>1.598</v>
      </c>
    </row>
    <row r="1467">
      <c r="A1467" s="32" t="s">
        <v>134</v>
      </c>
      <c r="B1467" s="33" t="s">
        <v>43</v>
      </c>
      <c r="C1467" s="34" t="s">
        <v>160</v>
      </c>
      <c r="D1467" s="35">
        <v>0.436</v>
      </c>
      <c r="E1467" s="35">
        <v>26.0</v>
      </c>
      <c r="F1467" s="32">
        <v>51.0</v>
      </c>
      <c r="G1467" s="35">
        <v>166.0</v>
      </c>
      <c r="H1467" s="35">
        <v>0.598</v>
      </c>
      <c r="I1467" s="35">
        <v>1.599</v>
      </c>
    </row>
    <row r="1468">
      <c r="A1468" s="32" t="s">
        <v>134</v>
      </c>
      <c r="B1468" s="33" t="s">
        <v>44</v>
      </c>
      <c r="C1468" s="34" t="s">
        <v>160</v>
      </c>
      <c r="D1468" s="35">
        <v>0.451</v>
      </c>
      <c r="E1468" s="35">
        <v>22.0</v>
      </c>
      <c r="F1468" s="32">
        <v>51.0</v>
      </c>
      <c r="G1468" s="35">
        <v>175.0</v>
      </c>
      <c r="H1468" s="35">
        <v>0.621</v>
      </c>
      <c r="I1468" s="35">
        <v>1.594</v>
      </c>
    </row>
    <row r="1469">
      <c r="A1469" s="32" t="s">
        <v>134</v>
      </c>
      <c r="B1469" s="33" t="s">
        <v>45</v>
      </c>
      <c r="C1469" s="34" t="s">
        <v>160</v>
      </c>
      <c r="D1469" s="35">
        <v>0.431</v>
      </c>
      <c r="E1469" s="35">
        <v>22.0</v>
      </c>
      <c r="F1469" s="32">
        <v>51.0</v>
      </c>
      <c r="G1469" s="35">
        <v>175.0</v>
      </c>
      <c r="H1469" s="35">
        <v>0.636</v>
      </c>
      <c r="I1469" s="35">
        <v>1.622</v>
      </c>
    </row>
    <row r="1470">
      <c r="A1470" s="32" t="s">
        <v>134</v>
      </c>
      <c r="B1470" s="33" t="s">
        <v>46</v>
      </c>
      <c r="C1470" s="34" t="s">
        <v>160</v>
      </c>
      <c r="D1470" s="35">
        <v>0.43</v>
      </c>
      <c r="E1470" s="35">
        <v>20.0</v>
      </c>
      <c r="F1470" s="35">
        <v>25.0</v>
      </c>
      <c r="G1470" s="35">
        <v>175.0</v>
      </c>
      <c r="H1470" s="35">
        <v>0.672</v>
      </c>
      <c r="I1470" s="35">
        <v>1.651</v>
      </c>
    </row>
    <row r="1471">
      <c r="A1471" s="32" t="s">
        <v>134</v>
      </c>
      <c r="B1471" s="33" t="s">
        <v>33</v>
      </c>
      <c r="C1471" s="34" t="s">
        <v>161</v>
      </c>
      <c r="D1471" s="36">
        <v>0.428</v>
      </c>
      <c r="E1471" s="32">
        <v>22.0</v>
      </c>
      <c r="F1471" s="32">
        <v>51.0</v>
      </c>
      <c r="G1471" s="32">
        <v>272.0</v>
      </c>
      <c r="H1471" s="35">
        <v>0.229</v>
      </c>
      <c r="I1471" s="35">
        <v>0.695</v>
      </c>
    </row>
    <row r="1472">
      <c r="A1472" s="32" t="s">
        <v>134</v>
      </c>
      <c r="B1472" s="33" t="s">
        <v>35</v>
      </c>
      <c r="C1472" s="34" t="s">
        <v>161</v>
      </c>
      <c r="D1472" s="36">
        <v>0.428</v>
      </c>
      <c r="E1472" s="32">
        <v>22.0</v>
      </c>
      <c r="F1472" s="32">
        <v>51.0</v>
      </c>
      <c r="G1472" s="32">
        <v>272.0</v>
      </c>
      <c r="H1472" s="35">
        <v>0.362</v>
      </c>
      <c r="I1472" s="35">
        <v>0.929</v>
      </c>
    </row>
    <row r="1473">
      <c r="A1473" s="32" t="s">
        <v>134</v>
      </c>
      <c r="B1473" s="33" t="s">
        <v>36</v>
      </c>
      <c r="C1473" s="34" t="s">
        <v>161</v>
      </c>
      <c r="D1473" s="36">
        <v>0.428</v>
      </c>
      <c r="E1473" s="32">
        <v>22.0</v>
      </c>
      <c r="F1473" s="32">
        <v>51.0</v>
      </c>
      <c r="G1473" s="32">
        <v>272.0</v>
      </c>
      <c r="H1473" s="35">
        <v>0.398</v>
      </c>
      <c r="I1473" s="35">
        <v>1.066</v>
      </c>
    </row>
    <row r="1474">
      <c r="A1474" s="32" t="s">
        <v>134</v>
      </c>
      <c r="B1474" s="33" t="s">
        <v>37</v>
      </c>
      <c r="C1474" s="34" t="s">
        <v>161</v>
      </c>
      <c r="D1474" s="36">
        <v>0.428</v>
      </c>
      <c r="E1474" s="32">
        <v>22.0</v>
      </c>
      <c r="F1474" s="32">
        <v>51.0</v>
      </c>
      <c r="G1474" s="32">
        <v>272.0</v>
      </c>
      <c r="H1474" s="35">
        <v>0.546</v>
      </c>
      <c r="I1474" s="35">
        <v>1.206</v>
      </c>
    </row>
    <row r="1475">
      <c r="A1475" s="32" t="s">
        <v>134</v>
      </c>
      <c r="B1475" s="33" t="s">
        <v>38</v>
      </c>
      <c r="C1475" s="34" t="s">
        <v>161</v>
      </c>
      <c r="D1475" s="36">
        <v>0.428</v>
      </c>
      <c r="E1475" s="32">
        <v>22.0</v>
      </c>
      <c r="F1475" s="32">
        <v>51.0</v>
      </c>
      <c r="G1475" s="32">
        <v>272.0</v>
      </c>
      <c r="H1475" s="35">
        <v>0.659</v>
      </c>
      <c r="I1475" s="35">
        <v>1.041</v>
      </c>
    </row>
    <row r="1476">
      <c r="A1476" s="32" t="s">
        <v>134</v>
      </c>
      <c r="B1476" s="33" t="s">
        <v>39</v>
      </c>
      <c r="C1476" s="34" t="s">
        <v>161</v>
      </c>
      <c r="D1476" s="36">
        <v>0.428</v>
      </c>
      <c r="E1476" s="32">
        <v>22.0</v>
      </c>
      <c r="F1476" s="32">
        <v>51.0</v>
      </c>
      <c r="G1476" s="32">
        <v>272.0</v>
      </c>
      <c r="H1476" s="35">
        <v>0.7</v>
      </c>
      <c r="I1476" s="35">
        <v>1.114</v>
      </c>
    </row>
    <row r="1477">
      <c r="A1477" s="32" t="s">
        <v>134</v>
      </c>
      <c r="B1477" s="33" t="s">
        <v>40</v>
      </c>
      <c r="C1477" s="34" t="s">
        <v>161</v>
      </c>
      <c r="D1477" s="35">
        <v>0.204</v>
      </c>
      <c r="E1477" s="35">
        <v>26.0</v>
      </c>
      <c r="F1477" s="32">
        <v>51.0</v>
      </c>
      <c r="G1477" s="35">
        <v>59.0</v>
      </c>
      <c r="H1477" s="35">
        <v>0.725</v>
      </c>
      <c r="I1477" s="35">
        <v>1.529</v>
      </c>
    </row>
    <row r="1478">
      <c r="A1478" s="32" t="s">
        <v>134</v>
      </c>
      <c r="B1478" s="33" t="s">
        <v>41</v>
      </c>
      <c r="C1478" s="34" t="s">
        <v>161</v>
      </c>
      <c r="D1478" s="35">
        <v>0.2</v>
      </c>
      <c r="E1478" s="35">
        <v>26.0</v>
      </c>
      <c r="F1478" s="32">
        <v>51.0</v>
      </c>
      <c r="G1478" s="35">
        <v>59.0</v>
      </c>
      <c r="H1478" s="35">
        <v>0.789</v>
      </c>
      <c r="I1478" s="35">
        <v>1.437</v>
      </c>
    </row>
    <row r="1479">
      <c r="A1479" s="32" t="s">
        <v>134</v>
      </c>
      <c r="B1479" s="33" t="s">
        <v>42</v>
      </c>
      <c r="C1479" s="34" t="s">
        <v>161</v>
      </c>
      <c r="D1479" s="35">
        <v>0.2</v>
      </c>
      <c r="E1479" s="35">
        <v>26.0</v>
      </c>
      <c r="F1479" s="32">
        <v>51.0</v>
      </c>
      <c r="G1479" s="35">
        <v>59.0</v>
      </c>
      <c r="H1479" s="35">
        <v>0.822</v>
      </c>
      <c r="I1479" s="35">
        <v>1.451</v>
      </c>
    </row>
    <row r="1480">
      <c r="A1480" s="32" t="s">
        <v>134</v>
      </c>
      <c r="B1480" s="33" t="s">
        <v>43</v>
      </c>
      <c r="C1480" s="34" t="s">
        <v>161</v>
      </c>
      <c r="D1480" s="35">
        <v>0.2</v>
      </c>
      <c r="E1480" s="35">
        <v>24.0</v>
      </c>
      <c r="F1480" s="32">
        <v>51.0</v>
      </c>
      <c r="G1480" s="35">
        <v>59.0</v>
      </c>
      <c r="H1480" s="35">
        <v>0.873</v>
      </c>
      <c r="I1480" s="35">
        <v>1.445</v>
      </c>
    </row>
    <row r="1481">
      <c r="A1481" s="32" t="s">
        <v>134</v>
      </c>
      <c r="B1481" s="33" t="s">
        <v>44</v>
      </c>
      <c r="C1481" s="34" t="s">
        <v>161</v>
      </c>
      <c r="D1481" s="35">
        <v>0.2</v>
      </c>
      <c r="E1481" s="35">
        <v>19.0</v>
      </c>
      <c r="F1481" s="32">
        <v>51.0</v>
      </c>
      <c r="G1481" s="35">
        <v>59.0</v>
      </c>
      <c r="H1481" s="35">
        <v>0.906</v>
      </c>
      <c r="I1481" s="35">
        <v>1.431</v>
      </c>
    </row>
    <row r="1482">
      <c r="A1482" s="32" t="s">
        <v>134</v>
      </c>
      <c r="B1482" s="33" t="s">
        <v>45</v>
      </c>
      <c r="C1482" s="34" t="s">
        <v>161</v>
      </c>
      <c r="D1482" s="35">
        <v>0.198</v>
      </c>
      <c r="E1482" s="35">
        <v>19.0</v>
      </c>
      <c r="F1482" s="32">
        <v>51.0</v>
      </c>
      <c r="G1482" s="35">
        <v>59.0</v>
      </c>
      <c r="H1482" s="35">
        <v>0.9</v>
      </c>
      <c r="I1482" s="35">
        <v>1.482</v>
      </c>
    </row>
    <row r="1483">
      <c r="A1483" s="32" t="s">
        <v>134</v>
      </c>
      <c r="B1483" s="33" t="s">
        <v>46</v>
      </c>
      <c r="C1483" s="34" t="s">
        <v>161</v>
      </c>
      <c r="D1483" s="35">
        <v>0.2</v>
      </c>
      <c r="E1483" s="35">
        <v>19.0</v>
      </c>
      <c r="F1483" s="35">
        <v>56.0</v>
      </c>
      <c r="G1483" s="35">
        <v>59.0</v>
      </c>
      <c r="H1483" s="35">
        <v>0.919</v>
      </c>
      <c r="I1483" s="35">
        <v>1.454</v>
      </c>
    </row>
    <row r="1484">
      <c r="A1484" s="32" t="s">
        <v>134</v>
      </c>
      <c r="B1484" s="33" t="s">
        <v>33</v>
      </c>
      <c r="C1484" s="34" t="s">
        <v>162</v>
      </c>
      <c r="D1484" s="36">
        <v>0.428</v>
      </c>
      <c r="E1484" s="32">
        <v>22.0</v>
      </c>
      <c r="F1484" s="32">
        <v>51.0</v>
      </c>
      <c r="G1484" s="32">
        <v>272.0</v>
      </c>
      <c r="H1484" s="35">
        <v>0.131</v>
      </c>
      <c r="I1484" s="35">
        <v>0.281</v>
      </c>
    </row>
    <row r="1485">
      <c r="A1485" s="32" t="s">
        <v>134</v>
      </c>
      <c r="B1485" s="33" t="s">
        <v>35</v>
      </c>
      <c r="C1485" s="34" t="s">
        <v>162</v>
      </c>
      <c r="D1485" s="36">
        <v>0.428</v>
      </c>
      <c r="E1485" s="32">
        <v>22.0</v>
      </c>
      <c r="F1485" s="32">
        <v>51.0</v>
      </c>
      <c r="G1485" s="32">
        <v>272.0</v>
      </c>
      <c r="H1485" s="35">
        <v>0.179</v>
      </c>
      <c r="I1485" s="35">
        <v>0.585</v>
      </c>
    </row>
    <row r="1486">
      <c r="A1486" s="32" t="s">
        <v>134</v>
      </c>
      <c r="B1486" s="33" t="s">
        <v>36</v>
      </c>
      <c r="C1486" s="34" t="s">
        <v>162</v>
      </c>
      <c r="D1486" s="36">
        <v>0.428</v>
      </c>
      <c r="E1486" s="32">
        <v>22.0</v>
      </c>
      <c r="F1486" s="32">
        <v>51.0</v>
      </c>
      <c r="G1486" s="32">
        <v>272.0</v>
      </c>
      <c r="H1486" s="35">
        <v>0.289</v>
      </c>
      <c r="I1486" s="35">
        <v>0.674</v>
      </c>
    </row>
    <row r="1487">
      <c r="A1487" s="32" t="s">
        <v>134</v>
      </c>
      <c r="B1487" s="33" t="s">
        <v>37</v>
      </c>
      <c r="C1487" s="34" t="s">
        <v>162</v>
      </c>
      <c r="D1487" s="36">
        <v>0.428</v>
      </c>
      <c r="E1487" s="32">
        <v>22.0</v>
      </c>
      <c r="F1487" s="32">
        <v>51.0</v>
      </c>
      <c r="G1487" s="32">
        <v>272.0</v>
      </c>
      <c r="H1487" s="35">
        <v>0.316</v>
      </c>
      <c r="I1487" s="35">
        <v>0.704</v>
      </c>
    </row>
    <row r="1488">
      <c r="A1488" s="32" t="s">
        <v>134</v>
      </c>
      <c r="B1488" s="33" t="s">
        <v>38</v>
      </c>
      <c r="C1488" s="34" t="s">
        <v>162</v>
      </c>
      <c r="D1488" s="36">
        <v>0.428</v>
      </c>
      <c r="E1488" s="32">
        <v>22.0</v>
      </c>
      <c r="F1488" s="32">
        <v>51.0</v>
      </c>
      <c r="G1488" s="32">
        <v>272.0</v>
      </c>
      <c r="H1488" s="35">
        <v>0.346</v>
      </c>
      <c r="I1488" s="35">
        <v>0.741</v>
      </c>
    </row>
    <row r="1489">
      <c r="A1489" s="32" t="s">
        <v>134</v>
      </c>
      <c r="B1489" s="33" t="s">
        <v>39</v>
      </c>
      <c r="C1489" s="34" t="s">
        <v>162</v>
      </c>
      <c r="D1489" s="36">
        <v>0.428</v>
      </c>
      <c r="E1489" s="32">
        <v>22.0</v>
      </c>
      <c r="F1489" s="32">
        <v>51.0</v>
      </c>
      <c r="G1489" s="32">
        <v>272.0</v>
      </c>
      <c r="H1489" s="35">
        <v>0.412</v>
      </c>
      <c r="I1489" s="35">
        <v>0.781</v>
      </c>
    </row>
    <row r="1490">
      <c r="A1490" s="32" t="s">
        <v>134</v>
      </c>
      <c r="B1490" s="33" t="s">
        <v>40</v>
      </c>
      <c r="C1490" s="34" t="s">
        <v>162</v>
      </c>
      <c r="D1490" s="36">
        <v>0.428</v>
      </c>
      <c r="E1490" s="32">
        <v>22.0</v>
      </c>
      <c r="F1490" s="32">
        <v>51.0</v>
      </c>
      <c r="G1490" s="32">
        <v>272.0</v>
      </c>
      <c r="H1490" s="35">
        <v>0.404</v>
      </c>
      <c r="I1490" s="35">
        <v>0.832</v>
      </c>
    </row>
    <row r="1491">
      <c r="A1491" s="32" t="s">
        <v>134</v>
      </c>
      <c r="B1491" s="33" t="s">
        <v>41</v>
      </c>
      <c r="C1491" s="34" t="s">
        <v>162</v>
      </c>
      <c r="D1491" s="36">
        <v>0.428</v>
      </c>
      <c r="E1491" s="32">
        <v>22.0</v>
      </c>
      <c r="F1491" s="32">
        <v>51.0</v>
      </c>
      <c r="G1491" s="32">
        <v>272.0</v>
      </c>
      <c r="H1491" s="35">
        <v>0.469</v>
      </c>
      <c r="I1491" s="35">
        <v>0.88</v>
      </c>
    </row>
    <row r="1492">
      <c r="A1492" s="32" t="s">
        <v>134</v>
      </c>
      <c r="B1492" s="33" t="s">
        <v>42</v>
      </c>
      <c r="C1492" s="34" t="s">
        <v>162</v>
      </c>
      <c r="D1492" s="36">
        <v>0.428</v>
      </c>
      <c r="E1492" s="32">
        <v>22.0</v>
      </c>
      <c r="F1492" s="32">
        <v>51.0</v>
      </c>
      <c r="G1492" s="32">
        <v>272.0</v>
      </c>
      <c r="H1492" s="35">
        <v>0.501</v>
      </c>
      <c r="I1492" s="35">
        <v>0.916</v>
      </c>
    </row>
    <row r="1493">
      <c r="A1493" s="32" t="s">
        <v>134</v>
      </c>
      <c r="B1493" s="33" t="s">
        <v>43</v>
      </c>
      <c r="C1493" s="34" t="s">
        <v>162</v>
      </c>
      <c r="D1493" s="36">
        <v>0.428</v>
      </c>
      <c r="E1493" s="32">
        <v>22.0</v>
      </c>
      <c r="F1493" s="32">
        <v>51.0</v>
      </c>
      <c r="G1493" s="32">
        <v>272.0</v>
      </c>
      <c r="H1493" s="35">
        <v>0.589</v>
      </c>
      <c r="I1493" s="35">
        <v>0.998</v>
      </c>
    </row>
    <row r="1494">
      <c r="A1494" s="32" t="s">
        <v>134</v>
      </c>
      <c r="B1494" s="33" t="s">
        <v>44</v>
      </c>
      <c r="C1494" s="34" t="s">
        <v>162</v>
      </c>
      <c r="D1494" s="36">
        <v>0.428</v>
      </c>
      <c r="E1494" s="32">
        <v>22.0</v>
      </c>
      <c r="F1494" s="32">
        <v>51.0</v>
      </c>
      <c r="G1494" s="32">
        <v>272.0</v>
      </c>
      <c r="H1494" s="35">
        <v>0.63</v>
      </c>
      <c r="I1494" s="35">
        <v>1.073</v>
      </c>
    </row>
    <row r="1495">
      <c r="A1495" s="32" t="s">
        <v>134</v>
      </c>
      <c r="B1495" s="33" t="s">
        <v>45</v>
      </c>
      <c r="C1495" s="34" t="s">
        <v>162</v>
      </c>
      <c r="D1495" s="35">
        <v>0.41</v>
      </c>
      <c r="E1495" s="35">
        <v>40.0</v>
      </c>
      <c r="F1495" s="32">
        <v>51.0</v>
      </c>
      <c r="G1495" s="35">
        <v>139.0</v>
      </c>
      <c r="H1495" s="35">
        <v>0.68</v>
      </c>
      <c r="I1495" s="35">
        <v>1.224</v>
      </c>
    </row>
    <row r="1496">
      <c r="A1496" s="32" t="s">
        <v>134</v>
      </c>
      <c r="B1496" s="33" t="s">
        <v>46</v>
      </c>
      <c r="C1496" s="34" t="s">
        <v>162</v>
      </c>
      <c r="D1496" s="35">
        <v>0.409</v>
      </c>
      <c r="E1496" s="35">
        <v>40.0</v>
      </c>
      <c r="F1496" s="35">
        <v>100.0</v>
      </c>
      <c r="G1496" s="35">
        <v>139.0</v>
      </c>
      <c r="H1496" s="35">
        <v>0.682</v>
      </c>
      <c r="I1496" s="35">
        <v>1.244</v>
      </c>
    </row>
    <row r="1497">
      <c r="A1497" s="32" t="s">
        <v>134</v>
      </c>
      <c r="B1497" s="33" t="s">
        <v>33</v>
      </c>
      <c r="C1497" s="34" t="s">
        <v>163</v>
      </c>
      <c r="D1497" s="36">
        <v>0.428</v>
      </c>
      <c r="E1497" s="32">
        <v>22.0</v>
      </c>
      <c r="F1497" s="32">
        <v>51.0</v>
      </c>
      <c r="G1497" s="32">
        <v>272.0</v>
      </c>
      <c r="H1497" s="35">
        <v>0.013</v>
      </c>
      <c r="I1497" s="35">
        <v>0.034</v>
      </c>
    </row>
    <row r="1498">
      <c r="A1498" s="32" t="s">
        <v>134</v>
      </c>
      <c r="B1498" s="33" t="s">
        <v>35</v>
      </c>
      <c r="C1498" s="34" t="s">
        <v>163</v>
      </c>
      <c r="D1498" s="36">
        <v>0.428</v>
      </c>
      <c r="E1498" s="32">
        <v>22.0</v>
      </c>
      <c r="F1498" s="32">
        <v>51.0</v>
      </c>
      <c r="G1498" s="32">
        <v>272.0</v>
      </c>
      <c r="H1498" s="35">
        <v>0.015</v>
      </c>
      <c r="I1498" s="35">
        <v>0.056</v>
      </c>
    </row>
    <row r="1499">
      <c r="A1499" s="32" t="s">
        <v>134</v>
      </c>
      <c r="B1499" s="33" t="s">
        <v>36</v>
      </c>
      <c r="C1499" s="34" t="s">
        <v>163</v>
      </c>
      <c r="D1499" s="36">
        <v>0.428</v>
      </c>
      <c r="E1499" s="32">
        <v>22.0</v>
      </c>
      <c r="F1499" s="32">
        <v>51.0</v>
      </c>
      <c r="G1499" s="32">
        <v>272.0</v>
      </c>
      <c r="H1499" s="35">
        <v>0.038</v>
      </c>
      <c r="I1499" s="35">
        <v>0.085</v>
      </c>
    </row>
    <row r="1500">
      <c r="A1500" s="32" t="s">
        <v>134</v>
      </c>
      <c r="B1500" s="33" t="s">
        <v>37</v>
      </c>
      <c r="C1500" s="34" t="s">
        <v>163</v>
      </c>
      <c r="D1500" s="36">
        <v>0.428</v>
      </c>
      <c r="E1500" s="35">
        <v>42.0</v>
      </c>
      <c r="F1500" s="32">
        <v>51.0</v>
      </c>
      <c r="G1500" s="32">
        <v>272.0</v>
      </c>
      <c r="H1500" s="35">
        <v>0.074</v>
      </c>
      <c r="I1500" s="35">
        <v>0.122</v>
      </c>
    </row>
    <row r="1501">
      <c r="A1501" s="32" t="s">
        <v>134</v>
      </c>
      <c r="B1501" s="33" t="s">
        <v>38</v>
      </c>
      <c r="C1501" s="34" t="s">
        <v>163</v>
      </c>
      <c r="D1501" s="36">
        <v>0.428</v>
      </c>
      <c r="E1501" s="35">
        <v>30.0</v>
      </c>
      <c r="F1501" s="32">
        <v>51.0</v>
      </c>
      <c r="G1501" s="32">
        <v>272.0</v>
      </c>
      <c r="H1501" s="35">
        <v>0.106</v>
      </c>
      <c r="I1501" s="35">
        <v>0.206</v>
      </c>
    </row>
    <row r="1502">
      <c r="A1502" s="32" t="s">
        <v>134</v>
      </c>
      <c r="B1502" s="33" t="s">
        <v>39</v>
      </c>
      <c r="C1502" s="34" t="s">
        <v>163</v>
      </c>
      <c r="D1502" s="35">
        <v>0.48</v>
      </c>
      <c r="E1502" s="35">
        <v>30.0</v>
      </c>
      <c r="F1502" s="32">
        <v>51.0</v>
      </c>
      <c r="G1502" s="35">
        <v>234.0</v>
      </c>
      <c r="H1502" s="35">
        <v>0.146</v>
      </c>
      <c r="I1502" s="35">
        <v>0.289</v>
      </c>
    </row>
    <row r="1503">
      <c r="A1503" s="32" t="s">
        <v>134</v>
      </c>
      <c r="B1503" s="33" t="s">
        <v>40</v>
      </c>
      <c r="C1503" s="34" t="s">
        <v>163</v>
      </c>
      <c r="D1503" s="35">
        <v>0.459</v>
      </c>
      <c r="E1503" s="35">
        <v>30.0</v>
      </c>
      <c r="F1503" s="32">
        <v>51.0</v>
      </c>
      <c r="G1503" s="35">
        <v>232.0</v>
      </c>
      <c r="H1503" s="35">
        <v>0.196</v>
      </c>
      <c r="I1503" s="35">
        <v>0.366</v>
      </c>
    </row>
    <row r="1504">
      <c r="A1504" s="32" t="s">
        <v>134</v>
      </c>
      <c r="B1504" s="33" t="s">
        <v>41</v>
      </c>
      <c r="C1504" s="34" t="s">
        <v>163</v>
      </c>
      <c r="D1504" s="35">
        <v>0.425</v>
      </c>
      <c r="E1504" s="35">
        <v>23.0</v>
      </c>
      <c r="F1504" s="32">
        <v>51.0</v>
      </c>
      <c r="G1504" s="35">
        <v>234.0</v>
      </c>
      <c r="H1504" s="35">
        <v>0.205</v>
      </c>
      <c r="I1504" s="35">
        <v>0.513</v>
      </c>
    </row>
    <row r="1505">
      <c r="A1505" s="32" t="s">
        <v>134</v>
      </c>
      <c r="B1505" s="33" t="s">
        <v>42</v>
      </c>
      <c r="C1505" s="34" t="s">
        <v>163</v>
      </c>
      <c r="D1505" s="35">
        <v>0.42</v>
      </c>
      <c r="E1505" s="35">
        <v>15.0</v>
      </c>
      <c r="F1505" s="32">
        <v>51.0</v>
      </c>
      <c r="G1505" s="35">
        <v>234.0</v>
      </c>
      <c r="H1505" s="35">
        <v>0.234</v>
      </c>
      <c r="I1505" s="35">
        <v>0.666</v>
      </c>
    </row>
    <row r="1506">
      <c r="A1506" s="32" t="s">
        <v>134</v>
      </c>
      <c r="B1506" s="33" t="s">
        <v>43</v>
      </c>
      <c r="C1506" s="34" t="s">
        <v>163</v>
      </c>
      <c r="D1506" s="35">
        <v>0.31</v>
      </c>
      <c r="E1506" s="35">
        <v>10.0</v>
      </c>
      <c r="F1506" s="32">
        <v>51.0</v>
      </c>
      <c r="G1506" s="35">
        <v>228.0</v>
      </c>
      <c r="H1506" s="35">
        <v>0.275</v>
      </c>
      <c r="I1506" s="35">
        <v>0.593</v>
      </c>
    </row>
    <row r="1507">
      <c r="A1507" s="32" t="s">
        <v>134</v>
      </c>
      <c r="B1507" s="33" t="s">
        <v>44</v>
      </c>
      <c r="C1507" s="34" t="s">
        <v>163</v>
      </c>
      <c r="D1507" s="35">
        <v>0.304</v>
      </c>
      <c r="E1507" s="35">
        <v>10.0</v>
      </c>
      <c r="F1507" s="32">
        <v>51.0</v>
      </c>
      <c r="G1507" s="35">
        <v>228.0</v>
      </c>
      <c r="H1507" s="35">
        <v>0.323</v>
      </c>
      <c r="I1507" s="35">
        <v>0.714</v>
      </c>
    </row>
    <row r="1508">
      <c r="A1508" s="32" t="s">
        <v>134</v>
      </c>
      <c r="B1508" s="33" t="s">
        <v>45</v>
      </c>
      <c r="C1508" s="34" t="s">
        <v>163</v>
      </c>
      <c r="D1508" s="35">
        <v>0.308</v>
      </c>
      <c r="E1508" s="35">
        <v>9.0</v>
      </c>
      <c r="F1508" s="32">
        <v>51.0</v>
      </c>
      <c r="G1508" s="35">
        <v>228.0</v>
      </c>
      <c r="H1508" s="35">
        <v>0.38</v>
      </c>
      <c r="I1508" s="35">
        <v>0.908</v>
      </c>
    </row>
    <row r="1509">
      <c r="A1509" s="32" t="s">
        <v>134</v>
      </c>
      <c r="B1509" s="33" t="s">
        <v>46</v>
      </c>
      <c r="C1509" s="34" t="s">
        <v>163</v>
      </c>
      <c r="D1509" s="35">
        <v>0.308</v>
      </c>
      <c r="E1509" s="35">
        <v>9.0</v>
      </c>
      <c r="F1509" s="35">
        <v>86.0</v>
      </c>
      <c r="G1509" s="35">
        <v>220.0</v>
      </c>
      <c r="H1509" s="35">
        <v>0.434</v>
      </c>
      <c r="I1509" s="35">
        <v>1.02</v>
      </c>
    </row>
    <row r="1510">
      <c r="A1510" s="32" t="s">
        <v>134</v>
      </c>
      <c r="B1510" s="33" t="s">
        <v>33</v>
      </c>
      <c r="C1510" s="34" t="s">
        <v>164</v>
      </c>
      <c r="D1510" s="36">
        <v>0.428</v>
      </c>
      <c r="E1510" s="32">
        <v>22.0</v>
      </c>
      <c r="F1510" s="32">
        <v>51.0</v>
      </c>
      <c r="G1510" s="32">
        <v>272.0</v>
      </c>
      <c r="H1510" s="35">
        <v>0.422</v>
      </c>
      <c r="I1510" s="35">
        <v>0.434</v>
      </c>
    </row>
    <row r="1511">
      <c r="A1511" s="32" t="s">
        <v>134</v>
      </c>
      <c r="B1511" s="33" t="s">
        <v>35</v>
      </c>
      <c r="C1511" s="34" t="s">
        <v>164</v>
      </c>
      <c r="D1511" s="36">
        <v>0.428</v>
      </c>
      <c r="E1511" s="32">
        <v>22.0</v>
      </c>
      <c r="F1511" s="32">
        <v>51.0</v>
      </c>
      <c r="G1511" s="32">
        <v>272.0</v>
      </c>
      <c r="H1511" s="35">
        <v>0.466</v>
      </c>
      <c r="I1511" s="35">
        <v>0.442</v>
      </c>
    </row>
    <row r="1512">
      <c r="A1512" s="32" t="s">
        <v>134</v>
      </c>
      <c r="B1512" s="33" t="s">
        <v>36</v>
      </c>
      <c r="C1512" s="34" t="s">
        <v>164</v>
      </c>
      <c r="D1512" s="36">
        <v>0.428</v>
      </c>
      <c r="E1512" s="32">
        <v>22.0</v>
      </c>
      <c r="F1512" s="32">
        <v>51.0</v>
      </c>
      <c r="G1512" s="32">
        <v>272.0</v>
      </c>
      <c r="H1512" s="35">
        <v>0.48</v>
      </c>
      <c r="I1512" s="35">
        <v>0.456</v>
      </c>
    </row>
    <row r="1513">
      <c r="A1513" s="32" t="s">
        <v>134</v>
      </c>
      <c r="B1513" s="33" t="s">
        <v>37</v>
      </c>
      <c r="C1513" s="34" t="s">
        <v>164</v>
      </c>
      <c r="D1513" s="36">
        <v>0.428</v>
      </c>
      <c r="E1513" s="32">
        <v>22.0</v>
      </c>
      <c r="F1513" s="32">
        <v>51.0</v>
      </c>
      <c r="G1513" s="32">
        <v>272.0</v>
      </c>
      <c r="H1513" s="35">
        <v>0.495</v>
      </c>
      <c r="I1513" s="35">
        <v>0.457</v>
      </c>
    </row>
    <row r="1514">
      <c r="A1514" s="32" t="s">
        <v>134</v>
      </c>
      <c r="B1514" s="33" t="s">
        <v>38</v>
      </c>
      <c r="C1514" s="34" t="s">
        <v>164</v>
      </c>
      <c r="D1514" s="36">
        <v>0.428</v>
      </c>
      <c r="E1514" s="32">
        <v>22.0</v>
      </c>
      <c r="F1514" s="32">
        <v>51.0</v>
      </c>
      <c r="G1514" s="32">
        <v>272.0</v>
      </c>
      <c r="H1514" s="35">
        <v>0.525</v>
      </c>
      <c r="I1514" s="35">
        <v>0.472</v>
      </c>
    </row>
    <row r="1515">
      <c r="A1515" s="32" t="s">
        <v>134</v>
      </c>
      <c r="B1515" s="33" t="s">
        <v>39</v>
      </c>
      <c r="C1515" s="34" t="s">
        <v>164</v>
      </c>
      <c r="D1515" s="36">
        <v>0.428</v>
      </c>
      <c r="E1515" s="32">
        <v>22.0</v>
      </c>
      <c r="F1515" s="32">
        <v>51.0</v>
      </c>
      <c r="G1515" s="32">
        <v>272.0</v>
      </c>
      <c r="H1515" s="35">
        <v>0.555</v>
      </c>
      <c r="I1515" s="35">
        <v>0.508</v>
      </c>
    </row>
    <row r="1516">
      <c r="A1516" s="32" t="s">
        <v>134</v>
      </c>
      <c r="B1516" s="33" t="s">
        <v>40</v>
      </c>
      <c r="C1516" s="34" t="s">
        <v>164</v>
      </c>
      <c r="D1516" s="36">
        <v>0.428</v>
      </c>
      <c r="E1516" s="32">
        <v>22.0</v>
      </c>
      <c r="F1516" s="32">
        <v>51.0</v>
      </c>
      <c r="G1516" s="32">
        <v>272.0</v>
      </c>
      <c r="H1516" s="35">
        <v>0.615</v>
      </c>
      <c r="I1516" s="35">
        <v>0.533</v>
      </c>
    </row>
    <row r="1517">
      <c r="A1517" s="32" t="s">
        <v>134</v>
      </c>
      <c r="B1517" s="33" t="s">
        <v>41</v>
      </c>
      <c r="C1517" s="34" t="s">
        <v>164</v>
      </c>
      <c r="D1517" s="36">
        <v>0.428</v>
      </c>
      <c r="E1517" s="32">
        <v>22.0</v>
      </c>
      <c r="F1517" s="32">
        <v>51.0</v>
      </c>
      <c r="G1517" s="32">
        <v>272.0</v>
      </c>
      <c r="H1517" s="35">
        <v>0.644</v>
      </c>
      <c r="I1517" s="35">
        <v>0.583</v>
      </c>
    </row>
    <row r="1518">
      <c r="A1518" s="32" t="s">
        <v>134</v>
      </c>
      <c r="B1518" s="33" t="s">
        <v>42</v>
      </c>
      <c r="C1518" s="34" t="s">
        <v>164</v>
      </c>
      <c r="D1518" s="36">
        <v>0.428</v>
      </c>
      <c r="E1518" s="32">
        <v>22.0</v>
      </c>
      <c r="F1518" s="32">
        <v>51.0</v>
      </c>
      <c r="G1518" s="32">
        <v>272.0</v>
      </c>
      <c r="H1518" s="35">
        <v>0.673</v>
      </c>
      <c r="I1518" s="35">
        <v>0.616</v>
      </c>
    </row>
    <row r="1519">
      <c r="A1519" s="32" t="s">
        <v>134</v>
      </c>
      <c r="B1519" s="33" t="s">
        <v>43</v>
      </c>
      <c r="C1519" s="34" t="s">
        <v>164</v>
      </c>
      <c r="D1519" s="36">
        <v>0.428</v>
      </c>
      <c r="E1519" s="32">
        <v>22.0</v>
      </c>
      <c r="F1519" s="32">
        <v>51.0</v>
      </c>
      <c r="G1519" s="32">
        <v>272.0</v>
      </c>
      <c r="H1519" s="35">
        <v>0.701</v>
      </c>
      <c r="I1519" s="35">
        <v>0.633</v>
      </c>
    </row>
    <row r="1520">
      <c r="A1520" s="32" t="s">
        <v>134</v>
      </c>
      <c r="B1520" s="33" t="s">
        <v>44</v>
      </c>
      <c r="C1520" s="34" t="s">
        <v>164</v>
      </c>
      <c r="D1520" s="36">
        <v>0.428</v>
      </c>
      <c r="E1520" s="32">
        <v>22.0</v>
      </c>
      <c r="F1520" s="32">
        <v>51.0</v>
      </c>
      <c r="G1520" s="32">
        <v>272.0</v>
      </c>
      <c r="H1520" s="35">
        <v>0.75</v>
      </c>
      <c r="I1520" s="35">
        <v>0.635</v>
      </c>
    </row>
    <row r="1521">
      <c r="A1521" s="32" t="s">
        <v>134</v>
      </c>
      <c r="B1521" s="33" t="s">
        <v>45</v>
      </c>
      <c r="C1521" s="34" t="s">
        <v>164</v>
      </c>
      <c r="D1521" s="36">
        <v>0.428</v>
      </c>
      <c r="E1521" s="32">
        <v>22.0</v>
      </c>
      <c r="F1521" s="32">
        <v>51.0</v>
      </c>
      <c r="G1521" s="32">
        <v>272.0</v>
      </c>
      <c r="H1521" s="35">
        <v>0.803</v>
      </c>
      <c r="I1521" s="35">
        <v>0.853</v>
      </c>
    </row>
    <row r="1522">
      <c r="A1522" s="32" t="s">
        <v>134</v>
      </c>
      <c r="B1522" s="33" t="s">
        <v>46</v>
      </c>
      <c r="C1522" s="34" t="s">
        <v>164</v>
      </c>
      <c r="D1522" s="36">
        <v>0.428</v>
      </c>
      <c r="E1522" s="32">
        <v>22.0</v>
      </c>
      <c r="F1522" s="32">
        <v>51.0</v>
      </c>
      <c r="G1522" s="32">
        <v>272.0</v>
      </c>
      <c r="H1522" s="35">
        <v>0.87</v>
      </c>
      <c r="I1522" s="35">
        <v>0.883</v>
      </c>
    </row>
    <row r="1523">
      <c r="A1523" s="32" t="s">
        <v>134</v>
      </c>
      <c r="B1523" s="33" t="s">
        <v>33</v>
      </c>
      <c r="C1523" s="34" t="s">
        <v>165</v>
      </c>
      <c r="D1523" s="36">
        <v>0.428</v>
      </c>
      <c r="E1523" s="32">
        <v>22.0</v>
      </c>
      <c r="F1523" s="32">
        <v>51.0</v>
      </c>
      <c r="G1523" s="32">
        <v>272.0</v>
      </c>
      <c r="H1523" s="36">
        <v>0.482</v>
      </c>
      <c r="I1523" s="36">
        <v>0.896</v>
      </c>
    </row>
    <row r="1524">
      <c r="A1524" s="32" t="s">
        <v>134</v>
      </c>
      <c r="B1524" s="33" t="s">
        <v>35</v>
      </c>
      <c r="C1524" s="34" t="s">
        <v>165</v>
      </c>
      <c r="D1524" s="36">
        <v>0.428</v>
      </c>
      <c r="E1524" s="32">
        <v>22.0</v>
      </c>
      <c r="F1524" s="32">
        <v>51.0</v>
      </c>
      <c r="G1524" s="32">
        <v>272.0</v>
      </c>
      <c r="H1524" s="36">
        <v>0.482</v>
      </c>
      <c r="I1524" s="36">
        <v>0.896</v>
      </c>
    </row>
    <row r="1525">
      <c r="A1525" s="32" t="s">
        <v>134</v>
      </c>
      <c r="B1525" s="33" t="s">
        <v>36</v>
      </c>
      <c r="C1525" s="34" t="s">
        <v>165</v>
      </c>
      <c r="D1525" s="36">
        <v>0.428</v>
      </c>
      <c r="E1525" s="32">
        <v>22.0</v>
      </c>
      <c r="F1525" s="32">
        <v>51.0</v>
      </c>
      <c r="G1525" s="32">
        <v>272.0</v>
      </c>
      <c r="H1525" s="36">
        <v>0.482</v>
      </c>
      <c r="I1525" s="36">
        <v>0.896</v>
      </c>
    </row>
    <row r="1526">
      <c r="A1526" s="32" t="s">
        <v>134</v>
      </c>
      <c r="B1526" s="33" t="s">
        <v>37</v>
      </c>
      <c r="C1526" s="34" t="s">
        <v>165</v>
      </c>
      <c r="D1526" s="36">
        <v>0.428</v>
      </c>
      <c r="E1526" s="32">
        <v>22.0</v>
      </c>
      <c r="F1526" s="32">
        <v>51.0</v>
      </c>
      <c r="G1526" s="32">
        <v>272.0</v>
      </c>
      <c r="H1526" s="36">
        <v>0.482</v>
      </c>
      <c r="I1526" s="36">
        <v>0.896</v>
      </c>
    </row>
    <row r="1527">
      <c r="A1527" s="32" t="s">
        <v>134</v>
      </c>
      <c r="B1527" s="33" t="s">
        <v>38</v>
      </c>
      <c r="C1527" s="34" t="s">
        <v>165</v>
      </c>
      <c r="D1527" s="36">
        <v>0.428</v>
      </c>
      <c r="E1527" s="32">
        <v>22.0</v>
      </c>
      <c r="F1527" s="32">
        <v>51.0</v>
      </c>
      <c r="G1527" s="32">
        <v>272.0</v>
      </c>
      <c r="H1527" s="35">
        <v>0.254</v>
      </c>
      <c r="I1527" s="35">
        <v>0.787</v>
      </c>
    </row>
    <row r="1528">
      <c r="A1528" s="32" t="s">
        <v>134</v>
      </c>
      <c r="B1528" s="33" t="s">
        <v>39</v>
      </c>
      <c r="C1528" s="34" t="s">
        <v>165</v>
      </c>
      <c r="D1528" s="36">
        <v>0.428</v>
      </c>
      <c r="E1528" s="32">
        <v>22.0</v>
      </c>
      <c r="F1528" s="32">
        <v>51.0</v>
      </c>
      <c r="G1528" s="32">
        <v>272.0</v>
      </c>
      <c r="H1528" s="35">
        <v>0.271</v>
      </c>
      <c r="I1528" s="35">
        <v>0.882</v>
      </c>
    </row>
    <row r="1529">
      <c r="A1529" s="32" t="s">
        <v>134</v>
      </c>
      <c r="B1529" s="33" t="s">
        <v>40</v>
      </c>
      <c r="C1529" s="34" t="s">
        <v>165</v>
      </c>
      <c r="D1529" s="35">
        <v>0.304</v>
      </c>
      <c r="E1529" s="35">
        <v>24.0</v>
      </c>
      <c r="F1529" s="32">
        <v>51.0</v>
      </c>
      <c r="G1529" s="35">
        <v>372.0</v>
      </c>
      <c r="H1529" s="35">
        <v>0.289</v>
      </c>
      <c r="I1529" s="35">
        <v>1.043</v>
      </c>
    </row>
    <row r="1530">
      <c r="A1530" s="32" t="s">
        <v>134</v>
      </c>
      <c r="B1530" s="33" t="s">
        <v>41</v>
      </c>
      <c r="C1530" s="34" t="s">
        <v>165</v>
      </c>
      <c r="D1530" s="35">
        <v>0.304</v>
      </c>
      <c r="E1530" s="35">
        <v>24.0</v>
      </c>
      <c r="F1530" s="32">
        <v>51.0</v>
      </c>
      <c r="G1530" s="35">
        <v>372.0</v>
      </c>
      <c r="H1530" s="35">
        <v>0.308</v>
      </c>
      <c r="I1530" s="35">
        <v>1.457</v>
      </c>
    </row>
    <row r="1531">
      <c r="A1531" s="32" t="s">
        <v>134</v>
      </c>
      <c r="B1531" s="33" t="s">
        <v>42</v>
      </c>
      <c r="C1531" s="34" t="s">
        <v>165</v>
      </c>
      <c r="D1531" s="35">
        <v>0.31</v>
      </c>
      <c r="E1531" s="35">
        <v>21.0</v>
      </c>
      <c r="F1531" s="32">
        <v>51.0</v>
      </c>
      <c r="G1531" s="35">
        <v>372.0</v>
      </c>
      <c r="H1531" s="35">
        <v>0.329</v>
      </c>
      <c r="I1531" s="35">
        <v>1.872</v>
      </c>
    </row>
    <row r="1532">
      <c r="A1532" s="32" t="s">
        <v>134</v>
      </c>
      <c r="B1532" s="33" t="s">
        <v>43</v>
      </c>
      <c r="C1532" s="34" t="s">
        <v>165</v>
      </c>
      <c r="D1532" s="35">
        <v>0.263</v>
      </c>
      <c r="E1532" s="35">
        <v>12.0</v>
      </c>
      <c r="F1532" s="32">
        <v>51.0</v>
      </c>
      <c r="G1532" s="35">
        <v>372.0</v>
      </c>
      <c r="H1532" s="35">
        <v>0.351</v>
      </c>
      <c r="I1532" s="35">
        <v>2.089</v>
      </c>
    </row>
    <row r="1533">
      <c r="A1533" s="32" t="s">
        <v>134</v>
      </c>
      <c r="B1533" s="33" t="s">
        <v>44</v>
      </c>
      <c r="C1533" s="34" t="s">
        <v>165</v>
      </c>
      <c r="D1533" s="35">
        <v>0.254</v>
      </c>
      <c r="E1533" s="35">
        <v>10.0</v>
      </c>
      <c r="F1533" s="32">
        <v>51.0</v>
      </c>
      <c r="G1533" s="35">
        <v>372.0</v>
      </c>
      <c r="H1533" s="35">
        <v>0.375</v>
      </c>
      <c r="I1533" s="35">
        <v>1.887</v>
      </c>
    </row>
    <row r="1534">
      <c r="A1534" s="32" t="s">
        <v>134</v>
      </c>
      <c r="B1534" s="33" t="s">
        <v>45</v>
      </c>
      <c r="C1534" s="34" t="s">
        <v>165</v>
      </c>
      <c r="D1534" s="35">
        <v>0.209</v>
      </c>
      <c r="E1534" s="35">
        <v>10.0</v>
      </c>
      <c r="F1534" s="32">
        <v>51.0</v>
      </c>
      <c r="G1534" s="35">
        <v>372.0</v>
      </c>
      <c r="H1534" s="35">
        <v>0.356</v>
      </c>
      <c r="I1534" s="35">
        <v>1.868</v>
      </c>
    </row>
    <row r="1535">
      <c r="A1535" s="32" t="s">
        <v>134</v>
      </c>
      <c r="B1535" s="33" t="s">
        <v>46</v>
      </c>
      <c r="C1535" s="34" t="s">
        <v>165</v>
      </c>
      <c r="D1535" s="35">
        <v>0.209</v>
      </c>
      <c r="E1535" s="35">
        <v>10.0</v>
      </c>
      <c r="F1535" s="35">
        <v>50.0</v>
      </c>
      <c r="G1535" s="35">
        <v>320.0</v>
      </c>
      <c r="H1535" s="35">
        <v>0.568</v>
      </c>
      <c r="I1535" s="35">
        <v>1.595</v>
      </c>
    </row>
    <row r="1536">
      <c r="A1536" s="32" t="s">
        <v>134</v>
      </c>
      <c r="B1536" s="33" t="s">
        <v>33</v>
      </c>
      <c r="C1536" s="34" t="s">
        <v>166</v>
      </c>
      <c r="D1536" s="36">
        <v>0.428</v>
      </c>
      <c r="E1536" s="32">
        <v>22.0</v>
      </c>
      <c r="F1536" s="32">
        <v>51.0</v>
      </c>
      <c r="G1536" s="32">
        <v>272.0</v>
      </c>
      <c r="H1536" s="35">
        <v>0.44</v>
      </c>
      <c r="I1536" s="35">
        <v>0.678</v>
      </c>
    </row>
    <row r="1537">
      <c r="A1537" s="32" t="s">
        <v>134</v>
      </c>
      <c r="B1537" s="33" t="s">
        <v>35</v>
      </c>
      <c r="C1537" s="34" t="s">
        <v>166</v>
      </c>
      <c r="D1537" s="36">
        <v>0.428</v>
      </c>
      <c r="E1537" s="32">
        <v>22.0</v>
      </c>
      <c r="F1537" s="32">
        <v>51.0</v>
      </c>
      <c r="G1537" s="32">
        <v>272.0</v>
      </c>
      <c r="H1537" s="35">
        <v>0.494</v>
      </c>
      <c r="I1537" s="35">
        <v>0.765</v>
      </c>
    </row>
    <row r="1538">
      <c r="A1538" s="32" t="s">
        <v>134</v>
      </c>
      <c r="B1538" s="33" t="s">
        <v>36</v>
      </c>
      <c r="C1538" s="34" t="s">
        <v>166</v>
      </c>
      <c r="D1538" s="36">
        <v>0.428</v>
      </c>
      <c r="E1538" s="32">
        <v>22.0</v>
      </c>
      <c r="F1538" s="32">
        <v>51.0</v>
      </c>
      <c r="G1538" s="32">
        <v>272.0</v>
      </c>
      <c r="H1538" s="35">
        <v>0.613</v>
      </c>
      <c r="I1538" s="35">
        <v>0.754</v>
      </c>
    </row>
    <row r="1539">
      <c r="A1539" s="32" t="s">
        <v>134</v>
      </c>
      <c r="B1539" s="33" t="s">
        <v>37</v>
      </c>
      <c r="C1539" s="34" t="s">
        <v>166</v>
      </c>
      <c r="D1539" s="36">
        <v>0.428</v>
      </c>
      <c r="E1539" s="35">
        <v>9.0</v>
      </c>
      <c r="F1539" s="32">
        <v>51.0</v>
      </c>
      <c r="G1539" s="32">
        <v>272.0</v>
      </c>
      <c r="H1539" s="35">
        <v>0.644</v>
      </c>
      <c r="I1539" s="35">
        <v>0.818</v>
      </c>
    </row>
    <row r="1540">
      <c r="A1540" s="32" t="s">
        <v>134</v>
      </c>
      <c r="B1540" s="33" t="s">
        <v>38</v>
      </c>
      <c r="C1540" s="34" t="s">
        <v>166</v>
      </c>
      <c r="D1540" s="36">
        <v>0.428</v>
      </c>
      <c r="E1540" s="35">
        <v>9.0</v>
      </c>
      <c r="F1540" s="32">
        <v>51.0</v>
      </c>
      <c r="G1540" s="32">
        <v>272.0</v>
      </c>
      <c r="H1540" s="35">
        <v>0.685</v>
      </c>
      <c r="I1540" s="35">
        <v>0.912</v>
      </c>
    </row>
    <row r="1541">
      <c r="A1541" s="32" t="s">
        <v>134</v>
      </c>
      <c r="B1541" s="33" t="s">
        <v>39</v>
      </c>
      <c r="C1541" s="34" t="s">
        <v>166</v>
      </c>
      <c r="D1541" s="35">
        <v>0.477</v>
      </c>
      <c r="E1541" s="35">
        <v>9.0</v>
      </c>
      <c r="F1541" s="32">
        <v>51.0</v>
      </c>
      <c r="G1541" s="35">
        <v>250.0</v>
      </c>
      <c r="H1541" s="35">
        <v>0.81</v>
      </c>
      <c r="I1541" s="35">
        <v>0.971</v>
      </c>
    </row>
    <row r="1542">
      <c r="A1542" s="32" t="s">
        <v>134</v>
      </c>
      <c r="B1542" s="33" t="s">
        <v>40</v>
      </c>
      <c r="C1542" s="34" t="s">
        <v>166</v>
      </c>
      <c r="D1542" s="35">
        <v>0.446</v>
      </c>
      <c r="E1542" s="35">
        <v>8.0</v>
      </c>
      <c r="F1542" s="32">
        <v>51.0</v>
      </c>
      <c r="G1542" s="35">
        <v>250.0</v>
      </c>
      <c r="H1542" s="35">
        <v>0.837</v>
      </c>
      <c r="I1542" s="35">
        <v>1.056</v>
      </c>
    </row>
    <row r="1543">
      <c r="A1543" s="32" t="s">
        <v>134</v>
      </c>
      <c r="B1543" s="33" t="s">
        <v>41</v>
      </c>
      <c r="C1543" s="34" t="s">
        <v>166</v>
      </c>
      <c r="D1543" s="35">
        <v>0.418</v>
      </c>
      <c r="E1543" s="35">
        <v>8.0</v>
      </c>
      <c r="F1543" s="32">
        <v>51.0</v>
      </c>
      <c r="G1543" s="35">
        <v>180.0</v>
      </c>
      <c r="H1543" s="35">
        <v>0.858</v>
      </c>
      <c r="I1543" s="35">
        <v>1.173</v>
      </c>
    </row>
    <row r="1544">
      <c r="A1544" s="32" t="s">
        <v>134</v>
      </c>
      <c r="B1544" s="33" t="s">
        <v>42</v>
      </c>
      <c r="C1544" s="34" t="s">
        <v>166</v>
      </c>
      <c r="D1544" s="35">
        <v>0.382</v>
      </c>
      <c r="E1544" s="35">
        <v>8.0</v>
      </c>
      <c r="F1544" s="32">
        <v>51.0</v>
      </c>
      <c r="G1544" s="35">
        <v>180.0</v>
      </c>
      <c r="H1544" s="35">
        <v>0.874</v>
      </c>
      <c r="I1544" s="35">
        <v>1.25</v>
      </c>
    </row>
    <row r="1545">
      <c r="A1545" s="32" t="s">
        <v>134</v>
      </c>
      <c r="B1545" s="33" t="s">
        <v>43</v>
      </c>
      <c r="C1545" s="34" t="s">
        <v>166</v>
      </c>
      <c r="D1545" s="35">
        <v>0.385</v>
      </c>
      <c r="E1545" s="35">
        <v>8.0</v>
      </c>
      <c r="F1545" s="32">
        <v>51.0</v>
      </c>
      <c r="G1545" s="35">
        <v>164.0</v>
      </c>
      <c r="H1545" s="35">
        <v>0.896</v>
      </c>
      <c r="I1545" s="35">
        <v>1.217</v>
      </c>
    </row>
    <row r="1546">
      <c r="A1546" s="32" t="s">
        <v>134</v>
      </c>
      <c r="B1546" s="33" t="s">
        <v>44</v>
      </c>
      <c r="C1546" s="34" t="s">
        <v>166</v>
      </c>
      <c r="D1546" s="35">
        <v>0.394</v>
      </c>
      <c r="E1546" s="35">
        <v>8.0</v>
      </c>
      <c r="F1546" s="32">
        <v>51.0</v>
      </c>
      <c r="G1546" s="35">
        <v>134.0</v>
      </c>
      <c r="H1546" s="35">
        <v>0.907</v>
      </c>
      <c r="I1546" s="35">
        <v>1.154</v>
      </c>
    </row>
    <row r="1547">
      <c r="A1547" s="32" t="s">
        <v>134</v>
      </c>
      <c r="B1547" s="33" t="s">
        <v>45</v>
      </c>
      <c r="C1547" s="34" t="s">
        <v>166</v>
      </c>
      <c r="D1547" s="35">
        <v>0.396</v>
      </c>
      <c r="E1547" s="35">
        <v>8.0</v>
      </c>
      <c r="F1547" s="32">
        <v>51.0</v>
      </c>
      <c r="G1547" s="35">
        <v>127.0</v>
      </c>
      <c r="H1547" s="35">
        <v>0.914</v>
      </c>
      <c r="I1547" s="35">
        <v>1.19</v>
      </c>
    </row>
    <row r="1548">
      <c r="A1548" s="32" t="s">
        <v>134</v>
      </c>
      <c r="B1548" s="33" t="s">
        <v>46</v>
      </c>
      <c r="C1548" s="34" t="s">
        <v>166</v>
      </c>
      <c r="D1548" s="35">
        <v>0.392</v>
      </c>
      <c r="E1548" s="35">
        <v>5.0</v>
      </c>
      <c r="F1548" s="35">
        <v>30.0</v>
      </c>
      <c r="G1548" s="35">
        <v>127.0</v>
      </c>
      <c r="H1548" s="35">
        <v>0.929</v>
      </c>
      <c r="I1548" s="35">
        <v>1.18</v>
      </c>
    </row>
    <row r="1549">
      <c r="A1549" s="32" t="s">
        <v>134</v>
      </c>
      <c r="B1549" s="33" t="s">
        <v>33</v>
      </c>
      <c r="C1549" s="34" t="s">
        <v>167</v>
      </c>
      <c r="D1549" s="36">
        <v>0.428</v>
      </c>
      <c r="E1549" s="32">
        <v>22.0</v>
      </c>
      <c r="F1549" s="32">
        <v>51.0</v>
      </c>
      <c r="G1549" s="32">
        <v>272.0</v>
      </c>
      <c r="H1549" s="35">
        <v>0.025</v>
      </c>
      <c r="I1549" s="35">
        <v>0.056</v>
      </c>
    </row>
    <row r="1550">
      <c r="A1550" s="32" t="s">
        <v>134</v>
      </c>
      <c r="B1550" s="33" t="s">
        <v>35</v>
      </c>
      <c r="C1550" s="34" t="s">
        <v>167</v>
      </c>
      <c r="D1550" s="36">
        <v>0.428</v>
      </c>
      <c r="E1550" s="32">
        <v>22.0</v>
      </c>
      <c r="F1550" s="32">
        <v>51.0</v>
      </c>
      <c r="G1550" s="32">
        <v>272.0</v>
      </c>
      <c r="H1550" s="35">
        <v>0.035</v>
      </c>
      <c r="I1550" s="35">
        <v>0.108</v>
      </c>
    </row>
    <row r="1551">
      <c r="A1551" s="32" t="s">
        <v>134</v>
      </c>
      <c r="B1551" s="33" t="s">
        <v>36</v>
      </c>
      <c r="C1551" s="34" t="s">
        <v>167</v>
      </c>
      <c r="D1551" s="36">
        <v>0.428</v>
      </c>
      <c r="E1551" s="32">
        <v>22.0</v>
      </c>
      <c r="F1551" s="32">
        <v>51.0</v>
      </c>
      <c r="G1551" s="32">
        <v>272.0</v>
      </c>
      <c r="H1551" s="35">
        <v>0.173</v>
      </c>
      <c r="I1551" s="35">
        <v>0.176</v>
      </c>
    </row>
    <row r="1552">
      <c r="A1552" s="32" t="s">
        <v>134</v>
      </c>
      <c r="B1552" s="33" t="s">
        <v>37</v>
      </c>
      <c r="C1552" s="34" t="s">
        <v>167</v>
      </c>
      <c r="D1552" s="36">
        <v>0.428</v>
      </c>
      <c r="E1552" s="35">
        <v>48.0</v>
      </c>
      <c r="F1552" s="32">
        <v>51.0</v>
      </c>
      <c r="G1552" s="32">
        <v>272.0</v>
      </c>
      <c r="H1552" s="35">
        <v>0.191</v>
      </c>
      <c r="I1552" s="35">
        <v>0.373</v>
      </c>
    </row>
    <row r="1553">
      <c r="A1553" s="32" t="s">
        <v>134</v>
      </c>
      <c r="B1553" s="33" t="s">
        <v>38</v>
      </c>
      <c r="C1553" s="34" t="s">
        <v>167</v>
      </c>
      <c r="D1553" s="36">
        <v>0.428</v>
      </c>
      <c r="E1553" s="35">
        <v>48.0</v>
      </c>
      <c r="F1553" s="32">
        <v>51.0</v>
      </c>
      <c r="G1553" s="32">
        <v>272.0</v>
      </c>
      <c r="H1553" s="35">
        <v>0.244</v>
      </c>
      <c r="I1553" s="35">
        <v>0.473</v>
      </c>
    </row>
    <row r="1554">
      <c r="A1554" s="32" t="s">
        <v>134</v>
      </c>
      <c r="B1554" s="33" t="s">
        <v>39</v>
      </c>
      <c r="C1554" s="34" t="s">
        <v>167</v>
      </c>
      <c r="D1554" s="35">
        <v>0.203</v>
      </c>
      <c r="E1554" s="35">
        <v>48.0</v>
      </c>
      <c r="F1554" s="32">
        <v>51.0</v>
      </c>
      <c r="G1554" s="35">
        <v>192.0</v>
      </c>
      <c r="H1554" s="35">
        <v>0.265</v>
      </c>
      <c r="I1554" s="35">
        <v>0.541</v>
      </c>
    </row>
    <row r="1555">
      <c r="A1555" s="32" t="s">
        <v>134</v>
      </c>
      <c r="B1555" s="33" t="s">
        <v>40</v>
      </c>
      <c r="C1555" s="34" t="s">
        <v>167</v>
      </c>
      <c r="D1555" s="35">
        <v>0.203</v>
      </c>
      <c r="E1555" s="35">
        <v>18.0</v>
      </c>
      <c r="F1555" s="32">
        <v>51.0</v>
      </c>
      <c r="G1555" s="35">
        <v>192.0</v>
      </c>
      <c r="H1555" s="35">
        <v>0.286</v>
      </c>
      <c r="I1555" s="35">
        <v>0.604</v>
      </c>
    </row>
    <row r="1556">
      <c r="A1556" s="32" t="s">
        <v>134</v>
      </c>
      <c r="B1556" s="33" t="s">
        <v>41</v>
      </c>
      <c r="C1556" s="34" t="s">
        <v>167</v>
      </c>
      <c r="D1556" s="35">
        <v>0.203</v>
      </c>
      <c r="E1556" s="35">
        <v>15.0</v>
      </c>
      <c r="F1556" s="32">
        <v>51.0</v>
      </c>
      <c r="G1556" s="35">
        <v>192.0</v>
      </c>
      <c r="H1556" s="35">
        <v>0.363</v>
      </c>
      <c r="I1556" s="35">
        <v>0.856</v>
      </c>
    </row>
    <row r="1557">
      <c r="A1557" s="32" t="s">
        <v>134</v>
      </c>
      <c r="B1557" s="33" t="s">
        <v>42</v>
      </c>
      <c r="C1557" s="34" t="s">
        <v>167</v>
      </c>
      <c r="D1557" s="35">
        <v>0.174</v>
      </c>
      <c r="E1557" s="35">
        <v>9.0</v>
      </c>
      <c r="F1557" s="32">
        <v>51.0</v>
      </c>
      <c r="G1557" s="35">
        <v>150.0</v>
      </c>
      <c r="H1557" s="35">
        <v>0.46</v>
      </c>
      <c r="I1557" s="35">
        <v>0.937</v>
      </c>
    </row>
    <row r="1558">
      <c r="A1558" s="32" t="s">
        <v>134</v>
      </c>
      <c r="B1558" s="33" t="s">
        <v>43</v>
      </c>
      <c r="C1558" s="34" t="s">
        <v>167</v>
      </c>
      <c r="D1558" s="35">
        <v>0.146</v>
      </c>
      <c r="E1558" s="35">
        <v>4.0</v>
      </c>
      <c r="F1558" s="32">
        <v>51.0</v>
      </c>
      <c r="G1558" s="35">
        <v>150.0</v>
      </c>
      <c r="H1558" s="35">
        <v>0.518</v>
      </c>
      <c r="I1558" s="35">
        <v>0.925</v>
      </c>
    </row>
    <row r="1559">
      <c r="A1559" s="32" t="s">
        <v>134</v>
      </c>
      <c r="B1559" s="33" t="s">
        <v>44</v>
      </c>
      <c r="C1559" s="34" t="s">
        <v>167</v>
      </c>
      <c r="D1559" s="35">
        <v>0.083</v>
      </c>
      <c r="E1559" s="35">
        <v>3.0</v>
      </c>
      <c r="F1559" s="32">
        <v>51.0</v>
      </c>
      <c r="G1559" s="35">
        <v>119.0</v>
      </c>
      <c r="H1559" s="35">
        <v>0.519</v>
      </c>
      <c r="I1559" s="35">
        <v>1.024</v>
      </c>
    </row>
    <row r="1560">
      <c r="A1560" s="32" t="s">
        <v>134</v>
      </c>
      <c r="B1560" s="33" t="s">
        <v>45</v>
      </c>
      <c r="C1560" s="34" t="s">
        <v>167</v>
      </c>
      <c r="D1560" s="35">
        <v>0.084</v>
      </c>
      <c r="E1560" s="35">
        <v>3.0</v>
      </c>
      <c r="F1560" s="32">
        <v>51.0</v>
      </c>
      <c r="G1560" s="35">
        <v>119.0</v>
      </c>
      <c r="H1560" s="35">
        <v>0.567</v>
      </c>
      <c r="I1560" s="35">
        <v>1.052</v>
      </c>
    </row>
    <row r="1561">
      <c r="A1561" s="32" t="s">
        <v>134</v>
      </c>
      <c r="B1561" s="33" t="s">
        <v>46</v>
      </c>
      <c r="C1561" s="34" t="s">
        <v>167</v>
      </c>
      <c r="D1561" s="35">
        <v>0.082</v>
      </c>
      <c r="E1561" s="35">
        <v>2.0</v>
      </c>
      <c r="F1561" s="35">
        <v>36.0</v>
      </c>
      <c r="G1561" s="35">
        <v>119.0</v>
      </c>
      <c r="H1561" s="35">
        <v>0.574</v>
      </c>
      <c r="I1561" s="35">
        <v>1.062</v>
      </c>
    </row>
    <row r="1562">
      <c r="A1562" s="32" t="s">
        <v>134</v>
      </c>
      <c r="B1562" s="33" t="s">
        <v>33</v>
      </c>
      <c r="C1562" s="34" t="s">
        <v>168</v>
      </c>
      <c r="D1562" s="36">
        <v>0.428</v>
      </c>
      <c r="E1562" s="32">
        <v>22.0</v>
      </c>
      <c r="F1562" s="32">
        <v>51.0</v>
      </c>
      <c r="G1562" s="32">
        <v>272.0</v>
      </c>
      <c r="H1562" s="35">
        <v>0.52</v>
      </c>
      <c r="I1562" s="35">
        <v>0.718</v>
      </c>
    </row>
    <row r="1563">
      <c r="A1563" s="32" t="s">
        <v>134</v>
      </c>
      <c r="B1563" s="33" t="s">
        <v>35</v>
      </c>
      <c r="C1563" s="34" t="s">
        <v>168</v>
      </c>
      <c r="D1563" s="36">
        <v>0.428</v>
      </c>
      <c r="E1563" s="32">
        <v>22.0</v>
      </c>
      <c r="F1563" s="32">
        <v>51.0</v>
      </c>
      <c r="G1563" s="32">
        <v>272.0</v>
      </c>
      <c r="H1563" s="35">
        <v>0.64</v>
      </c>
      <c r="I1563" s="35">
        <v>0.796</v>
      </c>
    </row>
    <row r="1564">
      <c r="A1564" s="32" t="s">
        <v>134</v>
      </c>
      <c r="B1564" s="33" t="s">
        <v>36</v>
      </c>
      <c r="C1564" s="34" t="s">
        <v>168</v>
      </c>
      <c r="D1564" s="36">
        <v>0.428</v>
      </c>
      <c r="E1564" s="32">
        <v>22.0</v>
      </c>
      <c r="F1564" s="32">
        <v>51.0</v>
      </c>
      <c r="G1564" s="32">
        <v>272.0</v>
      </c>
      <c r="H1564" s="35">
        <v>0.728</v>
      </c>
      <c r="I1564" s="35">
        <v>0.835</v>
      </c>
    </row>
    <row r="1565">
      <c r="A1565" s="32" t="s">
        <v>134</v>
      </c>
      <c r="B1565" s="33" t="s">
        <v>37</v>
      </c>
      <c r="C1565" s="34" t="s">
        <v>168</v>
      </c>
      <c r="D1565" s="36">
        <v>0.428</v>
      </c>
      <c r="E1565" s="35">
        <v>18.0</v>
      </c>
      <c r="F1565" s="32">
        <v>51.0</v>
      </c>
      <c r="G1565" s="32">
        <v>272.0</v>
      </c>
      <c r="H1565" s="35">
        <v>0.781</v>
      </c>
      <c r="I1565" s="35">
        <v>0.891</v>
      </c>
    </row>
    <row r="1566">
      <c r="A1566" s="32" t="s">
        <v>134</v>
      </c>
      <c r="B1566" s="33" t="s">
        <v>38</v>
      </c>
      <c r="C1566" s="34" t="s">
        <v>168</v>
      </c>
      <c r="D1566" s="36">
        <v>0.428</v>
      </c>
      <c r="E1566" s="35">
        <v>18.0</v>
      </c>
      <c r="F1566" s="32">
        <v>51.0</v>
      </c>
      <c r="G1566" s="32">
        <v>272.0</v>
      </c>
      <c r="H1566" s="35">
        <v>0.777</v>
      </c>
      <c r="I1566" s="35">
        <v>0.986</v>
      </c>
    </row>
    <row r="1567">
      <c r="A1567" s="32" t="s">
        <v>134</v>
      </c>
      <c r="B1567" s="33" t="s">
        <v>39</v>
      </c>
      <c r="C1567" s="34" t="s">
        <v>168</v>
      </c>
      <c r="D1567" s="35">
        <v>0.411</v>
      </c>
      <c r="E1567" s="35">
        <v>8.0</v>
      </c>
      <c r="F1567" s="32">
        <v>51.0</v>
      </c>
      <c r="G1567" s="35">
        <v>87.0</v>
      </c>
      <c r="H1567" s="35">
        <v>0.82</v>
      </c>
      <c r="I1567" s="35">
        <v>1.028</v>
      </c>
    </row>
    <row r="1568">
      <c r="A1568" s="32" t="s">
        <v>134</v>
      </c>
      <c r="B1568" s="33" t="s">
        <v>40</v>
      </c>
      <c r="C1568" s="34" t="s">
        <v>168</v>
      </c>
      <c r="D1568" s="35">
        <v>0.411</v>
      </c>
      <c r="E1568" s="35">
        <v>7.0</v>
      </c>
      <c r="F1568" s="32">
        <v>51.0</v>
      </c>
      <c r="G1568" s="35">
        <v>87.0</v>
      </c>
      <c r="H1568" s="35">
        <v>0.826</v>
      </c>
      <c r="I1568" s="35">
        <v>1.043</v>
      </c>
    </row>
    <row r="1569">
      <c r="A1569" s="32" t="s">
        <v>134</v>
      </c>
      <c r="B1569" s="33" t="s">
        <v>41</v>
      </c>
      <c r="C1569" s="34" t="s">
        <v>168</v>
      </c>
      <c r="D1569" s="35">
        <v>0.411</v>
      </c>
      <c r="E1569" s="35">
        <v>7.0</v>
      </c>
      <c r="F1569" s="32">
        <v>51.0</v>
      </c>
      <c r="G1569" s="35">
        <v>87.0</v>
      </c>
      <c r="H1569" s="35">
        <v>0.869</v>
      </c>
      <c r="I1569" s="35">
        <v>1.067</v>
      </c>
    </row>
    <row r="1570">
      <c r="A1570" s="32" t="s">
        <v>134</v>
      </c>
      <c r="B1570" s="33" t="s">
        <v>42</v>
      </c>
      <c r="C1570" s="34" t="s">
        <v>168</v>
      </c>
      <c r="D1570" s="35">
        <v>0.407</v>
      </c>
      <c r="E1570" s="35">
        <v>7.0</v>
      </c>
      <c r="F1570" s="32">
        <v>51.0</v>
      </c>
      <c r="G1570" s="35">
        <v>87.0</v>
      </c>
      <c r="H1570" s="35">
        <v>0.906</v>
      </c>
      <c r="I1570" s="35">
        <v>1.091</v>
      </c>
    </row>
    <row r="1571">
      <c r="A1571" s="32" t="s">
        <v>134</v>
      </c>
      <c r="B1571" s="33" t="s">
        <v>43</v>
      </c>
      <c r="C1571" s="34" t="s">
        <v>168</v>
      </c>
      <c r="D1571" s="35">
        <v>0.407</v>
      </c>
      <c r="E1571" s="35">
        <v>7.0</v>
      </c>
      <c r="F1571" s="32">
        <v>51.0</v>
      </c>
      <c r="G1571" s="35">
        <v>87.0</v>
      </c>
      <c r="H1571" s="35">
        <v>0.921</v>
      </c>
      <c r="I1571" s="35">
        <v>1.107</v>
      </c>
    </row>
    <row r="1572">
      <c r="A1572" s="32" t="s">
        <v>134</v>
      </c>
      <c r="B1572" s="33" t="s">
        <v>44</v>
      </c>
      <c r="C1572" s="34" t="s">
        <v>168</v>
      </c>
      <c r="D1572" s="35">
        <v>0.407</v>
      </c>
      <c r="E1572" s="35">
        <v>7.0</v>
      </c>
      <c r="F1572" s="32">
        <v>51.0</v>
      </c>
      <c r="G1572" s="35">
        <v>87.0</v>
      </c>
      <c r="H1572" s="35">
        <v>0.934</v>
      </c>
      <c r="I1572" s="35">
        <v>1.145</v>
      </c>
    </row>
    <row r="1573">
      <c r="A1573" s="32" t="s">
        <v>134</v>
      </c>
      <c r="B1573" s="33" t="s">
        <v>45</v>
      </c>
      <c r="C1573" s="34" t="s">
        <v>168</v>
      </c>
      <c r="D1573" s="35">
        <v>0.407</v>
      </c>
      <c r="E1573" s="35">
        <v>7.0</v>
      </c>
      <c r="F1573" s="32">
        <v>51.0</v>
      </c>
      <c r="G1573" s="35">
        <v>87.0</v>
      </c>
      <c r="H1573" s="35">
        <v>0.935</v>
      </c>
      <c r="I1573" s="35">
        <v>1.158</v>
      </c>
    </row>
    <row r="1574">
      <c r="A1574" s="32" t="s">
        <v>134</v>
      </c>
      <c r="B1574" s="33" t="s">
        <v>46</v>
      </c>
      <c r="C1574" s="34" t="s">
        <v>168</v>
      </c>
      <c r="D1574" s="35">
        <v>0.407</v>
      </c>
      <c r="E1574" s="35">
        <v>7.0</v>
      </c>
      <c r="F1574" s="35">
        <v>7.0</v>
      </c>
      <c r="G1574" s="35">
        <v>87.0</v>
      </c>
      <c r="H1574" s="35">
        <v>0.946</v>
      </c>
      <c r="I1574" s="35">
        <v>1.167</v>
      </c>
    </row>
    <row r="1575">
      <c r="A1575" s="32" t="s">
        <v>134</v>
      </c>
      <c r="B1575" s="33" t="s">
        <v>33</v>
      </c>
      <c r="C1575" s="34" t="s">
        <v>169</v>
      </c>
      <c r="D1575" s="36">
        <v>0.428</v>
      </c>
      <c r="E1575" s="32">
        <v>22.0</v>
      </c>
      <c r="F1575" s="32">
        <v>51.0</v>
      </c>
      <c r="G1575" s="32">
        <v>272.0</v>
      </c>
      <c r="H1575" s="35">
        <v>0.073</v>
      </c>
      <c r="I1575" s="35">
        <v>0.176</v>
      </c>
    </row>
    <row r="1576">
      <c r="A1576" s="32" t="s">
        <v>134</v>
      </c>
      <c r="B1576" s="33" t="s">
        <v>35</v>
      </c>
      <c r="C1576" s="34" t="s">
        <v>169</v>
      </c>
      <c r="D1576" s="36">
        <v>0.428</v>
      </c>
      <c r="E1576" s="32">
        <v>22.0</v>
      </c>
      <c r="F1576" s="32">
        <v>51.0</v>
      </c>
      <c r="G1576" s="32">
        <v>272.0</v>
      </c>
      <c r="H1576" s="35">
        <v>0.099</v>
      </c>
      <c r="I1576" s="35">
        <v>0.261</v>
      </c>
    </row>
    <row r="1577">
      <c r="A1577" s="32" t="s">
        <v>134</v>
      </c>
      <c r="B1577" s="33" t="s">
        <v>36</v>
      </c>
      <c r="C1577" s="34" t="s">
        <v>169</v>
      </c>
      <c r="D1577" s="36">
        <v>0.428</v>
      </c>
      <c r="E1577" s="32">
        <v>22.0</v>
      </c>
      <c r="F1577" s="32">
        <v>51.0</v>
      </c>
      <c r="G1577" s="32">
        <v>272.0</v>
      </c>
      <c r="H1577" s="35">
        <v>0.212</v>
      </c>
      <c r="I1577" s="35">
        <v>0.363</v>
      </c>
    </row>
    <row r="1578">
      <c r="A1578" s="32" t="s">
        <v>134</v>
      </c>
      <c r="B1578" s="33" t="s">
        <v>37</v>
      </c>
      <c r="C1578" s="34" t="s">
        <v>169</v>
      </c>
      <c r="D1578" s="36">
        <v>0.428</v>
      </c>
      <c r="E1578" s="35">
        <v>31.0</v>
      </c>
      <c r="F1578" s="32">
        <v>51.0</v>
      </c>
      <c r="G1578" s="32">
        <v>272.0</v>
      </c>
      <c r="H1578" s="35">
        <v>0.249</v>
      </c>
      <c r="I1578" s="35">
        <v>0.455</v>
      </c>
    </row>
    <row r="1579">
      <c r="A1579" s="32" t="s">
        <v>134</v>
      </c>
      <c r="B1579" s="33" t="s">
        <v>38</v>
      </c>
      <c r="C1579" s="34" t="s">
        <v>169</v>
      </c>
      <c r="D1579" s="36">
        <v>0.428</v>
      </c>
      <c r="E1579" s="35">
        <v>31.0</v>
      </c>
      <c r="F1579" s="32">
        <v>51.0</v>
      </c>
      <c r="G1579" s="32">
        <v>272.0</v>
      </c>
      <c r="H1579" s="35">
        <v>0.325</v>
      </c>
      <c r="I1579" s="35">
        <v>0.604</v>
      </c>
    </row>
    <row r="1580">
      <c r="A1580" s="32" t="s">
        <v>134</v>
      </c>
      <c r="B1580" s="33" t="s">
        <v>39</v>
      </c>
      <c r="C1580" s="34" t="s">
        <v>169</v>
      </c>
      <c r="D1580" s="35">
        <v>0.432</v>
      </c>
      <c r="E1580" s="35">
        <v>31.0</v>
      </c>
      <c r="F1580" s="32">
        <v>51.0</v>
      </c>
      <c r="G1580" s="35">
        <v>418.0</v>
      </c>
      <c r="H1580" s="35">
        <v>0.388</v>
      </c>
      <c r="I1580" s="35">
        <v>0.763</v>
      </c>
    </row>
    <row r="1581">
      <c r="A1581" s="32" t="s">
        <v>134</v>
      </c>
      <c r="B1581" s="33" t="s">
        <v>40</v>
      </c>
      <c r="C1581" s="34" t="s">
        <v>169</v>
      </c>
      <c r="D1581" s="35">
        <v>0.432</v>
      </c>
      <c r="E1581" s="35">
        <v>31.0</v>
      </c>
      <c r="F1581" s="32">
        <v>51.0</v>
      </c>
      <c r="G1581" s="35">
        <v>418.0</v>
      </c>
      <c r="H1581" s="35">
        <v>0.446</v>
      </c>
      <c r="I1581" s="35">
        <v>0.962</v>
      </c>
    </row>
    <row r="1582">
      <c r="A1582" s="32" t="s">
        <v>134</v>
      </c>
      <c r="B1582" s="33" t="s">
        <v>41</v>
      </c>
      <c r="C1582" s="34" t="s">
        <v>169</v>
      </c>
      <c r="D1582" s="35">
        <v>0.434</v>
      </c>
      <c r="E1582" s="35">
        <v>31.0</v>
      </c>
      <c r="F1582" s="32">
        <v>51.0</v>
      </c>
      <c r="G1582" s="35">
        <v>418.0</v>
      </c>
      <c r="H1582" s="35">
        <v>0.486</v>
      </c>
      <c r="I1582" s="35">
        <v>1.084</v>
      </c>
    </row>
    <row r="1583">
      <c r="A1583" s="32" t="s">
        <v>134</v>
      </c>
      <c r="B1583" s="33" t="s">
        <v>42</v>
      </c>
      <c r="C1583" s="34" t="s">
        <v>169</v>
      </c>
      <c r="D1583" s="35">
        <v>0.451</v>
      </c>
      <c r="E1583" s="35">
        <v>31.0</v>
      </c>
      <c r="F1583" s="32">
        <v>51.0</v>
      </c>
      <c r="G1583" s="35">
        <v>418.0</v>
      </c>
      <c r="H1583" s="35">
        <v>0.531</v>
      </c>
      <c r="I1583" s="35">
        <v>1.15</v>
      </c>
    </row>
    <row r="1584">
      <c r="A1584" s="32" t="s">
        <v>134</v>
      </c>
      <c r="B1584" s="33" t="s">
        <v>43</v>
      </c>
      <c r="C1584" s="34" t="s">
        <v>169</v>
      </c>
      <c r="D1584" s="35">
        <v>0.422</v>
      </c>
      <c r="E1584" s="35">
        <v>32.0</v>
      </c>
      <c r="F1584" s="32">
        <v>51.0</v>
      </c>
      <c r="G1584" s="35">
        <v>395.0</v>
      </c>
      <c r="H1584" s="35">
        <v>0.59</v>
      </c>
      <c r="I1584" s="35">
        <v>1.173</v>
      </c>
    </row>
    <row r="1585">
      <c r="A1585" s="32" t="s">
        <v>134</v>
      </c>
      <c r="B1585" s="33" t="s">
        <v>44</v>
      </c>
      <c r="C1585" s="34" t="s">
        <v>169</v>
      </c>
      <c r="D1585" s="35">
        <v>0.401</v>
      </c>
      <c r="E1585" s="35">
        <v>32.0</v>
      </c>
      <c r="F1585" s="32">
        <v>51.0</v>
      </c>
      <c r="G1585" s="35">
        <v>325.0</v>
      </c>
      <c r="H1585" s="35">
        <v>0.623</v>
      </c>
      <c r="I1585" s="35">
        <v>1.229</v>
      </c>
    </row>
    <row r="1586">
      <c r="A1586" s="32" t="s">
        <v>134</v>
      </c>
      <c r="B1586" s="33" t="s">
        <v>45</v>
      </c>
      <c r="C1586" s="34" t="s">
        <v>169</v>
      </c>
      <c r="D1586" s="35">
        <v>0.395</v>
      </c>
      <c r="E1586" s="35">
        <v>32.0</v>
      </c>
      <c r="F1586" s="32">
        <v>51.0</v>
      </c>
      <c r="G1586" s="35">
        <v>296.0</v>
      </c>
      <c r="H1586" s="35">
        <v>0.619</v>
      </c>
      <c r="I1586" s="35">
        <v>1.313</v>
      </c>
    </row>
    <row r="1587">
      <c r="A1587" s="32" t="s">
        <v>134</v>
      </c>
      <c r="B1587" s="33" t="s">
        <v>46</v>
      </c>
      <c r="C1587" s="34" t="s">
        <v>169</v>
      </c>
      <c r="D1587" s="35">
        <v>0.398</v>
      </c>
      <c r="E1587" s="35">
        <v>32.0</v>
      </c>
      <c r="F1587" s="35">
        <v>48.0</v>
      </c>
      <c r="G1587" s="35">
        <v>286.0</v>
      </c>
      <c r="H1587" s="35">
        <v>0.623</v>
      </c>
      <c r="I1587" s="35">
        <v>1.415</v>
      </c>
    </row>
    <row r="1588">
      <c r="A1588" s="32" t="s">
        <v>134</v>
      </c>
      <c r="B1588" s="33" t="s">
        <v>33</v>
      </c>
      <c r="C1588" s="34" t="s">
        <v>170</v>
      </c>
      <c r="D1588" s="36">
        <v>0.428</v>
      </c>
      <c r="E1588" s="32">
        <v>22.0</v>
      </c>
      <c r="F1588" s="32">
        <v>51.0</v>
      </c>
      <c r="G1588" s="32">
        <v>272.0</v>
      </c>
      <c r="H1588" s="35">
        <v>0.164</v>
      </c>
      <c r="I1588" s="35">
        <v>0.647</v>
      </c>
    </row>
    <row r="1589">
      <c r="A1589" s="32" t="s">
        <v>134</v>
      </c>
      <c r="B1589" s="33" t="s">
        <v>35</v>
      </c>
      <c r="C1589" s="34" t="s">
        <v>170</v>
      </c>
      <c r="D1589" s="36">
        <v>0.428</v>
      </c>
      <c r="E1589" s="32">
        <v>22.0</v>
      </c>
      <c r="F1589" s="32">
        <v>51.0</v>
      </c>
      <c r="G1589" s="32">
        <v>272.0</v>
      </c>
      <c r="H1589" s="35">
        <v>0.181</v>
      </c>
      <c r="I1589" s="35">
        <v>0.771</v>
      </c>
    </row>
    <row r="1590">
      <c r="A1590" s="32" t="s">
        <v>134</v>
      </c>
      <c r="B1590" s="33" t="s">
        <v>36</v>
      </c>
      <c r="C1590" s="34" t="s">
        <v>170</v>
      </c>
      <c r="D1590" s="36">
        <v>0.428</v>
      </c>
      <c r="E1590" s="32">
        <v>22.0</v>
      </c>
      <c r="F1590" s="32">
        <v>51.0</v>
      </c>
      <c r="G1590" s="32">
        <v>272.0</v>
      </c>
      <c r="H1590" s="35">
        <v>0.194</v>
      </c>
      <c r="I1590" s="35">
        <v>0.834</v>
      </c>
    </row>
    <row r="1591">
      <c r="A1591" s="32" t="s">
        <v>134</v>
      </c>
      <c r="B1591" s="33" t="s">
        <v>37</v>
      </c>
      <c r="C1591" s="34" t="s">
        <v>170</v>
      </c>
      <c r="D1591" s="36">
        <v>0.428</v>
      </c>
      <c r="E1591" s="35">
        <v>78.0</v>
      </c>
      <c r="F1591" s="32">
        <v>51.0</v>
      </c>
      <c r="G1591" s="32">
        <v>272.0</v>
      </c>
      <c r="H1591" s="35">
        <v>0.297</v>
      </c>
      <c r="I1591" s="35">
        <v>0.958</v>
      </c>
    </row>
    <row r="1592">
      <c r="A1592" s="32" t="s">
        <v>134</v>
      </c>
      <c r="B1592" s="33" t="s">
        <v>38</v>
      </c>
      <c r="C1592" s="34" t="s">
        <v>170</v>
      </c>
      <c r="D1592" s="36">
        <v>0.428</v>
      </c>
      <c r="E1592" s="35">
        <v>78.0</v>
      </c>
      <c r="F1592" s="32">
        <v>51.0</v>
      </c>
      <c r="G1592" s="32">
        <v>272.0</v>
      </c>
      <c r="H1592" s="35">
        <v>0.318</v>
      </c>
      <c r="I1592" s="35">
        <v>1.009</v>
      </c>
    </row>
    <row r="1593">
      <c r="A1593" s="32" t="s">
        <v>134</v>
      </c>
      <c r="B1593" s="33" t="s">
        <v>39</v>
      </c>
      <c r="C1593" s="34" t="s">
        <v>170</v>
      </c>
      <c r="D1593" s="35">
        <v>0.438</v>
      </c>
      <c r="E1593" s="35">
        <v>54.0</v>
      </c>
      <c r="F1593" s="32">
        <v>51.0</v>
      </c>
      <c r="G1593" s="35">
        <v>328.0</v>
      </c>
      <c r="H1593" s="35">
        <v>0.35</v>
      </c>
      <c r="I1593" s="35">
        <v>1.089</v>
      </c>
    </row>
    <row r="1594">
      <c r="A1594" s="32" t="s">
        <v>134</v>
      </c>
      <c r="B1594" s="33" t="s">
        <v>40</v>
      </c>
      <c r="C1594" s="34" t="s">
        <v>170</v>
      </c>
      <c r="D1594" s="35">
        <v>0.438</v>
      </c>
      <c r="E1594" s="35">
        <v>7.0</v>
      </c>
      <c r="F1594" s="32">
        <v>51.0</v>
      </c>
      <c r="G1594" s="35">
        <v>328.0</v>
      </c>
      <c r="H1594" s="35">
        <v>0.38</v>
      </c>
      <c r="I1594" s="35">
        <v>1.16</v>
      </c>
    </row>
    <row r="1595">
      <c r="A1595" s="32" t="s">
        <v>134</v>
      </c>
      <c r="B1595" s="33" t="s">
        <v>41</v>
      </c>
      <c r="C1595" s="34" t="s">
        <v>170</v>
      </c>
      <c r="D1595" s="35">
        <v>0.429</v>
      </c>
      <c r="E1595" s="35">
        <v>6.0</v>
      </c>
      <c r="F1595" s="32">
        <v>51.0</v>
      </c>
      <c r="G1595" s="35">
        <v>328.0</v>
      </c>
      <c r="H1595" s="35">
        <v>0.421</v>
      </c>
      <c r="I1595" s="35">
        <v>1.277</v>
      </c>
    </row>
    <row r="1596">
      <c r="A1596" s="32" t="s">
        <v>134</v>
      </c>
      <c r="B1596" s="33" t="s">
        <v>42</v>
      </c>
      <c r="C1596" s="34" t="s">
        <v>170</v>
      </c>
      <c r="D1596" s="35">
        <v>0.425</v>
      </c>
      <c r="E1596" s="35">
        <v>5.0</v>
      </c>
      <c r="F1596" s="32">
        <v>51.0</v>
      </c>
      <c r="G1596" s="35">
        <v>328.0</v>
      </c>
      <c r="H1596" s="35">
        <v>0.441</v>
      </c>
      <c r="I1596" s="35">
        <v>1.329</v>
      </c>
    </row>
    <row r="1597">
      <c r="A1597" s="32" t="s">
        <v>134</v>
      </c>
      <c r="B1597" s="33" t="s">
        <v>43</v>
      </c>
      <c r="C1597" s="34" t="s">
        <v>170</v>
      </c>
      <c r="D1597" s="35">
        <v>0.423</v>
      </c>
      <c r="E1597" s="35">
        <v>5.0</v>
      </c>
      <c r="F1597" s="32">
        <v>51.0</v>
      </c>
      <c r="G1597" s="35">
        <v>328.0</v>
      </c>
      <c r="H1597" s="35">
        <v>0.483</v>
      </c>
      <c r="I1597" s="35">
        <v>1.115</v>
      </c>
    </row>
    <row r="1598">
      <c r="A1598" s="32" t="s">
        <v>134</v>
      </c>
      <c r="B1598" s="33" t="s">
        <v>44</v>
      </c>
      <c r="C1598" s="34" t="s">
        <v>170</v>
      </c>
      <c r="D1598" s="35">
        <v>0.426</v>
      </c>
      <c r="E1598" s="35">
        <v>5.0</v>
      </c>
      <c r="F1598" s="32">
        <v>51.0</v>
      </c>
      <c r="G1598" s="35">
        <v>298.0</v>
      </c>
      <c r="H1598" s="35">
        <v>0.533</v>
      </c>
      <c r="I1598" s="35">
        <v>1.153</v>
      </c>
    </row>
    <row r="1599">
      <c r="A1599" s="32" t="s">
        <v>134</v>
      </c>
      <c r="B1599" s="33" t="s">
        <v>45</v>
      </c>
      <c r="C1599" s="34" t="s">
        <v>170</v>
      </c>
      <c r="D1599" s="35">
        <v>0.427</v>
      </c>
      <c r="E1599" s="35">
        <v>4.0</v>
      </c>
      <c r="F1599" s="32">
        <v>51.0</v>
      </c>
      <c r="G1599" s="35">
        <v>275.0</v>
      </c>
      <c r="H1599" s="35">
        <v>0.552</v>
      </c>
      <c r="I1599" s="35">
        <v>1.164</v>
      </c>
    </row>
    <row r="1600">
      <c r="A1600" s="32" t="s">
        <v>134</v>
      </c>
      <c r="B1600" s="33" t="s">
        <v>46</v>
      </c>
      <c r="C1600" s="34" t="s">
        <v>170</v>
      </c>
      <c r="D1600" s="35">
        <v>0.42</v>
      </c>
      <c r="E1600" s="35">
        <v>4.0</v>
      </c>
      <c r="F1600" s="35">
        <v>29.0</v>
      </c>
      <c r="G1600" s="35">
        <v>275.0</v>
      </c>
      <c r="H1600" s="35">
        <v>0.603</v>
      </c>
      <c r="I1600" s="35">
        <v>1.14</v>
      </c>
    </row>
    <row r="1601">
      <c r="A1601" s="32" t="s">
        <v>134</v>
      </c>
      <c r="B1601" s="33" t="s">
        <v>33</v>
      </c>
      <c r="C1601" s="34" t="s">
        <v>171</v>
      </c>
      <c r="D1601" s="36">
        <v>0.428</v>
      </c>
      <c r="E1601" s="32">
        <v>22.0</v>
      </c>
      <c r="F1601" s="32">
        <v>51.0</v>
      </c>
      <c r="G1601" s="32">
        <v>272.0</v>
      </c>
      <c r="H1601" s="35">
        <v>0.036</v>
      </c>
      <c r="I1601" s="35">
        <v>0.112</v>
      </c>
    </row>
    <row r="1602">
      <c r="A1602" s="32" t="s">
        <v>134</v>
      </c>
      <c r="B1602" s="33" t="s">
        <v>35</v>
      </c>
      <c r="C1602" s="34" t="s">
        <v>171</v>
      </c>
      <c r="D1602" s="36">
        <v>0.428</v>
      </c>
      <c r="E1602" s="32">
        <v>22.0</v>
      </c>
      <c r="F1602" s="32">
        <v>51.0</v>
      </c>
      <c r="G1602" s="32">
        <v>272.0</v>
      </c>
      <c r="H1602" s="35">
        <v>0.045</v>
      </c>
      <c r="I1602" s="35">
        <v>0.172</v>
      </c>
    </row>
    <row r="1603">
      <c r="A1603" s="32" t="s">
        <v>134</v>
      </c>
      <c r="B1603" s="33" t="s">
        <v>36</v>
      </c>
      <c r="C1603" s="34" t="s">
        <v>171</v>
      </c>
      <c r="D1603" s="36">
        <v>0.428</v>
      </c>
      <c r="E1603" s="32">
        <v>22.0</v>
      </c>
      <c r="F1603" s="32">
        <v>51.0</v>
      </c>
      <c r="G1603" s="32">
        <v>272.0</v>
      </c>
      <c r="H1603" s="35">
        <v>0.066</v>
      </c>
      <c r="I1603" s="35">
        <v>0.23</v>
      </c>
    </row>
    <row r="1604">
      <c r="A1604" s="32" t="s">
        <v>134</v>
      </c>
      <c r="B1604" s="33" t="s">
        <v>37</v>
      </c>
      <c r="C1604" s="34" t="s">
        <v>171</v>
      </c>
      <c r="D1604" s="36">
        <v>0.428</v>
      </c>
      <c r="E1604" s="35">
        <v>29.0</v>
      </c>
      <c r="F1604" s="32">
        <v>51.0</v>
      </c>
      <c r="G1604" s="32">
        <v>272.0</v>
      </c>
      <c r="H1604" s="35">
        <v>0.089</v>
      </c>
      <c r="I1604" s="35">
        <v>0.317</v>
      </c>
    </row>
    <row r="1605">
      <c r="A1605" s="32" t="s">
        <v>134</v>
      </c>
      <c r="B1605" s="33" t="s">
        <v>38</v>
      </c>
      <c r="C1605" s="34" t="s">
        <v>171</v>
      </c>
      <c r="D1605" s="36">
        <v>0.428</v>
      </c>
      <c r="E1605" s="35">
        <v>28.0</v>
      </c>
      <c r="F1605" s="32">
        <v>51.0</v>
      </c>
      <c r="G1605" s="32">
        <v>272.0</v>
      </c>
      <c r="H1605" s="35">
        <v>0.15</v>
      </c>
      <c r="I1605" s="35">
        <v>0.461</v>
      </c>
    </row>
    <row r="1606">
      <c r="A1606" s="32" t="s">
        <v>134</v>
      </c>
      <c r="B1606" s="33" t="s">
        <v>39</v>
      </c>
      <c r="C1606" s="34" t="s">
        <v>171</v>
      </c>
      <c r="D1606" s="35">
        <v>0.558</v>
      </c>
      <c r="E1606" s="35">
        <v>11.0</v>
      </c>
      <c r="F1606" s="32">
        <v>51.0</v>
      </c>
      <c r="G1606" s="35">
        <v>190.0</v>
      </c>
      <c r="H1606" s="35">
        <v>0.215</v>
      </c>
      <c r="I1606" s="35">
        <v>0.604</v>
      </c>
    </row>
    <row r="1607">
      <c r="A1607" s="32" t="s">
        <v>134</v>
      </c>
      <c r="B1607" s="33" t="s">
        <v>40</v>
      </c>
      <c r="C1607" s="34" t="s">
        <v>171</v>
      </c>
      <c r="D1607" s="35">
        <v>0.482</v>
      </c>
      <c r="E1607" s="35">
        <v>11.0</v>
      </c>
      <c r="F1607" s="32">
        <v>51.0</v>
      </c>
      <c r="G1607" s="35">
        <v>193.0</v>
      </c>
      <c r="H1607" s="35">
        <v>0.247</v>
      </c>
      <c r="I1607" s="35">
        <v>0.725</v>
      </c>
    </row>
    <row r="1608">
      <c r="A1608" s="32" t="s">
        <v>134</v>
      </c>
      <c r="B1608" s="33" t="s">
        <v>41</v>
      </c>
      <c r="C1608" s="34" t="s">
        <v>171</v>
      </c>
      <c r="D1608" s="35">
        <v>0.456</v>
      </c>
      <c r="E1608" s="35">
        <v>9.0</v>
      </c>
      <c r="F1608" s="32">
        <v>51.0</v>
      </c>
      <c r="G1608" s="35">
        <v>202.0</v>
      </c>
      <c r="H1608" s="35">
        <v>0.283</v>
      </c>
      <c r="I1608" s="35">
        <v>0.927</v>
      </c>
    </row>
    <row r="1609">
      <c r="A1609" s="32" t="s">
        <v>134</v>
      </c>
      <c r="B1609" s="33" t="s">
        <v>42</v>
      </c>
      <c r="C1609" s="34" t="s">
        <v>171</v>
      </c>
      <c r="D1609" s="35">
        <v>0.454</v>
      </c>
      <c r="E1609" s="35">
        <v>9.0</v>
      </c>
      <c r="F1609" s="32">
        <v>51.0</v>
      </c>
      <c r="G1609" s="35">
        <v>202.0</v>
      </c>
      <c r="H1609" s="35">
        <v>0.324</v>
      </c>
      <c r="I1609" s="35">
        <v>1.114</v>
      </c>
    </row>
    <row r="1610">
      <c r="A1610" s="32" t="s">
        <v>134</v>
      </c>
      <c r="B1610" s="33" t="s">
        <v>43</v>
      </c>
      <c r="C1610" s="34" t="s">
        <v>171</v>
      </c>
      <c r="D1610" s="35">
        <v>0.451</v>
      </c>
      <c r="E1610" s="35">
        <v>9.0</v>
      </c>
      <c r="F1610" s="32">
        <v>51.0</v>
      </c>
      <c r="G1610" s="35">
        <v>202.0</v>
      </c>
      <c r="H1610" s="35">
        <v>0.366</v>
      </c>
      <c r="I1610" s="35">
        <v>1.145</v>
      </c>
    </row>
    <row r="1611">
      <c r="A1611" s="32" t="s">
        <v>134</v>
      </c>
      <c r="B1611" s="33" t="s">
        <v>44</v>
      </c>
      <c r="C1611" s="34" t="s">
        <v>171</v>
      </c>
      <c r="D1611" s="35">
        <v>0.435</v>
      </c>
      <c r="E1611" s="35">
        <v>9.0</v>
      </c>
      <c r="F1611" s="32">
        <v>51.0</v>
      </c>
      <c r="G1611" s="35">
        <v>222.0</v>
      </c>
      <c r="H1611" s="35">
        <v>0.399</v>
      </c>
      <c r="I1611" s="35">
        <v>1.114</v>
      </c>
    </row>
    <row r="1612">
      <c r="A1612" s="32" t="s">
        <v>134</v>
      </c>
      <c r="B1612" s="33" t="s">
        <v>45</v>
      </c>
      <c r="C1612" s="34" t="s">
        <v>171</v>
      </c>
      <c r="D1612" s="35">
        <v>0.431</v>
      </c>
      <c r="E1612" s="35">
        <v>14.0</v>
      </c>
      <c r="F1612" s="32">
        <v>51.0</v>
      </c>
      <c r="G1612" s="35">
        <v>222.0</v>
      </c>
      <c r="H1612" s="35">
        <v>0.4</v>
      </c>
      <c r="I1612" s="35">
        <v>1.074</v>
      </c>
    </row>
    <row r="1613">
      <c r="A1613" s="32" t="s">
        <v>134</v>
      </c>
      <c r="B1613" s="33" t="s">
        <v>46</v>
      </c>
      <c r="C1613" s="34" t="s">
        <v>171</v>
      </c>
      <c r="D1613" s="35">
        <v>0.429</v>
      </c>
      <c r="E1613" s="35">
        <v>10.0</v>
      </c>
      <c r="F1613" s="35">
        <v>73.0</v>
      </c>
      <c r="G1613" s="35">
        <v>216.0</v>
      </c>
      <c r="H1613" s="35">
        <v>0.459</v>
      </c>
      <c r="I1613" s="35">
        <v>1.05</v>
      </c>
    </row>
    <row r="1614">
      <c r="A1614" s="32" t="s">
        <v>134</v>
      </c>
      <c r="B1614" s="33" t="s">
        <v>33</v>
      </c>
      <c r="C1614" s="34" t="s">
        <v>172</v>
      </c>
      <c r="D1614" s="36">
        <v>0.428</v>
      </c>
      <c r="E1614" s="32">
        <v>22.0</v>
      </c>
      <c r="F1614" s="32">
        <v>51.0</v>
      </c>
      <c r="G1614" s="32">
        <v>272.0</v>
      </c>
      <c r="H1614" s="35">
        <v>0.02</v>
      </c>
      <c r="I1614" s="35">
        <v>0.022</v>
      </c>
    </row>
    <row r="1615">
      <c r="A1615" s="32" t="s">
        <v>134</v>
      </c>
      <c r="B1615" s="33" t="s">
        <v>35</v>
      </c>
      <c r="C1615" s="34" t="s">
        <v>172</v>
      </c>
      <c r="D1615" s="36">
        <v>0.428</v>
      </c>
      <c r="E1615" s="32">
        <v>22.0</v>
      </c>
      <c r="F1615" s="32">
        <v>51.0</v>
      </c>
      <c r="G1615" s="32">
        <v>272.0</v>
      </c>
      <c r="H1615" s="35">
        <v>0.029</v>
      </c>
      <c r="I1615" s="35">
        <v>0.053</v>
      </c>
    </row>
    <row r="1616">
      <c r="A1616" s="32" t="s">
        <v>134</v>
      </c>
      <c r="B1616" s="33" t="s">
        <v>36</v>
      </c>
      <c r="C1616" s="34" t="s">
        <v>172</v>
      </c>
      <c r="D1616" s="36">
        <v>0.428</v>
      </c>
      <c r="E1616" s="32">
        <v>22.0</v>
      </c>
      <c r="F1616" s="32">
        <v>51.0</v>
      </c>
      <c r="G1616" s="32">
        <v>272.0</v>
      </c>
      <c r="H1616" s="35">
        <v>0.041</v>
      </c>
      <c r="I1616" s="35">
        <v>0.121</v>
      </c>
    </row>
    <row r="1617">
      <c r="A1617" s="32" t="s">
        <v>134</v>
      </c>
      <c r="B1617" s="33" t="s">
        <v>37</v>
      </c>
      <c r="C1617" s="34" t="s">
        <v>172</v>
      </c>
      <c r="D1617" s="36">
        <v>0.428</v>
      </c>
      <c r="E1617" s="35">
        <v>43.0</v>
      </c>
      <c r="F1617" s="32">
        <v>51.0</v>
      </c>
      <c r="G1617" s="32">
        <v>272.0</v>
      </c>
      <c r="H1617" s="35">
        <v>0.083</v>
      </c>
      <c r="I1617" s="35">
        <v>0.249</v>
      </c>
    </row>
    <row r="1618">
      <c r="A1618" s="32" t="s">
        <v>134</v>
      </c>
      <c r="B1618" s="33" t="s">
        <v>38</v>
      </c>
      <c r="C1618" s="34" t="s">
        <v>172</v>
      </c>
      <c r="D1618" s="36">
        <v>0.428</v>
      </c>
      <c r="E1618" s="35">
        <v>30.0</v>
      </c>
      <c r="F1618" s="32">
        <v>51.0</v>
      </c>
      <c r="G1618" s="32">
        <v>272.0</v>
      </c>
      <c r="H1618" s="35">
        <v>0.129</v>
      </c>
      <c r="I1618" s="35">
        <v>0.511</v>
      </c>
    </row>
    <row r="1619">
      <c r="A1619" s="32" t="s">
        <v>134</v>
      </c>
      <c r="B1619" s="33" t="s">
        <v>39</v>
      </c>
      <c r="C1619" s="34" t="s">
        <v>172</v>
      </c>
      <c r="D1619" s="35">
        <v>0.6</v>
      </c>
      <c r="E1619" s="35">
        <v>29.0</v>
      </c>
      <c r="F1619" s="32">
        <v>51.0</v>
      </c>
      <c r="G1619" s="35">
        <v>448.0</v>
      </c>
      <c r="H1619" s="35">
        <v>0.152</v>
      </c>
      <c r="I1619" s="35">
        <v>0.834</v>
      </c>
    </row>
    <row r="1620">
      <c r="A1620" s="32" t="s">
        <v>134</v>
      </c>
      <c r="B1620" s="33" t="s">
        <v>40</v>
      </c>
      <c r="C1620" s="34" t="s">
        <v>172</v>
      </c>
      <c r="D1620" s="35">
        <v>0.512</v>
      </c>
      <c r="E1620" s="35">
        <v>29.0</v>
      </c>
      <c r="F1620" s="32">
        <v>51.0</v>
      </c>
      <c r="G1620" s="35">
        <v>448.0</v>
      </c>
      <c r="H1620" s="35">
        <v>0.18</v>
      </c>
      <c r="I1620" s="35">
        <v>1.048</v>
      </c>
    </row>
    <row r="1621">
      <c r="A1621" s="32" t="s">
        <v>134</v>
      </c>
      <c r="B1621" s="33" t="s">
        <v>41</v>
      </c>
      <c r="C1621" s="34" t="s">
        <v>172</v>
      </c>
      <c r="D1621" s="35">
        <v>0.512</v>
      </c>
      <c r="E1621" s="35">
        <v>29.0</v>
      </c>
      <c r="F1621" s="32">
        <v>51.0</v>
      </c>
      <c r="G1621" s="35">
        <v>448.0</v>
      </c>
      <c r="H1621" s="35">
        <v>0.247</v>
      </c>
      <c r="I1621" s="35">
        <v>1.192</v>
      </c>
    </row>
    <row r="1622">
      <c r="A1622" s="32" t="s">
        <v>134</v>
      </c>
      <c r="B1622" s="33" t="s">
        <v>42</v>
      </c>
      <c r="C1622" s="34" t="s">
        <v>172</v>
      </c>
      <c r="D1622" s="35">
        <v>0.483</v>
      </c>
      <c r="E1622" s="35">
        <v>29.0</v>
      </c>
      <c r="F1622" s="32">
        <v>51.0</v>
      </c>
      <c r="G1622" s="35">
        <v>448.0</v>
      </c>
      <c r="H1622" s="35">
        <v>0.268</v>
      </c>
      <c r="I1622" s="35">
        <v>1.389</v>
      </c>
    </row>
    <row r="1623">
      <c r="A1623" s="32" t="s">
        <v>134</v>
      </c>
      <c r="B1623" s="33" t="s">
        <v>43</v>
      </c>
      <c r="C1623" s="34" t="s">
        <v>172</v>
      </c>
      <c r="D1623" s="35">
        <v>0.483</v>
      </c>
      <c r="E1623" s="35">
        <v>29.0</v>
      </c>
      <c r="F1623" s="32">
        <v>51.0</v>
      </c>
      <c r="G1623" s="35">
        <v>320.0</v>
      </c>
      <c r="H1623" s="35">
        <v>0.29</v>
      </c>
      <c r="I1623" s="35">
        <v>1.601</v>
      </c>
    </row>
    <row r="1624">
      <c r="A1624" s="32" t="s">
        <v>134</v>
      </c>
      <c r="B1624" s="33" t="s">
        <v>44</v>
      </c>
      <c r="C1624" s="34" t="s">
        <v>172</v>
      </c>
      <c r="D1624" s="35">
        <v>0.465</v>
      </c>
      <c r="E1624" s="35">
        <v>29.0</v>
      </c>
      <c r="F1624" s="32">
        <v>51.0</v>
      </c>
      <c r="G1624" s="35">
        <v>320.0</v>
      </c>
      <c r="H1624" s="35">
        <v>0.43</v>
      </c>
      <c r="I1624" s="35">
        <v>1.655</v>
      </c>
    </row>
    <row r="1625">
      <c r="A1625" s="32" t="s">
        <v>134</v>
      </c>
      <c r="B1625" s="33" t="s">
        <v>45</v>
      </c>
      <c r="C1625" s="34" t="s">
        <v>172</v>
      </c>
      <c r="D1625" s="35">
        <v>0.469</v>
      </c>
      <c r="E1625" s="35">
        <v>29.0</v>
      </c>
      <c r="F1625" s="32">
        <v>51.0</v>
      </c>
      <c r="G1625" s="35">
        <v>290.0</v>
      </c>
      <c r="H1625" s="35">
        <v>0.49</v>
      </c>
      <c r="I1625" s="35">
        <v>1.42</v>
      </c>
    </row>
    <row r="1626">
      <c r="A1626" s="32" t="s">
        <v>134</v>
      </c>
      <c r="B1626" s="33" t="s">
        <v>46</v>
      </c>
      <c r="C1626" s="34" t="s">
        <v>172</v>
      </c>
      <c r="D1626" s="35">
        <v>0.541</v>
      </c>
      <c r="E1626" s="35">
        <v>18.0</v>
      </c>
      <c r="F1626" s="35">
        <v>111.0</v>
      </c>
      <c r="G1626" s="35">
        <v>177.0</v>
      </c>
      <c r="H1626" s="35">
        <v>0.638</v>
      </c>
      <c r="I1626" s="35">
        <v>1.453</v>
      </c>
    </row>
    <row r="1627">
      <c r="A1627" s="32" t="s">
        <v>134</v>
      </c>
      <c r="B1627" s="33" t="s">
        <v>33</v>
      </c>
      <c r="C1627" s="34" t="s">
        <v>173</v>
      </c>
      <c r="D1627" s="36">
        <v>0.428</v>
      </c>
      <c r="E1627" s="32">
        <v>22.0</v>
      </c>
      <c r="F1627" s="32">
        <v>51.0</v>
      </c>
      <c r="G1627" s="32">
        <v>272.0</v>
      </c>
      <c r="H1627" s="35">
        <v>0.488</v>
      </c>
      <c r="I1627" s="35">
        <v>0.538</v>
      </c>
    </row>
    <row r="1628">
      <c r="A1628" s="32" t="s">
        <v>134</v>
      </c>
      <c r="B1628" s="33" t="s">
        <v>35</v>
      </c>
      <c r="C1628" s="34" t="s">
        <v>173</v>
      </c>
      <c r="D1628" s="36">
        <v>0.428</v>
      </c>
      <c r="E1628" s="32">
        <v>22.0</v>
      </c>
      <c r="F1628" s="32">
        <v>51.0</v>
      </c>
      <c r="G1628" s="32">
        <v>272.0</v>
      </c>
      <c r="H1628" s="35">
        <v>0.503</v>
      </c>
      <c r="I1628" s="35">
        <v>0.577</v>
      </c>
    </row>
    <row r="1629">
      <c r="A1629" s="32" t="s">
        <v>134</v>
      </c>
      <c r="B1629" s="33" t="s">
        <v>36</v>
      </c>
      <c r="C1629" s="34" t="s">
        <v>173</v>
      </c>
      <c r="D1629" s="36">
        <v>0.428</v>
      </c>
      <c r="E1629" s="32">
        <v>22.0</v>
      </c>
      <c r="F1629" s="32">
        <v>51.0</v>
      </c>
      <c r="G1629" s="32">
        <v>272.0</v>
      </c>
      <c r="H1629" s="35">
        <v>0.508</v>
      </c>
      <c r="I1629" s="35">
        <v>0.597</v>
      </c>
    </row>
    <row r="1630">
      <c r="A1630" s="32" t="s">
        <v>134</v>
      </c>
      <c r="B1630" s="33" t="s">
        <v>37</v>
      </c>
      <c r="C1630" s="34" t="s">
        <v>173</v>
      </c>
      <c r="D1630" s="36">
        <v>0.428</v>
      </c>
      <c r="E1630" s="32">
        <v>22.0</v>
      </c>
      <c r="F1630" s="32">
        <v>51.0</v>
      </c>
      <c r="G1630" s="32">
        <v>272.0</v>
      </c>
      <c r="H1630" s="35">
        <v>0.5</v>
      </c>
      <c r="I1630" s="35">
        <v>0.589</v>
      </c>
    </row>
    <row r="1631">
      <c r="A1631" s="32" t="s">
        <v>134</v>
      </c>
      <c r="B1631" s="33" t="s">
        <v>38</v>
      </c>
      <c r="C1631" s="34" t="s">
        <v>173</v>
      </c>
      <c r="D1631" s="36">
        <v>0.428</v>
      </c>
      <c r="E1631" s="32">
        <v>22.0</v>
      </c>
      <c r="F1631" s="32">
        <v>51.0</v>
      </c>
      <c r="G1631" s="32">
        <v>272.0</v>
      </c>
      <c r="H1631" s="35">
        <v>0.506</v>
      </c>
      <c r="I1631" s="35">
        <v>0.583</v>
      </c>
    </row>
    <row r="1632">
      <c r="A1632" s="32" t="s">
        <v>134</v>
      </c>
      <c r="B1632" s="33" t="s">
        <v>39</v>
      </c>
      <c r="C1632" s="34" t="s">
        <v>173</v>
      </c>
      <c r="D1632" s="36">
        <v>0.428</v>
      </c>
      <c r="E1632" s="32">
        <v>22.0</v>
      </c>
      <c r="F1632" s="32">
        <v>51.0</v>
      </c>
      <c r="G1632" s="32">
        <v>272.0</v>
      </c>
      <c r="H1632" s="35">
        <v>0.503</v>
      </c>
      <c r="I1632" s="35">
        <v>0.576</v>
      </c>
    </row>
    <row r="1633">
      <c r="A1633" s="32" t="s">
        <v>134</v>
      </c>
      <c r="B1633" s="33" t="s">
        <v>40</v>
      </c>
      <c r="C1633" s="34" t="s">
        <v>173</v>
      </c>
      <c r="D1633" s="36">
        <v>0.428</v>
      </c>
      <c r="E1633" s="32">
        <v>22.0</v>
      </c>
      <c r="F1633" s="32">
        <v>51.0</v>
      </c>
      <c r="G1633" s="32">
        <v>272.0</v>
      </c>
      <c r="H1633" s="35">
        <v>0.502</v>
      </c>
      <c r="I1633" s="35">
        <v>0.577</v>
      </c>
    </row>
    <row r="1634">
      <c r="A1634" s="32" t="s">
        <v>134</v>
      </c>
      <c r="B1634" s="33" t="s">
        <v>41</v>
      </c>
      <c r="C1634" s="34" t="s">
        <v>173</v>
      </c>
      <c r="D1634" s="36">
        <v>0.428</v>
      </c>
      <c r="E1634" s="32">
        <v>22.0</v>
      </c>
      <c r="F1634" s="32">
        <v>51.0</v>
      </c>
      <c r="G1634" s="32">
        <v>272.0</v>
      </c>
      <c r="H1634" s="35">
        <v>0.504</v>
      </c>
      <c r="I1634" s="35">
        <v>0.576</v>
      </c>
    </row>
    <row r="1635">
      <c r="A1635" s="32" t="s">
        <v>134</v>
      </c>
      <c r="B1635" s="33" t="s">
        <v>42</v>
      </c>
      <c r="C1635" s="34" t="s">
        <v>173</v>
      </c>
      <c r="D1635" s="36">
        <v>0.428</v>
      </c>
      <c r="E1635" s="32">
        <v>22.0</v>
      </c>
      <c r="F1635" s="32">
        <v>51.0</v>
      </c>
      <c r="G1635" s="32">
        <v>272.0</v>
      </c>
      <c r="H1635" s="35">
        <v>0.545</v>
      </c>
      <c r="I1635" s="35">
        <v>0.799</v>
      </c>
    </row>
    <row r="1636">
      <c r="A1636" s="32" t="s">
        <v>134</v>
      </c>
      <c r="B1636" s="33" t="s">
        <v>43</v>
      </c>
      <c r="C1636" s="34" t="s">
        <v>173</v>
      </c>
      <c r="D1636" s="36">
        <v>0.428</v>
      </c>
      <c r="E1636" s="32">
        <v>22.0</v>
      </c>
      <c r="F1636" s="32">
        <v>51.0</v>
      </c>
      <c r="G1636" s="32">
        <v>272.0</v>
      </c>
      <c r="H1636" s="35">
        <v>0.542</v>
      </c>
      <c r="I1636" s="35">
        <v>0.976</v>
      </c>
    </row>
    <row r="1637">
      <c r="A1637" s="32" t="s">
        <v>134</v>
      </c>
      <c r="B1637" s="33" t="s">
        <v>44</v>
      </c>
      <c r="C1637" s="34" t="s">
        <v>173</v>
      </c>
      <c r="D1637" s="36">
        <v>0.428</v>
      </c>
      <c r="E1637" s="32">
        <v>22.0</v>
      </c>
      <c r="F1637" s="32">
        <v>51.0</v>
      </c>
      <c r="G1637" s="32">
        <v>272.0</v>
      </c>
      <c r="H1637" s="36">
        <v>0.482</v>
      </c>
      <c r="I1637" s="35">
        <v>0.991</v>
      </c>
    </row>
    <row r="1638">
      <c r="A1638" s="32" t="s">
        <v>134</v>
      </c>
      <c r="B1638" s="33" t="s">
        <v>45</v>
      </c>
      <c r="C1638" s="34" t="s">
        <v>173</v>
      </c>
      <c r="D1638" s="36">
        <v>0.428</v>
      </c>
      <c r="E1638" s="32">
        <v>22.0</v>
      </c>
      <c r="F1638" s="32">
        <v>51.0</v>
      </c>
      <c r="G1638" s="32">
        <v>272.0</v>
      </c>
      <c r="H1638" s="35">
        <v>0.496</v>
      </c>
      <c r="I1638" s="35">
        <v>1.142</v>
      </c>
    </row>
    <row r="1639">
      <c r="A1639" s="32" t="s">
        <v>134</v>
      </c>
      <c r="B1639" s="33" t="s">
        <v>46</v>
      </c>
      <c r="C1639" s="34" t="s">
        <v>173</v>
      </c>
      <c r="D1639" s="35">
        <v>0.422</v>
      </c>
      <c r="E1639" s="35">
        <v>40.0</v>
      </c>
      <c r="F1639" s="35">
        <v>74.0</v>
      </c>
      <c r="G1639" s="35">
        <v>52.0</v>
      </c>
      <c r="H1639" s="35">
        <v>0.509</v>
      </c>
      <c r="I1639" s="35">
        <v>1.152</v>
      </c>
    </row>
    <row r="1640">
      <c r="A1640" s="32" t="s">
        <v>134</v>
      </c>
      <c r="B1640" s="33" t="s">
        <v>33</v>
      </c>
      <c r="C1640" s="34" t="s">
        <v>174</v>
      </c>
      <c r="D1640" s="36">
        <v>0.428</v>
      </c>
      <c r="E1640" s="32">
        <v>22.0</v>
      </c>
      <c r="F1640" s="32">
        <v>51.0</v>
      </c>
      <c r="G1640" s="32">
        <v>272.0</v>
      </c>
      <c r="H1640" s="36">
        <v>0.482</v>
      </c>
      <c r="I1640" s="36">
        <v>0.896</v>
      </c>
    </row>
    <row r="1641">
      <c r="A1641" s="32" t="s">
        <v>134</v>
      </c>
      <c r="B1641" s="33" t="s">
        <v>35</v>
      </c>
      <c r="C1641" s="34" t="s">
        <v>174</v>
      </c>
      <c r="D1641" s="36">
        <v>0.428</v>
      </c>
      <c r="E1641" s="32">
        <v>22.0</v>
      </c>
      <c r="F1641" s="32">
        <v>51.0</v>
      </c>
      <c r="G1641" s="32">
        <v>272.0</v>
      </c>
      <c r="H1641" s="36">
        <v>0.482</v>
      </c>
      <c r="I1641" s="36">
        <v>0.896</v>
      </c>
    </row>
    <row r="1642">
      <c r="A1642" s="32" t="s">
        <v>134</v>
      </c>
      <c r="B1642" s="33" t="s">
        <v>36</v>
      </c>
      <c r="C1642" s="34" t="s">
        <v>174</v>
      </c>
      <c r="D1642" s="36">
        <v>0.428</v>
      </c>
      <c r="E1642" s="32">
        <v>22.0</v>
      </c>
      <c r="F1642" s="32">
        <v>51.0</v>
      </c>
      <c r="G1642" s="32">
        <v>272.0</v>
      </c>
      <c r="H1642" s="36">
        <v>0.482</v>
      </c>
      <c r="I1642" s="36">
        <v>0.896</v>
      </c>
    </row>
    <row r="1643">
      <c r="A1643" s="32" t="s">
        <v>134</v>
      </c>
      <c r="B1643" s="33" t="s">
        <v>37</v>
      </c>
      <c r="C1643" s="34" t="s">
        <v>174</v>
      </c>
      <c r="D1643" s="36">
        <v>0.428</v>
      </c>
      <c r="E1643" s="35">
        <v>56.0</v>
      </c>
      <c r="F1643" s="32">
        <v>51.0</v>
      </c>
      <c r="G1643" s="32">
        <v>272.0</v>
      </c>
      <c r="H1643" s="36">
        <v>0.482</v>
      </c>
      <c r="I1643" s="36">
        <v>0.896</v>
      </c>
    </row>
    <row r="1644">
      <c r="A1644" s="32" t="s">
        <v>134</v>
      </c>
      <c r="B1644" s="33" t="s">
        <v>38</v>
      </c>
      <c r="C1644" s="34" t="s">
        <v>174</v>
      </c>
      <c r="D1644" s="36">
        <v>0.428</v>
      </c>
      <c r="E1644" s="35">
        <v>56.0</v>
      </c>
      <c r="F1644" s="32">
        <v>51.0</v>
      </c>
      <c r="G1644" s="32">
        <v>272.0</v>
      </c>
      <c r="H1644" s="35">
        <v>0.235</v>
      </c>
      <c r="I1644" s="35">
        <v>0.472</v>
      </c>
    </row>
    <row r="1645">
      <c r="A1645" s="32" t="s">
        <v>134</v>
      </c>
      <c r="B1645" s="33" t="s">
        <v>39</v>
      </c>
      <c r="C1645" s="34" t="s">
        <v>174</v>
      </c>
      <c r="D1645" s="35">
        <v>0.358</v>
      </c>
      <c r="E1645" s="35">
        <v>23.0</v>
      </c>
      <c r="F1645" s="32">
        <v>51.0</v>
      </c>
      <c r="G1645" s="35">
        <v>279.0</v>
      </c>
      <c r="H1645" s="35">
        <v>0.263</v>
      </c>
      <c r="I1645" s="35">
        <v>0.67</v>
      </c>
    </row>
    <row r="1646">
      <c r="A1646" s="32" t="s">
        <v>134</v>
      </c>
      <c r="B1646" s="33" t="s">
        <v>40</v>
      </c>
      <c r="C1646" s="34" t="s">
        <v>174</v>
      </c>
      <c r="D1646" s="35">
        <v>0.358</v>
      </c>
      <c r="E1646" s="35">
        <v>23.0</v>
      </c>
      <c r="F1646" s="32">
        <v>51.0</v>
      </c>
      <c r="G1646" s="35">
        <v>279.0</v>
      </c>
      <c r="H1646" s="35">
        <v>0.272</v>
      </c>
      <c r="I1646" s="35">
        <v>0.815</v>
      </c>
    </row>
    <row r="1647">
      <c r="A1647" s="32" t="s">
        <v>134</v>
      </c>
      <c r="B1647" s="33" t="s">
        <v>41</v>
      </c>
      <c r="C1647" s="34" t="s">
        <v>174</v>
      </c>
      <c r="D1647" s="35">
        <v>0.358</v>
      </c>
      <c r="E1647" s="35">
        <v>23.0</v>
      </c>
      <c r="F1647" s="32">
        <v>51.0</v>
      </c>
      <c r="G1647" s="35">
        <v>279.0</v>
      </c>
      <c r="H1647" s="35">
        <v>0.332</v>
      </c>
      <c r="I1647" s="35">
        <v>1.045</v>
      </c>
    </row>
    <row r="1648">
      <c r="A1648" s="32" t="s">
        <v>134</v>
      </c>
      <c r="B1648" s="33" t="s">
        <v>42</v>
      </c>
      <c r="C1648" s="34" t="s">
        <v>174</v>
      </c>
      <c r="D1648" s="35">
        <v>0.34</v>
      </c>
      <c r="E1648" s="35">
        <v>23.0</v>
      </c>
      <c r="F1648" s="32">
        <v>51.0</v>
      </c>
      <c r="G1648" s="35">
        <v>279.0</v>
      </c>
      <c r="H1648" s="35">
        <v>0.356</v>
      </c>
      <c r="I1648" s="35">
        <v>1.198</v>
      </c>
    </row>
    <row r="1649">
      <c r="A1649" s="32" t="s">
        <v>134</v>
      </c>
      <c r="B1649" s="33" t="s">
        <v>43</v>
      </c>
      <c r="C1649" s="34" t="s">
        <v>174</v>
      </c>
      <c r="D1649" s="35">
        <v>0.34</v>
      </c>
      <c r="E1649" s="35">
        <v>13.0</v>
      </c>
      <c r="F1649" s="32">
        <v>51.0</v>
      </c>
      <c r="G1649" s="35">
        <v>279.0</v>
      </c>
      <c r="H1649" s="35">
        <v>0.381</v>
      </c>
      <c r="I1649" s="35">
        <v>1.244</v>
      </c>
    </row>
    <row r="1650">
      <c r="A1650" s="32" t="s">
        <v>134</v>
      </c>
      <c r="B1650" s="33" t="s">
        <v>44</v>
      </c>
      <c r="C1650" s="34" t="s">
        <v>174</v>
      </c>
      <c r="D1650" s="35">
        <v>0.34</v>
      </c>
      <c r="E1650" s="35">
        <v>13.0</v>
      </c>
      <c r="F1650" s="32">
        <v>51.0</v>
      </c>
      <c r="G1650" s="35">
        <v>279.0</v>
      </c>
      <c r="H1650" s="35">
        <v>0.409</v>
      </c>
      <c r="I1650" s="35">
        <v>1.253</v>
      </c>
    </row>
    <row r="1651">
      <c r="A1651" s="32" t="s">
        <v>134</v>
      </c>
      <c r="B1651" s="33" t="s">
        <v>45</v>
      </c>
      <c r="C1651" s="34" t="s">
        <v>174</v>
      </c>
      <c r="D1651" s="35">
        <v>0.34</v>
      </c>
      <c r="E1651" s="35">
        <v>13.0</v>
      </c>
      <c r="F1651" s="32">
        <v>51.0</v>
      </c>
      <c r="G1651" s="35">
        <v>279.0</v>
      </c>
      <c r="H1651" s="35">
        <v>0.422</v>
      </c>
      <c r="I1651" s="35">
        <v>1.302</v>
      </c>
    </row>
    <row r="1652">
      <c r="A1652" s="32" t="s">
        <v>134</v>
      </c>
      <c r="B1652" s="33" t="s">
        <v>46</v>
      </c>
      <c r="C1652" s="34" t="s">
        <v>174</v>
      </c>
      <c r="D1652" s="35">
        <v>0.34</v>
      </c>
      <c r="E1652" s="35">
        <v>12.0</v>
      </c>
      <c r="F1652" s="35">
        <v>87.0</v>
      </c>
      <c r="G1652" s="35">
        <v>279.0</v>
      </c>
      <c r="H1652" s="35">
        <v>0.481</v>
      </c>
      <c r="I1652" s="35">
        <v>1.178</v>
      </c>
    </row>
    <row r="1653">
      <c r="A1653" s="32" t="s">
        <v>134</v>
      </c>
      <c r="B1653" s="33" t="s">
        <v>33</v>
      </c>
      <c r="C1653" s="34" t="s">
        <v>175</v>
      </c>
      <c r="D1653" s="36">
        <v>0.428</v>
      </c>
      <c r="E1653" s="32">
        <v>22.0</v>
      </c>
      <c r="F1653" s="32">
        <v>51.0</v>
      </c>
      <c r="G1653" s="32">
        <v>272.0</v>
      </c>
      <c r="H1653" s="35">
        <v>0.094</v>
      </c>
      <c r="I1653" s="35">
        <v>0.231</v>
      </c>
    </row>
    <row r="1654">
      <c r="A1654" s="32" t="s">
        <v>134</v>
      </c>
      <c r="B1654" s="33" t="s">
        <v>35</v>
      </c>
      <c r="C1654" s="34" t="s">
        <v>175</v>
      </c>
      <c r="D1654" s="36">
        <v>0.428</v>
      </c>
      <c r="E1654" s="32">
        <v>22.0</v>
      </c>
      <c r="F1654" s="32">
        <v>51.0</v>
      </c>
      <c r="G1654" s="32">
        <v>272.0</v>
      </c>
      <c r="H1654" s="35">
        <v>0.125</v>
      </c>
      <c r="I1654" s="35">
        <v>0.399</v>
      </c>
    </row>
    <row r="1655">
      <c r="A1655" s="32" t="s">
        <v>134</v>
      </c>
      <c r="B1655" s="33" t="s">
        <v>36</v>
      </c>
      <c r="C1655" s="34" t="s">
        <v>175</v>
      </c>
      <c r="D1655" s="36">
        <v>0.428</v>
      </c>
      <c r="E1655" s="32">
        <v>22.0</v>
      </c>
      <c r="F1655" s="32">
        <v>51.0</v>
      </c>
      <c r="G1655" s="32">
        <v>272.0</v>
      </c>
      <c r="H1655" s="35">
        <v>0.401</v>
      </c>
      <c r="I1655" s="35">
        <v>0.543</v>
      </c>
    </row>
    <row r="1656">
      <c r="A1656" s="32" t="s">
        <v>134</v>
      </c>
      <c r="B1656" s="33" t="s">
        <v>37</v>
      </c>
      <c r="C1656" s="34" t="s">
        <v>175</v>
      </c>
      <c r="D1656" s="36">
        <v>0.428</v>
      </c>
      <c r="E1656" s="35">
        <v>103.0</v>
      </c>
      <c r="F1656" s="32">
        <v>51.0</v>
      </c>
      <c r="G1656" s="32">
        <v>272.0</v>
      </c>
      <c r="H1656" s="35">
        <v>0.43</v>
      </c>
      <c r="I1656" s="35">
        <v>0.683</v>
      </c>
    </row>
    <row r="1657">
      <c r="A1657" s="32" t="s">
        <v>134</v>
      </c>
      <c r="B1657" s="33" t="s">
        <v>38</v>
      </c>
      <c r="C1657" s="34" t="s">
        <v>175</v>
      </c>
      <c r="D1657" s="36">
        <v>0.428</v>
      </c>
      <c r="E1657" s="35">
        <v>52.0</v>
      </c>
      <c r="F1657" s="32">
        <v>51.0</v>
      </c>
      <c r="G1657" s="32">
        <v>272.0</v>
      </c>
      <c r="H1657" s="35">
        <v>0.529</v>
      </c>
      <c r="I1657" s="35">
        <v>0.793</v>
      </c>
    </row>
    <row r="1658">
      <c r="A1658" s="32" t="s">
        <v>134</v>
      </c>
      <c r="B1658" s="33" t="s">
        <v>39</v>
      </c>
      <c r="C1658" s="34" t="s">
        <v>175</v>
      </c>
      <c r="D1658" s="35">
        <v>0.487</v>
      </c>
      <c r="E1658" s="35">
        <v>27.0</v>
      </c>
      <c r="F1658" s="32">
        <v>51.0</v>
      </c>
      <c r="G1658" s="35">
        <v>325.0</v>
      </c>
      <c r="H1658" s="35">
        <v>0.552</v>
      </c>
      <c r="I1658" s="35">
        <v>0.842</v>
      </c>
    </row>
    <row r="1659">
      <c r="A1659" s="32" t="s">
        <v>134</v>
      </c>
      <c r="B1659" s="33" t="s">
        <v>40</v>
      </c>
      <c r="C1659" s="34" t="s">
        <v>175</v>
      </c>
      <c r="D1659" s="35">
        <v>0.473</v>
      </c>
      <c r="E1659" s="35">
        <v>27.0</v>
      </c>
      <c r="F1659" s="32">
        <v>51.0</v>
      </c>
      <c r="G1659" s="35">
        <v>325.0</v>
      </c>
      <c r="H1659" s="35">
        <v>0.561</v>
      </c>
      <c r="I1659" s="35">
        <v>0.907</v>
      </c>
    </row>
    <row r="1660">
      <c r="A1660" s="32" t="s">
        <v>134</v>
      </c>
      <c r="B1660" s="33" t="s">
        <v>41</v>
      </c>
      <c r="C1660" s="34" t="s">
        <v>175</v>
      </c>
      <c r="D1660" s="35">
        <v>0.473</v>
      </c>
      <c r="E1660" s="35">
        <v>27.0</v>
      </c>
      <c r="F1660" s="32">
        <v>51.0</v>
      </c>
      <c r="G1660" s="35">
        <v>325.0</v>
      </c>
      <c r="H1660" s="35">
        <v>0.618</v>
      </c>
      <c r="I1660" s="35">
        <v>1.123</v>
      </c>
    </row>
    <row r="1661">
      <c r="A1661" s="32" t="s">
        <v>134</v>
      </c>
      <c r="B1661" s="33" t="s">
        <v>42</v>
      </c>
      <c r="C1661" s="34" t="s">
        <v>175</v>
      </c>
      <c r="D1661" s="35">
        <v>0.465</v>
      </c>
      <c r="E1661" s="35">
        <v>18.0</v>
      </c>
      <c r="F1661" s="32">
        <v>51.0</v>
      </c>
      <c r="G1661" s="35">
        <v>325.0</v>
      </c>
      <c r="H1661" s="35">
        <v>0.661</v>
      </c>
      <c r="I1661" s="35">
        <v>1.019</v>
      </c>
    </row>
    <row r="1662">
      <c r="A1662" s="32" t="s">
        <v>134</v>
      </c>
      <c r="B1662" s="33" t="s">
        <v>43</v>
      </c>
      <c r="C1662" s="34" t="s">
        <v>175</v>
      </c>
      <c r="D1662" s="35">
        <v>0.475</v>
      </c>
      <c r="E1662" s="35">
        <v>18.0</v>
      </c>
      <c r="F1662" s="32">
        <v>51.0</v>
      </c>
      <c r="G1662" s="35">
        <v>257.0</v>
      </c>
      <c r="H1662" s="35">
        <v>0.7</v>
      </c>
      <c r="I1662" s="35">
        <v>1.013</v>
      </c>
    </row>
    <row r="1663">
      <c r="A1663" s="32" t="s">
        <v>134</v>
      </c>
      <c r="B1663" s="33" t="s">
        <v>44</v>
      </c>
      <c r="C1663" s="34" t="s">
        <v>175</v>
      </c>
      <c r="D1663" s="35">
        <v>0.474</v>
      </c>
      <c r="E1663" s="35">
        <v>18.0</v>
      </c>
      <c r="F1663" s="32">
        <v>51.0</v>
      </c>
      <c r="G1663" s="35">
        <v>257.0</v>
      </c>
      <c r="H1663" s="35">
        <v>0.757</v>
      </c>
      <c r="I1663" s="35">
        <v>1.09</v>
      </c>
    </row>
    <row r="1664">
      <c r="A1664" s="32" t="s">
        <v>134</v>
      </c>
      <c r="B1664" s="33" t="s">
        <v>45</v>
      </c>
      <c r="C1664" s="34" t="s">
        <v>175</v>
      </c>
      <c r="D1664" s="35">
        <v>0.476</v>
      </c>
      <c r="E1664" s="35">
        <v>18.0</v>
      </c>
      <c r="F1664" s="32">
        <v>51.0</v>
      </c>
      <c r="G1664" s="35">
        <v>231.0</v>
      </c>
      <c r="H1664" s="35">
        <v>0.744</v>
      </c>
      <c r="I1664" s="35">
        <v>1.1</v>
      </c>
    </row>
    <row r="1665">
      <c r="A1665" s="32" t="s">
        <v>134</v>
      </c>
      <c r="B1665" s="33" t="s">
        <v>46</v>
      </c>
      <c r="C1665" s="34" t="s">
        <v>175</v>
      </c>
      <c r="D1665" s="35">
        <v>0.471</v>
      </c>
      <c r="E1665" s="35">
        <v>14.0</v>
      </c>
      <c r="F1665" s="35">
        <v>43.0</v>
      </c>
      <c r="G1665" s="35">
        <v>207.0</v>
      </c>
      <c r="H1665" s="35">
        <v>0.767</v>
      </c>
      <c r="I1665" s="35">
        <v>1.119</v>
      </c>
    </row>
    <row r="1666">
      <c r="A1666" s="32" t="s">
        <v>134</v>
      </c>
      <c r="B1666" s="33" t="s">
        <v>33</v>
      </c>
      <c r="C1666" s="34" t="s">
        <v>176</v>
      </c>
      <c r="D1666" s="36">
        <v>0.428</v>
      </c>
      <c r="E1666" s="32">
        <v>22.0</v>
      </c>
      <c r="F1666" s="32">
        <v>51.0</v>
      </c>
      <c r="G1666" s="32">
        <v>272.0</v>
      </c>
      <c r="H1666" s="35">
        <v>0.151</v>
      </c>
      <c r="I1666" s="35">
        <v>0.611</v>
      </c>
    </row>
    <row r="1667">
      <c r="A1667" s="32" t="s">
        <v>134</v>
      </c>
      <c r="B1667" s="33" t="s">
        <v>35</v>
      </c>
      <c r="C1667" s="34" t="s">
        <v>176</v>
      </c>
      <c r="D1667" s="36">
        <v>0.428</v>
      </c>
      <c r="E1667" s="32">
        <v>22.0</v>
      </c>
      <c r="F1667" s="32">
        <v>51.0</v>
      </c>
      <c r="G1667" s="32">
        <v>272.0</v>
      </c>
      <c r="H1667" s="35">
        <v>0.302</v>
      </c>
      <c r="I1667" s="35">
        <v>0.739</v>
      </c>
    </row>
    <row r="1668">
      <c r="A1668" s="32" t="s">
        <v>134</v>
      </c>
      <c r="B1668" s="33" t="s">
        <v>36</v>
      </c>
      <c r="C1668" s="34" t="s">
        <v>176</v>
      </c>
      <c r="D1668" s="36">
        <v>0.428</v>
      </c>
      <c r="E1668" s="32">
        <v>22.0</v>
      </c>
      <c r="F1668" s="32">
        <v>51.0</v>
      </c>
      <c r="G1668" s="32">
        <v>272.0</v>
      </c>
      <c r="H1668" s="35">
        <v>0.278</v>
      </c>
      <c r="I1668" s="35">
        <v>0.838</v>
      </c>
    </row>
    <row r="1669">
      <c r="A1669" s="32" t="s">
        <v>134</v>
      </c>
      <c r="B1669" s="33" t="s">
        <v>37</v>
      </c>
      <c r="C1669" s="34" t="s">
        <v>176</v>
      </c>
      <c r="D1669" s="36">
        <v>0.428</v>
      </c>
      <c r="E1669" s="35">
        <v>60.0</v>
      </c>
      <c r="F1669" s="32">
        <v>51.0</v>
      </c>
      <c r="G1669" s="32">
        <v>272.0</v>
      </c>
      <c r="H1669" s="35">
        <v>0.319</v>
      </c>
      <c r="I1669" s="35">
        <v>0.873</v>
      </c>
    </row>
    <row r="1670">
      <c r="A1670" s="32" t="s">
        <v>134</v>
      </c>
      <c r="B1670" s="33" t="s">
        <v>38</v>
      </c>
      <c r="C1670" s="34" t="s">
        <v>176</v>
      </c>
      <c r="D1670" s="36">
        <v>0.428</v>
      </c>
      <c r="E1670" s="35">
        <v>60.0</v>
      </c>
      <c r="F1670" s="32">
        <v>51.0</v>
      </c>
      <c r="G1670" s="32">
        <v>272.0</v>
      </c>
      <c r="H1670" s="35">
        <v>0.408</v>
      </c>
      <c r="I1670" s="35">
        <v>0.927</v>
      </c>
    </row>
    <row r="1671">
      <c r="A1671" s="32" t="s">
        <v>134</v>
      </c>
      <c r="B1671" s="33" t="s">
        <v>39</v>
      </c>
      <c r="C1671" s="34" t="s">
        <v>176</v>
      </c>
      <c r="D1671" s="35">
        <v>0.392</v>
      </c>
      <c r="E1671" s="35">
        <v>60.0</v>
      </c>
      <c r="F1671" s="32">
        <v>51.0</v>
      </c>
      <c r="G1671" s="35">
        <v>260.0</v>
      </c>
      <c r="H1671" s="35">
        <v>0.468</v>
      </c>
      <c r="I1671" s="35">
        <v>0.879</v>
      </c>
    </row>
    <row r="1672">
      <c r="A1672" s="32" t="s">
        <v>134</v>
      </c>
      <c r="B1672" s="33" t="s">
        <v>40</v>
      </c>
      <c r="C1672" s="34" t="s">
        <v>176</v>
      </c>
      <c r="D1672" s="35">
        <v>0.392</v>
      </c>
      <c r="E1672" s="35">
        <v>60.0</v>
      </c>
      <c r="F1672" s="32">
        <v>51.0</v>
      </c>
      <c r="G1672" s="35">
        <v>260.0</v>
      </c>
      <c r="H1672" s="35">
        <v>0.54</v>
      </c>
      <c r="I1672" s="35">
        <v>0.906</v>
      </c>
    </row>
    <row r="1673">
      <c r="A1673" s="32" t="s">
        <v>134</v>
      </c>
      <c r="B1673" s="33" t="s">
        <v>41</v>
      </c>
      <c r="C1673" s="34" t="s">
        <v>176</v>
      </c>
      <c r="D1673" s="35">
        <v>0.384</v>
      </c>
      <c r="E1673" s="35">
        <v>60.0</v>
      </c>
      <c r="F1673" s="32">
        <v>51.0</v>
      </c>
      <c r="G1673" s="35">
        <v>260.0</v>
      </c>
      <c r="H1673" s="35">
        <v>0.567</v>
      </c>
      <c r="I1673" s="35">
        <v>0.955</v>
      </c>
    </row>
    <row r="1674">
      <c r="A1674" s="32" t="s">
        <v>134</v>
      </c>
      <c r="B1674" s="33" t="s">
        <v>42</v>
      </c>
      <c r="C1674" s="34" t="s">
        <v>176</v>
      </c>
      <c r="D1674" s="35">
        <v>0.358</v>
      </c>
      <c r="E1674" s="35">
        <v>19.0</v>
      </c>
      <c r="F1674" s="32">
        <v>51.0</v>
      </c>
      <c r="G1674" s="35">
        <v>260.0</v>
      </c>
      <c r="H1674" s="35">
        <v>0.58</v>
      </c>
      <c r="I1674" s="35">
        <v>1.011</v>
      </c>
    </row>
    <row r="1675">
      <c r="A1675" s="32" t="s">
        <v>134</v>
      </c>
      <c r="B1675" s="33" t="s">
        <v>43</v>
      </c>
      <c r="C1675" s="34" t="s">
        <v>176</v>
      </c>
      <c r="D1675" s="35">
        <v>0.367</v>
      </c>
      <c r="E1675" s="35">
        <v>6.0</v>
      </c>
      <c r="F1675" s="32">
        <v>51.0</v>
      </c>
      <c r="G1675" s="35">
        <v>260.0</v>
      </c>
      <c r="H1675" s="35">
        <v>0.64</v>
      </c>
      <c r="I1675" s="35">
        <v>1.027</v>
      </c>
    </row>
    <row r="1676">
      <c r="A1676" s="32" t="s">
        <v>134</v>
      </c>
      <c r="B1676" s="33" t="s">
        <v>44</v>
      </c>
      <c r="C1676" s="34" t="s">
        <v>176</v>
      </c>
      <c r="D1676" s="35">
        <v>0.346</v>
      </c>
      <c r="E1676" s="35">
        <v>6.0</v>
      </c>
      <c r="F1676" s="32">
        <v>51.0</v>
      </c>
      <c r="G1676" s="35">
        <v>260.0</v>
      </c>
      <c r="H1676" s="35">
        <v>0.7</v>
      </c>
      <c r="I1676" s="35">
        <v>1.033</v>
      </c>
    </row>
    <row r="1677">
      <c r="A1677" s="32" t="s">
        <v>134</v>
      </c>
      <c r="B1677" s="33" t="s">
        <v>45</v>
      </c>
      <c r="C1677" s="34" t="s">
        <v>176</v>
      </c>
      <c r="D1677" s="35">
        <v>0.339</v>
      </c>
      <c r="E1677" s="35">
        <v>6.0</v>
      </c>
      <c r="F1677" s="32">
        <v>51.0</v>
      </c>
      <c r="G1677" s="35">
        <v>260.0</v>
      </c>
      <c r="H1677" s="35">
        <v>0.673</v>
      </c>
      <c r="I1677" s="35">
        <v>1.052</v>
      </c>
    </row>
    <row r="1678">
      <c r="A1678" s="32" t="s">
        <v>134</v>
      </c>
      <c r="B1678" s="33" t="s">
        <v>46</v>
      </c>
      <c r="C1678" s="34" t="s">
        <v>176</v>
      </c>
      <c r="D1678" s="35">
        <v>0.339</v>
      </c>
      <c r="E1678" s="35">
        <v>6.0</v>
      </c>
      <c r="F1678" s="35">
        <v>31.0</v>
      </c>
      <c r="G1678" s="35">
        <v>260.0</v>
      </c>
      <c r="H1678" s="35">
        <v>0.683</v>
      </c>
      <c r="I1678" s="35">
        <v>1.084</v>
      </c>
    </row>
    <row r="1679">
      <c r="A1679" s="32" t="s">
        <v>134</v>
      </c>
      <c r="B1679" s="33" t="s">
        <v>33</v>
      </c>
      <c r="C1679" s="34" t="s">
        <v>177</v>
      </c>
      <c r="D1679" s="36">
        <v>0.428</v>
      </c>
      <c r="E1679" s="32">
        <v>22.0</v>
      </c>
      <c r="F1679" s="32">
        <v>51.0</v>
      </c>
      <c r="G1679" s="32">
        <v>272.0</v>
      </c>
      <c r="H1679" s="35">
        <v>0.136</v>
      </c>
      <c r="I1679" s="35">
        <v>0.602</v>
      </c>
    </row>
    <row r="1680">
      <c r="A1680" s="32" t="s">
        <v>134</v>
      </c>
      <c r="B1680" s="33" t="s">
        <v>35</v>
      </c>
      <c r="C1680" s="34" t="s">
        <v>177</v>
      </c>
      <c r="D1680" s="36">
        <v>0.428</v>
      </c>
      <c r="E1680" s="32">
        <v>22.0</v>
      </c>
      <c r="F1680" s="32">
        <v>51.0</v>
      </c>
      <c r="G1680" s="32">
        <v>272.0</v>
      </c>
      <c r="H1680" s="35">
        <v>0.181</v>
      </c>
      <c r="I1680" s="35">
        <v>0.728</v>
      </c>
    </row>
    <row r="1681">
      <c r="A1681" s="32" t="s">
        <v>134</v>
      </c>
      <c r="B1681" s="33" t="s">
        <v>36</v>
      </c>
      <c r="C1681" s="34" t="s">
        <v>177</v>
      </c>
      <c r="D1681" s="36">
        <v>0.428</v>
      </c>
      <c r="E1681" s="32">
        <v>22.0</v>
      </c>
      <c r="F1681" s="32">
        <v>51.0</v>
      </c>
      <c r="G1681" s="32">
        <v>272.0</v>
      </c>
      <c r="H1681" s="35">
        <v>0.204</v>
      </c>
      <c r="I1681" s="35">
        <v>0.811</v>
      </c>
    </row>
    <row r="1682">
      <c r="A1682" s="32" t="s">
        <v>134</v>
      </c>
      <c r="B1682" s="33" t="s">
        <v>37</v>
      </c>
      <c r="C1682" s="34" t="s">
        <v>177</v>
      </c>
      <c r="D1682" s="36">
        <v>0.428</v>
      </c>
      <c r="E1682" s="35">
        <v>114.0</v>
      </c>
      <c r="F1682" s="32">
        <v>51.0</v>
      </c>
      <c r="G1682" s="32">
        <v>272.0</v>
      </c>
      <c r="H1682" s="35">
        <v>0.399</v>
      </c>
      <c r="I1682" s="35">
        <v>0.886</v>
      </c>
    </row>
    <row r="1683">
      <c r="A1683" s="32" t="s">
        <v>134</v>
      </c>
      <c r="B1683" s="33" t="s">
        <v>38</v>
      </c>
      <c r="C1683" s="34" t="s">
        <v>177</v>
      </c>
      <c r="D1683" s="36">
        <v>0.428</v>
      </c>
      <c r="E1683" s="35">
        <v>114.0</v>
      </c>
      <c r="F1683" s="32">
        <v>51.0</v>
      </c>
      <c r="G1683" s="32">
        <v>272.0</v>
      </c>
      <c r="H1683" s="35">
        <v>0.44</v>
      </c>
      <c r="I1683" s="35">
        <v>0.904</v>
      </c>
    </row>
    <row r="1684">
      <c r="A1684" s="32" t="s">
        <v>134</v>
      </c>
      <c r="B1684" s="33" t="s">
        <v>39</v>
      </c>
      <c r="C1684" s="34" t="s">
        <v>177</v>
      </c>
      <c r="D1684" s="35">
        <v>0.619</v>
      </c>
      <c r="E1684" s="35">
        <v>47.0</v>
      </c>
      <c r="F1684" s="32">
        <v>51.0</v>
      </c>
      <c r="G1684" s="35">
        <v>298.0</v>
      </c>
      <c r="H1684" s="35">
        <v>0.479</v>
      </c>
      <c r="I1684" s="35">
        <v>0.984</v>
      </c>
    </row>
    <row r="1685">
      <c r="A1685" s="32" t="s">
        <v>134</v>
      </c>
      <c r="B1685" s="33" t="s">
        <v>40</v>
      </c>
      <c r="C1685" s="34" t="s">
        <v>177</v>
      </c>
      <c r="D1685" s="35">
        <v>0.619</v>
      </c>
      <c r="E1685" s="35">
        <v>47.0</v>
      </c>
      <c r="F1685" s="32">
        <v>51.0</v>
      </c>
      <c r="G1685" s="35">
        <v>298.0</v>
      </c>
      <c r="H1685" s="35">
        <v>0.504</v>
      </c>
      <c r="I1685" s="35">
        <v>1.038</v>
      </c>
    </row>
    <row r="1686">
      <c r="A1686" s="32" t="s">
        <v>134</v>
      </c>
      <c r="B1686" s="33" t="s">
        <v>41</v>
      </c>
      <c r="C1686" s="34" t="s">
        <v>177</v>
      </c>
      <c r="D1686" s="35">
        <v>0.621</v>
      </c>
      <c r="E1686" s="35">
        <v>47.0</v>
      </c>
      <c r="F1686" s="32">
        <v>51.0</v>
      </c>
      <c r="G1686" s="35">
        <v>298.0</v>
      </c>
      <c r="H1686" s="35">
        <v>0.551</v>
      </c>
      <c r="I1686" s="35">
        <v>1.084</v>
      </c>
    </row>
    <row r="1687">
      <c r="A1687" s="32" t="s">
        <v>134</v>
      </c>
      <c r="B1687" s="33" t="s">
        <v>42</v>
      </c>
      <c r="C1687" s="34" t="s">
        <v>177</v>
      </c>
      <c r="D1687" s="35">
        <v>0.603</v>
      </c>
      <c r="E1687" s="35">
        <v>47.0</v>
      </c>
      <c r="F1687" s="32">
        <v>51.0</v>
      </c>
      <c r="G1687" s="35">
        <v>234.0</v>
      </c>
      <c r="H1687" s="35">
        <v>0.596</v>
      </c>
      <c r="I1687" s="35">
        <v>1.097</v>
      </c>
    </row>
    <row r="1688">
      <c r="A1688" s="32" t="s">
        <v>134</v>
      </c>
      <c r="B1688" s="33" t="s">
        <v>43</v>
      </c>
      <c r="C1688" s="34" t="s">
        <v>177</v>
      </c>
      <c r="D1688" s="35">
        <v>0.571</v>
      </c>
      <c r="E1688" s="35">
        <v>47.0</v>
      </c>
      <c r="F1688" s="32">
        <v>51.0</v>
      </c>
      <c r="G1688" s="35">
        <v>213.0</v>
      </c>
      <c r="H1688" s="35">
        <v>0.624</v>
      </c>
      <c r="I1688" s="35">
        <v>1.116</v>
      </c>
    </row>
    <row r="1689">
      <c r="A1689" s="32" t="s">
        <v>134</v>
      </c>
      <c r="B1689" s="33" t="s">
        <v>44</v>
      </c>
      <c r="C1689" s="34" t="s">
        <v>177</v>
      </c>
      <c r="D1689" s="35">
        <v>0.568</v>
      </c>
      <c r="E1689" s="35">
        <v>47.0</v>
      </c>
      <c r="F1689" s="32">
        <v>51.0</v>
      </c>
      <c r="G1689" s="35">
        <v>197.0</v>
      </c>
      <c r="H1689" s="35">
        <v>0.658</v>
      </c>
      <c r="I1689" s="35">
        <v>1.113</v>
      </c>
    </row>
    <row r="1690">
      <c r="A1690" s="32" t="s">
        <v>134</v>
      </c>
      <c r="B1690" s="33" t="s">
        <v>45</v>
      </c>
      <c r="C1690" s="34" t="s">
        <v>177</v>
      </c>
      <c r="D1690" s="35">
        <v>0.387</v>
      </c>
      <c r="E1690" s="35">
        <v>28.0</v>
      </c>
      <c r="F1690" s="32">
        <v>51.0</v>
      </c>
      <c r="G1690" s="35">
        <v>187.0</v>
      </c>
      <c r="H1690" s="35">
        <v>0.676</v>
      </c>
      <c r="I1690" s="35">
        <v>1.131</v>
      </c>
    </row>
    <row r="1691">
      <c r="A1691" s="32" t="s">
        <v>134</v>
      </c>
      <c r="B1691" s="33" t="s">
        <v>46</v>
      </c>
      <c r="C1691" s="34" t="s">
        <v>177</v>
      </c>
      <c r="D1691" s="35">
        <v>0.387</v>
      </c>
      <c r="E1691" s="35">
        <v>28.0</v>
      </c>
      <c r="F1691" s="35">
        <v>46.0</v>
      </c>
      <c r="G1691" s="35">
        <v>167.0</v>
      </c>
      <c r="H1691" s="35">
        <v>0.698</v>
      </c>
      <c r="I1691" s="35">
        <v>1.084</v>
      </c>
    </row>
    <row r="1692">
      <c r="A1692" s="32" t="s">
        <v>134</v>
      </c>
      <c r="B1692" s="33" t="s">
        <v>33</v>
      </c>
      <c r="C1692" s="34" t="s">
        <v>178</v>
      </c>
      <c r="D1692" s="36">
        <v>0.428</v>
      </c>
      <c r="E1692" s="32">
        <v>22.0</v>
      </c>
      <c r="F1692" s="32">
        <v>51.0</v>
      </c>
      <c r="G1692" s="32">
        <v>272.0</v>
      </c>
      <c r="H1692" s="35">
        <v>0.457</v>
      </c>
      <c r="I1692" s="35">
        <v>0.718</v>
      </c>
    </row>
    <row r="1693">
      <c r="A1693" s="32" t="s">
        <v>134</v>
      </c>
      <c r="B1693" s="33" t="s">
        <v>35</v>
      </c>
      <c r="C1693" s="34" t="s">
        <v>178</v>
      </c>
      <c r="D1693" s="36">
        <v>0.428</v>
      </c>
      <c r="E1693" s="32">
        <v>22.0</v>
      </c>
      <c r="F1693" s="32">
        <v>51.0</v>
      </c>
      <c r="G1693" s="32">
        <v>272.0</v>
      </c>
      <c r="H1693" s="35">
        <v>0.518</v>
      </c>
      <c r="I1693" s="35">
        <v>0.808</v>
      </c>
    </row>
    <row r="1694">
      <c r="A1694" s="32" t="s">
        <v>134</v>
      </c>
      <c r="B1694" s="33" t="s">
        <v>36</v>
      </c>
      <c r="C1694" s="34" t="s">
        <v>178</v>
      </c>
      <c r="D1694" s="36">
        <v>0.428</v>
      </c>
      <c r="E1694" s="32">
        <v>22.0</v>
      </c>
      <c r="F1694" s="32">
        <v>51.0</v>
      </c>
      <c r="G1694" s="32">
        <v>272.0</v>
      </c>
      <c r="H1694" s="35">
        <v>0.706</v>
      </c>
      <c r="I1694" s="35">
        <v>0.892</v>
      </c>
    </row>
    <row r="1695">
      <c r="A1695" s="32" t="s">
        <v>134</v>
      </c>
      <c r="B1695" s="33" t="s">
        <v>37</v>
      </c>
      <c r="C1695" s="34" t="s">
        <v>178</v>
      </c>
      <c r="D1695" s="36">
        <v>0.428</v>
      </c>
      <c r="E1695" s="35">
        <v>16.0</v>
      </c>
      <c r="F1695" s="32">
        <v>51.0</v>
      </c>
      <c r="G1695" s="32">
        <v>272.0</v>
      </c>
      <c r="H1695" s="35">
        <v>0.791</v>
      </c>
      <c r="I1695" s="35">
        <v>0.984</v>
      </c>
    </row>
    <row r="1696">
      <c r="A1696" s="32" t="s">
        <v>134</v>
      </c>
      <c r="B1696" s="33" t="s">
        <v>38</v>
      </c>
      <c r="C1696" s="34" t="s">
        <v>178</v>
      </c>
      <c r="D1696" s="36">
        <v>0.428</v>
      </c>
      <c r="E1696" s="35">
        <v>16.0</v>
      </c>
      <c r="F1696" s="32">
        <v>51.0</v>
      </c>
      <c r="G1696" s="32">
        <v>272.0</v>
      </c>
      <c r="H1696" s="35">
        <v>0.839</v>
      </c>
      <c r="I1696" s="35">
        <v>0.978</v>
      </c>
    </row>
    <row r="1697">
      <c r="A1697" s="32" t="s">
        <v>134</v>
      </c>
      <c r="B1697" s="33" t="s">
        <v>39</v>
      </c>
      <c r="C1697" s="34" t="s">
        <v>178</v>
      </c>
      <c r="D1697" s="35">
        <v>0.541</v>
      </c>
      <c r="E1697" s="35">
        <v>16.0</v>
      </c>
      <c r="F1697" s="32">
        <v>51.0</v>
      </c>
      <c r="G1697" s="35">
        <v>122.0</v>
      </c>
      <c r="H1697" s="35">
        <v>0.848</v>
      </c>
      <c r="I1697" s="35">
        <v>1.008</v>
      </c>
    </row>
    <row r="1698">
      <c r="A1698" s="32" t="s">
        <v>134</v>
      </c>
      <c r="B1698" s="33" t="s">
        <v>40</v>
      </c>
      <c r="C1698" s="34" t="s">
        <v>178</v>
      </c>
      <c r="D1698" s="35">
        <v>0.541</v>
      </c>
      <c r="E1698" s="35">
        <v>16.0</v>
      </c>
      <c r="F1698" s="32">
        <v>51.0</v>
      </c>
      <c r="G1698" s="35">
        <v>122.0</v>
      </c>
      <c r="H1698" s="35">
        <v>0.878</v>
      </c>
      <c r="I1698" s="35">
        <v>1.057</v>
      </c>
    </row>
    <row r="1699">
      <c r="A1699" s="32" t="s">
        <v>134</v>
      </c>
      <c r="B1699" s="33" t="s">
        <v>41</v>
      </c>
      <c r="C1699" s="34" t="s">
        <v>178</v>
      </c>
      <c r="D1699" s="35">
        <v>0.537</v>
      </c>
      <c r="E1699" s="35">
        <v>16.0</v>
      </c>
      <c r="F1699" s="32">
        <v>51.0</v>
      </c>
      <c r="G1699" s="35">
        <v>122.0</v>
      </c>
      <c r="H1699" s="35">
        <v>0.82</v>
      </c>
      <c r="I1699" s="35">
        <v>1.105</v>
      </c>
    </row>
    <row r="1700">
      <c r="A1700" s="32" t="s">
        <v>134</v>
      </c>
      <c r="B1700" s="33" t="s">
        <v>42</v>
      </c>
      <c r="C1700" s="34" t="s">
        <v>178</v>
      </c>
      <c r="D1700" s="35">
        <v>0.537</v>
      </c>
      <c r="E1700" s="35">
        <v>16.0</v>
      </c>
      <c r="F1700" s="32">
        <v>51.0</v>
      </c>
      <c r="G1700" s="35">
        <v>122.0</v>
      </c>
      <c r="H1700" s="35">
        <v>0.9</v>
      </c>
      <c r="I1700" s="35">
        <v>1.084</v>
      </c>
    </row>
    <row r="1701">
      <c r="A1701" s="32" t="s">
        <v>134</v>
      </c>
      <c r="B1701" s="33" t="s">
        <v>43</v>
      </c>
      <c r="C1701" s="34" t="s">
        <v>178</v>
      </c>
      <c r="D1701" s="35">
        <v>0.539</v>
      </c>
      <c r="E1701" s="35">
        <v>16.0</v>
      </c>
      <c r="F1701" s="32">
        <v>51.0</v>
      </c>
      <c r="G1701" s="35">
        <v>122.0</v>
      </c>
      <c r="H1701" s="35">
        <v>0.91</v>
      </c>
      <c r="I1701" s="35">
        <v>1.121</v>
      </c>
    </row>
    <row r="1702">
      <c r="A1702" s="32" t="s">
        <v>134</v>
      </c>
      <c r="B1702" s="33" t="s">
        <v>44</v>
      </c>
      <c r="C1702" s="34" t="s">
        <v>178</v>
      </c>
      <c r="D1702" s="35">
        <v>0.52</v>
      </c>
      <c r="E1702" s="35">
        <v>16.0</v>
      </c>
      <c r="F1702" s="32">
        <v>51.0</v>
      </c>
      <c r="G1702" s="35">
        <v>122.0</v>
      </c>
      <c r="H1702" s="35">
        <v>0.9</v>
      </c>
      <c r="I1702" s="35">
        <v>1.172</v>
      </c>
    </row>
    <row r="1703">
      <c r="A1703" s="32" t="s">
        <v>134</v>
      </c>
      <c r="B1703" s="33" t="s">
        <v>45</v>
      </c>
      <c r="C1703" s="34" t="s">
        <v>178</v>
      </c>
      <c r="D1703" s="35">
        <v>0.52</v>
      </c>
      <c r="E1703" s="35">
        <v>16.0</v>
      </c>
      <c r="F1703" s="32">
        <v>51.0</v>
      </c>
      <c r="G1703" s="35">
        <v>122.0</v>
      </c>
      <c r="H1703" s="35">
        <v>0.928</v>
      </c>
      <c r="I1703" s="35">
        <v>1.212</v>
      </c>
    </row>
    <row r="1704">
      <c r="A1704" s="32" t="s">
        <v>134</v>
      </c>
      <c r="B1704" s="33" t="s">
        <v>46</v>
      </c>
      <c r="C1704" s="34" t="s">
        <v>178</v>
      </c>
      <c r="D1704" s="35">
        <v>0.52</v>
      </c>
      <c r="E1704" s="35">
        <v>16.0</v>
      </c>
      <c r="F1704" s="35">
        <v>14.0</v>
      </c>
      <c r="G1704" s="35">
        <v>122.0</v>
      </c>
      <c r="H1704" s="35">
        <v>0.932</v>
      </c>
      <c r="I1704" s="35">
        <v>1.246</v>
      </c>
    </row>
    <row r="1705">
      <c r="A1705" s="32" t="s">
        <v>134</v>
      </c>
      <c r="B1705" s="33" t="s">
        <v>33</v>
      </c>
      <c r="C1705" s="34" t="s">
        <v>179</v>
      </c>
      <c r="D1705" s="36">
        <v>0.428</v>
      </c>
      <c r="E1705" s="32">
        <v>22.0</v>
      </c>
      <c r="F1705" s="32">
        <v>51.0</v>
      </c>
      <c r="G1705" s="32">
        <v>272.0</v>
      </c>
      <c r="H1705" s="35">
        <v>0.471</v>
      </c>
      <c r="I1705" s="35">
        <v>0.647</v>
      </c>
    </row>
    <row r="1706">
      <c r="A1706" s="32" t="s">
        <v>134</v>
      </c>
      <c r="B1706" s="33" t="s">
        <v>35</v>
      </c>
      <c r="C1706" s="34" t="s">
        <v>179</v>
      </c>
      <c r="D1706" s="36">
        <v>0.428</v>
      </c>
      <c r="E1706" s="32">
        <v>22.0</v>
      </c>
      <c r="F1706" s="32">
        <v>51.0</v>
      </c>
      <c r="G1706" s="32">
        <v>272.0</v>
      </c>
      <c r="H1706" s="35">
        <v>0.551</v>
      </c>
      <c r="I1706" s="35">
        <v>0.733</v>
      </c>
    </row>
    <row r="1707">
      <c r="A1707" s="32" t="s">
        <v>134</v>
      </c>
      <c r="B1707" s="33" t="s">
        <v>36</v>
      </c>
      <c r="C1707" s="34" t="s">
        <v>179</v>
      </c>
      <c r="D1707" s="36">
        <v>0.428</v>
      </c>
      <c r="E1707" s="32">
        <v>22.0</v>
      </c>
      <c r="F1707" s="32">
        <v>51.0</v>
      </c>
      <c r="G1707" s="32">
        <v>272.0</v>
      </c>
      <c r="H1707" s="35">
        <v>0.614</v>
      </c>
      <c r="I1707" s="35">
        <v>0.792</v>
      </c>
    </row>
    <row r="1708">
      <c r="A1708" s="32" t="s">
        <v>134</v>
      </c>
      <c r="B1708" s="33" t="s">
        <v>37</v>
      </c>
      <c r="C1708" s="34" t="s">
        <v>179</v>
      </c>
      <c r="D1708" s="36">
        <v>0.428</v>
      </c>
      <c r="E1708" s="35">
        <v>20.0</v>
      </c>
      <c r="F1708" s="32">
        <v>51.0</v>
      </c>
      <c r="G1708" s="32">
        <v>272.0</v>
      </c>
      <c r="H1708" s="35">
        <v>0.651</v>
      </c>
      <c r="I1708" s="35">
        <v>0.849</v>
      </c>
    </row>
    <row r="1709">
      <c r="A1709" s="32" t="s">
        <v>134</v>
      </c>
      <c r="B1709" s="33" t="s">
        <v>38</v>
      </c>
      <c r="C1709" s="34" t="s">
        <v>179</v>
      </c>
      <c r="D1709" s="36">
        <v>0.428</v>
      </c>
      <c r="E1709" s="35">
        <v>18.0</v>
      </c>
      <c r="F1709" s="32">
        <v>51.0</v>
      </c>
      <c r="G1709" s="32">
        <v>272.0</v>
      </c>
      <c r="H1709" s="35">
        <v>0.678</v>
      </c>
      <c r="I1709" s="35">
        <v>0.854</v>
      </c>
    </row>
    <row r="1710">
      <c r="A1710" s="32" t="s">
        <v>134</v>
      </c>
      <c r="B1710" s="33" t="s">
        <v>39</v>
      </c>
      <c r="C1710" s="34" t="s">
        <v>179</v>
      </c>
      <c r="D1710" s="35">
        <v>0.288</v>
      </c>
      <c r="E1710" s="35">
        <v>18.0</v>
      </c>
      <c r="F1710" s="32">
        <v>51.0</v>
      </c>
      <c r="G1710" s="35">
        <v>63.0</v>
      </c>
      <c r="H1710" s="35">
        <v>0.701</v>
      </c>
      <c r="I1710" s="35">
        <v>0.922</v>
      </c>
    </row>
    <row r="1711">
      <c r="A1711" s="32" t="s">
        <v>134</v>
      </c>
      <c r="B1711" s="33" t="s">
        <v>40</v>
      </c>
      <c r="C1711" s="34" t="s">
        <v>179</v>
      </c>
      <c r="D1711" s="35">
        <v>0.276</v>
      </c>
      <c r="E1711" s="35">
        <v>18.0</v>
      </c>
      <c r="F1711" s="32">
        <v>51.0</v>
      </c>
      <c r="G1711" s="35">
        <v>63.0</v>
      </c>
      <c r="H1711" s="35">
        <v>0.757</v>
      </c>
      <c r="I1711" s="35">
        <v>0.994</v>
      </c>
    </row>
    <row r="1712">
      <c r="A1712" s="32" t="s">
        <v>134</v>
      </c>
      <c r="B1712" s="33" t="s">
        <v>41</v>
      </c>
      <c r="C1712" s="34" t="s">
        <v>179</v>
      </c>
      <c r="D1712" s="35">
        <v>0.279</v>
      </c>
      <c r="E1712" s="35">
        <v>18.0</v>
      </c>
      <c r="F1712" s="32">
        <v>51.0</v>
      </c>
      <c r="G1712" s="35">
        <v>63.0</v>
      </c>
      <c r="H1712" s="35">
        <v>0.772</v>
      </c>
      <c r="I1712" s="35">
        <v>1.085</v>
      </c>
    </row>
    <row r="1713">
      <c r="A1713" s="32" t="s">
        <v>134</v>
      </c>
      <c r="B1713" s="33" t="s">
        <v>42</v>
      </c>
      <c r="C1713" s="34" t="s">
        <v>179</v>
      </c>
      <c r="D1713" s="35">
        <v>0.278</v>
      </c>
      <c r="E1713" s="35">
        <v>18.0</v>
      </c>
      <c r="F1713" s="32">
        <v>51.0</v>
      </c>
      <c r="G1713" s="35">
        <v>63.0</v>
      </c>
      <c r="H1713" s="35">
        <v>0.792</v>
      </c>
      <c r="I1713" s="35">
        <v>1.163</v>
      </c>
    </row>
    <row r="1714">
      <c r="A1714" s="32" t="s">
        <v>134</v>
      </c>
      <c r="B1714" s="33" t="s">
        <v>43</v>
      </c>
      <c r="C1714" s="34" t="s">
        <v>179</v>
      </c>
      <c r="D1714" s="35">
        <v>0.287</v>
      </c>
      <c r="E1714" s="35">
        <v>18.0</v>
      </c>
      <c r="F1714" s="32">
        <v>51.0</v>
      </c>
      <c r="G1714" s="35">
        <v>63.0</v>
      </c>
      <c r="H1714" s="35">
        <v>0.813</v>
      </c>
      <c r="I1714" s="35">
        <v>1.204</v>
      </c>
    </row>
    <row r="1715">
      <c r="A1715" s="32" t="s">
        <v>134</v>
      </c>
      <c r="B1715" s="33" t="s">
        <v>44</v>
      </c>
      <c r="C1715" s="34" t="s">
        <v>179</v>
      </c>
      <c r="D1715" s="35">
        <v>0.288</v>
      </c>
      <c r="E1715" s="35">
        <v>18.0</v>
      </c>
      <c r="F1715" s="32">
        <v>51.0</v>
      </c>
      <c r="G1715" s="35">
        <v>63.0</v>
      </c>
      <c r="H1715" s="35">
        <v>0.839</v>
      </c>
      <c r="I1715" s="35">
        <v>1.232</v>
      </c>
    </row>
    <row r="1716">
      <c r="A1716" s="32" t="s">
        <v>134</v>
      </c>
      <c r="B1716" s="33" t="s">
        <v>45</v>
      </c>
      <c r="C1716" s="34" t="s">
        <v>179</v>
      </c>
      <c r="D1716" s="35">
        <v>0.289</v>
      </c>
      <c r="E1716" s="35">
        <v>18.0</v>
      </c>
      <c r="F1716" s="32">
        <v>51.0</v>
      </c>
      <c r="G1716" s="35">
        <v>63.0</v>
      </c>
      <c r="H1716" s="35">
        <v>0.852</v>
      </c>
      <c r="I1716" s="35">
        <v>1.274</v>
      </c>
    </row>
    <row r="1717">
      <c r="A1717" s="32" t="s">
        <v>134</v>
      </c>
      <c r="B1717" s="33" t="s">
        <v>46</v>
      </c>
      <c r="C1717" s="34" t="s">
        <v>179</v>
      </c>
      <c r="D1717" s="35">
        <v>0.291</v>
      </c>
      <c r="E1717" s="35">
        <v>18.0</v>
      </c>
      <c r="F1717" s="35">
        <v>27.0</v>
      </c>
      <c r="G1717" s="35">
        <v>63.0</v>
      </c>
      <c r="H1717" s="35">
        <v>0.852</v>
      </c>
      <c r="I1717" s="35">
        <v>1.321</v>
      </c>
    </row>
    <row r="1718">
      <c r="A1718" s="32" t="s">
        <v>134</v>
      </c>
      <c r="B1718" s="33" t="s">
        <v>33</v>
      </c>
      <c r="C1718" s="34" t="s">
        <v>180</v>
      </c>
      <c r="D1718" s="36">
        <v>0.428</v>
      </c>
      <c r="E1718" s="32">
        <v>22.0</v>
      </c>
      <c r="F1718" s="32">
        <v>51.0</v>
      </c>
      <c r="G1718" s="32">
        <v>272.0</v>
      </c>
      <c r="H1718" s="35">
        <v>0.038</v>
      </c>
      <c r="I1718" s="35">
        <v>0.255</v>
      </c>
    </row>
    <row r="1719">
      <c r="A1719" s="32" t="s">
        <v>134</v>
      </c>
      <c r="B1719" s="33" t="s">
        <v>35</v>
      </c>
      <c r="C1719" s="34" t="s">
        <v>180</v>
      </c>
      <c r="D1719" s="36">
        <v>0.428</v>
      </c>
      <c r="E1719" s="32">
        <v>22.0</v>
      </c>
      <c r="F1719" s="32">
        <v>51.0</v>
      </c>
      <c r="G1719" s="32">
        <v>272.0</v>
      </c>
      <c r="H1719" s="35">
        <v>0.052</v>
      </c>
      <c r="I1719" s="35">
        <v>0.305</v>
      </c>
    </row>
    <row r="1720">
      <c r="A1720" s="32" t="s">
        <v>134</v>
      </c>
      <c r="B1720" s="33" t="s">
        <v>36</v>
      </c>
      <c r="C1720" s="34" t="s">
        <v>180</v>
      </c>
      <c r="D1720" s="36">
        <v>0.428</v>
      </c>
      <c r="E1720" s="32">
        <v>22.0</v>
      </c>
      <c r="F1720" s="32">
        <v>51.0</v>
      </c>
      <c r="G1720" s="32">
        <v>272.0</v>
      </c>
      <c r="H1720" s="35">
        <v>0.114</v>
      </c>
      <c r="I1720" s="35">
        <v>0.359</v>
      </c>
    </row>
    <row r="1721">
      <c r="A1721" s="32" t="s">
        <v>134</v>
      </c>
      <c r="B1721" s="33" t="s">
        <v>37</v>
      </c>
      <c r="C1721" s="34" t="s">
        <v>180</v>
      </c>
      <c r="D1721" s="36">
        <v>0.428</v>
      </c>
      <c r="E1721" s="35">
        <v>38.0</v>
      </c>
      <c r="F1721" s="32">
        <v>51.0</v>
      </c>
      <c r="G1721" s="32">
        <v>272.0</v>
      </c>
      <c r="H1721" s="35">
        <v>0.123</v>
      </c>
      <c r="I1721" s="35">
        <v>0.423</v>
      </c>
    </row>
    <row r="1722">
      <c r="A1722" s="32" t="s">
        <v>134</v>
      </c>
      <c r="B1722" s="33" t="s">
        <v>38</v>
      </c>
      <c r="C1722" s="34" t="s">
        <v>180</v>
      </c>
      <c r="D1722" s="36">
        <v>0.428</v>
      </c>
      <c r="E1722" s="35">
        <v>6.0</v>
      </c>
      <c r="F1722" s="32">
        <v>51.0</v>
      </c>
      <c r="G1722" s="32">
        <v>272.0</v>
      </c>
      <c r="H1722" s="35">
        <v>0.146</v>
      </c>
      <c r="I1722" s="35">
        <v>0.519</v>
      </c>
    </row>
    <row r="1723">
      <c r="A1723" s="32" t="s">
        <v>134</v>
      </c>
      <c r="B1723" s="33" t="s">
        <v>39</v>
      </c>
      <c r="C1723" s="34" t="s">
        <v>180</v>
      </c>
      <c r="D1723" s="35">
        <v>0.528</v>
      </c>
      <c r="E1723" s="35">
        <v>6.0</v>
      </c>
      <c r="F1723" s="32">
        <v>51.0</v>
      </c>
      <c r="G1723" s="35">
        <v>254.0</v>
      </c>
      <c r="H1723" s="35">
        <v>0.155</v>
      </c>
      <c r="I1723" s="35">
        <v>0.644</v>
      </c>
    </row>
    <row r="1724">
      <c r="A1724" s="32" t="s">
        <v>134</v>
      </c>
      <c r="B1724" s="33" t="s">
        <v>40</v>
      </c>
      <c r="C1724" s="34" t="s">
        <v>180</v>
      </c>
      <c r="D1724" s="35">
        <v>0.524</v>
      </c>
      <c r="E1724" s="35">
        <v>6.0</v>
      </c>
      <c r="F1724" s="32">
        <v>51.0</v>
      </c>
      <c r="G1724" s="35">
        <v>254.0</v>
      </c>
      <c r="H1724" s="35">
        <v>0.182</v>
      </c>
      <c r="I1724" s="35">
        <v>0.767</v>
      </c>
    </row>
    <row r="1725">
      <c r="A1725" s="32" t="s">
        <v>134</v>
      </c>
      <c r="B1725" s="33" t="s">
        <v>41</v>
      </c>
      <c r="C1725" s="34" t="s">
        <v>180</v>
      </c>
      <c r="D1725" s="35">
        <v>0.443</v>
      </c>
      <c r="E1725" s="35">
        <v>6.0</v>
      </c>
      <c r="F1725" s="32">
        <v>51.0</v>
      </c>
      <c r="G1725" s="35">
        <v>223.0</v>
      </c>
      <c r="H1725" s="35">
        <v>0.286</v>
      </c>
      <c r="I1725" s="35">
        <v>0.892</v>
      </c>
    </row>
    <row r="1726">
      <c r="A1726" s="32" t="s">
        <v>134</v>
      </c>
      <c r="B1726" s="33" t="s">
        <v>42</v>
      </c>
      <c r="C1726" s="34" t="s">
        <v>180</v>
      </c>
      <c r="D1726" s="35">
        <v>0.443</v>
      </c>
      <c r="E1726" s="35">
        <v>6.0</v>
      </c>
      <c r="F1726" s="32">
        <v>51.0</v>
      </c>
      <c r="G1726" s="35">
        <v>223.0</v>
      </c>
      <c r="H1726" s="35">
        <v>0.344</v>
      </c>
      <c r="I1726" s="35">
        <v>0.935</v>
      </c>
    </row>
    <row r="1727">
      <c r="A1727" s="32" t="s">
        <v>134</v>
      </c>
      <c r="B1727" s="33" t="s">
        <v>43</v>
      </c>
      <c r="C1727" s="34" t="s">
        <v>180</v>
      </c>
      <c r="D1727" s="35">
        <v>0.433</v>
      </c>
      <c r="E1727" s="35">
        <v>6.0</v>
      </c>
      <c r="F1727" s="32">
        <v>51.0</v>
      </c>
      <c r="G1727" s="35">
        <v>223.0</v>
      </c>
      <c r="H1727" s="35">
        <v>0.364</v>
      </c>
      <c r="I1727" s="35">
        <v>0.881</v>
      </c>
    </row>
    <row r="1728">
      <c r="A1728" s="32" t="s">
        <v>134</v>
      </c>
      <c r="B1728" s="33" t="s">
        <v>44</v>
      </c>
      <c r="C1728" s="34" t="s">
        <v>180</v>
      </c>
      <c r="D1728" s="35">
        <v>0.433</v>
      </c>
      <c r="E1728" s="35">
        <v>6.0</v>
      </c>
      <c r="F1728" s="32">
        <v>51.0</v>
      </c>
      <c r="G1728" s="35">
        <v>226.0</v>
      </c>
      <c r="H1728" s="35">
        <v>0.398</v>
      </c>
      <c r="I1728" s="35">
        <v>0.856</v>
      </c>
    </row>
    <row r="1729">
      <c r="A1729" s="32" t="s">
        <v>134</v>
      </c>
      <c r="B1729" s="33" t="s">
        <v>45</v>
      </c>
      <c r="C1729" s="34" t="s">
        <v>180</v>
      </c>
      <c r="D1729" s="35">
        <v>0.4</v>
      </c>
      <c r="E1729" s="35">
        <v>6.0</v>
      </c>
      <c r="F1729" s="32">
        <v>51.0</v>
      </c>
      <c r="G1729" s="35">
        <v>226.0</v>
      </c>
      <c r="H1729" s="35">
        <v>0.431</v>
      </c>
      <c r="I1729" s="35">
        <v>0.894</v>
      </c>
    </row>
    <row r="1730">
      <c r="A1730" s="32" t="s">
        <v>134</v>
      </c>
      <c r="B1730" s="33" t="s">
        <v>46</v>
      </c>
      <c r="C1730" s="34" t="s">
        <v>180</v>
      </c>
      <c r="D1730" s="35">
        <v>0.4</v>
      </c>
      <c r="E1730" s="35">
        <v>6.0</v>
      </c>
      <c r="F1730" s="35">
        <v>72.0</v>
      </c>
      <c r="G1730" s="35">
        <v>226.0</v>
      </c>
      <c r="H1730" s="35">
        <v>0.451</v>
      </c>
      <c r="I1730" s="35">
        <v>0.915</v>
      </c>
    </row>
    <row r="1731">
      <c r="A1731" s="32" t="s">
        <v>134</v>
      </c>
      <c r="B1731" s="33" t="s">
        <v>33</v>
      </c>
      <c r="C1731" s="34" t="s">
        <v>181</v>
      </c>
      <c r="D1731" s="36">
        <v>0.428</v>
      </c>
      <c r="E1731" s="32">
        <v>22.0</v>
      </c>
      <c r="F1731" s="32">
        <v>51.0</v>
      </c>
      <c r="G1731" s="32">
        <v>272.0</v>
      </c>
      <c r="H1731" s="35">
        <v>0.007</v>
      </c>
      <c r="I1731" s="35">
        <v>0.017</v>
      </c>
    </row>
    <row r="1732">
      <c r="A1732" s="32" t="s">
        <v>134</v>
      </c>
      <c r="B1732" s="33" t="s">
        <v>35</v>
      </c>
      <c r="C1732" s="34" t="s">
        <v>181</v>
      </c>
      <c r="D1732" s="36">
        <v>0.428</v>
      </c>
      <c r="E1732" s="32">
        <v>22.0</v>
      </c>
      <c r="F1732" s="32">
        <v>51.0</v>
      </c>
      <c r="G1732" s="32">
        <v>272.0</v>
      </c>
      <c r="H1732" s="35">
        <v>0.012</v>
      </c>
      <c r="I1732" s="35">
        <v>0.046</v>
      </c>
    </row>
    <row r="1733">
      <c r="A1733" s="32" t="s">
        <v>134</v>
      </c>
      <c r="B1733" s="33" t="s">
        <v>36</v>
      </c>
      <c r="C1733" s="34" t="s">
        <v>181</v>
      </c>
      <c r="D1733" s="36">
        <v>0.428</v>
      </c>
      <c r="E1733" s="32">
        <v>22.0</v>
      </c>
      <c r="F1733" s="32">
        <v>51.0</v>
      </c>
      <c r="G1733" s="32">
        <v>272.0</v>
      </c>
      <c r="H1733" s="35">
        <v>0.019</v>
      </c>
      <c r="I1733" s="35">
        <v>0.077</v>
      </c>
    </row>
    <row r="1734">
      <c r="A1734" s="32" t="s">
        <v>134</v>
      </c>
      <c r="B1734" s="33" t="s">
        <v>37</v>
      </c>
      <c r="C1734" s="34" t="s">
        <v>181</v>
      </c>
      <c r="D1734" s="36">
        <v>0.428</v>
      </c>
      <c r="E1734" s="35">
        <v>40.0</v>
      </c>
      <c r="F1734" s="32">
        <v>51.0</v>
      </c>
      <c r="G1734" s="32">
        <v>272.0</v>
      </c>
      <c r="H1734" s="35">
        <v>0.031</v>
      </c>
      <c r="I1734" s="35">
        <v>0.136</v>
      </c>
    </row>
    <row r="1735">
      <c r="A1735" s="32" t="s">
        <v>134</v>
      </c>
      <c r="B1735" s="33" t="s">
        <v>38</v>
      </c>
      <c r="C1735" s="34" t="s">
        <v>181</v>
      </c>
      <c r="D1735" s="36">
        <v>0.428</v>
      </c>
      <c r="E1735" s="35">
        <v>34.0</v>
      </c>
      <c r="F1735" s="32">
        <v>51.0</v>
      </c>
      <c r="G1735" s="32">
        <v>272.0</v>
      </c>
      <c r="H1735" s="35">
        <v>0.035</v>
      </c>
      <c r="I1735" s="35">
        <v>0.289</v>
      </c>
    </row>
    <row r="1736">
      <c r="A1736" s="32" t="s">
        <v>134</v>
      </c>
      <c r="B1736" s="33" t="s">
        <v>39</v>
      </c>
      <c r="C1736" s="34" t="s">
        <v>181</v>
      </c>
      <c r="D1736" s="35">
        <v>0.573</v>
      </c>
      <c r="E1736" s="35">
        <v>34.0</v>
      </c>
      <c r="F1736" s="32">
        <v>51.0</v>
      </c>
      <c r="G1736" s="35">
        <v>2085.0</v>
      </c>
      <c r="H1736" s="35">
        <v>0.037</v>
      </c>
      <c r="I1736" s="35">
        <v>0.637</v>
      </c>
    </row>
    <row r="1737">
      <c r="A1737" s="32" t="s">
        <v>134</v>
      </c>
      <c r="B1737" s="33" t="s">
        <v>40</v>
      </c>
      <c r="C1737" s="34" t="s">
        <v>181</v>
      </c>
      <c r="D1737" s="35">
        <v>0.57</v>
      </c>
      <c r="E1737" s="35">
        <v>33.0</v>
      </c>
      <c r="F1737" s="32">
        <v>51.0</v>
      </c>
      <c r="G1737" s="35">
        <v>2085.0</v>
      </c>
      <c r="H1737" s="35">
        <v>0.045</v>
      </c>
      <c r="I1737" s="35">
        <v>1.047</v>
      </c>
    </row>
    <row r="1738">
      <c r="A1738" s="32" t="s">
        <v>134</v>
      </c>
      <c r="B1738" s="33" t="s">
        <v>41</v>
      </c>
      <c r="C1738" s="34" t="s">
        <v>181</v>
      </c>
      <c r="D1738" s="35">
        <v>0.566</v>
      </c>
      <c r="E1738" s="35">
        <v>27.0</v>
      </c>
      <c r="F1738" s="32">
        <v>51.0</v>
      </c>
      <c r="G1738" s="35">
        <v>2085.0</v>
      </c>
      <c r="H1738" s="35">
        <v>0.066</v>
      </c>
      <c r="I1738" s="35">
        <v>1.184</v>
      </c>
    </row>
    <row r="1739">
      <c r="A1739" s="32" t="s">
        <v>134</v>
      </c>
      <c r="B1739" s="33" t="s">
        <v>42</v>
      </c>
      <c r="C1739" s="34" t="s">
        <v>181</v>
      </c>
      <c r="D1739" s="35">
        <v>0.572</v>
      </c>
      <c r="E1739" s="35">
        <v>27.0</v>
      </c>
      <c r="F1739" s="32">
        <v>51.0</v>
      </c>
      <c r="G1739" s="35">
        <v>848.0</v>
      </c>
      <c r="H1739" s="35">
        <v>0.11</v>
      </c>
      <c r="I1739" s="35">
        <v>1.198</v>
      </c>
    </row>
    <row r="1740">
      <c r="A1740" s="32" t="s">
        <v>134</v>
      </c>
      <c r="B1740" s="33" t="s">
        <v>43</v>
      </c>
      <c r="C1740" s="34" t="s">
        <v>181</v>
      </c>
      <c r="D1740" s="35">
        <v>0.572</v>
      </c>
      <c r="E1740" s="35">
        <v>27.0</v>
      </c>
      <c r="F1740" s="32">
        <v>51.0</v>
      </c>
      <c r="G1740" s="35">
        <v>736.0</v>
      </c>
      <c r="H1740" s="35">
        <v>0.179</v>
      </c>
      <c r="I1740" s="35">
        <v>1.188</v>
      </c>
    </row>
    <row r="1741">
      <c r="A1741" s="32" t="s">
        <v>134</v>
      </c>
      <c r="B1741" s="33" t="s">
        <v>44</v>
      </c>
      <c r="C1741" s="34" t="s">
        <v>181</v>
      </c>
      <c r="D1741" s="35">
        <v>0.555</v>
      </c>
      <c r="E1741" s="35">
        <v>27.0</v>
      </c>
      <c r="F1741" s="32">
        <v>51.0</v>
      </c>
      <c r="G1741" s="35">
        <v>657.0</v>
      </c>
      <c r="H1741" s="35">
        <v>0.233</v>
      </c>
      <c r="I1741" s="35">
        <v>1.171</v>
      </c>
    </row>
    <row r="1742">
      <c r="A1742" s="32" t="s">
        <v>134</v>
      </c>
      <c r="B1742" s="33" t="s">
        <v>45</v>
      </c>
      <c r="C1742" s="34" t="s">
        <v>181</v>
      </c>
      <c r="D1742" s="35">
        <v>0.571</v>
      </c>
      <c r="E1742" s="35">
        <v>24.0</v>
      </c>
      <c r="F1742" s="32">
        <v>51.0</v>
      </c>
      <c r="G1742" s="35">
        <v>657.0</v>
      </c>
      <c r="H1742" s="35">
        <v>0.287</v>
      </c>
      <c r="I1742" s="35">
        <v>1.213</v>
      </c>
    </row>
    <row r="1743">
      <c r="A1743" s="32" t="s">
        <v>134</v>
      </c>
      <c r="B1743" s="33" t="s">
        <v>46</v>
      </c>
      <c r="C1743" s="34" t="s">
        <v>181</v>
      </c>
      <c r="D1743" s="35">
        <v>0.554</v>
      </c>
      <c r="E1743" s="35">
        <v>22.0</v>
      </c>
      <c r="F1743" s="35">
        <v>140.0</v>
      </c>
      <c r="G1743" s="35">
        <v>491.0</v>
      </c>
      <c r="H1743" s="35">
        <v>0.353</v>
      </c>
      <c r="I1743" s="35">
        <v>1.303</v>
      </c>
    </row>
    <row r="1744">
      <c r="A1744" s="32" t="s">
        <v>134</v>
      </c>
      <c r="B1744" s="33" t="s">
        <v>33</v>
      </c>
      <c r="C1744" s="34" t="s">
        <v>182</v>
      </c>
      <c r="D1744" s="36">
        <v>0.428</v>
      </c>
      <c r="E1744" s="32">
        <v>22.0</v>
      </c>
      <c r="F1744" s="32">
        <v>51.0</v>
      </c>
      <c r="G1744" s="32">
        <v>272.0</v>
      </c>
      <c r="H1744" s="35">
        <v>0.268</v>
      </c>
      <c r="I1744" s="35">
        <v>0.737</v>
      </c>
    </row>
    <row r="1745">
      <c r="A1745" s="32" t="s">
        <v>134</v>
      </c>
      <c r="B1745" s="33" t="s">
        <v>35</v>
      </c>
      <c r="C1745" s="34" t="s">
        <v>182</v>
      </c>
      <c r="D1745" s="36">
        <v>0.428</v>
      </c>
      <c r="E1745" s="32">
        <v>22.0</v>
      </c>
      <c r="F1745" s="32">
        <v>51.0</v>
      </c>
      <c r="G1745" s="32">
        <v>272.0</v>
      </c>
      <c r="H1745" s="35">
        <v>0.335</v>
      </c>
      <c r="I1745" s="35">
        <v>0.782</v>
      </c>
    </row>
    <row r="1746">
      <c r="A1746" s="32" t="s">
        <v>134</v>
      </c>
      <c r="B1746" s="33" t="s">
        <v>36</v>
      </c>
      <c r="C1746" s="34" t="s">
        <v>182</v>
      </c>
      <c r="D1746" s="36">
        <v>0.428</v>
      </c>
      <c r="E1746" s="32">
        <v>22.0</v>
      </c>
      <c r="F1746" s="32">
        <v>51.0</v>
      </c>
      <c r="G1746" s="32">
        <v>272.0</v>
      </c>
      <c r="H1746" s="35">
        <v>0.565</v>
      </c>
      <c r="I1746" s="35">
        <v>0.828</v>
      </c>
    </row>
    <row r="1747">
      <c r="A1747" s="32" t="s">
        <v>134</v>
      </c>
      <c r="B1747" s="33" t="s">
        <v>37</v>
      </c>
      <c r="C1747" s="34" t="s">
        <v>182</v>
      </c>
      <c r="D1747" s="36">
        <v>0.428</v>
      </c>
      <c r="E1747" s="35">
        <v>13.0</v>
      </c>
      <c r="F1747" s="32">
        <v>51.0</v>
      </c>
      <c r="G1747" s="32">
        <v>272.0</v>
      </c>
      <c r="H1747" s="35">
        <v>0.648</v>
      </c>
      <c r="I1747" s="35">
        <v>0.909</v>
      </c>
    </row>
    <row r="1748">
      <c r="A1748" s="32" t="s">
        <v>134</v>
      </c>
      <c r="B1748" s="33" t="s">
        <v>38</v>
      </c>
      <c r="C1748" s="34" t="s">
        <v>182</v>
      </c>
      <c r="D1748" s="36">
        <v>0.428</v>
      </c>
      <c r="E1748" s="35">
        <v>13.0</v>
      </c>
      <c r="F1748" s="32">
        <v>51.0</v>
      </c>
      <c r="G1748" s="32">
        <v>272.0</v>
      </c>
      <c r="H1748" s="35">
        <v>0.656</v>
      </c>
      <c r="I1748" s="35">
        <v>0.995</v>
      </c>
    </row>
    <row r="1749">
      <c r="A1749" s="32" t="s">
        <v>134</v>
      </c>
      <c r="B1749" s="33" t="s">
        <v>39</v>
      </c>
      <c r="C1749" s="34" t="s">
        <v>182</v>
      </c>
      <c r="D1749" s="35">
        <v>0.347</v>
      </c>
      <c r="E1749" s="35">
        <v>13.0</v>
      </c>
      <c r="F1749" s="32">
        <v>51.0</v>
      </c>
      <c r="G1749" s="35">
        <v>105.0</v>
      </c>
      <c r="H1749" s="35">
        <v>0.7</v>
      </c>
      <c r="I1749" s="35">
        <v>1.086</v>
      </c>
    </row>
    <row r="1750">
      <c r="A1750" s="32" t="s">
        <v>134</v>
      </c>
      <c r="B1750" s="33" t="s">
        <v>40</v>
      </c>
      <c r="C1750" s="34" t="s">
        <v>182</v>
      </c>
      <c r="D1750" s="35">
        <v>0.346</v>
      </c>
      <c r="E1750" s="35">
        <v>13.0</v>
      </c>
      <c r="F1750" s="32">
        <v>51.0</v>
      </c>
      <c r="G1750" s="35">
        <v>105.0</v>
      </c>
      <c r="H1750" s="35">
        <v>0.688</v>
      </c>
      <c r="I1750" s="35">
        <v>1.156</v>
      </c>
    </row>
    <row r="1751">
      <c r="A1751" s="32" t="s">
        <v>134</v>
      </c>
      <c r="B1751" s="33" t="s">
        <v>41</v>
      </c>
      <c r="C1751" s="34" t="s">
        <v>182</v>
      </c>
      <c r="D1751" s="35">
        <v>0.345</v>
      </c>
      <c r="E1751" s="35">
        <v>13.0</v>
      </c>
      <c r="F1751" s="32">
        <v>51.0</v>
      </c>
      <c r="G1751" s="35">
        <v>105.0</v>
      </c>
      <c r="H1751" s="35">
        <v>0.751</v>
      </c>
      <c r="I1751" s="35">
        <v>1.211</v>
      </c>
    </row>
    <row r="1752">
      <c r="A1752" s="32" t="s">
        <v>134</v>
      </c>
      <c r="B1752" s="33" t="s">
        <v>42</v>
      </c>
      <c r="C1752" s="34" t="s">
        <v>182</v>
      </c>
      <c r="D1752" s="35">
        <v>0.342</v>
      </c>
      <c r="E1752" s="35">
        <v>13.0</v>
      </c>
      <c r="F1752" s="32">
        <v>51.0</v>
      </c>
      <c r="G1752" s="35">
        <v>105.0</v>
      </c>
      <c r="H1752" s="35">
        <v>0.784</v>
      </c>
      <c r="I1752" s="35">
        <v>1.222</v>
      </c>
    </row>
    <row r="1753">
      <c r="A1753" s="32" t="s">
        <v>134</v>
      </c>
      <c r="B1753" s="33" t="s">
        <v>43</v>
      </c>
      <c r="C1753" s="34" t="s">
        <v>182</v>
      </c>
      <c r="D1753" s="35">
        <v>0.349</v>
      </c>
      <c r="E1753" s="35">
        <v>12.0</v>
      </c>
      <c r="F1753" s="32">
        <v>51.0</v>
      </c>
      <c r="G1753" s="35">
        <v>110.0</v>
      </c>
      <c r="H1753" s="35">
        <v>0.836</v>
      </c>
      <c r="I1753" s="35">
        <v>1.24</v>
      </c>
    </row>
    <row r="1754">
      <c r="A1754" s="32" t="s">
        <v>134</v>
      </c>
      <c r="B1754" s="33" t="s">
        <v>44</v>
      </c>
      <c r="C1754" s="34" t="s">
        <v>182</v>
      </c>
      <c r="D1754" s="35">
        <v>0.361</v>
      </c>
      <c r="E1754" s="35">
        <v>12.0</v>
      </c>
      <c r="F1754" s="32">
        <v>51.0</v>
      </c>
      <c r="G1754" s="35">
        <v>110.0</v>
      </c>
      <c r="H1754" s="35">
        <v>0.85</v>
      </c>
      <c r="I1754" s="35">
        <v>1.236</v>
      </c>
    </row>
    <row r="1755">
      <c r="A1755" s="32" t="s">
        <v>134</v>
      </c>
      <c r="B1755" s="33" t="s">
        <v>45</v>
      </c>
      <c r="C1755" s="34" t="s">
        <v>182</v>
      </c>
      <c r="D1755" s="35">
        <v>0.361</v>
      </c>
      <c r="E1755" s="35">
        <v>12.0</v>
      </c>
      <c r="F1755" s="32">
        <v>51.0</v>
      </c>
      <c r="G1755" s="35">
        <v>110.0</v>
      </c>
      <c r="H1755" s="35">
        <v>0.854</v>
      </c>
      <c r="I1755" s="35">
        <v>1.236</v>
      </c>
    </row>
    <row r="1756">
      <c r="A1756" s="32" t="s">
        <v>134</v>
      </c>
      <c r="B1756" s="33" t="s">
        <v>46</v>
      </c>
      <c r="C1756" s="34" t="s">
        <v>182</v>
      </c>
      <c r="D1756" s="35">
        <v>0.35</v>
      </c>
      <c r="E1756" s="35">
        <v>12.0</v>
      </c>
      <c r="F1756" s="35">
        <v>11.0</v>
      </c>
      <c r="G1756" s="35">
        <v>110.0</v>
      </c>
      <c r="H1756" s="35">
        <v>0.875</v>
      </c>
      <c r="I1756" s="35">
        <v>1.248</v>
      </c>
    </row>
    <row r="1757">
      <c r="A1757" s="32" t="s">
        <v>183</v>
      </c>
      <c r="B1757" s="33" t="s">
        <v>33</v>
      </c>
      <c r="C1757" s="34" t="s">
        <v>184</v>
      </c>
      <c r="D1757" s="32">
        <v>0.28</v>
      </c>
      <c r="E1757" s="32">
        <v>26.0</v>
      </c>
      <c r="F1757" s="32">
        <v>86.0</v>
      </c>
      <c r="G1757" s="32">
        <v>167.0</v>
      </c>
      <c r="H1757" s="35">
        <v>0.062</v>
      </c>
      <c r="I1757" s="35">
        <v>0.308</v>
      </c>
    </row>
    <row r="1758">
      <c r="A1758" s="32" t="s">
        <v>183</v>
      </c>
      <c r="B1758" s="33" t="s">
        <v>35</v>
      </c>
      <c r="C1758" s="34" t="s">
        <v>184</v>
      </c>
      <c r="D1758" s="32">
        <v>0.28</v>
      </c>
      <c r="E1758" s="32">
        <v>26.0</v>
      </c>
      <c r="F1758" s="32">
        <v>86.0</v>
      </c>
      <c r="G1758" s="32">
        <v>167.0</v>
      </c>
      <c r="H1758" s="35">
        <v>0.15</v>
      </c>
      <c r="I1758" s="35">
        <v>0.429</v>
      </c>
    </row>
    <row r="1759">
      <c r="A1759" s="32" t="s">
        <v>183</v>
      </c>
      <c r="B1759" s="33" t="s">
        <v>36</v>
      </c>
      <c r="C1759" s="34" t="s">
        <v>184</v>
      </c>
      <c r="D1759" s="32">
        <v>0.28</v>
      </c>
      <c r="E1759" s="32">
        <v>26.0</v>
      </c>
      <c r="F1759" s="32">
        <v>86.0</v>
      </c>
      <c r="G1759" s="32">
        <v>167.0</v>
      </c>
      <c r="H1759" s="35">
        <v>0.181</v>
      </c>
      <c r="I1759" s="35">
        <v>0.531</v>
      </c>
    </row>
    <row r="1760">
      <c r="A1760" s="32" t="s">
        <v>183</v>
      </c>
      <c r="B1760" s="33" t="s">
        <v>37</v>
      </c>
      <c r="C1760" s="34" t="s">
        <v>184</v>
      </c>
      <c r="D1760" s="32">
        <v>0.28</v>
      </c>
      <c r="E1760" s="32">
        <v>26.0</v>
      </c>
      <c r="F1760" s="32">
        <v>86.0</v>
      </c>
      <c r="G1760" s="32">
        <v>167.0</v>
      </c>
      <c r="H1760" s="35">
        <v>0.216</v>
      </c>
      <c r="I1760" s="35">
        <v>0.574</v>
      </c>
    </row>
    <row r="1761">
      <c r="A1761" s="32" t="s">
        <v>183</v>
      </c>
      <c r="B1761" s="33" t="s">
        <v>38</v>
      </c>
      <c r="C1761" s="34" t="s">
        <v>184</v>
      </c>
      <c r="D1761" s="32">
        <v>0.28</v>
      </c>
      <c r="E1761" s="32">
        <v>26.0</v>
      </c>
      <c r="F1761" s="32">
        <v>86.0</v>
      </c>
      <c r="G1761" s="32">
        <v>167.0</v>
      </c>
      <c r="H1761" s="35">
        <v>0.215</v>
      </c>
      <c r="I1761" s="35">
        <v>0.792</v>
      </c>
    </row>
    <row r="1762">
      <c r="A1762" s="32" t="s">
        <v>183</v>
      </c>
      <c r="B1762" s="33" t="s">
        <v>39</v>
      </c>
      <c r="C1762" s="34" t="s">
        <v>184</v>
      </c>
      <c r="D1762" s="32">
        <v>0.28</v>
      </c>
      <c r="E1762" s="32">
        <v>26.0</v>
      </c>
      <c r="F1762" s="32">
        <v>86.0</v>
      </c>
      <c r="G1762" s="32">
        <v>167.0</v>
      </c>
      <c r="H1762" s="35">
        <v>0.213</v>
      </c>
      <c r="I1762" s="35">
        <v>0.872</v>
      </c>
    </row>
    <row r="1763">
      <c r="A1763" s="32" t="s">
        <v>183</v>
      </c>
      <c r="B1763" s="33" t="s">
        <v>40</v>
      </c>
      <c r="C1763" s="34" t="s">
        <v>184</v>
      </c>
      <c r="D1763" s="32">
        <v>0.28</v>
      </c>
      <c r="E1763" s="32">
        <v>26.0</v>
      </c>
      <c r="F1763" s="32">
        <v>86.0</v>
      </c>
      <c r="G1763" s="32">
        <v>167.0</v>
      </c>
      <c r="H1763" s="35">
        <v>0.282</v>
      </c>
      <c r="I1763" s="35">
        <v>0.954</v>
      </c>
    </row>
    <row r="1764">
      <c r="A1764" s="32" t="s">
        <v>183</v>
      </c>
      <c r="B1764" s="33" t="s">
        <v>41</v>
      </c>
      <c r="C1764" s="34" t="s">
        <v>184</v>
      </c>
      <c r="D1764" s="35">
        <v>0.147</v>
      </c>
      <c r="E1764" s="35">
        <v>9.0</v>
      </c>
      <c r="F1764" s="32">
        <v>86.0</v>
      </c>
      <c r="G1764" s="35">
        <v>36.0</v>
      </c>
      <c r="H1764" s="35">
        <v>0.329</v>
      </c>
      <c r="I1764" s="35">
        <v>1.081</v>
      </c>
    </row>
    <row r="1765">
      <c r="A1765" s="32" t="s">
        <v>183</v>
      </c>
      <c r="B1765" s="33" t="s">
        <v>42</v>
      </c>
      <c r="C1765" s="34" t="s">
        <v>184</v>
      </c>
      <c r="D1765" s="35">
        <v>0.135</v>
      </c>
      <c r="E1765" s="35">
        <v>9.0</v>
      </c>
      <c r="F1765" s="32">
        <v>86.0</v>
      </c>
      <c r="G1765" s="35">
        <v>36.0</v>
      </c>
      <c r="H1765" s="35">
        <v>0.52</v>
      </c>
      <c r="I1765" s="35">
        <v>1.291</v>
      </c>
    </row>
    <row r="1766">
      <c r="A1766" s="32" t="s">
        <v>183</v>
      </c>
      <c r="B1766" s="33" t="s">
        <v>43</v>
      </c>
      <c r="C1766" s="34" t="s">
        <v>184</v>
      </c>
      <c r="D1766" s="35">
        <v>0.135</v>
      </c>
      <c r="E1766" s="35">
        <v>9.0</v>
      </c>
      <c r="F1766" s="32">
        <v>86.0</v>
      </c>
      <c r="G1766" s="35">
        <v>36.0</v>
      </c>
      <c r="H1766" s="35">
        <v>0.53</v>
      </c>
      <c r="I1766" s="35">
        <v>1.177</v>
      </c>
    </row>
    <row r="1767">
      <c r="A1767" s="32" t="s">
        <v>183</v>
      </c>
      <c r="B1767" s="33" t="s">
        <v>44</v>
      </c>
      <c r="C1767" s="34" t="s">
        <v>184</v>
      </c>
      <c r="D1767" s="35">
        <v>0.135</v>
      </c>
      <c r="E1767" s="35">
        <v>9.0</v>
      </c>
      <c r="F1767" s="32">
        <v>86.0</v>
      </c>
      <c r="G1767" s="35">
        <v>36.0</v>
      </c>
      <c r="H1767" s="35">
        <v>0.55</v>
      </c>
      <c r="I1767" s="35">
        <v>1.252</v>
      </c>
    </row>
    <row r="1768">
      <c r="A1768" s="32" t="s">
        <v>183</v>
      </c>
      <c r="B1768" s="33" t="s">
        <v>45</v>
      </c>
      <c r="C1768" s="34" t="s">
        <v>184</v>
      </c>
      <c r="D1768" s="35">
        <v>0.135</v>
      </c>
      <c r="E1768" s="35">
        <v>9.0</v>
      </c>
      <c r="F1768" s="32">
        <v>86.0</v>
      </c>
      <c r="G1768" s="35">
        <v>36.0</v>
      </c>
      <c r="H1768" s="35">
        <v>0.77</v>
      </c>
      <c r="I1768" s="35">
        <v>1.31</v>
      </c>
    </row>
    <row r="1769">
      <c r="A1769" s="32" t="s">
        <v>183</v>
      </c>
      <c r="B1769" s="33" t="s">
        <v>46</v>
      </c>
      <c r="C1769" s="34" t="s">
        <v>184</v>
      </c>
      <c r="D1769" s="35">
        <v>0.135</v>
      </c>
      <c r="E1769" s="35">
        <v>9.0</v>
      </c>
      <c r="F1769" s="35">
        <v>47.0</v>
      </c>
      <c r="G1769" s="35">
        <v>36.0</v>
      </c>
      <c r="H1769" s="35">
        <v>0.88</v>
      </c>
      <c r="I1769" s="35">
        <v>1.612</v>
      </c>
    </row>
    <row r="1770">
      <c r="A1770" s="32" t="s">
        <v>183</v>
      </c>
      <c r="B1770" s="33" t="s">
        <v>33</v>
      </c>
      <c r="C1770" s="34" t="s">
        <v>185</v>
      </c>
      <c r="D1770" s="32">
        <v>0.28</v>
      </c>
      <c r="E1770" s="32">
        <v>26.0</v>
      </c>
      <c r="F1770" s="32">
        <v>86.0</v>
      </c>
      <c r="G1770" s="32">
        <v>167.0</v>
      </c>
      <c r="H1770" s="35">
        <v>0.009</v>
      </c>
      <c r="I1770" s="35">
        <v>0.015</v>
      </c>
    </row>
    <row r="1771">
      <c r="A1771" s="32" t="s">
        <v>183</v>
      </c>
      <c r="B1771" s="33" t="s">
        <v>35</v>
      </c>
      <c r="C1771" s="34" t="s">
        <v>185</v>
      </c>
      <c r="D1771" s="32">
        <v>0.28</v>
      </c>
      <c r="E1771" s="32">
        <v>26.0</v>
      </c>
      <c r="F1771" s="32">
        <v>86.0</v>
      </c>
      <c r="G1771" s="32">
        <v>167.0</v>
      </c>
      <c r="H1771" s="35">
        <v>0.015</v>
      </c>
      <c r="I1771" s="35">
        <v>0.031</v>
      </c>
    </row>
    <row r="1772">
      <c r="A1772" s="32" t="s">
        <v>183</v>
      </c>
      <c r="B1772" s="33" t="s">
        <v>36</v>
      </c>
      <c r="C1772" s="34" t="s">
        <v>185</v>
      </c>
      <c r="D1772" s="32">
        <v>0.28</v>
      </c>
      <c r="E1772" s="32">
        <v>26.0</v>
      </c>
      <c r="F1772" s="32">
        <v>86.0</v>
      </c>
      <c r="G1772" s="32">
        <v>167.0</v>
      </c>
      <c r="H1772" s="35">
        <v>0.046</v>
      </c>
      <c r="I1772" s="35">
        <v>0.034</v>
      </c>
    </row>
    <row r="1773">
      <c r="A1773" s="32" t="s">
        <v>183</v>
      </c>
      <c r="B1773" s="33" t="s">
        <v>37</v>
      </c>
      <c r="C1773" s="34" t="s">
        <v>185</v>
      </c>
      <c r="D1773" s="32">
        <v>0.28</v>
      </c>
      <c r="E1773" s="35">
        <v>29.0</v>
      </c>
      <c r="F1773" s="32">
        <v>86.0</v>
      </c>
      <c r="G1773" s="32">
        <v>167.0</v>
      </c>
      <c r="H1773" s="35">
        <v>0.069</v>
      </c>
      <c r="I1773" s="35">
        <v>0.05</v>
      </c>
    </row>
    <row r="1774">
      <c r="A1774" s="32" t="s">
        <v>183</v>
      </c>
      <c r="B1774" s="33" t="s">
        <v>38</v>
      </c>
      <c r="C1774" s="34" t="s">
        <v>185</v>
      </c>
      <c r="D1774" s="32">
        <v>0.28</v>
      </c>
      <c r="E1774" s="35">
        <v>29.0</v>
      </c>
      <c r="F1774" s="32">
        <v>86.0</v>
      </c>
      <c r="G1774" s="32">
        <v>167.0</v>
      </c>
      <c r="H1774" s="35">
        <v>0.075</v>
      </c>
      <c r="I1774" s="35">
        <v>0.073</v>
      </c>
    </row>
    <row r="1775">
      <c r="A1775" s="32" t="s">
        <v>183</v>
      </c>
      <c r="B1775" s="33" t="s">
        <v>39</v>
      </c>
      <c r="C1775" s="34" t="s">
        <v>185</v>
      </c>
      <c r="D1775" s="35">
        <v>0.442</v>
      </c>
      <c r="E1775" s="35">
        <v>28.0</v>
      </c>
      <c r="F1775" s="32">
        <v>86.0</v>
      </c>
      <c r="G1775" s="35">
        <v>344.0</v>
      </c>
      <c r="H1775" s="35">
        <v>0.081</v>
      </c>
      <c r="I1775" s="35">
        <v>0.121</v>
      </c>
    </row>
    <row r="1776">
      <c r="A1776" s="32" t="s">
        <v>183</v>
      </c>
      <c r="B1776" s="33" t="s">
        <v>40</v>
      </c>
      <c r="C1776" s="34" t="s">
        <v>185</v>
      </c>
      <c r="D1776" s="35">
        <v>0.442</v>
      </c>
      <c r="E1776" s="35">
        <v>28.0</v>
      </c>
      <c r="F1776" s="32">
        <v>86.0</v>
      </c>
      <c r="G1776" s="35">
        <v>344.0</v>
      </c>
      <c r="H1776" s="35">
        <v>0.088</v>
      </c>
      <c r="I1776" s="35">
        <v>0.217</v>
      </c>
    </row>
    <row r="1777">
      <c r="A1777" s="32" t="s">
        <v>183</v>
      </c>
      <c r="B1777" s="33" t="s">
        <v>41</v>
      </c>
      <c r="C1777" s="34" t="s">
        <v>185</v>
      </c>
      <c r="D1777" s="35">
        <v>0.442</v>
      </c>
      <c r="E1777" s="35">
        <v>28.0</v>
      </c>
      <c r="F1777" s="32">
        <v>86.0</v>
      </c>
      <c r="G1777" s="35">
        <v>344.0</v>
      </c>
      <c r="H1777" s="35">
        <v>0.095</v>
      </c>
      <c r="I1777" s="35">
        <v>0.415</v>
      </c>
    </row>
    <row r="1778">
      <c r="A1778" s="32" t="s">
        <v>183</v>
      </c>
      <c r="B1778" s="33" t="s">
        <v>42</v>
      </c>
      <c r="C1778" s="34" t="s">
        <v>185</v>
      </c>
      <c r="D1778" s="35">
        <v>0.442</v>
      </c>
      <c r="E1778" s="35">
        <v>28.0</v>
      </c>
      <c r="F1778" s="32">
        <v>86.0</v>
      </c>
      <c r="G1778" s="35">
        <v>344.0</v>
      </c>
      <c r="H1778" s="35">
        <v>0.102</v>
      </c>
      <c r="I1778" s="35">
        <v>0.592</v>
      </c>
    </row>
    <row r="1779">
      <c r="A1779" s="32" t="s">
        <v>183</v>
      </c>
      <c r="B1779" s="33" t="s">
        <v>43</v>
      </c>
      <c r="C1779" s="34" t="s">
        <v>185</v>
      </c>
      <c r="D1779" s="35">
        <v>0.442</v>
      </c>
      <c r="E1779" s="35">
        <v>9.0</v>
      </c>
      <c r="F1779" s="32">
        <v>86.0</v>
      </c>
      <c r="G1779" s="35">
        <v>344.0</v>
      </c>
      <c r="H1779" s="35">
        <v>0.111</v>
      </c>
      <c r="I1779" s="35">
        <v>0.715</v>
      </c>
    </row>
    <row r="1780">
      <c r="A1780" s="32" t="s">
        <v>183</v>
      </c>
      <c r="B1780" s="33" t="s">
        <v>44</v>
      </c>
      <c r="C1780" s="34" t="s">
        <v>185</v>
      </c>
      <c r="D1780" s="35">
        <v>0.441</v>
      </c>
      <c r="E1780" s="35">
        <v>11.0</v>
      </c>
      <c r="F1780" s="32">
        <v>86.0</v>
      </c>
      <c r="G1780" s="35">
        <v>344.0</v>
      </c>
      <c r="H1780" s="35">
        <v>0.147</v>
      </c>
      <c r="I1780" s="35">
        <v>0.726</v>
      </c>
    </row>
    <row r="1781">
      <c r="A1781" s="32" t="s">
        <v>183</v>
      </c>
      <c r="B1781" s="33" t="s">
        <v>45</v>
      </c>
      <c r="C1781" s="34" t="s">
        <v>185</v>
      </c>
      <c r="D1781" s="35">
        <v>0.441</v>
      </c>
      <c r="E1781" s="35">
        <v>11.0</v>
      </c>
      <c r="F1781" s="32">
        <v>86.0</v>
      </c>
      <c r="G1781" s="35">
        <v>344.0</v>
      </c>
      <c r="H1781" s="35">
        <v>0.21</v>
      </c>
      <c r="I1781" s="35">
        <v>0.743</v>
      </c>
    </row>
    <row r="1782">
      <c r="A1782" s="32" t="s">
        <v>183</v>
      </c>
      <c r="B1782" s="33" t="s">
        <v>46</v>
      </c>
      <c r="C1782" s="34" t="s">
        <v>185</v>
      </c>
      <c r="D1782" s="35">
        <v>0.441</v>
      </c>
      <c r="E1782" s="35">
        <v>16.0</v>
      </c>
      <c r="F1782" s="35">
        <v>152.0</v>
      </c>
      <c r="G1782" s="35">
        <v>344.0</v>
      </c>
      <c r="H1782" s="35">
        <v>0.275</v>
      </c>
      <c r="I1782" s="35">
        <v>0.761</v>
      </c>
    </row>
    <row r="1783">
      <c r="A1783" s="32" t="s">
        <v>183</v>
      </c>
      <c r="B1783" s="33" t="s">
        <v>33</v>
      </c>
      <c r="C1783" s="34" t="s">
        <v>186</v>
      </c>
      <c r="D1783" s="32">
        <v>0.28</v>
      </c>
      <c r="E1783" s="32">
        <v>26.0</v>
      </c>
      <c r="F1783" s="32">
        <v>86.0</v>
      </c>
      <c r="G1783" s="32">
        <v>167.0</v>
      </c>
      <c r="H1783" s="32">
        <v>0.239</v>
      </c>
      <c r="I1783" s="32">
        <v>0.686</v>
      </c>
    </row>
    <row r="1784">
      <c r="A1784" s="32" t="s">
        <v>183</v>
      </c>
      <c r="B1784" s="33" t="s">
        <v>35</v>
      </c>
      <c r="C1784" s="34" t="s">
        <v>186</v>
      </c>
      <c r="D1784" s="32">
        <v>0.28</v>
      </c>
      <c r="E1784" s="32">
        <v>26.0</v>
      </c>
      <c r="F1784" s="32">
        <v>86.0</v>
      </c>
      <c r="G1784" s="32">
        <v>167.0</v>
      </c>
      <c r="H1784" s="35">
        <v>0.001</v>
      </c>
      <c r="I1784" s="32">
        <v>0.686</v>
      </c>
    </row>
    <row r="1785">
      <c r="A1785" s="32" t="s">
        <v>183</v>
      </c>
      <c r="B1785" s="33" t="s">
        <v>36</v>
      </c>
      <c r="C1785" s="34" t="s">
        <v>186</v>
      </c>
      <c r="D1785" s="32">
        <v>0.28</v>
      </c>
      <c r="E1785" s="32">
        <v>26.0</v>
      </c>
      <c r="F1785" s="32">
        <v>86.0</v>
      </c>
      <c r="G1785" s="32">
        <v>167.0</v>
      </c>
      <c r="H1785" s="35">
        <v>0.005</v>
      </c>
      <c r="I1785" s="35">
        <v>0.001</v>
      </c>
    </row>
    <row r="1786">
      <c r="A1786" s="32" t="s">
        <v>183</v>
      </c>
      <c r="B1786" s="33" t="s">
        <v>37</v>
      </c>
      <c r="C1786" s="34" t="s">
        <v>186</v>
      </c>
      <c r="D1786" s="32">
        <v>0.28</v>
      </c>
      <c r="E1786" s="32">
        <v>26.0</v>
      </c>
      <c r="F1786" s="32">
        <v>86.0</v>
      </c>
      <c r="G1786" s="32">
        <v>167.0</v>
      </c>
      <c r="H1786" s="35">
        <v>0.006</v>
      </c>
      <c r="I1786" s="35">
        <v>0.003</v>
      </c>
    </row>
    <row r="1787">
      <c r="A1787" s="32" t="s">
        <v>183</v>
      </c>
      <c r="B1787" s="33" t="s">
        <v>38</v>
      </c>
      <c r="C1787" s="34" t="s">
        <v>186</v>
      </c>
      <c r="D1787" s="32">
        <v>0.28</v>
      </c>
      <c r="E1787" s="35">
        <v>77.0</v>
      </c>
      <c r="F1787" s="32">
        <v>86.0</v>
      </c>
      <c r="G1787" s="32">
        <v>167.0</v>
      </c>
      <c r="H1787" s="35">
        <v>0.009</v>
      </c>
      <c r="I1787" s="35">
        <v>0.022</v>
      </c>
    </row>
    <row r="1788">
      <c r="A1788" s="32" t="s">
        <v>183</v>
      </c>
      <c r="B1788" s="33" t="s">
        <v>39</v>
      </c>
      <c r="C1788" s="34" t="s">
        <v>186</v>
      </c>
      <c r="D1788" s="35">
        <v>0.242</v>
      </c>
      <c r="E1788" s="35">
        <v>32.0</v>
      </c>
      <c r="F1788" s="32">
        <v>86.0</v>
      </c>
      <c r="G1788" s="35">
        <v>312.0</v>
      </c>
      <c r="H1788" s="35">
        <v>0.009</v>
      </c>
      <c r="I1788" s="35">
        <v>0.056</v>
      </c>
    </row>
    <row r="1789">
      <c r="A1789" s="32" t="s">
        <v>183</v>
      </c>
      <c r="B1789" s="33" t="s">
        <v>40</v>
      </c>
      <c r="C1789" s="34" t="s">
        <v>186</v>
      </c>
      <c r="D1789" s="35">
        <v>0.278</v>
      </c>
      <c r="E1789" s="35">
        <v>32.0</v>
      </c>
      <c r="F1789" s="32">
        <v>86.0</v>
      </c>
      <c r="G1789" s="35">
        <v>312.0</v>
      </c>
      <c r="H1789" s="35">
        <v>0.01</v>
      </c>
      <c r="I1789" s="35">
        <v>0.333</v>
      </c>
    </row>
    <row r="1790">
      <c r="A1790" s="32" t="s">
        <v>183</v>
      </c>
      <c r="B1790" s="33" t="s">
        <v>41</v>
      </c>
      <c r="C1790" s="34" t="s">
        <v>186</v>
      </c>
      <c r="D1790" s="35">
        <v>0.278</v>
      </c>
      <c r="E1790" s="35">
        <v>32.0</v>
      </c>
      <c r="F1790" s="32">
        <v>86.0</v>
      </c>
      <c r="G1790" s="35">
        <v>312.0</v>
      </c>
      <c r="H1790" s="35">
        <v>0.009</v>
      </c>
      <c r="I1790" s="35">
        <v>0.488</v>
      </c>
    </row>
    <row r="1791">
      <c r="A1791" s="32" t="s">
        <v>183</v>
      </c>
      <c r="B1791" s="33" t="s">
        <v>42</v>
      </c>
      <c r="C1791" s="34" t="s">
        <v>186</v>
      </c>
      <c r="D1791" s="35">
        <v>0.278</v>
      </c>
      <c r="E1791" s="35">
        <v>32.0</v>
      </c>
      <c r="F1791" s="32">
        <v>86.0</v>
      </c>
      <c r="G1791" s="35">
        <v>312.0</v>
      </c>
      <c r="H1791" s="35">
        <v>0.01</v>
      </c>
      <c r="I1791" s="35">
        <v>0.596</v>
      </c>
    </row>
    <row r="1792">
      <c r="A1792" s="32" t="s">
        <v>183</v>
      </c>
      <c r="B1792" s="33" t="s">
        <v>43</v>
      </c>
      <c r="C1792" s="34" t="s">
        <v>186</v>
      </c>
      <c r="D1792" s="35">
        <v>0.278</v>
      </c>
      <c r="E1792" s="35">
        <v>32.0</v>
      </c>
      <c r="F1792" s="32">
        <v>86.0</v>
      </c>
      <c r="G1792" s="35">
        <v>312.0</v>
      </c>
      <c r="H1792" s="35">
        <v>0.011</v>
      </c>
      <c r="I1792" s="35">
        <v>0.667</v>
      </c>
    </row>
    <row r="1793">
      <c r="A1793" s="32" t="s">
        <v>183</v>
      </c>
      <c r="B1793" s="33" t="s">
        <v>44</v>
      </c>
      <c r="C1793" s="34" t="s">
        <v>186</v>
      </c>
      <c r="D1793" s="35">
        <v>0.278</v>
      </c>
      <c r="E1793" s="35">
        <v>32.0</v>
      </c>
      <c r="F1793" s="32">
        <v>86.0</v>
      </c>
      <c r="G1793" s="35">
        <v>312.0</v>
      </c>
      <c r="H1793" s="35">
        <v>0.025</v>
      </c>
      <c r="I1793" s="35">
        <v>0.751</v>
      </c>
    </row>
    <row r="1794">
      <c r="A1794" s="32" t="s">
        <v>183</v>
      </c>
      <c r="B1794" s="33" t="s">
        <v>45</v>
      </c>
      <c r="C1794" s="34" t="s">
        <v>186</v>
      </c>
      <c r="D1794" s="35">
        <v>0.278</v>
      </c>
      <c r="E1794" s="35">
        <v>32.0</v>
      </c>
      <c r="F1794" s="32">
        <v>86.0</v>
      </c>
      <c r="G1794" s="35">
        <v>312.0</v>
      </c>
      <c r="H1794" s="35">
        <v>0.05</v>
      </c>
      <c r="I1794" s="35">
        <v>0.802</v>
      </c>
    </row>
    <row r="1795">
      <c r="A1795" s="32" t="s">
        <v>183</v>
      </c>
      <c r="B1795" s="33" t="s">
        <v>46</v>
      </c>
      <c r="C1795" s="34" t="s">
        <v>186</v>
      </c>
      <c r="D1795" s="35">
        <v>0.278</v>
      </c>
      <c r="E1795" s="35">
        <v>29.0</v>
      </c>
      <c r="F1795" s="35">
        <v>155.0</v>
      </c>
      <c r="G1795" s="35">
        <v>312.0</v>
      </c>
      <c r="H1795" s="35">
        <v>0.071</v>
      </c>
      <c r="I1795" s="35">
        <v>0.816</v>
      </c>
    </row>
    <row r="1796">
      <c r="A1796" s="32" t="s">
        <v>183</v>
      </c>
      <c r="B1796" s="33" t="s">
        <v>33</v>
      </c>
      <c r="C1796" s="34" t="s">
        <v>187</v>
      </c>
      <c r="D1796" s="32">
        <v>0.28</v>
      </c>
      <c r="E1796" s="32">
        <v>26.0</v>
      </c>
      <c r="F1796" s="32">
        <v>86.0</v>
      </c>
      <c r="G1796" s="32">
        <v>167.0</v>
      </c>
      <c r="H1796" s="35">
        <v>0.209</v>
      </c>
      <c r="I1796" s="35">
        <v>0.732</v>
      </c>
    </row>
    <row r="1797">
      <c r="A1797" s="32" t="s">
        <v>183</v>
      </c>
      <c r="B1797" s="33" t="s">
        <v>35</v>
      </c>
      <c r="C1797" s="34" t="s">
        <v>187</v>
      </c>
      <c r="D1797" s="32">
        <v>0.28</v>
      </c>
      <c r="E1797" s="32">
        <v>26.0</v>
      </c>
      <c r="F1797" s="32">
        <v>86.0</v>
      </c>
      <c r="G1797" s="32">
        <v>167.0</v>
      </c>
      <c r="H1797" s="35">
        <v>0.174</v>
      </c>
      <c r="I1797" s="35">
        <v>0.897</v>
      </c>
    </row>
    <row r="1798">
      <c r="A1798" s="32" t="s">
        <v>183</v>
      </c>
      <c r="B1798" s="33" t="s">
        <v>36</v>
      </c>
      <c r="C1798" s="34" t="s">
        <v>187</v>
      </c>
      <c r="D1798" s="32">
        <v>0.28</v>
      </c>
      <c r="E1798" s="32">
        <v>26.0</v>
      </c>
      <c r="F1798" s="32">
        <v>86.0</v>
      </c>
      <c r="G1798" s="32">
        <v>167.0</v>
      </c>
      <c r="H1798" s="35">
        <v>0.178</v>
      </c>
      <c r="I1798" s="35">
        <v>1.01</v>
      </c>
    </row>
    <row r="1799">
      <c r="A1799" s="32" t="s">
        <v>183</v>
      </c>
      <c r="B1799" s="33" t="s">
        <v>37</v>
      </c>
      <c r="C1799" s="34" t="s">
        <v>187</v>
      </c>
      <c r="D1799" s="32">
        <v>0.28</v>
      </c>
      <c r="E1799" s="35">
        <v>20.0</v>
      </c>
      <c r="F1799" s="32">
        <v>86.0</v>
      </c>
      <c r="G1799" s="32">
        <v>167.0</v>
      </c>
      <c r="H1799" s="35">
        <v>0.196</v>
      </c>
      <c r="I1799" s="35">
        <v>1.042</v>
      </c>
    </row>
    <row r="1800">
      <c r="A1800" s="32" t="s">
        <v>183</v>
      </c>
      <c r="B1800" s="33" t="s">
        <v>38</v>
      </c>
      <c r="C1800" s="34" t="s">
        <v>187</v>
      </c>
      <c r="D1800" s="32">
        <v>0.28</v>
      </c>
      <c r="E1800" s="35">
        <v>20.0</v>
      </c>
      <c r="F1800" s="32">
        <v>86.0</v>
      </c>
      <c r="G1800" s="32">
        <v>167.0</v>
      </c>
      <c r="H1800" s="35">
        <v>0.228</v>
      </c>
      <c r="I1800" s="35">
        <v>1.117</v>
      </c>
    </row>
    <row r="1801">
      <c r="A1801" s="32" t="s">
        <v>183</v>
      </c>
      <c r="B1801" s="33" t="s">
        <v>39</v>
      </c>
      <c r="C1801" s="34" t="s">
        <v>187</v>
      </c>
      <c r="D1801" s="35">
        <v>0.391</v>
      </c>
      <c r="E1801" s="35">
        <v>20.0</v>
      </c>
      <c r="F1801" s="32">
        <v>86.0</v>
      </c>
      <c r="G1801" s="35">
        <v>230.0</v>
      </c>
      <c r="H1801" s="35">
        <v>0.252</v>
      </c>
      <c r="I1801" s="35">
        <v>1.175</v>
      </c>
    </row>
    <row r="1802">
      <c r="A1802" s="32" t="s">
        <v>183</v>
      </c>
      <c r="B1802" s="33" t="s">
        <v>40</v>
      </c>
      <c r="C1802" s="34" t="s">
        <v>187</v>
      </c>
      <c r="D1802" s="35">
        <v>0.382</v>
      </c>
      <c r="E1802" s="35">
        <v>20.0</v>
      </c>
      <c r="F1802" s="32">
        <v>86.0</v>
      </c>
      <c r="G1802" s="35">
        <v>230.0</v>
      </c>
      <c r="H1802" s="35">
        <v>0.279</v>
      </c>
      <c r="I1802" s="35">
        <v>1.243</v>
      </c>
    </row>
    <row r="1803">
      <c r="A1803" s="32" t="s">
        <v>183</v>
      </c>
      <c r="B1803" s="33" t="s">
        <v>41</v>
      </c>
      <c r="C1803" s="34" t="s">
        <v>187</v>
      </c>
      <c r="D1803" s="35">
        <v>0.352</v>
      </c>
      <c r="E1803" s="35">
        <v>20.0</v>
      </c>
      <c r="F1803" s="32">
        <v>86.0</v>
      </c>
      <c r="G1803" s="35">
        <v>230.0</v>
      </c>
      <c r="H1803" s="35">
        <v>0.481</v>
      </c>
      <c r="I1803" s="35">
        <v>1.285</v>
      </c>
    </row>
    <row r="1804">
      <c r="A1804" s="32" t="s">
        <v>183</v>
      </c>
      <c r="B1804" s="33" t="s">
        <v>42</v>
      </c>
      <c r="C1804" s="34" t="s">
        <v>187</v>
      </c>
      <c r="D1804" s="35">
        <v>0.33</v>
      </c>
      <c r="E1804" s="35">
        <v>20.0</v>
      </c>
      <c r="F1804" s="32">
        <v>86.0</v>
      </c>
      <c r="G1804" s="35">
        <v>230.0</v>
      </c>
      <c r="H1804" s="35">
        <v>0.594</v>
      </c>
      <c r="I1804" s="35">
        <v>1.264</v>
      </c>
    </row>
    <row r="1805">
      <c r="A1805" s="32" t="s">
        <v>183</v>
      </c>
      <c r="B1805" s="33" t="s">
        <v>43</v>
      </c>
      <c r="C1805" s="34" t="s">
        <v>187</v>
      </c>
      <c r="D1805" s="35">
        <v>0.319</v>
      </c>
      <c r="E1805" s="35">
        <v>20.0</v>
      </c>
      <c r="F1805" s="32">
        <v>86.0</v>
      </c>
      <c r="G1805" s="35">
        <v>230.0</v>
      </c>
      <c r="H1805" s="35">
        <v>0.631</v>
      </c>
      <c r="I1805" s="35">
        <v>1.24</v>
      </c>
    </row>
    <row r="1806">
      <c r="A1806" s="32" t="s">
        <v>183</v>
      </c>
      <c r="B1806" s="33" t="s">
        <v>44</v>
      </c>
      <c r="C1806" s="34" t="s">
        <v>187</v>
      </c>
      <c r="D1806" s="35">
        <v>0.311</v>
      </c>
      <c r="E1806" s="35">
        <v>20.0</v>
      </c>
      <c r="F1806" s="32">
        <v>86.0</v>
      </c>
      <c r="G1806" s="35">
        <v>235.0</v>
      </c>
      <c r="H1806" s="35">
        <v>0.675</v>
      </c>
      <c r="I1806" s="35">
        <v>1.228</v>
      </c>
    </row>
    <row r="1807">
      <c r="A1807" s="32" t="s">
        <v>183</v>
      </c>
      <c r="B1807" s="33" t="s">
        <v>45</v>
      </c>
      <c r="C1807" s="34" t="s">
        <v>187</v>
      </c>
      <c r="D1807" s="35">
        <v>0.302</v>
      </c>
      <c r="E1807" s="35">
        <v>20.0</v>
      </c>
      <c r="F1807" s="32">
        <v>86.0</v>
      </c>
      <c r="G1807" s="35">
        <v>235.0</v>
      </c>
      <c r="H1807" s="35">
        <v>0.689</v>
      </c>
      <c r="I1807" s="35">
        <v>1.22</v>
      </c>
    </row>
    <row r="1808">
      <c r="A1808" s="32" t="s">
        <v>183</v>
      </c>
      <c r="B1808" s="33" t="s">
        <v>46</v>
      </c>
      <c r="C1808" s="34" t="s">
        <v>187</v>
      </c>
      <c r="D1808" s="35">
        <v>0.29</v>
      </c>
      <c r="E1808" s="35">
        <v>21.0</v>
      </c>
      <c r="F1808" s="35">
        <v>33.0</v>
      </c>
      <c r="G1808" s="35">
        <v>235.0</v>
      </c>
      <c r="H1808" s="35">
        <v>0.708</v>
      </c>
      <c r="I1808" s="35">
        <v>1.207</v>
      </c>
    </row>
    <row r="1809">
      <c r="A1809" s="32" t="s">
        <v>183</v>
      </c>
      <c r="B1809" s="33" t="s">
        <v>33</v>
      </c>
      <c r="C1809" s="34" t="s">
        <v>188</v>
      </c>
      <c r="D1809" s="32">
        <v>0.28</v>
      </c>
      <c r="E1809" s="32">
        <v>26.0</v>
      </c>
      <c r="F1809" s="32">
        <v>86.0</v>
      </c>
      <c r="G1809" s="32">
        <v>167.0</v>
      </c>
      <c r="H1809" s="35">
        <v>0.026</v>
      </c>
      <c r="I1809" s="35">
        <v>0.082</v>
      </c>
    </row>
    <row r="1810">
      <c r="A1810" s="32" t="s">
        <v>183</v>
      </c>
      <c r="B1810" s="33" t="s">
        <v>35</v>
      </c>
      <c r="C1810" s="34" t="s">
        <v>188</v>
      </c>
      <c r="D1810" s="32">
        <v>0.28</v>
      </c>
      <c r="E1810" s="32">
        <v>26.0</v>
      </c>
      <c r="F1810" s="32">
        <v>86.0</v>
      </c>
      <c r="G1810" s="32">
        <v>167.0</v>
      </c>
      <c r="H1810" s="35">
        <v>0.047</v>
      </c>
      <c r="I1810" s="35">
        <v>0.179</v>
      </c>
    </row>
    <row r="1811">
      <c r="A1811" s="32" t="s">
        <v>183</v>
      </c>
      <c r="B1811" s="33" t="s">
        <v>36</v>
      </c>
      <c r="C1811" s="34" t="s">
        <v>188</v>
      </c>
      <c r="D1811" s="32">
        <v>0.28</v>
      </c>
      <c r="E1811" s="32">
        <v>26.0</v>
      </c>
      <c r="F1811" s="32">
        <v>86.0</v>
      </c>
      <c r="G1811" s="32">
        <v>167.0</v>
      </c>
      <c r="H1811" s="35">
        <v>0.06</v>
      </c>
      <c r="I1811" s="35">
        <v>0.249</v>
      </c>
    </row>
    <row r="1812">
      <c r="A1812" s="32" t="s">
        <v>183</v>
      </c>
      <c r="B1812" s="33" t="s">
        <v>37</v>
      </c>
      <c r="C1812" s="34" t="s">
        <v>188</v>
      </c>
      <c r="D1812" s="32">
        <v>0.28</v>
      </c>
      <c r="E1812" s="35">
        <v>79.0</v>
      </c>
      <c r="F1812" s="32">
        <v>86.0</v>
      </c>
      <c r="G1812" s="32">
        <v>167.0</v>
      </c>
      <c r="H1812" s="35">
        <v>0.085</v>
      </c>
      <c r="I1812" s="35">
        <v>0.266</v>
      </c>
    </row>
    <row r="1813">
      <c r="A1813" s="32" t="s">
        <v>183</v>
      </c>
      <c r="B1813" s="33" t="s">
        <v>38</v>
      </c>
      <c r="C1813" s="34" t="s">
        <v>188</v>
      </c>
      <c r="D1813" s="32">
        <v>0.28</v>
      </c>
      <c r="E1813" s="35">
        <v>26.0</v>
      </c>
      <c r="F1813" s="32">
        <v>86.0</v>
      </c>
      <c r="G1813" s="32">
        <v>167.0</v>
      </c>
      <c r="H1813" s="35">
        <v>0.117</v>
      </c>
      <c r="I1813" s="35">
        <v>0.319</v>
      </c>
    </row>
    <row r="1814">
      <c r="A1814" s="32" t="s">
        <v>183</v>
      </c>
      <c r="B1814" s="33" t="s">
        <v>39</v>
      </c>
      <c r="C1814" s="34" t="s">
        <v>188</v>
      </c>
      <c r="D1814" s="35">
        <v>0.311</v>
      </c>
      <c r="E1814" s="35">
        <v>16.0</v>
      </c>
      <c r="F1814" s="32">
        <v>86.0</v>
      </c>
      <c r="G1814" s="35">
        <v>136.0</v>
      </c>
      <c r="H1814" s="35">
        <v>0.129</v>
      </c>
      <c r="I1814" s="35">
        <v>0.599</v>
      </c>
    </row>
    <row r="1815">
      <c r="A1815" s="32" t="s">
        <v>183</v>
      </c>
      <c r="B1815" s="33" t="s">
        <v>40</v>
      </c>
      <c r="C1815" s="34" t="s">
        <v>188</v>
      </c>
      <c r="D1815" s="35">
        <v>0.311</v>
      </c>
      <c r="E1815" s="35">
        <v>16.0</v>
      </c>
      <c r="F1815" s="32">
        <v>86.0</v>
      </c>
      <c r="G1815" s="35">
        <v>136.0</v>
      </c>
      <c r="H1815" s="35">
        <v>0.139</v>
      </c>
      <c r="I1815" s="35">
        <v>0.8</v>
      </c>
    </row>
    <row r="1816">
      <c r="A1816" s="32" t="s">
        <v>183</v>
      </c>
      <c r="B1816" s="33" t="s">
        <v>41</v>
      </c>
      <c r="C1816" s="34" t="s">
        <v>188</v>
      </c>
      <c r="D1816" s="35">
        <v>0.311</v>
      </c>
      <c r="E1816" s="35">
        <v>13.0</v>
      </c>
      <c r="F1816" s="32">
        <v>86.0</v>
      </c>
      <c r="G1816" s="35">
        <v>136.0</v>
      </c>
      <c r="H1816" s="35">
        <v>0.2</v>
      </c>
      <c r="I1816" s="35">
        <v>0.844</v>
      </c>
    </row>
    <row r="1817">
      <c r="A1817" s="32" t="s">
        <v>183</v>
      </c>
      <c r="B1817" s="33" t="s">
        <v>42</v>
      </c>
      <c r="C1817" s="34" t="s">
        <v>188</v>
      </c>
      <c r="D1817" s="35">
        <v>0.311</v>
      </c>
      <c r="E1817" s="35">
        <v>13.0</v>
      </c>
      <c r="F1817" s="32">
        <v>86.0</v>
      </c>
      <c r="G1817" s="35">
        <v>136.0</v>
      </c>
      <c r="H1817" s="35">
        <v>0.23</v>
      </c>
      <c r="I1817" s="35">
        <v>0.899</v>
      </c>
    </row>
    <row r="1818">
      <c r="A1818" s="32" t="s">
        <v>183</v>
      </c>
      <c r="B1818" s="33" t="s">
        <v>43</v>
      </c>
      <c r="C1818" s="34" t="s">
        <v>188</v>
      </c>
      <c r="D1818" s="35">
        <v>0.311</v>
      </c>
      <c r="E1818" s="35">
        <v>12.0</v>
      </c>
      <c r="F1818" s="32">
        <v>86.0</v>
      </c>
      <c r="G1818" s="35">
        <v>136.0</v>
      </c>
      <c r="H1818" s="35">
        <v>0.26</v>
      </c>
      <c r="I1818" s="35">
        <v>0.973</v>
      </c>
    </row>
    <row r="1819">
      <c r="A1819" s="32" t="s">
        <v>183</v>
      </c>
      <c r="B1819" s="33" t="s">
        <v>44</v>
      </c>
      <c r="C1819" s="34" t="s">
        <v>188</v>
      </c>
      <c r="D1819" s="35">
        <v>0.312</v>
      </c>
      <c r="E1819" s="35">
        <v>12.0</v>
      </c>
      <c r="F1819" s="32">
        <v>86.0</v>
      </c>
      <c r="G1819" s="35">
        <v>136.0</v>
      </c>
      <c r="H1819" s="35">
        <v>0.272</v>
      </c>
      <c r="I1819" s="35">
        <v>1.026</v>
      </c>
    </row>
    <row r="1820">
      <c r="A1820" s="32" t="s">
        <v>183</v>
      </c>
      <c r="B1820" s="33" t="s">
        <v>45</v>
      </c>
      <c r="C1820" s="34" t="s">
        <v>188</v>
      </c>
      <c r="D1820" s="35">
        <v>0.277</v>
      </c>
      <c r="E1820" s="35">
        <v>12.0</v>
      </c>
      <c r="F1820" s="32">
        <v>86.0</v>
      </c>
      <c r="G1820" s="35">
        <v>151.0</v>
      </c>
      <c r="H1820" s="35">
        <v>0.349</v>
      </c>
      <c r="I1820" s="35">
        <v>1.112</v>
      </c>
    </row>
    <row r="1821">
      <c r="A1821" s="32" t="s">
        <v>183</v>
      </c>
      <c r="B1821" s="33" t="s">
        <v>46</v>
      </c>
      <c r="C1821" s="34" t="s">
        <v>188</v>
      </c>
      <c r="D1821" s="35">
        <v>0.281</v>
      </c>
      <c r="E1821" s="35">
        <v>12.0</v>
      </c>
      <c r="F1821" s="35">
        <v>119.0</v>
      </c>
      <c r="G1821" s="35">
        <v>151.0</v>
      </c>
      <c r="H1821" s="35">
        <v>0.41</v>
      </c>
      <c r="I1821" s="35">
        <v>1.282</v>
      </c>
    </row>
    <row r="1822">
      <c r="A1822" s="32" t="s">
        <v>183</v>
      </c>
      <c r="B1822" s="33" t="s">
        <v>33</v>
      </c>
      <c r="C1822" s="34" t="s">
        <v>189</v>
      </c>
      <c r="D1822" s="32">
        <v>0.28</v>
      </c>
      <c r="E1822" s="32">
        <v>26.0</v>
      </c>
      <c r="F1822" s="32">
        <v>86.0</v>
      </c>
      <c r="G1822" s="32">
        <v>167.0</v>
      </c>
      <c r="H1822" s="35">
        <v>0.067</v>
      </c>
      <c r="I1822" s="35">
        <v>0.25</v>
      </c>
    </row>
    <row r="1823">
      <c r="A1823" s="32" t="s">
        <v>183</v>
      </c>
      <c r="B1823" s="33" t="s">
        <v>35</v>
      </c>
      <c r="C1823" s="34" t="s">
        <v>189</v>
      </c>
      <c r="D1823" s="32">
        <v>0.28</v>
      </c>
      <c r="E1823" s="32">
        <v>26.0</v>
      </c>
      <c r="F1823" s="32">
        <v>86.0</v>
      </c>
      <c r="G1823" s="32">
        <v>167.0</v>
      </c>
      <c r="H1823" s="35">
        <v>0.086</v>
      </c>
      <c r="I1823" s="35">
        <v>0.443</v>
      </c>
    </row>
    <row r="1824">
      <c r="A1824" s="32" t="s">
        <v>183</v>
      </c>
      <c r="B1824" s="33" t="s">
        <v>36</v>
      </c>
      <c r="C1824" s="34" t="s">
        <v>189</v>
      </c>
      <c r="D1824" s="32">
        <v>0.28</v>
      </c>
      <c r="E1824" s="32">
        <v>26.0</v>
      </c>
      <c r="F1824" s="32">
        <v>86.0</v>
      </c>
      <c r="G1824" s="32">
        <v>167.0</v>
      </c>
      <c r="H1824" s="35">
        <v>0.102</v>
      </c>
      <c r="I1824" s="35">
        <v>0.599</v>
      </c>
    </row>
    <row r="1825">
      <c r="A1825" s="32" t="s">
        <v>183</v>
      </c>
      <c r="B1825" s="33" t="s">
        <v>37</v>
      </c>
      <c r="C1825" s="34" t="s">
        <v>189</v>
      </c>
      <c r="D1825" s="32">
        <v>0.28</v>
      </c>
      <c r="E1825" s="35">
        <v>35.0</v>
      </c>
      <c r="F1825" s="32">
        <v>86.0</v>
      </c>
      <c r="G1825" s="32">
        <v>167.0</v>
      </c>
      <c r="H1825" s="35">
        <v>0.224</v>
      </c>
      <c r="I1825" s="35">
        <v>0.671</v>
      </c>
    </row>
    <row r="1826">
      <c r="A1826" s="32" t="s">
        <v>183</v>
      </c>
      <c r="B1826" s="33" t="s">
        <v>38</v>
      </c>
      <c r="C1826" s="34" t="s">
        <v>189</v>
      </c>
      <c r="D1826" s="32">
        <v>0.28</v>
      </c>
      <c r="E1826" s="35">
        <v>35.0</v>
      </c>
      <c r="F1826" s="32">
        <v>86.0</v>
      </c>
      <c r="G1826" s="32">
        <v>167.0</v>
      </c>
      <c r="H1826" s="35">
        <v>0.229</v>
      </c>
      <c r="I1826" s="35">
        <v>0.808</v>
      </c>
    </row>
    <row r="1827">
      <c r="A1827" s="32" t="s">
        <v>183</v>
      </c>
      <c r="B1827" s="33" t="s">
        <v>39</v>
      </c>
      <c r="C1827" s="34" t="s">
        <v>189</v>
      </c>
      <c r="D1827" s="35">
        <v>0.107</v>
      </c>
      <c r="E1827" s="35">
        <v>35.0</v>
      </c>
      <c r="F1827" s="32">
        <v>86.0</v>
      </c>
      <c r="G1827" s="35">
        <v>98.0</v>
      </c>
      <c r="H1827" s="35">
        <v>0.259</v>
      </c>
      <c r="I1827" s="35">
        <v>0.602</v>
      </c>
    </row>
    <row r="1828">
      <c r="A1828" s="32" t="s">
        <v>183</v>
      </c>
      <c r="B1828" s="33" t="s">
        <v>40</v>
      </c>
      <c r="C1828" s="34" t="s">
        <v>189</v>
      </c>
      <c r="D1828" s="35">
        <v>0.107</v>
      </c>
      <c r="E1828" s="35">
        <v>35.0</v>
      </c>
      <c r="F1828" s="32">
        <v>86.0</v>
      </c>
      <c r="G1828" s="35">
        <v>98.0</v>
      </c>
      <c r="H1828" s="35">
        <v>0.288</v>
      </c>
      <c r="I1828" s="35">
        <v>0.488</v>
      </c>
    </row>
    <row r="1829">
      <c r="A1829" s="32" t="s">
        <v>183</v>
      </c>
      <c r="B1829" s="33" t="s">
        <v>41</v>
      </c>
      <c r="C1829" s="34" t="s">
        <v>189</v>
      </c>
      <c r="D1829" s="35">
        <v>0.107</v>
      </c>
      <c r="E1829" s="35">
        <v>35.0</v>
      </c>
      <c r="F1829" s="32">
        <v>86.0</v>
      </c>
      <c r="G1829" s="35">
        <v>98.0</v>
      </c>
      <c r="H1829" s="35">
        <v>0.348</v>
      </c>
      <c r="I1829" s="35">
        <v>0.558</v>
      </c>
    </row>
    <row r="1830">
      <c r="A1830" s="32" t="s">
        <v>183</v>
      </c>
      <c r="B1830" s="33" t="s">
        <v>42</v>
      </c>
      <c r="C1830" s="34" t="s">
        <v>189</v>
      </c>
      <c r="D1830" s="35">
        <v>0.107</v>
      </c>
      <c r="E1830" s="35">
        <v>35.0</v>
      </c>
      <c r="F1830" s="32">
        <v>86.0</v>
      </c>
      <c r="G1830" s="35">
        <v>98.0</v>
      </c>
      <c r="H1830" s="35">
        <v>0.42</v>
      </c>
      <c r="I1830" s="35">
        <v>0.555</v>
      </c>
    </row>
    <row r="1831">
      <c r="A1831" s="32" t="s">
        <v>183</v>
      </c>
      <c r="B1831" s="33" t="s">
        <v>43</v>
      </c>
      <c r="C1831" s="34" t="s">
        <v>189</v>
      </c>
      <c r="D1831" s="35">
        <v>0.107</v>
      </c>
      <c r="E1831" s="35">
        <v>35.0</v>
      </c>
      <c r="F1831" s="32">
        <v>86.0</v>
      </c>
      <c r="G1831" s="35">
        <v>98.0</v>
      </c>
      <c r="H1831" s="35">
        <v>0.508</v>
      </c>
      <c r="I1831" s="35">
        <v>0.919</v>
      </c>
    </row>
    <row r="1832">
      <c r="A1832" s="32" t="s">
        <v>183</v>
      </c>
      <c r="B1832" s="33" t="s">
        <v>44</v>
      </c>
      <c r="C1832" s="34" t="s">
        <v>189</v>
      </c>
      <c r="D1832" s="35">
        <v>0.107</v>
      </c>
      <c r="E1832" s="35">
        <v>35.0</v>
      </c>
      <c r="F1832" s="32">
        <v>86.0</v>
      </c>
      <c r="G1832" s="35">
        <v>98.0</v>
      </c>
      <c r="H1832" s="35">
        <v>0.614</v>
      </c>
      <c r="I1832" s="35">
        <v>1.33</v>
      </c>
    </row>
    <row r="1833">
      <c r="A1833" s="32" t="s">
        <v>183</v>
      </c>
      <c r="B1833" s="33" t="s">
        <v>45</v>
      </c>
      <c r="C1833" s="34" t="s">
        <v>189</v>
      </c>
      <c r="D1833" s="35">
        <v>0.107</v>
      </c>
      <c r="E1833" s="35">
        <v>32.0</v>
      </c>
      <c r="F1833" s="32">
        <v>86.0</v>
      </c>
      <c r="G1833" s="35">
        <v>98.0</v>
      </c>
      <c r="H1833" s="35">
        <v>0.658</v>
      </c>
      <c r="I1833" s="35">
        <v>1.579</v>
      </c>
    </row>
    <row r="1834">
      <c r="A1834" s="32" t="s">
        <v>183</v>
      </c>
      <c r="B1834" s="33" t="s">
        <v>46</v>
      </c>
      <c r="C1834" s="34" t="s">
        <v>189</v>
      </c>
      <c r="D1834" s="35">
        <v>0.124</v>
      </c>
      <c r="E1834" s="35">
        <v>32.0</v>
      </c>
      <c r="F1834" s="35">
        <v>101.0</v>
      </c>
      <c r="G1834" s="35">
        <v>98.0</v>
      </c>
      <c r="H1834" s="35">
        <v>0.705</v>
      </c>
      <c r="I1834" s="35">
        <v>1.569</v>
      </c>
    </row>
    <row r="1835">
      <c r="A1835" s="32" t="s">
        <v>183</v>
      </c>
      <c r="B1835" s="33" t="s">
        <v>33</v>
      </c>
      <c r="C1835" s="34" t="s">
        <v>190</v>
      </c>
      <c r="D1835" s="32">
        <v>0.28</v>
      </c>
      <c r="E1835" s="32">
        <v>26.0</v>
      </c>
      <c r="F1835" s="32">
        <v>86.0</v>
      </c>
      <c r="G1835" s="32">
        <v>167.0</v>
      </c>
      <c r="H1835" s="35">
        <v>0.08</v>
      </c>
      <c r="I1835" s="35">
        <v>0.23</v>
      </c>
    </row>
    <row r="1836">
      <c r="A1836" s="32" t="s">
        <v>183</v>
      </c>
      <c r="B1836" s="33" t="s">
        <v>35</v>
      </c>
      <c r="C1836" s="34" t="s">
        <v>190</v>
      </c>
      <c r="D1836" s="32">
        <v>0.28</v>
      </c>
      <c r="E1836" s="32">
        <v>26.0</v>
      </c>
      <c r="F1836" s="32">
        <v>86.0</v>
      </c>
      <c r="G1836" s="32">
        <v>167.0</v>
      </c>
      <c r="H1836" s="35">
        <v>0.068</v>
      </c>
      <c r="I1836" s="35">
        <v>0.228</v>
      </c>
    </row>
    <row r="1837">
      <c r="A1837" s="32" t="s">
        <v>183</v>
      </c>
      <c r="B1837" s="33" t="s">
        <v>36</v>
      </c>
      <c r="C1837" s="34" t="s">
        <v>190</v>
      </c>
      <c r="D1837" s="32">
        <v>0.28</v>
      </c>
      <c r="E1837" s="32">
        <v>26.0</v>
      </c>
      <c r="F1837" s="32">
        <v>86.0</v>
      </c>
      <c r="G1837" s="32">
        <v>167.0</v>
      </c>
      <c r="H1837" s="35">
        <v>0.07</v>
      </c>
      <c r="I1837" s="35">
        <v>0.22</v>
      </c>
    </row>
    <row r="1838">
      <c r="A1838" s="32" t="s">
        <v>183</v>
      </c>
      <c r="B1838" s="33" t="s">
        <v>37</v>
      </c>
      <c r="C1838" s="34" t="s">
        <v>190</v>
      </c>
      <c r="D1838" s="32">
        <v>0.28</v>
      </c>
      <c r="E1838" s="35">
        <v>46.0</v>
      </c>
      <c r="F1838" s="32">
        <v>86.0</v>
      </c>
      <c r="G1838" s="32">
        <v>167.0</v>
      </c>
      <c r="H1838" s="35">
        <v>0.08</v>
      </c>
      <c r="I1838" s="35">
        <v>0.216</v>
      </c>
    </row>
    <row r="1839">
      <c r="A1839" s="32" t="s">
        <v>183</v>
      </c>
      <c r="B1839" s="33" t="s">
        <v>38</v>
      </c>
      <c r="C1839" s="34" t="s">
        <v>190</v>
      </c>
      <c r="D1839" s="32">
        <v>0.28</v>
      </c>
      <c r="E1839" s="35">
        <v>46.0</v>
      </c>
      <c r="F1839" s="32">
        <v>86.0</v>
      </c>
      <c r="G1839" s="32">
        <v>167.0</v>
      </c>
      <c r="H1839" s="35">
        <v>0.09</v>
      </c>
      <c r="I1839" s="35">
        <v>0.23</v>
      </c>
    </row>
    <row r="1840">
      <c r="A1840" s="32" t="s">
        <v>183</v>
      </c>
      <c r="B1840" s="33" t="s">
        <v>39</v>
      </c>
      <c r="C1840" s="34" t="s">
        <v>190</v>
      </c>
      <c r="D1840" s="35">
        <v>0.354</v>
      </c>
      <c r="E1840" s="35">
        <v>46.0</v>
      </c>
      <c r="F1840" s="32">
        <v>86.0</v>
      </c>
      <c r="G1840" s="35">
        <v>180.0</v>
      </c>
      <c r="H1840" s="35">
        <v>0.101</v>
      </c>
      <c r="I1840" s="35">
        <v>0.249</v>
      </c>
    </row>
    <row r="1841">
      <c r="A1841" s="32" t="s">
        <v>183</v>
      </c>
      <c r="B1841" s="33" t="s">
        <v>40</v>
      </c>
      <c r="C1841" s="34" t="s">
        <v>190</v>
      </c>
      <c r="D1841" s="35">
        <v>0.354</v>
      </c>
      <c r="E1841" s="35">
        <v>46.0</v>
      </c>
      <c r="F1841" s="32">
        <v>86.0</v>
      </c>
      <c r="G1841" s="35">
        <v>180.0</v>
      </c>
      <c r="H1841" s="35">
        <v>0.15</v>
      </c>
      <c r="I1841" s="35">
        <v>0.271</v>
      </c>
    </row>
    <row r="1842">
      <c r="A1842" s="32" t="s">
        <v>183</v>
      </c>
      <c r="B1842" s="33" t="s">
        <v>41</v>
      </c>
      <c r="C1842" s="34" t="s">
        <v>190</v>
      </c>
      <c r="D1842" s="35">
        <v>0.354</v>
      </c>
      <c r="E1842" s="35">
        <v>46.0</v>
      </c>
      <c r="F1842" s="32">
        <v>86.0</v>
      </c>
      <c r="G1842" s="35">
        <v>180.0</v>
      </c>
      <c r="H1842" s="35">
        <v>0.187</v>
      </c>
      <c r="I1842" s="35">
        <v>0.304</v>
      </c>
    </row>
    <row r="1843">
      <c r="A1843" s="32" t="s">
        <v>183</v>
      </c>
      <c r="B1843" s="33" t="s">
        <v>42</v>
      </c>
      <c r="C1843" s="34" t="s">
        <v>190</v>
      </c>
      <c r="D1843" s="35">
        <v>0.36</v>
      </c>
      <c r="E1843" s="35">
        <v>11.0</v>
      </c>
      <c r="F1843" s="32">
        <v>86.0</v>
      </c>
      <c r="G1843" s="35">
        <v>180.0</v>
      </c>
      <c r="H1843" s="35">
        <v>0.225</v>
      </c>
      <c r="I1843" s="35">
        <v>0.341</v>
      </c>
    </row>
    <row r="1844">
      <c r="A1844" s="32" t="s">
        <v>183</v>
      </c>
      <c r="B1844" s="33" t="s">
        <v>43</v>
      </c>
      <c r="C1844" s="34" t="s">
        <v>190</v>
      </c>
      <c r="D1844" s="35">
        <v>0.302</v>
      </c>
      <c r="E1844" s="35">
        <v>9.0</v>
      </c>
      <c r="F1844" s="32">
        <v>86.0</v>
      </c>
      <c r="G1844" s="35">
        <v>180.0</v>
      </c>
      <c r="H1844" s="35">
        <v>0.301</v>
      </c>
      <c r="I1844" s="35">
        <v>0.563</v>
      </c>
    </row>
    <row r="1845">
      <c r="A1845" s="32" t="s">
        <v>183</v>
      </c>
      <c r="B1845" s="33" t="s">
        <v>44</v>
      </c>
      <c r="C1845" s="34" t="s">
        <v>190</v>
      </c>
      <c r="D1845" s="35">
        <v>0.302</v>
      </c>
      <c r="E1845" s="35">
        <v>9.0</v>
      </c>
      <c r="F1845" s="32">
        <v>86.0</v>
      </c>
      <c r="G1845" s="35">
        <v>180.0</v>
      </c>
      <c r="H1845" s="35">
        <v>0.437</v>
      </c>
      <c r="I1845" s="35">
        <v>0.66</v>
      </c>
    </row>
    <row r="1846">
      <c r="A1846" s="32" t="s">
        <v>183</v>
      </c>
      <c r="B1846" s="33" t="s">
        <v>45</v>
      </c>
      <c r="C1846" s="34" t="s">
        <v>190</v>
      </c>
      <c r="D1846" s="35">
        <v>0.302</v>
      </c>
      <c r="E1846" s="35">
        <v>9.0</v>
      </c>
      <c r="F1846" s="32">
        <v>86.0</v>
      </c>
      <c r="G1846" s="35">
        <v>180.0</v>
      </c>
      <c r="H1846" s="35">
        <v>0.52</v>
      </c>
      <c r="I1846" s="35">
        <v>0.772</v>
      </c>
    </row>
    <row r="1847">
      <c r="A1847" s="32" t="s">
        <v>183</v>
      </c>
      <c r="B1847" s="33" t="s">
        <v>46</v>
      </c>
      <c r="C1847" s="34" t="s">
        <v>190</v>
      </c>
      <c r="D1847" s="35">
        <v>0.302</v>
      </c>
      <c r="E1847" s="35">
        <v>9.0</v>
      </c>
      <c r="F1847" s="35">
        <v>105.0</v>
      </c>
      <c r="G1847" s="35">
        <v>180.0</v>
      </c>
      <c r="H1847" s="35">
        <v>0.612</v>
      </c>
      <c r="I1847" s="35">
        <v>0.808</v>
      </c>
    </row>
    <row r="1848">
      <c r="A1848" s="32" t="s">
        <v>183</v>
      </c>
      <c r="B1848" s="33" t="s">
        <v>33</v>
      </c>
      <c r="C1848" s="34" t="s">
        <v>191</v>
      </c>
      <c r="D1848" s="32">
        <v>0.28</v>
      </c>
      <c r="E1848" s="32">
        <v>26.0</v>
      </c>
      <c r="F1848" s="32">
        <v>86.0</v>
      </c>
      <c r="G1848" s="32">
        <v>167.0</v>
      </c>
      <c r="H1848" s="35">
        <v>0.035</v>
      </c>
      <c r="I1848" s="35">
        <v>0.074</v>
      </c>
    </row>
    <row r="1849">
      <c r="A1849" s="32" t="s">
        <v>183</v>
      </c>
      <c r="B1849" s="33" t="s">
        <v>35</v>
      </c>
      <c r="C1849" s="34" t="s">
        <v>191</v>
      </c>
      <c r="D1849" s="32">
        <v>0.28</v>
      </c>
      <c r="E1849" s="32">
        <v>26.0</v>
      </c>
      <c r="F1849" s="32">
        <v>86.0</v>
      </c>
      <c r="G1849" s="32">
        <v>167.0</v>
      </c>
      <c r="H1849" s="35">
        <v>0.059</v>
      </c>
      <c r="I1849" s="35">
        <v>0.144</v>
      </c>
    </row>
    <row r="1850">
      <c r="A1850" s="32" t="s">
        <v>183</v>
      </c>
      <c r="B1850" s="33" t="s">
        <v>36</v>
      </c>
      <c r="C1850" s="34" t="s">
        <v>191</v>
      </c>
      <c r="D1850" s="32">
        <v>0.28</v>
      </c>
      <c r="E1850" s="32">
        <v>26.0</v>
      </c>
      <c r="F1850" s="32">
        <v>86.0</v>
      </c>
      <c r="G1850" s="32">
        <v>167.0</v>
      </c>
      <c r="H1850" s="35">
        <v>0.069</v>
      </c>
      <c r="I1850" s="35">
        <v>0.201</v>
      </c>
    </row>
    <row r="1851">
      <c r="A1851" s="32" t="s">
        <v>183</v>
      </c>
      <c r="B1851" s="33" t="s">
        <v>37</v>
      </c>
      <c r="C1851" s="34" t="s">
        <v>191</v>
      </c>
      <c r="D1851" s="32">
        <v>0.28</v>
      </c>
      <c r="E1851" s="35">
        <v>35.0</v>
      </c>
      <c r="F1851" s="32">
        <v>86.0</v>
      </c>
      <c r="G1851" s="32">
        <v>167.0</v>
      </c>
      <c r="H1851" s="35">
        <v>0.073</v>
      </c>
      <c r="I1851" s="35">
        <v>0.249</v>
      </c>
    </row>
    <row r="1852">
      <c r="A1852" s="32" t="s">
        <v>183</v>
      </c>
      <c r="B1852" s="33" t="s">
        <v>38</v>
      </c>
      <c r="C1852" s="34" t="s">
        <v>191</v>
      </c>
      <c r="D1852" s="32">
        <v>0.28</v>
      </c>
      <c r="E1852" s="35">
        <v>35.0</v>
      </c>
      <c r="F1852" s="32">
        <v>86.0</v>
      </c>
      <c r="G1852" s="32">
        <v>167.0</v>
      </c>
      <c r="H1852" s="35">
        <v>0.068</v>
      </c>
      <c r="I1852" s="35">
        <v>0.327</v>
      </c>
    </row>
    <row r="1853">
      <c r="A1853" s="32" t="s">
        <v>183</v>
      </c>
      <c r="B1853" s="33" t="s">
        <v>39</v>
      </c>
      <c r="C1853" s="34" t="s">
        <v>191</v>
      </c>
      <c r="D1853" s="35">
        <v>0.195</v>
      </c>
      <c r="E1853" s="35">
        <v>35.0</v>
      </c>
      <c r="F1853" s="32">
        <v>86.0</v>
      </c>
      <c r="G1853" s="35">
        <v>52.0</v>
      </c>
      <c r="H1853" s="35">
        <v>0.067</v>
      </c>
      <c r="I1853" s="35">
        <v>0.529</v>
      </c>
    </row>
    <row r="1854">
      <c r="A1854" s="32" t="s">
        <v>183</v>
      </c>
      <c r="B1854" s="33" t="s">
        <v>40</v>
      </c>
      <c r="C1854" s="34" t="s">
        <v>191</v>
      </c>
      <c r="D1854" s="35">
        <v>0.203</v>
      </c>
      <c r="E1854" s="35">
        <v>35.0</v>
      </c>
      <c r="F1854" s="32">
        <v>86.0</v>
      </c>
      <c r="G1854" s="35">
        <v>52.0</v>
      </c>
      <c r="H1854" s="35">
        <v>0.083</v>
      </c>
      <c r="I1854" s="35">
        <v>0.712</v>
      </c>
    </row>
    <row r="1855">
      <c r="A1855" s="32" t="s">
        <v>183</v>
      </c>
      <c r="B1855" s="33" t="s">
        <v>41</v>
      </c>
      <c r="C1855" s="34" t="s">
        <v>191</v>
      </c>
      <c r="D1855" s="35">
        <v>0.12</v>
      </c>
      <c r="E1855" s="35">
        <v>35.0</v>
      </c>
      <c r="F1855" s="32">
        <v>86.0</v>
      </c>
      <c r="G1855" s="35">
        <v>62.0</v>
      </c>
      <c r="H1855" s="35">
        <v>0.167</v>
      </c>
      <c r="I1855" s="35">
        <v>0.973</v>
      </c>
    </row>
    <row r="1856">
      <c r="A1856" s="32" t="s">
        <v>183</v>
      </c>
      <c r="B1856" s="33" t="s">
        <v>42</v>
      </c>
      <c r="C1856" s="34" t="s">
        <v>191</v>
      </c>
      <c r="D1856" s="35">
        <v>0.216</v>
      </c>
      <c r="E1856" s="35">
        <v>14.0</v>
      </c>
      <c r="F1856" s="32">
        <v>86.0</v>
      </c>
      <c r="G1856" s="35">
        <v>62.0</v>
      </c>
      <c r="H1856" s="35">
        <v>0.2</v>
      </c>
      <c r="I1856" s="35">
        <v>1.241</v>
      </c>
    </row>
    <row r="1857">
      <c r="A1857" s="32" t="s">
        <v>183</v>
      </c>
      <c r="B1857" s="33" t="s">
        <v>43</v>
      </c>
      <c r="C1857" s="34" t="s">
        <v>191</v>
      </c>
      <c r="D1857" s="35">
        <v>0.216</v>
      </c>
      <c r="E1857" s="35">
        <v>12.0</v>
      </c>
      <c r="F1857" s="32">
        <v>86.0</v>
      </c>
      <c r="G1857" s="35">
        <v>62.0</v>
      </c>
      <c r="H1857" s="35">
        <v>0.268</v>
      </c>
      <c r="I1857" s="35">
        <v>1.491</v>
      </c>
    </row>
    <row r="1858">
      <c r="A1858" s="32" t="s">
        <v>183</v>
      </c>
      <c r="B1858" s="33" t="s">
        <v>44</v>
      </c>
      <c r="C1858" s="34" t="s">
        <v>191</v>
      </c>
      <c r="D1858" s="35">
        <v>0.216</v>
      </c>
      <c r="E1858" s="35">
        <v>12.0</v>
      </c>
      <c r="F1858" s="32">
        <v>86.0</v>
      </c>
      <c r="G1858" s="35">
        <v>62.0</v>
      </c>
      <c r="H1858" s="35">
        <v>0.358</v>
      </c>
      <c r="I1858" s="35">
        <v>1.643</v>
      </c>
    </row>
    <row r="1859">
      <c r="A1859" s="32" t="s">
        <v>183</v>
      </c>
      <c r="B1859" s="33" t="s">
        <v>45</v>
      </c>
      <c r="C1859" s="34" t="s">
        <v>191</v>
      </c>
      <c r="D1859" s="35">
        <v>0.22</v>
      </c>
      <c r="E1859" s="35">
        <v>8.0</v>
      </c>
      <c r="F1859" s="32">
        <v>86.0</v>
      </c>
      <c r="G1859" s="35">
        <v>62.0</v>
      </c>
      <c r="H1859" s="35">
        <v>0.48</v>
      </c>
      <c r="I1859" s="35">
        <v>1.59</v>
      </c>
    </row>
    <row r="1860">
      <c r="A1860" s="32" t="s">
        <v>183</v>
      </c>
      <c r="B1860" s="33" t="s">
        <v>46</v>
      </c>
      <c r="C1860" s="34" t="s">
        <v>191</v>
      </c>
      <c r="D1860" s="35">
        <v>0.22</v>
      </c>
      <c r="E1860" s="35">
        <v>8.0</v>
      </c>
      <c r="F1860" s="35">
        <v>44.0</v>
      </c>
      <c r="G1860" s="35">
        <v>62.0</v>
      </c>
      <c r="H1860" s="35">
        <v>0.6</v>
      </c>
      <c r="I1860" s="35">
        <v>1.593</v>
      </c>
    </row>
    <row r="1861">
      <c r="A1861" s="32" t="s">
        <v>183</v>
      </c>
      <c r="B1861" s="33" t="s">
        <v>33</v>
      </c>
      <c r="C1861" s="34" t="s">
        <v>192</v>
      </c>
      <c r="D1861" s="32">
        <v>0.28</v>
      </c>
      <c r="E1861" s="32">
        <v>26.0</v>
      </c>
      <c r="F1861" s="32">
        <v>86.0</v>
      </c>
      <c r="G1861" s="32">
        <v>167.0</v>
      </c>
      <c r="H1861" s="35">
        <v>0.049</v>
      </c>
      <c r="I1861" s="35">
        <v>0.204</v>
      </c>
    </row>
    <row r="1862">
      <c r="A1862" s="32" t="s">
        <v>183</v>
      </c>
      <c r="B1862" s="33" t="s">
        <v>35</v>
      </c>
      <c r="C1862" s="34" t="s">
        <v>192</v>
      </c>
      <c r="D1862" s="32">
        <v>0.28</v>
      </c>
      <c r="E1862" s="32">
        <v>26.0</v>
      </c>
      <c r="F1862" s="32">
        <v>86.0</v>
      </c>
      <c r="G1862" s="32">
        <v>167.0</v>
      </c>
      <c r="H1862" s="35">
        <v>0.062</v>
      </c>
      <c r="I1862" s="35">
        <v>0.291</v>
      </c>
    </row>
    <row r="1863">
      <c r="A1863" s="32" t="s">
        <v>183</v>
      </c>
      <c r="B1863" s="33" t="s">
        <v>36</v>
      </c>
      <c r="C1863" s="34" t="s">
        <v>192</v>
      </c>
      <c r="D1863" s="32">
        <v>0.28</v>
      </c>
      <c r="E1863" s="32">
        <v>26.0</v>
      </c>
      <c r="F1863" s="32">
        <v>86.0</v>
      </c>
      <c r="G1863" s="32">
        <v>167.0</v>
      </c>
      <c r="H1863" s="35">
        <v>0.102</v>
      </c>
      <c r="I1863" s="35">
        <v>0.424</v>
      </c>
    </row>
    <row r="1864">
      <c r="A1864" s="32" t="s">
        <v>183</v>
      </c>
      <c r="B1864" s="33" t="s">
        <v>37</v>
      </c>
      <c r="C1864" s="34" t="s">
        <v>192</v>
      </c>
      <c r="D1864" s="32">
        <v>0.28</v>
      </c>
      <c r="E1864" s="32">
        <v>26.0</v>
      </c>
      <c r="F1864" s="32">
        <v>86.0</v>
      </c>
      <c r="G1864" s="32">
        <v>167.0</v>
      </c>
      <c r="H1864" s="35">
        <v>0.192</v>
      </c>
      <c r="I1864" s="35">
        <v>0.57</v>
      </c>
    </row>
    <row r="1865">
      <c r="A1865" s="32" t="s">
        <v>183</v>
      </c>
      <c r="B1865" s="33" t="s">
        <v>38</v>
      </c>
      <c r="C1865" s="34" t="s">
        <v>192</v>
      </c>
      <c r="D1865" s="32">
        <v>0.28</v>
      </c>
      <c r="E1865" s="32">
        <v>26.0</v>
      </c>
      <c r="F1865" s="32">
        <v>86.0</v>
      </c>
      <c r="G1865" s="32">
        <v>167.0</v>
      </c>
      <c r="H1865" s="35">
        <v>0.207</v>
      </c>
      <c r="I1865" s="35">
        <v>0.681</v>
      </c>
    </row>
    <row r="1866">
      <c r="A1866" s="32" t="s">
        <v>183</v>
      </c>
      <c r="B1866" s="33" t="s">
        <v>39</v>
      </c>
      <c r="C1866" s="34" t="s">
        <v>192</v>
      </c>
      <c r="D1866" s="32">
        <v>0.28</v>
      </c>
      <c r="E1866" s="32">
        <v>26.0</v>
      </c>
      <c r="F1866" s="32">
        <v>86.0</v>
      </c>
      <c r="G1866" s="32">
        <v>167.0</v>
      </c>
      <c r="H1866" s="35">
        <v>0.247</v>
      </c>
      <c r="I1866" s="35">
        <v>0.873</v>
      </c>
    </row>
    <row r="1867">
      <c r="A1867" s="32" t="s">
        <v>183</v>
      </c>
      <c r="B1867" s="33" t="s">
        <v>40</v>
      </c>
      <c r="C1867" s="34" t="s">
        <v>192</v>
      </c>
      <c r="D1867" s="32">
        <v>0.28</v>
      </c>
      <c r="E1867" s="32">
        <v>26.0</v>
      </c>
      <c r="F1867" s="32">
        <v>86.0</v>
      </c>
      <c r="G1867" s="32">
        <v>167.0</v>
      </c>
      <c r="H1867" s="35">
        <v>0.29</v>
      </c>
      <c r="I1867" s="35">
        <v>0.951</v>
      </c>
    </row>
    <row r="1868">
      <c r="A1868" s="32" t="s">
        <v>183</v>
      </c>
      <c r="B1868" s="33" t="s">
        <v>41</v>
      </c>
      <c r="C1868" s="34" t="s">
        <v>192</v>
      </c>
      <c r="D1868" s="35">
        <v>0.113</v>
      </c>
      <c r="E1868" s="35">
        <v>7.0</v>
      </c>
      <c r="F1868" s="32">
        <v>86.0</v>
      </c>
      <c r="G1868" s="35">
        <v>36.0</v>
      </c>
      <c r="H1868" s="35">
        <v>0.37</v>
      </c>
      <c r="I1868" s="35">
        <v>1.097</v>
      </c>
    </row>
    <row r="1869">
      <c r="A1869" s="32" t="s">
        <v>183</v>
      </c>
      <c r="B1869" s="33" t="s">
        <v>42</v>
      </c>
      <c r="C1869" s="34" t="s">
        <v>192</v>
      </c>
      <c r="D1869" s="35">
        <v>0.113</v>
      </c>
      <c r="E1869" s="35">
        <v>7.0</v>
      </c>
      <c r="F1869" s="32">
        <v>86.0</v>
      </c>
      <c r="G1869" s="35">
        <v>36.0</v>
      </c>
      <c r="H1869" s="35">
        <v>0.443</v>
      </c>
      <c r="I1869" s="35">
        <v>1.052</v>
      </c>
    </row>
    <row r="1870">
      <c r="A1870" s="32" t="s">
        <v>183</v>
      </c>
      <c r="B1870" s="33" t="s">
        <v>43</v>
      </c>
      <c r="C1870" s="34" t="s">
        <v>192</v>
      </c>
      <c r="D1870" s="35">
        <v>0.113</v>
      </c>
      <c r="E1870" s="35">
        <v>7.0</v>
      </c>
      <c r="F1870" s="32">
        <v>86.0</v>
      </c>
      <c r="G1870" s="35">
        <v>36.0</v>
      </c>
      <c r="H1870" s="35">
        <v>0.531</v>
      </c>
      <c r="I1870" s="35">
        <v>1.246</v>
      </c>
    </row>
    <row r="1871">
      <c r="A1871" s="32" t="s">
        <v>183</v>
      </c>
      <c r="B1871" s="33" t="s">
        <v>44</v>
      </c>
      <c r="C1871" s="34" t="s">
        <v>192</v>
      </c>
      <c r="D1871" s="35">
        <v>0.113</v>
      </c>
      <c r="E1871" s="35">
        <v>10.0</v>
      </c>
      <c r="F1871" s="32">
        <v>86.0</v>
      </c>
      <c r="G1871" s="35">
        <v>36.0</v>
      </c>
      <c r="H1871" s="35">
        <v>0.69</v>
      </c>
      <c r="I1871" s="35">
        <v>1.25</v>
      </c>
    </row>
    <row r="1872">
      <c r="A1872" s="32" t="s">
        <v>183</v>
      </c>
      <c r="B1872" s="33" t="s">
        <v>45</v>
      </c>
      <c r="C1872" s="34" t="s">
        <v>192</v>
      </c>
      <c r="D1872" s="35">
        <v>0.113</v>
      </c>
      <c r="E1872" s="35">
        <v>9.0</v>
      </c>
      <c r="F1872" s="32">
        <v>86.0</v>
      </c>
      <c r="G1872" s="35">
        <v>36.0</v>
      </c>
      <c r="H1872" s="35">
        <v>0.69</v>
      </c>
      <c r="I1872" s="35">
        <v>1.205</v>
      </c>
    </row>
    <row r="1873">
      <c r="A1873" s="32" t="s">
        <v>183</v>
      </c>
      <c r="B1873" s="33" t="s">
        <v>46</v>
      </c>
      <c r="C1873" s="34" t="s">
        <v>192</v>
      </c>
      <c r="D1873" s="35">
        <v>0.113</v>
      </c>
      <c r="E1873" s="35">
        <v>9.0</v>
      </c>
      <c r="F1873" s="35">
        <v>45.0</v>
      </c>
      <c r="G1873" s="35">
        <v>48.0</v>
      </c>
      <c r="H1873" s="35">
        <v>0.693</v>
      </c>
      <c r="I1873" s="35">
        <v>1.269</v>
      </c>
    </row>
    <row r="1874">
      <c r="A1874" s="32" t="s">
        <v>183</v>
      </c>
      <c r="B1874" s="33" t="s">
        <v>33</v>
      </c>
      <c r="C1874" s="34" t="s">
        <v>193</v>
      </c>
      <c r="D1874" s="32">
        <v>0.28</v>
      </c>
      <c r="E1874" s="32">
        <v>26.0</v>
      </c>
      <c r="F1874" s="32">
        <v>86.0</v>
      </c>
      <c r="G1874" s="32">
        <v>167.0</v>
      </c>
      <c r="H1874" s="35">
        <v>0.022</v>
      </c>
      <c r="I1874" s="35">
        <v>0.068</v>
      </c>
    </row>
    <row r="1875">
      <c r="A1875" s="32" t="s">
        <v>183</v>
      </c>
      <c r="B1875" s="33" t="s">
        <v>35</v>
      </c>
      <c r="C1875" s="34" t="s">
        <v>193</v>
      </c>
      <c r="D1875" s="32">
        <v>0.28</v>
      </c>
      <c r="E1875" s="32">
        <v>26.0</v>
      </c>
      <c r="F1875" s="32">
        <v>86.0</v>
      </c>
      <c r="G1875" s="32">
        <v>167.0</v>
      </c>
      <c r="H1875" s="35">
        <v>0.047</v>
      </c>
      <c r="I1875" s="35">
        <v>0.121</v>
      </c>
    </row>
    <row r="1876">
      <c r="A1876" s="32" t="s">
        <v>183</v>
      </c>
      <c r="B1876" s="33" t="s">
        <v>36</v>
      </c>
      <c r="C1876" s="34" t="s">
        <v>193</v>
      </c>
      <c r="D1876" s="32">
        <v>0.28</v>
      </c>
      <c r="E1876" s="32">
        <v>26.0</v>
      </c>
      <c r="F1876" s="32">
        <v>86.0</v>
      </c>
      <c r="G1876" s="32">
        <v>167.0</v>
      </c>
      <c r="H1876" s="35">
        <v>0.064</v>
      </c>
      <c r="I1876" s="35">
        <v>0.229</v>
      </c>
    </row>
    <row r="1877">
      <c r="A1877" s="32" t="s">
        <v>183</v>
      </c>
      <c r="B1877" s="33" t="s">
        <v>37</v>
      </c>
      <c r="C1877" s="34" t="s">
        <v>193</v>
      </c>
      <c r="D1877" s="32">
        <v>0.28</v>
      </c>
      <c r="E1877" s="35">
        <v>74.0</v>
      </c>
      <c r="F1877" s="32">
        <v>86.0</v>
      </c>
      <c r="G1877" s="32">
        <v>167.0</v>
      </c>
      <c r="H1877" s="35">
        <v>0.08</v>
      </c>
      <c r="I1877" s="35">
        <v>0.317</v>
      </c>
    </row>
    <row r="1878">
      <c r="A1878" s="32" t="s">
        <v>183</v>
      </c>
      <c r="B1878" s="33" t="s">
        <v>38</v>
      </c>
      <c r="C1878" s="34" t="s">
        <v>193</v>
      </c>
      <c r="D1878" s="32">
        <v>0.28</v>
      </c>
      <c r="E1878" s="35">
        <v>74.0</v>
      </c>
      <c r="F1878" s="32">
        <v>86.0</v>
      </c>
      <c r="G1878" s="32">
        <v>167.0</v>
      </c>
      <c r="H1878" s="35">
        <v>0.102</v>
      </c>
      <c r="I1878" s="35">
        <v>0.385</v>
      </c>
    </row>
    <row r="1879">
      <c r="A1879" s="32" t="s">
        <v>183</v>
      </c>
      <c r="B1879" s="33" t="s">
        <v>39</v>
      </c>
      <c r="C1879" s="34" t="s">
        <v>193</v>
      </c>
      <c r="D1879" s="35">
        <v>0.145</v>
      </c>
      <c r="E1879" s="35">
        <v>67.0</v>
      </c>
      <c r="F1879" s="32">
        <v>86.0</v>
      </c>
      <c r="G1879" s="35">
        <v>69.0</v>
      </c>
      <c r="H1879" s="35">
        <v>0.127</v>
      </c>
      <c r="I1879" s="35">
        <v>0.574</v>
      </c>
    </row>
    <row r="1880">
      <c r="A1880" s="32" t="s">
        <v>183</v>
      </c>
      <c r="B1880" s="33" t="s">
        <v>40</v>
      </c>
      <c r="C1880" s="34" t="s">
        <v>193</v>
      </c>
      <c r="D1880" s="35">
        <v>0.145</v>
      </c>
      <c r="E1880" s="35">
        <v>42.0</v>
      </c>
      <c r="F1880" s="32">
        <v>86.0</v>
      </c>
      <c r="G1880" s="35">
        <v>79.0</v>
      </c>
      <c r="H1880" s="35">
        <v>0.195</v>
      </c>
      <c r="I1880" s="35">
        <v>0.776</v>
      </c>
    </row>
    <row r="1881">
      <c r="A1881" s="32" t="s">
        <v>183</v>
      </c>
      <c r="B1881" s="33" t="s">
        <v>41</v>
      </c>
      <c r="C1881" s="34" t="s">
        <v>193</v>
      </c>
      <c r="D1881" s="35">
        <v>0.145</v>
      </c>
      <c r="E1881" s="35">
        <v>20.0</v>
      </c>
      <c r="F1881" s="32">
        <v>86.0</v>
      </c>
      <c r="G1881" s="35">
        <v>79.0</v>
      </c>
      <c r="H1881" s="35">
        <v>0.3</v>
      </c>
      <c r="I1881" s="35">
        <v>1.096</v>
      </c>
    </row>
    <row r="1882">
      <c r="A1882" s="32" t="s">
        <v>183</v>
      </c>
      <c r="B1882" s="33" t="s">
        <v>42</v>
      </c>
      <c r="C1882" s="34" t="s">
        <v>193</v>
      </c>
      <c r="D1882" s="35">
        <v>0.145</v>
      </c>
      <c r="E1882" s="35">
        <v>20.0</v>
      </c>
      <c r="F1882" s="32">
        <v>86.0</v>
      </c>
      <c r="G1882" s="35">
        <v>79.0</v>
      </c>
      <c r="H1882" s="35">
        <v>0.36</v>
      </c>
      <c r="I1882" s="35">
        <v>1.365</v>
      </c>
    </row>
    <row r="1883">
      <c r="A1883" s="32" t="s">
        <v>183</v>
      </c>
      <c r="B1883" s="33" t="s">
        <v>43</v>
      </c>
      <c r="C1883" s="34" t="s">
        <v>193</v>
      </c>
      <c r="D1883" s="35">
        <v>0.145</v>
      </c>
      <c r="E1883" s="35">
        <v>21.0</v>
      </c>
      <c r="F1883" s="32">
        <v>86.0</v>
      </c>
      <c r="G1883" s="35">
        <v>79.0</v>
      </c>
      <c r="H1883" s="35">
        <v>0.38</v>
      </c>
      <c r="I1883" s="35">
        <v>1.674</v>
      </c>
    </row>
    <row r="1884">
      <c r="A1884" s="32" t="s">
        <v>183</v>
      </c>
      <c r="B1884" s="33" t="s">
        <v>44</v>
      </c>
      <c r="C1884" s="34" t="s">
        <v>193</v>
      </c>
      <c r="D1884" s="35">
        <v>0.145</v>
      </c>
      <c r="E1884" s="35">
        <v>21.0</v>
      </c>
      <c r="F1884" s="32">
        <v>86.0</v>
      </c>
      <c r="G1884" s="35">
        <v>79.0</v>
      </c>
      <c r="H1884" s="35">
        <v>0.41</v>
      </c>
      <c r="I1884" s="35">
        <v>1.892</v>
      </c>
    </row>
    <row r="1885">
      <c r="A1885" s="32" t="s">
        <v>183</v>
      </c>
      <c r="B1885" s="33" t="s">
        <v>45</v>
      </c>
      <c r="C1885" s="34" t="s">
        <v>193</v>
      </c>
      <c r="D1885" s="35">
        <v>0.145</v>
      </c>
      <c r="E1885" s="35">
        <v>21.0</v>
      </c>
      <c r="F1885" s="32">
        <v>86.0</v>
      </c>
      <c r="G1885" s="35">
        <v>79.0</v>
      </c>
      <c r="H1885" s="35">
        <v>0.475</v>
      </c>
      <c r="I1885" s="35">
        <v>1.935</v>
      </c>
    </row>
    <row r="1886">
      <c r="A1886" s="32" t="s">
        <v>183</v>
      </c>
      <c r="B1886" s="33" t="s">
        <v>46</v>
      </c>
      <c r="C1886" s="34" t="s">
        <v>193</v>
      </c>
      <c r="D1886" s="35">
        <v>0.145</v>
      </c>
      <c r="E1886" s="35">
        <v>21.0</v>
      </c>
      <c r="F1886" s="35">
        <v>22.0</v>
      </c>
      <c r="G1886" s="35">
        <v>72.0</v>
      </c>
      <c r="H1886" s="35">
        <v>0.54</v>
      </c>
      <c r="I1886" s="35">
        <v>1.874</v>
      </c>
    </row>
    <row r="1887">
      <c r="A1887" s="32" t="s">
        <v>183</v>
      </c>
      <c r="B1887" s="33" t="s">
        <v>33</v>
      </c>
      <c r="C1887" s="34" t="s">
        <v>194</v>
      </c>
      <c r="D1887" s="32">
        <v>0.28</v>
      </c>
      <c r="E1887" s="32">
        <v>26.0</v>
      </c>
      <c r="F1887" s="32">
        <v>86.0</v>
      </c>
      <c r="G1887" s="32">
        <v>167.0</v>
      </c>
      <c r="H1887" s="35">
        <v>0.002</v>
      </c>
      <c r="I1887" s="35">
        <v>0.002</v>
      </c>
    </row>
    <row r="1888">
      <c r="A1888" s="32" t="s">
        <v>183</v>
      </c>
      <c r="B1888" s="33" t="s">
        <v>35</v>
      </c>
      <c r="C1888" s="34" t="s">
        <v>194</v>
      </c>
      <c r="D1888" s="32">
        <v>0.28</v>
      </c>
      <c r="E1888" s="32">
        <v>26.0</v>
      </c>
      <c r="F1888" s="32">
        <v>86.0</v>
      </c>
      <c r="G1888" s="32">
        <v>167.0</v>
      </c>
      <c r="H1888" s="35">
        <v>0.004</v>
      </c>
      <c r="I1888" s="35">
        <v>0.012</v>
      </c>
    </row>
    <row r="1889">
      <c r="A1889" s="32" t="s">
        <v>183</v>
      </c>
      <c r="B1889" s="33" t="s">
        <v>36</v>
      </c>
      <c r="C1889" s="34" t="s">
        <v>194</v>
      </c>
      <c r="D1889" s="32">
        <v>0.28</v>
      </c>
      <c r="E1889" s="32">
        <v>26.0</v>
      </c>
      <c r="F1889" s="32">
        <v>86.0</v>
      </c>
      <c r="G1889" s="32">
        <v>167.0</v>
      </c>
      <c r="H1889" s="35">
        <v>0.021</v>
      </c>
      <c r="I1889" s="35">
        <v>0.024</v>
      </c>
    </row>
    <row r="1890">
      <c r="A1890" s="32" t="s">
        <v>183</v>
      </c>
      <c r="B1890" s="33" t="s">
        <v>37</v>
      </c>
      <c r="C1890" s="34" t="s">
        <v>194</v>
      </c>
      <c r="D1890" s="32">
        <v>0.28</v>
      </c>
      <c r="E1890" s="35">
        <v>43.0</v>
      </c>
      <c r="F1890" s="32">
        <v>86.0</v>
      </c>
      <c r="G1890" s="32">
        <v>167.0</v>
      </c>
      <c r="H1890" s="35">
        <v>0.034</v>
      </c>
      <c r="I1890" s="35">
        <v>0.069</v>
      </c>
    </row>
    <row r="1891">
      <c r="A1891" s="32" t="s">
        <v>183</v>
      </c>
      <c r="B1891" s="33" t="s">
        <v>38</v>
      </c>
      <c r="C1891" s="34" t="s">
        <v>194</v>
      </c>
      <c r="D1891" s="32">
        <v>0.28</v>
      </c>
      <c r="E1891" s="35">
        <v>43.0</v>
      </c>
      <c r="F1891" s="32">
        <v>86.0</v>
      </c>
      <c r="G1891" s="32">
        <v>167.0</v>
      </c>
      <c r="H1891" s="35">
        <v>0.043</v>
      </c>
      <c r="I1891" s="35">
        <v>0.133</v>
      </c>
    </row>
    <row r="1892">
      <c r="A1892" s="32" t="s">
        <v>183</v>
      </c>
      <c r="B1892" s="33" t="s">
        <v>39</v>
      </c>
      <c r="C1892" s="34" t="s">
        <v>194</v>
      </c>
      <c r="D1892" s="35">
        <v>0.433</v>
      </c>
      <c r="E1892" s="35">
        <v>43.0</v>
      </c>
      <c r="F1892" s="32">
        <v>86.0</v>
      </c>
      <c r="G1892" s="35">
        <v>336.0</v>
      </c>
      <c r="H1892" s="35">
        <v>0.056</v>
      </c>
      <c r="I1892" s="35">
        <v>0.162</v>
      </c>
    </row>
    <row r="1893">
      <c r="A1893" s="32" t="s">
        <v>183</v>
      </c>
      <c r="B1893" s="33" t="s">
        <v>40</v>
      </c>
      <c r="C1893" s="34" t="s">
        <v>194</v>
      </c>
      <c r="D1893" s="35">
        <v>0.433</v>
      </c>
      <c r="E1893" s="35">
        <v>43.0</v>
      </c>
      <c r="F1893" s="32">
        <v>86.0</v>
      </c>
      <c r="G1893" s="35">
        <v>336.0</v>
      </c>
      <c r="H1893" s="35">
        <v>0.078</v>
      </c>
      <c r="I1893" s="35">
        <v>0.249</v>
      </c>
    </row>
    <row r="1894">
      <c r="A1894" s="32" t="s">
        <v>183</v>
      </c>
      <c r="B1894" s="33" t="s">
        <v>41</v>
      </c>
      <c r="C1894" s="34" t="s">
        <v>194</v>
      </c>
      <c r="D1894" s="35">
        <v>0.433</v>
      </c>
      <c r="E1894" s="35">
        <v>43.0</v>
      </c>
      <c r="F1894" s="32">
        <v>86.0</v>
      </c>
      <c r="G1894" s="35">
        <v>336.0</v>
      </c>
      <c r="H1894" s="35">
        <v>0.115</v>
      </c>
      <c r="I1894" s="35">
        <v>0.319</v>
      </c>
    </row>
    <row r="1895">
      <c r="A1895" s="32" t="s">
        <v>183</v>
      </c>
      <c r="B1895" s="33" t="s">
        <v>42</v>
      </c>
      <c r="C1895" s="34" t="s">
        <v>194</v>
      </c>
      <c r="D1895" s="35">
        <v>0.398</v>
      </c>
      <c r="E1895" s="35">
        <v>16.0</v>
      </c>
      <c r="F1895" s="32">
        <v>86.0</v>
      </c>
      <c r="G1895" s="35">
        <v>336.0</v>
      </c>
      <c r="H1895" s="35">
        <v>0.14</v>
      </c>
      <c r="I1895" s="35">
        <v>0.347</v>
      </c>
    </row>
    <row r="1896">
      <c r="A1896" s="32" t="s">
        <v>183</v>
      </c>
      <c r="B1896" s="33" t="s">
        <v>43</v>
      </c>
      <c r="C1896" s="34" t="s">
        <v>194</v>
      </c>
      <c r="D1896" s="35">
        <v>0.397</v>
      </c>
      <c r="E1896" s="35">
        <v>15.0</v>
      </c>
      <c r="F1896" s="32">
        <v>86.0</v>
      </c>
      <c r="G1896" s="35">
        <v>336.0</v>
      </c>
      <c r="H1896" s="35">
        <v>0.173</v>
      </c>
      <c r="I1896" s="35">
        <v>0.477</v>
      </c>
    </row>
    <row r="1897">
      <c r="A1897" s="32" t="s">
        <v>183</v>
      </c>
      <c r="B1897" s="33" t="s">
        <v>44</v>
      </c>
      <c r="C1897" s="34" t="s">
        <v>194</v>
      </c>
      <c r="D1897" s="35">
        <v>0.397</v>
      </c>
      <c r="E1897" s="35">
        <v>13.0</v>
      </c>
      <c r="F1897" s="32">
        <v>86.0</v>
      </c>
      <c r="G1897" s="35">
        <v>336.0</v>
      </c>
      <c r="H1897" s="35">
        <v>0.207</v>
      </c>
      <c r="I1897" s="35">
        <v>0.543</v>
      </c>
    </row>
    <row r="1898">
      <c r="A1898" s="32" t="s">
        <v>183</v>
      </c>
      <c r="B1898" s="33" t="s">
        <v>45</v>
      </c>
      <c r="C1898" s="34" t="s">
        <v>194</v>
      </c>
      <c r="D1898" s="35">
        <v>0.397</v>
      </c>
      <c r="E1898" s="35">
        <v>13.0</v>
      </c>
      <c r="F1898" s="32">
        <v>86.0</v>
      </c>
      <c r="G1898" s="35">
        <v>336.0</v>
      </c>
      <c r="H1898" s="35">
        <v>0.225</v>
      </c>
      <c r="I1898" s="35">
        <v>0.592</v>
      </c>
    </row>
    <row r="1899">
      <c r="A1899" s="32" t="s">
        <v>183</v>
      </c>
      <c r="B1899" s="33" t="s">
        <v>46</v>
      </c>
      <c r="C1899" s="34" t="s">
        <v>194</v>
      </c>
      <c r="D1899" s="35">
        <v>0.397</v>
      </c>
      <c r="E1899" s="35">
        <v>13.0</v>
      </c>
      <c r="F1899" s="35">
        <v>147.0</v>
      </c>
      <c r="G1899" s="35">
        <v>336.0</v>
      </c>
      <c r="H1899" s="35">
        <v>0.243</v>
      </c>
      <c r="I1899" s="35">
        <v>0.593</v>
      </c>
    </row>
    <row r="1900">
      <c r="A1900" s="32" t="s">
        <v>183</v>
      </c>
      <c r="B1900" s="33" t="s">
        <v>33</v>
      </c>
      <c r="C1900" s="34" t="s">
        <v>195</v>
      </c>
      <c r="D1900" s="32">
        <v>0.28</v>
      </c>
      <c r="E1900" s="32">
        <v>26.0</v>
      </c>
      <c r="F1900" s="32">
        <v>86.0</v>
      </c>
      <c r="G1900" s="32">
        <v>167.0</v>
      </c>
      <c r="H1900" s="35">
        <v>0.236</v>
      </c>
      <c r="I1900" s="35">
        <v>0.472</v>
      </c>
    </row>
    <row r="1901">
      <c r="A1901" s="32" t="s">
        <v>183</v>
      </c>
      <c r="B1901" s="33" t="s">
        <v>35</v>
      </c>
      <c r="C1901" s="34" t="s">
        <v>195</v>
      </c>
      <c r="D1901" s="32">
        <v>0.28</v>
      </c>
      <c r="E1901" s="32">
        <v>26.0</v>
      </c>
      <c r="F1901" s="32">
        <v>86.0</v>
      </c>
      <c r="G1901" s="32">
        <v>167.0</v>
      </c>
      <c r="H1901" s="35">
        <v>0.263</v>
      </c>
      <c r="I1901" s="35">
        <v>0.61</v>
      </c>
    </row>
    <row r="1902">
      <c r="A1902" s="32" t="s">
        <v>183</v>
      </c>
      <c r="B1902" s="33" t="s">
        <v>36</v>
      </c>
      <c r="C1902" s="34" t="s">
        <v>195</v>
      </c>
      <c r="D1902" s="32">
        <v>0.28</v>
      </c>
      <c r="E1902" s="32">
        <v>26.0</v>
      </c>
      <c r="F1902" s="32">
        <v>86.0</v>
      </c>
      <c r="G1902" s="32">
        <v>167.0</v>
      </c>
      <c r="H1902" s="35">
        <v>0.283</v>
      </c>
      <c r="I1902" s="35">
        <v>0.753</v>
      </c>
    </row>
    <row r="1903">
      <c r="A1903" s="32" t="s">
        <v>183</v>
      </c>
      <c r="B1903" s="33" t="s">
        <v>37</v>
      </c>
      <c r="C1903" s="34" t="s">
        <v>195</v>
      </c>
      <c r="D1903" s="32">
        <v>0.28</v>
      </c>
      <c r="E1903" s="35">
        <v>19.0</v>
      </c>
      <c r="F1903" s="32">
        <v>86.0</v>
      </c>
      <c r="G1903" s="32">
        <v>167.0</v>
      </c>
      <c r="H1903" s="35">
        <v>0.295</v>
      </c>
      <c r="I1903" s="35">
        <v>0.882</v>
      </c>
    </row>
    <row r="1904">
      <c r="A1904" s="32" t="s">
        <v>183</v>
      </c>
      <c r="B1904" s="33" t="s">
        <v>38</v>
      </c>
      <c r="C1904" s="34" t="s">
        <v>195</v>
      </c>
      <c r="D1904" s="32">
        <v>0.28</v>
      </c>
      <c r="E1904" s="35">
        <v>19.0</v>
      </c>
      <c r="F1904" s="32">
        <v>86.0</v>
      </c>
      <c r="G1904" s="32">
        <v>167.0</v>
      </c>
      <c r="H1904" s="35">
        <v>0.301</v>
      </c>
      <c r="I1904" s="35">
        <v>1.007</v>
      </c>
    </row>
    <row r="1905">
      <c r="A1905" s="32" t="s">
        <v>183</v>
      </c>
      <c r="B1905" s="33" t="s">
        <v>39</v>
      </c>
      <c r="C1905" s="34" t="s">
        <v>195</v>
      </c>
      <c r="D1905" s="35">
        <v>0.144</v>
      </c>
      <c r="E1905" s="35">
        <v>19.0</v>
      </c>
      <c r="F1905" s="32">
        <v>86.0</v>
      </c>
      <c r="G1905" s="35">
        <v>12.0</v>
      </c>
      <c r="H1905" s="35">
        <v>0.4</v>
      </c>
      <c r="I1905" s="35">
        <v>1.093</v>
      </c>
    </row>
    <row r="1906">
      <c r="A1906" s="32" t="s">
        <v>183</v>
      </c>
      <c r="B1906" s="33" t="s">
        <v>40</v>
      </c>
      <c r="C1906" s="34" t="s">
        <v>195</v>
      </c>
      <c r="D1906" s="35">
        <v>0.144</v>
      </c>
      <c r="E1906" s="35">
        <v>19.0</v>
      </c>
      <c r="F1906" s="32">
        <v>86.0</v>
      </c>
      <c r="G1906" s="35">
        <v>12.0</v>
      </c>
      <c r="H1906" s="35">
        <v>0.52</v>
      </c>
      <c r="I1906" s="35">
        <v>1.132</v>
      </c>
    </row>
    <row r="1907">
      <c r="A1907" s="32" t="s">
        <v>183</v>
      </c>
      <c r="B1907" s="33" t="s">
        <v>41</v>
      </c>
      <c r="C1907" s="34" t="s">
        <v>195</v>
      </c>
      <c r="D1907" s="35">
        <v>0.144</v>
      </c>
      <c r="E1907" s="35">
        <v>18.0</v>
      </c>
      <c r="F1907" s="32">
        <v>86.0</v>
      </c>
      <c r="G1907" s="35">
        <v>12.0</v>
      </c>
      <c r="H1907" s="35">
        <v>0.61</v>
      </c>
      <c r="I1907" s="35">
        <v>1.334</v>
      </c>
    </row>
    <row r="1908">
      <c r="A1908" s="32" t="s">
        <v>183</v>
      </c>
      <c r="B1908" s="33" t="s">
        <v>42</v>
      </c>
      <c r="C1908" s="34" t="s">
        <v>195</v>
      </c>
      <c r="D1908" s="35">
        <v>0.144</v>
      </c>
      <c r="E1908" s="35">
        <v>18.0</v>
      </c>
      <c r="F1908" s="32">
        <v>86.0</v>
      </c>
      <c r="G1908" s="35">
        <v>12.0</v>
      </c>
      <c r="H1908" s="35">
        <v>0.63</v>
      </c>
      <c r="I1908" s="35">
        <v>1.376</v>
      </c>
    </row>
    <row r="1909">
      <c r="A1909" s="32" t="s">
        <v>183</v>
      </c>
      <c r="B1909" s="33" t="s">
        <v>43</v>
      </c>
      <c r="C1909" s="34" t="s">
        <v>195</v>
      </c>
      <c r="D1909" s="35">
        <v>0.141</v>
      </c>
      <c r="E1909" s="35">
        <v>15.0</v>
      </c>
      <c r="F1909" s="32">
        <v>86.0</v>
      </c>
      <c r="G1909" s="35">
        <v>12.0</v>
      </c>
      <c r="H1909" s="35">
        <v>0.64</v>
      </c>
      <c r="I1909" s="35">
        <v>1.383</v>
      </c>
    </row>
    <row r="1910">
      <c r="A1910" s="32" t="s">
        <v>183</v>
      </c>
      <c r="B1910" s="33" t="s">
        <v>44</v>
      </c>
      <c r="C1910" s="34" t="s">
        <v>195</v>
      </c>
      <c r="D1910" s="35">
        <v>0.141</v>
      </c>
      <c r="E1910" s="35">
        <v>15.0</v>
      </c>
      <c r="F1910" s="32">
        <v>86.0</v>
      </c>
      <c r="G1910" s="35">
        <v>12.0</v>
      </c>
      <c r="H1910" s="35">
        <v>0.68</v>
      </c>
      <c r="I1910" s="35">
        <v>1.294</v>
      </c>
    </row>
    <row r="1911">
      <c r="A1911" s="32" t="s">
        <v>183</v>
      </c>
      <c r="B1911" s="33" t="s">
        <v>45</v>
      </c>
      <c r="C1911" s="34" t="s">
        <v>195</v>
      </c>
      <c r="D1911" s="35">
        <v>0.141</v>
      </c>
      <c r="E1911" s="35">
        <v>13.0</v>
      </c>
      <c r="F1911" s="32">
        <v>86.0</v>
      </c>
      <c r="G1911" s="35">
        <v>12.0</v>
      </c>
      <c r="H1911" s="35">
        <v>0.78</v>
      </c>
      <c r="I1911" s="35">
        <v>1.314</v>
      </c>
    </row>
    <row r="1912">
      <c r="A1912" s="32" t="s">
        <v>183</v>
      </c>
      <c r="B1912" s="33" t="s">
        <v>46</v>
      </c>
      <c r="C1912" s="34" t="s">
        <v>195</v>
      </c>
      <c r="D1912" s="35">
        <v>0.149</v>
      </c>
      <c r="E1912" s="35">
        <v>8.0</v>
      </c>
      <c r="F1912" s="35">
        <v>26.0</v>
      </c>
      <c r="G1912" s="35">
        <v>12.0</v>
      </c>
      <c r="H1912" s="35">
        <v>0.85</v>
      </c>
      <c r="I1912" s="35">
        <v>1.496</v>
      </c>
    </row>
    <row r="1913">
      <c r="A1913" s="32" t="s">
        <v>183</v>
      </c>
      <c r="B1913" s="33" t="s">
        <v>33</v>
      </c>
      <c r="C1913" s="34" t="s">
        <v>196</v>
      </c>
      <c r="D1913" s="32">
        <v>0.28</v>
      </c>
      <c r="E1913" s="32">
        <v>26.0</v>
      </c>
      <c r="F1913" s="32">
        <v>86.0</v>
      </c>
      <c r="G1913" s="32">
        <v>167.0</v>
      </c>
      <c r="H1913" s="35">
        <v>0.001</v>
      </c>
      <c r="I1913" s="35">
        <v>0.002</v>
      </c>
    </row>
    <row r="1914">
      <c r="A1914" s="32" t="s">
        <v>183</v>
      </c>
      <c r="B1914" s="33" t="s">
        <v>35</v>
      </c>
      <c r="C1914" s="34" t="s">
        <v>196</v>
      </c>
      <c r="D1914" s="32">
        <v>0.28</v>
      </c>
      <c r="E1914" s="32">
        <v>26.0</v>
      </c>
      <c r="F1914" s="32">
        <v>86.0</v>
      </c>
      <c r="G1914" s="32">
        <v>167.0</v>
      </c>
      <c r="H1914" s="35">
        <v>0.001</v>
      </c>
      <c r="I1914" s="35">
        <v>0.008</v>
      </c>
    </row>
    <row r="1915">
      <c r="A1915" s="32" t="s">
        <v>183</v>
      </c>
      <c r="B1915" s="33" t="s">
        <v>36</v>
      </c>
      <c r="C1915" s="34" t="s">
        <v>196</v>
      </c>
      <c r="D1915" s="32">
        <v>0.28</v>
      </c>
      <c r="E1915" s="32">
        <v>26.0</v>
      </c>
      <c r="F1915" s="32">
        <v>86.0</v>
      </c>
      <c r="G1915" s="32">
        <v>167.0</v>
      </c>
      <c r="H1915" s="35">
        <v>0.005</v>
      </c>
      <c r="I1915" s="35">
        <v>0.026</v>
      </c>
    </row>
    <row r="1916">
      <c r="A1916" s="32" t="s">
        <v>183</v>
      </c>
      <c r="B1916" s="33" t="s">
        <v>37</v>
      </c>
      <c r="C1916" s="34" t="s">
        <v>196</v>
      </c>
      <c r="D1916" s="32">
        <v>0.28</v>
      </c>
      <c r="E1916" s="35">
        <v>72.0</v>
      </c>
      <c r="F1916" s="32">
        <v>86.0</v>
      </c>
      <c r="G1916" s="32">
        <v>167.0</v>
      </c>
      <c r="H1916" s="35">
        <v>0.006</v>
      </c>
      <c r="I1916" s="35">
        <v>0.035</v>
      </c>
    </row>
    <row r="1917">
      <c r="A1917" s="32" t="s">
        <v>183</v>
      </c>
      <c r="B1917" s="33" t="s">
        <v>38</v>
      </c>
      <c r="C1917" s="34" t="s">
        <v>196</v>
      </c>
      <c r="D1917" s="32">
        <v>0.28</v>
      </c>
      <c r="E1917" s="35">
        <v>63.0</v>
      </c>
      <c r="F1917" s="32">
        <v>86.0</v>
      </c>
      <c r="G1917" s="32">
        <v>167.0</v>
      </c>
      <c r="H1917" s="35">
        <v>0.009</v>
      </c>
      <c r="I1917" s="35">
        <v>0.075</v>
      </c>
    </row>
    <row r="1918">
      <c r="A1918" s="32" t="s">
        <v>183</v>
      </c>
      <c r="B1918" s="33" t="s">
        <v>39</v>
      </c>
      <c r="C1918" s="34" t="s">
        <v>196</v>
      </c>
      <c r="D1918" s="35">
        <v>1.952</v>
      </c>
      <c r="E1918" s="35">
        <v>63.0</v>
      </c>
      <c r="F1918" s="32">
        <v>86.0</v>
      </c>
      <c r="G1918" s="35">
        <v>248.0</v>
      </c>
      <c r="H1918" s="35">
        <v>0.01</v>
      </c>
      <c r="I1918" s="35">
        <v>0.113</v>
      </c>
    </row>
    <row r="1919">
      <c r="A1919" s="32" t="s">
        <v>183</v>
      </c>
      <c r="B1919" s="33" t="s">
        <v>40</v>
      </c>
      <c r="C1919" s="34" t="s">
        <v>196</v>
      </c>
      <c r="D1919" s="35">
        <v>0.479</v>
      </c>
      <c r="E1919" s="35">
        <v>63.0</v>
      </c>
      <c r="F1919" s="32">
        <v>86.0</v>
      </c>
      <c r="G1919" s="35">
        <v>248.0</v>
      </c>
      <c r="H1919" s="35">
        <v>0.012</v>
      </c>
      <c r="I1919" s="35">
        <v>0.144</v>
      </c>
    </row>
    <row r="1920">
      <c r="A1920" s="32" t="s">
        <v>183</v>
      </c>
      <c r="B1920" s="33" t="s">
        <v>41</v>
      </c>
      <c r="C1920" s="34" t="s">
        <v>196</v>
      </c>
      <c r="D1920" s="35">
        <v>0.479</v>
      </c>
      <c r="E1920" s="35">
        <v>63.0</v>
      </c>
      <c r="F1920" s="32">
        <v>86.0</v>
      </c>
      <c r="G1920" s="35">
        <v>248.0</v>
      </c>
      <c r="H1920" s="35">
        <v>0.05</v>
      </c>
      <c r="I1920" s="35">
        <v>0.205</v>
      </c>
    </row>
    <row r="1921">
      <c r="A1921" s="32" t="s">
        <v>183</v>
      </c>
      <c r="B1921" s="33" t="s">
        <v>42</v>
      </c>
      <c r="C1921" s="34" t="s">
        <v>196</v>
      </c>
      <c r="D1921" s="35">
        <v>0.478</v>
      </c>
      <c r="E1921" s="35">
        <v>13.0</v>
      </c>
      <c r="F1921" s="32">
        <v>86.0</v>
      </c>
      <c r="G1921" s="35">
        <v>248.0</v>
      </c>
      <c r="H1921" s="35">
        <v>0.069</v>
      </c>
      <c r="I1921" s="35">
        <v>0.297</v>
      </c>
    </row>
    <row r="1922">
      <c r="A1922" s="32" t="s">
        <v>183</v>
      </c>
      <c r="B1922" s="33" t="s">
        <v>43</v>
      </c>
      <c r="C1922" s="34" t="s">
        <v>196</v>
      </c>
      <c r="D1922" s="35">
        <v>0.478</v>
      </c>
      <c r="E1922" s="35">
        <v>12.0</v>
      </c>
      <c r="F1922" s="32">
        <v>86.0</v>
      </c>
      <c r="G1922" s="35">
        <v>248.0</v>
      </c>
      <c r="H1922" s="35">
        <v>0.1</v>
      </c>
      <c r="I1922" s="35">
        <v>0.374</v>
      </c>
    </row>
    <row r="1923">
      <c r="A1923" s="32" t="s">
        <v>183</v>
      </c>
      <c r="B1923" s="33" t="s">
        <v>44</v>
      </c>
      <c r="C1923" s="34" t="s">
        <v>196</v>
      </c>
      <c r="D1923" s="35">
        <v>0.478</v>
      </c>
      <c r="E1923" s="35">
        <v>12.0</v>
      </c>
      <c r="F1923" s="32">
        <v>86.0</v>
      </c>
      <c r="G1923" s="35">
        <v>248.0</v>
      </c>
      <c r="H1923" s="35">
        <v>0.124</v>
      </c>
      <c r="I1923" s="35">
        <v>0.487</v>
      </c>
    </row>
    <row r="1924">
      <c r="A1924" s="32" t="s">
        <v>183</v>
      </c>
      <c r="B1924" s="33" t="s">
        <v>45</v>
      </c>
      <c r="C1924" s="34" t="s">
        <v>196</v>
      </c>
      <c r="D1924" s="35">
        <v>0.327</v>
      </c>
      <c r="E1924" s="35">
        <v>12.0</v>
      </c>
      <c r="F1924" s="32">
        <v>86.0</v>
      </c>
      <c r="G1924" s="35">
        <v>248.0</v>
      </c>
      <c r="H1924" s="35">
        <v>0.149</v>
      </c>
      <c r="I1924" s="35">
        <v>0.501</v>
      </c>
    </row>
    <row r="1925">
      <c r="A1925" s="32" t="s">
        <v>183</v>
      </c>
      <c r="B1925" s="33" t="s">
        <v>46</v>
      </c>
      <c r="C1925" s="34" t="s">
        <v>196</v>
      </c>
      <c r="D1925" s="35">
        <v>0.327</v>
      </c>
      <c r="E1925" s="35">
        <v>40.0</v>
      </c>
      <c r="F1925" s="35">
        <v>129.0</v>
      </c>
      <c r="G1925" s="35">
        <v>248.0</v>
      </c>
      <c r="H1925" s="35">
        <v>0.174</v>
      </c>
      <c r="I1925" s="35">
        <v>0.583</v>
      </c>
    </row>
    <row r="1926">
      <c r="A1926" s="32" t="s">
        <v>197</v>
      </c>
      <c r="B1926" s="33" t="s">
        <v>33</v>
      </c>
      <c r="C1926" s="34" t="s">
        <v>198</v>
      </c>
      <c r="D1926" s="32">
        <v>0.365</v>
      </c>
      <c r="E1926" s="32">
        <v>28.0</v>
      </c>
      <c r="F1926" s="32">
        <v>76.0</v>
      </c>
      <c r="G1926" s="32">
        <v>144.0</v>
      </c>
      <c r="H1926" s="32">
        <v>0.205</v>
      </c>
      <c r="I1926" s="35">
        <v>0.035</v>
      </c>
    </row>
    <row r="1927">
      <c r="A1927" s="32" t="s">
        <v>197</v>
      </c>
      <c r="B1927" s="33" t="s">
        <v>35</v>
      </c>
      <c r="C1927" s="34" t="s">
        <v>198</v>
      </c>
      <c r="D1927" s="32">
        <v>0.365</v>
      </c>
      <c r="E1927" s="32">
        <v>28.0</v>
      </c>
      <c r="F1927" s="32">
        <v>76.0</v>
      </c>
      <c r="G1927" s="32">
        <v>144.0</v>
      </c>
      <c r="H1927" s="32">
        <v>0.205</v>
      </c>
      <c r="I1927" s="35">
        <v>0.037</v>
      </c>
    </row>
    <row r="1928">
      <c r="A1928" s="32" t="s">
        <v>197</v>
      </c>
      <c r="B1928" s="33" t="s">
        <v>36</v>
      </c>
      <c r="C1928" s="34" t="s">
        <v>198</v>
      </c>
      <c r="D1928" s="32">
        <v>0.365</v>
      </c>
      <c r="E1928" s="32">
        <v>28.0</v>
      </c>
      <c r="F1928" s="32">
        <v>76.0</v>
      </c>
      <c r="G1928" s="32">
        <v>144.0</v>
      </c>
      <c r="H1928" s="32">
        <v>0.205</v>
      </c>
      <c r="I1928" s="35">
        <v>0.035</v>
      </c>
    </row>
    <row r="1929">
      <c r="A1929" s="32" t="s">
        <v>197</v>
      </c>
      <c r="B1929" s="33" t="s">
        <v>37</v>
      </c>
      <c r="C1929" s="34" t="s">
        <v>198</v>
      </c>
      <c r="D1929" s="32">
        <v>0.365</v>
      </c>
      <c r="E1929" s="32">
        <v>28.0</v>
      </c>
      <c r="F1929" s="32">
        <v>76.0</v>
      </c>
      <c r="G1929" s="32">
        <v>144.0</v>
      </c>
      <c r="H1929" s="32">
        <v>0.205</v>
      </c>
      <c r="I1929" s="35">
        <v>0.036</v>
      </c>
    </row>
    <row r="1930">
      <c r="A1930" s="32" t="s">
        <v>197</v>
      </c>
      <c r="B1930" s="33" t="s">
        <v>38</v>
      </c>
      <c r="C1930" s="34" t="s">
        <v>198</v>
      </c>
      <c r="D1930" s="32">
        <v>0.365</v>
      </c>
      <c r="E1930" s="32">
        <v>28.0</v>
      </c>
      <c r="F1930" s="32">
        <v>76.0</v>
      </c>
      <c r="G1930" s="32">
        <v>144.0</v>
      </c>
      <c r="H1930" s="32">
        <v>0.205</v>
      </c>
      <c r="I1930" s="35">
        <v>0.038</v>
      </c>
    </row>
    <row r="1931">
      <c r="A1931" s="32" t="s">
        <v>197</v>
      </c>
      <c r="B1931" s="33" t="s">
        <v>39</v>
      </c>
      <c r="C1931" s="34" t="s">
        <v>198</v>
      </c>
      <c r="D1931" s="32">
        <v>0.365</v>
      </c>
      <c r="E1931" s="32">
        <v>28.0</v>
      </c>
      <c r="F1931" s="32">
        <v>76.0</v>
      </c>
      <c r="G1931" s="32">
        <v>144.0</v>
      </c>
      <c r="H1931" s="32">
        <v>0.205</v>
      </c>
      <c r="I1931" s="32">
        <v>0.359</v>
      </c>
    </row>
    <row r="1932">
      <c r="A1932" s="32" t="s">
        <v>197</v>
      </c>
      <c r="B1932" s="33" t="s">
        <v>40</v>
      </c>
      <c r="C1932" s="34" t="s">
        <v>198</v>
      </c>
      <c r="D1932" s="32">
        <v>0.365</v>
      </c>
      <c r="E1932" s="32">
        <v>28.0</v>
      </c>
      <c r="F1932" s="32">
        <v>76.0</v>
      </c>
      <c r="G1932" s="32">
        <v>144.0</v>
      </c>
      <c r="H1932" s="32">
        <v>0.205</v>
      </c>
      <c r="I1932" s="32">
        <v>0.359</v>
      </c>
    </row>
    <row r="1933">
      <c r="A1933" s="32" t="s">
        <v>197</v>
      </c>
      <c r="B1933" s="33" t="s">
        <v>41</v>
      </c>
      <c r="C1933" s="34" t="s">
        <v>198</v>
      </c>
      <c r="D1933" s="32">
        <v>0.365</v>
      </c>
      <c r="E1933" s="32">
        <v>28.0</v>
      </c>
      <c r="F1933" s="32">
        <v>76.0</v>
      </c>
      <c r="G1933" s="32">
        <v>144.0</v>
      </c>
      <c r="H1933" s="32">
        <v>0.205</v>
      </c>
      <c r="I1933" s="32">
        <v>0.359</v>
      </c>
    </row>
    <row r="1934">
      <c r="A1934" s="32" t="s">
        <v>197</v>
      </c>
      <c r="B1934" s="33" t="s">
        <v>42</v>
      </c>
      <c r="C1934" s="34" t="s">
        <v>198</v>
      </c>
      <c r="D1934" s="32">
        <v>0.365</v>
      </c>
      <c r="E1934" s="32">
        <v>28.0</v>
      </c>
      <c r="F1934" s="32">
        <v>76.0</v>
      </c>
      <c r="G1934" s="32">
        <v>144.0</v>
      </c>
      <c r="H1934" s="32">
        <v>0.205</v>
      </c>
      <c r="I1934" s="32">
        <v>0.359</v>
      </c>
    </row>
    <row r="1935">
      <c r="A1935" s="32" t="s">
        <v>197</v>
      </c>
      <c r="B1935" s="33" t="s">
        <v>43</v>
      </c>
      <c r="C1935" s="34" t="s">
        <v>198</v>
      </c>
      <c r="D1935" s="32">
        <v>0.365</v>
      </c>
      <c r="E1935" s="32">
        <v>28.0</v>
      </c>
      <c r="F1935" s="32">
        <v>76.0</v>
      </c>
      <c r="G1935" s="32">
        <v>144.0</v>
      </c>
      <c r="H1935" s="32">
        <v>0.205</v>
      </c>
      <c r="I1935" s="32">
        <v>0.359</v>
      </c>
    </row>
    <row r="1936">
      <c r="A1936" s="32" t="s">
        <v>197</v>
      </c>
      <c r="B1936" s="33" t="s">
        <v>44</v>
      </c>
      <c r="C1936" s="34" t="s">
        <v>198</v>
      </c>
      <c r="D1936" s="32">
        <v>0.365</v>
      </c>
      <c r="E1936" s="32">
        <v>28.0</v>
      </c>
      <c r="F1936" s="32">
        <v>76.0</v>
      </c>
      <c r="G1936" s="32">
        <v>144.0</v>
      </c>
      <c r="H1936" s="32">
        <v>0.205</v>
      </c>
      <c r="I1936" s="32">
        <v>0.359</v>
      </c>
    </row>
    <row r="1937">
      <c r="A1937" s="32" t="s">
        <v>197</v>
      </c>
      <c r="B1937" s="33" t="s">
        <v>45</v>
      </c>
      <c r="C1937" s="34" t="s">
        <v>198</v>
      </c>
      <c r="D1937" s="32">
        <v>0.365</v>
      </c>
      <c r="E1937" s="32">
        <v>28.0</v>
      </c>
      <c r="F1937" s="32">
        <v>76.0</v>
      </c>
      <c r="G1937" s="32">
        <v>144.0</v>
      </c>
      <c r="H1937" s="32">
        <v>0.205</v>
      </c>
      <c r="I1937" s="32">
        <v>0.359</v>
      </c>
    </row>
    <row r="1938">
      <c r="A1938" s="32" t="s">
        <v>197</v>
      </c>
      <c r="B1938" s="33" t="s">
        <v>46</v>
      </c>
      <c r="C1938" s="34" t="s">
        <v>198</v>
      </c>
      <c r="D1938" s="32">
        <v>0.365</v>
      </c>
      <c r="E1938" s="32">
        <v>28.0</v>
      </c>
      <c r="F1938" s="32">
        <v>76.0</v>
      </c>
      <c r="G1938" s="32">
        <v>144.0</v>
      </c>
      <c r="H1938" s="32">
        <v>0.205</v>
      </c>
      <c r="I1938" s="32">
        <v>0.359</v>
      </c>
    </row>
    <row r="1939">
      <c r="A1939" s="32" t="s">
        <v>197</v>
      </c>
      <c r="B1939" s="33" t="s">
        <v>33</v>
      </c>
      <c r="C1939" s="34" t="s">
        <v>199</v>
      </c>
      <c r="D1939" s="32">
        <v>0.365</v>
      </c>
      <c r="E1939" s="32">
        <v>28.0</v>
      </c>
      <c r="F1939" s="32">
        <v>76.0</v>
      </c>
      <c r="G1939" s="32">
        <v>144.0</v>
      </c>
      <c r="H1939" s="35">
        <v>0.468</v>
      </c>
      <c r="I1939" s="35">
        <v>0.445</v>
      </c>
    </row>
    <row r="1940">
      <c r="A1940" s="32" t="s">
        <v>197</v>
      </c>
      <c r="B1940" s="33" t="s">
        <v>35</v>
      </c>
      <c r="C1940" s="34" t="s">
        <v>199</v>
      </c>
      <c r="D1940" s="32">
        <v>0.365</v>
      </c>
      <c r="E1940" s="32">
        <v>28.0</v>
      </c>
      <c r="F1940" s="32">
        <v>76.0</v>
      </c>
      <c r="G1940" s="32">
        <v>144.0</v>
      </c>
      <c r="H1940" s="35">
        <v>0.527</v>
      </c>
      <c r="I1940" s="35">
        <v>0.571</v>
      </c>
    </row>
    <row r="1941">
      <c r="A1941" s="32" t="s">
        <v>197</v>
      </c>
      <c r="B1941" s="33" t="s">
        <v>36</v>
      </c>
      <c r="C1941" s="34" t="s">
        <v>199</v>
      </c>
      <c r="D1941" s="32">
        <v>0.365</v>
      </c>
      <c r="E1941" s="32">
        <v>28.0</v>
      </c>
      <c r="F1941" s="32">
        <v>76.0</v>
      </c>
      <c r="G1941" s="32">
        <v>144.0</v>
      </c>
      <c r="H1941" s="32">
        <v>0.205</v>
      </c>
      <c r="I1941" s="35">
        <v>0.643</v>
      </c>
    </row>
    <row r="1942">
      <c r="A1942" s="32" t="s">
        <v>197</v>
      </c>
      <c r="B1942" s="33" t="s">
        <v>37</v>
      </c>
      <c r="C1942" s="34" t="s">
        <v>199</v>
      </c>
      <c r="D1942" s="32">
        <v>0.365</v>
      </c>
      <c r="E1942" s="35">
        <v>3.0</v>
      </c>
      <c r="F1942" s="32">
        <v>76.0</v>
      </c>
      <c r="G1942" s="32">
        <v>144.0</v>
      </c>
      <c r="H1942" s="32">
        <v>0.205</v>
      </c>
      <c r="I1942" s="35">
        <v>0.719</v>
      </c>
    </row>
    <row r="1943">
      <c r="A1943" s="32" t="s">
        <v>197</v>
      </c>
      <c r="B1943" s="33" t="s">
        <v>38</v>
      </c>
      <c r="C1943" s="34" t="s">
        <v>199</v>
      </c>
      <c r="D1943" s="32">
        <v>0.365</v>
      </c>
      <c r="E1943" s="35">
        <v>3.0</v>
      </c>
      <c r="F1943" s="32">
        <v>76.0</v>
      </c>
      <c r="G1943" s="32">
        <v>144.0</v>
      </c>
      <c r="H1943" s="32">
        <v>0.205</v>
      </c>
      <c r="I1943" s="35">
        <v>0.815</v>
      </c>
    </row>
    <row r="1944">
      <c r="A1944" s="32" t="s">
        <v>197</v>
      </c>
      <c r="B1944" s="33" t="s">
        <v>39</v>
      </c>
      <c r="C1944" s="34" t="s">
        <v>199</v>
      </c>
      <c r="D1944" s="35">
        <v>0.521</v>
      </c>
      <c r="E1944" s="35">
        <v>3.0</v>
      </c>
      <c r="F1944" s="32">
        <v>76.0</v>
      </c>
      <c r="G1944" s="35">
        <v>107.0</v>
      </c>
      <c r="H1944" s="35">
        <v>0.63</v>
      </c>
      <c r="I1944" s="35">
        <v>0.898</v>
      </c>
    </row>
    <row r="1945">
      <c r="A1945" s="32" t="s">
        <v>197</v>
      </c>
      <c r="B1945" s="33" t="s">
        <v>40</v>
      </c>
      <c r="C1945" s="34" t="s">
        <v>199</v>
      </c>
      <c r="D1945" s="35">
        <v>0.511</v>
      </c>
      <c r="E1945" s="35">
        <v>3.0</v>
      </c>
      <c r="F1945" s="32">
        <v>76.0</v>
      </c>
      <c r="G1945" s="35">
        <v>107.0</v>
      </c>
      <c r="H1945" s="35">
        <v>0.66</v>
      </c>
      <c r="I1945" s="35">
        <v>0.947</v>
      </c>
    </row>
    <row r="1946">
      <c r="A1946" s="32" t="s">
        <v>197</v>
      </c>
      <c r="B1946" s="33" t="s">
        <v>41</v>
      </c>
      <c r="C1946" s="34" t="s">
        <v>199</v>
      </c>
      <c r="D1946" s="35">
        <v>0.501</v>
      </c>
      <c r="E1946" s="35">
        <v>3.0</v>
      </c>
      <c r="F1946" s="32">
        <v>76.0</v>
      </c>
      <c r="G1946" s="35">
        <v>107.0</v>
      </c>
      <c r="H1946" s="35">
        <v>0.695</v>
      </c>
      <c r="I1946" s="35">
        <v>1.001</v>
      </c>
    </row>
    <row r="1947">
      <c r="A1947" s="32" t="s">
        <v>197</v>
      </c>
      <c r="B1947" s="33" t="s">
        <v>42</v>
      </c>
      <c r="C1947" s="34" t="s">
        <v>199</v>
      </c>
      <c r="D1947" s="35">
        <v>0.499</v>
      </c>
      <c r="E1947" s="35">
        <v>3.0</v>
      </c>
      <c r="F1947" s="32">
        <v>76.0</v>
      </c>
      <c r="G1947" s="35">
        <v>107.0</v>
      </c>
      <c r="H1947" s="35">
        <v>0.717</v>
      </c>
      <c r="I1947" s="35">
        <v>1.022</v>
      </c>
    </row>
    <row r="1948">
      <c r="A1948" s="32" t="s">
        <v>197</v>
      </c>
      <c r="B1948" s="33" t="s">
        <v>43</v>
      </c>
      <c r="C1948" s="34" t="s">
        <v>199</v>
      </c>
      <c r="D1948" s="35">
        <v>0.476</v>
      </c>
      <c r="E1948" s="35">
        <v>3.0</v>
      </c>
      <c r="F1948" s="32">
        <v>76.0</v>
      </c>
      <c r="G1948" s="35">
        <v>107.0</v>
      </c>
      <c r="H1948" s="35">
        <v>0.743</v>
      </c>
      <c r="I1948" s="35">
        <v>1.007</v>
      </c>
    </row>
    <row r="1949">
      <c r="A1949" s="32" t="s">
        <v>197</v>
      </c>
      <c r="B1949" s="33" t="s">
        <v>44</v>
      </c>
      <c r="C1949" s="34" t="s">
        <v>199</v>
      </c>
      <c r="D1949" s="35">
        <v>0.475</v>
      </c>
      <c r="E1949" s="35">
        <v>3.0</v>
      </c>
      <c r="F1949" s="32">
        <v>76.0</v>
      </c>
      <c r="G1949" s="35">
        <v>109.0</v>
      </c>
      <c r="H1949" s="35">
        <v>0.76</v>
      </c>
      <c r="I1949" s="35">
        <v>1.004</v>
      </c>
    </row>
    <row r="1950">
      <c r="A1950" s="32" t="s">
        <v>197</v>
      </c>
      <c r="B1950" s="33" t="s">
        <v>45</v>
      </c>
      <c r="C1950" s="34" t="s">
        <v>199</v>
      </c>
      <c r="D1950" s="35">
        <v>0.473</v>
      </c>
      <c r="E1950" s="35">
        <v>3.0</v>
      </c>
      <c r="F1950" s="32">
        <v>76.0</v>
      </c>
      <c r="G1950" s="35">
        <v>109.0</v>
      </c>
      <c r="H1950" s="35">
        <v>0.795</v>
      </c>
      <c r="I1950" s="35">
        <v>1.046</v>
      </c>
    </row>
    <row r="1951">
      <c r="A1951" s="32" t="s">
        <v>197</v>
      </c>
      <c r="B1951" s="33" t="s">
        <v>46</v>
      </c>
      <c r="C1951" s="34" t="s">
        <v>199</v>
      </c>
      <c r="D1951" s="35">
        <v>0.472</v>
      </c>
      <c r="E1951" s="35">
        <v>3.0</v>
      </c>
      <c r="F1951" s="35">
        <v>10.0</v>
      </c>
      <c r="G1951" s="35">
        <v>109.0</v>
      </c>
      <c r="H1951" s="35">
        <v>0.79</v>
      </c>
      <c r="I1951" s="35">
        <v>1.056</v>
      </c>
    </row>
    <row r="1952">
      <c r="A1952" s="32" t="s">
        <v>197</v>
      </c>
      <c r="B1952" s="33" t="s">
        <v>33</v>
      </c>
      <c r="C1952" s="34" t="s">
        <v>200</v>
      </c>
      <c r="D1952" s="32">
        <v>0.365</v>
      </c>
      <c r="E1952" s="32">
        <v>28.0</v>
      </c>
      <c r="F1952" s="32">
        <v>76.0</v>
      </c>
      <c r="G1952" s="32">
        <v>144.0</v>
      </c>
      <c r="H1952" s="35">
        <v>0.015</v>
      </c>
      <c r="I1952" s="35">
        <v>0.068</v>
      </c>
    </row>
    <row r="1953">
      <c r="A1953" s="32" t="s">
        <v>197</v>
      </c>
      <c r="B1953" s="33" t="s">
        <v>35</v>
      </c>
      <c r="C1953" s="34" t="s">
        <v>200</v>
      </c>
      <c r="D1953" s="32">
        <v>0.365</v>
      </c>
      <c r="E1953" s="32">
        <v>28.0</v>
      </c>
      <c r="F1953" s="32">
        <v>76.0</v>
      </c>
      <c r="G1953" s="32">
        <v>144.0</v>
      </c>
      <c r="H1953" s="35">
        <v>0.019</v>
      </c>
      <c r="I1953" s="35">
        <v>0.099</v>
      </c>
    </row>
    <row r="1954">
      <c r="A1954" s="32" t="s">
        <v>197</v>
      </c>
      <c r="B1954" s="33" t="s">
        <v>36</v>
      </c>
      <c r="C1954" s="34" t="s">
        <v>200</v>
      </c>
      <c r="D1954" s="32">
        <v>0.365</v>
      </c>
      <c r="E1954" s="32">
        <v>28.0</v>
      </c>
      <c r="F1954" s="32">
        <v>76.0</v>
      </c>
      <c r="G1954" s="32">
        <v>144.0</v>
      </c>
      <c r="H1954" s="35">
        <v>0.062</v>
      </c>
      <c r="I1954" s="35">
        <v>0.11</v>
      </c>
    </row>
    <row r="1955">
      <c r="A1955" s="32" t="s">
        <v>197</v>
      </c>
      <c r="B1955" s="33" t="s">
        <v>37</v>
      </c>
      <c r="C1955" s="34" t="s">
        <v>200</v>
      </c>
      <c r="D1955" s="32">
        <v>0.365</v>
      </c>
      <c r="E1955" s="35">
        <v>45.0</v>
      </c>
      <c r="F1955" s="32">
        <v>76.0</v>
      </c>
      <c r="G1955" s="32">
        <v>144.0</v>
      </c>
      <c r="H1955" s="35">
        <v>0.067</v>
      </c>
      <c r="I1955" s="35">
        <v>0.134</v>
      </c>
    </row>
    <row r="1956">
      <c r="A1956" s="32" t="s">
        <v>197</v>
      </c>
      <c r="B1956" s="33" t="s">
        <v>38</v>
      </c>
      <c r="C1956" s="34" t="s">
        <v>200</v>
      </c>
      <c r="D1956" s="32">
        <v>0.365</v>
      </c>
      <c r="E1956" s="35">
        <v>45.0</v>
      </c>
      <c r="F1956" s="32">
        <v>76.0</v>
      </c>
      <c r="G1956" s="32">
        <v>144.0</v>
      </c>
      <c r="H1956" s="35">
        <v>0.074</v>
      </c>
      <c r="I1956" s="35">
        <v>0.174</v>
      </c>
    </row>
    <row r="1957">
      <c r="A1957" s="32" t="s">
        <v>197</v>
      </c>
      <c r="B1957" s="33" t="s">
        <v>39</v>
      </c>
      <c r="C1957" s="34" t="s">
        <v>200</v>
      </c>
      <c r="D1957" s="35">
        <v>0.415</v>
      </c>
      <c r="E1957" s="35">
        <v>46.0</v>
      </c>
      <c r="F1957" s="32">
        <v>76.0</v>
      </c>
      <c r="G1957" s="35">
        <v>140.0</v>
      </c>
      <c r="H1957" s="35">
        <v>0.085</v>
      </c>
      <c r="I1957" s="35">
        <v>0.249</v>
      </c>
    </row>
    <row r="1958">
      <c r="A1958" s="32" t="s">
        <v>197</v>
      </c>
      <c r="B1958" s="33" t="s">
        <v>40</v>
      </c>
      <c r="C1958" s="34" t="s">
        <v>200</v>
      </c>
      <c r="D1958" s="35">
        <v>0.415</v>
      </c>
      <c r="E1958" s="35">
        <v>46.0</v>
      </c>
      <c r="F1958" s="32">
        <v>76.0</v>
      </c>
      <c r="G1958" s="35">
        <v>140.0</v>
      </c>
      <c r="H1958" s="35">
        <v>0.096</v>
      </c>
      <c r="I1958" s="35">
        <v>0.344</v>
      </c>
    </row>
    <row r="1959">
      <c r="A1959" s="32" t="s">
        <v>197</v>
      </c>
      <c r="B1959" s="33" t="s">
        <v>41</v>
      </c>
      <c r="C1959" s="34" t="s">
        <v>200</v>
      </c>
      <c r="D1959" s="35">
        <v>0.415</v>
      </c>
      <c r="E1959" s="35">
        <v>46.0</v>
      </c>
      <c r="F1959" s="32">
        <v>76.0</v>
      </c>
      <c r="G1959" s="35">
        <v>140.0</v>
      </c>
      <c r="H1959" s="35">
        <v>0.109</v>
      </c>
      <c r="I1959" s="35">
        <v>0.634</v>
      </c>
    </row>
    <row r="1960">
      <c r="A1960" s="32" t="s">
        <v>197</v>
      </c>
      <c r="B1960" s="33" t="s">
        <v>42</v>
      </c>
      <c r="C1960" s="34" t="s">
        <v>200</v>
      </c>
      <c r="D1960" s="35">
        <v>0.415</v>
      </c>
      <c r="E1960" s="35">
        <v>46.0</v>
      </c>
      <c r="F1960" s="32">
        <v>76.0</v>
      </c>
      <c r="G1960" s="35">
        <v>140.0</v>
      </c>
      <c r="H1960" s="35">
        <v>0.13</v>
      </c>
      <c r="I1960" s="35">
        <v>0.711</v>
      </c>
    </row>
    <row r="1961">
      <c r="A1961" s="32" t="s">
        <v>197</v>
      </c>
      <c r="B1961" s="33" t="s">
        <v>43</v>
      </c>
      <c r="C1961" s="34" t="s">
        <v>200</v>
      </c>
      <c r="D1961" s="35">
        <v>0.412</v>
      </c>
      <c r="E1961" s="35">
        <v>46.0</v>
      </c>
      <c r="F1961" s="32">
        <v>76.0</v>
      </c>
      <c r="G1961" s="35">
        <v>150.0</v>
      </c>
      <c r="H1961" s="35">
        <v>0.17</v>
      </c>
      <c r="I1961" s="35">
        <v>0.751</v>
      </c>
    </row>
    <row r="1962">
      <c r="A1962" s="32" t="s">
        <v>197</v>
      </c>
      <c r="B1962" s="33" t="s">
        <v>44</v>
      </c>
      <c r="C1962" s="34" t="s">
        <v>200</v>
      </c>
      <c r="D1962" s="35">
        <v>0.393</v>
      </c>
      <c r="E1962" s="35">
        <v>46.0</v>
      </c>
      <c r="F1962" s="32">
        <v>76.0</v>
      </c>
      <c r="G1962" s="35">
        <v>163.0</v>
      </c>
      <c r="H1962" s="35">
        <v>0.2</v>
      </c>
      <c r="I1962" s="35">
        <v>0.811</v>
      </c>
    </row>
    <row r="1963">
      <c r="A1963" s="32" t="s">
        <v>197</v>
      </c>
      <c r="B1963" s="33" t="s">
        <v>45</v>
      </c>
      <c r="C1963" s="34" t="s">
        <v>200</v>
      </c>
      <c r="D1963" s="35">
        <v>0.383</v>
      </c>
      <c r="E1963" s="35">
        <v>45.0</v>
      </c>
      <c r="F1963" s="32">
        <v>76.0</v>
      </c>
      <c r="G1963" s="35">
        <v>163.0</v>
      </c>
      <c r="H1963" s="35">
        <v>0.28</v>
      </c>
      <c r="I1963" s="35">
        <v>0.838</v>
      </c>
    </row>
    <row r="1964">
      <c r="A1964" s="32" t="s">
        <v>197</v>
      </c>
      <c r="B1964" s="33" t="s">
        <v>46</v>
      </c>
      <c r="C1964" s="34" t="s">
        <v>200</v>
      </c>
      <c r="D1964" s="35">
        <v>0.376</v>
      </c>
      <c r="E1964" s="35">
        <v>59.0</v>
      </c>
      <c r="F1964" s="35">
        <v>58.0</v>
      </c>
      <c r="G1964" s="35">
        <v>163.0</v>
      </c>
      <c r="H1964" s="35">
        <v>0.337</v>
      </c>
      <c r="I1964" s="35">
        <v>0.982</v>
      </c>
    </row>
    <row r="1965">
      <c r="A1965" s="32" t="s">
        <v>197</v>
      </c>
      <c r="B1965" s="33" t="s">
        <v>33</v>
      </c>
      <c r="C1965" s="34" t="s">
        <v>201</v>
      </c>
      <c r="D1965" s="32">
        <v>0.365</v>
      </c>
      <c r="E1965" s="32">
        <v>28.0</v>
      </c>
      <c r="F1965" s="32">
        <v>76.0</v>
      </c>
      <c r="G1965" s="32">
        <v>144.0</v>
      </c>
      <c r="H1965" s="35">
        <v>0.064</v>
      </c>
      <c r="I1965" s="35">
        <v>0.168</v>
      </c>
    </row>
    <row r="1966">
      <c r="A1966" s="32" t="s">
        <v>197</v>
      </c>
      <c r="B1966" s="33" t="s">
        <v>35</v>
      </c>
      <c r="C1966" s="34" t="s">
        <v>201</v>
      </c>
      <c r="D1966" s="32">
        <v>0.365</v>
      </c>
      <c r="E1966" s="32">
        <v>28.0</v>
      </c>
      <c r="F1966" s="32">
        <v>76.0</v>
      </c>
      <c r="G1966" s="32">
        <v>144.0</v>
      </c>
      <c r="H1966" s="35">
        <v>0.063</v>
      </c>
      <c r="I1966" s="35">
        <v>0.279</v>
      </c>
    </row>
    <row r="1967">
      <c r="A1967" s="32" t="s">
        <v>197</v>
      </c>
      <c r="B1967" s="33" t="s">
        <v>36</v>
      </c>
      <c r="C1967" s="34" t="s">
        <v>201</v>
      </c>
      <c r="D1967" s="32">
        <v>0.365</v>
      </c>
      <c r="E1967" s="32">
        <v>28.0</v>
      </c>
      <c r="F1967" s="32">
        <v>76.0</v>
      </c>
      <c r="G1967" s="32">
        <v>144.0</v>
      </c>
      <c r="H1967" s="35">
        <v>0.082</v>
      </c>
      <c r="I1967" s="35">
        <v>0.213</v>
      </c>
    </row>
    <row r="1968">
      <c r="A1968" s="32" t="s">
        <v>197</v>
      </c>
      <c r="B1968" s="33" t="s">
        <v>37</v>
      </c>
      <c r="C1968" s="34" t="s">
        <v>201</v>
      </c>
      <c r="D1968" s="32">
        <v>0.365</v>
      </c>
      <c r="E1968" s="32">
        <v>28.0</v>
      </c>
      <c r="F1968" s="32">
        <v>76.0</v>
      </c>
      <c r="G1968" s="32">
        <v>144.0</v>
      </c>
      <c r="H1968" s="35">
        <v>0.141</v>
      </c>
      <c r="I1968" s="35">
        <v>0.242</v>
      </c>
    </row>
    <row r="1969">
      <c r="A1969" s="32" t="s">
        <v>197</v>
      </c>
      <c r="B1969" s="33" t="s">
        <v>38</v>
      </c>
      <c r="C1969" s="34" t="s">
        <v>201</v>
      </c>
      <c r="D1969" s="32">
        <v>0.365</v>
      </c>
      <c r="E1969" s="32">
        <v>28.0</v>
      </c>
      <c r="F1969" s="32">
        <v>76.0</v>
      </c>
      <c r="G1969" s="32">
        <v>144.0</v>
      </c>
      <c r="H1969" s="35">
        <v>0.179</v>
      </c>
      <c r="I1969" s="35">
        <v>0.381</v>
      </c>
    </row>
    <row r="1970">
      <c r="A1970" s="32" t="s">
        <v>197</v>
      </c>
      <c r="B1970" s="33" t="s">
        <v>39</v>
      </c>
      <c r="C1970" s="34" t="s">
        <v>201</v>
      </c>
      <c r="D1970" s="32">
        <v>0.365</v>
      </c>
      <c r="E1970" s="32">
        <v>28.0</v>
      </c>
      <c r="F1970" s="32">
        <v>76.0</v>
      </c>
      <c r="G1970" s="32">
        <v>144.0</v>
      </c>
      <c r="H1970" s="35">
        <v>0.215</v>
      </c>
      <c r="I1970" s="35">
        <v>0.471</v>
      </c>
    </row>
    <row r="1971">
      <c r="A1971" s="32" t="s">
        <v>197</v>
      </c>
      <c r="B1971" s="33" t="s">
        <v>40</v>
      </c>
      <c r="C1971" s="34" t="s">
        <v>201</v>
      </c>
      <c r="D1971" s="32">
        <v>0.365</v>
      </c>
      <c r="E1971" s="32">
        <v>28.0</v>
      </c>
      <c r="F1971" s="32">
        <v>76.0</v>
      </c>
      <c r="G1971" s="32">
        <v>144.0</v>
      </c>
      <c r="H1971" s="35">
        <v>0.251</v>
      </c>
      <c r="I1971" s="35">
        <v>0.59</v>
      </c>
    </row>
    <row r="1972">
      <c r="A1972" s="32" t="s">
        <v>197</v>
      </c>
      <c r="B1972" s="33" t="s">
        <v>41</v>
      </c>
      <c r="C1972" s="34" t="s">
        <v>201</v>
      </c>
      <c r="D1972" s="32">
        <v>0.365</v>
      </c>
      <c r="E1972" s="32">
        <v>28.0</v>
      </c>
      <c r="F1972" s="32">
        <v>76.0</v>
      </c>
      <c r="G1972" s="32">
        <v>144.0</v>
      </c>
      <c r="H1972" s="35">
        <v>0.286</v>
      </c>
      <c r="I1972" s="35">
        <v>0.672</v>
      </c>
    </row>
    <row r="1973">
      <c r="A1973" s="32" t="s">
        <v>197</v>
      </c>
      <c r="B1973" s="33" t="s">
        <v>42</v>
      </c>
      <c r="C1973" s="34" t="s">
        <v>201</v>
      </c>
      <c r="D1973" s="32">
        <v>0.365</v>
      </c>
      <c r="E1973" s="32">
        <v>28.0</v>
      </c>
      <c r="F1973" s="32">
        <v>76.0</v>
      </c>
      <c r="G1973" s="32">
        <v>144.0</v>
      </c>
      <c r="H1973" s="35">
        <v>0.339</v>
      </c>
      <c r="I1973" s="35">
        <v>0.712</v>
      </c>
    </row>
    <row r="1974">
      <c r="A1974" s="32" t="s">
        <v>197</v>
      </c>
      <c r="B1974" s="33" t="s">
        <v>43</v>
      </c>
      <c r="C1974" s="34" t="s">
        <v>201</v>
      </c>
      <c r="D1974" s="32">
        <v>0.365</v>
      </c>
      <c r="E1974" s="32">
        <v>28.0</v>
      </c>
      <c r="F1974" s="32">
        <v>76.0</v>
      </c>
      <c r="G1974" s="32">
        <v>144.0</v>
      </c>
      <c r="H1974" s="35">
        <v>0.446</v>
      </c>
      <c r="I1974" s="35">
        <v>0.785</v>
      </c>
    </row>
    <row r="1975">
      <c r="A1975" s="32" t="s">
        <v>197</v>
      </c>
      <c r="B1975" s="33" t="s">
        <v>44</v>
      </c>
      <c r="C1975" s="34" t="s">
        <v>201</v>
      </c>
      <c r="D1975" s="32">
        <v>0.365</v>
      </c>
      <c r="E1975" s="32">
        <v>28.0</v>
      </c>
      <c r="F1975" s="32">
        <v>76.0</v>
      </c>
      <c r="G1975" s="32">
        <v>144.0</v>
      </c>
      <c r="H1975" s="35">
        <v>0.49</v>
      </c>
      <c r="I1975" s="35">
        <v>0.805</v>
      </c>
    </row>
    <row r="1976">
      <c r="A1976" s="32" t="s">
        <v>197</v>
      </c>
      <c r="B1976" s="33" t="s">
        <v>45</v>
      </c>
      <c r="C1976" s="34" t="s">
        <v>201</v>
      </c>
      <c r="D1976" s="32">
        <v>0.365</v>
      </c>
      <c r="E1976" s="32">
        <v>28.0</v>
      </c>
      <c r="F1976" s="32">
        <v>76.0</v>
      </c>
      <c r="G1976" s="32">
        <v>144.0</v>
      </c>
      <c r="H1976" s="35">
        <v>0.49</v>
      </c>
      <c r="I1976" s="35">
        <v>0.823</v>
      </c>
    </row>
    <row r="1977">
      <c r="A1977" s="32" t="s">
        <v>197</v>
      </c>
      <c r="B1977" s="33" t="s">
        <v>46</v>
      </c>
      <c r="C1977" s="34" t="s">
        <v>201</v>
      </c>
      <c r="D1977" s="32">
        <v>0.365</v>
      </c>
      <c r="E1977" s="32">
        <v>28.0</v>
      </c>
      <c r="F1977" s="32">
        <v>76.0</v>
      </c>
      <c r="G1977" s="32">
        <v>144.0</v>
      </c>
      <c r="H1977" s="35">
        <v>0.529</v>
      </c>
      <c r="I1977" s="35">
        <v>0.825</v>
      </c>
    </row>
    <row r="1978">
      <c r="A1978" s="32" t="s">
        <v>197</v>
      </c>
      <c r="B1978" s="33" t="s">
        <v>33</v>
      </c>
      <c r="C1978" s="34" t="s">
        <v>202</v>
      </c>
      <c r="D1978" s="32">
        <v>0.365</v>
      </c>
      <c r="E1978" s="32">
        <v>28.0</v>
      </c>
      <c r="F1978" s="32">
        <v>76.0</v>
      </c>
      <c r="G1978" s="32">
        <v>144.0</v>
      </c>
      <c r="H1978" s="35">
        <v>0.161</v>
      </c>
      <c r="I1978" s="35">
        <v>0.175</v>
      </c>
    </row>
    <row r="1979">
      <c r="A1979" s="32" t="s">
        <v>197</v>
      </c>
      <c r="B1979" s="33" t="s">
        <v>35</v>
      </c>
      <c r="C1979" s="34" t="s">
        <v>202</v>
      </c>
      <c r="D1979" s="32">
        <v>0.365</v>
      </c>
      <c r="E1979" s="32">
        <v>28.0</v>
      </c>
      <c r="F1979" s="32">
        <v>76.0</v>
      </c>
      <c r="G1979" s="32">
        <v>144.0</v>
      </c>
      <c r="H1979" s="35">
        <v>0.254</v>
      </c>
      <c r="I1979" s="35">
        <v>0.208</v>
      </c>
    </row>
    <row r="1980">
      <c r="A1980" s="32" t="s">
        <v>197</v>
      </c>
      <c r="B1980" s="33" t="s">
        <v>36</v>
      </c>
      <c r="C1980" s="34" t="s">
        <v>202</v>
      </c>
      <c r="D1980" s="32">
        <v>0.365</v>
      </c>
      <c r="E1980" s="32">
        <v>28.0</v>
      </c>
      <c r="F1980" s="32">
        <v>76.0</v>
      </c>
      <c r="G1980" s="32">
        <v>144.0</v>
      </c>
      <c r="H1980" s="35">
        <v>0.312</v>
      </c>
      <c r="I1980" s="35">
        <v>0.448</v>
      </c>
    </row>
    <row r="1981">
      <c r="A1981" s="32" t="s">
        <v>197</v>
      </c>
      <c r="B1981" s="33" t="s">
        <v>37</v>
      </c>
      <c r="C1981" s="34" t="s">
        <v>202</v>
      </c>
      <c r="D1981" s="32">
        <v>0.365</v>
      </c>
      <c r="E1981" s="32">
        <v>28.0</v>
      </c>
      <c r="F1981" s="32">
        <v>76.0</v>
      </c>
      <c r="G1981" s="32">
        <v>144.0</v>
      </c>
      <c r="H1981" s="35">
        <v>0.337</v>
      </c>
      <c r="I1981" s="35">
        <v>0.506</v>
      </c>
    </row>
    <row r="1982">
      <c r="A1982" s="32" t="s">
        <v>197</v>
      </c>
      <c r="B1982" s="33" t="s">
        <v>38</v>
      </c>
      <c r="C1982" s="34" t="s">
        <v>202</v>
      </c>
      <c r="D1982" s="32">
        <v>0.365</v>
      </c>
      <c r="E1982" s="32">
        <v>28.0</v>
      </c>
      <c r="F1982" s="32">
        <v>76.0</v>
      </c>
      <c r="G1982" s="32">
        <v>144.0</v>
      </c>
      <c r="H1982" s="35">
        <v>0.362</v>
      </c>
      <c r="I1982" s="35">
        <v>0.619</v>
      </c>
    </row>
    <row r="1983">
      <c r="A1983" s="32" t="s">
        <v>197</v>
      </c>
      <c r="B1983" s="33" t="s">
        <v>39</v>
      </c>
      <c r="C1983" s="34" t="s">
        <v>202</v>
      </c>
      <c r="D1983" s="32">
        <v>0.365</v>
      </c>
      <c r="E1983" s="32">
        <v>28.0</v>
      </c>
      <c r="F1983" s="32">
        <v>76.0</v>
      </c>
      <c r="G1983" s="32">
        <v>144.0</v>
      </c>
      <c r="H1983" s="35">
        <v>0.386</v>
      </c>
      <c r="I1983" s="32">
        <v>0.359</v>
      </c>
    </row>
    <row r="1984">
      <c r="A1984" s="32" t="s">
        <v>197</v>
      </c>
      <c r="B1984" s="33" t="s">
        <v>40</v>
      </c>
      <c r="C1984" s="34" t="s">
        <v>202</v>
      </c>
      <c r="D1984" s="32">
        <v>0.365</v>
      </c>
      <c r="E1984" s="32">
        <v>28.0</v>
      </c>
      <c r="F1984" s="32">
        <v>76.0</v>
      </c>
      <c r="G1984" s="32">
        <v>144.0</v>
      </c>
      <c r="H1984" s="35">
        <v>0.439</v>
      </c>
      <c r="I1984" s="32">
        <v>0.359</v>
      </c>
    </row>
    <row r="1985">
      <c r="A1985" s="32" t="s">
        <v>197</v>
      </c>
      <c r="B1985" s="33" t="s">
        <v>41</v>
      </c>
      <c r="C1985" s="34" t="s">
        <v>202</v>
      </c>
      <c r="D1985" s="32">
        <v>0.365</v>
      </c>
      <c r="E1985" s="32">
        <v>28.0</v>
      </c>
      <c r="F1985" s="32">
        <v>76.0</v>
      </c>
      <c r="G1985" s="32">
        <v>144.0</v>
      </c>
      <c r="H1985" s="35">
        <v>0.462</v>
      </c>
      <c r="I1985" s="32">
        <v>0.359</v>
      </c>
    </row>
    <row r="1986">
      <c r="A1986" s="32" t="s">
        <v>197</v>
      </c>
      <c r="B1986" s="33" t="s">
        <v>42</v>
      </c>
      <c r="C1986" s="34" t="s">
        <v>202</v>
      </c>
      <c r="D1986" s="32">
        <v>0.365</v>
      </c>
      <c r="E1986" s="32">
        <v>28.0</v>
      </c>
      <c r="F1986" s="32">
        <v>76.0</v>
      </c>
      <c r="G1986" s="32">
        <v>144.0</v>
      </c>
      <c r="H1986" s="35">
        <v>0.484</v>
      </c>
      <c r="I1986" s="32">
        <v>0.359</v>
      </c>
    </row>
    <row r="1987">
      <c r="A1987" s="32" t="s">
        <v>197</v>
      </c>
      <c r="B1987" s="33" t="s">
        <v>43</v>
      </c>
      <c r="C1987" s="34" t="s">
        <v>202</v>
      </c>
      <c r="D1987" s="32">
        <v>0.365</v>
      </c>
      <c r="E1987" s="32">
        <v>28.0</v>
      </c>
      <c r="F1987" s="32">
        <v>76.0</v>
      </c>
      <c r="G1987" s="32">
        <v>144.0</v>
      </c>
      <c r="H1987" s="35">
        <v>0.506</v>
      </c>
      <c r="I1987" s="32">
        <v>0.359</v>
      </c>
    </row>
    <row r="1988">
      <c r="A1988" s="32" t="s">
        <v>197</v>
      </c>
      <c r="B1988" s="33" t="s">
        <v>44</v>
      </c>
      <c r="C1988" s="34" t="s">
        <v>202</v>
      </c>
      <c r="D1988" s="32">
        <v>0.365</v>
      </c>
      <c r="E1988" s="32">
        <v>28.0</v>
      </c>
      <c r="F1988" s="32">
        <v>76.0</v>
      </c>
      <c r="G1988" s="32">
        <v>144.0</v>
      </c>
      <c r="H1988" s="35">
        <v>0.54</v>
      </c>
      <c r="I1988" s="32">
        <v>0.359</v>
      </c>
    </row>
    <row r="1989">
      <c r="A1989" s="32" t="s">
        <v>197</v>
      </c>
      <c r="B1989" s="33" t="s">
        <v>45</v>
      </c>
      <c r="C1989" s="34" t="s">
        <v>202</v>
      </c>
      <c r="D1989" s="32">
        <v>0.365</v>
      </c>
      <c r="E1989" s="32">
        <v>28.0</v>
      </c>
      <c r="F1989" s="32">
        <v>76.0</v>
      </c>
      <c r="G1989" s="32">
        <v>144.0</v>
      </c>
      <c r="H1989" s="35">
        <v>0.577</v>
      </c>
      <c r="I1989" s="32">
        <v>0.359</v>
      </c>
    </row>
    <row r="1990">
      <c r="A1990" s="32" t="s">
        <v>197</v>
      </c>
      <c r="B1990" s="33" t="s">
        <v>46</v>
      </c>
      <c r="C1990" s="34" t="s">
        <v>202</v>
      </c>
      <c r="D1990" s="32">
        <v>0.365</v>
      </c>
      <c r="E1990" s="32">
        <v>28.0</v>
      </c>
      <c r="F1990" s="32">
        <v>76.0</v>
      </c>
      <c r="G1990" s="32">
        <v>144.0</v>
      </c>
      <c r="H1990" s="35">
        <v>0.615</v>
      </c>
      <c r="I1990" s="32">
        <v>0.359</v>
      </c>
    </row>
    <row r="1991">
      <c r="A1991" s="32" t="s">
        <v>197</v>
      </c>
      <c r="B1991" s="33" t="s">
        <v>33</v>
      </c>
      <c r="C1991" s="34" t="s">
        <v>203</v>
      </c>
      <c r="D1991" s="32">
        <v>0.365</v>
      </c>
      <c r="E1991" s="32">
        <v>28.0</v>
      </c>
      <c r="F1991" s="32">
        <v>76.0</v>
      </c>
      <c r="G1991" s="32">
        <v>144.0</v>
      </c>
      <c r="H1991" s="35">
        <v>0.018</v>
      </c>
      <c r="I1991" s="35">
        <v>0.004</v>
      </c>
    </row>
    <row r="1992">
      <c r="A1992" s="32" t="s">
        <v>197</v>
      </c>
      <c r="B1992" s="33" t="s">
        <v>35</v>
      </c>
      <c r="C1992" s="34" t="s">
        <v>203</v>
      </c>
      <c r="D1992" s="32">
        <v>0.365</v>
      </c>
      <c r="E1992" s="32">
        <v>28.0</v>
      </c>
      <c r="F1992" s="32">
        <v>76.0</v>
      </c>
      <c r="G1992" s="32">
        <v>144.0</v>
      </c>
      <c r="H1992" s="35">
        <v>0.023</v>
      </c>
      <c r="I1992" s="35">
        <v>0.005</v>
      </c>
    </row>
    <row r="1993">
      <c r="A1993" s="32" t="s">
        <v>197</v>
      </c>
      <c r="B1993" s="33" t="s">
        <v>36</v>
      </c>
      <c r="C1993" s="34" t="s">
        <v>203</v>
      </c>
      <c r="D1993" s="32">
        <v>0.365</v>
      </c>
      <c r="E1993" s="32">
        <v>28.0</v>
      </c>
      <c r="F1993" s="32">
        <v>76.0</v>
      </c>
      <c r="G1993" s="32">
        <v>144.0</v>
      </c>
      <c r="H1993" s="35">
        <v>0.025</v>
      </c>
      <c r="I1993" s="35">
        <v>0.006</v>
      </c>
    </row>
    <row r="1994">
      <c r="A1994" s="32" t="s">
        <v>197</v>
      </c>
      <c r="B1994" s="33" t="s">
        <v>37</v>
      </c>
      <c r="C1994" s="34" t="s">
        <v>203</v>
      </c>
      <c r="D1994" s="32">
        <v>0.365</v>
      </c>
      <c r="E1994" s="35">
        <v>21.0</v>
      </c>
      <c r="F1994" s="32">
        <v>76.0</v>
      </c>
      <c r="G1994" s="32">
        <v>144.0</v>
      </c>
      <c r="H1994" s="35">
        <v>0.03</v>
      </c>
      <c r="I1994" s="35">
        <v>0.006</v>
      </c>
    </row>
    <row r="1995">
      <c r="A1995" s="32" t="s">
        <v>197</v>
      </c>
      <c r="B1995" s="33" t="s">
        <v>38</v>
      </c>
      <c r="C1995" s="34" t="s">
        <v>203</v>
      </c>
      <c r="D1995" s="32">
        <v>0.365</v>
      </c>
      <c r="E1995" s="35">
        <v>21.0</v>
      </c>
      <c r="F1995" s="32">
        <v>76.0</v>
      </c>
      <c r="G1995" s="32">
        <v>144.0</v>
      </c>
      <c r="H1995" s="35">
        <v>0.035</v>
      </c>
      <c r="I1995" s="35">
        <v>0.007</v>
      </c>
    </row>
    <row r="1996">
      <c r="A1996" s="32" t="s">
        <v>197</v>
      </c>
      <c r="B1996" s="33" t="s">
        <v>39</v>
      </c>
      <c r="C1996" s="34" t="s">
        <v>203</v>
      </c>
      <c r="D1996" s="35">
        <v>0.318</v>
      </c>
      <c r="E1996" s="35">
        <v>31.0</v>
      </c>
      <c r="F1996" s="32">
        <v>76.0</v>
      </c>
      <c r="G1996" s="35">
        <v>120.0</v>
      </c>
      <c r="H1996" s="35">
        <v>0.04</v>
      </c>
      <c r="I1996" s="35">
        <v>0.007</v>
      </c>
    </row>
    <row r="1997">
      <c r="A1997" s="32" t="s">
        <v>197</v>
      </c>
      <c r="B1997" s="33" t="s">
        <v>40</v>
      </c>
      <c r="C1997" s="34" t="s">
        <v>203</v>
      </c>
      <c r="D1997" s="35">
        <v>0.318</v>
      </c>
      <c r="E1997" s="35">
        <v>31.0</v>
      </c>
      <c r="F1997" s="32">
        <v>76.0</v>
      </c>
      <c r="G1997" s="35">
        <v>120.0</v>
      </c>
      <c r="H1997" s="35">
        <v>0.045</v>
      </c>
      <c r="I1997" s="35">
        <v>0.008</v>
      </c>
    </row>
    <row r="1998">
      <c r="A1998" s="32" t="s">
        <v>197</v>
      </c>
      <c r="B1998" s="33" t="s">
        <v>41</v>
      </c>
      <c r="C1998" s="34" t="s">
        <v>203</v>
      </c>
      <c r="D1998" s="35">
        <v>0.318</v>
      </c>
      <c r="E1998" s="35">
        <v>31.0</v>
      </c>
      <c r="F1998" s="32">
        <v>76.0</v>
      </c>
      <c r="G1998" s="35">
        <v>120.0</v>
      </c>
      <c r="H1998" s="35">
        <v>0.06</v>
      </c>
      <c r="I1998" s="35">
        <v>0.008</v>
      </c>
    </row>
    <row r="1999">
      <c r="A1999" s="32" t="s">
        <v>197</v>
      </c>
      <c r="B1999" s="33" t="s">
        <v>42</v>
      </c>
      <c r="C1999" s="34" t="s">
        <v>203</v>
      </c>
      <c r="D1999" s="35">
        <v>0.318</v>
      </c>
      <c r="E1999" s="35">
        <v>31.0</v>
      </c>
      <c r="F1999" s="32">
        <v>76.0</v>
      </c>
      <c r="G1999" s="35">
        <v>120.0</v>
      </c>
      <c r="H1999" s="35">
        <v>0.07</v>
      </c>
      <c r="I1999" s="35">
        <v>0.011</v>
      </c>
    </row>
    <row r="2000">
      <c r="A2000" s="32" t="s">
        <v>197</v>
      </c>
      <c r="B2000" s="33" t="s">
        <v>43</v>
      </c>
      <c r="C2000" s="34" t="s">
        <v>203</v>
      </c>
      <c r="D2000" s="35">
        <v>0.318</v>
      </c>
      <c r="E2000" s="35">
        <v>31.0</v>
      </c>
      <c r="F2000" s="32">
        <v>76.0</v>
      </c>
      <c r="G2000" s="35">
        <v>120.0</v>
      </c>
      <c r="H2000" s="35">
        <v>0.09</v>
      </c>
      <c r="I2000" s="35">
        <v>0.103</v>
      </c>
    </row>
    <row r="2001">
      <c r="A2001" s="32" t="s">
        <v>197</v>
      </c>
      <c r="B2001" s="33" t="s">
        <v>44</v>
      </c>
      <c r="C2001" s="34" t="s">
        <v>203</v>
      </c>
      <c r="D2001" s="35">
        <v>0.318</v>
      </c>
      <c r="E2001" s="35">
        <v>31.0</v>
      </c>
      <c r="F2001" s="32">
        <v>76.0</v>
      </c>
      <c r="G2001" s="35">
        <v>120.0</v>
      </c>
      <c r="H2001" s="35">
        <v>0.091</v>
      </c>
      <c r="I2001" s="35">
        <v>0.108</v>
      </c>
    </row>
    <row r="2002">
      <c r="A2002" s="32" t="s">
        <v>197</v>
      </c>
      <c r="B2002" s="33" t="s">
        <v>45</v>
      </c>
      <c r="C2002" s="34" t="s">
        <v>203</v>
      </c>
      <c r="D2002" s="35">
        <v>0.318</v>
      </c>
      <c r="E2002" s="35">
        <v>31.0</v>
      </c>
      <c r="F2002" s="32">
        <v>76.0</v>
      </c>
      <c r="G2002" s="35">
        <v>120.0</v>
      </c>
      <c r="H2002" s="35">
        <v>0.1</v>
      </c>
      <c r="I2002" s="35">
        <v>0.139</v>
      </c>
    </row>
    <row r="2003">
      <c r="A2003" s="32" t="s">
        <v>197</v>
      </c>
      <c r="B2003" s="33" t="s">
        <v>46</v>
      </c>
      <c r="C2003" s="34" t="s">
        <v>203</v>
      </c>
      <c r="D2003" s="35">
        <v>0.318</v>
      </c>
      <c r="E2003" s="35">
        <v>31.0</v>
      </c>
      <c r="F2003" s="35">
        <v>117.0</v>
      </c>
      <c r="G2003" s="35">
        <v>120.0</v>
      </c>
      <c r="H2003" s="35">
        <v>0.107</v>
      </c>
      <c r="I2003" s="35">
        <v>0.159</v>
      </c>
    </row>
    <row r="2004">
      <c r="A2004" s="32" t="s">
        <v>197</v>
      </c>
      <c r="B2004" s="33" t="s">
        <v>33</v>
      </c>
      <c r="C2004" s="34" t="s">
        <v>204</v>
      </c>
      <c r="D2004" s="32">
        <v>0.365</v>
      </c>
      <c r="E2004" s="32">
        <v>28.0</v>
      </c>
      <c r="F2004" s="32">
        <v>76.0</v>
      </c>
      <c r="G2004" s="32">
        <v>144.0</v>
      </c>
      <c r="H2004" s="35">
        <v>0.015</v>
      </c>
      <c r="I2004" s="35">
        <v>0.009</v>
      </c>
    </row>
    <row r="2005">
      <c r="A2005" s="32" t="s">
        <v>197</v>
      </c>
      <c r="B2005" s="33" t="s">
        <v>35</v>
      </c>
      <c r="C2005" s="34" t="s">
        <v>204</v>
      </c>
      <c r="D2005" s="32">
        <v>0.365</v>
      </c>
      <c r="E2005" s="32">
        <v>28.0</v>
      </c>
      <c r="F2005" s="32">
        <v>76.0</v>
      </c>
      <c r="G2005" s="32">
        <v>144.0</v>
      </c>
      <c r="H2005" s="35">
        <v>0.017</v>
      </c>
      <c r="I2005" s="35">
        <v>0.009</v>
      </c>
    </row>
    <row r="2006">
      <c r="A2006" s="32" t="s">
        <v>197</v>
      </c>
      <c r="B2006" s="33" t="s">
        <v>36</v>
      </c>
      <c r="C2006" s="34" t="s">
        <v>204</v>
      </c>
      <c r="D2006" s="32">
        <v>0.365</v>
      </c>
      <c r="E2006" s="32">
        <v>28.0</v>
      </c>
      <c r="F2006" s="32">
        <v>76.0</v>
      </c>
      <c r="G2006" s="32">
        <v>144.0</v>
      </c>
      <c r="H2006" s="35">
        <v>0.023</v>
      </c>
      <c r="I2006" s="35">
        <v>0.011</v>
      </c>
    </row>
    <row r="2007">
      <c r="A2007" s="32" t="s">
        <v>197</v>
      </c>
      <c r="B2007" s="33" t="s">
        <v>37</v>
      </c>
      <c r="C2007" s="34" t="s">
        <v>204</v>
      </c>
      <c r="D2007" s="32">
        <v>0.365</v>
      </c>
      <c r="E2007" s="35">
        <v>17.0</v>
      </c>
      <c r="F2007" s="32">
        <v>76.0</v>
      </c>
      <c r="G2007" s="32">
        <v>144.0</v>
      </c>
      <c r="H2007" s="35">
        <v>0.026</v>
      </c>
      <c r="I2007" s="35">
        <v>0.011</v>
      </c>
    </row>
    <row r="2008">
      <c r="A2008" s="32" t="s">
        <v>197</v>
      </c>
      <c r="B2008" s="33" t="s">
        <v>38</v>
      </c>
      <c r="C2008" s="34" t="s">
        <v>204</v>
      </c>
      <c r="D2008" s="32">
        <v>0.365</v>
      </c>
      <c r="E2008" s="35">
        <v>17.0</v>
      </c>
      <c r="F2008" s="32">
        <v>76.0</v>
      </c>
      <c r="G2008" s="32">
        <v>144.0</v>
      </c>
      <c r="H2008" s="35">
        <v>0.036</v>
      </c>
      <c r="I2008" s="35">
        <v>0.012</v>
      </c>
    </row>
    <row r="2009">
      <c r="A2009" s="32" t="s">
        <v>197</v>
      </c>
      <c r="B2009" s="33" t="s">
        <v>39</v>
      </c>
      <c r="C2009" s="34" t="s">
        <v>204</v>
      </c>
      <c r="D2009" s="35">
        <v>0.648</v>
      </c>
      <c r="E2009" s="35">
        <v>17.0</v>
      </c>
      <c r="F2009" s="32">
        <v>76.0</v>
      </c>
      <c r="G2009" s="35">
        <v>128.0</v>
      </c>
      <c r="H2009" s="35">
        <v>0.039</v>
      </c>
      <c r="I2009" s="35">
        <v>0.013</v>
      </c>
    </row>
    <row r="2010">
      <c r="A2010" s="32" t="s">
        <v>197</v>
      </c>
      <c r="B2010" s="33" t="s">
        <v>40</v>
      </c>
      <c r="C2010" s="34" t="s">
        <v>204</v>
      </c>
      <c r="D2010" s="35">
        <v>0.648</v>
      </c>
      <c r="E2010" s="35">
        <v>17.0</v>
      </c>
      <c r="F2010" s="32">
        <v>76.0</v>
      </c>
      <c r="G2010" s="35">
        <v>128.0</v>
      </c>
      <c r="H2010" s="35">
        <v>0.038</v>
      </c>
      <c r="I2010" s="32">
        <v>0.359</v>
      </c>
    </row>
    <row r="2011">
      <c r="A2011" s="32" t="s">
        <v>197</v>
      </c>
      <c r="B2011" s="33" t="s">
        <v>41</v>
      </c>
      <c r="C2011" s="34" t="s">
        <v>204</v>
      </c>
      <c r="D2011" s="35">
        <v>0.648</v>
      </c>
      <c r="E2011" s="35">
        <v>17.0</v>
      </c>
      <c r="F2011" s="32">
        <v>76.0</v>
      </c>
      <c r="G2011" s="35">
        <v>128.0</v>
      </c>
      <c r="H2011" s="35">
        <v>0.04</v>
      </c>
      <c r="I2011" s="32">
        <v>0.359</v>
      </c>
    </row>
    <row r="2012">
      <c r="A2012" s="32" t="s">
        <v>197</v>
      </c>
      <c r="B2012" s="33" t="s">
        <v>42</v>
      </c>
      <c r="C2012" s="34" t="s">
        <v>204</v>
      </c>
      <c r="D2012" s="35">
        <v>0.648</v>
      </c>
      <c r="E2012" s="35">
        <v>17.0</v>
      </c>
      <c r="F2012" s="32">
        <v>76.0</v>
      </c>
      <c r="G2012" s="35">
        <v>128.0</v>
      </c>
      <c r="H2012" s="35">
        <v>0.046</v>
      </c>
      <c r="I2012" s="32">
        <v>0.359</v>
      </c>
    </row>
    <row r="2013">
      <c r="A2013" s="32" t="s">
        <v>197</v>
      </c>
      <c r="B2013" s="33" t="s">
        <v>43</v>
      </c>
      <c r="C2013" s="34" t="s">
        <v>204</v>
      </c>
      <c r="D2013" s="35">
        <v>0.648</v>
      </c>
      <c r="E2013" s="35">
        <v>17.0</v>
      </c>
      <c r="F2013" s="32">
        <v>76.0</v>
      </c>
      <c r="G2013" s="35">
        <v>128.0</v>
      </c>
      <c r="H2013" s="35">
        <v>0.056</v>
      </c>
      <c r="I2013" s="32">
        <v>0.359</v>
      </c>
    </row>
    <row r="2014">
      <c r="A2014" s="32" t="s">
        <v>197</v>
      </c>
      <c r="B2014" s="33" t="s">
        <v>44</v>
      </c>
      <c r="C2014" s="34" t="s">
        <v>204</v>
      </c>
      <c r="D2014" s="35">
        <v>0.648</v>
      </c>
      <c r="E2014" s="35">
        <v>17.0</v>
      </c>
      <c r="F2014" s="32">
        <v>76.0</v>
      </c>
      <c r="G2014" s="35">
        <v>128.0</v>
      </c>
      <c r="H2014" s="35">
        <v>0.07</v>
      </c>
      <c r="I2014" s="32">
        <v>0.359</v>
      </c>
    </row>
    <row r="2015">
      <c r="A2015" s="32" t="s">
        <v>197</v>
      </c>
      <c r="B2015" s="33" t="s">
        <v>45</v>
      </c>
      <c r="C2015" s="34" t="s">
        <v>204</v>
      </c>
      <c r="D2015" s="35">
        <v>0.648</v>
      </c>
      <c r="E2015" s="35">
        <v>17.0</v>
      </c>
      <c r="F2015" s="32">
        <v>76.0</v>
      </c>
      <c r="G2015" s="35">
        <v>128.0</v>
      </c>
      <c r="H2015" s="35">
        <v>0.081</v>
      </c>
      <c r="I2015" s="32">
        <v>0.359</v>
      </c>
    </row>
    <row r="2016">
      <c r="A2016" s="32" t="s">
        <v>197</v>
      </c>
      <c r="B2016" s="33" t="s">
        <v>46</v>
      </c>
      <c r="C2016" s="34" t="s">
        <v>204</v>
      </c>
      <c r="D2016" s="35">
        <v>0.648</v>
      </c>
      <c r="E2016" s="35">
        <v>17.0</v>
      </c>
      <c r="F2016" s="35">
        <v>110.0</v>
      </c>
      <c r="G2016" s="35">
        <v>128.0</v>
      </c>
      <c r="H2016" s="35">
        <v>0.1</v>
      </c>
      <c r="I2016" s="32">
        <v>0.359</v>
      </c>
    </row>
    <row r="2017">
      <c r="A2017" s="32" t="s">
        <v>197</v>
      </c>
      <c r="B2017" s="33" t="s">
        <v>33</v>
      </c>
      <c r="C2017" s="34" t="s">
        <v>205</v>
      </c>
      <c r="D2017" s="32">
        <v>0.365</v>
      </c>
      <c r="E2017" s="32">
        <v>28.0</v>
      </c>
      <c r="F2017" s="32">
        <v>76.0</v>
      </c>
      <c r="G2017" s="32">
        <v>144.0</v>
      </c>
      <c r="H2017" s="35">
        <v>0.037</v>
      </c>
      <c r="I2017" s="32">
        <v>0.359</v>
      </c>
    </row>
    <row r="2018">
      <c r="A2018" s="32" t="s">
        <v>197</v>
      </c>
      <c r="B2018" s="33" t="s">
        <v>35</v>
      </c>
      <c r="C2018" s="34" t="s">
        <v>205</v>
      </c>
      <c r="D2018" s="32">
        <v>0.365</v>
      </c>
      <c r="E2018" s="32">
        <v>28.0</v>
      </c>
      <c r="F2018" s="32">
        <v>76.0</v>
      </c>
      <c r="G2018" s="32">
        <v>144.0</v>
      </c>
      <c r="H2018" s="35">
        <v>0.047</v>
      </c>
      <c r="I2018" s="32">
        <v>0.359</v>
      </c>
    </row>
    <row r="2019">
      <c r="A2019" s="32" t="s">
        <v>197</v>
      </c>
      <c r="B2019" s="33" t="s">
        <v>36</v>
      </c>
      <c r="C2019" s="34" t="s">
        <v>205</v>
      </c>
      <c r="D2019" s="32">
        <v>0.365</v>
      </c>
      <c r="E2019" s="32">
        <v>28.0</v>
      </c>
      <c r="F2019" s="32">
        <v>76.0</v>
      </c>
      <c r="G2019" s="32">
        <v>144.0</v>
      </c>
      <c r="H2019" s="35">
        <v>0.056</v>
      </c>
      <c r="I2019" s="35">
        <v>0.001</v>
      </c>
    </row>
    <row r="2020">
      <c r="A2020" s="32" t="s">
        <v>197</v>
      </c>
      <c r="B2020" s="33" t="s">
        <v>37</v>
      </c>
      <c r="C2020" s="34" t="s">
        <v>205</v>
      </c>
      <c r="D2020" s="32">
        <v>0.365</v>
      </c>
      <c r="E2020" s="35">
        <v>16.0</v>
      </c>
      <c r="F2020" s="32">
        <v>76.0</v>
      </c>
      <c r="G2020" s="32">
        <v>144.0</v>
      </c>
      <c r="H2020" s="35">
        <v>0.092</v>
      </c>
      <c r="I2020" s="35">
        <v>0.055</v>
      </c>
    </row>
    <row r="2021">
      <c r="A2021" s="32" t="s">
        <v>197</v>
      </c>
      <c r="B2021" s="33" t="s">
        <v>38</v>
      </c>
      <c r="C2021" s="34" t="s">
        <v>205</v>
      </c>
      <c r="D2021" s="32">
        <v>0.365</v>
      </c>
      <c r="E2021" s="35">
        <v>16.0</v>
      </c>
      <c r="F2021" s="32">
        <v>76.0</v>
      </c>
      <c r="G2021" s="32">
        <v>144.0</v>
      </c>
      <c r="H2021" s="35">
        <v>0.11</v>
      </c>
      <c r="I2021" s="35">
        <v>0.12</v>
      </c>
    </row>
    <row r="2022">
      <c r="A2022" s="32" t="s">
        <v>197</v>
      </c>
      <c r="B2022" s="33" t="s">
        <v>39</v>
      </c>
      <c r="C2022" s="34" t="s">
        <v>205</v>
      </c>
      <c r="D2022" s="35">
        <v>0.596</v>
      </c>
      <c r="E2022" s="35">
        <v>16.0</v>
      </c>
      <c r="F2022" s="32">
        <v>76.0</v>
      </c>
      <c r="G2022" s="35">
        <v>128.0</v>
      </c>
      <c r="H2022" s="35">
        <v>0.119</v>
      </c>
      <c r="I2022" s="35">
        <v>0.133</v>
      </c>
    </row>
    <row r="2023">
      <c r="A2023" s="32" t="s">
        <v>197</v>
      </c>
      <c r="B2023" s="33" t="s">
        <v>40</v>
      </c>
      <c r="C2023" s="34" t="s">
        <v>205</v>
      </c>
      <c r="D2023" s="35">
        <v>0.596</v>
      </c>
      <c r="E2023" s="35">
        <v>16.0</v>
      </c>
      <c r="F2023" s="32">
        <v>76.0</v>
      </c>
      <c r="G2023" s="35">
        <v>128.0</v>
      </c>
      <c r="H2023" s="35">
        <v>0.128</v>
      </c>
      <c r="I2023" s="35">
        <v>0.176</v>
      </c>
    </row>
    <row r="2024">
      <c r="A2024" s="32" t="s">
        <v>197</v>
      </c>
      <c r="B2024" s="33" t="s">
        <v>41</v>
      </c>
      <c r="C2024" s="34" t="s">
        <v>205</v>
      </c>
      <c r="D2024" s="35">
        <v>0.587</v>
      </c>
      <c r="E2024" s="35">
        <v>16.0</v>
      </c>
      <c r="F2024" s="32">
        <v>76.0</v>
      </c>
      <c r="G2024" s="35">
        <v>128.0</v>
      </c>
      <c r="H2024" s="35">
        <v>0.136</v>
      </c>
      <c r="I2024" s="35">
        <v>0.261</v>
      </c>
    </row>
    <row r="2025">
      <c r="A2025" s="32" t="s">
        <v>197</v>
      </c>
      <c r="B2025" s="33" t="s">
        <v>42</v>
      </c>
      <c r="C2025" s="34" t="s">
        <v>205</v>
      </c>
      <c r="D2025" s="35">
        <v>0.587</v>
      </c>
      <c r="E2025" s="35">
        <v>16.0</v>
      </c>
      <c r="F2025" s="32">
        <v>76.0</v>
      </c>
      <c r="G2025" s="35">
        <v>128.0</v>
      </c>
      <c r="H2025" s="35">
        <v>0.145</v>
      </c>
      <c r="I2025" s="35">
        <v>0.263</v>
      </c>
    </row>
    <row r="2026">
      <c r="A2026" s="32" t="s">
        <v>197</v>
      </c>
      <c r="B2026" s="33" t="s">
        <v>43</v>
      </c>
      <c r="C2026" s="34" t="s">
        <v>205</v>
      </c>
      <c r="D2026" s="35">
        <v>0.587</v>
      </c>
      <c r="E2026" s="35">
        <v>16.0</v>
      </c>
      <c r="F2026" s="32">
        <v>76.0</v>
      </c>
      <c r="G2026" s="35">
        <v>128.0</v>
      </c>
      <c r="H2026" s="35">
        <v>0.154</v>
      </c>
      <c r="I2026" s="35">
        <v>0.264</v>
      </c>
    </row>
    <row r="2027">
      <c r="A2027" s="32" t="s">
        <v>197</v>
      </c>
      <c r="B2027" s="33" t="s">
        <v>44</v>
      </c>
      <c r="C2027" s="34" t="s">
        <v>205</v>
      </c>
      <c r="D2027" s="35">
        <v>0.587</v>
      </c>
      <c r="E2027" s="35">
        <v>16.0</v>
      </c>
      <c r="F2027" s="32">
        <v>76.0</v>
      </c>
      <c r="G2027" s="35">
        <v>128.0</v>
      </c>
      <c r="H2027" s="35">
        <v>0.2</v>
      </c>
      <c r="I2027" s="35">
        <v>0.266</v>
      </c>
    </row>
    <row r="2028">
      <c r="A2028" s="32" t="s">
        <v>197</v>
      </c>
      <c r="B2028" s="33" t="s">
        <v>45</v>
      </c>
      <c r="C2028" s="34" t="s">
        <v>205</v>
      </c>
      <c r="D2028" s="35">
        <v>0.59</v>
      </c>
      <c r="E2028" s="35">
        <v>16.0</v>
      </c>
      <c r="F2028" s="32">
        <v>76.0</v>
      </c>
      <c r="G2028" s="35">
        <v>128.0</v>
      </c>
      <c r="H2028" s="35">
        <v>0.228</v>
      </c>
      <c r="I2028" s="35">
        <v>0.267</v>
      </c>
    </row>
    <row r="2029">
      <c r="A2029" s="32" t="s">
        <v>197</v>
      </c>
      <c r="B2029" s="33" t="s">
        <v>46</v>
      </c>
      <c r="C2029" s="34" t="s">
        <v>205</v>
      </c>
      <c r="D2029" s="35">
        <v>0.599</v>
      </c>
      <c r="E2029" s="35">
        <v>16.0</v>
      </c>
      <c r="F2029" s="35">
        <v>150.0</v>
      </c>
      <c r="G2029" s="35">
        <v>128.0</v>
      </c>
      <c r="H2029" s="35">
        <v>0.26</v>
      </c>
      <c r="I2029" s="35">
        <v>0.302</v>
      </c>
    </row>
    <row r="2030">
      <c r="A2030" s="32" t="s">
        <v>197</v>
      </c>
      <c r="B2030" s="33" t="s">
        <v>33</v>
      </c>
      <c r="C2030" s="34" t="s">
        <v>206</v>
      </c>
      <c r="D2030" s="32">
        <v>0.365</v>
      </c>
      <c r="E2030" s="32">
        <v>28.0</v>
      </c>
      <c r="F2030" s="32">
        <v>76.0</v>
      </c>
      <c r="G2030" s="32">
        <v>144.0</v>
      </c>
      <c r="H2030" s="35">
        <v>0.139</v>
      </c>
      <c r="I2030" s="35">
        <v>0.238</v>
      </c>
    </row>
    <row r="2031">
      <c r="A2031" s="32" t="s">
        <v>197</v>
      </c>
      <c r="B2031" s="33" t="s">
        <v>35</v>
      </c>
      <c r="C2031" s="34" t="s">
        <v>206</v>
      </c>
      <c r="D2031" s="32">
        <v>0.365</v>
      </c>
      <c r="E2031" s="32">
        <v>28.0</v>
      </c>
      <c r="F2031" s="32">
        <v>76.0</v>
      </c>
      <c r="G2031" s="32">
        <v>144.0</v>
      </c>
      <c r="H2031" s="35">
        <v>0.182</v>
      </c>
      <c r="I2031" s="35">
        <v>0.317</v>
      </c>
    </row>
    <row r="2032">
      <c r="A2032" s="32" t="s">
        <v>197</v>
      </c>
      <c r="B2032" s="33" t="s">
        <v>36</v>
      </c>
      <c r="C2032" s="34" t="s">
        <v>206</v>
      </c>
      <c r="D2032" s="32">
        <v>0.365</v>
      </c>
      <c r="E2032" s="32">
        <v>28.0</v>
      </c>
      <c r="F2032" s="32">
        <v>76.0</v>
      </c>
      <c r="G2032" s="32">
        <v>144.0</v>
      </c>
      <c r="H2032" s="35">
        <v>0.224</v>
      </c>
      <c r="I2032" s="35">
        <v>0.367</v>
      </c>
    </row>
    <row r="2033">
      <c r="A2033" s="32" t="s">
        <v>197</v>
      </c>
      <c r="B2033" s="33" t="s">
        <v>37</v>
      </c>
      <c r="C2033" s="34" t="s">
        <v>206</v>
      </c>
      <c r="D2033" s="32">
        <v>0.365</v>
      </c>
      <c r="E2033" s="32">
        <v>28.0</v>
      </c>
      <c r="F2033" s="32">
        <v>76.0</v>
      </c>
      <c r="G2033" s="32">
        <v>144.0</v>
      </c>
      <c r="H2033" s="35">
        <v>0.264</v>
      </c>
      <c r="I2033" s="35">
        <v>0.439</v>
      </c>
    </row>
    <row r="2034">
      <c r="A2034" s="32" t="s">
        <v>197</v>
      </c>
      <c r="B2034" s="33" t="s">
        <v>38</v>
      </c>
      <c r="C2034" s="34" t="s">
        <v>206</v>
      </c>
      <c r="D2034" s="32">
        <v>0.365</v>
      </c>
      <c r="E2034" s="32">
        <v>28.0</v>
      </c>
      <c r="F2034" s="32">
        <v>76.0</v>
      </c>
      <c r="G2034" s="32">
        <v>144.0</v>
      </c>
      <c r="H2034" s="35">
        <v>0.303</v>
      </c>
      <c r="I2034" s="35">
        <v>0.517</v>
      </c>
    </row>
    <row r="2035">
      <c r="A2035" s="32" t="s">
        <v>197</v>
      </c>
      <c r="B2035" s="33" t="s">
        <v>39</v>
      </c>
      <c r="C2035" s="34" t="s">
        <v>206</v>
      </c>
      <c r="D2035" s="32">
        <v>0.365</v>
      </c>
      <c r="E2035" s="32">
        <v>28.0</v>
      </c>
      <c r="F2035" s="32">
        <v>76.0</v>
      </c>
      <c r="G2035" s="32">
        <v>144.0</v>
      </c>
      <c r="H2035" s="35">
        <v>0.324</v>
      </c>
      <c r="I2035" s="35">
        <v>0.587</v>
      </c>
    </row>
    <row r="2036">
      <c r="A2036" s="32" t="s">
        <v>197</v>
      </c>
      <c r="B2036" s="33" t="s">
        <v>40</v>
      </c>
      <c r="C2036" s="34" t="s">
        <v>206</v>
      </c>
      <c r="D2036" s="32">
        <v>0.365</v>
      </c>
      <c r="E2036" s="32">
        <v>28.0</v>
      </c>
      <c r="F2036" s="32">
        <v>76.0</v>
      </c>
      <c r="G2036" s="32">
        <v>144.0</v>
      </c>
      <c r="H2036" s="35">
        <v>0.335</v>
      </c>
      <c r="I2036" s="35">
        <v>0.667</v>
      </c>
    </row>
    <row r="2037">
      <c r="A2037" s="32" t="s">
        <v>197</v>
      </c>
      <c r="B2037" s="33" t="s">
        <v>41</v>
      </c>
      <c r="C2037" s="34" t="s">
        <v>206</v>
      </c>
      <c r="D2037" s="32">
        <v>0.365</v>
      </c>
      <c r="E2037" s="32">
        <v>28.0</v>
      </c>
      <c r="F2037" s="32">
        <v>76.0</v>
      </c>
      <c r="G2037" s="32">
        <v>144.0</v>
      </c>
      <c r="H2037" s="35">
        <v>0.351</v>
      </c>
      <c r="I2037" s="35">
        <v>0.748</v>
      </c>
    </row>
    <row r="2038">
      <c r="A2038" s="32" t="s">
        <v>197</v>
      </c>
      <c r="B2038" s="33" t="s">
        <v>42</v>
      </c>
      <c r="C2038" s="34" t="s">
        <v>206</v>
      </c>
      <c r="D2038" s="32">
        <v>0.365</v>
      </c>
      <c r="E2038" s="32">
        <v>28.0</v>
      </c>
      <c r="F2038" s="32">
        <v>76.0</v>
      </c>
      <c r="G2038" s="32">
        <v>144.0</v>
      </c>
      <c r="H2038" s="35">
        <v>0.345</v>
      </c>
      <c r="I2038" s="35">
        <v>0.821</v>
      </c>
    </row>
    <row r="2039">
      <c r="A2039" s="32" t="s">
        <v>197</v>
      </c>
      <c r="B2039" s="33" t="s">
        <v>43</v>
      </c>
      <c r="C2039" s="34" t="s">
        <v>206</v>
      </c>
      <c r="D2039" s="32">
        <v>0.365</v>
      </c>
      <c r="E2039" s="32">
        <v>28.0</v>
      </c>
      <c r="F2039" s="32">
        <v>76.0</v>
      </c>
      <c r="G2039" s="32">
        <v>144.0</v>
      </c>
      <c r="H2039" s="35">
        <v>0.34</v>
      </c>
      <c r="I2039" s="35">
        <v>0.863</v>
      </c>
    </row>
    <row r="2040">
      <c r="A2040" s="32" t="s">
        <v>197</v>
      </c>
      <c r="B2040" s="33" t="s">
        <v>44</v>
      </c>
      <c r="C2040" s="34" t="s">
        <v>206</v>
      </c>
      <c r="D2040" s="32">
        <v>0.365</v>
      </c>
      <c r="E2040" s="32">
        <v>28.0</v>
      </c>
      <c r="F2040" s="32">
        <v>76.0</v>
      </c>
      <c r="G2040" s="32">
        <v>144.0</v>
      </c>
      <c r="H2040" s="35">
        <v>0.42</v>
      </c>
      <c r="I2040" s="35">
        <v>0.896</v>
      </c>
    </row>
    <row r="2041">
      <c r="A2041" s="32" t="s">
        <v>197</v>
      </c>
      <c r="B2041" s="33" t="s">
        <v>45</v>
      </c>
      <c r="C2041" s="34" t="s">
        <v>206</v>
      </c>
      <c r="D2041" s="32">
        <v>0.365</v>
      </c>
      <c r="E2041" s="32">
        <v>28.0</v>
      </c>
      <c r="F2041" s="32">
        <v>76.0</v>
      </c>
      <c r="G2041" s="32">
        <v>144.0</v>
      </c>
      <c r="H2041" s="35">
        <v>0.5</v>
      </c>
      <c r="I2041" s="35">
        <v>0.91</v>
      </c>
    </row>
    <row r="2042">
      <c r="A2042" s="32" t="s">
        <v>197</v>
      </c>
      <c r="B2042" s="33" t="s">
        <v>46</v>
      </c>
      <c r="C2042" s="34" t="s">
        <v>206</v>
      </c>
      <c r="D2042" s="32">
        <v>0.365</v>
      </c>
      <c r="E2042" s="32">
        <v>28.0</v>
      </c>
      <c r="F2042" s="32">
        <v>76.0</v>
      </c>
      <c r="G2042" s="32">
        <v>144.0</v>
      </c>
      <c r="H2042" s="35">
        <v>0.58</v>
      </c>
      <c r="I2042" s="35">
        <v>0.912</v>
      </c>
    </row>
    <row r="2043">
      <c r="A2043" s="32" t="s">
        <v>197</v>
      </c>
      <c r="B2043" s="33" t="s">
        <v>33</v>
      </c>
      <c r="C2043" s="34" t="s">
        <v>207</v>
      </c>
      <c r="D2043" s="32">
        <v>0.365</v>
      </c>
      <c r="E2043" s="32">
        <v>28.0</v>
      </c>
      <c r="F2043" s="32">
        <v>76.0</v>
      </c>
      <c r="G2043" s="32">
        <v>144.0</v>
      </c>
      <c r="H2043" s="35">
        <v>0.474</v>
      </c>
      <c r="I2043" s="35">
        <v>0.4</v>
      </c>
    </row>
    <row r="2044">
      <c r="A2044" s="32" t="s">
        <v>197</v>
      </c>
      <c r="B2044" s="33" t="s">
        <v>35</v>
      </c>
      <c r="C2044" s="34" t="s">
        <v>207</v>
      </c>
      <c r="D2044" s="32">
        <v>0.365</v>
      </c>
      <c r="E2044" s="32">
        <v>28.0</v>
      </c>
      <c r="F2044" s="32">
        <v>76.0</v>
      </c>
      <c r="G2044" s="32">
        <v>144.0</v>
      </c>
      <c r="H2044" s="35">
        <v>0.532</v>
      </c>
      <c r="I2044" s="35">
        <v>0.586</v>
      </c>
    </row>
    <row r="2045">
      <c r="A2045" s="32" t="s">
        <v>197</v>
      </c>
      <c r="B2045" s="33" t="s">
        <v>36</v>
      </c>
      <c r="C2045" s="34" t="s">
        <v>207</v>
      </c>
      <c r="D2045" s="32">
        <v>0.365</v>
      </c>
      <c r="E2045" s="32">
        <v>28.0</v>
      </c>
      <c r="F2045" s="32">
        <v>76.0</v>
      </c>
      <c r="G2045" s="32">
        <v>144.0</v>
      </c>
      <c r="H2045" s="35">
        <v>0.591</v>
      </c>
      <c r="I2045" s="35">
        <v>0.618</v>
      </c>
    </row>
    <row r="2046">
      <c r="A2046" s="32" t="s">
        <v>197</v>
      </c>
      <c r="B2046" s="33" t="s">
        <v>37</v>
      </c>
      <c r="C2046" s="34" t="s">
        <v>207</v>
      </c>
      <c r="D2046" s="32">
        <v>0.365</v>
      </c>
      <c r="E2046" s="35">
        <v>12.0</v>
      </c>
      <c r="F2046" s="32">
        <v>76.0</v>
      </c>
      <c r="G2046" s="32">
        <v>144.0</v>
      </c>
      <c r="H2046" s="35">
        <v>0.61</v>
      </c>
      <c r="I2046" s="35">
        <v>0.646</v>
      </c>
    </row>
    <row r="2047">
      <c r="A2047" s="32" t="s">
        <v>197</v>
      </c>
      <c r="B2047" s="33" t="s">
        <v>38</v>
      </c>
      <c r="C2047" s="34" t="s">
        <v>207</v>
      </c>
      <c r="D2047" s="32">
        <v>0.365</v>
      </c>
      <c r="E2047" s="35">
        <v>12.0</v>
      </c>
      <c r="F2047" s="32">
        <v>76.0</v>
      </c>
      <c r="G2047" s="32">
        <v>144.0</v>
      </c>
      <c r="H2047" s="35">
        <v>0.618</v>
      </c>
      <c r="I2047" s="35">
        <v>0.742</v>
      </c>
    </row>
    <row r="2048">
      <c r="A2048" s="32" t="s">
        <v>197</v>
      </c>
      <c r="B2048" s="33" t="s">
        <v>39</v>
      </c>
      <c r="C2048" s="34" t="s">
        <v>207</v>
      </c>
      <c r="D2048" s="35">
        <v>0.366</v>
      </c>
      <c r="E2048" s="35">
        <v>12.0</v>
      </c>
      <c r="F2048" s="32">
        <v>76.0</v>
      </c>
      <c r="G2048" s="35">
        <v>172.0</v>
      </c>
      <c r="H2048" s="35">
        <v>0.627</v>
      </c>
      <c r="I2048" s="35">
        <v>0.854</v>
      </c>
    </row>
    <row r="2049">
      <c r="A2049" s="32" t="s">
        <v>197</v>
      </c>
      <c r="B2049" s="33" t="s">
        <v>40</v>
      </c>
      <c r="C2049" s="34" t="s">
        <v>207</v>
      </c>
      <c r="D2049" s="35">
        <v>0.354</v>
      </c>
      <c r="E2049" s="35">
        <v>12.0</v>
      </c>
      <c r="F2049" s="32">
        <v>76.0</v>
      </c>
      <c r="G2049" s="35">
        <v>172.0</v>
      </c>
      <c r="H2049" s="35">
        <v>0.69</v>
      </c>
      <c r="I2049" s="35">
        <v>0.909</v>
      </c>
    </row>
    <row r="2050">
      <c r="A2050" s="32" t="s">
        <v>197</v>
      </c>
      <c r="B2050" s="33" t="s">
        <v>41</v>
      </c>
      <c r="C2050" s="34" t="s">
        <v>207</v>
      </c>
      <c r="D2050" s="35">
        <v>0.355</v>
      </c>
      <c r="E2050" s="35">
        <v>12.0</v>
      </c>
      <c r="F2050" s="32">
        <v>76.0</v>
      </c>
      <c r="G2050" s="35">
        <v>172.0</v>
      </c>
      <c r="H2050" s="35">
        <v>0.698</v>
      </c>
      <c r="I2050" s="35">
        <v>1.004</v>
      </c>
    </row>
    <row r="2051">
      <c r="A2051" s="32" t="s">
        <v>197</v>
      </c>
      <c r="B2051" s="33" t="s">
        <v>42</v>
      </c>
      <c r="C2051" s="34" t="s">
        <v>207</v>
      </c>
      <c r="D2051" s="35">
        <v>0.36</v>
      </c>
      <c r="E2051" s="35">
        <v>1.0</v>
      </c>
      <c r="F2051" s="32">
        <v>76.0</v>
      </c>
      <c r="G2051" s="35">
        <v>172.0</v>
      </c>
      <c r="H2051" s="35">
        <v>0.72</v>
      </c>
      <c r="I2051" s="35">
        <v>1.08</v>
      </c>
    </row>
    <row r="2052">
      <c r="A2052" s="32" t="s">
        <v>197</v>
      </c>
      <c r="B2052" s="33" t="s">
        <v>43</v>
      </c>
      <c r="C2052" s="34" t="s">
        <v>207</v>
      </c>
      <c r="D2052" s="35">
        <v>0.332</v>
      </c>
      <c r="E2052" s="35">
        <v>1.0</v>
      </c>
      <c r="F2052" s="32">
        <v>76.0</v>
      </c>
      <c r="G2052" s="35">
        <v>172.0</v>
      </c>
      <c r="H2052" s="35">
        <v>0.797</v>
      </c>
      <c r="I2052" s="35">
        <v>1.087</v>
      </c>
    </row>
    <row r="2053">
      <c r="A2053" s="32" t="s">
        <v>197</v>
      </c>
      <c r="B2053" s="33" t="s">
        <v>44</v>
      </c>
      <c r="C2053" s="34" t="s">
        <v>207</v>
      </c>
      <c r="D2053" s="35">
        <v>0.347</v>
      </c>
      <c r="E2053" s="35">
        <v>1.0</v>
      </c>
      <c r="F2053" s="32">
        <v>76.0</v>
      </c>
      <c r="G2053" s="35">
        <v>172.0</v>
      </c>
      <c r="H2053" s="35">
        <v>0.805</v>
      </c>
      <c r="I2053" s="35">
        <v>1.078</v>
      </c>
    </row>
    <row r="2054">
      <c r="A2054" s="32" t="s">
        <v>197</v>
      </c>
      <c r="B2054" s="33" t="s">
        <v>45</v>
      </c>
      <c r="C2054" s="34" t="s">
        <v>207</v>
      </c>
      <c r="D2054" s="35">
        <v>0.344</v>
      </c>
      <c r="E2054" s="35">
        <v>1.0</v>
      </c>
      <c r="F2054" s="32">
        <v>76.0</v>
      </c>
      <c r="G2054" s="35">
        <v>172.0</v>
      </c>
      <c r="H2054" s="35">
        <v>0.812</v>
      </c>
      <c r="I2054" s="35">
        <v>1.092</v>
      </c>
    </row>
    <row r="2055">
      <c r="A2055" s="32" t="s">
        <v>197</v>
      </c>
      <c r="B2055" s="33" t="s">
        <v>46</v>
      </c>
      <c r="C2055" s="34" t="s">
        <v>207</v>
      </c>
      <c r="D2055" s="35">
        <v>0.34</v>
      </c>
      <c r="E2055" s="35">
        <v>1.0</v>
      </c>
      <c r="F2055" s="35">
        <v>3.0</v>
      </c>
      <c r="G2055" s="35">
        <v>152.0</v>
      </c>
      <c r="H2055" s="35">
        <v>0.82</v>
      </c>
      <c r="I2055" s="35">
        <v>1.104</v>
      </c>
    </row>
    <row r="2056">
      <c r="A2056" s="32" t="s">
        <v>197</v>
      </c>
      <c r="B2056" s="33" t="s">
        <v>33</v>
      </c>
      <c r="C2056" s="34" t="s">
        <v>208</v>
      </c>
      <c r="D2056" s="32">
        <v>0.365</v>
      </c>
      <c r="E2056" s="32">
        <v>28.0</v>
      </c>
      <c r="F2056" s="32">
        <v>76.0</v>
      </c>
      <c r="G2056" s="32">
        <v>144.0</v>
      </c>
      <c r="H2056" s="35">
        <v>0.008</v>
      </c>
      <c r="I2056" s="35">
        <v>0.002</v>
      </c>
    </row>
    <row r="2057">
      <c r="A2057" s="32" t="s">
        <v>197</v>
      </c>
      <c r="B2057" s="33" t="s">
        <v>35</v>
      </c>
      <c r="C2057" s="34" t="s">
        <v>208</v>
      </c>
      <c r="D2057" s="32">
        <v>0.365</v>
      </c>
      <c r="E2057" s="32">
        <v>28.0</v>
      </c>
      <c r="F2057" s="32">
        <v>76.0</v>
      </c>
      <c r="G2057" s="32">
        <v>144.0</v>
      </c>
      <c r="H2057" s="35">
        <v>0.009</v>
      </c>
      <c r="I2057" s="35">
        <v>0.002</v>
      </c>
    </row>
    <row r="2058">
      <c r="A2058" s="32" t="s">
        <v>197</v>
      </c>
      <c r="B2058" s="33" t="s">
        <v>36</v>
      </c>
      <c r="C2058" s="34" t="s">
        <v>208</v>
      </c>
      <c r="D2058" s="32">
        <v>0.365</v>
      </c>
      <c r="E2058" s="32">
        <v>28.0</v>
      </c>
      <c r="F2058" s="32">
        <v>76.0</v>
      </c>
      <c r="G2058" s="32">
        <v>144.0</v>
      </c>
      <c r="H2058" s="35">
        <v>0.013</v>
      </c>
      <c r="I2058" s="35">
        <v>0.003</v>
      </c>
    </row>
    <row r="2059">
      <c r="A2059" s="32" t="s">
        <v>197</v>
      </c>
      <c r="B2059" s="33" t="s">
        <v>37</v>
      </c>
      <c r="C2059" s="34" t="s">
        <v>208</v>
      </c>
      <c r="D2059" s="32">
        <v>0.365</v>
      </c>
      <c r="E2059" s="35">
        <v>51.0</v>
      </c>
      <c r="F2059" s="32">
        <v>76.0</v>
      </c>
      <c r="G2059" s="32">
        <v>144.0</v>
      </c>
      <c r="H2059" s="35">
        <v>0.014</v>
      </c>
      <c r="I2059" s="35">
        <v>0.003</v>
      </c>
    </row>
    <row r="2060">
      <c r="A2060" s="32" t="s">
        <v>197</v>
      </c>
      <c r="B2060" s="33" t="s">
        <v>38</v>
      </c>
      <c r="C2060" s="34" t="s">
        <v>208</v>
      </c>
      <c r="D2060" s="32">
        <v>0.365</v>
      </c>
      <c r="E2060" s="35">
        <v>51.0</v>
      </c>
      <c r="F2060" s="32">
        <v>76.0</v>
      </c>
      <c r="G2060" s="32">
        <v>144.0</v>
      </c>
      <c r="H2060" s="35">
        <v>0.015</v>
      </c>
      <c r="I2060" s="35">
        <v>0.008</v>
      </c>
    </row>
    <row r="2061">
      <c r="A2061" s="32" t="s">
        <v>197</v>
      </c>
      <c r="B2061" s="33" t="s">
        <v>39</v>
      </c>
      <c r="C2061" s="34" t="s">
        <v>208</v>
      </c>
      <c r="D2061" s="35">
        <v>0.416</v>
      </c>
      <c r="E2061" s="35">
        <v>51.0</v>
      </c>
      <c r="F2061" s="32">
        <v>76.0</v>
      </c>
      <c r="G2061" s="35">
        <v>207.0</v>
      </c>
      <c r="H2061" s="35">
        <v>0.017</v>
      </c>
      <c r="I2061" s="35">
        <v>0.012</v>
      </c>
    </row>
    <row r="2062">
      <c r="A2062" s="32" t="s">
        <v>197</v>
      </c>
      <c r="B2062" s="33" t="s">
        <v>40</v>
      </c>
      <c r="C2062" s="34" t="s">
        <v>208</v>
      </c>
      <c r="D2062" s="35">
        <v>0.415</v>
      </c>
      <c r="E2062" s="35">
        <v>51.0</v>
      </c>
      <c r="F2062" s="32">
        <v>76.0</v>
      </c>
      <c r="G2062" s="35">
        <v>207.0</v>
      </c>
      <c r="H2062" s="35">
        <v>0.018</v>
      </c>
      <c r="I2062" s="35">
        <v>0.016</v>
      </c>
    </row>
    <row r="2063">
      <c r="A2063" s="32" t="s">
        <v>197</v>
      </c>
      <c r="B2063" s="33" t="s">
        <v>41</v>
      </c>
      <c r="C2063" s="34" t="s">
        <v>208</v>
      </c>
      <c r="D2063" s="35">
        <v>0.415</v>
      </c>
      <c r="E2063" s="35">
        <v>51.0</v>
      </c>
      <c r="F2063" s="32">
        <v>76.0</v>
      </c>
      <c r="G2063" s="35">
        <v>207.0</v>
      </c>
      <c r="H2063" s="35">
        <v>0.018</v>
      </c>
      <c r="I2063" s="35">
        <v>0.047</v>
      </c>
    </row>
    <row r="2064">
      <c r="A2064" s="32" t="s">
        <v>197</v>
      </c>
      <c r="B2064" s="33" t="s">
        <v>42</v>
      </c>
      <c r="C2064" s="34" t="s">
        <v>208</v>
      </c>
      <c r="D2064" s="35">
        <v>0.415</v>
      </c>
      <c r="E2064" s="35">
        <v>51.0</v>
      </c>
      <c r="F2064" s="32">
        <v>76.0</v>
      </c>
      <c r="G2064" s="35">
        <v>194.0</v>
      </c>
      <c r="H2064" s="35">
        <v>0.012</v>
      </c>
      <c r="I2064" s="35">
        <v>0.133</v>
      </c>
    </row>
    <row r="2065">
      <c r="A2065" s="32" t="s">
        <v>197</v>
      </c>
      <c r="B2065" s="33" t="s">
        <v>43</v>
      </c>
      <c r="C2065" s="34" t="s">
        <v>208</v>
      </c>
      <c r="D2065" s="35">
        <v>0.421</v>
      </c>
      <c r="E2065" s="35">
        <v>51.0</v>
      </c>
      <c r="F2065" s="32">
        <v>76.0</v>
      </c>
      <c r="G2065" s="35">
        <v>194.0</v>
      </c>
      <c r="H2065" s="35">
        <v>0.016</v>
      </c>
      <c r="I2065" s="35">
        <v>0.211</v>
      </c>
    </row>
    <row r="2066">
      <c r="A2066" s="32" t="s">
        <v>197</v>
      </c>
      <c r="B2066" s="33" t="s">
        <v>44</v>
      </c>
      <c r="C2066" s="34" t="s">
        <v>208</v>
      </c>
      <c r="D2066" s="35">
        <v>0.421</v>
      </c>
      <c r="E2066" s="35">
        <v>51.0</v>
      </c>
      <c r="F2066" s="32">
        <v>76.0</v>
      </c>
      <c r="G2066" s="35">
        <v>194.0</v>
      </c>
      <c r="H2066" s="35">
        <v>0.013</v>
      </c>
      <c r="I2066" s="35">
        <v>0.278</v>
      </c>
    </row>
    <row r="2067">
      <c r="A2067" s="32" t="s">
        <v>197</v>
      </c>
      <c r="B2067" s="33" t="s">
        <v>45</v>
      </c>
      <c r="C2067" s="34" t="s">
        <v>208</v>
      </c>
      <c r="D2067" s="35">
        <v>0.421</v>
      </c>
      <c r="E2067" s="35">
        <v>51.0</v>
      </c>
      <c r="F2067" s="32">
        <v>76.0</v>
      </c>
      <c r="G2067" s="35">
        <v>194.0</v>
      </c>
      <c r="H2067" s="35">
        <v>0.02</v>
      </c>
      <c r="I2067" s="35">
        <v>0.342</v>
      </c>
    </row>
    <row r="2068">
      <c r="A2068" s="32" t="s">
        <v>197</v>
      </c>
      <c r="B2068" s="33" t="s">
        <v>46</v>
      </c>
      <c r="C2068" s="34" t="s">
        <v>208</v>
      </c>
      <c r="D2068" s="35">
        <v>0.421</v>
      </c>
      <c r="E2068" s="35">
        <v>53.0</v>
      </c>
      <c r="F2068" s="35">
        <v>108.0</v>
      </c>
      <c r="G2068" s="35">
        <v>207.0</v>
      </c>
      <c r="H2068" s="35">
        <v>0.035</v>
      </c>
      <c r="I2068" s="35">
        <v>0.378</v>
      </c>
    </row>
    <row r="2069">
      <c r="A2069" s="32" t="s">
        <v>197</v>
      </c>
      <c r="B2069" s="33" t="s">
        <v>33</v>
      </c>
      <c r="C2069" s="34" t="s">
        <v>209</v>
      </c>
      <c r="D2069" s="32">
        <v>0.365</v>
      </c>
      <c r="E2069" s="32">
        <v>28.0</v>
      </c>
      <c r="F2069" s="32">
        <v>76.0</v>
      </c>
      <c r="G2069" s="32">
        <v>144.0</v>
      </c>
      <c r="H2069" s="35">
        <v>0.006</v>
      </c>
      <c r="I2069" s="35">
        <v>0.014</v>
      </c>
    </row>
    <row r="2070">
      <c r="A2070" s="32" t="s">
        <v>197</v>
      </c>
      <c r="B2070" s="33" t="s">
        <v>35</v>
      </c>
      <c r="C2070" s="34" t="s">
        <v>209</v>
      </c>
      <c r="D2070" s="32">
        <v>0.365</v>
      </c>
      <c r="E2070" s="32">
        <v>28.0</v>
      </c>
      <c r="F2070" s="32">
        <v>76.0</v>
      </c>
      <c r="G2070" s="32">
        <v>144.0</v>
      </c>
      <c r="H2070" s="35">
        <v>0.017</v>
      </c>
      <c r="I2070" s="35">
        <v>0.014</v>
      </c>
    </row>
    <row r="2071">
      <c r="A2071" s="32" t="s">
        <v>197</v>
      </c>
      <c r="B2071" s="33" t="s">
        <v>36</v>
      </c>
      <c r="C2071" s="34" t="s">
        <v>209</v>
      </c>
      <c r="D2071" s="32">
        <v>0.365</v>
      </c>
      <c r="E2071" s="32">
        <v>28.0</v>
      </c>
      <c r="F2071" s="32">
        <v>76.0</v>
      </c>
      <c r="G2071" s="32">
        <v>144.0</v>
      </c>
      <c r="H2071" s="35">
        <v>0.022</v>
      </c>
      <c r="I2071" s="35">
        <v>0.015</v>
      </c>
    </row>
    <row r="2072">
      <c r="A2072" s="32" t="s">
        <v>197</v>
      </c>
      <c r="B2072" s="33" t="s">
        <v>37</v>
      </c>
      <c r="C2072" s="34" t="s">
        <v>209</v>
      </c>
      <c r="D2072" s="32">
        <v>0.365</v>
      </c>
      <c r="E2072" s="35">
        <v>42.0</v>
      </c>
      <c r="F2072" s="32">
        <v>76.0</v>
      </c>
      <c r="G2072" s="32">
        <v>144.0</v>
      </c>
      <c r="H2072" s="35">
        <v>0.028</v>
      </c>
      <c r="I2072" s="35">
        <v>0.059</v>
      </c>
    </row>
    <row r="2073">
      <c r="A2073" s="32" t="s">
        <v>197</v>
      </c>
      <c r="B2073" s="33" t="s">
        <v>38</v>
      </c>
      <c r="C2073" s="34" t="s">
        <v>209</v>
      </c>
      <c r="D2073" s="32">
        <v>0.365</v>
      </c>
      <c r="E2073" s="35">
        <v>42.0</v>
      </c>
      <c r="F2073" s="32">
        <v>76.0</v>
      </c>
      <c r="G2073" s="32">
        <v>144.0</v>
      </c>
      <c r="H2073" s="35">
        <v>0.031</v>
      </c>
      <c r="I2073" s="35">
        <v>0.089</v>
      </c>
    </row>
    <row r="2074">
      <c r="A2074" s="32" t="s">
        <v>197</v>
      </c>
      <c r="B2074" s="33" t="s">
        <v>39</v>
      </c>
      <c r="C2074" s="34" t="s">
        <v>209</v>
      </c>
      <c r="D2074" s="35">
        <v>0.202</v>
      </c>
      <c r="E2074" s="35">
        <v>35.0</v>
      </c>
      <c r="F2074" s="32">
        <v>76.0</v>
      </c>
      <c r="G2074" s="35">
        <v>224.0</v>
      </c>
      <c r="H2074" s="35">
        <v>0.034</v>
      </c>
      <c r="I2074" s="35">
        <v>0.133</v>
      </c>
    </row>
    <row r="2075">
      <c r="A2075" s="32" t="s">
        <v>197</v>
      </c>
      <c r="B2075" s="33" t="s">
        <v>40</v>
      </c>
      <c r="C2075" s="34" t="s">
        <v>209</v>
      </c>
      <c r="D2075" s="35">
        <v>0.202</v>
      </c>
      <c r="E2075" s="35">
        <v>35.0</v>
      </c>
      <c r="F2075" s="32">
        <v>76.0</v>
      </c>
      <c r="G2075" s="35">
        <v>224.0</v>
      </c>
      <c r="H2075" s="35">
        <v>0.045</v>
      </c>
      <c r="I2075" s="35">
        <v>0.251</v>
      </c>
    </row>
    <row r="2076">
      <c r="A2076" s="32" t="s">
        <v>197</v>
      </c>
      <c r="B2076" s="33" t="s">
        <v>41</v>
      </c>
      <c r="C2076" s="34" t="s">
        <v>209</v>
      </c>
      <c r="D2076" s="35">
        <v>0.198</v>
      </c>
      <c r="E2076" s="35">
        <v>35.0</v>
      </c>
      <c r="F2076" s="32">
        <v>76.0</v>
      </c>
      <c r="G2076" s="35">
        <v>224.0</v>
      </c>
      <c r="H2076" s="35">
        <v>0.047</v>
      </c>
      <c r="I2076" s="35">
        <v>0.472</v>
      </c>
    </row>
    <row r="2077">
      <c r="A2077" s="32" t="s">
        <v>197</v>
      </c>
      <c r="B2077" s="33" t="s">
        <v>42</v>
      </c>
      <c r="C2077" s="34" t="s">
        <v>209</v>
      </c>
      <c r="D2077" s="35">
        <v>0.189</v>
      </c>
      <c r="E2077" s="35">
        <v>35.0</v>
      </c>
      <c r="F2077" s="32">
        <v>76.0</v>
      </c>
      <c r="G2077" s="35">
        <v>224.0</v>
      </c>
      <c r="H2077" s="35">
        <v>0.05</v>
      </c>
      <c r="I2077" s="32">
        <v>0.359</v>
      </c>
    </row>
    <row r="2078">
      <c r="A2078" s="32" t="s">
        <v>197</v>
      </c>
      <c r="B2078" s="33" t="s">
        <v>43</v>
      </c>
      <c r="C2078" s="34" t="s">
        <v>209</v>
      </c>
      <c r="D2078" s="35">
        <v>0.189</v>
      </c>
      <c r="E2078" s="35">
        <v>9.0</v>
      </c>
      <c r="F2078" s="32">
        <v>76.0</v>
      </c>
      <c r="G2078" s="35">
        <v>224.0</v>
      </c>
      <c r="H2078" s="35">
        <v>0.06</v>
      </c>
      <c r="I2078" s="32">
        <v>0.359</v>
      </c>
    </row>
    <row r="2079">
      <c r="A2079" s="32" t="s">
        <v>197</v>
      </c>
      <c r="B2079" s="33" t="s">
        <v>44</v>
      </c>
      <c r="C2079" s="34" t="s">
        <v>209</v>
      </c>
      <c r="D2079" s="35">
        <v>0.189</v>
      </c>
      <c r="E2079" s="35">
        <v>9.0</v>
      </c>
      <c r="F2079" s="32">
        <v>76.0</v>
      </c>
      <c r="G2079" s="35">
        <v>224.0</v>
      </c>
      <c r="H2079" s="35">
        <v>0.07</v>
      </c>
      <c r="I2079" s="32">
        <v>0.359</v>
      </c>
    </row>
    <row r="2080">
      <c r="A2080" s="32" t="s">
        <v>197</v>
      </c>
      <c r="B2080" s="33" t="s">
        <v>45</v>
      </c>
      <c r="C2080" s="34" t="s">
        <v>209</v>
      </c>
      <c r="D2080" s="35">
        <v>0.189</v>
      </c>
      <c r="E2080" s="35">
        <v>9.0</v>
      </c>
      <c r="F2080" s="32">
        <v>76.0</v>
      </c>
      <c r="G2080" s="35">
        <v>224.0</v>
      </c>
      <c r="H2080" s="35">
        <v>0.11</v>
      </c>
      <c r="I2080" s="32">
        <v>0.359</v>
      </c>
    </row>
    <row r="2081">
      <c r="A2081" s="32" t="s">
        <v>197</v>
      </c>
      <c r="B2081" s="33" t="s">
        <v>46</v>
      </c>
      <c r="C2081" s="34" t="s">
        <v>209</v>
      </c>
      <c r="D2081" s="35">
        <v>0.189</v>
      </c>
      <c r="E2081" s="35">
        <v>9.0</v>
      </c>
      <c r="F2081" s="35">
        <v>55.0</v>
      </c>
      <c r="G2081" s="35">
        <v>224.0</v>
      </c>
      <c r="H2081" s="35">
        <v>0.129</v>
      </c>
      <c r="I2081" s="32">
        <v>0.359</v>
      </c>
    </row>
    <row r="2082">
      <c r="A2082" s="32" t="s">
        <v>197</v>
      </c>
      <c r="B2082" s="33" t="s">
        <v>33</v>
      </c>
      <c r="C2082" s="34" t="s">
        <v>210</v>
      </c>
      <c r="D2082" s="32">
        <v>0.365</v>
      </c>
      <c r="E2082" s="32">
        <v>28.0</v>
      </c>
      <c r="F2082" s="32">
        <v>76.0</v>
      </c>
      <c r="G2082" s="32">
        <v>144.0</v>
      </c>
      <c r="H2082" s="35">
        <v>0.005</v>
      </c>
      <c r="I2082" s="35">
        <v>0.003</v>
      </c>
    </row>
    <row r="2083">
      <c r="A2083" s="32" t="s">
        <v>197</v>
      </c>
      <c r="B2083" s="33" t="s">
        <v>35</v>
      </c>
      <c r="C2083" s="34" t="s">
        <v>210</v>
      </c>
      <c r="D2083" s="32">
        <v>0.365</v>
      </c>
      <c r="E2083" s="32">
        <v>28.0</v>
      </c>
      <c r="F2083" s="32">
        <v>76.0</v>
      </c>
      <c r="G2083" s="32">
        <v>144.0</v>
      </c>
      <c r="H2083" s="35">
        <v>0.005</v>
      </c>
      <c r="I2083" s="35">
        <v>0.002</v>
      </c>
    </row>
    <row r="2084">
      <c r="A2084" s="32" t="s">
        <v>197</v>
      </c>
      <c r="B2084" s="33" t="s">
        <v>36</v>
      </c>
      <c r="C2084" s="34" t="s">
        <v>210</v>
      </c>
      <c r="D2084" s="32">
        <v>0.365</v>
      </c>
      <c r="E2084" s="32">
        <v>28.0</v>
      </c>
      <c r="F2084" s="32">
        <v>76.0</v>
      </c>
      <c r="G2084" s="32">
        <v>144.0</v>
      </c>
      <c r="H2084" s="35">
        <v>0.005</v>
      </c>
      <c r="I2084" s="35">
        <v>0.002</v>
      </c>
    </row>
    <row r="2085">
      <c r="A2085" s="32" t="s">
        <v>197</v>
      </c>
      <c r="B2085" s="33" t="s">
        <v>37</v>
      </c>
      <c r="C2085" s="34" t="s">
        <v>210</v>
      </c>
      <c r="D2085" s="32">
        <v>0.365</v>
      </c>
      <c r="E2085" s="35">
        <v>56.0</v>
      </c>
      <c r="F2085" s="32">
        <v>76.0</v>
      </c>
      <c r="G2085" s="32">
        <v>144.0</v>
      </c>
      <c r="H2085" s="35">
        <v>0.006</v>
      </c>
      <c r="I2085" s="35">
        <v>0.002</v>
      </c>
    </row>
    <row r="2086">
      <c r="A2086" s="32" t="s">
        <v>197</v>
      </c>
      <c r="B2086" s="33" t="s">
        <v>38</v>
      </c>
      <c r="C2086" s="34" t="s">
        <v>210</v>
      </c>
      <c r="D2086" s="32">
        <v>0.365</v>
      </c>
      <c r="E2086" s="35">
        <v>56.0</v>
      </c>
      <c r="F2086" s="32">
        <v>76.0</v>
      </c>
      <c r="G2086" s="32">
        <v>144.0</v>
      </c>
      <c r="H2086" s="35">
        <v>0.006</v>
      </c>
      <c r="I2086" s="35">
        <v>0.007</v>
      </c>
    </row>
    <row r="2087">
      <c r="A2087" s="32" t="s">
        <v>197</v>
      </c>
      <c r="B2087" s="33" t="s">
        <v>39</v>
      </c>
      <c r="C2087" s="34" t="s">
        <v>210</v>
      </c>
      <c r="D2087" s="35">
        <v>0.261</v>
      </c>
      <c r="E2087" s="35">
        <v>56.0</v>
      </c>
      <c r="F2087" s="32">
        <v>76.0</v>
      </c>
      <c r="G2087" s="35">
        <v>80.0</v>
      </c>
      <c r="H2087" s="35">
        <v>0.008</v>
      </c>
      <c r="I2087" s="35">
        <v>0.013</v>
      </c>
    </row>
    <row r="2088">
      <c r="A2088" s="32" t="s">
        <v>197</v>
      </c>
      <c r="B2088" s="33" t="s">
        <v>40</v>
      </c>
      <c r="C2088" s="34" t="s">
        <v>210</v>
      </c>
      <c r="D2088" s="35">
        <v>0.261</v>
      </c>
      <c r="E2088" s="35">
        <v>56.0</v>
      </c>
      <c r="F2088" s="32">
        <v>76.0</v>
      </c>
      <c r="G2088" s="35">
        <v>80.0</v>
      </c>
      <c r="H2088" s="35">
        <v>0.016</v>
      </c>
      <c r="I2088" s="35">
        <v>0.015</v>
      </c>
    </row>
    <row r="2089">
      <c r="A2089" s="32" t="s">
        <v>197</v>
      </c>
      <c r="B2089" s="33" t="s">
        <v>41</v>
      </c>
      <c r="C2089" s="34" t="s">
        <v>210</v>
      </c>
      <c r="D2089" s="35">
        <v>0.261</v>
      </c>
      <c r="E2089" s="35">
        <v>56.0</v>
      </c>
      <c r="F2089" s="32">
        <v>76.0</v>
      </c>
      <c r="G2089" s="35">
        <v>80.0</v>
      </c>
      <c r="H2089" s="35">
        <v>0.02</v>
      </c>
      <c r="I2089" s="35">
        <v>0.022</v>
      </c>
    </row>
    <row r="2090">
      <c r="A2090" s="32" t="s">
        <v>197</v>
      </c>
      <c r="B2090" s="33" t="s">
        <v>42</v>
      </c>
      <c r="C2090" s="34" t="s">
        <v>210</v>
      </c>
      <c r="D2090" s="35">
        <v>0.261</v>
      </c>
      <c r="E2090" s="35">
        <v>56.0</v>
      </c>
      <c r="F2090" s="32">
        <v>76.0</v>
      </c>
      <c r="G2090" s="35">
        <v>80.0</v>
      </c>
      <c r="H2090" s="35">
        <v>0.03</v>
      </c>
      <c r="I2090" s="35">
        <v>0.06</v>
      </c>
    </row>
    <row r="2091">
      <c r="A2091" s="32" t="s">
        <v>197</v>
      </c>
      <c r="B2091" s="33" t="s">
        <v>43</v>
      </c>
      <c r="C2091" s="34" t="s">
        <v>210</v>
      </c>
      <c r="D2091" s="35">
        <v>0.261</v>
      </c>
      <c r="E2091" s="35">
        <v>56.0</v>
      </c>
      <c r="F2091" s="32">
        <v>76.0</v>
      </c>
      <c r="G2091" s="35">
        <v>80.0</v>
      </c>
      <c r="H2091" s="35">
        <v>0.04</v>
      </c>
      <c r="I2091" s="35">
        <v>0.097</v>
      </c>
    </row>
    <row r="2092">
      <c r="A2092" s="32" t="s">
        <v>197</v>
      </c>
      <c r="B2092" s="33" t="s">
        <v>44</v>
      </c>
      <c r="C2092" s="34" t="s">
        <v>210</v>
      </c>
      <c r="D2092" s="35">
        <v>0.262</v>
      </c>
      <c r="E2092" s="35">
        <v>56.0</v>
      </c>
      <c r="F2092" s="32">
        <v>76.0</v>
      </c>
      <c r="G2092" s="35">
        <v>80.0</v>
      </c>
      <c r="H2092" s="35">
        <v>0.05</v>
      </c>
      <c r="I2092" s="35">
        <v>0.219</v>
      </c>
    </row>
    <row r="2093">
      <c r="A2093" s="32" t="s">
        <v>197</v>
      </c>
      <c r="B2093" s="33" t="s">
        <v>45</v>
      </c>
      <c r="C2093" s="34" t="s">
        <v>210</v>
      </c>
      <c r="D2093" s="35">
        <v>0.262</v>
      </c>
      <c r="E2093" s="35">
        <v>42.0</v>
      </c>
      <c r="F2093" s="32">
        <v>76.0</v>
      </c>
      <c r="G2093" s="35">
        <v>80.0</v>
      </c>
      <c r="H2093" s="35">
        <v>0.06</v>
      </c>
      <c r="I2093" s="35">
        <v>0.511</v>
      </c>
    </row>
    <row r="2094">
      <c r="A2094" s="32" t="s">
        <v>197</v>
      </c>
      <c r="B2094" s="33" t="s">
        <v>46</v>
      </c>
      <c r="C2094" s="34" t="s">
        <v>210</v>
      </c>
      <c r="D2094" s="35">
        <v>0.253</v>
      </c>
      <c r="E2094" s="35">
        <v>9.0</v>
      </c>
      <c r="F2094" s="35">
        <v>92.0</v>
      </c>
      <c r="G2094" s="35">
        <v>80.0</v>
      </c>
      <c r="H2094" s="35">
        <v>0.07</v>
      </c>
      <c r="I2094" s="35">
        <v>0.55</v>
      </c>
    </row>
    <row r="2095">
      <c r="A2095" s="32" t="s">
        <v>197</v>
      </c>
      <c r="B2095" s="33" t="s">
        <v>33</v>
      </c>
      <c r="C2095" s="34" t="s">
        <v>211</v>
      </c>
      <c r="D2095" s="32">
        <v>0.365</v>
      </c>
      <c r="E2095" s="32">
        <v>28.0</v>
      </c>
      <c r="F2095" s="32">
        <v>76.0</v>
      </c>
      <c r="G2095" s="32">
        <v>144.0</v>
      </c>
      <c r="H2095" s="35">
        <v>0.024</v>
      </c>
      <c r="I2095" s="35">
        <v>0.002</v>
      </c>
    </row>
    <row r="2096">
      <c r="A2096" s="32" t="s">
        <v>197</v>
      </c>
      <c r="B2096" s="33" t="s">
        <v>35</v>
      </c>
      <c r="C2096" s="34" t="s">
        <v>211</v>
      </c>
      <c r="D2096" s="32">
        <v>0.365</v>
      </c>
      <c r="E2096" s="32">
        <v>28.0</v>
      </c>
      <c r="F2096" s="32">
        <v>76.0</v>
      </c>
      <c r="G2096" s="32">
        <v>144.0</v>
      </c>
      <c r="H2096" s="35">
        <v>0.028</v>
      </c>
      <c r="I2096" s="35">
        <v>0.002</v>
      </c>
    </row>
    <row r="2097">
      <c r="A2097" s="32" t="s">
        <v>197</v>
      </c>
      <c r="B2097" s="33" t="s">
        <v>36</v>
      </c>
      <c r="C2097" s="34" t="s">
        <v>211</v>
      </c>
      <c r="D2097" s="32">
        <v>0.365</v>
      </c>
      <c r="E2097" s="32">
        <v>28.0</v>
      </c>
      <c r="F2097" s="32">
        <v>76.0</v>
      </c>
      <c r="G2097" s="32">
        <v>144.0</v>
      </c>
      <c r="H2097" s="35">
        <v>0.029</v>
      </c>
      <c r="I2097" s="35">
        <v>0.034</v>
      </c>
    </row>
    <row r="2098">
      <c r="A2098" s="32" t="s">
        <v>197</v>
      </c>
      <c r="B2098" s="33" t="s">
        <v>37</v>
      </c>
      <c r="C2098" s="34" t="s">
        <v>211</v>
      </c>
      <c r="D2098" s="32">
        <v>0.365</v>
      </c>
      <c r="E2098" s="35">
        <v>32.0</v>
      </c>
      <c r="F2098" s="32">
        <v>76.0</v>
      </c>
      <c r="G2098" s="32">
        <v>144.0</v>
      </c>
      <c r="H2098" s="35">
        <v>0.03</v>
      </c>
      <c r="I2098" s="35">
        <v>0.112</v>
      </c>
    </row>
    <row r="2099">
      <c r="A2099" s="32" t="s">
        <v>197</v>
      </c>
      <c r="B2099" s="33" t="s">
        <v>38</v>
      </c>
      <c r="C2099" s="34" t="s">
        <v>211</v>
      </c>
      <c r="D2099" s="32">
        <v>0.365</v>
      </c>
      <c r="E2099" s="35">
        <v>32.0</v>
      </c>
      <c r="F2099" s="32">
        <v>76.0</v>
      </c>
      <c r="G2099" s="32">
        <v>144.0</v>
      </c>
      <c r="H2099" s="35">
        <v>0.04</v>
      </c>
      <c r="I2099" s="35">
        <v>0.163</v>
      </c>
    </row>
    <row r="2100">
      <c r="A2100" s="32" t="s">
        <v>197</v>
      </c>
      <c r="B2100" s="33" t="s">
        <v>39</v>
      </c>
      <c r="C2100" s="34" t="s">
        <v>211</v>
      </c>
      <c r="D2100" s="35">
        <v>0.275</v>
      </c>
      <c r="E2100" s="35">
        <v>32.0</v>
      </c>
      <c r="F2100" s="32">
        <v>76.0</v>
      </c>
      <c r="G2100" s="35">
        <v>164.0</v>
      </c>
      <c r="H2100" s="35">
        <v>0.049</v>
      </c>
      <c r="I2100" s="35">
        <v>0.296</v>
      </c>
    </row>
    <row r="2101">
      <c r="A2101" s="32" t="s">
        <v>197</v>
      </c>
      <c r="B2101" s="33" t="s">
        <v>40</v>
      </c>
      <c r="C2101" s="34" t="s">
        <v>211</v>
      </c>
      <c r="D2101" s="35">
        <v>0.275</v>
      </c>
      <c r="E2101" s="35">
        <v>32.0</v>
      </c>
      <c r="F2101" s="32">
        <v>76.0</v>
      </c>
      <c r="G2101" s="35">
        <v>164.0</v>
      </c>
      <c r="H2101" s="35">
        <v>0.059</v>
      </c>
      <c r="I2101" s="35">
        <v>0.296</v>
      </c>
    </row>
    <row r="2102">
      <c r="A2102" s="32" t="s">
        <v>197</v>
      </c>
      <c r="B2102" s="33" t="s">
        <v>41</v>
      </c>
      <c r="C2102" s="34" t="s">
        <v>211</v>
      </c>
      <c r="D2102" s="35">
        <v>0.275</v>
      </c>
      <c r="E2102" s="35">
        <v>32.0</v>
      </c>
      <c r="F2102" s="32">
        <v>76.0</v>
      </c>
      <c r="G2102" s="35">
        <v>164.0</v>
      </c>
      <c r="H2102" s="35">
        <v>0.072</v>
      </c>
      <c r="I2102" s="35">
        <v>0.455</v>
      </c>
    </row>
    <row r="2103">
      <c r="A2103" s="32" t="s">
        <v>197</v>
      </c>
      <c r="B2103" s="33" t="s">
        <v>42</v>
      </c>
      <c r="C2103" s="34" t="s">
        <v>211</v>
      </c>
      <c r="D2103" s="35">
        <v>0.275</v>
      </c>
      <c r="E2103" s="35">
        <v>25.0</v>
      </c>
      <c r="F2103" s="32">
        <v>76.0</v>
      </c>
      <c r="G2103" s="35">
        <v>164.0</v>
      </c>
      <c r="H2103" s="35">
        <v>0.081</v>
      </c>
      <c r="I2103" s="35">
        <v>0.49</v>
      </c>
    </row>
    <row r="2104">
      <c r="A2104" s="32" t="s">
        <v>197</v>
      </c>
      <c r="B2104" s="33" t="s">
        <v>43</v>
      </c>
      <c r="C2104" s="34" t="s">
        <v>211</v>
      </c>
      <c r="D2104" s="35">
        <v>0.275</v>
      </c>
      <c r="E2104" s="35">
        <v>25.0</v>
      </c>
      <c r="F2104" s="32">
        <v>76.0</v>
      </c>
      <c r="G2104" s="35">
        <v>164.0</v>
      </c>
      <c r="H2104" s="35">
        <v>0.1</v>
      </c>
      <c r="I2104" s="35">
        <v>0.512</v>
      </c>
    </row>
    <row r="2105">
      <c r="A2105" s="32" t="s">
        <v>197</v>
      </c>
      <c r="B2105" s="33" t="s">
        <v>44</v>
      </c>
      <c r="C2105" s="34" t="s">
        <v>211</v>
      </c>
      <c r="D2105" s="35">
        <v>0.254</v>
      </c>
      <c r="E2105" s="35">
        <v>25.0</v>
      </c>
      <c r="F2105" s="32">
        <v>76.0</v>
      </c>
      <c r="G2105" s="35">
        <v>164.0</v>
      </c>
      <c r="H2105" s="35">
        <v>0.16</v>
      </c>
      <c r="I2105" s="35">
        <v>0.522</v>
      </c>
    </row>
    <row r="2106">
      <c r="A2106" s="32" t="s">
        <v>197</v>
      </c>
      <c r="B2106" s="33" t="s">
        <v>45</v>
      </c>
      <c r="C2106" s="34" t="s">
        <v>211</v>
      </c>
      <c r="D2106" s="35">
        <v>0.254</v>
      </c>
      <c r="E2106" s="35">
        <v>16.0</v>
      </c>
      <c r="F2106" s="32">
        <v>76.0</v>
      </c>
      <c r="G2106" s="35">
        <v>164.0</v>
      </c>
      <c r="H2106" s="35">
        <v>0.25</v>
      </c>
      <c r="I2106" s="35">
        <v>0.526</v>
      </c>
    </row>
    <row r="2107">
      <c r="A2107" s="32" t="s">
        <v>197</v>
      </c>
      <c r="B2107" s="33" t="s">
        <v>46</v>
      </c>
      <c r="C2107" s="34" t="s">
        <v>211</v>
      </c>
      <c r="D2107" s="35">
        <v>0.254</v>
      </c>
      <c r="E2107" s="35">
        <v>16.0</v>
      </c>
      <c r="F2107" s="35">
        <v>60.0</v>
      </c>
      <c r="G2107" s="35">
        <v>164.0</v>
      </c>
      <c r="H2107" s="35">
        <v>0.349</v>
      </c>
      <c r="I2107" s="35">
        <v>0.534</v>
      </c>
    </row>
    <row r="2108">
      <c r="A2108" s="32" t="s">
        <v>197</v>
      </c>
      <c r="B2108" s="33" t="s">
        <v>33</v>
      </c>
      <c r="C2108" s="34" t="s">
        <v>212</v>
      </c>
      <c r="D2108" s="32">
        <v>0.365</v>
      </c>
      <c r="E2108" s="32">
        <v>28.0</v>
      </c>
      <c r="F2108" s="32">
        <v>76.0</v>
      </c>
      <c r="G2108" s="32">
        <v>144.0</v>
      </c>
      <c r="H2108" s="35">
        <v>0.021</v>
      </c>
      <c r="I2108" s="35">
        <v>0.002</v>
      </c>
    </row>
    <row r="2109">
      <c r="A2109" s="32" t="s">
        <v>197</v>
      </c>
      <c r="B2109" s="33" t="s">
        <v>35</v>
      </c>
      <c r="C2109" s="34" t="s">
        <v>212</v>
      </c>
      <c r="D2109" s="32">
        <v>0.365</v>
      </c>
      <c r="E2109" s="32">
        <v>28.0</v>
      </c>
      <c r="F2109" s="32">
        <v>76.0</v>
      </c>
      <c r="G2109" s="32">
        <v>144.0</v>
      </c>
      <c r="H2109" s="35">
        <v>0.028</v>
      </c>
      <c r="I2109" s="35">
        <v>0.002</v>
      </c>
    </row>
    <row r="2110">
      <c r="A2110" s="32" t="s">
        <v>197</v>
      </c>
      <c r="B2110" s="33" t="s">
        <v>36</v>
      </c>
      <c r="C2110" s="34" t="s">
        <v>212</v>
      </c>
      <c r="D2110" s="32">
        <v>0.365</v>
      </c>
      <c r="E2110" s="32">
        <v>28.0</v>
      </c>
      <c r="F2110" s="32">
        <v>76.0</v>
      </c>
      <c r="G2110" s="32">
        <v>144.0</v>
      </c>
      <c r="H2110" s="35">
        <v>0.035</v>
      </c>
      <c r="I2110" s="35">
        <v>0.025</v>
      </c>
    </row>
    <row r="2111">
      <c r="A2111" s="32" t="s">
        <v>197</v>
      </c>
      <c r="B2111" s="33" t="s">
        <v>37</v>
      </c>
      <c r="C2111" s="34" t="s">
        <v>212</v>
      </c>
      <c r="D2111" s="32">
        <v>0.365</v>
      </c>
      <c r="E2111" s="35">
        <v>39.0</v>
      </c>
      <c r="F2111" s="32">
        <v>76.0</v>
      </c>
      <c r="G2111" s="32">
        <v>144.0</v>
      </c>
      <c r="H2111" s="35">
        <v>0.039</v>
      </c>
      <c r="I2111" s="35">
        <v>0.039</v>
      </c>
    </row>
    <row r="2112">
      <c r="A2112" s="32" t="s">
        <v>197</v>
      </c>
      <c r="B2112" s="33" t="s">
        <v>38</v>
      </c>
      <c r="C2112" s="34" t="s">
        <v>212</v>
      </c>
      <c r="D2112" s="32">
        <v>0.365</v>
      </c>
      <c r="E2112" s="35">
        <v>47.0</v>
      </c>
      <c r="F2112" s="32">
        <v>76.0</v>
      </c>
      <c r="G2112" s="32">
        <v>144.0</v>
      </c>
      <c r="H2112" s="35">
        <v>0.047</v>
      </c>
      <c r="I2112" s="35">
        <v>0.051</v>
      </c>
    </row>
    <row r="2113">
      <c r="A2113" s="32" t="s">
        <v>197</v>
      </c>
      <c r="B2113" s="33" t="s">
        <v>39</v>
      </c>
      <c r="C2113" s="34" t="s">
        <v>212</v>
      </c>
      <c r="D2113" s="35">
        <v>0.084</v>
      </c>
      <c r="E2113" s="35">
        <v>47.0</v>
      </c>
      <c r="F2113" s="32">
        <v>76.0</v>
      </c>
      <c r="G2113" s="35">
        <v>120.0</v>
      </c>
      <c r="H2113" s="35">
        <v>0.051</v>
      </c>
      <c r="I2113" s="35">
        <v>0.061</v>
      </c>
    </row>
    <row r="2114">
      <c r="A2114" s="32" t="s">
        <v>197</v>
      </c>
      <c r="B2114" s="33" t="s">
        <v>40</v>
      </c>
      <c r="C2114" s="34" t="s">
        <v>212</v>
      </c>
      <c r="D2114" s="35">
        <v>0.084</v>
      </c>
      <c r="E2114" s="35">
        <v>47.0</v>
      </c>
      <c r="F2114" s="32">
        <v>76.0</v>
      </c>
      <c r="G2114" s="35">
        <v>120.0</v>
      </c>
      <c r="H2114" s="35">
        <v>0.059</v>
      </c>
      <c r="I2114" s="35">
        <v>0.07</v>
      </c>
    </row>
    <row r="2115">
      <c r="A2115" s="32" t="s">
        <v>197</v>
      </c>
      <c r="B2115" s="33" t="s">
        <v>41</v>
      </c>
      <c r="C2115" s="34" t="s">
        <v>212</v>
      </c>
      <c r="D2115" s="35">
        <v>0.084</v>
      </c>
      <c r="E2115" s="35">
        <v>47.0</v>
      </c>
      <c r="F2115" s="32">
        <v>76.0</v>
      </c>
      <c r="G2115" s="35">
        <v>120.0</v>
      </c>
      <c r="H2115" s="35">
        <v>0.068</v>
      </c>
      <c r="I2115" s="35">
        <v>0.118</v>
      </c>
    </row>
    <row r="2116">
      <c r="A2116" s="32" t="s">
        <v>197</v>
      </c>
      <c r="B2116" s="33" t="s">
        <v>42</v>
      </c>
      <c r="C2116" s="34" t="s">
        <v>212</v>
      </c>
      <c r="D2116" s="35">
        <v>0.084</v>
      </c>
      <c r="E2116" s="35">
        <v>47.0</v>
      </c>
      <c r="F2116" s="32">
        <v>76.0</v>
      </c>
      <c r="G2116" s="35">
        <v>120.0</v>
      </c>
      <c r="H2116" s="35">
        <v>0.073</v>
      </c>
      <c r="I2116" s="35">
        <v>0.16</v>
      </c>
    </row>
    <row r="2117">
      <c r="A2117" s="32" t="s">
        <v>197</v>
      </c>
      <c r="B2117" s="33" t="s">
        <v>43</v>
      </c>
      <c r="C2117" s="34" t="s">
        <v>212</v>
      </c>
      <c r="D2117" s="35">
        <v>0.084</v>
      </c>
      <c r="E2117" s="35">
        <v>47.0</v>
      </c>
      <c r="F2117" s="32">
        <v>76.0</v>
      </c>
      <c r="G2117" s="35">
        <v>120.0</v>
      </c>
      <c r="H2117" s="35">
        <v>0.075</v>
      </c>
      <c r="I2117" s="35">
        <v>0.57</v>
      </c>
    </row>
    <row r="2118">
      <c r="A2118" s="32" t="s">
        <v>197</v>
      </c>
      <c r="B2118" s="33" t="s">
        <v>44</v>
      </c>
      <c r="C2118" s="34" t="s">
        <v>212</v>
      </c>
      <c r="D2118" s="35">
        <v>0.084</v>
      </c>
      <c r="E2118" s="35">
        <v>47.0</v>
      </c>
      <c r="F2118" s="32">
        <v>76.0</v>
      </c>
      <c r="G2118" s="35">
        <v>120.0</v>
      </c>
      <c r="H2118" s="35">
        <v>0.08</v>
      </c>
      <c r="I2118" s="35">
        <v>0.719</v>
      </c>
    </row>
    <row r="2119">
      <c r="A2119" s="32" t="s">
        <v>197</v>
      </c>
      <c r="B2119" s="33" t="s">
        <v>45</v>
      </c>
      <c r="C2119" s="34" t="s">
        <v>212</v>
      </c>
      <c r="D2119" s="35">
        <v>0.084</v>
      </c>
      <c r="E2119" s="35">
        <v>35.0</v>
      </c>
      <c r="F2119" s="32">
        <v>76.0</v>
      </c>
      <c r="G2119" s="35">
        <v>120.0</v>
      </c>
      <c r="H2119" s="35">
        <v>0.092</v>
      </c>
      <c r="I2119" s="35">
        <v>0.644</v>
      </c>
    </row>
    <row r="2120">
      <c r="A2120" s="32" t="s">
        <v>197</v>
      </c>
      <c r="B2120" s="33" t="s">
        <v>46</v>
      </c>
      <c r="C2120" s="34" t="s">
        <v>212</v>
      </c>
      <c r="D2120" s="35">
        <v>0.084</v>
      </c>
      <c r="E2120" s="35">
        <v>35.0</v>
      </c>
      <c r="F2120" s="35">
        <v>78.0</v>
      </c>
      <c r="G2120" s="35">
        <v>120.0</v>
      </c>
      <c r="H2120" s="35">
        <v>0.106</v>
      </c>
      <c r="I2120" s="35">
        <v>0.591</v>
      </c>
    </row>
    <row r="2121">
      <c r="A2121" s="32" t="s">
        <v>213</v>
      </c>
      <c r="B2121" s="33" t="s">
        <v>33</v>
      </c>
      <c r="C2121" s="34" t="s">
        <v>214</v>
      </c>
      <c r="D2121" s="32">
        <v>0.475</v>
      </c>
      <c r="E2121" s="32">
        <v>59.0</v>
      </c>
      <c r="F2121" s="32">
        <v>91.0</v>
      </c>
      <c r="G2121" s="32">
        <v>380.0</v>
      </c>
      <c r="H2121" s="35">
        <v>0.065</v>
      </c>
      <c r="I2121" s="35">
        <v>0.283</v>
      </c>
    </row>
    <row r="2122">
      <c r="A2122" s="32" t="s">
        <v>213</v>
      </c>
      <c r="B2122" s="33" t="s">
        <v>35</v>
      </c>
      <c r="C2122" s="34" t="s">
        <v>214</v>
      </c>
      <c r="D2122" s="32">
        <v>0.475</v>
      </c>
      <c r="E2122" s="32">
        <v>59.0</v>
      </c>
      <c r="F2122" s="32">
        <v>91.0</v>
      </c>
      <c r="G2122" s="32">
        <v>380.0</v>
      </c>
      <c r="H2122" s="35">
        <v>0.089</v>
      </c>
      <c r="I2122" s="35">
        <v>0.317</v>
      </c>
    </row>
    <row r="2123">
      <c r="A2123" s="32" t="s">
        <v>213</v>
      </c>
      <c r="B2123" s="33" t="s">
        <v>36</v>
      </c>
      <c r="C2123" s="34" t="s">
        <v>214</v>
      </c>
      <c r="D2123" s="32">
        <v>0.475</v>
      </c>
      <c r="E2123" s="32">
        <v>59.0</v>
      </c>
      <c r="F2123" s="32">
        <v>91.0</v>
      </c>
      <c r="G2123" s="32">
        <v>380.0</v>
      </c>
      <c r="H2123" s="35">
        <v>0.125</v>
      </c>
      <c r="I2123" s="35">
        <v>0.477</v>
      </c>
    </row>
    <row r="2124">
      <c r="A2124" s="32" t="s">
        <v>213</v>
      </c>
      <c r="B2124" s="33" t="s">
        <v>37</v>
      </c>
      <c r="C2124" s="34" t="s">
        <v>214</v>
      </c>
      <c r="D2124" s="32">
        <v>0.475</v>
      </c>
      <c r="E2124" s="32">
        <v>59.0</v>
      </c>
      <c r="F2124" s="32">
        <v>91.0</v>
      </c>
      <c r="G2124" s="32">
        <v>380.0</v>
      </c>
      <c r="H2124" s="35">
        <v>0.172</v>
      </c>
      <c r="I2124" s="35">
        <v>0.57</v>
      </c>
    </row>
    <row r="2125">
      <c r="A2125" s="32" t="s">
        <v>213</v>
      </c>
      <c r="B2125" s="33" t="s">
        <v>38</v>
      </c>
      <c r="C2125" s="34" t="s">
        <v>214</v>
      </c>
      <c r="D2125" s="32">
        <v>0.475</v>
      </c>
      <c r="E2125" s="32">
        <v>59.0</v>
      </c>
      <c r="F2125" s="32">
        <v>91.0</v>
      </c>
      <c r="G2125" s="32">
        <v>380.0</v>
      </c>
      <c r="H2125" s="35">
        <v>0.243</v>
      </c>
      <c r="I2125" s="35">
        <v>0.661</v>
      </c>
    </row>
    <row r="2126">
      <c r="A2126" s="32" t="s">
        <v>213</v>
      </c>
      <c r="B2126" s="33" t="s">
        <v>39</v>
      </c>
      <c r="C2126" s="34" t="s">
        <v>214</v>
      </c>
      <c r="D2126" s="35">
        <v>0.515</v>
      </c>
      <c r="E2126" s="35">
        <v>31.0</v>
      </c>
      <c r="F2126" s="32">
        <v>91.0</v>
      </c>
      <c r="G2126" s="35">
        <v>184.0</v>
      </c>
      <c r="H2126" s="35">
        <v>0.27</v>
      </c>
      <c r="I2126" s="35">
        <v>1.042</v>
      </c>
    </row>
    <row r="2127">
      <c r="A2127" s="32" t="s">
        <v>213</v>
      </c>
      <c r="B2127" s="33" t="s">
        <v>40</v>
      </c>
      <c r="C2127" s="34" t="s">
        <v>214</v>
      </c>
      <c r="D2127" s="35">
        <v>0.476</v>
      </c>
      <c r="E2127" s="35">
        <v>21.0</v>
      </c>
      <c r="F2127" s="32">
        <v>91.0</v>
      </c>
      <c r="G2127" s="35">
        <v>184.0</v>
      </c>
      <c r="H2127" s="35">
        <v>0.3</v>
      </c>
      <c r="I2127" s="35">
        <v>1.32</v>
      </c>
    </row>
    <row r="2128">
      <c r="A2128" s="32" t="s">
        <v>213</v>
      </c>
      <c r="B2128" s="33" t="s">
        <v>41</v>
      </c>
      <c r="C2128" s="34" t="s">
        <v>214</v>
      </c>
      <c r="D2128" s="35">
        <v>0.462</v>
      </c>
      <c r="E2128" s="35">
        <v>21.0</v>
      </c>
      <c r="F2128" s="32">
        <v>91.0</v>
      </c>
      <c r="G2128" s="35">
        <v>184.0</v>
      </c>
      <c r="H2128" s="35">
        <v>0.34</v>
      </c>
      <c r="I2128" s="35">
        <v>1.332</v>
      </c>
    </row>
    <row r="2129">
      <c r="A2129" s="32" t="s">
        <v>213</v>
      </c>
      <c r="B2129" s="33" t="s">
        <v>42</v>
      </c>
      <c r="C2129" s="34" t="s">
        <v>214</v>
      </c>
      <c r="D2129" s="35">
        <v>0.462</v>
      </c>
      <c r="E2129" s="35">
        <v>21.0</v>
      </c>
      <c r="F2129" s="32">
        <v>91.0</v>
      </c>
      <c r="G2129" s="35">
        <v>207.0</v>
      </c>
      <c r="H2129" s="35">
        <v>0.38</v>
      </c>
      <c r="I2129" s="35">
        <v>1.6</v>
      </c>
    </row>
    <row r="2130">
      <c r="A2130" s="32" t="s">
        <v>213</v>
      </c>
      <c r="B2130" s="33" t="s">
        <v>43</v>
      </c>
      <c r="C2130" s="34" t="s">
        <v>214</v>
      </c>
      <c r="D2130" s="35">
        <v>0.41</v>
      </c>
      <c r="E2130" s="35">
        <v>21.0</v>
      </c>
      <c r="F2130" s="32">
        <v>91.0</v>
      </c>
      <c r="G2130" s="35">
        <v>207.0</v>
      </c>
      <c r="H2130" s="35">
        <v>0.42</v>
      </c>
      <c r="I2130" s="35">
        <v>1.563</v>
      </c>
    </row>
    <row r="2131">
      <c r="A2131" s="32" t="s">
        <v>213</v>
      </c>
      <c r="B2131" s="33" t="s">
        <v>44</v>
      </c>
      <c r="C2131" s="34" t="s">
        <v>214</v>
      </c>
      <c r="D2131" s="35">
        <v>0.41</v>
      </c>
      <c r="E2131" s="35">
        <v>21.0</v>
      </c>
      <c r="F2131" s="32">
        <v>91.0</v>
      </c>
      <c r="G2131" s="35">
        <v>207.0</v>
      </c>
      <c r="H2131" s="35">
        <v>0.47</v>
      </c>
      <c r="I2131" s="35">
        <v>1.926</v>
      </c>
    </row>
    <row r="2132">
      <c r="A2132" s="32" t="s">
        <v>213</v>
      </c>
      <c r="B2132" s="33" t="s">
        <v>45</v>
      </c>
      <c r="C2132" s="34" t="s">
        <v>214</v>
      </c>
      <c r="D2132" s="35">
        <v>0.41</v>
      </c>
      <c r="E2132" s="35">
        <v>21.0</v>
      </c>
      <c r="F2132" s="32">
        <v>91.0</v>
      </c>
      <c r="G2132" s="35">
        <v>207.0</v>
      </c>
      <c r="H2132" s="35">
        <v>0.53</v>
      </c>
      <c r="I2132" s="35">
        <v>1.997</v>
      </c>
    </row>
    <row r="2133">
      <c r="A2133" s="32" t="s">
        <v>213</v>
      </c>
      <c r="B2133" s="33" t="s">
        <v>46</v>
      </c>
      <c r="C2133" s="34" t="s">
        <v>214</v>
      </c>
      <c r="D2133" s="35">
        <v>0.41</v>
      </c>
      <c r="E2133" s="35">
        <v>21.0</v>
      </c>
      <c r="F2133" s="35">
        <v>66.0</v>
      </c>
      <c r="G2133" s="35">
        <v>207.0</v>
      </c>
      <c r="H2133" s="35">
        <v>0.59</v>
      </c>
      <c r="I2133" s="35">
        <v>1.43</v>
      </c>
    </row>
    <row r="2134">
      <c r="A2134" s="32" t="s">
        <v>213</v>
      </c>
      <c r="B2134" s="33" t="s">
        <v>33</v>
      </c>
      <c r="C2134" s="34" t="s">
        <v>215</v>
      </c>
      <c r="D2134" s="32">
        <v>0.475</v>
      </c>
      <c r="E2134" s="32">
        <v>59.0</v>
      </c>
      <c r="F2134" s="32">
        <v>91.0</v>
      </c>
      <c r="G2134" s="32">
        <v>380.0</v>
      </c>
      <c r="H2134" s="35">
        <v>0.07</v>
      </c>
      <c r="I2134" s="35">
        <v>0.176</v>
      </c>
    </row>
    <row r="2135">
      <c r="A2135" s="32" t="s">
        <v>213</v>
      </c>
      <c r="B2135" s="33" t="s">
        <v>35</v>
      </c>
      <c r="C2135" s="34" t="s">
        <v>215</v>
      </c>
      <c r="D2135" s="32">
        <v>0.475</v>
      </c>
      <c r="E2135" s="32">
        <v>59.0</v>
      </c>
      <c r="F2135" s="32">
        <v>91.0</v>
      </c>
      <c r="G2135" s="32">
        <v>380.0</v>
      </c>
      <c r="H2135" s="35">
        <v>0.098</v>
      </c>
      <c r="I2135" s="35">
        <v>0.181</v>
      </c>
    </row>
    <row r="2136">
      <c r="A2136" s="32" t="s">
        <v>213</v>
      </c>
      <c r="B2136" s="33" t="s">
        <v>36</v>
      </c>
      <c r="C2136" s="34" t="s">
        <v>215</v>
      </c>
      <c r="D2136" s="32">
        <v>0.475</v>
      </c>
      <c r="E2136" s="32">
        <v>59.0</v>
      </c>
      <c r="F2136" s="32">
        <v>91.0</v>
      </c>
      <c r="G2136" s="32">
        <v>380.0</v>
      </c>
      <c r="H2136" s="35">
        <v>0.109</v>
      </c>
      <c r="I2136" s="35">
        <v>0.175</v>
      </c>
    </row>
    <row r="2137">
      <c r="A2137" s="32" t="s">
        <v>213</v>
      </c>
      <c r="B2137" s="33" t="s">
        <v>37</v>
      </c>
      <c r="C2137" s="34" t="s">
        <v>215</v>
      </c>
      <c r="D2137" s="32">
        <v>0.475</v>
      </c>
      <c r="E2137" s="35">
        <v>66.0</v>
      </c>
      <c r="F2137" s="32">
        <v>91.0</v>
      </c>
      <c r="G2137" s="32">
        <v>380.0</v>
      </c>
      <c r="H2137" s="35">
        <v>0.119</v>
      </c>
      <c r="I2137" s="35">
        <v>0.207</v>
      </c>
    </row>
    <row r="2138">
      <c r="A2138" s="32" t="s">
        <v>213</v>
      </c>
      <c r="B2138" s="33" t="s">
        <v>38</v>
      </c>
      <c r="C2138" s="34" t="s">
        <v>215</v>
      </c>
      <c r="D2138" s="32">
        <v>0.475</v>
      </c>
      <c r="E2138" s="35">
        <v>30.0</v>
      </c>
      <c r="F2138" s="32">
        <v>91.0</v>
      </c>
      <c r="G2138" s="32">
        <v>380.0</v>
      </c>
      <c r="H2138" s="35">
        <v>0.16</v>
      </c>
      <c r="I2138" s="35">
        <v>0.353</v>
      </c>
    </row>
    <row r="2139">
      <c r="A2139" s="32" t="s">
        <v>213</v>
      </c>
      <c r="B2139" s="33" t="s">
        <v>39</v>
      </c>
      <c r="C2139" s="34" t="s">
        <v>215</v>
      </c>
      <c r="D2139" s="35">
        <v>1.075</v>
      </c>
      <c r="E2139" s="35">
        <v>30.0</v>
      </c>
      <c r="F2139" s="32">
        <v>91.0</v>
      </c>
      <c r="G2139" s="35">
        <v>453.0</v>
      </c>
      <c r="H2139" s="35">
        <v>0.177</v>
      </c>
      <c r="I2139" s="35">
        <v>0.573</v>
      </c>
    </row>
    <row r="2140">
      <c r="A2140" s="32" t="s">
        <v>213</v>
      </c>
      <c r="B2140" s="33" t="s">
        <v>40</v>
      </c>
      <c r="C2140" s="34" t="s">
        <v>215</v>
      </c>
      <c r="D2140" s="35">
        <v>1.076</v>
      </c>
      <c r="E2140" s="35">
        <v>30.0</v>
      </c>
      <c r="F2140" s="32">
        <v>91.0</v>
      </c>
      <c r="G2140" s="35">
        <v>453.0</v>
      </c>
      <c r="H2140" s="35">
        <v>0.209</v>
      </c>
      <c r="I2140" s="35">
        <v>0.808</v>
      </c>
    </row>
    <row r="2141">
      <c r="A2141" s="32" t="s">
        <v>213</v>
      </c>
      <c r="B2141" s="33" t="s">
        <v>41</v>
      </c>
      <c r="C2141" s="34" t="s">
        <v>215</v>
      </c>
      <c r="D2141" s="35">
        <v>1.076</v>
      </c>
      <c r="E2141" s="35">
        <v>30.0</v>
      </c>
      <c r="F2141" s="32">
        <v>91.0</v>
      </c>
      <c r="G2141" s="35">
        <v>453.0</v>
      </c>
      <c r="H2141" s="35">
        <v>0.259</v>
      </c>
      <c r="I2141" s="35">
        <v>1.027</v>
      </c>
    </row>
    <row r="2142">
      <c r="A2142" s="32" t="s">
        <v>213</v>
      </c>
      <c r="B2142" s="33" t="s">
        <v>42</v>
      </c>
      <c r="C2142" s="34" t="s">
        <v>215</v>
      </c>
      <c r="D2142" s="35">
        <v>1.076</v>
      </c>
      <c r="E2142" s="35">
        <v>31.0</v>
      </c>
      <c r="F2142" s="32">
        <v>91.0</v>
      </c>
      <c r="G2142" s="35">
        <v>453.0</v>
      </c>
      <c r="H2142" s="35">
        <v>0.281</v>
      </c>
      <c r="I2142" s="35">
        <v>1.172</v>
      </c>
    </row>
    <row r="2143">
      <c r="A2143" s="32" t="s">
        <v>213</v>
      </c>
      <c r="B2143" s="33" t="s">
        <v>43</v>
      </c>
      <c r="C2143" s="34" t="s">
        <v>215</v>
      </c>
      <c r="D2143" s="35">
        <v>1.076</v>
      </c>
      <c r="E2143" s="35">
        <v>26.0</v>
      </c>
      <c r="F2143" s="32">
        <v>91.0</v>
      </c>
      <c r="G2143" s="35">
        <v>453.0</v>
      </c>
      <c r="H2143" s="35">
        <v>0.34</v>
      </c>
      <c r="I2143" s="35">
        <v>1.311</v>
      </c>
    </row>
    <row r="2144">
      <c r="A2144" s="32" t="s">
        <v>213</v>
      </c>
      <c r="B2144" s="33" t="s">
        <v>44</v>
      </c>
      <c r="C2144" s="34" t="s">
        <v>215</v>
      </c>
      <c r="D2144" s="35">
        <v>1.076</v>
      </c>
      <c r="E2144" s="35">
        <v>25.0</v>
      </c>
      <c r="F2144" s="32">
        <v>91.0</v>
      </c>
      <c r="G2144" s="35">
        <v>453.0</v>
      </c>
      <c r="H2144" s="35">
        <v>0.45</v>
      </c>
      <c r="I2144" s="35">
        <v>1.414</v>
      </c>
    </row>
    <row r="2145">
      <c r="A2145" s="32" t="s">
        <v>213</v>
      </c>
      <c r="B2145" s="33" t="s">
        <v>45</v>
      </c>
      <c r="C2145" s="34" t="s">
        <v>215</v>
      </c>
      <c r="D2145" s="35">
        <v>1.077</v>
      </c>
      <c r="E2145" s="35">
        <v>25.0</v>
      </c>
      <c r="F2145" s="32">
        <v>91.0</v>
      </c>
      <c r="G2145" s="35">
        <v>415.0</v>
      </c>
      <c r="H2145" s="35">
        <v>0.51</v>
      </c>
      <c r="I2145" s="35">
        <v>1.491</v>
      </c>
    </row>
    <row r="2146">
      <c r="A2146" s="32" t="s">
        <v>213</v>
      </c>
      <c r="B2146" s="33" t="s">
        <v>46</v>
      </c>
      <c r="C2146" s="34" t="s">
        <v>215</v>
      </c>
      <c r="D2146" s="35">
        <v>1.078</v>
      </c>
      <c r="E2146" s="35">
        <v>25.0</v>
      </c>
      <c r="F2146" s="35">
        <v>121.0</v>
      </c>
      <c r="G2146" s="35">
        <v>405.0</v>
      </c>
      <c r="H2146" s="35">
        <v>0.558</v>
      </c>
      <c r="I2146" s="35">
        <v>1.566</v>
      </c>
    </row>
    <row r="2147">
      <c r="A2147" s="32" t="s">
        <v>213</v>
      </c>
      <c r="B2147" s="33" t="s">
        <v>33</v>
      </c>
      <c r="C2147" s="34" t="s">
        <v>216</v>
      </c>
      <c r="D2147" s="32">
        <v>0.475</v>
      </c>
      <c r="E2147" s="32">
        <v>59.0</v>
      </c>
      <c r="F2147" s="32">
        <v>91.0</v>
      </c>
      <c r="G2147" s="32">
        <v>380.0</v>
      </c>
      <c r="H2147" s="35">
        <v>0.154</v>
      </c>
      <c r="I2147" s="35">
        <v>0.165</v>
      </c>
    </row>
    <row r="2148">
      <c r="A2148" s="32" t="s">
        <v>213</v>
      </c>
      <c r="B2148" s="33" t="s">
        <v>35</v>
      </c>
      <c r="C2148" s="34" t="s">
        <v>216</v>
      </c>
      <c r="D2148" s="32">
        <v>0.475</v>
      </c>
      <c r="E2148" s="32">
        <v>59.0</v>
      </c>
      <c r="F2148" s="32">
        <v>91.0</v>
      </c>
      <c r="G2148" s="32">
        <v>380.0</v>
      </c>
      <c r="H2148" s="35">
        <v>0.171</v>
      </c>
      <c r="I2148" s="35">
        <v>0.571</v>
      </c>
    </row>
    <row r="2149">
      <c r="A2149" s="32" t="s">
        <v>213</v>
      </c>
      <c r="B2149" s="33" t="s">
        <v>36</v>
      </c>
      <c r="C2149" s="34" t="s">
        <v>216</v>
      </c>
      <c r="D2149" s="32">
        <v>0.475</v>
      </c>
      <c r="E2149" s="32">
        <v>59.0</v>
      </c>
      <c r="F2149" s="32">
        <v>91.0</v>
      </c>
      <c r="G2149" s="32">
        <v>380.0</v>
      </c>
      <c r="H2149" s="35">
        <v>0.188</v>
      </c>
      <c r="I2149" s="35">
        <v>0.651</v>
      </c>
    </row>
    <row r="2150">
      <c r="A2150" s="32" t="s">
        <v>213</v>
      </c>
      <c r="B2150" s="33" t="s">
        <v>37</v>
      </c>
      <c r="C2150" s="34" t="s">
        <v>216</v>
      </c>
      <c r="D2150" s="32">
        <v>0.475</v>
      </c>
      <c r="E2150" s="32">
        <v>59.0</v>
      </c>
      <c r="F2150" s="32">
        <v>91.0</v>
      </c>
      <c r="G2150" s="32">
        <v>380.0</v>
      </c>
      <c r="H2150" s="35">
        <v>0.208</v>
      </c>
      <c r="I2150" s="35">
        <v>0.721</v>
      </c>
    </row>
    <row r="2151">
      <c r="A2151" s="32" t="s">
        <v>213</v>
      </c>
      <c r="B2151" s="33" t="s">
        <v>38</v>
      </c>
      <c r="C2151" s="34" t="s">
        <v>216</v>
      </c>
      <c r="D2151" s="32">
        <v>0.475</v>
      </c>
      <c r="E2151" s="32">
        <v>59.0</v>
      </c>
      <c r="F2151" s="32">
        <v>91.0</v>
      </c>
      <c r="G2151" s="32">
        <v>380.0</v>
      </c>
      <c r="H2151" s="35">
        <v>0.23</v>
      </c>
      <c r="I2151" s="35">
        <v>0.996</v>
      </c>
    </row>
    <row r="2152">
      <c r="A2152" s="32" t="s">
        <v>213</v>
      </c>
      <c r="B2152" s="33" t="s">
        <v>39</v>
      </c>
      <c r="C2152" s="34" t="s">
        <v>216</v>
      </c>
      <c r="D2152" s="32">
        <v>0.475</v>
      </c>
      <c r="E2152" s="32">
        <v>59.0</v>
      </c>
      <c r="F2152" s="32">
        <v>91.0</v>
      </c>
      <c r="G2152" s="32">
        <v>380.0</v>
      </c>
      <c r="H2152" s="35">
        <v>0.254</v>
      </c>
      <c r="I2152" s="35">
        <v>1.034</v>
      </c>
    </row>
    <row r="2153">
      <c r="A2153" s="32" t="s">
        <v>213</v>
      </c>
      <c r="B2153" s="33" t="s">
        <v>40</v>
      </c>
      <c r="C2153" s="34" t="s">
        <v>216</v>
      </c>
      <c r="D2153" s="32">
        <v>0.475</v>
      </c>
      <c r="E2153" s="32">
        <v>59.0</v>
      </c>
      <c r="F2153" s="32">
        <v>91.0</v>
      </c>
      <c r="G2153" s="32">
        <v>380.0</v>
      </c>
      <c r="H2153" s="35">
        <v>0.28</v>
      </c>
      <c r="I2153" s="35">
        <v>1.081</v>
      </c>
    </row>
    <row r="2154">
      <c r="A2154" s="32" t="s">
        <v>213</v>
      </c>
      <c r="B2154" s="33" t="s">
        <v>41</v>
      </c>
      <c r="C2154" s="34" t="s">
        <v>216</v>
      </c>
      <c r="D2154" s="32">
        <v>0.475</v>
      </c>
      <c r="E2154" s="32">
        <v>59.0</v>
      </c>
      <c r="F2154" s="32">
        <v>91.0</v>
      </c>
      <c r="G2154" s="32">
        <v>380.0</v>
      </c>
      <c r="H2154" s="35">
        <v>0.309</v>
      </c>
      <c r="I2154" s="35">
        <v>1.122</v>
      </c>
    </row>
    <row r="2155">
      <c r="A2155" s="32" t="s">
        <v>213</v>
      </c>
      <c r="B2155" s="33" t="s">
        <v>42</v>
      </c>
      <c r="C2155" s="34" t="s">
        <v>216</v>
      </c>
      <c r="D2155" s="32">
        <v>0.475</v>
      </c>
      <c r="E2155" s="32">
        <v>59.0</v>
      </c>
      <c r="F2155" s="32">
        <v>91.0</v>
      </c>
      <c r="G2155" s="32">
        <v>380.0</v>
      </c>
      <c r="H2155" s="35">
        <v>0.52</v>
      </c>
      <c r="I2155" s="35">
        <v>1.192</v>
      </c>
    </row>
    <row r="2156">
      <c r="A2156" s="32" t="s">
        <v>213</v>
      </c>
      <c r="B2156" s="33" t="s">
        <v>43</v>
      </c>
      <c r="C2156" s="34" t="s">
        <v>216</v>
      </c>
      <c r="D2156" s="32">
        <v>0.475</v>
      </c>
      <c r="E2156" s="32">
        <v>59.0</v>
      </c>
      <c r="F2156" s="32">
        <v>91.0</v>
      </c>
      <c r="G2156" s="32">
        <v>380.0</v>
      </c>
      <c r="H2156" s="35">
        <v>0.58</v>
      </c>
      <c r="I2156" s="35">
        <v>1.262</v>
      </c>
    </row>
    <row r="2157">
      <c r="A2157" s="32" t="s">
        <v>213</v>
      </c>
      <c r="B2157" s="33" t="s">
        <v>44</v>
      </c>
      <c r="C2157" s="34" t="s">
        <v>216</v>
      </c>
      <c r="D2157" s="32">
        <v>0.475</v>
      </c>
      <c r="E2157" s="32">
        <v>59.0</v>
      </c>
      <c r="F2157" s="32">
        <v>91.0</v>
      </c>
      <c r="G2157" s="32">
        <v>380.0</v>
      </c>
      <c r="H2157" s="35">
        <v>0.62</v>
      </c>
      <c r="I2157" s="35">
        <v>1.297</v>
      </c>
    </row>
    <row r="2158">
      <c r="A2158" s="32" t="s">
        <v>213</v>
      </c>
      <c r="B2158" s="33" t="s">
        <v>45</v>
      </c>
      <c r="C2158" s="34" t="s">
        <v>216</v>
      </c>
      <c r="D2158" s="32">
        <v>0.475</v>
      </c>
      <c r="E2158" s="32">
        <v>59.0</v>
      </c>
      <c r="F2158" s="32">
        <v>91.0</v>
      </c>
      <c r="G2158" s="32">
        <v>380.0</v>
      </c>
      <c r="H2158" s="35">
        <v>0.69</v>
      </c>
      <c r="I2158" s="32">
        <v>0.659</v>
      </c>
    </row>
    <row r="2159">
      <c r="A2159" s="32" t="s">
        <v>213</v>
      </c>
      <c r="B2159" s="33" t="s">
        <v>46</v>
      </c>
      <c r="C2159" s="34" t="s">
        <v>216</v>
      </c>
      <c r="D2159" s="32">
        <v>0.475</v>
      </c>
      <c r="E2159" s="32">
        <v>59.0</v>
      </c>
      <c r="F2159" s="32">
        <v>91.0</v>
      </c>
      <c r="G2159" s="32">
        <v>380.0</v>
      </c>
      <c r="H2159" s="35">
        <v>0.74</v>
      </c>
      <c r="I2159" s="35">
        <v>1.319</v>
      </c>
    </row>
    <row r="2160">
      <c r="A2160" s="32" t="s">
        <v>213</v>
      </c>
      <c r="B2160" s="33" t="s">
        <v>33</v>
      </c>
      <c r="C2160" s="34" t="s">
        <v>217</v>
      </c>
      <c r="D2160" s="32">
        <v>0.475</v>
      </c>
      <c r="E2160" s="32">
        <v>59.0</v>
      </c>
      <c r="F2160" s="32">
        <v>91.0</v>
      </c>
      <c r="G2160" s="32">
        <v>380.0</v>
      </c>
      <c r="H2160" s="35">
        <v>0.08</v>
      </c>
      <c r="I2160" s="35">
        <v>0.106</v>
      </c>
    </row>
    <row r="2161">
      <c r="A2161" s="32" t="s">
        <v>213</v>
      </c>
      <c r="B2161" s="33" t="s">
        <v>35</v>
      </c>
      <c r="C2161" s="34" t="s">
        <v>217</v>
      </c>
      <c r="D2161" s="32">
        <v>0.475</v>
      </c>
      <c r="E2161" s="32">
        <v>59.0</v>
      </c>
      <c r="F2161" s="32">
        <v>91.0</v>
      </c>
      <c r="G2161" s="32">
        <v>380.0</v>
      </c>
      <c r="H2161" s="35">
        <v>0.118</v>
      </c>
      <c r="I2161" s="35">
        <v>0.2</v>
      </c>
    </row>
    <row r="2162">
      <c r="A2162" s="32" t="s">
        <v>213</v>
      </c>
      <c r="B2162" s="33" t="s">
        <v>36</v>
      </c>
      <c r="C2162" s="34" t="s">
        <v>217</v>
      </c>
      <c r="D2162" s="32">
        <v>0.475</v>
      </c>
      <c r="E2162" s="32">
        <v>59.0</v>
      </c>
      <c r="F2162" s="32">
        <v>91.0</v>
      </c>
      <c r="G2162" s="32">
        <v>380.0</v>
      </c>
      <c r="H2162" s="35">
        <v>0.18</v>
      </c>
      <c r="I2162" s="35">
        <v>0.394</v>
      </c>
    </row>
    <row r="2163">
      <c r="A2163" s="32" t="s">
        <v>213</v>
      </c>
      <c r="B2163" s="33" t="s">
        <v>37</v>
      </c>
      <c r="C2163" s="34" t="s">
        <v>217</v>
      </c>
      <c r="D2163" s="32">
        <v>0.475</v>
      </c>
      <c r="E2163" s="32">
        <v>59.0</v>
      </c>
      <c r="F2163" s="32">
        <v>91.0</v>
      </c>
      <c r="G2163" s="32">
        <v>380.0</v>
      </c>
      <c r="H2163" s="35">
        <v>0.2</v>
      </c>
      <c r="I2163" s="35">
        <v>0.387</v>
      </c>
    </row>
    <row r="2164">
      <c r="A2164" s="32" t="s">
        <v>213</v>
      </c>
      <c r="B2164" s="33" t="s">
        <v>38</v>
      </c>
      <c r="C2164" s="34" t="s">
        <v>217</v>
      </c>
      <c r="D2164" s="32">
        <v>0.475</v>
      </c>
      <c r="E2164" s="32">
        <v>59.0</v>
      </c>
      <c r="F2164" s="32">
        <v>91.0</v>
      </c>
      <c r="G2164" s="32">
        <v>380.0</v>
      </c>
      <c r="H2164" s="35">
        <v>0.22</v>
      </c>
      <c r="I2164" s="35">
        <v>0.577</v>
      </c>
    </row>
    <row r="2165">
      <c r="A2165" s="32" t="s">
        <v>213</v>
      </c>
      <c r="B2165" s="33" t="s">
        <v>39</v>
      </c>
      <c r="C2165" s="34" t="s">
        <v>217</v>
      </c>
      <c r="D2165" s="32">
        <v>0.475</v>
      </c>
      <c r="E2165" s="32">
        <v>59.0</v>
      </c>
      <c r="F2165" s="32">
        <v>91.0</v>
      </c>
      <c r="G2165" s="32">
        <v>380.0</v>
      </c>
      <c r="H2165" s="35">
        <v>0.25</v>
      </c>
      <c r="I2165" s="35">
        <v>0.692</v>
      </c>
    </row>
    <row r="2166">
      <c r="A2166" s="32" t="s">
        <v>213</v>
      </c>
      <c r="B2166" s="33" t="s">
        <v>40</v>
      </c>
      <c r="C2166" s="34" t="s">
        <v>217</v>
      </c>
      <c r="D2166" s="32">
        <v>0.475</v>
      </c>
      <c r="E2166" s="32">
        <v>59.0</v>
      </c>
      <c r="F2166" s="32">
        <v>91.0</v>
      </c>
      <c r="G2166" s="32">
        <v>380.0</v>
      </c>
      <c r="H2166" s="35">
        <v>0.26</v>
      </c>
      <c r="I2166" s="35">
        <v>0.754</v>
      </c>
    </row>
    <row r="2167">
      <c r="A2167" s="32" t="s">
        <v>213</v>
      </c>
      <c r="B2167" s="33" t="s">
        <v>41</v>
      </c>
      <c r="C2167" s="34" t="s">
        <v>217</v>
      </c>
      <c r="D2167" s="35">
        <v>0.449</v>
      </c>
      <c r="E2167" s="35">
        <v>31.0</v>
      </c>
      <c r="F2167" s="32">
        <v>91.0</v>
      </c>
      <c r="G2167" s="35">
        <v>58.0</v>
      </c>
      <c r="H2167" s="35">
        <v>0.27</v>
      </c>
      <c r="I2167" s="35">
        <v>1.093</v>
      </c>
    </row>
    <row r="2168">
      <c r="A2168" s="32" t="s">
        <v>213</v>
      </c>
      <c r="B2168" s="33" t="s">
        <v>42</v>
      </c>
      <c r="C2168" s="34" t="s">
        <v>217</v>
      </c>
      <c r="D2168" s="35">
        <v>0.449</v>
      </c>
      <c r="E2168" s="35">
        <v>31.0</v>
      </c>
      <c r="F2168" s="32">
        <v>91.0</v>
      </c>
      <c r="G2168" s="35">
        <v>58.0</v>
      </c>
      <c r="H2168" s="35">
        <v>0.315</v>
      </c>
      <c r="I2168" s="35">
        <v>1.028</v>
      </c>
    </row>
    <row r="2169">
      <c r="A2169" s="32" t="s">
        <v>213</v>
      </c>
      <c r="B2169" s="33" t="s">
        <v>43</v>
      </c>
      <c r="C2169" s="34" t="s">
        <v>217</v>
      </c>
      <c r="D2169" s="35">
        <v>0.449</v>
      </c>
      <c r="E2169" s="35">
        <v>31.0</v>
      </c>
      <c r="F2169" s="32">
        <v>91.0</v>
      </c>
      <c r="G2169" s="35">
        <v>58.0</v>
      </c>
      <c r="H2169" s="35">
        <v>0.339</v>
      </c>
      <c r="I2169" s="35">
        <v>1.012</v>
      </c>
    </row>
    <row r="2170">
      <c r="A2170" s="32" t="s">
        <v>213</v>
      </c>
      <c r="B2170" s="33" t="s">
        <v>44</v>
      </c>
      <c r="C2170" s="34" t="s">
        <v>217</v>
      </c>
      <c r="D2170" s="35">
        <v>0.449</v>
      </c>
      <c r="E2170" s="35">
        <v>24.0</v>
      </c>
      <c r="F2170" s="32">
        <v>91.0</v>
      </c>
      <c r="G2170" s="35">
        <v>58.0</v>
      </c>
      <c r="H2170" s="35">
        <v>0.43</v>
      </c>
      <c r="I2170" s="35">
        <v>1.188</v>
      </c>
    </row>
    <row r="2171">
      <c r="A2171" s="32" t="s">
        <v>213</v>
      </c>
      <c r="B2171" s="33" t="s">
        <v>45</v>
      </c>
      <c r="C2171" s="34" t="s">
        <v>217</v>
      </c>
      <c r="D2171" s="35">
        <v>0.466</v>
      </c>
      <c r="E2171" s="35">
        <v>24.0</v>
      </c>
      <c r="F2171" s="32">
        <v>91.0</v>
      </c>
      <c r="G2171" s="35">
        <v>58.0</v>
      </c>
      <c r="H2171" s="35">
        <v>0.65</v>
      </c>
      <c r="I2171" s="35">
        <v>0.816</v>
      </c>
    </row>
    <row r="2172">
      <c r="A2172" s="32" t="s">
        <v>213</v>
      </c>
      <c r="B2172" s="33" t="s">
        <v>46</v>
      </c>
      <c r="C2172" s="34" t="s">
        <v>217</v>
      </c>
      <c r="D2172" s="35">
        <v>0.466</v>
      </c>
      <c r="E2172" s="35">
        <v>24.0</v>
      </c>
      <c r="F2172" s="35">
        <v>76.0</v>
      </c>
      <c r="G2172" s="35">
        <v>58.0</v>
      </c>
      <c r="H2172" s="35">
        <v>0.717</v>
      </c>
      <c r="I2172" s="35">
        <v>0.807</v>
      </c>
    </row>
    <row r="2173">
      <c r="A2173" s="32" t="s">
        <v>213</v>
      </c>
      <c r="B2173" s="33" t="s">
        <v>33</v>
      </c>
      <c r="C2173" s="34" t="s">
        <v>218</v>
      </c>
      <c r="D2173" s="32">
        <v>0.475</v>
      </c>
      <c r="E2173" s="32">
        <v>59.0</v>
      </c>
      <c r="F2173" s="32">
        <v>91.0</v>
      </c>
      <c r="G2173" s="32">
        <v>380.0</v>
      </c>
      <c r="H2173" s="35">
        <v>0.04</v>
      </c>
      <c r="I2173" s="35">
        <v>0.107</v>
      </c>
    </row>
    <row r="2174">
      <c r="A2174" s="32" t="s">
        <v>213</v>
      </c>
      <c r="B2174" s="33" t="s">
        <v>35</v>
      </c>
      <c r="C2174" s="34" t="s">
        <v>218</v>
      </c>
      <c r="D2174" s="32">
        <v>0.475</v>
      </c>
      <c r="E2174" s="32">
        <v>59.0</v>
      </c>
      <c r="F2174" s="32">
        <v>91.0</v>
      </c>
      <c r="G2174" s="32">
        <v>380.0</v>
      </c>
      <c r="H2174" s="35">
        <v>0.119</v>
      </c>
      <c r="I2174" s="35">
        <v>0.198</v>
      </c>
    </row>
    <row r="2175">
      <c r="A2175" s="32" t="s">
        <v>213</v>
      </c>
      <c r="B2175" s="33" t="s">
        <v>36</v>
      </c>
      <c r="C2175" s="34" t="s">
        <v>218</v>
      </c>
      <c r="D2175" s="32">
        <v>0.475</v>
      </c>
      <c r="E2175" s="32">
        <v>59.0</v>
      </c>
      <c r="F2175" s="32">
        <v>91.0</v>
      </c>
      <c r="G2175" s="32">
        <v>380.0</v>
      </c>
      <c r="H2175" s="35">
        <v>0.278</v>
      </c>
      <c r="I2175" s="35">
        <v>0.361</v>
      </c>
    </row>
    <row r="2176">
      <c r="A2176" s="32" t="s">
        <v>213</v>
      </c>
      <c r="B2176" s="33" t="s">
        <v>37</v>
      </c>
      <c r="C2176" s="34" t="s">
        <v>218</v>
      </c>
      <c r="D2176" s="32">
        <v>0.475</v>
      </c>
      <c r="E2176" s="32">
        <v>59.0</v>
      </c>
      <c r="F2176" s="32">
        <v>91.0</v>
      </c>
      <c r="G2176" s="32">
        <v>380.0</v>
      </c>
      <c r="H2176" s="35">
        <v>0.397</v>
      </c>
      <c r="I2176" s="35">
        <v>0.517</v>
      </c>
    </row>
    <row r="2177">
      <c r="A2177" s="32" t="s">
        <v>213</v>
      </c>
      <c r="B2177" s="33" t="s">
        <v>38</v>
      </c>
      <c r="C2177" s="34" t="s">
        <v>218</v>
      </c>
      <c r="D2177" s="32">
        <v>0.475</v>
      </c>
      <c r="E2177" s="32">
        <v>59.0</v>
      </c>
      <c r="F2177" s="32">
        <v>91.0</v>
      </c>
      <c r="G2177" s="32">
        <v>380.0</v>
      </c>
      <c r="H2177" s="35">
        <v>0.498</v>
      </c>
      <c r="I2177" s="35">
        <v>0.735</v>
      </c>
    </row>
    <row r="2178">
      <c r="A2178" s="32" t="s">
        <v>213</v>
      </c>
      <c r="B2178" s="33" t="s">
        <v>39</v>
      </c>
      <c r="C2178" s="34" t="s">
        <v>218</v>
      </c>
      <c r="D2178" s="32">
        <v>0.475</v>
      </c>
      <c r="E2178" s="32">
        <v>59.0</v>
      </c>
      <c r="F2178" s="32">
        <v>91.0</v>
      </c>
      <c r="G2178" s="32">
        <v>380.0</v>
      </c>
      <c r="H2178" s="35">
        <v>0.525</v>
      </c>
      <c r="I2178" s="35">
        <v>0.754</v>
      </c>
    </row>
    <row r="2179">
      <c r="A2179" s="32" t="s">
        <v>213</v>
      </c>
      <c r="B2179" s="33" t="s">
        <v>40</v>
      </c>
      <c r="C2179" s="34" t="s">
        <v>218</v>
      </c>
      <c r="D2179" s="32">
        <v>0.475</v>
      </c>
      <c r="E2179" s="32">
        <v>59.0</v>
      </c>
      <c r="F2179" s="32">
        <v>91.0</v>
      </c>
      <c r="G2179" s="32">
        <v>380.0</v>
      </c>
      <c r="H2179" s="35">
        <v>0.553</v>
      </c>
      <c r="I2179" s="35">
        <v>0.862</v>
      </c>
    </row>
    <row r="2180">
      <c r="A2180" s="32" t="s">
        <v>213</v>
      </c>
      <c r="B2180" s="33" t="s">
        <v>41</v>
      </c>
      <c r="C2180" s="34" t="s">
        <v>218</v>
      </c>
      <c r="D2180" s="32">
        <v>0.475</v>
      </c>
      <c r="E2180" s="32">
        <v>59.0</v>
      </c>
      <c r="F2180" s="32">
        <v>91.0</v>
      </c>
      <c r="G2180" s="32">
        <v>380.0</v>
      </c>
      <c r="H2180" s="35">
        <v>0.582</v>
      </c>
      <c r="I2180" s="35">
        <v>0.932</v>
      </c>
    </row>
    <row r="2181">
      <c r="A2181" s="32" t="s">
        <v>213</v>
      </c>
      <c r="B2181" s="33" t="s">
        <v>42</v>
      </c>
      <c r="C2181" s="34" t="s">
        <v>218</v>
      </c>
      <c r="D2181" s="32">
        <v>0.475</v>
      </c>
      <c r="E2181" s="32">
        <v>59.0</v>
      </c>
      <c r="F2181" s="32">
        <v>91.0</v>
      </c>
      <c r="G2181" s="32">
        <v>380.0</v>
      </c>
      <c r="H2181" s="35">
        <v>0.614</v>
      </c>
      <c r="I2181" s="35">
        <v>1.04</v>
      </c>
    </row>
    <row r="2182">
      <c r="A2182" s="32" t="s">
        <v>213</v>
      </c>
      <c r="B2182" s="33" t="s">
        <v>43</v>
      </c>
      <c r="C2182" s="34" t="s">
        <v>218</v>
      </c>
      <c r="D2182" s="32">
        <v>0.475</v>
      </c>
      <c r="E2182" s="32">
        <v>59.0</v>
      </c>
      <c r="F2182" s="32">
        <v>91.0</v>
      </c>
      <c r="G2182" s="32">
        <v>380.0</v>
      </c>
      <c r="H2182" s="35">
        <v>0.647</v>
      </c>
      <c r="I2182" s="35">
        <v>1.208</v>
      </c>
    </row>
    <row r="2183">
      <c r="A2183" s="32" t="s">
        <v>213</v>
      </c>
      <c r="B2183" s="33" t="s">
        <v>44</v>
      </c>
      <c r="C2183" s="34" t="s">
        <v>218</v>
      </c>
      <c r="D2183" s="32">
        <v>0.475</v>
      </c>
      <c r="E2183" s="32">
        <v>59.0</v>
      </c>
      <c r="F2183" s="32">
        <v>91.0</v>
      </c>
      <c r="G2183" s="32">
        <v>380.0</v>
      </c>
      <c r="H2183" s="35">
        <v>0.681</v>
      </c>
      <c r="I2183" s="35">
        <v>1.248</v>
      </c>
    </row>
    <row r="2184">
      <c r="A2184" s="32" t="s">
        <v>213</v>
      </c>
      <c r="B2184" s="33" t="s">
        <v>45</v>
      </c>
      <c r="C2184" s="34" t="s">
        <v>218</v>
      </c>
      <c r="D2184" s="35">
        <v>0.411</v>
      </c>
      <c r="E2184" s="35">
        <v>18.0</v>
      </c>
      <c r="F2184" s="32">
        <v>91.0</v>
      </c>
      <c r="G2184" s="35">
        <v>245.0</v>
      </c>
      <c r="H2184" s="35">
        <v>0.718</v>
      </c>
      <c r="I2184" s="35">
        <v>1.235</v>
      </c>
    </row>
    <row r="2185">
      <c r="A2185" s="32" t="s">
        <v>213</v>
      </c>
      <c r="B2185" s="33" t="s">
        <v>46</v>
      </c>
      <c r="C2185" s="34" t="s">
        <v>218</v>
      </c>
      <c r="D2185" s="35">
        <v>0.408</v>
      </c>
      <c r="E2185" s="35">
        <v>18.0</v>
      </c>
      <c r="F2185" s="35">
        <v>84.0</v>
      </c>
      <c r="G2185" s="35">
        <v>237.0</v>
      </c>
      <c r="H2185" s="35">
        <v>0.733</v>
      </c>
      <c r="I2185" s="35">
        <v>1.233</v>
      </c>
    </row>
    <row r="2186">
      <c r="A2186" s="32" t="s">
        <v>213</v>
      </c>
      <c r="B2186" s="33" t="s">
        <v>33</v>
      </c>
      <c r="C2186" s="34" t="s">
        <v>219</v>
      </c>
      <c r="D2186" s="32">
        <v>0.475</v>
      </c>
      <c r="E2186" s="32">
        <v>59.0</v>
      </c>
      <c r="F2186" s="32">
        <v>91.0</v>
      </c>
      <c r="G2186" s="32">
        <v>380.0</v>
      </c>
      <c r="H2186" s="35">
        <v>0.06</v>
      </c>
      <c r="I2186" s="35">
        <v>0.07</v>
      </c>
    </row>
    <row r="2187">
      <c r="A2187" s="32" t="s">
        <v>213</v>
      </c>
      <c r="B2187" s="33" t="s">
        <v>35</v>
      </c>
      <c r="C2187" s="34" t="s">
        <v>219</v>
      </c>
      <c r="D2187" s="32">
        <v>0.475</v>
      </c>
      <c r="E2187" s="32">
        <v>59.0</v>
      </c>
      <c r="F2187" s="32">
        <v>91.0</v>
      </c>
      <c r="G2187" s="32">
        <v>380.0</v>
      </c>
      <c r="H2187" s="32">
        <v>0.27</v>
      </c>
      <c r="I2187" s="35">
        <v>0.16</v>
      </c>
    </row>
    <row r="2188">
      <c r="A2188" s="32" t="s">
        <v>213</v>
      </c>
      <c r="B2188" s="33" t="s">
        <v>36</v>
      </c>
      <c r="C2188" s="34" t="s">
        <v>219</v>
      </c>
      <c r="D2188" s="32">
        <v>0.475</v>
      </c>
      <c r="E2188" s="32">
        <v>59.0</v>
      </c>
      <c r="F2188" s="32">
        <v>91.0</v>
      </c>
      <c r="G2188" s="32">
        <v>380.0</v>
      </c>
      <c r="H2188" s="35">
        <v>0.057</v>
      </c>
      <c r="I2188" s="35">
        <v>0.205</v>
      </c>
    </row>
    <row r="2189">
      <c r="A2189" s="32" t="s">
        <v>213</v>
      </c>
      <c r="B2189" s="33" t="s">
        <v>37</v>
      </c>
      <c r="C2189" s="34" t="s">
        <v>219</v>
      </c>
      <c r="D2189" s="32">
        <v>0.475</v>
      </c>
      <c r="E2189" s="32">
        <v>59.0</v>
      </c>
      <c r="F2189" s="32">
        <v>91.0</v>
      </c>
      <c r="G2189" s="32">
        <v>380.0</v>
      </c>
      <c r="H2189" s="32">
        <v>0.27</v>
      </c>
      <c r="I2189" s="35">
        <v>0.234</v>
      </c>
    </row>
    <row r="2190">
      <c r="A2190" s="32" t="s">
        <v>213</v>
      </c>
      <c r="B2190" s="33" t="s">
        <v>38</v>
      </c>
      <c r="C2190" s="34" t="s">
        <v>219</v>
      </c>
      <c r="D2190" s="32">
        <v>0.475</v>
      </c>
      <c r="E2190" s="32">
        <v>59.0</v>
      </c>
      <c r="F2190" s="32">
        <v>91.0</v>
      </c>
      <c r="G2190" s="32">
        <v>380.0</v>
      </c>
      <c r="H2190" s="35">
        <v>0.058</v>
      </c>
      <c r="I2190" s="35">
        <v>0.283</v>
      </c>
    </row>
    <row r="2191">
      <c r="A2191" s="32" t="s">
        <v>213</v>
      </c>
      <c r="B2191" s="33" t="s">
        <v>39</v>
      </c>
      <c r="C2191" s="34" t="s">
        <v>219</v>
      </c>
      <c r="D2191" s="35">
        <v>0.347</v>
      </c>
      <c r="E2191" s="35">
        <v>45.0</v>
      </c>
      <c r="F2191" s="32">
        <v>91.0</v>
      </c>
      <c r="G2191" s="35">
        <v>147.0</v>
      </c>
      <c r="H2191" s="35">
        <v>0.092</v>
      </c>
      <c r="I2191" s="35">
        <v>0.353</v>
      </c>
    </row>
    <row r="2192">
      <c r="A2192" s="32" t="s">
        <v>213</v>
      </c>
      <c r="B2192" s="33" t="s">
        <v>40</v>
      </c>
      <c r="C2192" s="34" t="s">
        <v>219</v>
      </c>
      <c r="D2192" s="35">
        <v>0.348</v>
      </c>
      <c r="E2192" s="35">
        <v>45.0</v>
      </c>
      <c r="F2192" s="32">
        <v>91.0</v>
      </c>
      <c r="G2192" s="35">
        <v>147.0</v>
      </c>
      <c r="H2192" s="35">
        <v>0.104</v>
      </c>
      <c r="I2192" s="35">
        <v>0.423</v>
      </c>
    </row>
    <row r="2193">
      <c r="A2193" s="32" t="s">
        <v>213</v>
      </c>
      <c r="B2193" s="33" t="s">
        <v>41</v>
      </c>
      <c r="C2193" s="34" t="s">
        <v>219</v>
      </c>
      <c r="D2193" s="35">
        <v>0.348</v>
      </c>
      <c r="E2193" s="35">
        <v>44.0</v>
      </c>
      <c r="F2193" s="32">
        <v>91.0</v>
      </c>
      <c r="G2193" s="35">
        <v>147.0</v>
      </c>
      <c r="H2193" s="35">
        <v>0.109</v>
      </c>
      <c r="I2193" s="35">
        <v>0.413</v>
      </c>
    </row>
    <row r="2194">
      <c r="A2194" s="32" t="s">
        <v>213</v>
      </c>
      <c r="B2194" s="33" t="s">
        <v>42</v>
      </c>
      <c r="C2194" s="34" t="s">
        <v>219</v>
      </c>
      <c r="D2194" s="35">
        <v>0.332</v>
      </c>
      <c r="E2194" s="35">
        <v>44.0</v>
      </c>
      <c r="F2194" s="32">
        <v>91.0</v>
      </c>
      <c r="G2194" s="35">
        <v>147.0</v>
      </c>
      <c r="H2194" s="35">
        <v>0.113</v>
      </c>
      <c r="I2194" s="35">
        <v>0.545</v>
      </c>
    </row>
    <row r="2195">
      <c r="A2195" s="32" t="s">
        <v>213</v>
      </c>
      <c r="B2195" s="33" t="s">
        <v>43</v>
      </c>
      <c r="C2195" s="34" t="s">
        <v>219</v>
      </c>
      <c r="D2195" s="35">
        <v>0.332</v>
      </c>
      <c r="E2195" s="35">
        <v>44.0</v>
      </c>
      <c r="F2195" s="32">
        <v>91.0</v>
      </c>
      <c r="G2195" s="35">
        <v>147.0</v>
      </c>
      <c r="H2195" s="35">
        <v>0.117</v>
      </c>
      <c r="I2195" s="35">
        <v>0.537</v>
      </c>
    </row>
    <row r="2196">
      <c r="A2196" s="32" t="s">
        <v>213</v>
      </c>
      <c r="B2196" s="33" t="s">
        <v>44</v>
      </c>
      <c r="C2196" s="34" t="s">
        <v>219</v>
      </c>
      <c r="D2196" s="35">
        <v>0.332</v>
      </c>
      <c r="E2196" s="35">
        <v>44.0</v>
      </c>
      <c r="F2196" s="32">
        <v>91.0</v>
      </c>
      <c r="G2196" s="35">
        <v>147.0</v>
      </c>
      <c r="H2196" s="35">
        <v>0.14</v>
      </c>
      <c r="I2196" s="35">
        <v>0.629</v>
      </c>
    </row>
    <row r="2197">
      <c r="A2197" s="32" t="s">
        <v>213</v>
      </c>
      <c r="B2197" s="33" t="s">
        <v>45</v>
      </c>
      <c r="C2197" s="34" t="s">
        <v>219</v>
      </c>
      <c r="D2197" s="35">
        <v>0.332</v>
      </c>
      <c r="E2197" s="35">
        <v>44.0</v>
      </c>
      <c r="F2197" s="32">
        <v>91.0</v>
      </c>
      <c r="G2197" s="35">
        <v>147.0</v>
      </c>
      <c r="H2197" s="35">
        <v>0.187</v>
      </c>
      <c r="I2197" s="35">
        <v>0.703</v>
      </c>
    </row>
    <row r="2198">
      <c r="A2198" s="32" t="s">
        <v>213</v>
      </c>
      <c r="B2198" s="33" t="s">
        <v>46</v>
      </c>
      <c r="C2198" s="34" t="s">
        <v>219</v>
      </c>
      <c r="D2198" s="35">
        <v>0.332</v>
      </c>
      <c r="E2198" s="35">
        <v>44.0</v>
      </c>
      <c r="F2198" s="35">
        <v>104.0</v>
      </c>
      <c r="G2198" s="35">
        <v>147.0</v>
      </c>
      <c r="H2198" s="35">
        <v>0.25</v>
      </c>
      <c r="I2198" s="35">
        <v>0.532</v>
      </c>
    </row>
    <row r="2199">
      <c r="A2199" s="32" t="s">
        <v>213</v>
      </c>
      <c r="B2199" s="33" t="s">
        <v>33</v>
      </c>
      <c r="C2199" s="34" t="s">
        <v>220</v>
      </c>
      <c r="D2199" s="32">
        <v>0.475</v>
      </c>
      <c r="E2199" s="32">
        <v>59.0</v>
      </c>
      <c r="F2199" s="32">
        <v>91.0</v>
      </c>
      <c r="G2199" s="32">
        <v>380.0</v>
      </c>
      <c r="H2199" s="35">
        <v>0.429</v>
      </c>
      <c r="I2199" s="35">
        <v>0.207</v>
      </c>
    </row>
    <row r="2200">
      <c r="A2200" s="32" t="s">
        <v>213</v>
      </c>
      <c r="B2200" s="33" t="s">
        <v>35</v>
      </c>
      <c r="C2200" s="34" t="s">
        <v>220</v>
      </c>
      <c r="D2200" s="32">
        <v>0.475</v>
      </c>
      <c r="E2200" s="32">
        <v>59.0</v>
      </c>
      <c r="F2200" s="32">
        <v>91.0</v>
      </c>
      <c r="G2200" s="32">
        <v>380.0</v>
      </c>
      <c r="H2200" s="35">
        <v>0.475</v>
      </c>
      <c r="I2200" s="35">
        <v>0.211</v>
      </c>
    </row>
    <row r="2201">
      <c r="A2201" s="32" t="s">
        <v>213</v>
      </c>
      <c r="B2201" s="33" t="s">
        <v>36</v>
      </c>
      <c r="C2201" s="34" t="s">
        <v>220</v>
      </c>
      <c r="D2201" s="32">
        <v>0.475</v>
      </c>
      <c r="E2201" s="32">
        <v>59.0</v>
      </c>
      <c r="F2201" s="32">
        <v>91.0</v>
      </c>
      <c r="G2201" s="32">
        <v>380.0</v>
      </c>
      <c r="H2201" s="35">
        <v>0.52</v>
      </c>
      <c r="I2201" s="35">
        <v>0.473</v>
      </c>
    </row>
    <row r="2202">
      <c r="A2202" s="32" t="s">
        <v>213</v>
      </c>
      <c r="B2202" s="33" t="s">
        <v>37</v>
      </c>
      <c r="C2202" s="34" t="s">
        <v>220</v>
      </c>
      <c r="D2202" s="32">
        <v>0.475</v>
      </c>
      <c r="E2202" s="32">
        <v>59.0</v>
      </c>
      <c r="F2202" s="32">
        <v>91.0</v>
      </c>
      <c r="G2202" s="32">
        <v>380.0</v>
      </c>
      <c r="H2202" s="35">
        <v>0.565</v>
      </c>
      <c r="I2202" s="35">
        <v>0.628</v>
      </c>
    </row>
    <row r="2203">
      <c r="A2203" s="32" t="s">
        <v>213</v>
      </c>
      <c r="B2203" s="33" t="s">
        <v>38</v>
      </c>
      <c r="C2203" s="34" t="s">
        <v>220</v>
      </c>
      <c r="D2203" s="32">
        <v>0.475</v>
      </c>
      <c r="E2203" s="32">
        <v>59.0</v>
      </c>
      <c r="F2203" s="32">
        <v>91.0</v>
      </c>
      <c r="G2203" s="32">
        <v>380.0</v>
      </c>
      <c r="H2203" s="35">
        <v>0.61</v>
      </c>
      <c r="I2203" s="35">
        <v>0.767</v>
      </c>
    </row>
    <row r="2204">
      <c r="A2204" s="32" t="s">
        <v>213</v>
      </c>
      <c r="B2204" s="33" t="s">
        <v>39</v>
      </c>
      <c r="C2204" s="34" t="s">
        <v>220</v>
      </c>
      <c r="D2204" s="32">
        <v>0.475</v>
      </c>
      <c r="E2204" s="32">
        <v>59.0</v>
      </c>
      <c r="F2204" s="32">
        <v>91.0</v>
      </c>
      <c r="G2204" s="32">
        <v>380.0</v>
      </c>
      <c r="H2204" s="35">
        <v>0.654</v>
      </c>
      <c r="I2204" s="35">
        <v>0.822</v>
      </c>
    </row>
    <row r="2205">
      <c r="A2205" s="32" t="s">
        <v>213</v>
      </c>
      <c r="B2205" s="33" t="s">
        <v>40</v>
      </c>
      <c r="C2205" s="34" t="s">
        <v>220</v>
      </c>
      <c r="D2205" s="32">
        <v>0.475</v>
      </c>
      <c r="E2205" s="32">
        <v>59.0</v>
      </c>
      <c r="F2205" s="32">
        <v>91.0</v>
      </c>
      <c r="G2205" s="32">
        <v>380.0</v>
      </c>
      <c r="H2205" s="35">
        <v>0.699</v>
      </c>
      <c r="I2205" s="35">
        <v>0.934</v>
      </c>
    </row>
    <row r="2206">
      <c r="A2206" s="32" t="s">
        <v>213</v>
      </c>
      <c r="B2206" s="33" t="s">
        <v>41</v>
      </c>
      <c r="C2206" s="34" t="s">
        <v>220</v>
      </c>
      <c r="D2206" s="32">
        <v>0.475</v>
      </c>
      <c r="E2206" s="32">
        <v>59.0</v>
      </c>
      <c r="F2206" s="32">
        <v>91.0</v>
      </c>
      <c r="G2206" s="32">
        <v>380.0</v>
      </c>
      <c r="H2206" s="35">
        <v>0.744</v>
      </c>
      <c r="I2206" s="35">
        <v>1.07</v>
      </c>
    </row>
    <row r="2207">
      <c r="A2207" s="32" t="s">
        <v>213</v>
      </c>
      <c r="B2207" s="33" t="s">
        <v>42</v>
      </c>
      <c r="C2207" s="34" t="s">
        <v>220</v>
      </c>
      <c r="D2207" s="32">
        <v>0.475</v>
      </c>
      <c r="E2207" s="32">
        <v>59.0</v>
      </c>
      <c r="F2207" s="32">
        <v>91.0</v>
      </c>
      <c r="G2207" s="32">
        <v>380.0</v>
      </c>
      <c r="H2207" s="35">
        <v>0.823</v>
      </c>
      <c r="I2207" s="35">
        <v>1.222</v>
      </c>
    </row>
    <row r="2208">
      <c r="A2208" s="32" t="s">
        <v>213</v>
      </c>
      <c r="B2208" s="33" t="s">
        <v>43</v>
      </c>
      <c r="C2208" s="34" t="s">
        <v>220</v>
      </c>
      <c r="D2208" s="32">
        <v>0.475</v>
      </c>
      <c r="E2208" s="32">
        <v>59.0</v>
      </c>
      <c r="F2208" s="32">
        <v>91.0</v>
      </c>
      <c r="G2208" s="32">
        <v>380.0</v>
      </c>
      <c r="H2208" s="35">
        <v>0.833</v>
      </c>
      <c r="I2208" s="35">
        <v>1.311</v>
      </c>
    </row>
    <row r="2209">
      <c r="A2209" s="32" t="s">
        <v>213</v>
      </c>
      <c r="B2209" s="33" t="s">
        <v>44</v>
      </c>
      <c r="C2209" s="34" t="s">
        <v>220</v>
      </c>
      <c r="D2209" s="32">
        <v>0.475</v>
      </c>
      <c r="E2209" s="32">
        <v>59.0</v>
      </c>
      <c r="F2209" s="32">
        <v>91.0</v>
      </c>
      <c r="G2209" s="32">
        <v>380.0</v>
      </c>
      <c r="H2209" s="35">
        <v>0.842</v>
      </c>
      <c r="I2209" s="35">
        <v>1.358</v>
      </c>
    </row>
    <row r="2210">
      <c r="A2210" s="32" t="s">
        <v>213</v>
      </c>
      <c r="B2210" s="33" t="s">
        <v>45</v>
      </c>
      <c r="C2210" s="34" t="s">
        <v>220</v>
      </c>
      <c r="D2210" s="32">
        <v>0.475</v>
      </c>
      <c r="E2210" s="32">
        <v>59.0</v>
      </c>
      <c r="F2210" s="32">
        <v>91.0</v>
      </c>
      <c r="G2210" s="32">
        <v>380.0</v>
      </c>
      <c r="H2210" s="35">
        <v>0.883</v>
      </c>
      <c r="I2210" s="32">
        <v>0.659</v>
      </c>
    </row>
    <row r="2211">
      <c r="A2211" s="32" t="s">
        <v>213</v>
      </c>
      <c r="B2211" s="33" t="s">
        <v>46</v>
      </c>
      <c r="C2211" s="34" t="s">
        <v>220</v>
      </c>
      <c r="D2211" s="32">
        <v>0.475</v>
      </c>
      <c r="E2211" s="32">
        <v>59.0</v>
      </c>
      <c r="F2211" s="32">
        <v>91.0</v>
      </c>
      <c r="G2211" s="32">
        <v>380.0</v>
      </c>
      <c r="H2211" s="35">
        <v>0.913</v>
      </c>
      <c r="I2211" s="35">
        <v>1.395</v>
      </c>
    </row>
    <row r="2212">
      <c r="A2212" s="32" t="s">
        <v>213</v>
      </c>
      <c r="B2212" s="33" t="s">
        <v>33</v>
      </c>
      <c r="C2212" s="34" t="s">
        <v>221</v>
      </c>
      <c r="D2212" s="32">
        <v>0.475</v>
      </c>
      <c r="E2212" s="32">
        <v>59.0</v>
      </c>
      <c r="F2212" s="32">
        <v>91.0</v>
      </c>
      <c r="G2212" s="32">
        <v>380.0</v>
      </c>
      <c r="H2212" s="35">
        <v>0.014</v>
      </c>
      <c r="I2212" s="35">
        <v>0.069</v>
      </c>
    </row>
    <row r="2213">
      <c r="A2213" s="32" t="s">
        <v>213</v>
      </c>
      <c r="B2213" s="33" t="s">
        <v>35</v>
      </c>
      <c r="C2213" s="34" t="s">
        <v>221</v>
      </c>
      <c r="D2213" s="32">
        <v>0.475</v>
      </c>
      <c r="E2213" s="32">
        <v>59.0</v>
      </c>
      <c r="F2213" s="32">
        <v>91.0</v>
      </c>
      <c r="G2213" s="32">
        <v>380.0</v>
      </c>
      <c r="H2213" s="35">
        <v>0.021</v>
      </c>
      <c r="I2213" s="35">
        <v>0.09</v>
      </c>
    </row>
    <row r="2214">
      <c r="A2214" s="32" t="s">
        <v>213</v>
      </c>
      <c r="B2214" s="33" t="s">
        <v>36</v>
      </c>
      <c r="C2214" s="34" t="s">
        <v>221</v>
      </c>
      <c r="D2214" s="32">
        <v>0.475</v>
      </c>
      <c r="E2214" s="32">
        <v>59.0</v>
      </c>
      <c r="F2214" s="32">
        <v>91.0</v>
      </c>
      <c r="G2214" s="32">
        <v>380.0</v>
      </c>
      <c r="H2214" s="35">
        <v>0.031</v>
      </c>
      <c r="I2214" s="35">
        <v>0.116</v>
      </c>
    </row>
    <row r="2215">
      <c r="A2215" s="32" t="s">
        <v>213</v>
      </c>
      <c r="B2215" s="33" t="s">
        <v>37</v>
      </c>
      <c r="C2215" s="34" t="s">
        <v>221</v>
      </c>
      <c r="D2215" s="32">
        <v>0.475</v>
      </c>
      <c r="E2215" s="35">
        <v>60.0</v>
      </c>
      <c r="F2215" s="32">
        <v>91.0</v>
      </c>
      <c r="G2215" s="32">
        <v>380.0</v>
      </c>
      <c r="H2215" s="35">
        <v>0.035</v>
      </c>
      <c r="I2215" s="35">
        <v>0.142</v>
      </c>
    </row>
    <row r="2216">
      <c r="A2216" s="32" t="s">
        <v>213</v>
      </c>
      <c r="B2216" s="33" t="s">
        <v>38</v>
      </c>
      <c r="C2216" s="34" t="s">
        <v>221</v>
      </c>
      <c r="D2216" s="32">
        <v>0.475</v>
      </c>
      <c r="E2216" s="35">
        <v>60.0</v>
      </c>
      <c r="F2216" s="32">
        <v>91.0</v>
      </c>
      <c r="G2216" s="32">
        <v>380.0</v>
      </c>
      <c r="H2216" s="35">
        <v>0.044</v>
      </c>
      <c r="I2216" s="35">
        <v>0.196</v>
      </c>
    </row>
    <row r="2217">
      <c r="A2217" s="32" t="s">
        <v>213</v>
      </c>
      <c r="B2217" s="33" t="s">
        <v>39</v>
      </c>
      <c r="C2217" s="34" t="s">
        <v>221</v>
      </c>
      <c r="D2217" s="35">
        <v>0.8</v>
      </c>
      <c r="E2217" s="35">
        <v>50.0</v>
      </c>
      <c r="F2217" s="32">
        <v>91.0</v>
      </c>
      <c r="G2217" s="35">
        <v>1080.0</v>
      </c>
      <c r="H2217" s="35">
        <v>0.052</v>
      </c>
      <c r="I2217" s="35">
        <v>0.259</v>
      </c>
    </row>
    <row r="2218">
      <c r="A2218" s="32" t="s">
        <v>213</v>
      </c>
      <c r="B2218" s="33" t="s">
        <v>40</v>
      </c>
      <c r="C2218" s="34" t="s">
        <v>221</v>
      </c>
      <c r="D2218" s="35">
        <v>0.8</v>
      </c>
      <c r="E2218" s="35">
        <v>50.0</v>
      </c>
      <c r="F2218" s="32">
        <v>91.0</v>
      </c>
      <c r="G2218" s="35">
        <v>1080.0</v>
      </c>
      <c r="H2218" s="35">
        <v>0.062</v>
      </c>
      <c r="I2218" s="35">
        <v>0.302</v>
      </c>
    </row>
    <row r="2219">
      <c r="A2219" s="32" t="s">
        <v>213</v>
      </c>
      <c r="B2219" s="33" t="s">
        <v>41</v>
      </c>
      <c r="C2219" s="34" t="s">
        <v>221</v>
      </c>
      <c r="D2219" s="35">
        <v>0.8</v>
      </c>
      <c r="E2219" s="35">
        <v>50.0</v>
      </c>
      <c r="F2219" s="32">
        <v>91.0</v>
      </c>
      <c r="G2219" s="35">
        <v>1080.0</v>
      </c>
      <c r="H2219" s="35">
        <v>0.105</v>
      </c>
      <c r="I2219" s="35">
        <v>0.336</v>
      </c>
    </row>
    <row r="2220">
      <c r="A2220" s="32" t="s">
        <v>213</v>
      </c>
      <c r="B2220" s="33" t="s">
        <v>42</v>
      </c>
      <c r="C2220" s="34" t="s">
        <v>221</v>
      </c>
      <c r="D2220" s="35">
        <v>0.8</v>
      </c>
      <c r="E2220" s="35">
        <v>50.0</v>
      </c>
      <c r="F2220" s="32">
        <v>91.0</v>
      </c>
      <c r="G2220" s="35">
        <v>1080.0</v>
      </c>
      <c r="H2220" s="35">
        <v>0.125</v>
      </c>
      <c r="I2220" s="35">
        <v>0.512</v>
      </c>
    </row>
    <row r="2221">
      <c r="A2221" s="32" t="s">
        <v>213</v>
      </c>
      <c r="B2221" s="33" t="s">
        <v>43</v>
      </c>
      <c r="C2221" s="34" t="s">
        <v>221</v>
      </c>
      <c r="D2221" s="35">
        <v>0.8</v>
      </c>
      <c r="E2221" s="35">
        <v>50.0</v>
      </c>
      <c r="F2221" s="32">
        <v>91.0</v>
      </c>
      <c r="G2221" s="35">
        <v>1080.0</v>
      </c>
      <c r="H2221" s="35">
        <v>0.168</v>
      </c>
      <c r="I2221" s="35">
        <v>0.647</v>
      </c>
    </row>
    <row r="2222">
      <c r="A2222" s="32" t="s">
        <v>213</v>
      </c>
      <c r="B2222" s="33" t="s">
        <v>44</v>
      </c>
      <c r="C2222" s="34" t="s">
        <v>221</v>
      </c>
      <c r="D2222" s="35">
        <v>0.8</v>
      </c>
      <c r="E2222" s="35">
        <v>49.0</v>
      </c>
      <c r="F2222" s="32">
        <v>91.0</v>
      </c>
      <c r="G2222" s="35">
        <v>1080.0</v>
      </c>
      <c r="H2222" s="35">
        <v>0.224</v>
      </c>
      <c r="I2222" s="35">
        <v>0.707</v>
      </c>
    </row>
    <row r="2223">
      <c r="A2223" s="32" t="s">
        <v>213</v>
      </c>
      <c r="B2223" s="33" t="s">
        <v>45</v>
      </c>
      <c r="C2223" s="34" t="s">
        <v>221</v>
      </c>
      <c r="D2223" s="35">
        <v>0.8</v>
      </c>
      <c r="E2223" s="35">
        <v>49.0</v>
      </c>
      <c r="F2223" s="32">
        <v>91.0</v>
      </c>
      <c r="G2223" s="35">
        <v>1080.0</v>
      </c>
      <c r="H2223" s="35">
        <v>0.3</v>
      </c>
      <c r="I2223" s="35">
        <v>0.809</v>
      </c>
    </row>
    <row r="2224">
      <c r="A2224" s="32" t="s">
        <v>213</v>
      </c>
      <c r="B2224" s="33" t="s">
        <v>46</v>
      </c>
      <c r="C2224" s="34" t="s">
        <v>221</v>
      </c>
      <c r="D2224" s="35">
        <v>0.834</v>
      </c>
      <c r="E2224" s="35">
        <v>49.0</v>
      </c>
      <c r="F2224" s="35">
        <v>158.0</v>
      </c>
      <c r="G2224" s="35">
        <v>1025.0</v>
      </c>
      <c r="H2224" s="35">
        <v>0.355</v>
      </c>
      <c r="I2224" s="35">
        <v>0.904</v>
      </c>
    </row>
    <row r="2225">
      <c r="A2225" s="32" t="s">
        <v>213</v>
      </c>
      <c r="B2225" s="33" t="s">
        <v>33</v>
      </c>
      <c r="C2225" s="34" t="s">
        <v>222</v>
      </c>
      <c r="D2225" s="32">
        <v>0.475</v>
      </c>
      <c r="E2225" s="32">
        <v>59.0</v>
      </c>
      <c r="F2225" s="32">
        <v>91.0</v>
      </c>
      <c r="G2225" s="32">
        <v>380.0</v>
      </c>
      <c r="H2225" s="35">
        <v>0.029</v>
      </c>
      <c r="I2225" s="35">
        <v>0.133</v>
      </c>
    </row>
    <row r="2226">
      <c r="A2226" s="32" t="s">
        <v>213</v>
      </c>
      <c r="B2226" s="33" t="s">
        <v>35</v>
      </c>
      <c r="C2226" s="34" t="s">
        <v>222</v>
      </c>
      <c r="D2226" s="32">
        <v>0.475</v>
      </c>
      <c r="E2226" s="32">
        <v>59.0</v>
      </c>
      <c r="F2226" s="32">
        <v>91.0</v>
      </c>
      <c r="G2226" s="32">
        <v>380.0</v>
      </c>
      <c r="H2226" s="35">
        <v>0.045</v>
      </c>
      <c r="I2226" s="35">
        <v>0.162</v>
      </c>
    </row>
    <row r="2227">
      <c r="A2227" s="32" t="s">
        <v>213</v>
      </c>
      <c r="B2227" s="33" t="s">
        <v>36</v>
      </c>
      <c r="C2227" s="34" t="s">
        <v>222</v>
      </c>
      <c r="D2227" s="32">
        <v>0.475</v>
      </c>
      <c r="E2227" s="32">
        <v>59.0</v>
      </c>
      <c r="F2227" s="32">
        <v>91.0</v>
      </c>
      <c r="G2227" s="32">
        <v>380.0</v>
      </c>
      <c r="H2227" s="35">
        <v>0.091</v>
      </c>
      <c r="I2227" s="35">
        <v>0.194</v>
      </c>
    </row>
    <row r="2228">
      <c r="A2228" s="32" t="s">
        <v>213</v>
      </c>
      <c r="B2228" s="33" t="s">
        <v>37</v>
      </c>
      <c r="C2228" s="34" t="s">
        <v>222</v>
      </c>
      <c r="D2228" s="32">
        <v>0.475</v>
      </c>
      <c r="E2228" s="35">
        <v>152.0</v>
      </c>
      <c r="F2228" s="32">
        <v>91.0</v>
      </c>
      <c r="G2228" s="32">
        <v>380.0</v>
      </c>
      <c r="H2228" s="35">
        <v>0.132</v>
      </c>
      <c r="I2228" s="35">
        <v>0.255</v>
      </c>
    </row>
    <row r="2229">
      <c r="A2229" s="32" t="s">
        <v>213</v>
      </c>
      <c r="B2229" s="33" t="s">
        <v>38</v>
      </c>
      <c r="C2229" s="34" t="s">
        <v>222</v>
      </c>
      <c r="D2229" s="32">
        <v>0.475</v>
      </c>
      <c r="E2229" s="35">
        <v>152.0</v>
      </c>
      <c r="F2229" s="32">
        <v>91.0</v>
      </c>
      <c r="G2229" s="32">
        <v>380.0</v>
      </c>
      <c r="H2229" s="35">
        <v>0.191</v>
      </c>
      <c r="I2229" s="35">
        <v>0.357</v>
      </c>
    </row>
    <row r="2230">
      <c r="A2230" s="32" t="s">
        <v>213</v>
      </c>
      <c r="B2230" s="33" t="s">
        <v>39</v>
      </c>
      <c r="C2230" s="34" t="s">
        <v>222</v>
      </c>
      <c r="D2230" s="35">
        <v>0.69</v>
      </c>
      <c r="E2230" s="35">
        <v>152.0</v>
      </c>
      <c r="F2230" s="32">
        <v>91.0</v>
      </c>
      <c r="G2230" s="35">
        <v>2600.0</v>
      </c>
      <c r="H2230" s="35">
        <v>0.21</v>
      </c>
      <c r="I2230" s="35">
        <v>0.463</v>
      </c>
    </row>
    <row r="2231">
      <c r="A2231" s="32" t="s">
        <v>213</v>
      </c>
      <c r="B2231" s="33" t="s">
        <v>40</v>
      </c>
      <c r="C2231" s="34" t="s">
        <v>222</v>
      </c>
      <c r="D2231" s="35">
        <v>0.69</v>
      </c>
      <c r="E2231" s="35">
        <v>149.0</v>
      </c>
      <c r="F2231" s="32">
        <v>91.0</v>
      </c>
      <c r="G2231" s="35">
        <v>2600.0</v>
      </c>
      <c r="H2231" s="35">
        <v>0.282</v>
      </c>
      <c r="I2231" s="35">
        <v>0.531</v>
      </c>
    </row>
    <row r="2232">
      <c r="A2232" s="32" t="s">
        <v>213</v>
      </c>
      <c r="B2232" s="33" t="s">
        <v>41</v>
      </c>
      <c r="C2232" s="34" t="s">
        <v>222</v>
      </c>
      <c r="D2232" s="35">
        <v>0.69</v>
      </c>
      <c r="E2232" s="35">
        <v>149.0</v>
      </c>
      <c r="F2232" s="32">
        <v>91.0</v>
      </c>
      <c r="G2232" s="35">
        <v>2600.0</v>
      </c>
      <c r="H2232" s="35">
        <v>0.309</v>
      </c>
      <c r="I2232" s="35">
        <v>0.637</v>
      </c>
    </row>
    <row r="2233">
      <c r="A2233" s="32" t="s">
        <v>213</v>
      </c>
      <c r="B2233" s="33" t="s">
        <v>42</v>
      </c>
      <c r="C2233" s="34" t="s">
        <v>222</v>
      </c>
      <c r="D2233" s="35">
        <v>0.684</v>
      </c>
      <c r="E2233" s="35">
        <v>149.0</v>
      </c>
      <c r="F2233" s="32">
        <v>91.0</v>
      </c>
      <c r="G2233" s="35">
        <v>2600.0</v>
      </c>
      <c r="H2233" s="35">
        <v>0.338</v>
      </c>
      <c r="I2233" s="35">
        <v>0.786</v>
      </c>
    </row>
    <row r="2234">
      <c r="A2234" s="32" t="s">
        <v>213</v>
      </c>
      <c r="B2234" s="33" t="s">
        <v>43</v>
      </c>
      <c r="C2234" s="34" t="s">
        <v>222</v>
      </c>
      <c r="D2234" s="35">
        <v>0.656</v>
      </c>
      <c r="E2234" s="35">
        <v>119.0</v>
      </c>
      <c r="F2234" s="32">
        <v>91.0</v>
      </c>
      <c r="G2234" s="35">
        <v>2600.0</v>
      </c>
      <c r="H2234" s="35">
        <v>0.392</v>
      </c>
      <c r="I2234" s="35">
        <v>0.875</v>
      </c>
    </row>
    <row r="2235">
      <c r="A2235" s="32" t="s">
        <v>213</v>
      </c>
      <c r="B2235" s="33" t="s">
        <v>44</v>
      </c>
      <c r="C2235" s="34" t="s">
        <v>222</v>
      </c>
      <c r="D2235" s="35">
        <v>0.663</v>
      </c>
      <c r="E2235" s="35">
        <v>119.0</v>
      </c>
      <c r="F2235" s="32">
        <v>91.0</v>
      </c>
      <c r="G2235" s="35">
        <v>2600.0</v>
      </c>
      <c r="H2235" s="35">
        <v>0.407</v>
      </c>
      <c r="I2235" s="35">
        <v>1.009</v>
      </c>
    </row>
    <row r="2236">
      <c r="A2236" s="32" t="s">
        <v>213</v>
      </c>
      <c r="B2236" s="33" t="s">
        <v>45</v>
      </c>
      <c r="C2236" s="34" t="s">
        <v>222</v>
      </c>
      <c r="D2236" s="35">
        <v>0.663</v>
      </c>
      <c r="E2236" s="35">
        <v>119.0</v>
      </c>
      <c r="F2236" s="32">
        <v>91.0</v>
      </c>
      <c r="G2236" s="35">
        <v>2600.0</v>
      </c>
      <c r="H2236" s="35">
        <v>0.457</v>
      </c>
      <c r="I2236" s="35">
        <v>1.19</v>
      </c>
    </row>
    <row r="2237">
      <c r="A2237" s="32" t="s">
        <v>213</v>
      </c>
      <c r="B2237" s="33" t="s">
        <v>46</v>
      </c>
      <c r="C2237" s="34" t="s">
        <v>222</v>
      </c>
      <c r="D2237" s="35">
        <v>0.685</v>
      </c>
      <c r="E2237" s="35">
        <v>119.0</v>
      </c>
      <c r="F2237" s="35">
        <v>118.0</v>
      </c>
      <c r="G2237" s="35">
        <v>2600.0</v>
      </c>
      <c r="H2237" s="35">
        <v>0.486</v>
      </c>
      <c r="I2237" s="35">
        <v>1.25</v>
      </c>
    </row>
    <row r="2238">
      <c r="A2238" s="32" t="s">
        <v>213</v>
      </c>
      <c r="B2238" s="33" t="s">
        <v>33</v>
      </c>
      <c r="C2238" s="34" t="s">
        <v>223</v>
      </c>
      <c r="D2238" s="32">
        <v>0.475</v>
      </c>
      <c r="E2238" s="32">
        <v>59.0</v>
      </c>
      <c r="F2238" s="32">
        <v>91.0</v>
      </c>
      <c r="G2238" s="32">
        <v>380.0</v>
      </c>
      <c r="H2238" s="35">
        <v>0.513</v>
      </c>
      <c r="I2238" s="35">
        <v>0.284</v>
      </c>
    </row>
    <row r="2239">
      <c r="A2239" s="32" t="s">
        <v>213</v>
      </c>
      <c r="B2239" s="33" t="s">
        <v>35</v>
      </c>
      <c r="C2239" s="34" t="s">
        <v>223</v>
      </c>
      <c r="D2239" s="32">
        <v>0.475</v>
      </c>
      <c r="E2239" s="32">
        <v>59.0</v>
      </c>
      <c r="F2239" s="32">
        <v>91.0</v>
      </c>
      <c r="G2239" s="32">
        <v>380.0</v>
      </c>
      <c r="H2239" s="35">
        <v>0.602</v>
      </c>
      <c r="I2239" s="35">
        <v>0.344</v>
      </c>
    </row>
    <row r="2240">
      <c r="A2240" s="32" t="s">
        <v>213</v>
      </c>
      <c r="B2240" s="33" t="s">
        <v>36</v>
      </c>
      <c r="C2240" s="34" t="s">
        <v>223</v>
      </c>
      <c r="D2240" s="32">
        <v>0.475</v>
      </c>
      <c r="E2240" s="32">
        <v>59.0</v>
      </c>
      <c r="F2240" s="32">
        <v>91.0</v>
      </c>
      <c r="G2240" s="32">
        <v>380.0</v>
      </c>
      <c r="H2240" s="35">
        <v>0.616</v>
      </c>
      <c r="I2240" s="35">
        <v>0.379</v>
      </c>
    </row>
    <row r="2241">
      <c r="A2241" s="32" t="s">
        <v>213</v>
      </c>
      <c r="B2241" s="33" t="s">
        <v>37</v>
      </c>
      <c r="C2241" s="34" t="s">
        <v>223</v>
      </c>
      <c r="D2241" s="32">
        <v>0.475</v>
      </c>
      <c r="E2241" s="35">
        <v>3.0</v>
      </c>
      <c r="F2241" s="32">
        <v>91.0</v>
      </c>
      <c r="G2241" s="32">
        <v>380.0</v>
      </c>
      <c r="H2241" s="35">
        <v>0.642</v>
      </c>
      <c r="I2241" s="35">
        <v>0.421</v>
      </c>
    </row>
    <row r="2242">
      <c r="A2242" s="32" t="s">
        <v>213</v>
      </c>
      <c r="B2242" s="33" t="s">
        <v>38</v>
      </c>
      <c r="C2242" s="34" t="s">
        <v>223</v>
      </c>
      <c r="D2242" s="32">
        <v>0.475</v>
      </c>
      <c r="E2242" s="35">
        <v>3.0</v>
      </c>
      <c r="F2242" s="32">
        <v>91.0</v>
      </c>
      <c r="G2242" s="32">
        <v>380.0</v>
      </c>
      <c r="H2242" s="35">
        <v>0.66</v>
      </c>
      <c r="I2242" s="35">
        <v>0.471</v>
      </c>
    </row>
    <row r="2243">
      <c r="A2243" s="32" t="s">
        <v>213</v>
      </c>
      <c r="B2243" s="33" t="s">
        <v>39</v>
      </c>
      <c r="C2243" s="34" t="s">
        <v>223</v>
      </c>
      <c r="D2243" s="35">
        <v>0.475</v>
      </c>
      <c r="E2243" s="35">
        <v>3.0</v>
      </c>
      <c r="F2243" s="32">
        <v>91.0</v>
      </c>
      <c r="G2243" s="35">
        <v>119.0</v>
      </c>
      <c r="H2243" s="35">
        <v>0.717</v>
      </c>
      <c r="I2243" s="35">
        <v>0.528</v>
      </c>
    </row>
    <row r="2244">
      <c r="A2244" s="32" t="s">
        <v>213</v>
      </c>
      <c r="B2244" s="33" t="s">
        <v>40</v>
      </c>
      <c r="C2244" s="34" t="s">
        <v>223</v>
      </c>
      <c r="D2244" s="35">
        <v>0.45</v>
      </c>
      <c r="E2244" s="35">
        <v>3.0</v>
      </c>
      <c r="F2244" s="32">
        <v>91.0</v>
      </c>
      <c r="G2244" s="35">
        <v>119.0</v>
      </c>
      <c r="H2244" s="35">
        <v>0.724</v>
      </c>
      <c r="I2244" s="35">
        <v>0.575</v>
      </c>
    </row>
    <row r="2245">
      <c r="A2245" s="32" t="s">
        <v>213</v>
      </c>
      <c r="B2245" s="33" t="s">
        <v>41</v>
      </c>
      <c r="C2245" s="34" t="s">
        <v>223</v>
      </c>
      <c r="D2245" s="35">
        <v>0.443</v>
      </c>
      <c r="E2245" s="35">
        <v>3.0</v>
      </c>
      <c r="F2245" s="32">
        <v>91.0</v>
      </c>
      <c r="G2245" s="35">
        <v>119.0</v>
      </c>
      <c r="H2245" s="35">
        <v>0.732</v>
      </c>
      <c r="I2245" s="35">
        <v>0.615</v>
      </c>
    </row>
    <row r="2246">
      <c r="A2246" s="32" t="s">
        <v>213</v>
      </c>
      <c r="B2246" s="33" t="s">
        <v>42</v>
      </c>
      <c r="C2246" s="34" t="s">
        <v>223</v>
      </c>
      <c r="D2246" s="35">
        <v>0.441</v>
      </c>
      <c r="E2246" s="35">
        <v>5.0</v>
      </c>
      <c r="F2246" s="32">
        <v>91.0</v>
      </c>
      <c r="G2246" s="35">
        <v>119.0</v>
      </c>
      <c r="H2246" s="35">
        <v>0.767</v>
      </c>
      <c r="I2246" s="35">
        <v>0.662</v>
      </c>
    </row>
    <row r="2247">
      <c r="A2247" s="32" t="s">
        <v>213</v>
      </c>
      <c r="B2247" s="33" t="s">
        <v>43</v>
      </c>
      <c r="C2247" s="34" t="s">
        <v>223</v>
      </c>
      <c r="D2247" s="35">
        <v>0.423</v>
      </c>
      <c r="E2247" s="35">
        <v>5.0</v>
      </c>
      <c r="F2247" s="32">
        <v>91.0</v>
      </c>
      <c r="G2247" s="35">
        <v>119.0</v>
      </c>
      <c r="H2247" s="35">
        <v>0.803</v>
      </c>
      <c r="I2247" s="35">
        <v>0.705</v>
      </c>
    </row>
    <row r="2248">
      <c r="A2248" s="32" t="s">
        <v>213</v>
      </c>
      <c r="B2248" s="33" t="s">
        <v>44</v>
      </c>
      <c r="C2248" s="34" t="s">
        <v>223</v>
      </c>
      <c r="D2248" s="35">
        <v>0.277</v>
      </c>
      <c r="E2248" s="35">
        <v>5.0</v>
      </c>
      <c r="F2248" s="32">
        <v>91.0</v>
      </c>
      <c r="G2248" s="35">
        <v>131.0</v>
      </c>
      <c r="H2248" s="35">
        <v>0.803</v>
      </c>
      <c r="I2248" s="35">
        <v>0.757</v>
      </c>
    </row>
    <row r="2249">
      <c r="A2249" s="32" t="s">
        <v>213</v>
      </c>
      <c r="B2249" s="33" t="s">
        <v>45</v>
      </c>
      <c r="C2249" s="34" t="s">
        <v>223</v>
      </c>
      <c r="D2249" s="35">
        <v>0.261</v>
      </c>
      <c r="E2249" s="35">
        <v>5.0</v>
      </c>
      <c r="F2249" s="32">
        <v>91.0</v>
      </c>
      <c r="G2249" s="35">
        <v>131.0</v>
      </c>
      <c r="H2249" s="35">
        <v>0.83</v>
      </c>
      <c r="I2249" s="35">
        <v>0.794</v>
      </c>
    </row>
    <row r="2250">
      <c r="A2250" s="32" t="s">
        <v>213</v>
      </c>
      <c r="B2250" s="33" t="s">
        <v>46</v>
      </c>
      <c r="C2250" s="34" t="s">
        <v>223</v>
      </c>
      <c r="D2250" s="35">
        <v>0.246</v>
      </c>
      <c r="E2250" s="35">
        <v>5.0</v>
      </c>
      <c r="F2250" s="35">
        <v>17.0</v>
      </c>
      <c r="G2250" s="35">
        <v>131.0</v>
      </c>
      <c r="H2250" s="35">
        <v>0.83</v>
      </c>
      <c r="I2250" s="35">
        <v>0.801</v>
      </c>
    </row>
    <row r="2251">
      <c r="A2251" s="32" t="s">
        <v>213</v>
      </c>
      <c r="B2251" s="33" t="s">
        <v>33</v>
      </c>
      <c r="C2251" s="34" t="s">
        <v>224</v>
      </c>
      <c r="D2251" s="32">
        <v>0.475</v>
      </c>
      <c r="E2251" s="32">
        <v>59.0</v>
      </c>
      <c r="F2251" s="32">
        <v>91.0</v>
      </c>
      <c r="G2251" s="32">
        <v>380.0</v>
      </c>
      <c r="H2251" s="32">
        <v>0.27</v>
      </c>
      <c r="I2251" s="35">
        <v>0.257</v>
      </c>
    </row>
    <row r="2252">
      <c r="A2252" s="32" t="s">
        <v>213</v>
      </c>
      <c r="B2252" s="33" t="s">
        <v>35</v>
      </c>
      <c r="C2252" s="34" t="s">
        <v>224</v>
      </c>
      <c r="D2252" s="32">
        <v>0.475</v>
      </c>
      <c r="E2252" s="32">
        <v>59.0</v>
      </c>
      <c r="F2252" s="32">
        <v>91.0</v>
      </c>
      <c r="G2252" s="32">
        <v>380.0</v>
      </c>
      <c r="H2252" s="32">
        <v>0.27</v>
      </c>
      <c r="I2252" s="35">
        <v>0.392</v>
      </c>
    </row>
    <row r="2253">
      <c r="A2253" s="32" t="s">
        <v>213</v>
      </c>
      <c r="B2253" s="33" t="s">
        <v>36</v>
      </c>
      <c r="C2253" s="34" t="s">
        <v>224</v>
      </c>
      <c r="D2253" s="32">
        <v>0.475</v>
      </c>
      <c r="E2253" s="32">
        <v>59.0</v>
      </c>
      <c r="F2253" s="32">
        <v>91.0</v>
      </c>
      <c r="G2253" s="32">
        <v>380.0</v>
      </c>
      <c r="H2253" s="32">
        <v>0.27</v>
      </c>
      <c r="I2253" s="35">
        <v>0.425</v>
      </c>
    </row>
    <row r="2254">
      <c r="A2254" s="32" t="s">
        <v>213</v>
      </c>
      <c r="B2254" s="33" t="s">
        <v>37</v>
      </c>
      <c r="C2254" s="34" t="s">
        <v>224</v>
      </c>
      <c r="D2254" s="32">
        <v>0.475</v>
      </c>
      <c r="E2254" s="32">
        <v>59.0</v>
      </c>
      <c r="F2254" s="32">
        <v>91.0</v>
      </c>
      <c r="G2254" s="32">
        <v>380.0</v>
      </c>
      <c r="H2254" s="32">
        <v>0.27</v>
      </c>
      <c r="I2254" s="35">
        <v>0.457</v>
      </c>
    </row>
    <row r="2255">
      <c r="A2255" s="32" t="s">
        <v>213</v>
      </c>
      <c r="B2255" s="33" t="s">
        <v>38</v>
      </c>
      <c r="C2255" s="34" t="s">
        <v>224</v>
      </c>
      <c r="D2255" s="32">
        <v>0.475</v>
      </c>
      <c r="E2255" s="32">
        <v>59.0</v>
      </c>
      <c r="F2255" s="32">
        <v>91.0</v>
      </c>
      <c r="G2255" s="32">
        <v>380.0</v>
      </c>
      <c r="H2255" s="32">
        <v>0.27</v>
      </c>
      <c r="I2255" s="35">
        <v>0.715</v>
      </c>
    </row>
    <row r="2256">
      <c r="A2256" s="32" t="s">
        <v>213</v>
      </c>
      <c r="B2256" s="33" t="s">
        <v>39</v>
      </c>
      <c r="C2256" s="34" t="s">
        <v>224</v>
      </c>
      <c r="D2256" s="32">
        <v>0.475</v>
      </c>
      <c r="E2256" s="32">
        <v>59.0</v>
      </c>
      <c r="F2256" s="32">
        <v>91.0</v>
      </c>
      <c r="G2256" s="32">
        <v>380.0</v>
      </c>
      <c r="H2256" s="35">
        <v>0.38</v>
      </c>
      <c r="I2256" s="35">
        <v>1.665</v>
      </c>
    </row>
    <row r="2257">
      <c r="A2257" s="32" t="s">
        <v>213</v>
      </c>
      <c r="B2257" s="33" t="s">
        <v>40</v>
      </c>
      <c r="C2257" s="34" t="s">
        <v>224</v>
      </c>
      <c r="D2257" s="32">
        <v>0.475</v>
      </c>
      <c r="E2257" s="32">
        <v>59.0</v>
      </c>
      <c r="F2257" s="32">
        <v>91.0</v>
      </c>
      <c r="G2257" s="32">
        <v>380.0</v>
      </c>
      <c r="H2257" s="35">
        <v>0.445</v>
      </c>
      <c r="I2257" s="35">
        <v>1.85</v>
      </c>
    </row>
    <row r="2258">
      <c r="A2258" s="32" t="s">
        <v>213</v>
      </c>
      <c r="B2258" s="33" t="s">
        <v>41</v>
      </c>
      <c r="C2258" s="34" t="s">
        <v>224</v>
      </c>
      <c r="D2258" s="32">
        <v>0.475</v>
      </c>
      <c r="E2258" s="32">
        <v>59.0</v>
      </c>
      <c r="F2258" s="32">
        <v>91.0</v>
      </c>
      <c r="G2258" s="32">
        <v>380.0</v>
      </c>
      <c r="H2258" s="35">
        <v>0.52</v>
      </c>
      <c r="I2258" s="35">
        <v>1.972</v>
      </c>
    </row>
    <row r="2259">
      <c r="A2259" s="32" t="s">
        <v>213</v>
      </c>
      <c r="B2259" s="33" t="s">
        <v>42</v>
      </c>
      <c r="C2259" s="34" t="s">
        <v>224</v>
      </c>
      <c r="D2259" s="32">
        <v>0.475</v>
      </c>
      <c r="E2259" s="32">
        <v>59.0</v>
      </c>
      <c r="F2259" s="32">
        <v>91.0</v>
      </c>
      <c r="G2259" s="32">
        <v>380.0</v>
      </c>
      <c r="H2259" s="35">
        <v>0.61</v>
      </c>
      <c r="I2259" s="35">
        <v>1.858</v>
      </c>
    </row>
    <row r="2260">
      <c r="A2260" s="32" t="s">
        <v>213</v>
      </c>
      <c r="B2260" s="33" t="s">
        <v>43</v>
      </c>
      <c r="C2260" s="34" t="s">
        <v>224</v>
      </c>
      <c r="D2260" s="32">
        <v>0.475</v>
      </c>
      <c r="E2260" s="32">
        <v>59.0</v>
      </c>
      <c r="F2260" s="32">
        <v>91.0</v>
      </c>
      <c r="G2260" s="32">
        <v>380.0</v>
      </c>
      <c r="H2260" s="35">
        <v>0.645</v>
      </c>
      <c r="I2260" s="35">
        <v>2.003</v>
      </c>
    </row>
    <row r="2261">
      <c r="A2261" s="32" t="s">
        <v>213</v>
      </c>
      <c r="B2261" s="33" t="s">
        <v>44</v>
      </c>
      <c r="C2261" s="34" t="s">
        <v>224</v>
      </c>
      <c r="D2261" s="32">
        <v>0.475</v>
      </c>
      <c r="E2261" s="32">
        <v>59.0</v>
      </c>
      <c r="F2261" s="32">
        <v>91.0</v>
      </c>
      <c r="G2261" s="32">
        <v>380.0</v>
      </c>
      <c r="H2261" s="35">
        <v>0.66</v>
      </c>
      <c r="I2261" s="35">
        <v>1.812</v>
      </c>
    </row>
    <row r="2262">
      <c r="A2262" s="32" t="s">
        <v>213</v>
      </c>
      <c r="B2262" s="33" t="s">
        <v>45</v>
      </c>
      <c r="C2262" s="34" t="s">
        <v>224</v>
      </c>
      <c r="D2262" s="32">
        <v>0.475</v>
      </c>
      <c r="E2262" s="32">
        <v>59.0</v>
      </c>
      <c r="F2262" s="32">
        <v>91.0</v>
      </c>
      <c r="G2262" s="32">
        <v>380.0</v>
      </c>
      <c r="H2262" s="35">
        <v>0.695</v>
      </c>
      <c r="I2262" s="35">
        <v>1.71</v>
      </c>
    </row>
    <row r="2263">
      <c r="A2263" s="32" t="s">
        <v>213</v>
      </c>
      <c r="B2263" s="33" t="s">
        <v>46</v>
      </c>
      <c r="C2263" s="34" t="s">
        <v>224</v>
      </c>
      <c r="D2263" s="32">
        <v>0.475</v>
      </c>
      <c r="E2263" s="32">
        <v>59.0</v>
      </c>
      <c r="F2263" s="32">
        <v>91.0</v>
      </c>
      <c r="G2263" s="32">
        <v>380.0</v>
      </c>
      <c r="H2263" s="35">
        <v>0.741</v>
      </c>
      <c r="I2263" s="35">
        <v>1.717</v>
      </c>
    </row>
    <row r="2264">
      <c r="A2264" s="32" t="s">
        <v>213</v>
      </c>
      <c r="B2264" s="33" t="s">
        <v>33</v>
      </c>
      <c r="C2264" s="34" t="s">
        <v>225</v>
      </c>
      <c r="D2264" s="32">
        <v>0.475</v>
      </c>
      <c r="E2264" s="32">
        <v>59.0</v>
      </c>
      <c r="F2264" s="32">
        <v>91.0</v>
      </c>
      <c r="G2264" s="32">
        <v>380.0</v>
      </c>
      <c r="H2264" s="35">
        <v>0.166</v>
      </c>
      <c r="I2264" s="35">
        <v>0.22</v>
      </c>
    </row>
    <row r="2265">
      <c r="A2265" s="32" t="s">
        <v>213</v>
      </c>
      <c r="B2265" s="33" t="s">
        <v>35</v>
      </c>
      <c r="C2265" s="34" t="s">
        <v>225</v>
      </c>
      <c r="D2265" s="32">
        <v>0.475</v>
      </c>
      <c r="E2265" s="32">
        <v>59.0</v>
      </c>
      <c r="F2265" s="32">
        <v>91.0</v>
      </c>
      <c r="G2265" s="32">
        <v>380.0</v>
      </c>
      <c r="H2265" s="35">
        <v>0.191</v>
      </c>
      <c r="I2265" s="35">
        <v>0.326</v>
      </c>
    </row>
    <row r="2266">
      <c r="A2266" s="32" t="s">
        <v>213</v>
      </c>
      <c r="B2266" s="33" t="s">
        <v>36</v>
      </c>
      <c r="C2266" s="34" t="s">
        <v>225</v>
      </c>
      <c r="D2266" s="32">
        <v>0.475</v>
      </c>
      <c r="E2266" s="32">
        <v>59.0</v>
      </c>
      <c r="F2266" s="32">
        <v>91.0</v>
      </c>
      <c r="G2266" s="32">
        <v>380.0</v>
      </c>
      <c r="H2266" s="35">
        <v>0.221</v>
      </c>
      <c r="I2266" s="35">
        <v>0.395</v>
      </c>
    </row>
    <row r="2267">
      <c r="A2267" s="32" t="s">
        <v>213</v>
      </c>
      <c r="B2267" s="33" t="s">
        <v>37</v>
      </c>
      <c r="C2267" s="34" t="s">
        <v>225</v>
      </c>
      <c r="D2267" s="32">
        <v>0.475</v>
      </c>
      <c r="E2267" s="35">
        <v>27.0</v>
      </c>
      <c r="F2267" s="32">
        <v>91.0</v>
      </c>
      <c r="G2267" s="32">
        <v>380.0</v>
      </c>
      <c r="H2267" s="35">
        <v>0.255</v>
      </c>
      <c r="I2267" s="35">
        <v>0.454</v>
      </c>
    </row>
    <row r="2268">
      <c r="A2268" s="32" t="s">
        <v>213</v>
      </c>
      <c r="B2268" s="33" t="s">
        <v>38</v>
      </c>
      <c r="C2268" s="34" t="s">
        <v>225</v>
      </c>
      <c r="D2268" s="32">
        <v>0.475</v>
      </c>
      <c r="E2268" s="35">
        <v>27.0</v>
      </c>
      <c r="F2268" s="32">
        <v>91.0</v>
      </c>
      <c r="G2268" s="32">
        <v>380.0</v>
      </c>
      <c r="H2268" s="35">
        <v>0.282</v>
      </c>
      <c r="I2268" s="35">
        <v>0.573</v>
      </c>
    </row>
    <row r="2269">
      <c r="A2269" s="32" t="s">
        <v>213</v>
      </c>
      <c r="B2269" s="33" t="s">
        <v>39</v>
      </c>
      <c r="C2269" s="34" t="s">
        <v>225</v>
      </c>
      <c r="D2269" s="35">
        <v>0.253</v>
      </c>
      <c r="E2269" s="35">
        <v>27.0</v>
      </c>
      <c r="F2269" s="32">
        <v>91.0</v>
      </c>
      <c r="G2269" s="35">
        <v>316.0</v>
      </c>
      <c r="H2269" s="35">
        <v>0.312</v>
      </c>
      <c r="I2269" s="35">
        <v>0.647</v>
      </c>
    </row>
    <row r="2270">
      <c r="A2270" s="32" t="s">
        <v>213</v>
      </c>
      <c r="B2270" s="33" t="s">
        <v>40</v>
      </c>
      <c r="C2270" s="34" t="s">
        <v>225</v>
      </c>
      <c r="D2270" s="35">
        <v>0.251</v>
      </c>
      <c r="E2270" s="35">
        <v>27.0</v>
      </c>
      <c r="F2270" s="32">
        <v>91.0</v>
      </c>
      <c r="G2270" s="35">
        <v>316.0</v>
      </c>
      <c r="H2270" s="35">
        <v>0.345</v>
      </c>
      <c r="I2270" s="35">
        <v>0.754</v>
      </c>
    </row>
    <row r="2271">
      <c r="A2271" s="32" t="s">
        <v>213</v>
      </c>
      <c r="B2271" s="33" t="s">
        <v>41</v>
      </c>
      <c r="C2271" s="34" t="s">
        <v>225</v>
      </c>
      <c r="D2271" s="35">
        <v>0.251</v>
      </c>
      <c r="E2271" s="35">
        <v>27.0</v>
      </c>
      <c r="F2271" s="32">
        <v>91.0</v>
      </c>
      <c r="G2271" s="35">
        <v>316.0</v>
      </c>
      <c r="H2271" s="35">
        <v>0.359</v>
      </c>
      <c r="I2271" s="35">
        <v>0.837</v>
      </c>
    </row>
    <row r="2272">
      <c r="A2272" s="32" t="s">
        <v>213</v>
      </c>
      <c r="B2272" s="33" t="s">
        <v>42</v>
      </c>
      <c r="C2272" s="34" t="s">
        <v>225</v>
      </c>
      <c r="D2272" s="35">
        <v>0.251</v>
      </c>
      <c r="E2272" s="35">
        <v>27.0</v>
      </c>
      <c r="F2272" s="32">
        <v>91.0</v>
      </c>
      <c r="G2272" s="35">
        <v>316.0</v>
      </c>
      <c r="H2272" s="35">
        <v>0.373</v>
      </c>
      <c r="I2272" s="35">
        <v>0.879</v>
      </c>
    </row>
    <row r="2273">
      <c r="A2273" s="32" t="s">
        <v>213</v>
      </c>
      <c r="B2273" s="33" t="s">
        <v>43</v>
      </c>
      <c r="C2273" s="34" t="s">
        <v>225</v>
      </c>
      <c r="D2273" s="35">
        <v>0.248</v>
      </c>
      <c r="E2273" s="35">
        <v>27.0</v>
      </c>
      <c r="F2273" s="32">
        <v>91.0</v>
      </c>
      <c r="G2273" s="35">
        <v>316.0</v>
      </c>
      <c r="H2273" s="35">
        <v>0.416</v>
      </c>
      <c r="I2273" s="35">
        <v>0.968</v>
      </c>
    </row>
    <row r="2274">
      <c r="A2274" s="32" t="s">
        <v>213</v>
      </c>
      <c r="B2274" s="33" t="s">
        <v>44</v>
      </c>
      <c r="C2274" s="34" t="s">
        <v>225</v>
      </c>
      <c r="D2274" s="35">
        <v>0.245</v>
      </c>
      <c r="E2274" s="35">
        <v>22.0</v>
      </c>
      <c r="F2274" s="32">
        <v>91.0</v>
      </c>
      <c r="G2274" s="35">
        <v>316.0</v>
      </c>
      <c r="H2274" s="35">
        <v>0.45</v>
      </c>
      <c r="I2274" s="35">
        <v>1.158</v>
      </c>
    </row>
    <row r="2275">
      <c r="A2275" s="32" t="s">
        <v>213</v>
      </c>
      <c r="B2275" s="33" t="s">
        <v>45</v>
      </c>
      <c r="C2275" s="34" t="s">
        <v>225</v>
      </c>
      <c r="D2275" s="35">
        <v>0.245</v>
      </c>
      <c r="E2275" s="35">
        <v>8.0</v>
      </c>
      <c r="F2275" s="32">
        <v>91.0</v>
      </c>
      <c r="G2275" s="35">
        <v>316.0</v>
      </c>
      <c r="H2275" s="35">
        <v>0.522</v>
      </c>
      <c r="I2275" s="35">
        <v>1.289</v>
      </c>
    </row>
    <row r="2276">
      <c r="A2276" s="32" t="s">
        <v>213</v>
      </c>
      <c r="B2276" s="33" t="s">
        <v>46</v>
      </c>
      <c r="C2276" s="34" t="s">
        <v>225</v>
      </c>
      <c r="D2276" s="35">
        <v>0.277</v>
      </c>
      <c r="E2276" s="35">
        <v>8.0</v>
      </c>
      <c r="F2276" s="35">
        <v>34.0</v>
      </c>
      <c r="G2276" s="35">
        <v>291.0</v>
      </c>
      <c r="H2276" s="35">
        <v>0.614</v>
      </c>
      <c r="I2276" s="35">
        <v>1.371</v>
      </c>
    </row>
    <row r="2277">
      <c r="A2277" s="32" t="s">
        <v>213</v>
      </c>
      <c r="B2277" s="33" t="s">
        <v>33</v>
      </c>
      <c r="C2277" s="34" t="s">
        <v>226</v>
      </c>
      <c r="D2277" s="32">
        <v>0.475</v>
      </c>
      <c r="E2277" s="32">
        <v>59.0</v>
      </c>
      <c r="F2277" s="32">
        <v>91.0</v>
      </c>
      <c r="G2277" s="32">
        <v>380.0</v>
      </c>
      <c r="H2277" s="35">
        <v>0.022</v>
      </c>
      <c r="I2277" s="35">
        <v>0.057</v>
      </c>
    </row>
    <row r="2278">
      <c r="A2278" s="32" t="s">
        <v>213</v>
      </c>
      <c r="B2278" s="33" t="s">
        <v>35</v>
      </c>
      <c r="C2278" s="34" t="s">
        <v>226</v>
      </c>
      <c r="D2278" s="32">
        <v>0.475</v>
      </c>
      <c r="E2278" s="32">
        <v>59.0</v>
      </c>
      <c r="F2278" s="32">
        <v>91.0</v>
      </c>
      <c r="G2278" s="32">
        <v>380.0</v>
      </c>
      <c r="H2278" s="35">
        <v>0.029</v>
      </c>
      <c r="I2278" s="35">
        <v>0.081</v>
      </c>
    </row>
    <row r="2279">
      <c r="A2279" s="32" t="s">
        <v>213</v>
      </c>
      <c r="B2279" s="33" t="s">
        <v>36</v>
      </c>
      <c r="C2279" s="34" t="s">
        <v>226</v>
      </c>
      <c r="D2279" s="32">
        <v>0.475</v>
      </c>
      <c r="E2279" s="32">
        <v>59.0</v>
      </c>
      <c r="F2279" s="32">
        <v>91.0</v>
      </c>
      <c r="G2279" s="32">
        <v>380.0</v>
      </c>
      <c r="H2279" s="35">
        <v>0.046</v>
      </c>
      <c r="I2279" s="35">
        <v>0.112</v>
      </c>
    </row>
    <row r="2280">
      <c r="A2280" s="32" t="s">
        <v>213</v>
      </c>
      <c r="B2280" s="33" t="s">
        <v>37</v>
      </c>
      <c r="C2280" s="34" t="s">
        <v>226</v>
      </c>
      <c r="D2280" s="32">
        <v>0.475</v>
      </c>
      <c r="E2280" s="35">
        <v>60.0</v>
      </c>
      <c r="F2280" s="32">
        <v>91.0</v>
      </c>
      <c r="G2280" s="32">
        <v>380.0</v>
      </c>
      <c r="H2280" s="35">
        <v>0.074</v>
      </c>
      <c r="I2280" s="35">
        <v>0.148</v>
      </c>
    </row>
    <row r="2281">
      <c r="A2281" s="32" t="s">
        <v>213</v>
      </c>
      <c r="B2281" s="33" t="s">
        <v>38</v>
      </c>
      <c r="C2281" s="34" t="s">
        <v>226</v>
      </c>
      <c r="D2281" s="32">
        <v>0.475</v>
      </c>
      <c r="E2281" s="35">
        <v>42.0</v>
      </c>
      <c r="F2281" s="32">
        <v>91.0</v>
      </c>
      <c r="G2281" s="32">
        <v>380.0</v>
      </c>
      <c r="H2281" s="35">
        <v>0.091</v>
      </c>
      <c r="I2281" s="35">
        <v>0.245</v>
      </c>
    </row>
    <row r="2282">
      <c r="A2282" s="32" t="s">
        <v>213</v>
      </c>
      <c r="B2282" s="33" t="s">
        <v>39</v>
      </c>
      <c r="C2282" s="34" t="s">
        <v>226</v>
      </c>
      <c r="D2282" s="35">
        <v>0.837</v>
      </c>
      <c r="E2282" s="35">
        <v>42.0</v>
      </c>
      <c r="F2282" s="32">
        <v>91.0</v>
      </c>
      <c r="G2282" s="35">
        <v>456.0</v>
      </c>
      <c r="H2282" s="35">
        <v>0.11</v>
      </c>
      <c r="I2282" s="35">
        <v>0.506</v>
      </c>
    </row>
    <row r="2283">
      <c r="A2283" s="32" t="s">
        <v>213</v>
      </c>
      <c r="B2283" s="33" t="s">
        <v>40</v>
      </c>
      <c r="C2283" s="34" t="s">
        <v>226</v>
      </c>
      <c r="D2283" s="35">
        <v>0.84</v>
      </c>
      <c r="E2283" s="35">
        <v>43.0</v>
      </c>
      <c r="F2283" s="32">
        <v>91.0</v>
      </c>
      <c r="G2283" s="35">
        <v>456.0</v>
      </c>
      <c r="H2283" s="35">
        <v>0.153</v>
      </c>
      <c r="I2283" s="35">
        <v>0.679</v>
      </c>
    </row>
    <row r="2284">
      <c r="A2284" s="32" t="s">
        <v>213</v>
      </c>
      <c r="B2284" s="33" t="s">
        <v>41</v>
      </c>
      <c r="C2284" s="34" t="s">
        <v>226</v>
      </c>
      <c r="D2284" s="35">
        <v>0.842</v>
      </c>
      <c r="E2284" s="35">
        <v>42.0</v>
      </c>
      <c r="F2284" s="32">
        <v>91.0</v>
      </c>
      <c r="G2284" s="35">
        <v>268.0</v>
      </c>
      <c r="H2284" s="35">
        <v>0.218</v>
      </c>
      <c r="I2284" s="35">
        <v>0.763</v>
      </c>
    </row>
    <row r="2285">
      <c r="A2285" s="32" t="s">
        <v>213</v>
      </c>
      <c r="B2285" s="33" t="s">
        <v>42</v>
      </c>
      <c r="C2285" s="34" t="s">
        <v>226</v>
      </c>
      <c r="D2285" s="35">
        <v>0.801</v>
      </c>
      <c r="E2285" s="35">
        <v>36.0</v>
      </c>
      <c r="F2285" s="32">
        <v>91.0</v>
      </c>
      <c r="G2285" s="35">
        <v>256.0</v>
      </c>
      <c r="H2285" s="35">
        <v>0.256</v>
      </c>
      <c r="I2285" s="35">
        <v>0.916</v>
      </c>
    </row>
    <row r="2286">
      <c r="A2286" s="32" t="s">
        <v>213</v>
      </c>
      <c r="B2286" s="33" t="s">
        <v>43</v>
      </c>
      <c r="C2286" s="34" t="s">
        <v>226</v>
      </c>
      <c r="D2286" s="35">
        <v>0.803</v>
      </c>
      <c r="E2286" s="35">
        <v>20.0</v>
      </c>
      <c r="F2286" s="32">
        <v>91.0</v>
      </c>
      <c r="G2286" s="35">
        <v>208.0</v>
      </c>
      <c r="H2286" s="35">
        <v>0.3</v>
      </c>
      <c r="I2286" s="35">
        <v>0.92</v>
      </c>
    </row>
    <row r="2287">
      <c r="A2287" s="32" t="s">
        <v>213</v>
      </c>
      <c r="B2287" s="33" t="s">
        <v>44</v>
      </c>
      <c r="C2287" s="34" t="s">
        <v>226</v>
      </c>
      <c r="D2287" s="35">
        <v>0.803</v>
      </c>
      <c r="E2287" s="35">
        <v>14.0</v>
      </c>
      <c r="F2287" s="32">
        <v>91.0</v>
      </c>
      <c r="G2287" s="35">
        <v>208.0</v>
      </c>
      <c r="H2287" s="35">
        <v>0.365</v>
      </c>
      <c r="I2287" s="35">
        <v>0.958</v>
      </c>
    </row>
    <row r="2288">
      <c r="A2288" s="32" t="s">
        <v>213</v>
      </c>
      <c r="B2288" s="33" t="s">
        <v>45</v>
      </c>
      <c r="C2288" s="34" t="s">
        <v>226</v>
      </c>
      <c r="D2288" s="35">
        <v>0.764</v>
      </c>
      <c r="E2288" s="35">
        <v>14.0</v>
      </c>
      <c r="F2288" s="32">
        <v>91.0</v>
      </c>
      <c r="G2288" s="35">
        <v>193.0</v>
      </c>
      <c r="H2288" s="35">
        <v>0.404</v>
      </c>
      <c r="I2288" s="35">
        <v>0.981</v>
      </c>
    </row>
    <row r="2289">
      <c r="A2289" s="32" t="s">
        <v>213</v>
      </c>
      <c r="B2289" s="33" t="s">
        <v>46</v>
      </c>
      <c r="C2289" s="34" t="s">
        <v>226</v>
      </c>
      <c r="D2289" s="35">
        <v>0.76</v>
      </c>
      <c r="E2289" s="35">
        <v>15.0</v>
      </c>
      <c r="F2289" s="35">
        <v>42.0</v>
      </c>
      <c r="G2289" s="35">
        <v>203.0</v>
      </c>
      <c r="H2289" s="35">
        <v>0.49</v>
      </c>
      <c r="I2289" s="35">
        <v>1.029</v>
      </c>
    </row>
    <row r="2290">
      <c r="A2290" s="32" t="s">
        <v>213</v>
      </c>
      <c r="B2290" s="33" t="s">
        <v>33</v>
      </c>
      <c r="C2290" s="34" t="s">
        <v>227</v>
      </c>
      <c r="D2290" s="32">
        <v>0.475</v>
      </c>
      <c r="E2290" s="32">
        <v>59.0</v>
      </c>
      <c r="F2290" s="32">
        <v>91.0</v>
      </c>
      <c r="G2290" s="32">
        <v>380.0</v>
      </c>
      <c r="H2290" s="35">
        <v>0.058</v>
      </c>
      <c r="I2290" s="35">
        <v>0.054</v>
      </c>
    </row>
    <row r="2291">
      <c r="A2291" s="32" t="s">
        <v>213</v>
      </c>
      <c r="B2291" s="33" t="s">
        <v>35</v>
      </c>
      <c r="C2291" s="34" t="s">
        <v>227</v>
      </c>
      <c r="D2291" s="32">
        <v>0.475</v>
      </c>
      <c r="E2291" s="32">
        <v>59.0</v>
      </c>
      <c r="F2291" s="32">
        <v>91.0</v>
      </c>
      <c r="G2291" s="32">
        <v>380.0</v>
      </c>
      <c r="H2291" s="35">
        <v>0.096</v>
      </c>
      <c r="I2291" s="35">
        <v>0.081</v>
      </c>
    </row>
    <row r="2292">
      <c r="A2292" s="32" t="s">
        <v>213</v>
      </c>
      <c r="B2292" s="33" t="s">
        <v>36</v>
      </c>
      <c r="C2292" s="34" t="s">
        <v>227</v>
      </c>
      <c r="D2292" s="32">
        <v>0.475</v>
      </c>
      <c r="E2292" s="32">
        <v>59.0</v>
      </c>
      <c r="F2292" s="32">
        <v>91.0</v>
      </c>
      <c r="G2292" s="32">
        <v>380.0</v>
      </c>
      <c r="H2292" s="35">
        <v>0.199</v>
      </c>
      <c r="I2292" s="35">
        <v>0.123</v>
      </c>
    </row>
    <row r="2293">
      <c r="A2293" s="32" t="s">
        <v>213</v>
      </c>
      <c r="B2293" s="33" t="s">
        <v>37</v>
      </c>
      <c r="C2293" s="34" t="s">
        <v>227</v>
      </c>
      <c r="D2293" s="32">
        <v>0.475</v>
      </c>
      <c r="E2293" s="35">
        <v>77.0</v>
      </c>
      <c r="F2293" s="32">
        <v>91.0</v>
      </c>
      <c r="G2293" s="32">
        <v>380.0</v>
      </c>
      <c r="H2293" s="35">
        <v>0.203</v>
      </c>
      <c r="I2293" s="35">
        <v>0.187</v>
      </c>
    </row>
    <row r="2294">
      <c r="A2294" s="32" t="s">
        <v>213</v>
      </c>
      <c r="B2294" s="33" t="s">
        <v>38</v>
      </c>
      <c r="C2294" s="34" t="s">
        <v>227</v>
      </c>
      <c r="D2294" s="32">
        <v>0.475</v>
      </c>
      <c r="E2294" s="35">
        <v>77.0</v>
      </c>
      <c r="F2294" s="32">
        <v>91.0</v>
      </c>
      <c r="G2294" s="32">
        <v>380.0</v>
      </c>
      <c r="H2294" s="35">
        <v>0.208</v>
      </c>
      <c r="I2294" s="35">
        <v>0.217</v>
      </c>
    </row>
    <row r="2295">
      <c r="A2295" s="32" t="s">
        <v>213</v>
      </c>
      <c r="B2295" s="33" t="s">
        <v>39</v>
      </c>
      <c r="C2295" s="34" t="s">
        <v>227</v>
      </c>
      <c r="D2295" s="35">
        <v>0.552</v>
      </c>
      <c r="E2295" s="35">
        <v>77.0</v>
      </c>
      <c r="F2295" s="32">
        <v>91.0</v>
      </c>
      <c r="G2295" s="35">
        <v>402.0</v>
      </c>
      <c r="H2295" s="35">
        <v>0.221</v>
      </c>
      <c r="I2295" s="35">
        <v>0.255</v>
      </c>
    </row>
    <row r="2296">
      <c r="A2296" s="32" t="s">
        <v>213</v>
      </c>
      <c r="B2296" s="33" t="s">
        <v>40</v>
      </c>
      <c r="C2296" s="34" t="s">
        <v>227</v>
      </c>
      <c r="D2296" s="35">
        <v>0.552</v>
      </c>
      <c r="E2296" s="35">
        <v>77.0</v>
      </c>
      <c r="F2296" s="32">
        <v>91.0</v>
      </c>
      <c r="G2296" s="35">
        <v>402.0</v>
      </c>
      <c r="H2296" s="35">
        <v>0.251</v>
      </c>
      <c r="I2296" s="35">
        <v>0.329</v>
      </c>
    </row>
    <row r="2297">
      <c r="A2297" s="32" t="s">
        <v>213</v>
      </c>
      <c r="B2297" s="33" t="s">
        <v>41</v>
      </c>
      <c r="C2297" s="34" t="s">
        <v>227</v>
      </c>
      <c r="D2297" s="35">
        <v>0.552</v>
      </c>
      <c r="E2297" s="35">
        <v>77.0</v>
      </c>
      <c r="F2297" s="32">
        <v>91.0</v>
      </c>
      <c r="G2297" s="35">
        <v>402.0</v>
      </c>
      <c r="H2297" s="35">
        <v>0.284</v>
      </c>
      <c r="I2297" s="35">
        <v>0.338</v>
      </c>
    </row>
    <row r="2298">
      <c r="A2298" s="32" t="s">
        <v>213</v>
      </c>
      <c r="B2298" s="33" t="s">
        <v>42</v>
      </c>
      <c r="C2298" s="34" t="s">
        <v>227</v>
      </c>
      <c r="D2298" s="35">
        <v>0.552</v>
      </c>
      <c r="E2298" s="35">
        <v>60.0</v>
      </c>
      <c r="F2298" s="32">
        <v>91.0</v>
      </c>
      <c r="G2298" s="35">
        <v>282.0</v>
      </c>
      <c r="H2298" s="35">
        <v>0.323</v>
      </c>
      <c r="I2298" s="35">
        <v>0.416</v>
      </c>
    </row>
    <row r="2299">
      <c r="A2299" s="32" t="s">
        <v>213</v>
      </c>
      <c r="B2299" s="33" t="s">
        <v>43</v>
      </c>
      <c r="C2299" s="34" t="s">
        <v>227</v>
      </c>
      <c r="D2299" s="35">
        <v>0.552</v>
      </c>
      <c r="E2299" s="35">
        <v>60.0</v>
      </c>
      <c r="F2299" s="32">
        <v>91.0</v>
      </c>
      <c r="G2299" s="35">
        <v>282.0</v>
      </c>
      <c r="H2299" s="35">
        <v>0.343</v>
      </c>
      <c r="I2299" s="35">
        <v>0.424</v>
      </c>
    </row>
    <row r="2300">
      <c r="A2300" s="32" t="s">
        <v>213</v>
      </c>
      <c r="B2300" s="33" t="s">
        <v>44</v>
      </c>
      <c r="C2300" s="34" t="s">
        <v>227</v>
      </c>
      <c r="D2300" s="35">
        <v>0.553</v>
      </c>
      <c r="E2300" s="35">
        <v>60.0</v>
      </c>
      <c r="F2300" s="32">
        <v>91.0</v>
      </c>
      <c r="G2300" s="35">
        <v>272.0</v>
      </c>
      <c r="H2300" s="35">
        <v>0.365</v>
      </c>
      <c r="I2300" s="35">
        <v>0.67</v>
      </c>
    </row>
    <row r="2301">
      <c r="A2301" s="32" t="s">
        <v>213</v>
      </c>
      <c r="B2301" s="33" t="s">
        <v>45</v>
      </c>
      <c r="C2301" s="34" t="s">
        <v>227</v>
      </c>
      <c r="D2301" s="35">
        <v>0.553</v>
      </c>
      <c r="E2301" s="35">
        <v>60.0</v>
      </c>
      <c r="F2301" s="32">
        <v>91.0</v>
      </c>
      <c r="G2301" s="35">
        <v>246.0</v>
      </c>
      <c r="H2301" s="35">
        <v>0.392</v>
      </c>
      <c r="I2301" s="35">
        <v>0.877</v>
      </c>
    </row>
    <row r="2302">
      <c r="A2302" s="32" t="s">
        <v>213</v>
      </c>
      <c r="B2302" s="33" t="s">
        <v>46</v>
      </c>
      <c r="C2302" s="34" t="s">
        <v>227</v>
      </c>
      <c r="D2302" s="35">
        <v>0.553</v>
      </c>
      <c r="E2302" s="35">
        <v>60.0</v>
      </c>
      <c r="F2302" s="35">
        <v>109.0</v>
      </c>
      <c r="G2302" s="35">
        <v>226.0</v>
      </c>
      <c r="H2302" s="35">
        <v>0.475</v>
      </c>
      <c r="I2302" s="35">
        <v>1.119</v>
      </c>
    </row>
    <row r="2303">
      <c r="A2303" s="32" t="s">
        <v>213</v>
      </c>
      <c r="B2303" s="33" t="s">
        <v>33</v>
      </c>
      <c r="C2303" s="34" t="s">
        <v>228</v>
      </c>
      <c r="D2303" s="32">
        <v>0.475</v>
      </c>
      <c r="E2303" s="32">
        <v>59.0</v>
      </c>
      <c r="F2303" s="32">
        <v>91.0</v>
      </c>
      <c r="G2303" s="32">
        <v>380.0</v>
      </c>
      <c r="H2303" s="35">
        <v>0.005</v>
      </c>
      <c r="I2303" s="35">
        <v>0.001</v>
      </c>
    </row>
    <row r="2304">
      <c r="A2304" s="32" t="s">
        <v>213</v>
      </c>
      <c r="B2304" s="33" t="s">
        <v>35</v>
      </c>
      <c r="C2304" s="34" t="s">
        <v>228</v>
      </c>
      <c r="D2304" s="32">
        <v>0.475</v>
      </c>
      <c r="E2304" s="32">
        <v>59.0</v>
      </c>
      <c r="F2304" s="32">
        <v>91.0</v>
      </c>
      <c r="G2304" s="32">
        <v>380.0</v>
      </c>
      <c r="H2304" s="35">
        <v>0.011</v>
      </c>
      <c r="I2304" s="35">
        <v>0.001</v>
      </c>
    </row>
    <row r="2305">
      <c r="A2305" s="32" t="s">
        <v>213</v>
      </c>
      <c r="B2305" s="33" t="s">
        <v>36</v>
      </c>
      <c r="C2305" s="34" t="s">
        <v>228</v>
      </c>
      <c r="D2305" s="32">
        <v>0.475</v>
      </c>
      <c r="E2305" s="32">
        <v>59.0</v>
      </c>
      <c r="F2305" s="32">
        <v>91.0</v>
      </c>
      <c r="G2305" s="32">
        <v>380.0</v>
      </c>
      <c r="H2305" s="35">
        <v>0.038</v>
      </c>
      <c r="I2305" s="35">
        <v>0.002</v>
      </c>
    </row>
    <row r="2306">
      <c r="A2306" s="32" t="s">
        <v>213</v>
      </c>
      <c r="B2306" s="33" t="s">
        <v>37</v>
      </c>
      <c r="C2306" s="34" t="s">
        <v>228</v>
      </c>
      <c r="D2306" s="32">
        <v>0.475</v>
      </c>
      <c r="E2306" s="32">
        <v>59.0</v>
      </c>
      <c r="F2306" s="32">
        <v>91.0</v>
      </c>
      <c r="G2306" s="32">
        <v>380.0</v>
      </c>
      <c r="H2306" s="35">
        <v>0.052</v>
      </c>
      <c r="I2306" s="35">
        <v>0.003</v>
      </c>
    </row>
    <row r="2307">
      <c r="A2307" s="32" t="s">
        <v>213</v>
      </c>
      <c r="B2307" s="33" t="s">
        <v>38</v>
      </c>
      <c r="C2307" s="34" t="s">
        <v>228</v>
      </c>
      <c r="D2307" s="32">
        <v>0.475</v>
      </c>
      <c r="E2307" s="32">
        <v>59.0</v>
      </c>
      <c r="F2307" s="32">
        <v>91.0</v>
      </c>
      <c r="G2307" s="32">
        <v>380.0</v>
      </c>
      <c r="H2307" s="35">
        <v>0.084</v>
      </c>
      <c r="I2307" s="35">
        <v>0.007</v>
      </c>
    </row>
    <row r="2308">
      <c r="A2308" s="32" t="s">
        <v>213</v>
      </c>
      <c r="B2308" s="33" t="s">
        <v>39</v>
      </c>
      <c r="C2308" s="34" t="s">
        <v>228</v>
      </c>
      <c r="D2308" s="32">
        <v>0.475</v>
      </c>
      <c r="E2308" s="32">
        <v>59.0</v>
      </c>
      <c r="F2308" s="32">
        <v>91.0</v>
      </c>
      <c r="G2308" s="32">
        <v>380.0</v>
      </c>
      <c r="H2308" s="35">
        <v>0.097</v>
      </c>
      <c r="I2308" s="35">
        <v>0.012</v>
      </c>
    </row>
    <row r="2309">
      <c r="A2309" s="32" t="s">
        <v>213</v>
      </c>
      <c r="B2309" s="33" t="s">
        <v>40</v>
      </c>
      <c r="C2309" s="34" t="s">
        <v>228</v>
      </c>
      <c r="D2309" s="32">
        <v>0.475</v>
      </c>
      <c r="E2309" s="32">
        <v>59.0</v>
      </c>
      <c r="F2309" s="32">
        <v>91.0</v>
      </c>
      <c r="G2309" s="32">
        <v>380.0</v>
      </c>
      <c r="H2309" s="35">
        <v>0.112</v>
      </c>
      <c r="I2309" s="35">
        <v>0.014</v>
      </c>
    </row>
    <row r="2310">
      <c r="A2310" s="32" t="s">
        <v>213</v>
      </c>
      <c r="B2310" s="33" t="s">
        <v>41</v>
      </c>
      <c r="C2310" s="34" t="s">
        <v>228</v>
      </c>
      <c r="D2310" s="32">
        <v>0.475</v>
      </c>
      <c r="E2310" s="32">
        <v>59.0</v>
      </c>
      <c r="F2310" s="32">
        <v>91.0</v>
      </c>
      <c r="G2310" s="32">
        <v>380.0</v>
      </c>
      <c r="H2310" s="35">
        <v>0.117</v>
      </c>
      <c r="I2310" s="35">
        <v>0.018</v>
      </c>
    </row>
    <row r="2311">
      <c r="A2311" s="32" t="s">
        <v>213</v>
      </c>
      <c r="B2311" s="33" t="s">
        <v>42</v>
      </c>
      <c r="C2311" s="34" t="s">
        <v>228</v>
      </c>
      <c r="D2311" s="32">
        <v>0.475</v>
      </c>
      <c r="E2311" s="32">
        <v>59.0</v>
      </c>
      <c r="F2311" s="32">
        <v>91.0</v>
      </c>
      <c r="G2311" s="32">
        <v>380.0</v>
      </c>
      <c r="H2311" s="35">
        <v>0.129</v>
      </c>
      <c r="I2311" s="35">
        <v>0.029</v>
      </c>
    </row>
    <row r="2312">
      <c r="A2312" s="32" t="s">
        <v>213</v>
      </c>
      <c r="B2312" s="33" t="s">
        <v>43</v>
      </c>
      <c r="C2312" s="34" t="s">
        <v>228</v>
      </c>
      <c r="D2312" s="32">
        <v>0.475</v>
      </c>
      <c r="E2312" s="32">
        <v>59.0</v>
      </c>
      <c r="F2312" s="32">
        <v>91.0</v>
      </c>
      <c r="G2312" s="32">
        <v>380.0</v>
      </c>
      <c r="H2312" s="35">
        <v>0.143</v>
      </c>
      <c r="I2312" s="35">
        <v>0.055</v>
      </c>
    </row>
    <row r="2313">
      <c r="A2313" s="32" t="s">
        <v>213</v>
      </c>
      <c r="B2313" s="33" t="s">
        <v>44</v>
      </c>
      <c r="C2313" s="34" t="s">
        <v>228</v>
      </c>
      <c r="D2313" s="32">
        <v>0.475</v>
      </c>
      <c r="E2313" s="32">
        <v>59.0</v>
      </c>
      <c r="F2313" s="32">
        <v>91.0</v>
      </c>
      <c r="G2313" s="32">
        <v>380.0</v>
      </c>
      <c r="H2313" s="35">
        <v>0.159</v>
      </c>
      <c r="I2313" s="35">
        <v>0.089</v>
      </c>
    </row>
    <row r="2314">
      <c r="A2314" s="32" t="s">
        <v>213</v>
      </c>
      <c r="B2314" s="33" t="s">
        <v>45</v>
      </c>
      <c r="C2314" s="34" t="s">
        <v>228</v>
      </c>
      <c r="D2314" s="32">
        <v>0.475</v>
      </c>
      <c r="E2314" s="32">
        <v>59.0</v>
      </c>
      <c r="F2314" s="32">
        <v>91.0</v>
      </c>
      <c r="G2314" s="32">
        <v>380.0</v>
      </c>
      <c r="H2314" s="35">
        <v>0.16</v>
      </c>
      <c r="I2314" s="35">
        <v>0.117</v>
      </c>
    </row>
    <row r="2315">
      <c r="A2315" s="32" t="s">
        <v>213</v>
      </c>
      <c r="B2315" s="33" t="s">
        <v>46</v>
      </c>
      <c r="C2315" s="34" t="s">
        <v>228</v>
      </c>
      <c r="D2315" s="32">
        <v>0.475</v>
      </c>
      <c r="E2315" s="32">
        <v>59.0</v>
      </c>
      <c r="F2315" s="32">
        <v>91.0</v>
      </c>
      <c r="G2315" s="32">
        <v>380.0</v>
      </c>
      <c r="H2315" s="35">
        <v>0.256</v>
      </c>
      <c r="I2315" s="35">
        <v>0.149</v>
      </c>
    </row>
    <row r="2316">
      <c r="A2316" s="32" t="s">
        <v>213</v>
      </c>
      <c r="B2316" s="33" t="s">
        <v>33</v>
      </c>
      <c r="C2316" s="34" t="s">
        <v>229</v>
      </c>
      <c r="D2316" s="32">
        <v>0.475</v>
      </c>
      <c r="E2316" s="32">
        <v>59.0</v>
      </c>
      <c r="F2316" s="32">
        <v>91.0</v>
      </c>
      <c r="G2316" s="32">
        <v>380.0</v>
      </c>
      <c r="H2316" s="32">
        <v>0.27</v>
      </c>
      <c r="I2316" s="32">
        <v>0.659</v>
      </c>
    </row>
    <row r="2317">
      <c r="A2317" s="32" t="s">
        <v>213</v>
      </c>
      <c r="B2317" s="33" t="s">
        <v>35</v>
      </c>
      <c r="C2317" s="34" t="s">
        <v>229</v>
      </c>
      <c r="D2317" s="32">
        <v>0.475</v>
      </c>
      <c r="E2317" s="32">
        <v>59.0</v>
      </c>
      <c r="F2317" s="32">
        <v>91.0</v>
      </c>
      <c r="G2317" s="32">
        <v>380.0</v>
      </c>
      <c r="H2317" s="32">
        <v>0.27</v>
      </c>
      <c r="I2317" s="32">
        <v>0.659</v>
      </c>
    </row>
    <row r="2318">
      <c r="A2318" s="32" t="s">
        <v>213</v>
      </c>
      <c r="B2318" s="33" t="s">
        <v>36</v>
      </c>
      <c r="C2318" s="34" t="s">
        <v>229</v>
      </c>
      <c r="D2318" s="32">
        <v>0.475</v>
      </c>
      <c r="E2318" s="32">
        <v>59.0</v>
      </c>
      <c r="F2318" s="32">
        <v>91.0</v>
      </c>
      <c r="G2318" s="32">
        <v>380.0</v>
      </c>
      <c r="H2318" s="32">
        <v>0.27</v>
      </c>
      <c r="I2318" s="32">
        <v>0.659</v>
      </c>
    </row>
    <row r="2319">
      <c r="A2319" s="32" t="s">
        <v>213</v>
      </c>
      <c r="B2319" s="33" t="s">
        <v>37</v>
      </c>
      <c r="C2319" s="34" t="s">
        <v>229</v>
      </c>
      <c r="D2319" s="32">
        <v>0.475</v>
      </c>
      <c r="E2319" s="32">
        <v>59.0</v>
      </c>
      <c r="F2319" s="32">
        <v>91.0</v>
      </c>
      <c r="G2319" s="32">
        <v>380.0</v>
      </c>
      <c r="H2319" s="32">
        <v>0.27</v>
      </c>
      <c r="I2319" s="32">
        <v>0.659</v>
      </c>
    </row>
    <row r="2320">
      <c r="A2320" s="32" t="s">
        <v>213</v>
      </c>
      <c r="B2320" s="33" t="s">
        <v>38</v>
      </c>
      <c r="C2320" s="34" t="s">
        <v>229</v>
      </c>
      <c r="D2320" s="32">
        <v>0.475</v>
      </c>
      <c r="E2320" s="32">
        <v>59.0</v>
      </c>
      <c r="F2320" s="32">
        <v>91.0</v>
      </c>
      <c r="G2320" s="32">
        <v>380.0</v>
      </c>
      <c r="H2320" s="32">
        <v>0.27</v>
      </c>
      <c r="I2320" s="32">
        <v>0.659</v>
      </c>
    </row>
    <row r="2321">
      <c r="A2321" s="32" t="s">
        <v>213</v>
      </c>
      <c r="B2321" s="33" t="s">
        <v>39</v>
      </c>
      <c r="C2321" s="34" t="s">
        <v>229</v>
      </c>
      <c r="D2321" s="32">
        <v>0.475</v>
      </c>
      <c r="E2321" s="32">
        <v>59.0</v>
      </c>
      <c r="F2321" s="32">
        <v>91.0</v>
      </c>
      <c r="G2321" s="32">
        <v>380.0</v>
      </c>
      <c r="H2321" s="32">
        <v>0.27</v>
      </c>
      <c r="I2321" s="32">
        <v>0.659</v>
      </c>
    </row>
    <row r="2322">
      <c r="A2322" s="32" t="s">
        <v>213</v>
      </c>
      <c r="B2322" s="33" t="s">
        <v>40</v>
      </c>
      <c r="C2322" s="34" t="s">
        <v>229</v>
      </c>
      <c r="D2322" s="32">
        <v>0.475</v>
      </c>
      <c r="E2322" s="32">
        <v>59.0</v>
      </c>
      <c r="F2322" s="32">
        <v>91.0</v>
      </c>
      <c r="G2322" s="32">
        <v>380.0</v>
      </c>
      <c r="H2322" s="32">
        <v>0.27</v>
      </c>
      <c r="I2322" s="32">
        <v>0.659</v>
      </c>
    </row>
    <row r="2323">
      <c r="A2323" s="32" t="s">
        <v>213</v>
      </c>
      <c r="B2323" s="33" t="s">
        <v>41</v>
      </c>
      <c r="C2323" s="34" t="s">
        <v>229</v>
      </c>
      <c r="D2323" s="32">
        <v>0.475</v>
      </c>
      <c r="E2323" s="32">
        <v>59.0</v>
      </c>
      <c r="F2323" s="32">
        <v>91.0</v>
      </c>
      <c r="G2323" s="32">
        <v>380.0</v>
      </c>
      <c r="H2323" s="32">
        <v>0.27</v>
      </c>
      <c r="I2323" s="32">
        <v>0.659</v>
      </c>
    </row>
    <row r="2324">
      <c r="A2324" s="32" t="s">
        <v>213</v>
      </c>
      <c r="B2324" s="33" t="s">
        <v>42</v>
      </c>
      <c r="C2324" s="34" t="s">
        <v>229</v>
      </c>
      <c r="D2324" s="32">
        <v>0.475</v>
      </c>
      <c r="E2324" s="32">
        <v>59.0</v>
      </c>
      <c r="F2324" s="32">
        <v>91.0</v>
      </c>
      <c r="G2324" s="32">
        <v>380.0</v>
      </c>
      <c r="H2324" s="32">
        <v>0.27</v>
      </c>
      <c r="I2324" s="32">
        <v>0.659</v>
      </c>
    </row>
    <row r="2325">
      <c r="A2325" s="32" t="s">
        <v>213</v>
      </c>
      <c r="B2325" s="33" t="s">
        <v>43</v>
      </c>
      <c r="C2325" s="34" t="s">
        <v>229</v>
      </c>
      <c r="D2325" s="32">
        <v>0.475</v>
      </c>
      <c r="E2325" s="32">
        <v>59.0</v>
      </c>
      <c r="F2325" s="32">
        <v>91.0</v>
      </c>
      <c r="G2325" s="32">
        <v>380.0</v>
      </c>
      <c r="H2325" s="32">
        <v>0.27</v>
      </c>
      <c r="I2325" s="35">
        <v>1.402</v>
      </c>
    </row>
    <row r="2326">
      <c r="A2326" s="32" t="s">
        <v>213</v>
      </c>
      <c r="B2326" s="33" t="s">
        <v>44</v>
      </c>
      <c r="C2326" s="34" t="s">
        <v>229</v>
      </c>
      <c r="D2326" s="32">
        <v>0.475</v>
      </c>
      <c r="E2326" s="32">
        <v>59.0</v>
      </c>
      <c r="F2326" s="32">
        <v>91.0</v>
      </c>
      <c r="G2326" s="32">
        <v>380.0</v>
      </c>
      <c r="H2326" s="32">
        <v>0.27</v>
      </c>
      <c r="I2326" s="35">
        <v>1.383</v>
      </c>
    </row>
    <row r="2327">
      <c r="A2327" s="32" t="s">
        <v>213</v>
      </c>
      <c r="B2327" s="33" t="s">
        <v>45</v>
      </c>
      <c r="C2327" s="34" t="s">
        <v>229</v>
      </c>
      <c r="D2327" s="32">
        <v>0.475</v>
      </c>
      <c r="E2327" s="32">
        <v>59.0</v>
      </c>
      <c r="F2327" s="32">
        <v>91.0</v>
      </c>
      <c r="G2327" s="32">
        <v>380.0</v>
      </c>
      <c r="H2327" s="32">
        <v>0.27</v>
      </c>
      <c r="I2327" s="35">
        <v>1.361</v>
      </c>
    </row>
    <row r="2328">
      <c r="A2328" s="32" t="s">
        <v>213</v>
      </c>
      <c r="B2328" s="33" t="s">
        <v>46</v>
      </c>
      <c r="C2328" s="34" t="s">
        <v>229</v>
      </c>
      <c r="D2328" s="32">
        <v>0.475</v>
      </c>
      <c r="E2328" s="32">
        <v>59.0</v>
      </c>
      <c r="F2328" s="32">
        <v>91.0</v>
      </c>
      <c r="G2328" s="32">
        <v>380.0</v>
      </c>
      <c r="H2328" s="32">
        <v>0.27</v>
      </c>
      <c r="I2328" s="35">
        <v>1.318</v>
      </c>
    </row>
    <row r="2329">
      <c r="A2329" s="32" t="s">
        <v>213</v>
      </c>
      <c r="B2329" s="33" t="s">
        <v>33</v>
      </c>
      <c r="C2329" s="34" t="s">
        <v>230</v>
      </c>
      <c r="D2329" s="32">
        <v>0.475</v>
      </c>
      <c r="E2329" s="32">
        <v>59.0</v>
      </c>
      <c r="F2329" s="32">
        <v>91.0</v>
      </c>
      <c r="G2329" s="32">
        <v>380.0</v>
      </c>
      <c r="H2329" s="35">
        <v>0.088</v>
      </c>
      <c r="I2329" s="35">
        <v>0.017</v>
      </c>
    </row>
    <row r="2330">
      <c r="A2330" s="32" t="s">
        <v>213</v>
      </c>
      <c r="B2330" s="33" t="s">
        <v>35</v>
      </c>
      <c r="C2330" s="34" t="s">
        <v>230</v>
      </c>
      <c r="D2330" s="32">
        <v>0.475</v>
      </c>
      <c r="E2330" s="32">
        <v>59.0</v>
      </c>
      <c r="F2330" s="32">
        <v>91.0</v>
      </c>
      <c r="G2330" s="32">
        <v>380.0</v>
      </c>
      <c r="H2330" s="35">
        <v>0.132</v>
      </c>
      <c r="I2330" s="35">
        <v>0.111</v>
      </c>
    </row>
    <row r="2331">
      <c r="A2331" s="32" t="s">
        <v>213</v>
      </c>
      <c r="B2331" s="33" t="s">
        <v>36</v>
      </c>
      <c r="C2331" s="34" t="s">
        <v>230</v>
      </c>
      <c r="D2331" s="32">
        <v>0.475</v>
      </c>
      <c r="E2331" s="32">
        <v>59.0</v>
      </c>
      <c r="F2331" s="32">
        <v>91.0</v>
      </c>
      <c r="G2331" s="32">
        <v>380.0</v>
      </c>
      <c r="H2331" s="35">
        <v>0.184</v>
      </c>
      <c r="I2331" s="35">
        <v>0.174</v>
      </c>
    </row>
    <row r="2332">
      <c r="A2332" s="32" t="s">
        <v>213</v>
      </c>
      <c r="B2332" s="33" t="s">
        <v>37</v>
      </c>
      <c r="C2332" s="34" t="s">
        <v>230</v>
      </c>
      <c r="D2332" s="32">
        <v>0.475</v>
      </c>
      <c r="E2332" s="32">
        <v>59.0</v>
      </c>
      <c r="F2332" s="32">
        <v>91.0</v>
      </c>
      <c r="G2332" s="32">
        <v>380.0</v>
      </c>
      <c r="H2332" s="35">
        <v>0.236</v>
      </c>
      <c r="I2332" s="35">
        <v>0.34</v>
      </c>
    </row>
    <row r="2333">
      <c r="A2333" s="32" t="s">
        <v>213</v>
      </c>
      <c r="B2333" s="33" t="s">
        <v>38</v>
      </c>
      <c r="C2333" s="34" t="s">
        <v>230</v>
      </c>
      <c r="D2333" s="32">
        <v>0.475</v>
      </c>
      <c r="E2333" s="32">
        <v>59.0</v>
      </c>
      <c r="F2333" s="32">
        <v>91.0</v>
      </c>
      <c r="G2333" s="32">
        <v>380.0</v>
      </c>
      <c r="H2333" s="35">
        <v>0.303</v>
      </c>
      <c r="I2333" s="35">
        <v>0.595</v>
      </c>
    </row>
    <row r="2334">
      <c r="A2334" s="32" t="s">
        <v>213</v>
      </c>
      <c r="B2334" s="33" t="s">
        <v>39</v>
      </c>
      <c r="C2334" s="34" t="s">
        <v>230</v>
      </c>
      <c r="D2334" s="35">
        <v>0.37</v>
      </c>
      <c r="E2334" s="35">
        <v>14.0</v>
      </c>
      <c r="F2334" s="32">
        <v>91.0</v>
      </c>
      <c r="G2334" s="35">
        <v>147.0</v>
      </c>
      <c r="H2334" s="35">
        <v>0.385</v>
      </c>
      <c r="I2334" s="35">
        <v>0.737</v>
      </c>
    </row>
    <row r="2335">
      <c r="A2335" s="32" t="s">
        <v>213</v>
      </c>
      <c r="B2335" s="33" t="s">
        <v>40</v>
      </c>
      <c r="C2335" s="34" t="s">
        <v>230</v>
      </c>
      <c r="D2335" s="35">
        <v>0.37</v>
      </c>
      <c r="E2335" s="35">
        <v>14.0</v>
      </c>
      <c r="F2335" s="32">
        <v>91.0</v>
      </c>
      <c r="G2335" s="35">
        <v>147.0</v>
      </c>
      <c r="H2335" s="35">
        <v>0.394</v>
      </c>
      <c r="I2335" s="35">
        <v>1.011</v>
      </c>
    </row>
    <row r="2336">
      <c r="A2336" s="32" t="s">
        <v>213</v>
      </c>
      <c r="B2336" s="33" t="s">
        <v>41</v>
      </c>
      <c r="C2336" s="34" t="s">
        <v>230</v>
      </c>
      <c r="D2336" s="35">
        <v>0.37</v>
      </c>
      <c r="E2336" s="35">
        <v>14.0</v>
      </c>
      <c r="F2336" s="32">
        <v>91.0</v>
      </c>
      <c r="G2336" s="35">
        <v>147.0</v>
      </c>
      <c r="H2336" s="35">
        <v>0.403</v>
      </c>
      <c r="I2336" s="35">
        <v>1.257</v>
      </c>
    </row>
    <row r="2337">
      <c r="A2337" s="32" t="s">
        <v>213</v>
      </c>
      <c r="B2337" s="33" t="s">
        <v>42</v>
      </c>
      <c r="C2337" s="34" t="s">
        <v>230</v>
      </c>
      <c r="D2337" s="35">
        <v>0.37</v>
      </c>
      <c r="E2337" s="35">
        <v>13.0</v>
      </c>
      <c r="F2337" s="32">
        <v>91.0</v>
      </c>
      <c r="G2337" s="35">
        <v>117.0</v>
      </c>
      <c r="H2337" s="35">
        <v>0.412</v>
      </c>
      <c r="I2337" s="35">
        <v>1.284</v>
      </c>
    </row>
    <row r="2338">
      <c r="A2338" s="32" t="s">
        <v>213</v>
      </c>
      <c r="B2338" s="33" t="s">
        <v>43</v>
      </c>
      <c r="C2338" s="34" t="s">
        <v>230</v>
      </c>
      <c r="D2338" s="35">
        <v>0.37</v>
      </c>
      <c r="E2338" s="35">
        <v>13.0</v>
      </c>
      <c r="F2338" s="32">
        <v>91.0</v>
      </c>
      <c r="G2338" s="35">
        <v>117.0</v>
      </c>
      <c r="H2338" s="35">
        <v>0.42</v>
      </c>
      <c r="I2338" s="35">
        <v>1.387</v>
      </c>
    </row>
    <row r="2339">
      <c r="A2339" s="32" t="s">
        <v>213</v>
      </c>
      <c r="B2339" s="33" t="s">
        <v>44</v>
      </c>
      <c r="C2339" s="34" t="s">
        <v>230</v>
      </c>
      <c r="D2339" s="35">
        <v>0.37</v>
      </c>
      <c r="E2339" s="35">
        <v>13.0</v>
      </c>
      <c r="F2339" s="32">
        <v>91.0</v>
      </c>
      <c r="G2339" s="35">
        <v>117.0</v>
      </c>
      <c r="H2339" s="35">
        <v>0.475</v>
      </c>
      <c r="I2339" s="35">
        <v>1.483</v>
      </c>
    </row>
    <row r="2340">
      <c r="A2340" s="32" t="s">
        <v>213</v>
      </c>
      <c r="B2340" s="33" t="s">
        <v>45</v>
      </c>
      <c r="C2340" s="34" t="s">
        <v>230</v>
      </c>
      <c r="D2340" s="35">
        <v>0.371</v>
      </c>
      <c r="E2340" s="35">
        <v>12.0</v>
      </c>
      <c r="F2340" s="32">
        <v>91.0</v>
      </c>
      <c r="G2340" s="35">
        <v>117.0</v>
      </c>
      <c r="H2340" s="35">
        <v>0.513</v>
      </c>
      <c r="I2340" s="35">
        <v>1.526</v>
      </c>
    </row>
    <row r="2341">
      <c r="A2341" s="32" t="s">
        <v>213</v>
      </c>
      <c r="B2341" s="33" t="s">
        <v>46</v>
      </c>
      <c r="C2341" s="34" t="s">
        <v>230</v>
      </c>
      <c r="D2341" s="35">
        <v>0.371</v>
      </c>
      <c r="E2341" s="35">
        <v>12.0</v>
      </c>
      <c r="F2341" s="35">
        <v>69.0</v>
      </c>
      <c r="G2341" s="35">
        <v>117.0</v>
      </c>
      <c r="H2341" s="35">
        <v>0.552</v>
      </c>
      <c r="I2341" s="35">
        <v>1.525</v>
      </c>
    </row>
    <row r="2342">
      <c r="A2342" s="32" t="s">
        <v>213</v>
      </c>
      <c r="B2342" s="33" t="s">
        <v>33</v>
      </c>
      <c r="C2342" s="34" t="s">
        <v>231</v>
      </c>
      <c r="D2342" s="32">
        <v>0.475</v>
      </c>
      <c r="E2342" s="32">
        <v>59.0</v>
      </c>
      <c r="F2342" s="32">
        <v>91.0</v>
      </c>
      <c r="G2342" s="32">
        <v>380.0</v>
      </c>
      <c r="H2342" s="35">
        <v>0.037</v>
      </c>
      <c r="I2342" s="35">
        <v>0.081</v>
      </c>
    </row>
    <row r="2343">
      <c r="A2343" s="32" t="s">
        <v>213</v>
      </c>
      <c r="B2343" s="33" t="s">
        <v>35</v>
      </c>
      <c r="C2343" s="34" t="s">
        <v>231</v>
      </c>
      <c r="D2343" s="32">
        <v>0.475</v>
      </c>
      <c r="E2343" s="32">
        <v>59.0</v>
      </c>
      <c r="F2343" s="32">
        <v>91.0</v>
      </c>
      <c r="G2343" s="32">
        <v>380.0</v>
      </c>
      <c r="H2343" s="35">
        <v>0.044</v>
      </c>
      <c r="I2343" s="35">
        <v>0.144</v>
      </c>
    </row>
    <row r="2344">
      <c r="A2344" s="32" t="s">
        <v>213</v>
      </c>
      <c r="B2344" s="33" t="s">
        <v>36</v>
      </c>
      <c r="C2344" s="34" t="s">
        <v>231</v>
      </c>
      <c r="D2344" s="32">
        <v>0.475</v>
      </c>
      <c r="E2344" s="32">
        <v>59.0</v>
      </c>
      <c r="F2344" s="32">
        <v>91.0</v>
      </c>
      <c r="G2344" s="32">
        <v>380.0</v>
      </c>
      <c r="H2344" s="35">
        <v>0.068</v>
      </c>
      <c r="I2344" s="35">
        <v>0.19</v>
      </c>
    </row>
    <row r="2345">
      <c r="A2345" s="32" t="s">
        <v>213</v>
      </c>
      <c r="B2345" s="33" t="s">
        <v>37</v>
      </c>
      <c r="C2345" s="34" t="s">
        <v>231</v>
      </c>
      <c r="D2345" s="32">
        <v>0.475</v>
      </c>
      <c r="E2345" s="35">
        <v>77.0</v>
      </c>
      <c r="F2345" s="32">
        <v>91.0</v>
      </c>
      <c r="G2345" s="32">
        <v>380.0</v>
      </c>
      <c r="H2345" s="35">
        <v>0.079</v>
      </c>
      <c r="I2345" s="35">
        <v>0.231</v>
      </c>
    </row>
    <row r="2346">
      <c r="A2346" s="32" t="s">
        <v>213</v>
      </c>
      <c r="B2346" s="33" t="s">
        <v>38</v>
      </c>
      <c r="C2346" s="34" t="s">
        <v>231</v>
      </c>
      <c r="D2346" s="32">
        <v>0.475</v>
      </c>
      <c r="E2346" s="35">
        <v>77.0</v>
      </c>
      <c r="F2346" s="32">
        <v>91.0</v>
      </c>
      <c r="G2346" s="32">
        <v>380.0</v>
      </c>
      <c r="H2346" s="35">
        <v>0.089</v>
      </c>
      <c r="I2346" s="35">
        <v>0.275</v>
      </c>
    </row>
    <row r="2347">
      <c r="A2347" s="32" t="s">
        <v>213</v>
      </c>
      <c r="B2347" s="33" t="s">
        <v>39</v>
      </c>
      <c r="C2347" s="34" t="s">
        <v>231</v>
      </c>
      <c r="D2347" s="35">
        <v>0.355</v>
      </c>
      <c r="E2347" s="35">
        <v>74.0</v>
      </c>
      <c r="F2347" s="32">
        <v>91.0</v>
      </c>
      <c r="G2347" s="35">
        <v>232.0</v>
      </c>
      <c r="H2347" s="35">
        <v>0.115</v>
      </c>
      <c r="I2347" s="35">
        <v>0.388</v>
      </c>
    </row>
    <row r="2348">
      <c r="A2348" s="32" t="s">
        <v>213</v>
      </c>
      <c r="B2348" s="33" t="s">
        <v>40</v>
      </c>
      <c r="C2348" s="34" t="s">
        <v>231</v>
      </c>
      <c r="D2348" s="35">
        <v>0.358</v>
      </c>
      <c r="E2348" s="35">
        <v>72.0</v>
      </c>
      <c r="F2348" s="32">
        <v>91.0</v>
      </c>
      <c r="G2348" s="35">
        <v>286.0</v>
      </c>
      <c r="H2348" s="35">
        <v>0.148</v>
      </c>
      <c r="I2348" s="35">
        <v>0.486</v>
      </c>
    </row>
    <row r="2349">
      <c r="A2349" s="32" t="s">
        <v>213</v>
      </c>
      <c r="B2349" s="33" t="s">
        <v>41</v>
      </c>
      <c r="C2349" s="34" t="s">
        <v>231</v>
      </c>
      <c r="D2349" s="35">
        <v>0.395</v>
      </c>
      <c r="E2349" s="35">
        <v>22.0</v>
      </c>
      <c r="F2349" s="32">
        <v>91.0</v>
      </c>
      <c r="G2349" s="35">
        <v>286.0</v>
      </c>
      <c r="H2349" s="35">
        <v>0.177</v>
      </c>
      <c r="I2349" s="35">
        <v>0.573</v>
      </c>
    </row>
    <row r="2350">
      <c r="A2350" s="32" t="s">
        <v>213</v>
      </c>
      <c r="B2350" s="33" t="s">
        <v>42</v>
      </c>
      <c r="C2350" s="34" t="s">
        <v>231</v>
      </c>
      <c r="D2350" s="35">
        <v>0.352</v>
      </c>
      <c r="E2350" s="35">
        <v>19.0</v>
      </c>
      <c r="F2350" s="32">
        <v>91.0</v>
      </c>
      <c r="G2350" s="35">
        <v>480.0</v>
      </c>
      <c r="H2350" s="35">
        <v>0.208</v>
      </c>
      <c r="I2350" s="35">
        <v>0.74</v>
      </c>
    </row>
    <row r="2351">
      <c r="A2351" s="32" t="s">
        <v>213</v>
      </c>
      <c r="B2351" s="33" t="s">
        <v>43</v>
      </c>
      <c r="C2351" s="34" t="s">
        <v>231</v>
      </c>
      <c r="D2351" s="35">
        <v>0.384</v>
      </c>
      <c r="E2351" s="35">
        <v>13.0</v>
      </c>
      <c r="F2351" s="32">
        <v>91.0</v>
      </c>
      <c r="G2351" s="35">
        <v>324.0</v>
      </c>
      <c r="H2351" s="35">
        <v>0.277</v>
      </c>
      <c r="I2351" s="35">
        <v>0.873</v>
      </c>
    </row>
    <row r="2352">
      <c r="A2352" s="32" t="s">
        <v>213</v>
      </c>
      <c r="B2352" s="33" t="s">
        <v>44</v>
      </c>
      <c r="C2352" s="34" t="s">
        <v>231</v>
      </c>
      <c r="D2352" s="35">
        <v>0.401</v>
      </c>
      <c r="E2352" s="35">
        <v>19.0</v>
      </c>
      <c r="F2352" s="32">
        <v>91.0</v>
      </c>
      <c r="G2352" s="35">
        <v>324.0</v>
      </c>
      <c r="H2352" s="35">
        <v>0.314</v>
      </c>
      <c r="I2352" s="35">
        <v>0.888</v>
      </c>
    </row>
    <row r="2353">
      <c r="A2353" s="32" t="s">
        <v>213</v>
      </c>
      <c r="B2353" s="33" t="s">
        <v>45</v>
      </c>
      <c r="C2353" s="34" t="s">
        <v>231</v>
      </c>
      <c r="D2353" s="35">
        <v>0.412</v>
      </c>
      <c r="E2353" s="35">
        <v>19.0</v>
      </c>
      <c r="F2353" s="32">
        <v>91.0</v>
      </c>
      <c r="G2353" s="35">
        <v>324.0</v>
      </c>
      <c r="H2353" s="35">
        <v>0.38</v>
      </c>
      <c r="I2353" s="35">
        <v>0.864</v>
      </c>
    </row>
    <row r="2354">
      <c r="A2354" s="32" t="s">
        <v>213</v>
      </c>
      <c r="B2354" s="33" t="s">
        <v>46</v>
      </c>
      <c r="C2354" s="34" t="s">
        <v>231</v>
      </c>
      <c r="D2354" s="35">
        <v>0.434</v>
      </c>
      <c r="E2354" s="35">
        <v>19.0</v>
      </c>
      <c r="F2354" s="35">
        <v>112.0</v>
      </c>
      <c r="G2354" s="35">
        <v>324.0</v>
      </c>
      <c r="H2354" s="35">
        <v>0.412</v>
      </c>
      <c r="I2354" s="35">
        <v>0.869</v>
      </c>
    </row>
    <row r="2355">
      <c r="A2355" s="32" t="s">
        <v>213</v>
      </c>
      <c r="B2355" s="33" t="s">
        <v>33</v>
      </c>
      <c r="C2355" s="34" t="s">
        <v>232</v>
      </c>
      <c r="D2355" s="32">
        <v>0.475</v>
      </c>
      <c r="E2355" s="32">
        <v>59.0</v>
      </c>
      <c r="F2355" s="32">
        <v>91.0</v>
      </c>
      <c r="G2355" s="32">
        <v>380.0</v>
      </c>
      <c r="H2355" s="35">
        <v>0.015</v>
      </c>
      <c r="I2355" s="35">
        <v>0.038</v>
      </c>
    </row>
    <row r="2356">
      <c r="A2356" s="32" t="s">
        <v>213</v>
      </c>
      <c r="B2356" s="33" t="s">
        <v>35</v>
      </c>
      <c r="C2356" s="34" t="s">
        <v>232</v>
      </c>
      <c r="D2356" s="32">
        <v>0.475</v>
      </c>
      <c r="E2356" s="32">
        <v>59.0</v>
      </c>
      <c r="F2356" s="32">
        <v>91.0</v>
      </c>
      <c r="G2356" s="32">
        <v>380.0</v>
      </c>
      <c r="H2356" s="35">
        <v>0.027</v>
      </c>
      <c r="I2356" s="35">
        <v>0.067</v>
      </c>
    </row>
    <row r="2357">
      <c r="A2357" s="32" t="s">
        <v>213</v>
      </c>
      <c r="B2357" s="33" t="s">
        <v>36</v>
      </c>
      <c r="C2357" s="34" t="s">
        <v>232</v>
      </c>
      <c r="D2357" s="32">
        <v>0.475</v>
      </c>
      <c r="E2357" s="32">
        <v>59.0</v>
      </c>
      <c r="F2357" s="32">
        <v>91.0</v>
      </c>
      <c r="G2357" s="32">
        <v>380.0</v>
      </c>
      <c r="H2357" s="35">
        <v>0.043</v>
      </c>
      <c r="I2357" s="35">
        <v>0.12</v>
      </c>
    </row>
    <row r="2358">
      <c r="A2358" s="32" t="s">
        <v>213</v>
      </c>
      <c r="B2358" s="33" t="s">
        <v>37</v>
      </c>
      <c r="C2358" s="34" t="s">
        <v>232</v>
      </c>
      <c r="D2358" s="32">
        <v>0.475</v>
      </c>
      <c r="E2358" s="35">
        <v>92.0</v>
      </c>
      <c r="F2358" s="32">
        <v>91.0</v>
      </c>
      <c r="G2358" s="32">
        <v>380.0</v>
      </c>
      <c r="H2358" s="35">
        <v>0.045</v>
      </c>
      <c r="I2358" s="35">
        <v>0.181</v>
      </c>
    </row>
    <row r="2359">
      <c r="A2359" s="32" t="s">
        <v>213</v>
      </c>
      <c r="B2359" s="33" t="s">
        <v>38</v>
      </c>
      <c r="C2359" s="34" t="s">
        <v>232</v>
      </c>
      <c r="D2359" s="32">
        <v>0.475</v>
      </c>
      <c r="E2359" s="35">
        <v>92.0</v>
      </c>
      <c r="F2359" s="32">
        <v>91.0</v>
      </c>
      <c r="G2359" s="32">
        <v>380.0</v>
      </c>
      <c r="H2359" s="35">
        <v>0.048</v>
      </c>
      <c r="I2359" s="35">
        <v>0.262</v>
      </c>
    </row>
    <row r="2360">
      <c r="A2360" s="32" t="s">
        <v>213</v>
      </c>
      <c r="B2360" s="33" t="s">
        <v>39</v>
      </c>
      <c r="C2360" s="34" t="s">
        <v>232</v>
      </c>
      <c r="D2360" s="35">
        <v>0.353</v>
      </c>
      <c r="E2360" s="35">
        <v>69.0</v>
      </c>
      <c r="F2360" s="32">
        <v>91.0</v>
      </c>
      <c r="G2360" s="35">
        <v>600.0</v>
      </c>
      <c r="H2360" s="35">
        <v>0.06</v>
      </c>
      <c r="I2360" s="35">
        <v>0.453</v>
      </c>
    </row>
    <row r="2361">
      <c r="A2361" s="32" t="s">
        <v>213</v>
      </c>
      <c r="B2361" s="33" t="s">
        <v>40</v>
      </c>
      <c r="C2361" s="34" t="s">
        <v>232</v>
      </c>
      <c r="D2361" s="35">
        <v>0.353</v>
      </c>
      <c r="E2361" s="35">
        <v>65.0</v>
      </c>
      <c r="F2361" s="32">
        <v>91.0</v>
      </c>
      <c r="G2361" s="35">
        <v>600.0</v>
      </c>
      <c r="H2361" s="35">
        <v>0.072</v>
      </c>
      <c r="I2361" s="35">
        <v>0.605</v>
      </c>
    </row>
    <row r="2362">
      <c r="A2362" s="32" t="s">
        <v>213</v>
      </c>
      <c r="B2362" s="33" t="s">
        <v>41</v>
      </c>
      <c r="C2362" s="34" t="s">
        <v>232</v>
      </c>
      <c r="D2362" s="35">
        <v>0.353</v>
      </c>
      <c r="E2362" s="35">
        <v>65.0</v>
      </c>
      <c r="F2362" s="32">
        <v>91.0</v>
      </c>
      <c r="G2362" s="35">
        <v>600.0</v>
      </c>
      <c r="H2362" s="35">
        <v>0.108</v>
      </c>
      <c r="I2362" s="35">
        <v>0.697</v>
      </c>
    </row>
    <row r="2363">
      <c r="A2363" s="32" t="s">
        <v>213</v>
      </c>
      <c r="B2363" s="33" t="s">
        <v>42</v>
      </c>
      <c r="C2363" s="34" t="s">
        <v>232</v>
      </c>
      <c r="D2363" s="35">
        <v>0.349</v>
      </c>
      <c r="E2363" s="35">
        <v>65.0</v>
      </c>
      <c r="F2363" s="32">
        <v>91.0</v>
      </c>
      <c r="G2363" s="35">
        <v>600.0</v>
      </c>
      <c r="H2363" s="35">
        <v>0.188</v>
      </c>
      <c r="I2363" s="35">
        <v>0.805</v>
      </c>
    </row>
    <row r="2364">
      <c r="A2364" s="32" t="s">
        <v>213</v>
      </c>
      <c r="B2364" s="33" t="s">
        <v>43</v>
      </c>
      <c r="C2364" s="34" t="s">
        <v>232</v>
      </c>
      <c r="D2364" s="35">
        <v>0.349</v>
      </c>
      <c r="E2364" s="35">
        <v>64.0</v>
      </c>
      <c r="F2364" s="32">
        <v>91.0</v>
      </c>
      <c r="G2364" s="35">
        <v>600.0</v>
      </c>
      <c r="H2364" s="35">
        <v>0.246</v>
      </c>
      <c r="I2364" s="35">
        <v>0.897</v>
      </c>
    </row>
    <row r="2365">
      <c r="A2365" s="32" t="s">
        <v>213</v>
      </c>
      <c r="B2365" s="33" t="s">
        <v>44</v>
      </c>
      <c r="C2365" s="34" t="s">
        <v>232</v>
      </c>
      <c r="D2365" s="35">
        <v>0.353</v>
      </c>
      <c r="E2365" s="35">
        <v>56.0</v>
      </c>
      <c r="F2365" s="32">
        <v>91.0</v>
      </c>
      <c r="G2365" s="35">
        <v>654.0</v>
      </c>
      <c r="H2365" s="35">
        <v>0.29</v>
      </c>
      <c r="I2365" s="35">
        <v>0.985</v>
      </c>
    </row>
    <row r="2366">
      <c r="A2366" s="32" t="s">
        <v>213</v>
      </c>
      <c r="B2366" s="33" t="s">
        <v>45</v>
      </c>
      <c r="C2366" s="34" t="s">
        <v>232</v>
      </c>
      <c r="D2366" s="35">
        <v>0.353</v>
      </c>
      <c r="E2366" s="35">
        <v>56.0</v>
      </c>
      <c r="F2366" s="32">
        <v>91.0</v>
      </c>
      <c r="G2366" s="35">
        <v>654.0</v>
      </c>
      <c r="H2366" s="35">
        <v>0.314</v>
      </c>
      <c r="I2366" s="35">
        <v>1.006</v>
      </c>
    </row>
    <row r="2367">
      <c r="A2367" s="32" t="s">
        <v>213</v>
      </c>
      <c r="B2367" s="33" t="s">
        <v>46</v>
      </c>
      <c r="C2367" s="34" t="s">
        <v>232</v>
      </c>
      <c r="D2367" s="35">
        <v>0.346</v>
      </c>
      <c r="E2367" s="35">
        <v>56.0</v>
      </c>
      <c r="F2367" s="35">
        <v>134.0</v>
      </c>
      <c r="G2367" s="35">
        <v>654.0</v>
      </c>
      <c r="H2367" s="35">
        <v>0.351</v>
      </c>
      <c r="I2367" s="35">
        <v>1.062</v>
      </c>
    </row>
    <row r="2368">
      <c r="A2368" s="32" t="s">
        <v>213</v>
      </c>
      <c r="B2368" s="33" t="s">
        <v>33</v>
      </c>
      <c r="C2368" s="34" t="s">
        <v>233</v>
      </c>
      <c r="D2368" s="32">
        <v>0.475</v>
      </c>
      <c r="E2368" s="32">
        <v>59.0</v>
      </c>
      <c r="F2368" s="32">
        <v>91.0</v>
      </c>
      <c r="G2368" s="32">
        <v>380.0</v>
      </c>
      <c r="H2368" s="35">
        <v>0.012</v>
      </c>
      <c r="I2368" s="35">
        <v>0.125</v>
      </c>
    </row>
    <row r="2369">
      <c r="A2369" s="32" t="s">
        <v>213</v>
      </c>
      <c r="B2369" s="33" t="s">
        <v>35</v>
      </c>
      <c r="C2369" s="34" t="s">
        <v>233</v>
      </c>
      <c r="D2369" s="32">
        <v>0.475</v>
      </c>
      <c r="E2369" s="32">
        <v>59.0</v>
      </c>
      <c r="F2369" s="32">
        <v>91.0</v>
      </c>
      <c r="G2369" s="32">
        <v>380.0</v>
      </c>
      <c r="H2369" s="35">
        <v>0.015</v>
      </c>
      <c r="I2369" s="35">
        <v>0.143</v>
      </c>
    </row>
    <row r="2370">
      <c r="A2370" s="32" t="s">
        <v>213</v>
      </c>
      <c r="B2370" s="33" t="s">
        <v>36</v>
      </c>
      <c r="C2370" s="34" t="s">
        <v>233</v>
      </c>
      <c r="D2370" s="32">
        <v>0.475</v>
      </c>
      <c r="E2370" s="32">
        <v>59.0</v>
      </c>
      <c r="F2370" s="32">
        <v>91.0</v>
      </c>
      <c r="G2370" s="32">
        <v>380.0</v>
      </c>
      <c r="H2370" s="35">
        <v>0.019</v>
      </c>
      <c r="I2370" s="35">
        <v>0.148</v>
      </c>
    </row>
    <row r="2371">
      <c r="A2371" s="32" t="s">
        <v>213</v>
      </c>
      <c r="B2371" s="33" t="s">
        <v>37</v>
      </c>
      <c r="C2371" s="34" t="s">
        <v>233</v>
      </c>
      <c r="D2371" s="32">
        <v>0.475</v>
      </c>
      <c r="E2371" s="35">
        <v>115.0</v>
      </c>
      <c r="F2371" s="32">
        <v>91.0</v>
      </c>
      <c r="G2371" s="32">
        <v>380.0</v>
      </c>
      <c r="H2371" s="35">
        <v>0.025</v>
      </c>
      <c r="I2371" s="35">
        <v>0.191</v>
      </c>
    </row>
    <row r="2372">
      <c r="A2372" s="32" t="s">
        <v>213</v>
      </c>
      <c r="B2372" s="33" t="s">
        <v>38</v>
      </c>
      <c r="C2372" s="34" t="s">
        <v>233</v>
      </c>
      <c r="D2372" s="32">
        <v>0.475</v>
      </c>
      <c r="E2372" s="35">
        <v>115.0</v>
      </c>
      <c r="F2372" s="32">
        <v>91.0</v>
      </c>
      <c r="G2372" s="32">
        <v>380.0</v>
      </c>
      <c r="H2372" s="35">
        <v>0.032</v>
      </c>
      <c r="I2372" s="35">
        <v>0.303</v>
      </c>
    </row>
    <row r="2373">
      <c r="A2373" s="32" t="s">
        <v>213</v>
      </c>
      <c r="B2373" s="33" t="s">
        <v>39</v>
      </c>
      <c r="C2373" s="34" t="s">
        <v>233</v>
      </c>
      <c r="D2373" s="35">
        <v>0.347</v>
      </c>
      <c r="E2373" s="35">
        <v>40.0</v>
      </c>
      <c r="F2373" s="32">
        <v>91.0</v>
      </c>
      <c r="G2373" s="35">
        <v>320.0</v>
      </c>
      <c r="H2373" s="35">
        <v>0.042</v>
      </c>
      <c r="I2373" s="35">
        <v>0.397</v>
      </c>
    </row>
    <row r="2374">
      <c r="A2374" s="32" t="s">
        <v>213</v>
      </c>
      <c r="B2374" s="33" t="s">
        <v>40</v>
      </c>
      <c r="C2374" s="34" t="s">
        <v>233</v>
      </c>
      <c r="D2374" s="35">
        <v>0.347</v>
      </c>
      <c r="E2374" s="35">
        <v>26.0</v>
      </c>
      <c r="F2374" s="32">
        <v>91.0</v>
      </c>
      <c r="G2374" s="35">
        <v>320.0</v>
      </c>
      <c r="H2374" s="35">
        <v>0.055</v>
      </c>
      <c r="I2374" s="35">
        <v>0.632</v>
      </c>
    </row>
    <row r="2375">
      <c r="A2375" s="32" t="s">
        <v>213</v>
      </c>
      <c r="B2375" s="33" t="s">
        <v>41</v>
      </c>
      <c r="C2375" s="34" t="s">
        <v>233</v>
      </c>
      <c r="D2375" s="35">
        <v>0.347</v>
      </c>
      <c r="E2375" s="35">
        <v>22.0</v>
      </c>
      <c r="F2375" s="32">
        <v>91.0</v>
      </c>
      <c r="G2375" s="35">
        <v>320.0</v>
      </c>
      <c r="H2375" s="35">
        <v>0.061</v>
      </c>
      <c r="I2375" s="35">
        <v>1.002</v>
      </c>
    </row>
    <row r="2376">
      <c r="A2376" s="32" t="s">
        <v>213</v>
      </c>
      <c r="B2376" s="33" t="s">
        <v>42</v>
      </c>
      <c r="C2376" s="34" t="s">
        <v>233</v>
      </c>
      <c r="D2376" s="35">
        <v>0.347</v>
      </c>
      <c r="E2376" s="35">
        <v>17.0</v>
      </c>
      <c r="F2376" s="32">
        <v>91.0</v>
      </c>
      <c r="G2376" s="35">
        <v>320.0</v>
      </c>
      <c r="H2376" s="35">
        <v>0.101</v>
      </c>
      <c r="I2376" s="35">
        <v>1.13</v>
      </c>
    </row>
    <row r="2377">
      <c r="A2377" s="32" t="s">
        <v>213</v>
      </c>
      <c r="B2377" s="33" t="s">
        <v>43</v>
      </c>
      <c r="C2377" s="34" t="s">
        <v>233</v>
      </c>
      <c r="D2377" s="35">
        <v>0.348</v>
      </c>
      <c r="E2377" s="35">
        <v>17.0</v>
      </c>
      <c r="F2377" s="32">
        <v>91.0</v>
      </c>
      <c r="G2377" s="35">
        <v>320.0</v>
      </c>
      <c r="H2377" s="35">
        <v>0.121</v>
      </c>
      <c r="I2377" s="35">
        <v>1.224</v>
      </c>
    </row>
    <row r="2378">
      <c r="A2378" s="32" t="s">
        <v>213</v>
      </c>
      <c r="B2378" s="33" t="s">
        <v>44</v>
      </c>
      <c r="C2378" s="34" t="s">
        <v>233</v>
      </c>
      <c r="D2378" s="35">
        <v>0.348</v>
      </c>
      <c r="E2378" s="35">
        <v>17.0</v>
      </c>
      <c r="F2378" s="32">
        <v>91.0</v>
      </c>
      <c r="G2378" s="35">
        <v>320.0</v>
      </c>
      <c r="H2378" s="35">
        <v>0.159</v>
      </c>
      <c r="I2378" s="35">
        <v>1.238</v>
      </c>
    </row>
    <row r="2379">
      <c r="A2379" s="32" t="s">
        <v>213</v>
      </c>
      <c r="B2379" s="33" t="s">
        <v>45</v>
      </c>
      <c r="C2379" s="34" t="s">
        <v>233</v>
      </c>
      <c r="D2379" s="35">
        <v>0.348</v>
      </c>
      <c r="E2379" s="35">
        <v>17.0</v>
      </c>
      <c r="F2379" s="32">
        <v>91.0</v>
      </c>
      <c r="G2379" s="35">
        <v>320.0</v>
      </c>
      <c r="H2379" s="35">
        <v>0.189</v>
      </c>
      <c r="I2379" s="35">
        <v>1.329</v>
      </c>
    </row>
    <row r="2380">
      <c r="A2380" s="32" t="s">
        <v>213</v>
      </c>
      <c r="B2380" s="33" t="s">
        <v>46</v>
      </c>
      <c r="C2380" s="34" t="s">
        <v>233</v>
      </c>
      <c r="D2380" s="35">
        <v>0.348</v>
      </c>
      <c r="E2380" s="35">
        <v>17.0</v>
      </c>
      <c r="F2380" s="35">
        <v>115.0</v>
      </c>
      <c r="G2380" s="35">
        <v>320.0</v>
      </c>
      <c r="H2380" s="35">
        <v>0.203</v>
      </c>
      <c r="I2380" s="35">
        <v>1.373</v>
      </c>
    </row>
    <row r="2381">
      <c r="A2381" s="32" t="s">
        <v>213</v>
      </c>
      <c r="B2381" s="33" t="s">
        <v>33</v>
      </c>
      <c r="C2381" s="34" t="s">
        <v>234</v>
      </c>
      <c r="D2381" s="32">
        <v>0.475</v>
      </c>
      <c r="E2381" s="32">
        <v>59.0</v>
      </c>
      <c r="F2381" s="32">
        <v>91.0</v>
      </c>
      <c r="G2381" s="32">
        <v>380.0</v>
      </c>
      <c r="H2381" s="35">
        <v>0.317</v>
      </c>
      <c r="I2381" s="35">
        <v>0.269</v>
      </c>
    </row>
    <row r="2382">
      <c r="A2382" s="32" t="s">
        <v>213</v>
      </c>
      <c r="B2382" s="33" t="s">
        <v>35</v>
      </c>
      <c r="C2382" s="34" t="s">
        <v>234</v>
      </c>
      <c r="D2382" s="32">
        <v>0.475</v>
      </c>
      <c r="E2382" s="32">
        <v>59.0</v>
      </c>
      <c r="F2382" s="32">
        <v>91.0</v>
      </c>
      <c r="G2382" s="32">
        <v>380.0</v>
      </c>
      <c r="H2382" s="35">
        <v>0.355</v>
      </c>
      <c r="I2382" s="35">
        <v>0.282</v>
      </c>
    </row>
    <row r="2383">
      <c r="A2383" s="32" t="s">
        <v>213</v>
      </c>
      <c r="B2383" s="33" t="s">
        <v>36</v>
      </c>
      <c r="C2383" s="34" t="s">
        <v>234</v>
      </c>
      <c r="D2383" s="32">
        <v>0.475</v>
      </c>
      <c r="E2383" s="32">
        <v>59.0</v>
      </c>
      <c r="F2383" s="32">
        <v>91.0</v>
      </c>
      <c r="G2383" s="32">
        <v>380.0</v>
      </c>
      <c r="H2383" s="35">
        <v>0.442</v>
      </c>
      <c r="I2383" s="35">
        <v>0.352</v>
      </c>
    </row>
    <row r="2384">
      <c r="A2384" s="32" t="s">
        <v>213</v>
      </c>
      <c r="B2384" s="33" t="s">
        <v>37</v>
      </c>
      <c r="C2384" s="34" t="s">
        <v>234</v>
      </c>
      <c r="D2384" s="32">
        <v>0.475</v>
      </c>
      <c r="E2384" s="32">
        <v>59.0</v>
      </c>
      <c r="F2384" s="32">
        <v>91.0</v>
      </c>
      <c r="G2384" s="32">
        <v>380.0</v>
      </c>
      <c r="H2384" s="35">
        <v>0.545</v>
      </c>
      <c r="I2384" s="35">
        <v>0.524</v>
      </c>
    </row>
    <row r="2385">
      <c r="A2385" s="32" t="s">
        <v>213</v>
      </c>
      <c r="B2385" s="33" t="s">
        <v>38</v>
      </c>
      <c r="C2385" s="34" t="s">
        <v>234</v>
      </c>
      <c r="D2385" s="32">
        <v>0.475</v>
      </c>
      <c r="E2385" s="32">
        <v>59.0</v>
      </c>
      <c r="F2385" s="32">
        <v>91.0</v>
      </c>
      <c r="G2385" s="32">
        <v>380.0</v>
      </c>
      <c r="H2385" s="35">
        <v>0.561</v>
      </c>
      <c r="I2385" s="35">
        <v>0.686</v>
      </c>
    </row>
    <row r="2386">
      <c r="A2386" s="32" t="s">
        <v>213</v>
      </c>
      <c r="B2386" s="33" t="s">
        <v>39</v>
      </c>
      <c r="C2386" s="34" t="s">
        <v>234</v>
      </c>
      <c r="D2386" s="32">
        <v>0.475</v>
      </c>
      <c r="E2386" s="32">
        <v>59.0</v>
      </c>
      <c r="F2386" s="32">
        <v>91.0</v>
      </c>
      <c r="G2386" s="32">
        <v>380.0</v>
      </c>
      <c r="H2386" s="35">
        <v>0.577</v>
      </c>
      <c r="I2386" s="35">
        <v>0.816</v>
      </c>
    </row>
    <row r="2387">
      <c r="A2387" s="32" t="s">
        <v>213</v>
      </c>
      <c r="B2387" s="33" t="s">
        <v>40</v>
      </c>
      <c r="C2387" s="34" t="s">
        <v>234</v>
      </c>
      <c r="D2387" s="32">
        <v>0.475</v>
      </c>
      <c r="E2387" s="32">
        <v>59.0</v>
      </c>
      <c r="F2387" s="32">
        <v>91.0</v>
      </c>
      <c r="G2387" s="32">
        <v>380.0</v>
      </c>
      <c r="H2387" s="35">
        <v>0.594</v>
      </c>
      <c r="I2387" s="35">
        <v>0.947</v>
      </c>
    </row>
    <row r="2388">
      <c r="A2388" s="32" t="s">
        <v>213</v>
      </c>
      <c r="B2388" s="33" t="s">
        <v>41</v>
      </c>
      <c r="C2388" s="34" t="s">
        <v>234</v>
      </c>
      <c r="D2388" s="32">
        <v>0.475</v>
      </c>
      <c r="E2388" s="32">
        <v>59.0</v>
      </c>
      <c r="F2388" s="32">
        <v>91.0</v>
      </c>
      <c r="G2388" s="32">
        <v>380.0</v>
      </c>
      <c r="H2388" s="35">
        <v>0.611</v>
      </c>
      <c r="I2388" s="35">
        <v>1.169</v>
      </c>
    </row>
    <row r="2389">
      <c r="A2389" s="32" t="s">
        <v>213</v>
      </c>
      <c r="B2389" s="33" t="s">
        <v>42</v>
      </c>
      <c r="C2389" s="34" t="s">
        <v>234</v>
      </c>
      <c r="D2389" s="32">
        <v>0.475</v>
      </c>
      <c r="E2389" s="32">
        <v>59.0</v>
      </c>
      <c r="F2389" s="32">
        <v>91.0</v>
      </c>
      <c r="G2389" s="32">
        <v>380.0</v>
      </c>
      <c r="H2389" s="35">
        <v>0.628</v>
      </c>
      <c r="I2389" s="35">
        <v>0.985</v>
      </c>
    </row>
    <row r="2390">
      <c r="A2390" s="32" t="s">
        <v>213</v>
      </c>
      <c r="B2390" s="33" t="s">
        <v>43</v>
      </c>
      <c r="C2390" s="34" t="s">
        <v>234</v>
      </c>
      <c r="D2390" s="32">
        <v>0.475</v>
      </c>
      <c r="E2390" s="32">
        <v>59.0</v>
      </c>
      <c r="F2390" s="32">
        <v>91.0</v>
      </c>
      <c r="G2390" s="32">
        <v>380.0</v>
      </c>
      <c r="H2390" s="35">
        <v>0.628</v>
      </c>
      <c r="I2390" s="35">
        <v>0.945</v>
      </c>
    </row>
    <row r="2391">
      <c r="A2391" s="32" t="s">
        <v>213</v>
      </c>
      <c r="B2391" s="33" t="s">
        <v>44</v>
      </c>
      <c r="C2391" s="34" t="s">
        <v>234</v>
      </c>
      <c r="D2391" s="32">
        <v>0.475</v>
      </c>
      <c r="E2391" s="32">
        <v>59.0</v>
      </c>
      <c r="F2391" s="32">
        <v>91.0</v>
      </c>
      <c r="G2391" s="32">
        <v>380.0</v>
      </c>
      <c r="H2391" s="35">
        <v>0.63</v>
      </c>
      <c r="I2391" s="35">
        <v>1.014</v>
      </c>
    </row>
    <row r="2392">
      <c r="A2392" s="32" t="s">
        <v>213</v>
      </c>
      <c r="B2392" s="33" t="s">
        <v>45</v>
      </c>
      <c r="C2392" s="34" t="s">
        <v>234</v>
      </c>
      <c r="D2392" s="32">
        <v>0.475</v>
      </c>
      <c r="E2392" s="32">
        <v>59.0</v>
      </c>
      <c r="F2392" s="32">
        <v>91.0</v>
      </c>
      <c r="G2392" s="32">
        <v>380.0</v>
      </c>
      <c r="H2392" s="35">
        <v>0.64</v>
      </c>
      <c r="I2392" s="35">
        <v>1.037</v>
      </c>
    </row>
    <row r="2393">
      <c r="A2393" s="32" t="s">
        <v>213</v>
      </c>
      <c r="B2393" s="33" t="s">
        <v>46</v>
      </c>
      <c r="C2393" s="34" t="s">
        <v>234</v>
      </c>
      <c r="D2393" s="32">
        <v>0.475</v>
      </c>
      <c r="E2393" s="32">
        <v>59.0</v>
      </c>
      <c r="F2393" s="32">
        <v>91.0</v>
      </c>
      <c r="G2393" s="32">
        <v>380.0</v>
      </c>
      <c r="H2393" s="35">
        <v>0.649</v>
      </c>
      <c r="I2393" s="35">
        <v>1.047</v>
      </c>
    </row>
    <row r="2394">
      <c r="A2394" s="32" t="s">
        <v>213</v>
      </c>
      <c r="B2394" s="33" t="s">
        <v>33</v>
      </c>
      <c r="C2394" s="34" t="s">
        <v>235</v>
      </c>
      <c r="D2394" s="32">
        <v>0.475</v>
      </c>
      <c r="E2394" s="32">
        <v>59.0</v>
      </c>
      <c r="F2394" s="32">
        <v>91.0</v>
      </c>
      <c r="G2394" s="32">
        <v>380.0</v>
      </c>
      <c r="H2394" s="35">
        <v>0.041</v>
      </c>
      <c r="I2394" s="35">
        <v>0.042</v>
      </c>
    </row>
    <row r="2395">
      <c r="A2395" s="32" t="s">
        <v>213</v>
      </c>
      <c r="B2395" s="33" t="s">
        <v>35</v>
      </c>
      <c r="C2395" s="34" t="s">
        <v>235</v>
      </c>
      <c r="D2395" s="32">
        <v>0.475</v>
      </c>
      <c r="E2395" s="32">
        <v>59.0</v>
      </c>
      <c r="F2395" s="32">
        <v>91.0</v>
      </c>
      <c r="G2395" s="32">
        <v>380.0</v>
      </c>
      <c r="H2395" s="35">
        <v>0.051</v>
      </c>
      <c r="I2395" s="35">
        <v>0.063</v>
      </c>
    </row>
    <row r="2396">
      <c r="A2396" s="32" t="s">
        <v>213</v>
      </c>
      <c r="B2396" s="33" t="s">
        <v>36</v>
      </c>
      <c r="C2396" s="34" t="s">
        <v>235</v>
      </c>
      <c r="D2396" s="32">
        <v>0.475</v>
      </c>
      <c r="E2396" s="32">
        <v>59.0</v>
      </c>
      <c r="F2396" s="32">
        <v>91.0</v>
      </c>
      <c r="G2396" s="32">
        <v>380.0</v>
      </c>
      <c r="H2396" s="35">
        <v>0.148</v>
      </c>
      <c r="I2396" s="35">
        <v>0.074</v>
      </c>
    </row>
    <row r="2397">
      <c r="A2397" s="32" t="s">
        <v>213</v>
      </c>
      <c r="B2397" s="33" t="s">
        <v>37</v>
      </c>
      <c r="C2397" s="34" t="s">
        <v>235</v>
      </c>
      <c r="D2397" s="32">
        <v>0.475</v>
      </c>
      <c r="E2397" s="32">
        <v>59.0</v>
      </c>
      <c r="F2397" s="32">
        <v>91.0</v>
      </c>
      <c r="G2397" s="32">
        <v>380.0</v>
      </c>
      <c r="H2397" s="35">
        <v>0.186</v>
      </c>
      <c r="I2397" s="35">
        <v>0.413</v>
      </c>
    </row>
    <row r="2398">
      <c r="A2398" s="32" t="s">
        <v>213</v>
      </c>
      <c r="B2398" s="33" t="s">
        <v>38</v>
      </c>
      <c r="C2398" s="34" t="s">
        <v>235</v>
      </c>
      <c r="D2398" s="32">
        <v>0.475</v>
      </c>
      <c r="E2398" s="32">
        <v>59.0</v>
      </c>
      <c r="F2398" s="32">
        <v>91.0</v>
      </c>
      <c r="G2398" s="32">
        <v>380.0</v>
      </c>
      <c r="H2398" s="35">
        <v>0.196</v>
      </c>
      <c r="I2398" s="35">
        <v>0.422</v>
      </c>
    </row>
    <row r="2399">
      <c r="A2399" s="32" t="s">
        <v>213</v>
      </c>
      <c r="B2399" s="33" t="s">
        <v>39</v>
      </c>
      <c r="C2399" s="34" t="s">
        <v>235</v>
      </c>
      <c r="D2399" s="35">
        <v>0.453</v>
      </c>
      <c r="E2399" s="35">
        <v>20.0</v>
      </c>
      <c r="F2399" s="32">
        <v>91.0</v>
      </c>
      <c r="G2399" s="35">
        <v>140.0</v>
      </c>
      <c r="H2399" s="35">
        <v>0.205</v>
      </c>
      <c r="I2399" s="35">
        <v>0.455</v>
      </c>
    </row>
    <row r="2400">
      <c r="A2400" s="32" t="s">
        <v>213</v>
      </c>
      <c r="B2400" s="33" t="s">
        <v>40</v>
      </c>
      <c r="C2400" s="34" t="s">
        <v>235</v>
      </c>
      <c r="D2400" s="35">
        <v>0.453</v>
      </c>
      <c r="E2400" s="35">
        <v>20.0</v>
      </c>
      <c r="F2400" s="32">
        <v>91.0</v>
      </c>
      <c r="G2400" s="35">
        <v>140.0</v>
      </c>
      <c r="H2400" s="35">
        <v>0.214</v>
      </c>
      <c r="I2400" s="35">
        <v>0.447</v>
      </c>
    </row>
    <row r="2401">
      <c r="A2401" s="32" t="s">
        <v>213</v>
      </c>
      <c r="B2401" s="33" t="s">
        <v>41</v>
      </c>
      <c r="C2401" s="34" t="s">
        <v>235</v>
      </c>
      <c r="D2401" s="35">
        <v>0.453</v>
      </c>
      <c r="E2401" s="35">
        <v>20.0</v>
      </c>
      <c r="F2401" s="32">
        <v>91.0</v>
      </c>
      <c r="G2401" s="35">
        <v>140.0</v>
      </c>
      <c r="H2401" s="35">
        <v>0.223</v>
      </c>
      <c r="I2401" s="35">
        <v>0.496</v>
      </c>
    </row>
    <row r="2402">
      <c r="A2402" s="32" t="s">
        <v>213</v>
      </c>
      <c r="B2402" s="33" t="s">
        <v>42</v>
      </c>
      <c r="C2402" s="34" t="s">
        <v>235</v>
      </c>
      <c r="D2402" s="35">
        <v>0.453</v>
      </c>
      <c r="E2402" s="35">
        <v>20.0</v>
      </c>
      <c r="F2402" s="32">
        <v>91.0</v>
      </c>
      <c r="G2402" s="35">
        <v>140.0</v>
      </c>
      <c r="H2402" s="35">
        <v>0.232</v>
      </c>
      <c r="I2402" s="35">
        <v>0.578</v>
      </c>
    </row>
    <row r="2403">
      <c r="A2403" s="32" t="s">
        <v>213</v>
      </c>
      <c r="B2403" s="33" t="s">
        <v>43</v>
      </c>
      <c r="C2403" s="34" t="s">
        <v>235</v>
      </c>
      <c r="D2403" s="35">
        <v>0.453</v>
      </c>
      <c r="E2403" s="35">
        <v>20.0</v>
      </c>
      <c r="F2403" s="32">
        <v>91.0</v>
      </c>
      <c r="G2403" s="35">
        <v>140.0</v>
      </c>
      <c r="H2403" s="35">
        <v>0.241</v>
      </c>
      <c r="I2403" s="35">
        <v>1.097</v>
      </c>
    </row>
    <row r="2404">
      <c r="A2404" s="32" t="s">
        <v>213</v>
      </c>
      <c r="B2404" s="33" t="s">
        <v>44</v>
      </c>
      <c r="C2404" s="34" t="s">
        <v>235</v>
      </c>
      <c r="D2404" s="35">
        <v>0.453</v>
      </c>
      <c r="E2404" s="35">
        <v>15.0</v>
      </c>
      <c r="F2404" s="32">
        <v>91.0</v>
      </c>
      <c r="G2404" s="35">
        <v>140.0</v>
      </c>
      <c r="H2404" s="35">
        <v>0.27</v>
      </c>
      <c r="I2404" s="35">
        <v>1.165</v>
      </c>
    </row>
    <row r="2405">
      <c r="A2405" s="32" t="s">
        <v>213</v>
      </c>
      <c r="B2405" s="33" t="s">
        <v>45</v>
      </c>
      <c r="C2405" s="34" t="s">
        <v>235</v>
      </c>
      <c r="D2405" s="35">
        <v>0.453</v>
      </c>
      <c r="E2405" s="35">
        <v>15.0</v>
      </c>
      <c r="F2405" s="32">
        <v>91.0</v>
      </c>
      <c r="G2405" s="35">
        <v>140.0</v>
      </c>
      <c r="H2405" s="35">
        <v>0.3</v>
      </c>
      <c r="I2405" s="35">
        <v>1.15</v>
      </c>
    </row>
    <row r="2406">
      <c r="A2406" s="32" t="s">
        <v>213</v>
      </c>
      <c r="B2406" s="33" t="s">
        <v>46</v>
      </c>
      <c r="C2406" s="34" t="s">
        <v>235</v>
      </c>
      <c r="D2406" s="35">
        <v>0.453</v>
      </c>
      <c r="E2406" s="35">
        <v>15.0</v>
      </c>
      <c r="F2406" s="35">
        <v>102.0</v>
      </c>
      <c r="G2406" s="35">
        <v>140.0</v>
      </c>
      <c r="H2406" s="35">
        <v>0.32</v>
      </c>
      <c r="I2406" s="35">
        <v>1.232</v>
      </c>
    </row>
    <row r="2407">
      <c r="A2407" s="32" t="s">
        <v>213</v>
      </c>
      <c r="B2407" s="33" t="s">
        <v>33</v>
      </c>
      <c r="C2407" s="34" t="s">
        <v>236</v>
      </c>
      <c r="D2407" s="32">
        <v>0.475</v>
      </c>
      <c r="E2407" s="32">
        <v>59.0</v>
      </c>
      <c r="F2407" s="32">
        <v>91.0</v>
      </c>
      <c r="G2407" s="32">
        <v>380.0</v>
      </c>
      <c r="H2407" s="35">
        <v>0.007</v>
      </c>
      <c r="I2407" s="35">
        <v>0.076</v>
      </c>
    </row>
    <row r="2408">
      <c r="A2408" s="32" t="s">
        <v>213</v>
      </c>
      <c r="B2408" s="33" t="s">
        <v>35</v>
      </c>
      <c r="C2408" s="34" t="s">
        <v>236</v>
      </c>
      <c r="D2408" s="32">
        <v>0.475</v>
      </c>
      <c r="E2408" s="32">
        <v>59.0</v>
      </c>
      <c r="F2408" s="32">
        <v>91.0</v>
      </c>
      <c r="G2408" s="32">
        <v>380.0</v>
      </c>
      <c r="H2408" s="35">
        <v>0.017</v>
      </c>
      <c r="I2408" s="35">
        <v>0.1</v>
      </c>
    </row>
    <row r="2409">
      <c r="A2409" s="32" t="s">
        <v>213</v>
      </c>
      <c r="B2409" s="33" t="s">
        <v>36</v>
      </c>
      <c r="C2409" s="34" t="s">
        <v>236</v>
      </c>
      <c r="D2409" s="32">
        <v>0.475</v>
      </c>
      <c r="E2409" s="32">
        <v>59.0</v>
      </c>
      <c r="F2409" s="32">
        <v>91.0</v>
      </c>
      <c r="G2409" s="32">
        <v>380.0</v>
      </c>
      <c r="H2409" s="35">
        <v>0.034</v>
      </c>
      <c r="I2409" s="35">
        <v>0.134</v>
      </c>
    </row>
    <row r="2410">
      <c r="A2410" s="32" t="s">
        <v>213</v>
      </c>
      <c r="B2410" s="33" t="s">
        <v>37</v>
      </c>
      <c r="C2410" s="34" t="s">
        <v>236</v>
      </c>
      <c r="D2410" s="32">
        <v>0.475</v>
      </c>
      <c r="E2410" s="35">
        <v>39.0</v>
      </c>
      <c r="F2410" s="32">
        <v>91.0</v>
      </c>
      <c r="G2410" s="32">
        <v>380.0</v>
      </c>
      <c r="H2410" s="35">
        <v>0.045</v>
      </c>
      <c r="I2410" s="35">
        <v>0.169</v>
      </c>
    </row>
    <row r="2411">
      <c r="A2411" s="32" t="s">
        <v>213</v>
      </c>
      <c r="B2411" s="33" t="s">
        <v>38</v>
      </c>
      <c r="C2411" s="34" t="s">
        <v>236</v>
      </c>
      <c r="D2411" s="32">
        <v>0.475</v>
      </c>
      <c r="E2411" s="35">
        <v>39.0</v>
      </c>
      <c r="F2411" s="32">
        <v>91.0</v>
      </c>
      <c r="G2411" s="32">
        <v>380.0</v>
      </c>
      <c r="H2411" s="35">
        <v>0.051</v>
      </c>
      <c r="I2411" s="35">
        <v>0.256</v>
      </c>
    </row>
    <row r="2412">
      <c r="A2412" s="32" t="s">
        <v>213</v>
      </c>
      <c r="B2412" s="33" t="s">
        <v>39</v>
      </c>
      <c r="C2412" s="34" t="s">
        <v>236</v>
      </c>
      <c r="D2412" s="35">
        <v>0.387</v>
      </c>
      <c r="E2412" s="35">
        <v>39.0</v>
      </c>
      <c r="F2412" s="32">
        <v>91.0</v>
      </c>
      <c r="G2412" s="35">
        <v>344.0</v>
      </c>
      <c r="H2412" s="35">
        <v>0.057</v>
      </c>
      <c r="I2412" s="35">
        <v>0.356</v>
      </c>
    </row>
    <row r="2413">
      <c r="A2413" s="32" t="s">
        <v>213</v>
      </c>
      <c r="B2413" s="33" t="s">
        <v>40</v>
      </c>
      <c r="C2413" s="34" t="s">
        <v>236</v>
      </c>
      <c r="D2413" s="35">
        <v>0.387</v>
      </c>
      <c r="E2413" s="35">
        <v>30.0</v>
      </c>
      <c r="F2413" s="32">
        <v>91.0</v>
      </c>
      <c r="G2413" s="35">
        <v>344.0</v>
      </c>
      <c r="H2413" s="35">
        <v>0.065</v>
      </c>
      <c r="I2413" s="35">
        <v>0.552</v>
      </c>
    </row>
    <row r="2414">
      <c r="A2414" s="32" t="s">
        <v>213</v>
      </c>
      <c r="B2414" s="33" t="s">
        <v>41</v>
      </c>
      <c r="C2414" s="34" t="s">
        <v>236</v>
      </c>
      <c r="D2414" s="35">
        <v>0.365</v>
      </c>
      <c r="E2414" s="35">
        <v>34.0</v>
      </c>
      <c r="F2414" s="32">
        <v>91.0</v>
      </c>
      <c r="G2414" s="35">
        <v>344.0</v>
      </c>
      <c r="H2414" s="35">
        <v>0.073</v>
      </c>
      <c r="I2414" s="35">
        <v>0.893</v>
      </c>
    </row>
    <row r="2415">
      <c r="A2415" s="32" t="s">
        <v>213</v>
      </c>
      <c r="B2415" s="33" t="s">
        <v>42</v>
      </c>
      <c r="C2415" s="34" t="s">
        <v>236</v>
      </c>
      <c r="D2415" s="35">
        <v>0.409</v>
      </c>
      <c r="E2415" s="35">
        <v>34.0</v>
      </c>
      <c r="F2415" s="32">
        <v>91.0</v>
      </c>
      <c r="G2415" s="35">
        <v>344.0</v>
      </c>
      <c r="H2415" s="35">
        <v>0.083</v>
      </c>
      <c r="I2415" s="35">
        <v>1.095</v>
      </c>
    </row>
    <row r="2416">
      <c r="A2416" s="32" t="s">
        <v>213</v>
      </c>
      <c r="B2416" s="33" t="s">
        <v>43</v>
      </c>
      <c r="C2416" s="34" t="s">
        <v>236</v>
      </c>
      <c r="D2416" s="35">
        <v>0.409</v>
      </c>
      <c r="E2416" s="35">
        <v>37.0</v>
      </c>
      <c r="F2416" s="32">
        <v>91.0</v>
      </c>
      <c r="G2416" s="35">
        <v>344.0</v>
      </c>
      <c r="H2416" s="35">
        <v>0.093</v>
      </c>
      <c r="I2416" s="35">
        <v>1.237</v>
      </c>
    </row>
    <row r="2417">
      <c r="A2417" s="32" t="s">
        <v>213</v>
      </c>
      <c r="B2417" s="33" t="s">
        <v>44</v>
      </c>
      <c r="C2417" s="34" t="s">
        <v>236</v>
      </c>
      <c r="D2417" s="35">
        <v>0.409</v>
      </c>
      <c r="E2417" s="35">
        <v>37.0</v>
      </c>
      <c r="F2417" s="32">
        <v>91.0</v>
      </c>
      <c r="G2417" s="35">
        <v>344.0</v>
      </c>
      <c r="H2417" s="35">
        <v>0.105</v>
      </c>
      <c r="I2417" s="35">
        <v>1.26</v>
      </c>
    </row>
    <row r="2418">
      <c r="A2418" s="32" t="s">
        <v>213</v>
      </c>
      <c r="B2418" s="33" t="s">
        <v>45</v>
      </c>
      <c r="C2418" s="34" t="s">
        <v>236</v>
      </c>
      <c r="D2418" s="35">
        <v>0.409</v>
      </c>
      <c r="E2418" s="35">
        <v>37.0</v>
      </c>
      <c r="F2418" s="32">
        <v>91.0</v>
      </c>
      <c r="G2418" s="35">
        <v>344.0</v>
      </c>
      <c r="H2418" s="35">
        <v>0.123</v>
      </c>
      <c r="I2418" s="35">
        <v>1.325</v>
      </c>
    </row>
    <row r="2419">
      <c r="A2419" s="32" t="s">
        <v>213</v>
      </c>
      <c r="B2419" s="33" t="s">
        <v>46</v>
      </c>
      <c r="C2419" s="34" t="s">
        <v>236</v>
      </c>
      <c r="D2419" s="35">
        <v>0.409</v>
      </c>
      <c r="E2419" s="35">
        <v>40.0</v>
      </c>
      <c r="F2419" s="35">
        <v>93.0</v>
      </c>
      <c r="G2419" s="35">
        <v>332.0</v>
      </c>
      <c r="H2419" s="35">
        <v>0.16</v>
      </c>
      <c r="I2419" s="35">
        <v>1.378</v>
      </c>
    </row>
    <row r="2420">
      <c r="A2420" s="32" t="s">
        <v>213</v>
      </c>
      <c r="B2420" s="33" t="s">
        <v>33</v>
      </c>
      <c r="C2420" s="34" t="s">
        <v>237</v>
      </c>
      <c r="D2420" s="32">
        <v>0.475</v>
      </c>
      <c r="E2420" s="32">
        <v>59.0</v>
      </c>
      <c r="F2420" s="32">
        <v>91.0</v>
      </c>
      <c r="G2420" s="32">
        <v>380.0</v>
      </c>
      <c r="H2420" s="35">
        <v>0.066</v>
      </c>
      <c r="I2420" s="35">
        <v>0.054</v>
      </c>
    </row>
    <row r="2421">
      <c r="A2421" s="32" t="s">
        <v>213</v>
      </c>
      <c r="B2421" s="33" t="s">
        <v>35</v>
      </c>
      <c r="C2421" s="34" t="s">
        <v>237</v>
      </c>
      <c r="D2421" s="32">
        <v>0.475</v>
      </c>
      <c r="E2421" s="32">
        <v>59.0</v>
      </c>
      <c r="F2421" s="32">
        <v>91.0</v>
      </c>
      <c r="G2421" s="32">
        <v>380.0</v>
      </c>
      <c r="H2421" s="35">
        <v>0.132</v>
      </c>
      <c r="I2421" s="35">
        <v>0.101</v>
      </c>
    </row>
    <row r="2422">
      <c r="A2422" s="32" t="s">
        <v>213</v>
      </c>
      <c r="B2422" s="33" t="s">
        <v>36</v>
      </c>
      <c r="C2422" s="34" t="s">
        <v>237</v>
      </c>
      <c r="D2422" s="32">
        <v>0.475</v>
      </c>
      <c r="E2422" s="32">
        <v>59.0</v>
      </c>
      <c r="F2422" s="32">
        <v>91.0</v>
      </c>
      <c r="G2422" s="32">
        <v>380.0</v>
      </c>
      <c r="H2422" s="32">
        <v>0.27</v>
      </c>
      <c r="I2422" s="35">
        <v>0.106</v>
      </c>
    </row>
    <row r="2423">
      <c r="A2423" s="32" t="s">
        <v>213</v>
      </c>
      <c r="B2423" s="33" t="s">
        <v>37</v>
      </c>
      <c r="C2423" s="34" t="s">
        <v>237</v>
      </c>
      <c r="D2423" s="32">
        <v>0.475</v>
      </c>
      <c r="E2423" s="32">
        <v>59.0</v>
      </c>
      <c r="F2423" s="32">
        <v>91.0</v>
      </c>
      <c r="G2423" s="32">
        <v>380.0</v>
      </c>
      <c r="H2423" s="32">
        <v>0.27</v>
      </c>
      <c r="I2423" s="35">
        <v>0.183</v>
      </c>
    </row>
    <row r="2424">
      <c r="A2424" s="32" t="s">
        <v>213</v>
      </c>
      <c r="B2424" s="33" t="s">
        <v>38</v>
      </c>
      <c r="C2424" s="34" t="s">
        <v>237</v>
      </c>
      <c r="D2424" s="32">
        <v>0.475</v>
      </c>
      <c r="E2424" s="35">
        <v>46.0</v>
      </c>
      <c r="F2424" s="32">
        <v>91.0</v>
      </c>
      <c r="G2424" s="32">
        <v>380.0</v>
      </c>
      <c r="H2424" s="32">
        <v>0.27</v>
      </c>
      <c r="I2424" s="35">
        <v>0.227</v>
      </c>
    </row>
    <row r="2425">
      <c r="A2425" s="32" t="s">
        <v>213</v>
      </c>
      <c r="B2425" s="33" t="s">
        <v>39</v>
      </c>
      <c r="C2425" s="34" t="s">
        <v>237</v>
      </c>
      <c r="D2425" s="35">
        <v>0.39</v>
      </c>
      <c r="E2425" s="35">
        <v>42.0</v>
      </c>
      <c r="F2425" s="32">
        <v>91.0</v>
      </c>
      <c r="G2425" s="35">
        <v>288.0</v>
      </c>
      <c r="H2425" s="32">
        <v>0.27</v>
      </c>
      <c r="I2425" s="35">
        <v>0.37</v>
      </c>
    </row>
    <row r="2426">
      <c r="A2426" s="32" t="s">
        <v>213</v>
      </c>
      <c r="B2426" s="33" t="s">
        <v>40</v>
      </c>
      <c r="C2426" s="34" t="s">
        <v>237</v>
      </c>
      <c r="D2426" s="35">
        <v>0.39</v>
      </c>
      <c r="E2426" s="35">
        <v>41.0</v>
      </c>
      <c r="F2426" s="32">
        <v>91.0</v>
      </c>
      <c r="G2426" s="35">
        <v>288.0</v>
      </c>
      <c r="H2426" s="32">
        <v>0.27</v>
      </c>
      <c r="I2426" s="35">
        <v>0.523</v>
      </c>
    </row>
    <row r="2427">
      <c r="A2427" s="32" t="s">
        <v>213</v>
      </c>
      <c r="B2427" s="33" t="s">
        <v>41</v>
      </c>
      <c r="C2427" s="34" t="s">
        <v>237</v>
      </c>
      <c r="D2427" s="35">
        <v>0.39</v>
      </c>
      <c r="E2427" s="35">
        <v>37.0</v>
      </c>
      <c r="F2427" s="32">
        <v>91.0</v>
      </c>
      <c r="G2427" s="35">
        <v>288.0</v>
      </c>
      <c r="H2427" s="35">
        <v>0.138</v>
      </c>
      <c r="I2427" s="35">
        <v>0.699</v>
      </c>
    </row>
    <row r="2428">
      <c r="A2428" s="32" t="s">
        <v>213</v>
      </c>
      <c r="B2428" s="33" t="s">
        <v>42</v>
      </c>
      <c r="C2428" s="34" t="s">
        <v>237</v>
      </c>
      <c r="D2428" s="35">
        <v>0.39</v>
      </c>
      <c r="E2428" s="35">
        <v>39.0</v>
      </c>
      <c r="F2428" s="32">
        <v>91.0</v>
      </c>
      <c r="G2428" s="35">
        <v>288.0</v>
      </c>
      <c r="H2428" s="35">
        <v>0.182</v>
      </c>
      <c r="I2428" s="35">
        <v>0.577</v>
      </c>
    </row>
    <row r="2429">
      <c r="A2429" s="32" t="s">
        <v>213</v>
      </c>
      <c r="B2429" s="33" t="s">
        <v>43</v>
      </c>
      <c r="C2429" s="34" t="s">
        <v>237</v>
      </c>
      <c r="D2429" s="35">
        <v>0.388</v>
      </c>
      <c r="E2429" s="35">
        <v>30.0</v>
      </c>
      <c r="F2429" s="32">
        <v>91.0</v>
      </c>
      <c r="G2429" s="35">
        <v>288.0</v>
      </c>
      <c r="H2429" s="35">
        <v>0.239</v>
      </c>
      <c r="I2429" s="35">
        <v>0.625</v>
      </c>
    </row>
    <row r="2430">
      <c r="A2430" s="32" t="s">
        <v>213</v>
      </c>
      <c r="B2430" s="33" t="s">
        <v>44</v>
      </c>
      <c r="C2430" s="34" t="s">
        <v>237</v>
      </c>
      <c r="D2430" s="35">
        <v>0.388</v>
      </c>
      <c r="E2430" s="35">
        <v>24.0</v>
      </c>
      <c r="F2430" s="32">
        <v>91.0</v>
      </c>
      <c r="G2430" s="35">
        <v>288.0</v>
      </c>
      <c r="H2430" s="35">
        <v>0.299</v>
      </c>
      <c r="I2430" s="35">
        <v>0.713</v>
      </c>
    </row>
    <row r="2431">
      <c r="A2431" s="32" t="s">
        <v>213</v>
      </c>
      <c r="B2431" s="33" t="s">
        <v>45</v>
      </c>
      <c r="C2431" s="34" t="s">
        <v>237</v>
      </c>
      <c r="D2431" s="35">
        <v>0.359</v>
      </c>
      <c r="E2431" s="35">
        <v>20.0</v>
      </c>
      <c r="F2431" s="32">
        <v>91.0</v>
      </c>
      <c r="G2431" s="35">
        <v>263.0</v>
      </c>
      <c r="H2431" s="35">
        <v>0.31</v>
      </c>
      <c r="I2431" s="35">
        <v>0.669</v>
      </c>
    </row>
    <row r="2432">
      <c r="A2432" s="32" t="s">
        <v>213</v>
      </c>
      <c r="B2432" s="33" t="s">
        <v>46</v>
      </c>
      <c r="C2432" s="34" t="s">
        <v>237</v>
      </c>
      <c r="D2432" s="35">
        <v>0.359</v>
      </c>
      <c r="E2432" s="35">
        <v>20.0</v>
      </c>
      <c r="F2432" s="35">
        <v>113.0</v>
      </c>
      <c r="G2432" s="35">
        <v>263.0</v>
      </c>
      <c r="H2432" s="35">
        <v>0.33</v>
      </c>
      <c r="I2432" s="35">
        <v>0.688</v>
      </c>
    </row>
    <row r="2433">
      <c r="A2433" s="32" t="s">
        <v>213</v>
      </c>
      <c r="B2433" s="33" t="s">
        <v>33</v>
      </c>
      <c r="C2433" s="34" t="s">
        <v>238</v>
      </c>
      <c r="D2433" s="32">
        <v>0.475</v>
      </c>
      <c r="E2433" s="32">
        <v>59.0</v>
      </c>
      <c r="F2433" s="32">
        <v>91.0</v>
      </c>
      <c r="G2433" s="32">
        <v>380.0</v>
      </c>
      <c r="H2433" s="35">
        <v>0.002</v>
      </c>
      <c r="I2433" s="35">
        <v>0.006</v>
      </c>
    </row>
    <row r="2434">
      <c r="A2434" s="32" t="s">
        <v>213</v>
      </c>
      <c r="B2434" s="33" t="s">
        <v>35</v>
      </c>
      <c r="C2434" s="34" t="s">
        <v>238</v>
      </c>
      <c r="D2434" s="32">
        <v>0.475</v>
      </c>
      <c r="E2434" s="32">
        <v>59.0</v>
      </c>
      <c r="F2434" s="32">
        <v>91.0</v>
      </c>
      <c r="G2434" s="32">
        <v>380.0</v>
      </c>
      <c r="H2434" s="35">
        <v>0.003</v>
      </c>
      <c r="I2434" s="35">
        <v>0.01</v>
      </c>
    </row>
    <row r="2435">
      <c r="A2435" s="32" t="s">
        <v>213</v>
      </c>
      <c r="B2435" s="33" t="s">
        <v>36</v>
      </c>
      <c r="C2435" s="34" t="s">
        <v>238</v>
      </c>
      <c r="D2435" s="32">
        <v>0.475</v>
      </c>
      <c r="E2435" s="32">
        <v>59.0</v>
      </c>
      <c r="F2435" s="32">
        <v>91.0</v>
      </c>
      <c r="G2435" s="32">
        <v>380.0</v>
      </c>
      <c r="H2435" s="35">
        <v>0.009</v>
      </c>
      <c r="I2435" s="35">
        <v>0.016</v>
      </c>
    </row>
    <row r="2436">
      <c r="A2436" s="32" t="s">
        <v>213</v>
      </c>
      <c r="B2436" s="33" t="s">
        <v>37</v>
      </c>
      <c r="C2436" s="34" t="s">
        <v>238</v>
      </c>
      <c r="D2436" s="32">
        <v>0.475</v>
      </c>
      <c r="E2436" s="35">
        <v>202.0</v>
      </c>
      <c r="F2436" s="32">
        <v>91.0</v>
      </c>
      <c r="G2436" s="32">
        <v>380.0</v>
      </c>
      <c r="H2436" s="35">
        <v>0.016</v>
      </c>
      <c r="I2436" s="35">
        <v>0.036</v>
      </c>
    </row>
    <row r="2437">
      <c r="A2437" s="32" t="s">
        <v>213</v>
      </c>
      <c r="B2437" s="33" t="s">
        <v>38</v>
      </c>
      <c r="C2437" s="34" t="s">
        <v>238</v>
      </c>
      <c r="D2437" s="32">
        <v>0.475</v>
      </c>
      <c r="E2437" s="35">
        <v>202.0</v>
      </c>
      <c r="F2437" s="32">
        <v>91.0</v>
      </c>
      <c r="G2437" s="32">
        <v>380.0</v>
      </c>
      <c r="H2437" s="35">
        <v>0.054</v>
      </c>
      <c r="I2437" s="35">
        <v>0.044</v>
      </c>
    </row>
    <row r="2438">
      <c r="A2438" s="32" t="s">
        <v>213</v>
      </c>
      <c r="B2438" s="33" t="s">
        <v>39</v>
      </c>
      <c r="C2438" s="34" t="s">
        <v>238</v>
      </c>
      <c r="D2438" s="35">
        <v>0.404</v>
      </c>
      <c r="E2438" s="35">
        <v>202.0</v>
      </c>
      <c r="F2438" s="32">
        <v>91.0</v>
      </c>
      <c r="G2438" s="35">
        <v>184.0</v>
      </c>
      <c r="H2438" s="35">
        <v>0.064</v>
      </c>
      <c r="I2438" s="35">
        <v>0.054</v>
      </c>
    </row>
    <row r="2439">
      <c r="A2439" s="32" t="s">
        <v>213</v>
      </c>
      <c r="B2439" s="33" t="s">
        <v>40</v>
      </c>
      <c r="C2439" s="34" t="s">
        <v>238</v>
      </c>
      <c r="D2439" s="35">
        <v>0.404</v>
      </c>
      <c r="E2439" s="35">
        <v>202.0</v>
      </c>
      <c r="F2439" s="32">
        <v>91.0</v>
      </c>
      <c r="G2439" s="35">
        <v>184.0</v>
      </c>
      <c r="H2439" s="35">
        <v>0.068</v>
      </c>
      <c r="I2439" s="35">
        <v>0.128</v>
      </c>
    </row>
    <row r="2440">
      <c r="A2440" s="32" t="s">
        <v>213</v>
      </c>
      <c r="B2440" s="33" t="s">
        <v>41</v>
      </c>
      <c r="C2440" s="34" t="s">
        <v>238</v>
      </c>
      <c r="D2440" s="35">
        <v>0.404</v>
      </c>
      <c r="E2440" s="35">
        <v>202.0</v>
      </c>
      <c r="F2440" s="32">
        <v>91.0</v>
      </c>
      <c r="G2440" s="35">
        <v>184.0</v>
      </c>
      <c r="H2440" s="35">
        <v>0.072</v>
      </c>
      <c r="I2440" s="35">
        <v>0.263</v>
      </c>
    </row>
    <row r="2441">
      <c r="A2441" s="32" t="s">
        <v>213</v>
      </c>
      <c r="B2441" s="33" t="s">
        <v>42</v>
      </c>
      <c r="C2441" s="34" t="s">
        <v>238</v>
      </c>
      <c r="D2441" s="35">
        <v>0.404</v>
      </c>
      <c r="E2441" s="35">
        <v>195.0</v>
      </c>
      <c r="F2441" s="32">
        <v>91.0</v>
      </c>
      <c r="G2441" s="35">
        <v>184.0</v>
      </c>
      <c r="H2441" s="35">
        <v>0.076</v>
      </c>
      <c r="I2441" s="35">
        <v>0.332</v>
      </c>
    </row>
    <row r="2442">
      <c r="A2442" s="32" t="s">
        <v>213</v>
      </c>
      <c r="B2442" s="33" t="s">
        <v>43</v>
      </c>
      <c r="C2442" s="34" t="s">
        <v>238</v>
      </c>
      <c r="D2442" s="35">
        <v>0.404</v>
      </c>
      <c r="E2442" s="35">
        <v>195.0</v>
      </c>
      <c r="F2442" s="32">
        <v>91.0</v>
      </c>
      <c r="G2442" s="35">
        <v>184.0</v>
      </c>
      <c r="H2442" s="35">
        <v>0.081</v>
      </c>
      <c r="I2442" s="35">
        <v>0.374</v>
      </c>
    </row>
    <row r="2443">
      <c r="A2443" s="32" t="s">
        <v>213</v>
      </c>
      <c r="B2443" s="33" t="s">
        <v>44</v>
      </c>
      <c r="C2443" s="34" t="s">
        <v>238</v>
      </c>
      <c r="D2443" s="35">
        <v>0.404</v>
      </c>
      <c r="E2443" s="35">
        <v>105.0</v>
      </c>
      <c r="F2443" s="32">
        <v>91.0</v>
      </c>
      <c r="G2443" s="35">
        <v>184.0</v>
      </c>
      <c r="H2443" s="35">
        <v>0.084</v>
      </c>
      <c r="I2443" s="35">
        <v>0.404</v>
      </c>
    </row>
    <row r="2444">
      <c r="A2444" s="32" t="s">
        <v>213</v>
      </c>
      <c r="B2444" s="33" t="s">
        <v>45</v>
      </c>
      <c r="C2444" s="34" t="s">
        <v>238</v>
      </c>
      <c r="D2444" s="35">
        <v>0.404</v>
      </c>
      <c r="E2444" s="35">
        <v>105.0</v>
      </c>
      <c r="F2444" s="32">
        <v>91.0</v>
      </c>
      <c r="G2444" s="35">
        <v>184.0</v>
      </c>
      <c r="H2444" s="35">
        <v>0.09</v>
      </c>
      <c r="I2444" s="35">
        <v>0.419</v>
      </c>
    </row>
    <row r="2445">
      <c r="A2445" s="32" t="s">
        <v>213</v>
      </c>
      <c r="B2445" s="33" t="s">
        <v>46</v>
      </c>
      <c r="C2445" s="34" t="s">
        <v>238</v>
      </c>
      <c r="D2445" s="35">
        <v>0.404</v>
      </c>
      <c r="E2445" s="35">
        <v>105.0</v>
      </c>
      <c r="F2445" s="35">
        <v>177.0</v>
      </c>
      <c r="G2445" s="35">
        <v>184.0</v>
      </c>
      <c r="H2445" s="35">
        <v>0.098</v>
      </c>
      <c r="I2445" s="35">
        <v>0.599</v>
      </c>
    </row>
    <row r="2446">
      <c r="A2446" s="32" t="s">
        <v>213</v>
      </c>
      <c r="B2446" s="33" t="s">
        <v>33</v>
      </c>
      <c r="C2446" s="34" t="s">
        <v>239</v>
      </c>
      <c r="D2446" s="32">
        <v>0.475</v>
      </c>
      <c r="E2446" s="32">
        <v>59.0</v>
      </c>
      <c r="F2446" s="32">
        <v>91.0</v>
      </c>
      <c r="G2446" s="32">
        <v>380.0</v>
      </c>
      <c r="H2446" s="35">
        <v>0.012</v>
      </c>
      <c r="I2446" s="35">
        <v>0.025</v>
      </c>
    </row>
    <row r="2447">
      <c r="A2447" s="32" t="s">
        <v>213</v>
      </c>
      <c r="B2447" s="33" t="s">
        <v>35</v>
      </c>
      <c r="C2447" s="34" t="s">
        <v>239</v>
      </c>
      <c r="D2447" s="32">
        <v>0.475</v>
      </c>
      <c r="E2447" s="32">
        <v>59.0</v>
      </c>
      <c r="F2447" s="32">
        <v>91.0</v>
      </c>
      <c r="G2447" s="32">
        <v>380.0</v>
      </c>
      <c r="H2447" s="35">
        <v>0.014</v>
      </c>
      <c r="I2447" s="35">
        <v>0.037</v>
      </c>
    </row>
    <row r="2448">
      <c r="A2448" s="32" t="s">
        <v>213</v>
      </c>
      <c r="B2448" s="33" t="s">
        <v>36</v>
      </c>
      <c r="C2448" s="34" t="s">
        <v>239</v>
      </c>
      <c r="D2448" s="32">
        <v>0.475</v>
      </c>
      <c r="E2448" s="32">
        <v>59.0</v>
      </c>
      <c r="F2448" s="32">
        <v>91.0</v>
      </c>
      <c r="G2448" s="32">
        <v>380.0</v>
      </c>
      <c r="H2448" s="35">
        <v>0.026</v>
      </c>
      <c r="I2448" s="35">
        <v>0.05</v>
      </c>
    </row>
    <row r="2449">
      <c r="A2449" s="32" t="s">
        <v>213</v>
      </c>
      <c r="B2449" s="33" t="s">
        <v>37</v>
      </c>
      <c r="C2449" s="34" t="s">
        <v>239</v>
      </c>
      <c r="D2449" s="32">
        <v>0.475</v>
      </c>
      <c r="E2449" s="35">
        <v>62.0</v>
      </c>
      <c r="F2449" s="32">
        <v>91.0</v>
      </c>
      <c r="G2449" s="32">
        <v>380.0</v>
      </c>
      <c r="H2449" s="35">
        <v>0.048</v>
      </c>
      <c r="I2449" s="35">
        <v>0.057</v>
      </c>
    </row>
    <row r="2450">
      <c r="A2450" s="32" t="s">
        <v>213</v>
      </c>
      <c r="B2450" s="33" t="s">
        <v>38</v>
      </c>
      <c r="C2450" s="34" t="s">
        <v>239</v>
      </c>
      <c r="D2450" s="32">
        <v>0.475</v>
      </c>
      <c r="E2450" s="35">
        <v>62.0</v>
      </c>
      <c r="F2450" s="32">
        <v>91.0</v>
      </c>
      <c r="G2450" s="32">
        <v>380.0</v>
      </c>
      <c r="H2450" s="35">
        <v>0.056</v>
      </c>
      <c r="I2450" s="35">
        <v>0.105</v>
      </c>
    </row>
    <row r="2451">
      <c r="A2451" s="32" t="s">
        <v>213</v>
      </c>
      <c r="B2451" s="33" t="s">
        <v>39</v>
      </c>
      <c r="C2451" s="34" t="s">
        <v>239</v>
      </c>
      <c r="D2451" s="35">
        <v>0.44</v>
      </c>
      <c r="E2451" s="35">
        <v>62.0</v>
      </c>
      <c r="F2451" s="32">
        <v>91.0</v>
      </c>
      <c r="G2451" s="35">
        <v>424.0</v>
      </c>
      <c r="H2451" s="35">
        <v>0.065</v>
      </c>
      <c r="I2451" s="35">
        <v>0.186</v>
      </c>
    </row>
    <row r="2452">
      <c r="A2452" s="32" t="s">
        <v>213</v>
      </c>
      <c r="B2452" s="33" t="s">
        <v>40</v>
      </c>
      <c r="C2452" s="34" t="s">
        <v>239</v>
      </c>
      <c r="D2452" s="35">
        <v>0.44</v>
      </c>
      <c r="E2452" s="35">
        <v>44.0</v>
      </c>
      <c r="F2452" s="32">
        <v>91.0</v>
      </c>
      <c r="G2452" s="35">
        <v>424.0</v>
      </c>
      <c r="H2452" s="35">
        <v>0.078</v>
      </c>
      <c r="I2452" s="35">
        <v>0.318</v>
      </c>
    </row>
    <row r="2453">
      <c r="A2453" s="32" t="s">
        <v>213</v>
      </c>
      <c r="B2453" s="33" t="s">
        <v>41</v>
      </c>
      <c r="C2453" s="34" t="s">
        <v>239</v>
      </c>
      <c r="D2453" s="35">
        <v>0.44</v>
      </c>
      <c r="E2453" s="35">
        <v>21.0</v>
      </c>
      <c r="F2453" s="32">
        <v>91.0</v>
      </c>
      <c r="G2453" s="35">
        <v>424.0</v>
      </c>
      <c r="H2453" s="35">
        <v>0.094</v>
      </c>
      <c r="I2453" s="35">
        <v>0.583</v>
      </c>
    </row>
    <row r="2454">
      <c r="A2454" s="32" t="s">
        <v>213</v>
      </c>
      <c r="B2454" s="33" t="s">
        <v>42</v>
      </c>
      <c r="C2454" s="34" t="s">
        <v>239</v>
      </c>
      <c r="D2454" s="35">
        <v>0.441</v>
      </c>
      <c r="E2454" s="35">
        <v>20.0</v>
      </c>
      <c r="F2454" s="32">
        <v>91.0</v>
      </c>
      <c r="G2454" s="35">
        <v>224.0</v>
      </c>
      <c r="H2454" s="35">
        <v>0.096</v>
      </c>
      <c r="I2454" s="35">
        <v>0.848</v>
      </c>
    </row>
    <row r="2455">
      <c r="A2455" s="32" t="s">
        <v>213</v>
      </c>
      <c r="B2455" s="33" t="s">
        <v>43</v>
      </c>
      <c r="C2455" s="34" t="s">
        <v>239</v>
      </c>
      <c r="D2455" s="35">
        <v>0.441</v>
      </c>
      <c r="E2455" s="35">
        <v>14.0</v>
      </c>
      <c r="F2455" s="32">
        <v>91.0</v>
      </c>
      <c r="G2455" s="35">
        <v>224.0</v>
      </c>
      <c r="H2455" s="35">
        <v>0.098</v>
      </c>
      <c r="I2455" s="35">
        <v>1.123</v>
      </c>
    </row>
    <row r="2456">
      <c r="A2456" s="32" t="s">
        <v>213</v>
      </c>
      <c r="B2456" s="33" t="s">
        <v>44</v>
      </c>
      <c r="C2456" s="34" t="s">
        <v>239</v>
      </c>
      <c r="D2456" s="35">
        <v>0.441</v>
      </c>
      <c r="E2456" s="35">
        <v>14.0</v>
      </c>
      <c r="F2456" s="32">
        <v>91.0</v>
      </c>
      <c r="G2456" s="35">
        <v>224.0</v>
      </c>
      <c r="H2456" s="35">
        <v>0.111</v>
      </c>
      <c r="I2456" s="35">
        <v>1.247</v>
      </c>
    </row>
    <row r="2457">
      <c r="A2457" s="32" t="s">
        <v>213</v>
      </c>
      <c r="B2457" s="33" t="s">
        <v>45</v>
      </c>
      <c r="C2457" s="34" t="s">
        <v>239</v>
      </c>
      <c r="D2457" s="35">
        <v>0.436</v>
      </c>
      <c r="E2457" s="35">
        <v>14.0</v>
      </c>
      <c r="F2457" s="32">
        <v>91.0</v>
      </c>
      <c r="G2457" s="35">
        <v>224.0</v>
      </c>
      <c r="H2457" s="35">
        <v>0.159</v>
      </c>
      <c r="I2457" s="35">
        <v>1.037</v>
      </c>
    </row>
    <row r="2458">
      <c r="A2458" s="32" t="s">
        <v>213</v>
      </c>
      <c r="B2458" s="33" t="s">
        <v>46</v>
      </c>
      <c r="C2458" s="34" t="s">
        <v>239</v>
      </c>
      <c r="D2458" s="35">
        <v>0.4</v>
      </c>
      <c r="E2458" s="35">
        <v>14.0</v>
      </c>
      <c r="F2458" s="35">
        <v>125.0</v>
      </c>
      <c r="G2458" s="35">
        <v>224.0</v>
      </c>
      <c r="H2458" s="35">
        <v>0.181</v>
      </c>
      <c r="I2458" s="35">
        <v>0.929</v>
      </c>
    </row>
    <row r="2459">
      <c r="A2459" s="32" t="s">
        <v>213</v>
      </c>
      <c r="B2459" s="33" t="s">
        <v>33</v>
      </c>
      <c r="C2459" s="34" t="s">
        <v>240</v>
      </c>
      <c r="D2459" s="32">
        <v>0.475</v>
      </c>
      <c r="E2459" s="32">
        <v>59.0</v>
      </c>
      <c r="F2459" s="32">
        <v>91.0</v>
      </c>
      <c r="G2459" s="32">
        <v>380.0</v>
      </c>
      <c r="H2459" s="35">
        <v>0.031</v>
      </c>
      <c r="I2459" s="35">
        <v>0.142</v>
      </c>
    </row>
    <row r="2460">
      <c r="A2460" s="32" t="s">
        <v>213</v>
      </c>
      <c r="B2460" s="33" t="s">
        <v>35</v>
      </c>
      <c r="C2460" s="34" t="s">
        <v>240</v>
      </c>
      <c r="D2460" s="32">
        <v>0.475</v>
      </c>
      <c r="E2460" s="32">
        <v>59.0</v>
      </c>
      <c r="F2460" s="32">
        <v>91.0</v>
      </c>
      <c r="G2460" s="32">
        <v>380.0</v>
      </c>
      <c r="H2460" s="35">
        <v>0.039</v>
      </c>
      <c r="I2460" s="35">
        <v>0.229</v>
      </c>
    </row>
    <row r="2461">
      <c r="A2461" s="32" t="s">
        <v>213</v>
      </c>
      <c r="B2461" s="33" t="s">
        <v>36</v>
      </c>
      <c r="C2461" s="34" t="s">
        <v>240</v>
      </c>
      <c r="D2461" s="32">
        <v>0.475</v>
      </c>
      <c r="E2461" s="32">
        <v>59.0</v>
      </c>
      <c r="F2461" s="32">
        <v>91.0</v>
      </c>
      <c r="G2461" s="32">
        <v>380.0</v>
      </c>
      <c r="H2461" s="35">
        <v>0.061</v>
      </c>
      <c r="I2461" s="35">
        <v>0.474</v>
      </c>
    </row>
    <row r="2462">
      <c r="A2462" s="32" t="s">
        <v>213</v>
      </c>
      <c r="B2462" s="33" t="s">
        <v>37</v>
      </c>
      <c r="C2462" s="34" t="s">
        <v>240</v>
      </c>
      <c r="D2462" s="32">
        <v>0.475</v>
      </c>
      <c r="E2462" s="35">
        <v>31.0</v>
      </c>
      <c r="F2462" s="32">
        <v>91.0</v>
      </c>
      <c r="G2462" s="32">
        <v>380.0</v>
      </c>
      <c r="H2462" s="35">
        <v>0.078</v>
      </c>
      <c r="I2462" s="35">
        <v>0.596</v>
      </c>
    </row>
    <row r="2463">
      <c r="A2463" s="32" t="s">
        <v>213</v>
      </c>
      <c r="B2463" s="33" t="s">
        <v>38</v>
      </c>
      <c r="C2463" s="34" t="s">
        <v>240</v>
      </c>
      <c r="D2463" s="32">
        <v>0.475</v>
      </c>
      <c r="E2463" s="35">
        <v>31.0</v>
      </c>
      <c r="F2463" s="32">
        <v>91.0</v>
      </c>
      <c r="G2463" s="32">
        <v>380.0</v>
      </c>
      <c r="H2463" s="35">
        <v>0.1</v>
      </c>
      <c r="I2463" s="35">
        <v>0.689</v>
      </c>
    </row>
    <row r="2464">
      <c r="A2464" s="32" t="s">
        <v>213</v>
      </c>
      <c r="B2464" s="33" t="s">
        <v>39</v>
      </c>
      <c r="C2464" s="34" t="s">
        <v>240</v>
      </c>
      <c r="D2464" s="35">
        <v>0.499</v>
      </c>
      <c r="E2464" s="35">
        <v>8.0</v>
      </c>
      <c r="F2464" s="32">
        <v>91.0</v>
      </c>
      <c r="G2464" s="35">
        <v>414.0</v>
      </c>
      <c r="H2464" s="35">
        <v>0.128</v>
      </c>
      <c r="I2464" s="35">
        <v>0.739</v>
      </c>
    </row>
    <row r="2465">
      <c r="A2465" s="32" t="s">
        <v>213</v>
      </c>
      <c r="B2465" s="33" t="s">
        <v>40</v>
      </c>
      <c r="C2465" s="34" t="s">
        <v>240</v>
      </c>
      <c r="D2465" s="35">
        <v>0.499</v>
      </c>
      <c r="E2465" s="35">
        <v>8.0</v>
      </c>
      <c r="F2465" s="32">
        <v>91.0</v>
      </c>
      <c r="G2465" s="35">
        <v>414.0</v>
      </c>
      <c r="H2465" s="35">
        <v>0.164</v>
      </c>
      <c r="I2465" s="35">
        <v>0.844</v>
      </c>
    </row>
    <row r="2466">
      <c r="A2466" s="32" t="s">
        <v>213</v>
      </c>
      <c r="B2466" s="33" t="s">
        <v>41</v>
      </c>
      <c r="C2466" s="34" t="s">
        <v>240</v>
      </c>
      <c r="D2466" s="35">
        <v>0.499</v>
      </c>
      <c r="E2466" s="35">
        <v>8.0</v>
      </c>
      <c r="F2466" s="32">
        <v>91.0</v>
      </c>
      <c r="G2466" s="35">
        <v>414.0</v>
      </c>
      <c r="H2466" s="35">
        <v>0.211</v>
      </c>
      <c r="I2466" s="35">
        <v>0.991</v>
      </c>
    </row>
    <row r="2467">
      <c r="A2467" s="32" t="s">
        <v>213</v>
      </c>
      <c r="B2467" s="33" t="s">
        <v>42</v>
      </c>
      <c r="C2467" s="34" t="s">
        <v>240</v>
      </c>
      <c r="D2467" s="35">
        <v>0.499</v>
      </c>
      <c r="E2467" s="35">
        <v>8.0</v>
      </c>
      <c r="F2467" s="32">
        <v>91.0</v>
      </c>
      <c r="G2467" s="35">
        <v>414.0</v>
      </c>
      <c r="H2467" s="35">
        <v>0.236</v>
      </c>
      <c r="I2467" s="35">
        <v>1.002</v>
      </c>
    </row>
    <row r="2468">
      <c r="A2468" s="32" t="s">
        <v>213</v>
      </c>
      <c r="B2468" s="33" t="s">
        <v>43</v>
      </c>
      <c r="C2468" s="34" t="s">
        <v>240</v>
      </c>
      <c r="D2468" s="35">
        <v>0.499</v>
      </c>
      <c r="E2468" s="35">
        <v>8.0</v>
      </c>
      <c r="F2468" s="32">
        <v>91.0</v>
      </c>
      <c r="G2468" s="35">
        <v>414.0</v>
      </c>
      <c r="H2468" s="35">
        <v>0.243</v>
      </c>
      <c r="I2468" s="35">
        <v>1.083</v>
      </c>
    </row>
    <row r="2469">
      <c r="A2469" s="32" t="s">
        <v>213</v>
      </c>
      <c r="B2469" s="33" t="s">
        <v>44</v>
      </c>
      <c r="C2469" s="34" t="s">
        <v>240</v>
      </c>
      <c r="D2469" s="35">
        <v>0.487</v>
      </c>
      <c r="E2469" s="35">
        <v>8.0</v>
      </c>
      <c r="F2469" s="32">
        <v>91.0</v>
      </c>
      <c r="G2469" s="35">
        <v>414.0</v>
      </c>
      <c r="H2469" s="35">
        <v>0.277</v>
      </c>
      <c r="I2469" s="35">
        <v>1.161</v>
      </c>
    </row>
    <row r="2470">
      <c r="A2470" s="32" t="s">
        <v>213</v>
      </c>
      <c r="B2470" s="33" t="s">
        <v>45</v>
      </c>
      <c r="C2470" s="34" t="s">
        <v>240</v>
      </c>
      <c r="D2470" s="35">
        <v>0.443</v>
      </c>
      <c r="E2470" s="35">
        <v>7.0</v>
      </c>
      <c r="F2470" s="32">
        <v>91.0</v>
      </c>
      <c r="G2470" s="35">
        <v>414.0</v>
      </c>
      <c r="H2470" s="35">
        <v>0.374</v>
      </c>
      <c r="I2470" s="35">
        <v>1.069</v>
      </c>
    </row>
    <row r="2471">
      <c r="A2471" s="32" t="s">
        <v>213</v>
      </c>
      <c r="B2471" s="33" t="s">
        <v>46</v>
      </c>
      <c r="C2471" s="34" t="s">
        <v>240</v>
      </c>
      <c r="D2471" s="35">
        <v>0.443</v>
      </c>
      <c r="E2471" s="35">
        <v>7.0</v>
      </c>
      <c r="F2471" s="35">
        <v>91.0</v>
      </c>
      <c r="G2471" s="35">
        <v>368.0</v>
      </c>
      <c r="H2471" s="35">
        <v>0.338</v>
      </c>
      <c r="I2471" s="35">
        <v>0.98</v>
      </c>
    </row>
    <row r="2472">
      <c r="A2472" s="32" t="s">
        <v>213</v>
      </c>
      <c r="B2472" s="33" t="s">
        <v>33</v>
      </c>
      <c r="C2472" s="34" t="s">
        <v>241</v>
      </c>
      <c r="D2472" s="32">
        <v>0.475</v>
      </c>
      <c r="E2472" s="32">
        <v>59.0</v>
      </c>
      <c r="F2472" s="32">
        <v>91.0</v>
      </c>
      <c r="G2472" s="32">
        <v>380.0</v>
      </c>
      <c r="H2472" s="35">
        <v>0.051</v>
      </c>
      <c r="I2472" s="35">
        <v>0.136</v>
      </c>
    </row>
    <row r="2473">
      <c r="A2473" s="32" t="s">
        <v>213</v>
      </c>
      <c r="B2473" s="33" t="s">
        <v>35</v>
      </c>
      <c r="C2473" s="34" t="s">
        <v>241</v>
      </c>
      <c r="D2473" s="32">
        <v>0.475</v>
      </c>
      <c r="E2473" s="32">
        <v>59.0</v>
      </c>
      <c r="F2473" s="32">
        <v>91.0</v>
      </c>
      <c r="G2473" s="32">
        <v>380.0</v>
      </c>
      <c r="H2473" s="35">
        <v>0.07</v>
      </c>
      <c r="I2473" s="35">
        <v>0.207</v>
      </c>
    </row>
    <row r="2474">
      <c r="A2474" s="32" t="s">
        <v>213</v>
      </c>
      <c r="B2474" s="33" t="s">
        <v>36</v>
      </c>
      <c r="C2474" s="34" t="s">
        <v>241</v>
      </c>
      <c r="D2474" s="32">
        <v>0.475</v>
      </c>
      <c r="E2474" s="32">
        <v>59.0</v>
      </c>
      <c r="F2474" s="32">
        <v>91.0</v>
      </c>
      <c r="G2474" s="32">
        <v>380.0</v>
      </c>
      <c r="H2474" s="35">
        <v>0.119</v>
      </c>
      <c r="I2474" s="35">
        <v>0.243</v>
      </c>
    </row>
    <row r="2475">
      <c r="A2475" s="32" t="s">
        <v>213</v>
      </c>
      <c r="B2475" s="33" t="s">
        <v>37</v>
      </c>
      <c r="C2475" s="34" t="s">
        <v>241</v>
      </c>
      <c r="D2475" s="32">
        <v>0.475</v>
      </c>
      <c r="E2475" s="35">
        <v>58.0</v>
      </c>
      <c r="F2475" s="32">
        <v>91.0</v>
      </c>
      <c r="G2475" s="32">
        <v>380.0</v>
      </c>
      <c r="H2475" s="35">
        <v>0.129</v>
      </c>
      <c r="I2475" s="35">
        <v>0.279</v>
      </c>
    </row>
    <row r="2476">
      <c r="A2476" s="32" t="s">
        <v>213</v>
      </c>
      <c r="B2476" s="33" t="s">
        <v>38</v>
      </c>
      <c r="C2476" s="34" t="s">
        <v>241</v>
      </c>
      <c r="D2476" s="32">
        <v>0.475</v>
      </c>
      <c r="E2476" s="35">
        <v>58.0</v>
      </c>
      <c r="F2476" s="32">
        <v>91.0</v>
      </c>
      <c r="G2476" s="32">
        <v>380.0</v>
      </c>
      <c r="H2476" s="35">
        <v>0.141</v>
      </c>
      <c r="I2476" s="35">
        <v>0.352</v>
      </c>
    </row>
    <row r="2477">
      <c r="A2477" s="32" t="s">
        <v>213</v>
      </c>
      <c r="B2477" s="33" t="s">
        <v>39</v>
      </c>
      <c r="C2477" s="34" t="s">
        <v>241</v>
      </c>
      <c r="D2477" s="35">
        <v>0.557</v>
      </c>
      <c r="E2477" s="35">
        <v>58.0</v>
      </c>
      <c r="F2477" s="32">
        <v>91.0</v>
      </c>
      <c r="G2477" s="35">
        <v>552.0</v>
      </c>
      <c r="H2477" s="35">
        <v>0.172</v>
      </c>
      <c r="I2477" s="35">
        <v>0.426</v>
      </c>
    </row>
    <row r="2478">
      <c r="A2478" s="32" t="s">
        <v>213</v>
      </c>
      <c r="B2478" s="33" t="s">
        <v>40</v>
      </c>
      <c r="C2478" s="34" t="s">
        <v>241</v>
      </c>
      <c r="D2478" s="35">
        <v>0.531</v>
      </c>
      <c r="E2478" s="35">
        <v>25.0</v>
      </c>
      <c r="F2478" s="32">
        <v>91.0</v>
      </c>
      <c r="G2478" s="35">
        <v>560.0</v>
      </c>
      <c r="H2478" s="35">
        <v>0.195</v>
      </c>
      <c r="I2478" s="35">
        <v>0.494</v>
      </c>
    </row>
    <row r="2479">
      <c r="A2479" s="32" t="s">
        <v>213</v>
      </c>
      <c r="B2479" s="33" t="s">
        <v>41</v>
      </c>
      <c r="C2479" s="34" t="s">
        <v>241</v>
      </c>
      <c r="D2479" s="35">
        <v>0.523</v>
      </c>
      <c r="E2479" s="35">
        <v>25.0</v>
      </c>
      <c r="F2479" s="32">
        <v>91.0</v>
      </c>
      <c r="G2479" s="35">
        <v>485.0</v>
      </c>
      <c r="H2479" s="35">
        <v>0.208</v>
      </c>
      <c r="I2479" s="35">
        <v>0.586</v>
      </c>
    </row>
    <row r="2480">
      <c r="A2480" s="32" t="s">
        <v>213</v>
      </c>
      <c r="B2480" s="33" t="s">
        <v>42</v>
      </c>
      <c r="C2480" s="34" t="s">
        <v>241</v>
      </c>
      <c r="D2480" s="35">
        <v>0.515</v>
      </c>
      <c r="E2480" s="35">
        <v>26.0</v>
      </c>
      <c r="F2480" s="32">
        <v>91.0</v>
      </c>
      <c r="G2480" s="35">
        <v>549.0</v>
      </c>
      <c r="H2480" s="35">
        <v>0.217</v>
      </c>
      <c r="I2480" s="35">
        <v>0.655</v>
      </c>
    </row>
    <row r="2481">
      <c r="A2481" s="32" t="s">
        <v>213</v>
      </c>
      <c r="B2481" s="33" t="s">
        <v>43</v>
      </c>
      <c r="C2481" s="34" t="s">
        <v>241</v>
      </c>
      <c r="D2481" s="35">
        <v>0.51</v>
      </c>
      <c r="E2481" s="35">
        <v>11.0</v>
      </c>
      <c r="F2481" s="32">
        <v>91.0</v>
      </c>
      <c r="G2481" s="35">
        <v>517.0</v>
      </c>
      <c r="H2481" s="35">
        <v>0.263</v>
      </c>
      <c r="I2481" s="35">
        <v>0.715</v>
      </c>
    </row>
    <row r="2482">
      <c r="A2482" s="32" t="s">
        <v>213</v>
      </c>
      <c r="B2482" s="33" t="s">
        <v>44</v>
      </c>
      <c r="C2482" s="34" t="s">
        <v>241</v>
      </c>
      <c r="D2482" s="35">
        <v>0.505</v>
      </c>
      <c r="E2482" s="35">
        <v>7.0</v>
      </c>
      <c r="F2482" s="32">
        <v>91.0</v>
      </c>
      <c r="G2482" s="35">
        <v>404.0</v>
      </c>
      <c r="H2482" s="35">
        <v>0.311</v>
      </c>
      <c r="I2482" s="35">
        <v>0.775</v>
      </c>
    </row>
    <row r="2483">
      <c r="A2483" s="32" t="s">
        <v>213</v>
      </c>
      <c r="B2483" s="33" t="s">
        <v>45</v>
      </c>
      <c r="C2483" s="34" t="s">
        <v>241</v>
      </c>
      <c r="D2483" s="35">
        <v>0.527</v>
      </c>
      <c r="E2483" s="35">
        <v>6.0</v>
      </c>
      <c r="F2483" s="32">
        <v>91.0</v>
      </c>
      <c r="G2483" s="35">
        <v>347.0</v>
      </c>
      <c r="H2483" s="35">
        <v>0.372</v>
      </c>
      <c r="I2483" s="35">
        <v>0.792</v>
      </c>
    </row>
    <row r="2484">
      <c r="A2484" s="32" t="s">
        <v>213</v>
      </c>
      <c r="B2484" s="33" t="s">
        <v>46</v>
      </c>
      <c r="C2484" s="34" t="s">
        <v>241</v>
      </c>
      <c r="D2484" s="35">
        <v>0.525</v>
      </c>
      <c r="E2484" s="35">
        <v>6.0</v>
      </c>
      <c r="F2484" s="35">
        <v>51.0</v>
      </c>
      <c r="G2484" s="35">
        <v>337.0</v>
      </c>
      <c r="H2484" s="35">
        <v>0.398</v>
      </c>
      <c r="I2484" s="35">
        <v>0.834</v>
      </c>
    </row>
    <row r="2485">
      <c r="A2485" s="32" t="s">
        <v>213</v>
      </c>
      <c r="B2485" s="33" t="s">
        <v>33</v>
      </c>
      <c r="C2485" s="34" t="s">
        <v>242</v>
      </c>
      <c r="D2485" s="32">
        <v>0.475</v>
      </c>
      <c r="E2485" s="32">
        <v>59.0</v>
      </c>
      <c r="F2485" s="32">
        <v>91.0</v>
      </c>
      <c r="G2485" s="32">
        <v>380.0</v>
      </c>
      <c r="H2485" s="35">
        <v>0.01</v>
      </c>
      <c r="I2485" s="35">
        <v>0.018</v>
      </c>
    </row>
    <row r="2486">
      <c r="A2486" s="32" t="s">
        <v>213</v>
      </c>
      <c r="B2486" s="33" t="s">
        <v>35</v>
      </c>
      <c r="C2486" s="34" t="s">
        <v>242</v>
      </c>
      <c r="D2486" s="32">
        <v>0.475</v>
      </c>
      <c r="E2486" s="32">
        <v>59.0</v>
      </c>
      <c r="F2486" s="32">
        <v>91.0</v>
      </c>
      <c r="G2486" s="32">
        <v>380.0</v>
      </c>
      <c r="H2486" s="35">
        <v>0.014</v>
      </c>
      <c r="I2486" s="35">
        <v>0.032</v>
      </c>
    </row>
    <row r="2487">
      <c r="A2487" s="32" t="s">
        <v>213</v>
      </c>
      <c r="B2487" s="33" t="s">
        <v>36</v>
      </c>
      <c r="C2487" s="34" t="s">
        <v>242</v>
      </c>
      <c r="D2487" s="32">
        <v>0.475</v>
      </c>
      <c r="E2487" s="32">
        <v>59.0</v>
      </c>
      <c r="F2487" s="32">
        <v>91.0</v>
      </c>
      <c r="G2487" s="32">
        <v>380.0</v>
      </c>
      <c r="H2487" s="35">
        <v>0.017</v>
      </c>
      <c r="I2487" s="35">
        <v>0.045</v>
      </c>
    </row>
    <row r="2488">
      <c r="A2488" s="32" t="s">
        <v>213</v>
      </c>
      <c r="B2488" s="33" t="s">
        <v>37</v>
      </c>
      <c r="C2488" s="34" t="s">
        <v>242</v>
      </c>
      <c r="D2488" s="32">
        <v>0.475</v>
      </c>
      <c r="E2488" s="35">
        <v>46.0</v>
      </c>
      <c r="F2488" s="32">
        <v>91.0</v>
      </c>
      <c r="G2488" s="32">
        <v>380.0</v>
      </c>
      <c r="H2488" s="35">
        <v>0.019</v>
      </c>
      <c r="I2488" s="35">
        <v>0.088</v>
      </c>
    </row>
    <row r="2489">
      <c r="A2489" s="32" t="s">
        <v>213</v>
      </c>
      <c r="B2489" s="33" t="s">
        <v>38</v>
      </c>
      <c r="C2489" s="34" t="s">
        <v>242</v>
      </c>
      <c r="D2489" s="32">
        <v>0.475</v>
      </c>
      <c r="E2489" s="35">
        <v>39.0</v>
      </c>
      <c r="F2489" s="32">
        <v>91.0</v>
      </c>
      <c r="G2489" s="32">
        <v>380.0</v>
      </c>
      <c r="H2489" s="35">
        <v>0.023</v>
      </c>
      <c r="I2489" s="35">
        <v>0.137</v>
      </c>
    </row>
    <row r="2490">
      <c r="A2490" s="32" t="s">
        <v>213</v>
      </c>
      <c r="B2490" s="33" t="s">
        <v>39</v>
      </c>
      <c r="C2490" s="34" t="s">
        <v>242</v>
      </c>
      <c r="D2490" s="35">
        <v>0.635</v>
      </c>
      <c r="E2490" s="35">
        <v>39.0</v>
      </c>
      <c r="F2490" s="32">
        <v>91.0</v>
      </c>
      <c r="G2490" s="35">
        <v>240.0</v>
      </c>
      <c r="H2490" s="35">
        <v>0.026</v>
      </c>
      <c r="I2490" s="35">
        <v>0.205</v>
      </c>
    </row>
    <row r="2491">
      <c r="A2491" s="32" t="s">
        <v>213</v>
      </c>
      <c r="B2491" s="33" t="s">
        <v>40</v>
      </c>
      <c r="C2491" s="34" t="s">
        <v>242</v>
      </c>
      <c r="D2491" s="35">
        <v>0.635</v>
      </c>
      <c r="E2491" s="35">
        <v>39.0</v>
      </c>
      <c r="F2491" s="32">
        <v>91.0</v>
      </c>
      <c r="G2491" s="35">
        <v>240.0</v>
      </c>
      <c r="H2491" s="35">
        <v>0.028</v>
      </c>
      <c r="I2491" s="35">
        <v>0.331</v>
      </c>
    </row>
    <row r="2492">
      <c r="A2492" s="32" t="s">
        <v>213</v>
      </c>
      <c r="B2492" s="33" t="s">
        <v>41</v>
      </c>
      <c r="C2492" s="34" t="s">
        <v>242</v>
      </c>
      <c r="D2492" s="35">
        <v>0.635</v>
      </c>
      <c r="E2492" s="35">
        <v>39.0</v>
      </c>
      <c r="F2492" s="32">
        <v>91.0</v>
      </c>
      <c r="G2492" s="35">
        <v>240.0</v>
      </c>
      <c r="H2492" s="35">
        <v>0.039</v>
      </c>
      <c r="I2492" s="35">
        <v>0.447</v>
      </c>
    </row>
    <row r="2493">
      <c r="A2493" s="32" t="s">
        <v>213</v>
      </c>
      <c r="B2493" s="33" t="s">
        <v>42</v>
      </c>
      <c r="C2493" s="34" t="s">
        <v>242</v>
      </c>
      <c r="D2493" s="35">
        <v>0.632</v>
      </c>
      <c r="E2493" s="35">
        <v>39.0</v>
      </c>
      <c r="F2493" s="32">
        <v>91.0</v>
      </c>
      <c r="G2493" s="35">
        <v>240.0</v>
      </c>
      <c r="H2493" s="35">
        <v>0.053</v>
      </c>
      <c r="I2493" s="35">
        <v>0.548</v>
      </c>
    </row>
    <row r="2494">
      <c r="A2494" s="32" t="s">
        <v>213</v>
      </c>
      <c r="B2494" s="33" t="s">
        <v>43</v>
      </c>
      <c r="C2494" s="34" t="s">
        <v>242</v>
      </c>
      <c r="D2494" s="35">
        <v>0.632</v>
      </c>
      <c r="E2494" s="35">
        <v>39.0</v>
      </c>
      <c r="F2494" s="32">
        <v>91.0</v>
      </c>
      <c r="G2494" s="35">
        <v>240.0</v>
      </c>
      <c r="H2494" s="35">
        <v>0.073</v>
      </c>
      <c r="I2494" s="35">
        <v>0.582</v>
      </c>
    </row>
    <row r="2495">
      <c r="A2495" s="32" t="s">
        <v>213</v>
      </c>
      <c r="B2495" s="33" t="s">
        <v>44</v>
      </c>
      <c r="C2495" s="34" t="s">
        <v>242</v>
      </c>
      <c r="D2495" s="35">
        <v>0.632</v>
      </c>
      <c r="E2495" s="35">
        <v>39.0</v>
      </c>
      <c r="F2495" s="32">
        <v>91.0</v>
      </c>
      <c r="G2495" s="35">
        <v>222.0</v>
      </c>
      <c r="H2495" s="35">
        <v>0.1</v>
      </c>
      <c r="I2495" s="35">
        <v>0.681</v>
      </c>
    </row>
    <row r="2496">
      <c r="A2496" s="32" t="s">
        <v>213</v>
      </c>
      <c r="B2496" s="33" t="s">
        <v>45</v>
      </c>
      <c r="C2496" s="34" t="s">
        <v>242</v>
      </c>
      <c r="D2496" s="35">
        <v>0.669</v>
      </c>
      <c r="E2496" s="35">
        <v>39.0</v>
      </c>
      <c r="F2496" s="32">
        <v>91.0</v>
      </c>
      <c r="G2496" s="35">
        <v>207.0</v>
      </c>
      <c r="H2496" s="35">
        <v>0.106</v>
      </c>
      <c r="I2496" s="35">
        <v>0.817</v>
      </c>
    </row>
    <row r="2497">
      <c r="A2497" s="32" t="s">
        <v>213</v>
      </c>
      <c r="B2497" s="33" t="s">
        <v>46</v>
      </c>
      <c r="C2497" s="34" t="s">
        <v>242</v>
      </c>
      <c r="D2497" s="35">
        <v>0.649</v>
      </c>
      <c r="E2497" s="35">
        <v>39.0</v>
      </c>
      <c r="F2497" s="35">
        <v>123.0</v>
      </c>
      <c r="G2497" s="35">
        <v>207.0</v>
      </c>
      <c r="H2497" s="35">
        <v>0.135</v>
      </c>
      <c r="I2497" s="35">
        <v>0.977</v>
      </c>
    </row>
    <row r="2498">
      <c r="A2498" s="32" t="s">
        <v>213</v>
      </c>
      <c r="B2498" s="33" t="s">
        <v>33</v>
      </c>
      <c r="C2498" s="34" t="s">
        <v>243</v>
      </c>
      <c r="D2498" s="32">
        <v>0.475</v>
      </c>
      <c r="E2498" s="32">
        <v>59.0</v>
      </c>
      <c r="F2498" s="32">
        <v>91.0</v>
      </c>
      <c r="G2498" s="32">
        <v>380.0</v>
      </c>
      <c r="H2498" s="35">
        <v>0.066</v>
      </c>
      <c r="I2498" s="35">
        <v>0.134</v>
      </c>
    </row>
    <row r="2499">
      <c r="A2499" s="32" t="s">
        <v>213</v>
      </c>
      <c r="B2499" s="33" t="s">
        <v>35</v>
      </c>
      <c r="C2499" s="34" t="s">
        <v>243</v>
      </c>
      <c r="D2499" s="32">
        <v>0.475</v>
      </c>
      <c r="E2499" s="32">
        <v>59.0</v>
      </c>
      <c r="F2499" s="32">
        <v>91.0</v>
      </c>
      <c r="G2499" s="32">
        <v>380.0</v>
      </c>
      <c r="H2499" s="35">
        <v>0.073</v>
      </c>
      <c r="I2499" s="35">
        <v>0.152</v>
      </c>
    </row>
    <row r="2500">
      <c r="A2500" s="32" t="s">
        <v>213</v>
      </c>
      <c r="B2500" s="33" t="s">
        <v>36</v>
      </c>
      <c r="C2500" s="34" t="s">
        <v>243</v>
      </c>
      <c r="D2500" s="32">
        <v>0.475</v>
      </c>
      <c r="E2500" s="32">
        <v>59.0</v>
      </c>
      <c r="F2500" s="32">
        <v>91.0</v>
      </c>
      <c r="G2500" s="32">
        <v>380.0</v>
      </c>
      <c r="H2500" s="35">
        <v>0.085</v>
      </c>
      <c r="I2500" s="35">
        <v>0.165</v>
      </c>
    </row>
    <row r="2501">
      <c r="A2501" s="32" t="s">
        <v>213</v>
      </c>
      <c r="B2501" s="33" t="s">
        <v>37</v>
      </c>
      <c r="C2501" s="34" t="s">
        <v>243</v>
      </c>
      <c r="D2501" s="32">
        <v>0.475</v>
      </c>
      <c r="E2501" s="35">
        <v>18.0</v>
      </c>
      <c r="F2501" s="32">
        <v>91.0</v>
      </c>
      <c r="G2501" s="32">
        <v>380.0</v>
      </c>
      <c r="H2501" s="35">
        <v>0.1</v>
      </c>
      <c r="I2501" s="35">
        <v>0.214</v>
      </c>
    </row>
    <row r="2502">
      <c r="A2502" s="32" t="s">
        <v>213</v>
      </c>
      <c r="B2502" s="33" t="s">
        <v>38</v>
      </c>
      <c r="C2502" s="34" t="s">
        <v>243</v>
      </c>
      <c r="D2502" s="32">
        <v>0.475</v>
      </c>
      <c r="E2502" s="35">
        <v>18.0</v>
      </c>
      <c r="F2502" s="32">
        <v>91.0</v>
      </c>
      <c r="G2502" s="32">
        <v>380.0</v>
      </c>
      <c r="H2502" s="35">
        <v>0.111</v>
      </c>
      <c r="I2502" s="35">
        <v>0.381</v>
      </c>
    </row>
    <row r="2503">
      <c r="A2503" s="32" t="s">
        <v>213</v>
      </c>
      <c r="B2503" s="33" t="s">
        <v>39</v>
      </c>
      <c r="C2503" s="34" t="s">
        <v>243</v>
      </c>
      <c r="D2503" s="35">
        <v>0.439</v>
      </c>
      <c r="E2503" s="35">
        <v>18.0</v>
      </c>
      <c r="F2503" s="32">
        <v>91.0</v>
      </c>
      <c r="G2503" s="35">
        <v>560.0</v>
      </c>
      <c r="H2503" s="35">
        <v>0.115</v>
      </c>
      <c r="I2503" s="35">
        <v>0.52</v>
      </c>
    </row>
    <row r="2504">
      <c r="A2504" s="32" t="s">
        <v>213</v>
      </c>
      <c r="B2504" s="33" t="s">
        <v>40</v>
      </c>
      <c r="C2504" s="34" t="s">
        <v>243</v>
      </c>
      <c r="D2504" s="35">
        <v>0.441</v>
      </c>
      <c r="E2504" s="35">
        <v>18.0</v>
      </c>
      <c r="F2504" s="32">
        <v>91.0</v>
      </c>
      <c r="G2504" s="35">
        <v>560.0</v>
      </c>
      <c r="H2504" s="35">
        <v>0.173</v>
      </c>
      <c r="I2504" s="35">
        <v>0.634</v>
      </c>
    </row>
    <row r="2505">
      <c r="A2505" s="32" t="s">
        <v>213</v>
      </c>
      <c r="B2505" s="33" t="s">
        <v>41</v>
      </c>
      <c r="C2505" s="34" t="s">
        <v>243</v>
      </c>
      <c r="D2505" s="35">
        <v>0.447</v>
      </c>
      <c r="E2505" s="35">
        <v>18.0</v>
      </c>
      <c r="F2505" s="32">
        <v>91.0</v>
      </c>
      <c r="G2505" s="35">
        <v>482.0</v>
      </c>
      <c r="H2505" s="35">
        <v>0.223</v>
      </c>
      <c r="I2505" s="35">
        <v>0.862</v>
      </c>
    </row>
    <row r="2506">
      <c r="A2506" s="32" t="s">
        <v>213</v>
      </c>
      <c r="B2506" s="33" t="s">
        <v>42</v>
      </c>
      <c r="C2506" s="34" t="s">
        <v>243</v>
      </c>
      <c r="D2506" s="35">
        <v>0.438</v>
      </c>
      <c r="E2506" s="35">
        <v>12.0</v>
      </c>
      <c r="F2506" s="32">
        <v>91.0</v>
      </c>
      <c r="G2506" s="35">
        <v>482.0</v>
      </c>
      <c r="H2506" s="35">
        <v>0.338</v>
      </c>
      <c r="I2506" s="35">
        <v>1.102</v>
      </c>
    </row>
    <row r="2507">
      <c r="A2507" s="32" t="s">
        <v>213</v>
      </c>
      <c r="B2507" s="33" t="s">
        <v>43</v>
      </c>
      <c r="C2507" s="34" t="s">
        <v>243</v>
      </c>
      <c r="D2507" s="35">
        <v>0.438</v>
      </c>
      <c r="E2507" s="35">
        <v>12.0</v>
      </c>
      <c r="F2507" s="32">
        <v>91.0</v>
      </c>
      <c r="G2507" s="35">
        <v>482.0</v>
      </c>
      <c r="H2507" s="35">
        <v>0.391</v>
      </c>
      <c r="I2507" s="35">
        <v>1.678</v>
      </c>
    </row>
    <row r="2508">
      <c r="A2508" s="32" t="s">
        <v>213</v>
      </c>
      <c r="B2508" s="33" t="s">
        <v>44</v>
      </c>
      <c r="C2508" s="34" t="s">
        <v>243</v>
      </c>
      <c r="D2508" s="35">
        <v>0.438</v>
      </c>
      <c r="E2508" s="35">
        <v>9.0</v>
      </c>
      <c r="F2508" s="32">
        <v>91.0</v>
      </c>
      <c r="G2508" s="35">
        <v>482.0</v>
      </c>
      <c r="H2508" s="35">
        <v>0.401</v>
      </c>
      <c r="I2508" s="35">
        <v>1.807</v>
      </c>
    </row>
    <row r="2509">
      <c r="A2509" s="32" t="s">
        <v>213</v>
      </c>
      <c r="B2509" s="33" t="s">
        <v>45</v>
      </c>
      <c r="C2509" s="34" t="s">
        <v>243</v>
      </c>
      <c r="D2509" s="35">
        <v>0.436</v>
      </c>
      <c r="E2509" s="35">
        <v>8.0</v>
      </c>
      <c r="F2509" s="32">
        <v>91.0</v>
      </c>
      <c r="G2509" s="35">
        <v>482.0</v>
      </c>
      <c r="H2509" s="35">
        <v>0.427</v>
      </c>
      <c r="I2509" s="35">
        <v>1.801</v>
      </c>
    </row>
    <row r="2510">
      <c r="A2510" s="32" t="s">
        <v>213</v>
      </c>
      <c r="B2510" s="33" t="s">
        <v>46</v>
      </c>
      <c r="C2510" s="34" t="s">
        <v>243</v>
      </c>
      <c r="D2510" s="35">
        <v>0.405</v>
      </c>
      <c r="E2510" s="35">
        <v>7.0</v>
      </c>
      <c r="F2510" s="35">
        <v>61.0</v>
      </c>
      <c r="G2510" s="35">
        <v>431.0</v>
      </c>
      <c r="H2510" s="35">
        <v>0.403</v>
      </c>
      <c r="I2510" s="35">
        <v>1.634</v>
      </c>
    </row>
    <row r="2511">
      <c r="A2511" s="32" t="s">
        <v>213</v>
      </c>
      <c r="B2511" s="33" t="s">
        <v>33</v>
      </c>
      <c r="C2511" s="34" t="s">
        <v>244</v>
      </c>
      <c r="D2511" s="32">
        <v>0.475</v>
      </c>
      <c r="E2511" s="32">
        <v>59.0</v>
      </c>
      <c r="F2511" s="32">
        <v>91.0</v>
      </c>
      <c r="G2511" s="32">
        <v>380.0</v>
      </c>
      <c r="H2511" s="35">
        <v>0.007</v>
      </c>
      <c r="I2511" s="35">
        <v>0.153</v>
      </c>
    </row>
    <row r="2512">
      <c r="A2512" s="32" t="s">
        <v>213</v>
      </c>
      <c r="B2512" s="33" t="s">
        <v>35</v>
      </c>
      <c r="C2512" s="34" t="s">
        <v>244</v>
      </c>
      <c r="D2512" s="32">
        <v>0.475</v>
      </c>
      <c r="E2512" s="32">
        <v>59.0</v>
      </c>
      <c r="F2512" s="32">
        <v>91.0</v>
      </c>
      <c r="G2512" s="32">
        <v>380.0</v>
      </c>
      <c r="H2512" s="35">
        <v>0.011</v>
      </c>
      <c r="I2512" s="35">
        <v>0.211</v>
      </c>
    </row>
    <row r="2513">
      <c r="A2513" s="32" t="s">
        <v>213</v>
      </c>
      <c r="B2513" s="33" t="s">
        <v>36</v>
      </c>
      <c r="C2513" s="34" t="s">
        <v>244</v>
      </c>
      <c r="D2513" s="32">
        <v>0.475</v>
      </c>
      <c r="E2513" s="32">
        <v>59.0</v>
      </c>
      <c r="F2513" s="32">
        <v>91.0</v>
      </c>
      <c r="G2513" s="32">
        <v>380.0</v>
      </c>
      <c r="H2513" s="35">
        <v>0.018</v>
      </c>
      <c r="I2513" s="35">
        <v>0.299</v>
      </c>
    </row>
    <row r="2514">
      <c r="A2514" s="32" t="s">
        <v>213</v>
      </c>
      <c r="B2514" s="33" t="s">
        <v>37</v>
      </c>
      <c r="C2514" s="34" t="s">
        <v>244</v>
      </c>
      <c r="D2514" s="32">
        <v>0.475</v>
      </c>
      <c r="E2514" s="35">
        <v>74.0</v>
      </c>
      <c r="F2514" s="32">
        <v>91.0</v>
      </c>
      <c r="G2514" s="32">
        <v>380.0</v>
      </c>
      <c r="H2514" s="35">
        <v>0.021</v>
      </c>
      <c r="I2514" s="35">
        <v>0.312</v>
      </c>
    </row>
    <row r="2515">
      <c r="A2515" s="32" t="s">
        <v>213</v>
      </c>
      <c r="B2515" s="33" t="s">
        <v>38</v>
      </c>
      <c r="C2515" s="34" t="s">
        <v>244</v>
      </c>
      <c r="D2515" s="32">
        <v>0.475</v>
      </c>
      <c r="E2515" s="35">
        <v>74.0</v>
      </c>
      <c r="F2515" s="32">
        <v>91.0</v>
      </c>
      <c r="G2515" s="32">
        <v>380.0</v>
      </c>
      <c r="H2515" s="35">
        <v>0.035</v>
      </c>
      <c r="I2515" s="35">
        <v>0.302</v>
      </c>
    </row>
    <row r="2516">
      <c r="A2516" s="32" t="s">
        <v>213</v>
      </c>
      <c r="B2516" s="33" t="s">
        <v>39</v>
      </c>
      <c r="C2516" s="34" t="s">
        <v>244</v>
      </c>
      <c r="D2516" s="35">
        <v>0.545</v>
      </c>
      <c r="E2516" s="35">
        <v>74.0</v>
      </c>
      <c r="F2516" s="32">
        <v>91.0</v>
      </c>
      <c r="G2516" s="35">
        <v>328.0</v>
      </c>
      <c r="H2516" s="35">
        <v>0.079</v>
      </c>
      <c r="I2516" s="35">
        <v>0.32</v>
      </c>
    </row>
    <row r="2517">
      <c r="A2517" s="32" t="s">
        <v>213</v>
      </c>
      <c r="B2517" s="33" t="s">
        <v>40</v>
      </c>
      <c r="C2517" s="34" t="s">
        <v>244</v>
      </c>
      <c r="D2517" s="35">
        <v>0.448</v>
      </c>
      <c r="E2517" s="35">
        <v>74.0</v>
      </c>
      <c r="F2517" s="32">
        <v>91.0</v>
      </c>
      <c r="G2517" s="35">
        <v>328.0</v>
      </c>
      <c r="H2517" s="35">
        <v>0.08</v>
      </c>
      <c r="I2517" s="35">
        <v>0.537</v>
      </c>
    </row>
    <row r="2518">
      <c r="A2518" s="32" t="s">
        <v>213</v>
      </c>
      <c r="B2518" s="33" t="s">
        <v>41</v>
      </c>
      <c r="C2518" s="34" t="s">
        <v>244</v>
      </c>
      <c r="D2518" s="35">
        <v>0.351</v>
      </c>
      <c r="E2518" s="35">
        <v>35.0</v>
      </c>
      <c r="F2518" s="32">
        <v>91.0</v>
      </c>
      <c r="G2518" s="35">
        <v>328.0</v>
      </c>
      <c r="H2518" s="35">
        <v>0.112</v>
      </c>
      <c r="I2518" s="35">
        <v>0.766</v>
      </c>
    </row>
    <row r="2519">
      <c r="A2519" s="32" t="s">
        <v>213</v>
      </c>
      <c r="B2519" s="33" t="s">
        <v>42</v>
      </c>
      <c r="C2519" s="34" t="s">
        <v>244</v>
      </c>
      <c r="D2519" s="35">
        <v>0.35</v>
      </c>
      <c r="E2519" s="35">
        <v>35.0</v>
      </c>
      <c r="F2519" s="32">
        <v>91.0</v>
      </c>
      <c r="G2519" s="35">
        <v>328.0</v>
      </c>
      <c r="H2519" s="35">
        <v>0.143</v>
      </c>
      <c r="I2519" s="35">
        <v>0.929</v>
      </c>
    </row>
    <row r="2520">
      <c r="A2520" s="32" t="s">
        <v>213</v>
      </c>
      <c r="B2520" s="33" t="s">
        <v>43</v>
      </c>
      <c r="C2520" s="34" t="s">
        <v>244</v>
      </c>
      <c r="D2520" s="35">
        <v>0.35</v>
      </c>
      <c r="E2520" s="35">
        <v>35.0</v>
      </c>
      <c r="F2520" s="32">
        <v>91.0</v>
      </c>
      <c r="G2520" s="35">
        <v>328.0</v>
      </c>
      <c r="H2520" s="35">
        <v>0.189</v>
      </c>
      <c r="I2520" s="35">
        <v>0.885</v>
      </c>
    </row>
    <row r="2521">
      <c r="A2521" s="32" t="s">
        <v>213</v>
      </c>
      <c r="B2521" s="33" t="s">
        <v>44</v>
      </c>
      <c r="C2521" s="34" t="s">
        <v>244</v>
      </c>
      <c r="D2521" s="35">
        <v>0.35</v>
      </c>
      <c r="E2521" s="35">
        <v>35.0</v>
      </c>
      <c r="F2521" s="32">
        <v>91.0</v>
      </c>
      <c r="G2521" s="35">
        <v>311.0</v>
      </c>
      <c r="H2521" s="35">
        <v>0.198</v>
      </c>
      <c r="I2521" s="35">
        <v>0.917</v>
      </c>
    </row>
    <row r="2522">
      <c r="A2522" s="32" t="s">
        <v>213</v>
      </c>
      <c r="B2522" s="33" t="s">
        <v>45</v>
      </c>
      <c r="C2522" s="34" t="s">
        <v>244</v>
      </c>
      <c r="D2522" s="35">
        <v>0.35</v>
      </c>
      <c r="E2522" s="35">
        <v>35.0</v>
      </c>
      <c r="F2522" s="32">
        <v>91.0</v>
      </c>
      <c r="G2522" s="35">
        <v>387.0</v>
      </c>
      <c r="H2522" s="35">
        <v>0.248</v>
      </c>
      <c r="I2522" s="35">
        <v>0.993</v>
      </c>
    </row>
    <row r="2523">
      <c r="A2523" s="32" t="s">
        <v>213</v>
      </c>
      <c r="B2523" s="33" t="s">
        <v>46</v>
      </c>
      <c r="C2523" s="34" t="s">
        <v>244</v>
      </c>
      <c r="D2523" s="35">
        <v>0.35</v>
      </c>
      <c r="E2523" s="35">
        <v>35.0</v>
      </c>
      <c r="F2523" s="35">
        <v>107.0</v>
      </c>
      <c r="G2523" s="35">
        <v>387.0</v>
      </c>
      <c r="H2523" s="35">
        <v>0.293</v>
      </c>
      <c r="I2523" s="35">
        <v>1.016</v>
      </c>
    </row>
    <row r="2524">
      <c r="A2524" s="32" t="s">
        <v>213</v>
      </c>
      <c r="B2524" s="33" t="s">
        <v>33</v>
      </c>
      <c r="C2524" s="34" t="s">
        <v>245</v>
      </c>
      <c r="D2524" s="32">
        <v>0.475</v>
      </c>
      <c r="E2524" s="32">
        <v>59.0</v>
      </c>
      <c r="F2524" s="32">
        <v>91.0</v>
      </c>
      <c r="G2524" s="32">
        <v>380.0</v>
      </c>
      <c r="H2524" s="35">
        <v>0.031</v>
      </c>
      <c r="I2524" s="35">
        <v>0.049</v>
      </c>
    </row>
    <row r="2525">
      <c r="A2525" s="32" t="s">
        <v>213</v>
      </c>
      <c r="B2525" s="33" t="s">
        <v>35</v>
      </c>
      <c r="C2525" s="34" t="s">
        <v>245</v>
      </c>
      <c r="D2525" s="32">
        <v>0.475</v>
      </c>
      <c r="E2525" s="32">
        <v>59.0</v>
      </c>
      <c r="F2525" s="32">
        <v>91.0</v>
      </c>
      <c r="G2525" s="32">
        <v>380.0</v>
      </c>
      <c r="H2525" s="35">
        <v>0.076</v>
      </c>
      <c r="I2525" s="35">
        <v>0.068</v>
      </c>
    </row>
    <row r="2526">
      <c r="A2526" s="32" t="s">
        <v>213</v>
      </c>
      <c r="B2526" s="33" t="s">
        <v>36</v>
      </c>
      <c r="C2526" s="34" t="s">
        <v>245</v>
      </c>
      <c r="D2526" s="32">
        <v>0.475</v>
      </c>
      <c r="E2526" s="32">
        <v>59.0</v>
      </c>
      <c r="F2526" s="32">
        <v>91.0</v>
      </c>
      <c r="G2526" s="32">
        <v>380.0</v>
      </c>
      <c r="H2526" s="35">
        <v>0.09</v>
      </c>
      <c r="I2526" s="35">
        <v>0.086</v>
      </c>
    </row>
    <row r="2527">
      <c r="A2527" s="32" t="s">
        <v>213</v>
      </c>
      <c r="B2527" s="33" t="s">
        <v>37</v>
      </c>
      <c r="C2527" s="34" t="s">
        <v>245</v>
      </c>
      <c r="D2527" s="32">
        <v>0.475</v>
      </c>
      <c r="E2527" s="35">
        <v>98.0</v>
      </c>
      <c r="F2527" s="32">
        <v>91.0</v>
      </c>
      <c r="G2527" s="32">
        <v>380.0</v>
      </c>
      <c r="H2527" s="35">
        <v>0.116</v>
      </c>
      <c r="I2527" s="35">
        <v>0.108</v>
      </c>
    </row>
    <row r="2528">
      <c r="A2528" s="32" t="s">
        <v>213</v>
      </c>
      <c r="B2528" s="33" t="s">
        <v>38</v>
      </c>
      <c r="C2528" s="34" t="s">
        <v>245</v>
      </c>
      <c r="D2528" s="32">
        <v>0.475</v>
      </c>
      <c r="E2528" s="35">
        <v>98.0</v>
      </c>
      <c r="F2528" s="32">
        <v>91.0</v>
      </c>
      <c r="G2528" s="32">
        <v>380.0</v>
      </c>
      <c r="H2528" s="35">
        <v>0.141</v>
      </c>
      <c r="I2528" s="35">
        <v>0.149</v>
      </c>
    </row>
    <row r="2529">
      <c r="A2529" s="32" t="s">
        <v>213</v>
      </c>
      <c r="B2529" s="33" t="s">
        <v>39</v>
      </c>
      <c r="C2529" s="34" t="s">
        <v>245</v>
      </c>
      <c r="D2529" s="35">
        <v>0.384</v>
      </c>
      <c r="E2529" s="35">
        <v>102.0</v>
      </c>
      <c r="F2529" s="32">
        <v>91.0</v>
      </c>
      <c r="G2529" s="35">
        <v>424.0</v>
      </c>
      <c r="H2529" s="35">
        <v>0.171</v>
      </c>
      <c r="I2529" s="35">
        <v>0.201</v>
      </c>
    </row>
    <row r="2530">
      <c r="A2530" s="32" t="s">
        <v>213</v>
      </c>
      <c r="B2530" s="33" t="s">
        <v>40</v>
      </c>
      <c r="C2530" s="34" t="s">
        <v>245</v>
      </c>
      <c r="D2530" s="35">
        <v>0.383</v>
      </c>
      <c r="E2530" s="35">
        <v>72.0</v>
      </c>
      <c r="F2530" s="32">
        <v>91.0</v>
      </c>
      <c r="G2530" s="35">
        <v>424.0</v>
      </c>
      <c r="H2530" s="35">
        <v>0.207</v>
      </c>
      <c r="I2530" s="35">
        <v>0.325</v>
      </c>
    </row>
    <row r="2531">
      <c r="A2531" s="32" t="s">
        <v>213</v>
      </c>
      <c r="B2531" s="33" t="s">
        <v>41</v>
      </c>
      <c r="C2531" s="34" t="s">
        <v>245</v>
      </c>
      <c r="D2531" s="35">
        <v>0.383</v>
      </c>
      <c r="E2531" s="35">
        <v>72.0</v>
      </c>
      <c r="F2531" s="32">
        <v>91.0</v>
      </c>
      <c r="G2531" s="35">
        <v>424.0</v>
      </c>
      <c r="H2531" s="35">
        <v>0.252</v>
      </c>
      <c r="I2531" s="35">
        <v>0.544</v>
      </c>
    </row>
    <row r="2532">
      <c r="A2532" s="32" t="s">
        <v>213</v>
      </c>
      <c r="B2532" s="33" t="s">
        <v>42</v>
      </c>
      <c r="C2532" s="34" t="s">
        <v>245</v>
      </c>
      <c r="D2532" s="35">
        <v>0.381</v>
      </c>
      <c r="E2532" s="35">
        <v>65.0</v>
      </c>
      <c r="F2532" s="32">
        <v>91.0</v>
      </c>
      <c r="G2532" s="35">
        <v>424.0</v>
      </c>
      <c r="H2532" s="35">
        <v>0.306</v>
      </c>
      <c r="I2532" s="35">
        <v>0.732</v>
      </c>
    </row>
    <row r="2533">
      <c r="A2533" s="32" t="s">
        <v>213</v>
      </c>
      <c r="B2533" s="33" t="s">
        <v>43</v>
      </c>
      <c r="C2533" s="34" t="s">
        <v>245</v>
      </c>
      <c r="D2533" s="35">
        <v>0.372</v>
      </c>
      <c r="E2533" s="35">
        <v>41.0</v>
      </c>
      <c r="F2533" s="32">
        <v>91.0</v>
      </c>
      <c r="G2533" s="35">
        <v>380.0</v>
      </c>
      <c r="H2533" s="35">
        <v>0.314</v>
      </c>
      <c r="I2533" s="35">
        <v>0.854</v>
      </c>
    </row>
    <row r="2534">
      <c r="A2534" s="32" t="s">
        <v>213</v>
      </c>
      <c r="B2534" s="33" t="s">
        <v>44</v>
      </c>
      <c r="C2534" s="34" t="s">
        <v>245</v>
      </c>
      <c r="D2534" s="35">
        <v>0.371</v>
      </c>
      <c r="E2534" s="35">
        <v>26.0</v>
      </c>
      <c r="F2534" s="32">
        <v>91.0</v>
      </c>
      <c r="G2534" s="35">
        <v>380.0</v>
      </c>
      <c r="H2534" s="35">
        <v>0.348</v>
      </c>
      <c r="I2534" s="35">
        <v>0.995</v>
      </c>
    </row>
    <row r="2535">
      <c r="A2535" s="32" t="s">
        <v>213</v>
      </c>
      <c r="B2535" s="33" t="s">
        <v>45</v>
      </c>
      <c r="C2535" s="34" t="s">
        <v>245</v>
      </c>
      <c r="D2535" s="35">
        <v>0.366</v>
      </c>
      <c r="E2535" s="35">
        <v>25.0</v>
      </c>
      <c r="F2535" s="32">
        <v>91.0</v>
      </c>
      <c r="G2535" s="35">
        <v>309.0</v>
      </c>
      <c r="H2535" s="35">
        <v>0.36</v>
      </c>
      <c r="I2535" s="35">
        <v>1.096</v>
      </c>
    </row>
    <row r="2536">
      <c r="A2536" s="32" t="s">
        <v>213</v>
      </c>
      <c r="B2536" s="33" t="s">
        <v>46</v>
      </c>
      <c r="C2536" s="34" t="s">
        <v>245</v>
      </c>
      <c r="D2536" s="35">
        <v>0.364</v>
      </c>
      <c r="E2536" s="35">
        <v>25.0</v>
      </c>
      <c r="F2536" s="35">
        <v>39.0</v>
      </c>
      <c r="G2536" s="35">
        <v>293.0</v>
      </c>
      <c r="H2536" s="35">
        <v>0.382</v>
      </c>
      <c r="I2536" s="35">
        <v>0.98</v>
      </c>
    </row>
    <row r="2537">
      <c r="A2537" s="32" t="s">
        <v>213</v>
      </c>
      <c r="B2537" s="33" t="s">
        <v>33</v>
      </c>
      <c r="C2537" s="34" t="s">
        <v>246</v>
      </c>
      <c r="D2537" s="32">
        <v>0.475</v>
      </c>
      <c r="E2537" s="32">
        <v>59.0</v>
      </c>
      <c r="F2537" s="32">
        <v>91.0</v>
      </c>
      <c r="G2537" s="32">
        <v>380.0</v>
      </c>
      <c r="H2537" s="35">
        <v>0.105</v>
      </c>
      <c r="I2537" s="35">
        <v>0.347</v>
      </c>
    </row>
    <row r="2538">
      <c r="A2538" s="32" t="s">
        <v>213</v>
      </c>
      <c r="B2538" s="33" t="s">
        <v>35</v>
      </c>
      <c r="C2538" s="34" t="s">
        <v>246</v>
      </c>
      <c r="D2538" s="32">
        <v>0.475</v>
      </c>
      <c r="E2538" s="32">
        <v>59.0</v>
      </c>
      <c r="F2538" s="32">
        <v>91.0</v>
      </c>
      <c r="G2538" s="32">
        <v>380.0</v>
      </c>
      <c r="H2538" s="35">
        <v>0.156</v>
      </c>
      <c r="I2538" s="35">
        <v>0.429</v>
      </c>
    </row>
    <row r="2539">
      <c r="A2539" s="32" t="s">
        <v>213</v>
      </c>
      <c r="B2539" s="33" t="s">
        <v>36</v>
      </c>
      <c r="C2539" s="34" t="s">
        <v>246</v>
      </c>
      <c r="D2539" s="32">
        <v>0.475</v>
      </c>
      <c r="E2539" s="32">
        <v>59.0</v>
      </c>
      <c r="F2539" s="32">
        <v>91.0</v>
      </c>
      <c r="G2539" s="32">
        <v>380.0</v>
      </c>
      <c r="H2539" s="35">
        <v>0.175</v>
      </c>
      <c r="I2539" s="35">
        <v>0.434</v>
      </c>
    </row>
    <row r="2540">
      <c r="A2540" s="32" t="s">
        <v>213</v>
      </c>
      <c r="B2540" s="33" t="s">
        <v>37</v>
      </c>
      <c r="C2540" s="34" t="s">
        <v>246</v>
      </c>
      <c r="D2540" s="32">
        <v>0.475</v>
      </c>
      <c r="E2540" s="35">
        <v>7.0</v>
      </c>
      <c r="F2540" s="32">
        <v>91.0</v>
      </c>
      <c r="G2540" s="32">
        <v>380.0</v>
      </c>
      <c r="H2540" s="35">
        <v>0.197</v>
      </c>
      <c r="I2540" s="35">
        <v>0.452</v>
      </c>
    </row>
    <row r="2541">
      <c r="A2541" s="32" t="s">
        <v>213</v>
      </c>
      <c r="B2541" s="33" t="s">
        <v>38</v>
      </c>
      <c r="C2541" s="34" t="s">
        <v>246</v>
      </c>
      <c r="D2541" s="32">
        <v>0.475</v>
      </c>
      <c r="E2541" s="35">
        <v>7.0</v>
      </c>
      <c r="F2541" s="32">
        <v>91.0</v>
      </c>
      <c r="G2541" s="32">
        <v>380.0</v>
      </c>
      <c r="H2541" s="35">
        <v>0.221</v>
      </c>
      <c r="I2541" s="35">
        <v>0.49</v>
      </c>
    </row>
    <row r="2542">
      <c r="A2542" s="32" t="s">
        <v>213</v>
      </c>
      <c r="B2542" s="33" t="s">
        <v>39</v>
      </c>
      <c r="C2542" s="34" t="s">
        <v>246</v>
      </c>
      <c r="D2542" s="35">
        <v>0.576</v>
      </c>
      <c r="E2542" s="35">
        <v>7.0</v>
      </c>
      <c r="F2542" s="32">
        <v>91.0</v>
      </c>
      <c r="G2542" s="35">
        <v>140.0</v>
      </c>
      <c r="H2542" s="35">
        <v>0.234</v>
      </c>
      <c r="I2542" s="35">
        <v>0.53</v>
      </c>
    </row>
    <row r="2543">
      <c r="A2543" s="32" t="s">
        <v>213</v>
      </c>
      <c r="B2543" s="33" t="s">
        <v>40</v>
      </c>
      <c r="C2543" s="34" t="s">
        <v>246</v>
      </c>
      <c r="D2543" s="35">
        <v>0.576</v>
      </c>
      <c r="E2543" s="35">
        <v>7.0</v>
      </c>
      <c r="F2543" s="32">
        <v>91.0</v>
      </c>
      <c r="G2543" s="35">
        <v>140.0</v>
      </c>
      <c r="H2543" s="35">
        <v>0.254</v>
      </c>
      <c r="I2543" s="35">
        <v>0.586</v>
      </c>
    </row>
    <row r="2544">
      <c r="A2544" s="32" t="s">
        <v>213</v>
      </c>
      <c r="B2544" s="33" t="s">
        <v>41</v>
      </c>
      <c r="C2544" s="34" t="s">
        <v>246</v>
      </c>
      <c r="D2544" s="35">
        <v>0.576</v>
      </c>
      <c r="E2544" s="35">
        <v>7.0</v>
      </c>
      <c r="F2544" s="32">
        <v>91.0</v>
      </c>
      <c r="G2544" s="35">
        <v>140.0</v>
      </c>
      <c r="H2544" s="35">
        <v>0.279</v>
      </c>
      <c r="I2544" s="35">
        <v>0.65</v>
      </c>
    </row>
    <row r="2545">
      <c r="A2545" s="32" t="s">
        <v>213</v>
      </c>
      <c r="B2545" s="33" t="s">
        <v>42</v>
      </c>
      <c r="C2545" s="34" t="s">
        <v>246</v>
      </c>
      <c r="D2545" s="35">
        <v>0.606</v>
      </c>
      <c r="E2545" s="35">
        <v>7.0</v>
      </c>
      <c r="F2545" s="32">
        <v>91.0</v>
      </c>
      <c r="G2545" s="35">
        <v>218.0</v>
      </c>
      <c r="H2545" s="35">
        <v>0.38</v>
      </c>
      <c r="I2545" s="35">
        <v>0.682</v>
      </c>
    </row>
    <row r="2546">
      <c r="A2546" s="32" t="s">
        <v>213</v>
      </c>
      <c r="B2546" s="33" t="s">
        <v>43</v>
      </c>
      <c r="C2546" s="34" t="s">
        <v>246</v>
      </c>
      <c r="D2546" s="35">
        <v>0.606</v>
      </c>
      <c r="E2546" s="35">
        <v>7.0</v>
      </c>
      <c r="F2546" s="32">
        <v>91.0</v>
      </c>
      <c r="G2546" s="35">
        <v>218.0</v>
      </c>
      <c r="H2546" s="35">
        <v>0.415</v>
      </c>
      <c r="I2546" s="35">
        <v>0.729</v>
      </c>
    </row>
    <row r="2547">
      <c r="A2547" s="32" t="s">
        <v>213</v>
      </c>
      <c r="B2547" s="33" t="s">
        <v>44</v>
      </c>
      <c r="C2547" s="34" t="s">
        <v>246</v>
      </c>
      <c r="D2547" s="35">
        <v>0.636</v>
      </c>
      <c r="E2547" s="35">
        <v>7.0</v>
      </c>
      <c r="F2547" s="32">
        <v>91.0</v>
      </c>
      <c r="G2547" s="35">
        <v>218.0</v>
      </c>
      <c r="H2547" s="35">
        <v>0.453</v>
      </c>
      <c r="I2547" s="35">
        <v>0.791</v>
      </c>
    </row>
    <row r="2548">
      <c r="A2548" s="32" t="s">
        <v>213</v>
      </c>
      <c r="B2548" s="33" t="s">
        <v>45</v>
      </c>
      <c r="C2548" s="34" t="s">
        <v>246</v>
      </c>
      <c r="D2548" s="35">
        <v>0.631</v>
      </c>
      <c r="E2548" s="35">
        <v>6.0</v>
      </c>
      <c r="F2548" s="32">
        <v>91.0</v>
      </c>
      <c r="G2548" s="35">
        <v>218.0</v>
      </c>
      <c r="H2548" s="35">
        <v>0.48</v>
      </c>
      <c r="I2548" s="35">
        <v>0.84</v>
      </c>
    </row>
    <row r="2549">
      <c r="A2549" s="32" t="s">
        <v>213</v>
      </c>
      <c r="B2549" s="33" t="s">
        <v>46</v>
      </c>
      <c r="C2549" s="34" t="s">
        <v>246</v>
      </c>
      <c r="D2549" s="35">
        <v>0.507</v>
      </c>
      <c r="E2549" s="35">
        <v>6.0</v>
      </c>
      <c r="F2549" s="35">
        <v>37.0</v>
      </c>
      <c r="G2549" s="35">
        <v>218.0</v>
      </c>
      <c r="H2549" s="35">
        <v>0.69</v>
      </c>
      <c r="I2549" s="35">
        <v>0.826</v>
      </c>
    </row>
    <row r="2550">
      <c r="A2550" s="32" t="s">
        <v>213</v>
      </c>
      <c r="B2550" s="33" t="s">
        <v>33</v>
      </c>
      <c r="C2550" s="34" t="s">
        <v>247</v>
      </c>
      <c r="D2550" s="32">
        <v>0.475</v>
      </c>
      <c r="E2550" s="32">
        <v>59.0</v>
      </c>
      <c r="F2550" s="32">
        <v>91.0</v>
      </c>
      <c r="G2550" s="32">
        <v>380.0</v>
      </c>
      <c r="H2550" s="32">
        <v>0.27</v>
      </c>
      <c r="I2550" s="32">
        <v>0.659</v>
      </c>
    </row>
    <row r="2551">
      <c r="A2551" s="32" t="s">
        <v>213</v>
      </c>
      <c r="B2551" s="33" t="s">
        <v>35</v>
      </c>
      <c r="C2551" s="34" t="s">
        <v>247</v>
      </c>
      <c r="D2551" s="32">
        <v>0.475</v>
      </c>
      <c r="E2551" s="32">
        <v>59.0</v>
      </c>
      <c r="F2551" s="32">
        <v>91.0</v>
      </c>
      <c r="G2551" s="32">
        <v>380.0</v>
      </c>
      <c r="H2551" s="32">
        <v>0.27</v>
      </c>
      <c r="I2551" s="32">
        <v>0.659</v>
      </c>
    </row>
    <row r="2552">
      <c r="A2552" s="32" t="s">
        <v>213</v>
      </c>
      <c r="B2552" s="33" t="s">
        <v>36</v>
      </c>
      <c r="C2552" s="34" t="s">
        <v>247</v>
      </c>
      <c r="D2552" s="32">
        <v>0.475</v>
      </c>
      <c r="E2552" s="32">
        <v>59.0</v>
      </c>
      <c r="F2552" s="32">
        <v>91.0</v>
      </c>
      <c r="G2552" s="32">
        <v>380.0</v>
      </c>
      <c r="H2552" s="32">
        <v>0.27</v>
      </c>
      <c r="I2552" s="32">
        <v>0.659</v>
      </c>
    </row>
    <row r="2553">
      <c r="A2553" s="32" t="s">
        <v>213</v>
      </c>
      <c r="B2553" s="33" t="s">
        <v>37</v>
      </c>
      <c r="C2553" s="34" t="s">
        <v>247</v>
      </c>
      <c r="D2553" s="32">
        <v>0.475</v>
      </c>
      <c r="E2553" s="32">
        <v>59.0</v>
      </c>
      <c r="F2553" s="32">
        <v>91.0</v>
      </c>
      <c r="G2553" s="32">
        <v>380.0</v>
      </c>
      <c r="H2553" s="32">
        <v>0.27</v>
      </c>
      <c r="I2553" s="32">
        <v>0.659</v>
      </c>
    </row>
    <row r="2554">
      <c r="A2554" s="32" t="s">
        <v>213</v>
      </c>
      <c r="B2554" s="33" t="s">
        <v>38</v>
      </c>
      <c r="C2554" s="34" t="s">
        <v>247</v>
      </c>
      <c r="D2554" s="32">
        <v>0.475</v>
      </c>
      <c r="E2554" s="32">
        <v>59.0</v>
      </c>
      <c r="F2554" s="32">
        <v>91.0</v>
      </c>
      <c r="G2554" s="32">
        <v>380.0</v>
      </c>
      <c r="H2554" s="32">
        <v>0.27</v>
      </c>
      <c r="I2554" s="32">
        <v>0.659</v>
      </c>
    </row>
    <row r="2555">
      <c r="A2555" s="32" t="s">
        <v>213</v>
      </c>
      <c r="B2555" s="33" t="s">
        <v>39</v>
      </c>
      <c r="C2555" s="34" t="s">
        <v>247</v>
      </c>
      <c r="D2555" s="32">
        <v>0.475</v>
      </c>
      <c r="E2555" s="32">
        <v>59.0</v>
      </c>
      <c r="F2555" s="32">
        <v>91.0</v>
      </c>
      <c r="G2555" s="32">
        <v>380.0</v>
      </c>
      <c r="H2555" s="32">
        <v>0.27</v>
      </c>
      <c r="I2555" s="32">
        <v>0.659</v>
      </c>
    </row>
    <row r="2556">
      <c r="A2556" s="32" t="s">
        <v>213</v>
      </c>
      <c r="B2556" s="33" t="s">
        <v>40</v>
      </c>
      <c r="C2556" s="34" t="s">
        <v>247</v>
      </c>
      <c r="D2556" s="32">
        <v>0.475</v>
      </c>
      <c r="E2556" s="32">
        <v>59.0</v>
      </c>
      <c r="F2556" s="32">
        <v>91.0</v>
      </c>
      <c r="G2556" s="32">
        <v>380.0</v>
      </c>
      <c r="H2556" s="32">
        <v>0.27</v>
      </c>
      <c r="I2556" s="32">
        <v>0.659</v>
      </c>
    </row>
    <row r="2557">
      <c r="A2557" s="32" t="s">
        <v>213</v>
      </c>
      <c r="B2557" s="33" t="s">
        <v>41</v>
      </c>
      <c r="C2557" s="34" t="s">
        <v>247</v>
      </c>
      <c r="D2557" s="32">
        <v>0.475</v>
      </c>
      <c r="E2557" s="32">
        <v>59.0</v>
      </c>
      <c r="F2557" s="32">
        <v>91.0</v>
      </c>
      <c r="G2557" s="32">
        <v>380.0</v>
      </c>
      <c r="H2557" s="32">
        <v>0.27</v>
      </c>
      <c r="I2557" s="32">
        <v>0.659</v>
      </c>
    </row>
    <row r="2558">
      <c r="A2558" s="32" t="s">
        <v>213</v>
      </c>
      <c r="B2558" s="33" t="s">
        <v>42</v>
      </c>
      <c r="C2558" s="34" t="s">
        <v>247</v>
      </c>
      <c r="D2558" s="32">
        <v>0.475</v>
      </c>
      <c r="E2558" s="32">
        <v>59.0</v>
      </c>
      <c r="F2558" s="32">
        <v>91.0</v>
      </c>
      <c r="G2558" s="32">
        <v>380.0</v>
      </c>
      <c r="H2558" s="32">
        <v>0.27</v>
      </c>
      <c r="I2558" s="32">
        <v>0.659</v>
      </c>
    </row>
    <row r="2559">
      <c r="A2559" s="32" t="s">
        <v>213</v>
      </c>
      <c r="B2559" s="33" t="s">
        <v>43</v>
      </c>
      <c r="C2559" s="34" t="s">
        <v>247</v>
      </c>
      <c r="D2559" s="32">
        <v>0.475</v>
      </c>
      <c r="E2559" s="32">
        <v>59.0</v>
      </c>
      <c r="F2559" s="32">
        <v>91.0</v>
      </c>
      <c r="G2559" s="32">
        <v>380.0</v>
      </c>
      <c r="H2559" s="32">
        <v>0.27</v>
      </c>
      <c r="I2559" s="32">
        <v>0.659</v>
      </c>
    </row>
    <row r="2560">
      <c r="A2560" s="32" t="s">
        <v>213</v>
      </c>
      <c r="B2560" s="33" t="s">
        <v>44</v>
      </c>
      <c r="C2560" s="34" t="s">
        <v>247</v>
      </c>
      <c r="D2560" s="32">
        <v>0.475</v>
      </c>
      <c r="E2560" s="32">
        <v>59.0</v>
      </c>
      <c r="F2560" s="32">
        <v>91.0</v>
      </c>
      <c r="G2560" s="32">
        <v>380.0</v>
      </c>
      <c r="H2560" s="32">
        <v>0.27</v>
      </c>
      <c r="I2560" s="32">
        <v>0.659</v>
      </c>
    </row>
    <row r="2561">
      <c r="A2561" s="32" t="s">
        <v>213</v>
      </c>
      <c r="B2561" s="33" t="s">
        <v>45</v>
      </c>
      <c r="C2561" s="34" t="s">
        <v>247</v>
      </c>
      <c r="D2561" s="32">
        <v>0.475</v>
      </c>
      <c r="E2561" s="32">
        <v>59.0</v>
      </c>
      <c r="F2561" s="32">
        <v>91.0</v>
      </c>
      <c r="G2561" s="32">
        <v>380.0</v>
      </c>
      <c r="H2561" s="32">
        <v>0.27</v>
      </c>
      <c r="I2561" s="32">
        <v>0.659</v>
      </c>
    </row>
    <row r="2562">
      <c r="A2562" s="32" t="s">
        <v>213</v>
      </c>
      <c r="B2562" s="33" t="s">
        <v>46</v>
      </c>
      <c r="C2562" s="34" t="s">
        <v>247</v>
      </c>
      <c r="D2562" s="32">
        <v>0.475</v>
      </c>
      <c r="E2562" s="32">
        <v>59.0</v>
      </c>
      <c r="F2562" s="32">
        <v>91.0</v>
      </c>
      <c r="G2562" s="32">
        <v>380.0</v>
      </c>
      <c r="H2562" s="32">
        <v>0.27</v>
      </c>
      <c r="I2562" s="32">
        <v>0.659</v>
      </c>
    </row>
    <row r="2563">
      <c r="A2563" s="32" t="s">
        <v>213</v>
      </c>
      <c r="B2563" s="33" t="s">
        <v>33</v>
      </c>
      <c r="C2563" s="34" t="s">
        <v>248</v>
      </c>
      <c r="D2563" s="32">
        <v>0.475</v>
      </c>
      <c r="E2563" s="32">
        <v>59.0</v>
      </c>
      <c r="F2563" s="32">
        <v>91.0</v>
      </c>
      <c r="G2563" s="32">
        <v>380.0</v>
      </c>
      <c r="H2563" s="35">
        <v>0.059</v>
      </c>
      <c r="I2563" s="35">
        <v>0.026</v>
      </c>
    </row>
    <row r="2564">
      <c r="A2564" s="32" t="s">
        <v>213</v>
      </c>
      <c r="B2564" s="33" t="s">
        <v>35</v>
      </c>
      <c r="C2564" s="34" t="s">
        <v>248</v>
      </c>
      <c r="D2564" s="32">
        <v>0.475</v>
      </c>
      <c r="E2564" s="32">
        <v>59.0</v>
      </c>
      <c r="F2564" s="32">
        <v>91.0</v>
      </c>
      <c r="G2564" s="32">
        <v>380.0</v>
      </c>
      <c r="H2564" s="35">
        <v>0.077</v>
      </c>
      <c r="I2564" s="35">
        <v>0.045</v>
      </c>
    </row>
    <row r="2565">
      <c r="A2565" s="32" t="s">
        <v>213</v>
      </c>
      <c r="B2565" s="33" t="s">
        <v>36</v>
      </c>
      <c r="C2565" s="34" t="s">
        <v>248</v>
      </c>
      <c r="D2565" s="32">
        <v>0.475</v>
      </c>
      <c r="E2565" s="32">
        <v>59.0</v>
      </c>
      <c r="F2565" s="32">
        <v>91.0</v>
      </c>
      <c r="G2565" s="32">
        <v>380.0</v>
      </c>
      <c r="H2565" s="35">
        <v>0.212</v>
      </c>
      <c r="I2565" s="35">
        <v>0.107</v>
      </c>
    </row>
    <row r="2566">
      <c r="A2566" s="32" t="s">
        <v>213</v>
      </c>
      <c r="B2566" s="33" t="s">
        <v>37</v>
      </c>
      <c r="C2566" s="34" t="s">
        <v>248</v>
      </c>
      <c r="D2566" s="32">
        <v>0.475</v>
      </c>
      <c r="E2566" s="32">
        <v>59.0</v>
      </c>
      <c r="F2566" s="32">
        <v>91.0</v>
      </c>
      <c r="G2566" s="32">
        <v>380.0</v>
      </c>
      <c r="H2566" s="35">
        <v>0.23</v>
      </c>
      <c r="I2566" s="35">
        <v>0.461</v>
      </c>
    </row>
    <row r="2567">
      <c r="A2567" s="32" t="s">
        <v>213</v>
      </c>
      <c r="B2567" s="33" t="s">
        <v>38</v>
      </c>
      <c r="C2567" s="34" t="s">
        <v>248</v>
      </c>
      <c r="D2567" s="32">
        <v>0.475</v>
      </c>
      <c r="E2567" s="32">
        <v>59.0</v>
      </c>
      <c r="F2567" s="32">
        <v>91.0</v>
      </c>
      <c r="G2567" s="32">
        <v>380.0</v>
      </c>
      <c r="H2567" s="35">
        <v>0.247</v>
      </c>
      <c r="I2567" s="35">
        <v>0.599</v>
      </c>
    </row>
    <row r="2568">
      <c r="A2568" s="32" t="s">
        <v>213</v>
      </c>
      <c r="B2568" s="33" t="s">
        <v>39</v>
      </c>
      <c r="C2568" s="34" t="s">
        <v>248</v>
      </c>
      <c r="D2568" s="35">
        <v>0.523</v>
      </c>
      <c r="E2568" s="35">
        <v>19.0</v>
      </c>
      <c r="F2568" s="32">
        <v>91.0</v>
      </c>
      <c r="G2568" s="35">
        <v>172.0</v>
      </c>
      <c r="H2568" s="35">
        <v>0.34</v>
      </c>
      <c r="I2568" s="35">
        <v>1.038</v>
      </c>
    </row>
    <row r="2569">
      <c r="A2569" s="32" t="s">
        <v>213</v>
      </c>
      <c r="B2569" s="33" t="s">
        <v>40</v>
      </c>
      <c r="C2569" s="34" t="s">
        <v>248</v>
      </c>
      <c r="D2569" s="35">
        <v>0.523</v>
      </c>
      <c r="E2569" s="35">
        <v>19.0</v>
      </c>
      <c r="F2569" s="32">
        <v>91.0</v>
      </c>
      <c r="G2569" s="35">
        <v>172.0</v>
      </c>
      <c r="H2569" s="35">
        <v>0.49</v>
      </c>
      <c r="I2569" s="35">
        <v>1.024</v>
      </c>
    </row>
    <row r="2570">
      <c r="A2570" s="32" t="s">
        <v>213</v>
      </c>
      <c r="B2570" s="33" t="s">
        <v>41</v>
      </c>
      <c r="C2570" s="34" t="s">
        <v>248</v>
      </c>
      <c r="D2570" s="35">
        <v>0.523</v>
      </c>
      <c r="E2570" s="35">
        <v>19.0</v>
      </c>
      <c r="F2570" s="32">
        <v>91.0</v>
      </c>
      <c r="G2570" s="35">
        <v>172.0</v>
      </c>
      <c r="H2570" s="35">
        <v>0.52</v>
      </c>
      <c r="I2570" s="35">
        <v>1.278</v>
      </c>
    </row>
    <row r="2571">
      <c r="A2571" s="32" t="s">
        <v>213</v>
      </c>
      <c r="B2571" s="33" t="s">
        <v>42</v>
      </c>
      <c r="C2571" s="34" t="s">
        <v>248</v>
      </c>
      <c r="D2571" s="35">
        <v>0.525</v>
      </c>
      <c r="E2571" s="35">
        <v>19.0</v>
      </c>
      <c r="F2571" s="32">
        <v>91.0</v>
      </c>
      <c r="G2571" s="35">
        <v>172.0</v>
      </c>
      <c r="H2571" s="35">
        <v>0.6</v>
      </c>
      <c r="I2571" s="35">
        <v>1.458</v>
      </c>
    </row>
    <row r="2572">
      <c r="A2572" s="32" t="s">
        <v>213</v>
      </c>
      <c r="B2572" s="33" t="s">
        <v>43</v>
      </c>
      <c r="C2572" s="34" t="s">
        <v>248</v>
      </c>
      <c r="D2572" s="35">
        <v>0.525</v>
      </c>
      <c r="E2572" s="35">
        <v>19.0</v>
      </c>
      <c r="F2572" s="32">
        <v>91.0</v>
      </c>
      <c r="G2572" s="35">
        <v>155.0</v>
      </c>
      <c r="H2572" s="35">
        <v>0.69</v>
      </c>
      <c r="I2572" s="35">
        <v>1.459</v>
      </c>
    </row>
    <row r="2573">
      <c r="A2573" s="32" t="s">
        <v>213</v>
      </c>
      <c r="B2573" s="33" t="s">
        <v>44</v>
      </c>
      <c r="C2573" s="34" t="s">
        <v>248</v>
      </c>
      <c r="D2573" s="35">
        <v>0.525</v>
      </c>
      <c r="E2573" s="35">
        <v>19.0</v>
      </c>
      <c r="F2573" s="32">
        <v>91.0</v>
      </c>
      <c r="G2573" s="35">
        <v>155.0</v>
      </c>
      <c r="H2573" s="35">
        <v>0.76</v>
      </c>
      <c r="I2573" s="35">
        <v>1.528</v>
      </c>
    </row>
    <row r="2574">
      <c r="A2574" s="32" t="s">
        <v>213</v>
      </c>
      <c r="B2574" s="33" t="s">
        <v>45</v>
      </c>
      <c r="C2574" s="34" t="s">
        <v>248</v>
      </c>
      <c r="D2574" s="35">
        <v>0.525</v>
      </c>
      <c r="E2574" s="35">
        <v>19.0</v>
      </c>
      <c r="F2574" s="32">
        <v>91.0</v>
      </c>
      <c r="G2574" s="35">
        <v>203.0</v>
      </c>
      <c r="H2574" s="35">
        <v>0.776</v>
      </c>
      <c r="I2574" s="35">
        <v>1.454</v>
      </c>
    </row>
    <row r="2575">
      <c r="A2575" s="32" t="s">
        <v>213</v>
      </c>
      <c r="B2575" s="33" t="s">
        <v>46</v>
      </c>
      <c r="C2575" s="34" t="s">
        <v>248</v>
      </c>
      <c r="D2575" s="35">
        <v>0.519</v>
      </c>
      <c r="E2575" s="35">
        <v>19.0</v>
      </c>
      <c r="F2575" s="35">
        <v>97.0</v>
      </c>
      <c r="G2575" s="35">
        <v>203.0</v>
      </c>
      <c r="H2575" s="35">
        <v>0.793</v>
      </c>
      <c r="I2575" s="35">
        <v>1.418</v>
      </c>
    </row>
    <row r="2576">
      <c r="A2576" s="32" t="s">
        <v>213</v>
      </c>
      <c r="B2576" s="33" t="s">
        <v>33</v>
      </c>
      <c r="C2576" s="34" t="s">
        <v>249</v>
      </c>
      <c r="D2576" s="32">
        <v>0.475</v>
      </c>
      <c r="E2576" s="32">
        <v>59.0</v>
      </c>
      <c r="F2576" s="32">
        <v>91.0</v>
      </c>
      <c r="G2576" s="32">
        <v>380.0</v>
      </c>
      <c r="H2576" s="35">
        <v>0.051</v>
      </c>
      <c r="I2576" s="35">
        <v>0.016</v>
      </c>
    </row>
    <row r="2577">
      <c r="A2577" s="32" t="s">
        <v>213</v>
      </c>
      <c r="B2577" s="33" t="s">
        <v>35</v>
      </c>
      <c r="C2577" s="34" t="s">
        <v>249</v>
      </c>
      <c r="D2577" s="32">
        <v>0.475</v>
      </c>
      <c r="E2577" s="32">
        <v>59.0</v>
      </c>
      <c r="F2577" s="32">
        <v>91.0</v>
      </c>
      <c r="G2577" s="32">
        <v>380.0</v>
      </c>
      <c r="H2577" s="35">
        <v>0.082</v>
      </c>
      <c r="I2577" s="35">
        <v>0.017</v>
      </c>
    </row>
    <row r="2578">
      <c r="A2578" s="32" t="s">
        <v>213</v>
      </c>
      <c r="B2578" s="33" t="s">
        <v>36</v>
      </c>
      <c r="C2578" s="34" t="s">
        <v>249</v>
      </c>
      <c r="D2578" s="32">
        <v>0.475</v>
      </c>
      <c r="E2578" s="32">
        <v>59.0</v>
      </c>
      <c r="F2578" s="32">
        <v>91.0</v>
      </c>
      <c r="G2578" s="32">
        <v>380.0</v>
      </c>
      <c r="H2578" s="35">
        <v>0.146</v>
      </c>
      <c r="I2578" s="35">
        <v>0.089</v>
      </c>
    </row>
    <row r="2579">
      <c r="A2579" s="32" t="s">
        <v>213</v>
      </c>
      <c r="B2579" s="33" t="s">
        <v>37</v>
      </c>
      <c r="C2579" s="34" t="s">
        <v>249</v>
      </c>
      <c r="D2579" s="32">
        <v>0.475</v>
      </c>
      <c r="E2579" s="32">
        <v>59.0</v>
      </c>
      <c r="F2579" s="32">
        <v>91.0</v>
      </c>
      <c r="G2579" s="32">
        <v>380.0</v>
      </c>
      <c r="H2579" s="35">
        <v>0.21</v>
      </c>
      <c r="I2579" s="35">
        <v>0.612</v>
      </c>
    </row>
    <row r="2580">
      <c r="A2580" s="32" t="s">
        <v>213</v>
      </c>
      <c r="B2580" s="33" t="s">
        <v>38</v>
      </c>
      <c r="C2580" s="34" t="s">
        <v>249</v>
      </c>
      <c r="D2580" s="32">
        <v>0.475</v>
      </c>
      <c r="E2580" s="32">
        <v>59.0</v>
      </c>
      <c r="F2580" s="32">
        <v>91.0</v>
      </c>
      <c r="G2580" s="32">
        <v>380.0</v>
      </c>
      <c r="H2580" s="35">
        <v>0.214</v>
      </c>
      <c r="I2580" s="35">
        <v>0.618</v>
      </c>
    </row>
    <row r="2581">
      <c r="A2581" s="32" t="s">
        <v>213</v>
      </c>
      <c r="B2581" s="33" t="s">
        <v>39</v>
      </c>
      <c r="C2581" s="34" t="s">
        <v>249</v>
      </c>
      <c r="D2581" s="35">
        <v>0.357</v>
      </c>
      <c r="E2581" s="35">
        <v>20.0</v>
      </c>
      <c r="F2581" s="32">
        <v>91.0</v>
      </c>
      <c r="G2581" s="35">
        <v>71.0</v>
      </c>
      <c r="H2581" s="35">
        <v>0.216</v>
      </c>
      <c r="I2581" s="35">
        <v>0.639</v>
      </c>
    </row>
    <row r="2582">
      <c r="A2582" s="32" t="s">
        <v>213</v>
      </c>
      <c r="B2582" s="33" t="s">
        <v>40</v>
      </c>
      <c r="C2582" s="34" t="s">
        <v>249</v>
      </c>
      <c r="D2582" s="35">
        <v>0.34</v>
      </c>
      <c r="E2582" s="35">
        <v>20.0</v>
      </c>
      <c r="F2582" s="32">
        <v>91.0</v>
      </c>
      <c r="G2582" s="35">
        <v>71.0</v>
      </c>
      <c r="H2582" s="35">
        <v>0.245</v>
      </c>
      <c r="I2582" s="35">
        <v>0.63</v>
      </c>
    </row>
    <row r="2583">
      <c r="A2583" s="32" t="s">
        <v>213</v>
      </c>
      <c r="B2583" s="33" t="s">
        <v>41</v>
      </c>
      <c r="C2583" s="34" t="s">
        <v>249</v>
      </c>
      <c r="D2583" s="35">
        <v>0.34</v>
      </c>
      <c r="E2583" s="35">
        <v>20.0</v>
      </c>
      <c r="F2583" s="32">
        <v>91.0</v>
      </c>
      <c r="G2583" s="35">
        <v>71.0</v>
      </c>
      <c r="H2583" s="35">
        <v>0.279</v>
      </c>
      <c r="I2583" s="35">
        <v>0.864</v>
      </c>
    </row>
    <row r="2584">
      <c r="A2584" s="32" t="s">
        <v>213</v>
      </c>
      <c r="B2584" s="33" t="s">
        <v>42</v>
      </c>
      <c r="C2584" s="34" t="s">
        <v>249</v>
      </c>
      <c r="D2584" s="35">
        <v>0.34</v>
      </c>
      <c r="E2584" s="35">
        <v>20.0</v>
      </c>
      <c r="F2584" s="32">
        <v>91.0</v>
      </c>
      <c r="G2584" s="35">
        <v>61.0</v>
      </c>
      <c r="H2584" s="35">
        <v>0.32</v>
      </c>
      <c r="I2584" s="35">
        <v>1.013</v>
      </c>
    </row>
    <row r="2585">
      <c r="A2585" s="32" t="s">
        <v>213</v>
      </c>
      <c r="B2585" s="33" t="s">
        <v>43</v>
      </c>
      <c r="C2585" s="34" t="s">
        <v>249</v>
      </c>
      <c r="D2585" s="35">
        <v>0.344</v>
      </c>
      <c r="E2585" s="35">
        <v>14.0</v>
      </c>
      <c r="F2585" s="32">
        <v>91.0</v>
      </c>
      <c r="G2585" s="35">
        <v>92.0</v>
      </c>
      <c r="H2585" s="35">
        <v>0.36</v>
      </c>
      <c r="I2585" s="35">
        <v>1.083</v>
      </c>
    </row>
    <row r="2586">
      <c r="A2586" s="32" t="s">
        <v>213</v>
      </c>
      <c r="B2586" s="33" t="s">
        <v>44</v>
      </c>
      <c r="C2586" s="34" t="s">
        <v>249</v>
      </c>
      <c r="D2586" s="35">
        <v>0.34</v>
      </c>
      <c r="E2586" s="35">
        <v>14.0</v>
      </c>
      <c r="F2586" s="32">
        <v>91.0</v>
      </c>
      <c r="G2586" s="35">
        <v>92.0</v>
      </c>
      <c r="H2586" s="35">
        <v>0.433</v>
      </c>
      <c r="I2586" s="35">
        <v>1.117</v>
      </c>
    </row>
    <row r="2587">
      <c r="A2587" s="32" t="s">
        <v>213</v>
      </c>
      <c r="B2587" s="33" t="s">
        <v>45</v>
      </c>
      <c r="C2587" s="34" t="s">
        <v>249</v>
      </c>
      <c r="D2587" s="35">
        <v>0.344</v>
      </c>
      <c r="E2587" s="35">
        <v>15.0</v>
      </c>
      <c r="F2587" s="32">
        <v>91.0</v>
      </c>
      <c r="G2587" s="35">
        <v>92.0</v>
      </c>
      <c r="H2587" s="35">
        <v>0.45</v>
      </c>
      <c r="I2587" s="35">
        <v>1.208</v>
      </c>
    </row>
    <row r="2588">
      <c r="A2588" s="32" t="s">
        <v>213</v>
      </c>
      <c r="B2588" s="33" t="s">
        <v>46</v>
      </c>
      <c r="C2588" s="34" t="s">
        <v>249</v>
      </c>
      <c r="D2588" s="35">
        <v>0.346</v>
      </c>
      <c r="E2588" s="35">
        <v>15.0</v>
      </c>
      <c r="F2588" s="35">
        <v>59.0</v>
      </c>
      <c r="G2588" s="35">
        <v>92.0</v>
      </c>
      <c r="H2588" s="35">
        <v>0.348</v>
      </c>
      <c r="I2588" s="35">
        <v>1.194</v>
      </c>
    </row>
    <row r="2589">
      <c r="A2589" s="32" t="s">
        <v>213</v>
      </c>
      <c r="B2589" s="33" t="s">
        <v>33</v>
      </c>
      <c r="C2589" s="34" t="s">
        <v>250</v>
      </c>
      <c r="D2589" s="32">
        <v>0.475</v>
      </c>
      <c r="E2589" s="32">
        <v>59.0</v>
      </c>
      <c r="F2589" s="32">
        <v>91.0</v>
      </c>
      <c r="G2589" s="32">
        <v>380.0</v>
      </c>
      <c r="H2589" s="32">
        <v>0.27</v>
      </c>
      <c r="I2589" s="32">
        <v>0.659</v>
      </c>
    </row>
    <row r="2590">
      <c r="A2590" s="32" t="s">
        <v>213</v>
      </c>
      <c r="B2590" s="33" t="s">
        <v>35</v>
      </c>
      <c r="C2590" s="34" t="s">
        <v>250</v>
      </c>
      <c r="D2590" s="32">
        <v>0.475</v>
      </c>
      <c r="E2590" s="32">
        <v>59.0</v>
      </c>
      <c r="F2590" s="32">
        <v>91.0</v>
      </c>
      <c r="G2590" s="32">
        <v>380.0</v>
      </c>
      <c r="H2590" s="32">
        <v>0.27</v>
      </c>
      <c r="I2590" s="32">
        <v>0.659</v>
      </c>
    </row>
    <row r="2591">
      <c r="A2591" s="32" t="s">
        <v>213</v>
      </c>
      <c r="B2591" s="33" t="s">
        <v>36</v>
      </c>
      <c r="C2591" s="34" t="s">
        <v>250</v>
      </c>
      <c r="D2591" s="32">
        <v>0.475</v>
      </c>
      <c r="E2591" s="32">
        <v>59.0</v>
      </c>
      <c r="F2591" s="32">
        <v>91.0</v>
      </c>
      <c r="G2591" s="32">
        <v>380.0</v>
      </c>
      <c r="H2591" s="32">
        <v>0.27</v>
      </c>
      <c r="I2591" s="32">
        <v>0.659</v>
      </c>
    </row>
    <row r="2592">
      <c r="A2592" s="32" t="s">
        <v>213</v>
      </c>
      <c r="B2592" s="33" t="s">
        <v>37</v>
      </c>
      <c r="C2592" s="34" t="s">
        <v>250</v>
      </c>
      <c r="D2592" s="32">
        <v>0.475</v>
      </c>
      <c r="E2592" s="32">
        <v>59.0</v>
      </c>
      <c r="F2592" s="32">
        <v>91.0</v>
      </c>
      <c r="G2592" s="32">
        <v>380.0</v>
      </c>
      <c r="H2592" s="32">
        <v>0.27</v>
      </c>
      <c r="I2592" s="32">
        <v>0.659</v>
      </c>
    </row>
    <row r="2593">
      <c r="A2593" s="32" t="s">
        <v>213</v>
      </c>
      <c r="B2593" s="33" t="s">
        <v>38</v>
      </c>
      <c r="C2593" s="34" t="s">
        <v>250</v>
      </c>
      <c r="D2593" s="32">
        <v>0.475</v>
      </c>
      <c r="E2593" s="32">
        <v>59.0</v>
      </c>
      <c r="F2593" s="32">
        <v>91.0</v>
      </c>
      <c r="G2593" s="32">
        <v>380.0</v>
      </c>
      <c r="H2593" s="32">
        <v>0.27</v>
      </c>
      <c r="I2593" s="32">
        <v>0.659</v>
      </c>
    </row>
    <row r="2594">
      <c r="A2594" s="32" t="s">
        <v>213</v>
      </c>
      <c r="B2594" s="33" t="s">
        <v>39</v>
      </c>
      <c r="C2594" s="34" t="s">
        <v>250</v>
      </c>
      <c r="D2594" s="32">
        <v>0.475</v>
      </c>
      <c r="E2594" s="32">
        <v>59.0</v>
      </c>
      <c r="F2594" s="32">
        <v>91.0</v>
      </c>
      <c r="G2594" s="32">
        <v>380.0</v>
      </c>
      <c r="H2594" s="32">
        <v>0.27</v>
      </c>
      <c r="I2594" s="32">
        <v>0.659</v>
      </c>
    </row>
    <row r="2595">
      <c r="A2595" s="32" t="s">
        <v>213</v>
      </c>
      <c r="B2595" s="33" t="s">
        <v>40</v>
      </c>
      <c r="C2595" s="34" t="s">
        <v>250</v>
      </c>
      <c r="D2595" s="32">
        <v>0.475</v>
      </c>
      <c r="E2595" s="32">
        <v>59.0</v>
      </c>
      <c r="F2595" s="32">
        <v>91.0</v>
      </c>
      <c r="G2595" s="32">
        <v>380.0</v>
      </c>
      <c r="H2595" s="32">
        <v>0.27</v>
      </c>
      <c r="I2595" s="32">
        <v>0.659</v>
      </c>
    </row>
    <row r="2596">
      <c r="A2596" s="32" t="s">
        <v>213</v>
      </c>
      <c r="B2596" s="33" t="s">
        <v>41</v>
      </c>
      <c r="C2596" s="34" t="s">
        <v>250</v>
      </c>
      <c r="D2596" s="32">
        <v>0.475</v>
      </c>
      <c r="E2596" s="32">
        <v>59.0</v>
      </c>
      <c r="F2596" s="32">
        <v>91.0</v>
      </c>
      <c r="G2596" s="32">
        <v>380.0</v>
      </c>
      <c r="H2596" s="32">
        <v>0.27</v>
      </c>
      <c r="I2596" s="32">
        <v>0.659</v>
      </c>
    </row>
    <row r="2597">
      <c r="A2597" s="32" t="s">
        <v>213</v>
      </c>
      <c r="B2597" s="33" t="s">
        <v>42</v>
      </c>
      <c r="C2597" s="34" t="s">
        <v>250</v>
      </c>
      <c r="D2597" s="32">
        <v>0.475</v>
      </c>
      <c r="E2597" s="32">
        <v>59.0</v>
      </c>
      <c r="F2597" s="32">
        <v>91.0</v>
      </c>
      <c r="G2597" s="32">
        <v>380.0</v>
      </c>
      <c r="H2597" s="32">
        <v>0.27</v>
      </c>
      <c r="I2597" s="32">
        <v>0.659</v>
      </c>
    </row>
    <row r="2598">
      <c r="A2598" s="32" t="s">
        <v>213</v>
      </c>
      <c r="B2598" s="33" t="s">
        <v>43</v>
      </c>
      <c r="C2598" s="34" t="s">
        <v>250</v>
      </c>
      <c r="D2598" s="32">
        <v>0.475</v>
      </c>
      <c r="E2598" s="32">
        <v>59.0</v>
      </c>
      <c r="F2598" s="32">
        <v>91.0</v>
      </c>
      <c r="G2598" s="32">
        <v>380.0</v>
      </c>
      <c r="H2598" s="32">
        <v>0.27</v>
      </c>
      <c r="I2598" s="32">
        <v>0.659</v>
      </c>
    </row>
    <row r="2599">
      <c r="A2599" s="32" t="s">
        <v>213</v>
      </c>
      <c r="B2599" s="33" t="s">
        <v>44</v>
      </c>
      <c r="C2599" s="34" t="s">
        <v>250</v>
      </c>
      <c r="D2599" s="32">
        <v>0.475</v>
      </c>
      <c r="E2599" s="32">
        <v>59.0</v>
      </c>
      <c r="F2599" s="32">
        <v>91.0</v>
      </c>
      <c r="G2599" s="32">
        <v>380.0</v>
      </c>
      <c r="H2599" s="32">
        <v>0.27</v>
      </c>
      <c r="I2599" s="32">
        <v>0.659</v>
      </c>
    </row>
    <row r="2600">
      <c r="A2600" s="32" t="s">
        <v>213</v>
      </c>
      <c r="B2600" s="33" t="s">
        <v>45</v>
      </c>
      <c r="C2600" s="34" t="s">
        <v>250</v>
      </c>
      <c r="D2600" s="32">
        <v>0.475</v>
      </c>
      <c r="E2600" s="32">
        <v>59.0</v>
      </c>
      <c r="F2600" s="32">
        <v>91.0</v>
      </c>
      <c r="G2600" s="32">
        <v>380.0</v>
      </c>
      <c r="H2600" s="32">
        <v>0.27</v>
      </c>
      <c r="I2600" s="32">
        <v>0.659</v>
      </c>
    </row>
    <row r="2601">
      <c r="A2601" s="32" t="s">
        <v>213</v>
      </c>
      <c r="B2601" s="33" t="s">
        <v>46</v>
      </c>
      <c r="C2601" s="34" t="s">
        <v>250</v>
      </c>
      <c r="D2601" s="32">
        <v>0.475</v>
      </c>
      <c r="E2601" s="32">
        <v>59.0</v>
      </c>
      <c r="F2601" s="32">
        <v>91.0</v>
      </c>
      <c r="G2601" s="32">
        <v>380.0</v>
      </c>
      <c r="H2601" s="32">
        <v>0.27</v>
      </c>
      <c r="I2601" s="32">
        <v>0.659</v>
      </c>
    </row>
    <row r="2602">
      <c r="A2602" s="32" t="s">
        <v>213</v>
      </c>
      <c r="B2602" s="33" t="s">
        <v>33</v>
      </c>
      <c r="C2602" s="34" t="s">
        <v>251</v>
      </c>
      <c r="D2602" s="32">
        <v>0.475</v>
      </c>
      <c r="E2602" s="32">
        <v>59.0</v>
      </c>
      <c r="F2602" s="32">
        <v>91.0</v>
      </c>
      <c r="G2602" s="32">
        <v>380.0</v>
      </c>
      <c r="H2602" s="35">
        <v>0.032</v>
      </c>
      <c r="I2602" s="35">
        <v>0.022</v>
      </c>
    </row>
    <row r="2603">
      <c r="A2603" s="32" t="s">
        <v>213</v>
      </c>
      <c r="B2603" s="33" t="s">
        <v>35</v>
      </c>
      <c r="C2603" s="34" t="s">
        <v>251</v>
      </c>
      <c r="D2603" s="32">
        <v>0.475</v>
      </c>
      <c r="E2603" s="32">
        <v>59.0</v>
      </c>
      <c r="F2603" s="32">
        <v>91.0</v>
      </c>
      <c r="G2603" s="32">
        <v>380.0</v>
      </c>
      <c r="H2603" s="35">
        <v>0.051</v>
      </c>
      <c r="I2603" s="35">
        <v>0.069</v>
      </c>
    </row>
    <row r="2604">
      <c r="A2604" s="32" t="s">
        <v>213</v>
      </c>
      <c r="B2604" s="33" t="s">
        <v>36</v>
      </c>
      <c r="C2604" s="34" t="s">
        <v>251</v>
      </c>
      <c r="D2604" s="32">
        <v>0.475</v>
      </c>
      <c r="E2604" s="32">
        <v>59.0</v>
      </c>
      <c r="F2604" s="32">
        <v>91.0</v>
      </c>
      <c r="G2604" s="32">
        <v>380.0</v>
      </c>
      <c r="H2604" s="35">
        <v>0.055</v>
      </c>
      <c r="I2604" s="35">
        <v>0.092</v>
      </c>
    </row>
    <row r="2605">
      <c r="A2605" s="32" t="s">
        <v>213</v>
      </c>
      <c r="B2605" s="33" t="s">
        <v>37</v>
      </c>
      <c r="C2605" s="34" t="s">
        <v>251</v>
      </c>
      <c r="D2605" s="32">
        <v>0.475</v>
      </c>
      <c r="E2605" s="32">
        <v>59.0</v>
      </c>
      <c r="F2605" s="32">
        <v>91.0</v>
      </c>
      <c r="G2605" s="32">
        <v>380.0</v>
      </c>
      <c r="H2605" s="35">
        <v>0.065</v>
      </c>
      <c r="I2605" s="35">
        <v>0.581</v>
      </c>
    </row>
    <row r="2606">
      <c r="A2606" s="32" t="s">
        <v>213</v>
      </c>
      <c r="B2606" s="33" t="s">
        <v>38</v>
      </c>
      <c r="C2606" s="34" t="s">
        <v>251</v>
      </c>
      <c r="D2606" s="32">
        <v>0.475</v>
      </c>
      <c r="E2606" s="32">
        <v>59.0</v>
      </c>
      <c r="F2606" s="32">
        <v>91.0</v>
      </c>
      <c r="G2606" s="32">
        <v>380.0</v>
      </c>
      <c r="H2606" s="35">
        <v>0.074</v>
      </c>
      <c r="I2606" s="35">
        <v>0.663</v>
      </c>
    </row>
    <row r="2607">
      <c r="A2607" s="32" t="s">
        <v>213</v>
      </c>
      <c r="B2607" s="33" t="s">
        <v>39</v>
      </c>
      <c r="C2607" s="34" t="s">
        <v>251</v>
      </c>
      <c r="D2607" s="35">
        <v>0.45</v>
      </c>
      <c r="E2607" s="35">
        <v>12.0</v>
      </c>
      <c r="F2607" s="32">
        <v>91.0</v>
      </c>
      <c r="G2607" s="35">
        <v>76.0</v>
      </c>
      <c r="H2607" s="35">
        <v>0.092</v>
      </c>
      <c r="I2607" s="35">
        <v>0.649</v>
      </c>
    </row>
    <row r="2608">
      <c r="A2608" s="32" t="s">
        <v>213</v>
      </c>
      <c r="B2608" s="33" t="s">
        <v>40</v>
      </c>
      <c r="C2608" s="34" t="s">
        <v>251</v>
      </c>
      <c r="D2608" s="35">
        <v>0.45</v>
      </c>
      <c r="E2608" s="35">
        <v>12.0</v>
      </c>
      <c r="F2608" s="32">
        <v>91.0</v>
      </c>
      <c r="G2608" s="35">
        <v>76.0</v>
      </c>
      <c r="H2608" s="35">
        <v>0.12</v>
      </c>
      <c r="I2608" s="35">
        <v>0.805</v>
      </c>
    </row>
    <row r="2609">
      <c r="A2609" s="32" t="s">
        <v>213</v>
      </c>
      <c r="B2609" s="33" t="s">
        <v>41</v>
      </c>
      <c r="C2609" s="34" t="s">
        <v>251</v>
      </c>
      <c r="D2609" s="35">
        <v>0.45</v>
      </c>
      <c r="E2609" s="35">
        <v>12.0</v>
      </c>
      <c r="F2609" s="32">
        <v>91.0</v>
      </c>
      <c r="G2609" s="35">
        <v>76.0</v>
      </c>
      <c r="H2609" s="35">
        <v>0.16</v>
      </c>
      <c r="I2609" s="35">
        <v>1.013</v>
      </c>
    </row>
    <row r="2610">
      <c r="A2610" s="32" t="s">
        <v>213</v>
      </c>
      <c r="B2610" s="33" t="s">
        <v>42</v>
      </c>
      <c r="C2610" s="34" t="s">
        <v>251</v>
      </c>
      <c r="D2610" s="35">
        <v>0.426</v>
      </c>
      <c r="E2610" s="35">
        <v>12.0</v>
      </c>
      <c r="F2610" s="32">
        <v>91.0</v>
      </c>
      <c r="G2610" s="35">
        <v>117.0</v>
      </c>
      <c r="H2610" s="35">
        <v>0.21</v>
      </c>
      <c r="I2610" s="35">
        <v>1.192</v>
      </c>
    </row>
    <row r="2611">
      <c r="A2611" s="32" t="s">
        <v>213</v>
      </c>
      <c r="B2611" s="33" t="s">
        <v>43</v>
      </c>
      <c r="C2611" s="34" t="s">
        <v>251</v>
      </c>
      <c r="D2611" s="35">
        <v>0.41</v>
      </c>
      <c r="E2611" s="35">
        <v>11.0</v>
      </c>
      <c r="F2611" s="32">
        <v>91.0</v>
      </c>
      <c r="G2611" s="35">
        <v>111.0</v>
      </c>
      <c r="H2611" s="35">
        <v>0.31</v>
      </c>
      <c r="I2611" s="35">
        <v>1.109</v>
      </c>
    </row>
    <row r="2612">
      <c r="A2612" s="32" t="s">
        <v>213</v>
      </c>
      <c r="B2612" s="33" t="s">
        <v>44</v>
      </c>
      <c r="C2612" s="34" t="s">
        <v>251</v>
      </c>
      <c r="D2612" s="35">
        <v>0.387</v>
      </c>
      <c r="E2612" s="35">
        <v>10.0</v>
      </c>
      <c r="F2612" s="32">
        <v>91.0</v>
      </c>
      <c r="G2612" s="35">
        <v>111.0</v>
      </c>
      <c r="H2612" s="35">
        <v>0.385</v>
      </c>
      <c r="I2612" s="35">
        <v>1.206</v>
      </c>
    </row>
    <row r="2613">
      <c r="A2613" s="32" t="s">
        <v>213</v>
      </c>
      <c r="B2613" s="33" t="s">
        <v>45</v>
      </c>
      <c r="C2613" s="34" t="s">
        <v>251</v>
      </c>
      <c r="D2613" s="35">
        <v>0.387</v>
      </c>
      <c r="E2613" s="35">
        <v>10.0</v>
      </c>
      <c r="F2613" s="32">
        <v>91.0</v>
      </c>
      <c r="G2613" s="35">
        <v>111.0</v>
      </c>
      <c r="H2613" s="35">
        <v>0.43</v>
      </c>
      <c r="I2613" s="35">
        <v>1.205</v>
      </c>
    </row>
    <row r="2614">
      <c r="A2614" s="32" t="s">
        <v>213</v>
      </c>
      <c r="B2614" s="33" t="s">
        <v>46</v>
      </c>
      <c r="C2614" s="34" t="s">
        <v>251</v>
      </c>
      <c r="D2614" s="35">
        <v>0.387</v>
      </c>
      <c r="E2614" s="35">
        <v>10.0</v>
      </c>
      <c r="F2614" s="35">
        <v>75.0</v>
      </c>
      <c r="G2614" s="35">
        <v>111.0</v>
      </c>
      <c r="H2614" s="35">
        <v>0.475</v>
      </c>
      <c r="I2614" s="35">
        <v>1.161</v>
      </c>
    </row>
    <row r="2615">
      <c r="A2615" s="32" t="s">
        <v>213</v>
      </c>
      <c r="B2615" s="33" t="s">
        <v>33</v>
      </c>
      <c r="C2615" s="34" t="s">
        <v>252</v>
      </c>
      <c r="D2615" s="32">
        <v>0.475</v>
      </c>
      <c r="E2615" s="32">
        <v>59.0</v>
      </c>
      <c r="F2615" s="32">
        <v>91.0</v>
      </c>
      <c r="G2615" s="32">
        <v>380.0</v>
      </c>
      <c r="H2615" s="35">
        <v>0.025</v>
      </c>
      <c r="I2615" s="35">
        <v>0.088</v>
      </c>
    </row>
    <row r="2616">
      <c r="A2616" s="32" t="s">
        <v>213</v>
      </c>
      <c r="B2616" s="33" t="s">
        <v>35</v>
      </c>
      <c r="C2616" s="34" t="s">
        <v>252</v>
      </c>
      <c r="D2616" s="32">
        <v>0.475</v>
      </c>
      <c r="E2616" s="32">
        <v>59.0</v>
      </c>
      <c r="F2616" s="32">
        <v>91.0</v>
      </c>
      <c r="G2616" s="32">
        <v>380.0</v>
      </c>
      <c r="H2616" s="35">
        <v>0.031</v>
      </c>
      <c r="I2616" s="35">
        <v>0.184</v>
      </c>
    </row>
    <row r="2617">
      <c r="A2617" s="32" t="s">
        <v>213</v>
      </c>
      <c r="B2617" s="33" t="s">
        <v>36</v>
      </c>
      <c r="C2617" s="34" t="s">
        <v>252</v>
      </c>
      <c r="D2617" s="32">
        <v>0.475</v>
      </c>
      <c r="E2617" s="32">
        <v>59.0</v>
      </c>
      <c r="F2617" s="32">
        <v>91.0</v>
      </c>
      <c r="G2617" s="32">
        <v>380.0</v>
      </c>
      <c r="H2617" s="35">
        <v>0.042</v>
      </c>
      <c r="I2617" s="35">
        <v>0.226</v>
      </c>
    </row>
    <row r="2618">
      <c r="A2618" s="32" t="s">
        <v>213</v>
      </c>
      <c r="B2618" s="33" t="s">
        <v>37</v>
      </c>
      <c r="C2618" s="34" t="s">
        <v>252</v>
      </c>
      <c r="D2618" s="32">
        <v>0.475</v>
      </c>
      <c r="E2618" s="32">
        <v>59.0</v>
      </c>
      <c r="F2618" s="32">
        <v>91.0</v>
      </c>
      <c r="G2618" s="32">
        <v>380.0</v>
      </c>
      <c r="H2618" s="35">
        <v>0.047</v>
      </c>
      <c r="I2618" s="35">
        <v>0.346</v>
      </c>
    </row>
    <row r="2619">
      <c r="A2619" s="32" t="s">
        <v>213</v>
      </c>
      <c r="B2619" s="33" t="s">
        <v>38</v>
      </c>
      <c r="C2619" s="34" t="s">
        <v>252</v>
      </c>
      <c r="D2619" s="32">
        <v>0.475</v>
      </c>
      <c r="E2619" s="32">
        <v>59.0</v>
      </c>
      <c r="F2619" s="32">
        <v>91.0</v>
      </c>
      <c r="G2619" s="32">
        <v>380.0</v>
      </c>
      <c r="H2619" s="35">
        <v>0.061</v>
      </c>
      <c r="I2619" s="35">
        <v>0.431</v>
      </c>
    </row>
    <row r="2620">
      <c r="A2620" s="32" t="s">
        <v>213</v>
      </c>
      <c r="B2620" s="33" t="s">
        <v>39</v>
      </c>
      <c r="C2620" s="34" t="s">
        <v>252</v>
      </c>
      <c r="D2620" s="35">
        <v>0.279</v>
      </c>
      <c r="E2620" s="35">
        <v>694.0</v>
      </c>
      <c r="F2620" s="32">
        <v>91.0</v>
      </c>
      <c r="G2620" s="35">
        <v>199.0</v>
      </c>
      <c r="H2620" s="35">
        <v>0.064</v>
      </c>
      <c r="I2620" s="35">
        <v>0.466</v>
      </c>
    </row>
    <row r="2621">
      <c r="A2621" s="32" t="s">
        <v>213</v>
      </c>
      <c r="B2621" s="33" t="s">
        <v>40</v>
      </c>
      <c r="C2621" s="34" t="s">
        <v>252</v>
      </c>
      <c r="D2621" s="35">
        <v>0.279</v>
      </c>
      <c r="E2621" s="35">
        <v>694.0</v>
      </c>
      <c r="F2621" s="32">
        <v>91.0</v>
      </c>
      <c r="G2621" s="35">
        <v>199.0</v>
      </c>
      <c r="H2621" s="35">
        <v>0.095</v>
      </c>
      <c r="I2621" s="35">
        <v>0.633</v>
      </c>
    </row>
    <row r="2622">
      <c r="A2622" s="32" t="s">
        <v>213</v>
      </c>
      <c r="B2622" s="33" t="s">
        <v>41</v>
      </c>
      <c r="C2622" s="34" t="s">
        <v>252</v>
      </c>
      <c r="D2622" s="35">
        <v>0.279</v>
      </c>
      <c r="E2622" s="35">
        <v>694.0</v>
      </c>
      <c r="F2622" s="32">
        <v>91.0</v>
      </c>
      <c r="G2622" s="35">
        <v>199.0</v>
      </c>
      <c r="H2622" s="35">
        <v>0.141</v>
      </c>
      <c r="I2622" s="35">
        <v>0.744</v>
      </c>
    </row>
    <row r="2623">
      <c r="A2623" s="32" t="s">
        <v>213</v>
      </c>
      <c r="B2623" s="33" t="s">
        <v>42</v>
      </c>
      <c r="C2623" s="34" t="s">
        <v>252</v>
      </c>
      <c r="D2623" s="35">
        <v>0.279</v>
      </c>
      <c r="E2623" s="35">
        <v>694.0</v>
      </c>
      <c r="F2623" s="32">
        <v>91.0</v>
      </c>
      <c r="G2623" s="35">
        <v>199.0</v>
      </c>
      <c r="H2623" s="35">
        <v>0.211</v>
      </c>
      <c r="I2623" s="35">
        <v>1.275</v>
      </c>
    </row>
    <row r="2624">
      <c r="A2624" s="32" t="s">
        <v>213</v>
      </c>
      <c r="B2624" s="33" t="s">
        <v>43</v>
      </c>
      <c r="C2624" s="34" t="s">
        <v>252</v>
      </c>
      <c r="D2624" s="35">
        <v>0.279</v>
      </c>
      <c r="E2624" s="35">
        <v>694.0</v>
      </c>
      <c r="F2624" s="32">
        <v>91.0</v>
      </c>
      <c r="G2624" s="35">
        <v>199.0</v>
      </c>
      <c r="H2624" s="35">
        <v>0.314</v>
      </c>
      <c r="I2624" s="35">
        <v>1.469</v>
      </c>
    </row>
    <row r="2625">
      <c r="A2625" s="32" t="s">
        <v>213</v>
      </c>
      <c r="B2625" s="33" t="s">
        <v>44</v>
      </c>
      <c r="C2625" s="34" t="s">
        <v>252</v>
      </c>
      <c r="D2625" s="35">
        <v>0.279</v>
      </c>
      <c r="E2625" s="35">
        <v>694.0</v>
      </c>
      <c r="F2625" s="32">
        <v>91.0</v>
      </c>
      <c r="G2625" s="35">
        <v>199.0</v>
      </c>
      <c r="H2625" s="35">
        <v>0.316</v>
      </c>
      <c r="I2625" s="35">
        <v>0.993</v>
      </c>
    </row>
    <row r="2626">
      <c r="A2626" s="32" t="s">
        <v>213</v>
      </c>
      <c r="B2626" s="33" t="s">
        <v>45</v>
      </c>
      <c r="C2626" s="34" t="s">
        <v>252</v>
      </c>
      <c r="D2626" s="35">
        <v>0.279</v>
      </c>
      <c r="E2626" s="35">
        <v>694.0</v>
      </c>
      <c r="F2626" s="32">
        <v>91.0</v>
      </c>
      <c r="G2626" s="35">
        <v>199.0</v>
      </c>
      <c r="H2626" s="35">
        <v>0.32</v>
      </c>
      <c r="I2626" s="35">
        <v>1.007</v>
      </c>
    </row>
    <row r="2627">
      <c r="A2627" s="32" t="s">
        <v>213</v>
      </c>
      <c r="B2627" s="33" t="s">
        <v>46</v>
      </c>
      <c r="C2627" s="34" t="s">
        <v>252</v>
      </c>
      <c r="D2627" s="35">
        <v>0.279</v>
      </c>
      <c r="E2627" s="35">
        <v>694.0</v>
      </c>
      <c r="F2627" s="35">
        <v>165.0</v>
      </c>
      <c r="G2627" s="35">
        <v>199.0</v>
      </c>
      <c r="H2627" s="35">
        <v>0.347</v>
      </c>
      <c r="I2627" s="35">
        <v>1.065</v>
      </c>
    </row>
    <row r="2628">
      <c r="A2628" s="32" t="s">
        <v>213</v>
      </c>
      <c r="B2628" s="33" t="s">
        <v>33</v>
      </c>
      <c r="C2628" s="34" t="s">
        <v>253</v>
      </c>
      <c r="D2628" s="32">
        <v>0.475</v>
      </c>
      <c r="E2628" s="32">
        <v>59.0</v>
      </c>
      <c r="F2628" s="32">
        <v>91.0</v>
      </c>
      <c r="G2628" s="32">
        <v>380.0</v>
      </c>
      <c r="H2628" s="35">
        <v>0.077</v>
      </c>
      <c r="I2628" s="35">
        <v>0.128</v>
      </c>
    </row>
    <row r="2629">
      <c r="A2629" s="32" t="s">
        <v>213</v>
      </c>
      <c r="B2629" s="33" t="s">
        <v>35</v>
      </c>
      <c r="C2629" s="34" t="s">
        <v>253</v>
      </c>
      <c r="D2629" s="32">
        <v>0.475</v>
      </c>
      <c r="E2629" s="32">
        <v>59.0</v>
      </c>
      <c r="F2629" s="32">
        <v>91.0</v>
      </c>
      <c r="G2629" s="32">
        <v>380.0</v>
      </c>
      <c r="H2629" s="35">
        <v>0.154</v>
      </c>
      <c r="I2629" s="35">
        <v>0.201</v>
      </c>
    </row>
    <row r="2630">
      <c r="A2630" s="32" t="s">
        <v>213</v>
      </c>
      <c r="B2630" s="33" t="s">
        <v>36</v>
      </c>
      <c r="C2630" s="34" t="s">
        <v>253</v>
      </c>
      <c r="D2630" s="32">
        <v>0.475</v>
      </c>
      <c r="E2630" s="32">
        <v>59.0</v>
      </c>
      <c r="F2630" s="32">
        <v>91.0</v>
      </c>
      <c r="G2630" s="32">
        <v>380.0</v>
      </c>
      <c r="H2630" s="35">
        <v>0.22</v>
      </c>
      <c r="I2630" s="35">
        <v>0.206</v>
      </c>
    </row>
    <row r="2631">
      <c r="A2631" s="32" t="s">
        <v>213</v>
      </c>
      <c r="B2631" s="33" t="s">
        <v>37</v>
      </c>
      <c r="C2631" s="34" t="s">
        <v>253</v>
      </c>
      <c r="D2631" s="32">
        <v>0.475</v>
      </c>
      <c r="E2631" s="32">
        <v>59.0</v>
      </c>
      <c r="F2631" s="32">
        <v>91.0</v>
      </c>
      <c r="G2631" s="32">
        <v>380.0</v>
      </c>
      <c r="H2631" s="35">
        <v>0.26</v>
      </c>
      <c r="I2631" s="35">
        <v>0.262</v>
      </c>
    </row>
    <row r="2632">
      <c r="A2632" s="32" t="s">
        <v>213</v>
      </c>
      <c r="B2632" s="33" t="s">
        <v>38</v>
      </c>
      <c r="C2632" s="34" t="s">
        <v>253</v>
      </c>
      <c r="D2632" s="32">
        <v>0.475</v>
      </c>
      <c r="E2632" s="32">
        <v>59.0</v>
      </c>
      <c r="F2632" s="32">
        <v>91.0</v>
      </c>
      <c r="G2632" s="32">
        <v>380.0</v>
      </c>
      <c r="H2632" s="35">
        <v>0.27</v>
      </c>
      <c r="I2632" s="35">
        <v>0.505</v>
      </c>
    </row>
    <row r="2633">
      <c r="A2633" s="32" t="s">
        <v>213</v>
      </c>
      <c r="B2633" s="33" t="s">
        <v>39</v>
      </c>
      <c r="C2633" s="34" t="s">
        <v>253</v>
      </c>
      <c r="D2633" s="35">
        <v>0.37</v>
      </c>
      <c r="E2633" s="35">
        <v>43.0</v>
      </c>
      <c r="F2633" s="32">
        <v>91.0</v>
      </c>
      <c r="G2633" s="35">
        <v>210.0</v>
      </c>
      <c r="H2633" s="35">
        <v>0.29</v>
      </c>
      <c r="I2633" s="35">
        <v>0.713</v>
      </c>
    </row>
    <row r="2634">
      <c r="A2634" s="32" t="s">
        <v>213</v>
      </c>
      <c r="B2634" s="33" t="s">
        <v>40</v>
      </c>
      <c r="C2634" s="34" t="s">
        <v>253</v>
      </c>
      <c r="D2634" s="35">
        <v>0.372</v>
      </c>
      <c r="E2634" s="35">
        <v>43.0</v>
      </c>
      <c r="F2634" s="32">
        <v>91.0</v>
      </c>
      <c r="G2634" s="35">
        <v>210.0</v>
      </c>
      <c r="H2634" s="35">
        <v>0.3</v>
      </c>
      <c r="I2634" s="35">
        <v>1.165</v>
      </c>
    </row>
    <row r="2635">
      <c r="A2635" s="32" t="s">
        <v>213</v>
      </c>
      <c r="B2635" s="33" t="s">
        <v>41</v>
      </c>
      <c r="C2635" s="34" t="s">
        <v>253</v>
      </c>
      <c r="D2635" s="35">
        <v>0.331</v>
      </c>
      <c r="E2635" s="35">
        <v>43.0</v>
      </c>
      <c r="F2635" s="32">
        <v>91.0</v>
      </c>
      <c r="G2635" s="35">
        <v>210.0</v>
      </c>
      <c r="H2635" s="35">
        <v>0.323</v>
      </c>
      <c r="I2635" s="35">
        <v>1.152</v>
      </c>
    </row>
    <row r="2636">
      <c r="A2636" s="32" t="s">
        <v>213</v>
      </c>
      <c r="B2636" s="33" t="s">
        <v>42</v>
      </c>
      <c r="C2636" s="34" t="s">
        <v>253</v>
      </c>
      <c r="D2636" s="35">
        <v>0.331</v>
      </c>
      <c r="E2636" s="35">
        <v>43.0</v>
      </c>
      <c r="F2636" s="32">
        <v>91.0</v>
      </c>
      <c r="G2636" s="35">
        <v>210.0</v>
      </c>
      <c r="H2636" s="35">
        <v>0.348</v>
      </c>
      <c r="I2636" s="35">
        <v>1.372</v>
      </c>
    </row>
    <row r="2637">
      <c r="A2637" s="32" t="s">
        <v>213</v>
      </c>
      <c r="B2637" s="33" t="s">
        <v>43</v>
      </c>
      <c r="C2637" s="34" t="s">
        <v>253</v>
      </c>
      <c r="D2637" s="35">
        <v>0.331</v>
      </c>
      <c r="E2637" s="35">
        <v>43.0</v>
      </c>
      <c r="F2637" s="32">
        <v>91.0</v>
      </c>
      <c r="G2637" s="35">
        <v>210.0</v>
      </c>
      <c r="H2637" s="35">
        <v>0.443</v>
      </c>
      <c r="I2637" s="35">
        <v>1.396</v>
      </c>
    </row>
    <row r="2638">
      <c r="A2638" s="32" t="s">
        <v>213</v>
      </c>
      <c r="B2638" s="33" t="s">
        <v>44</v>
      </c>
      <c r="C2638" s="34" t="s">
        <v>253</v>
      </c>
      <c r="D2638" s="35">
        <v>0.331</v>
      </c>
      <c r="E2638" s="35">
        <v>41.0</v>
      </c>
      <c r="F2638" s="32">
        <v>91.0</v>
      </c>
      <c r="G2638" s="35">
        <v>210.0</v>
      </c>
      <c r="H2638" s="35">
        <v>0.485</v>
      </c>
      <c r="I2638" s="35">
        <v>1.426</v>
      </c>
    </row>
    <row r="2639">
      <c r="A2639" s="32" t="s">
        <v>213</v>
      </c>
      <c r="B2639" s="33" t="s">
        <v>45</v>
      </c>
      <c r="C2639" s="34" t="s">
        <v>253</v>
      </c>
      <c r="D2639" s="35">
        <v>0.291</v>
      </c>
      <c r="E2639" s="35">
        <v>41.0</v>
      </c>
      <c r="F2639" s="32">
        <v>91.0</v>
      </c>
      <c r="G2639" s="35">
        <v>210.0</v>
      </c>
      <c r="H2639" s="35">
        <v>0.552</v>
      </c>
      <c r="I2639" s="35">
        <v>1.37</v>
      </c>
    </row>
    <row r="2640">
      <c r="A2640" s="32" t="s">
        <v>213</v>
      </c>
      <c r="B2640" s="33" t="s">
        <v>46</v>
      </c>
      <c r="C2640" s="34" t="s">
        <v>253</v>
      </c>
      <c r="D2640" s="35">
        <v>0.291</v>
      </c>
      <c r="E2640" s="35">
        <v>41.0</v>
      </c>
      <c r="F2640" s="35">
        <v>63.0</v>
      </c>
      <c r="G2640" s="35">
        <v>210.0</v>
      </c>
      <c r="H2640" s="35">
        <v>0.595</v>
      </c>
      <c r="I2640" s="35">
        <v>1.408</v>
      </c>
    </row>
    <row r="2641">
      <c r="A2641" s="32" t="s">
        <v>213</v>
      </c>
      <c r="B2641" s="33" t="s">
        <v>33</v>
      </c>
      <c r="C2641" s="34" t="s">
        <v>254</v>
      </c>
      <c r="D2641" s="32">
        <v>0.475</v>
      </c>
      <c r="E2641" s="32">
        <v>59.0</v>
      </c>
      <c r="F2641" s="32">
        <v>91.0</v>
      </c>
      <c r="G2641" s="32">
        <v>380.0</v>
      </c>
      <c r="H2641" s="32">
        <v>0.27</v>
      </c>
      <c r="I2641" s="32">
        <v>0.659</v>
      </c>
    </row>
    <row r="2642">
      <c r="A2642" s="32" t="s">
        <v>213</v>
      </c>
      <c r="B2642" s="33" t="s">
        <v>35</v>
      </c>
      <c r="C2642" s="34" t="s">
        <v>254</v>
      </c>
      <c r="D2642" s="32">
        <v>0.475</v>
      </c>
      <c r="E2642" s="32">
        <v>59.0</v>
      </c>
      <c r="F2642" s="32">
        <v>91.0</v>
      </c>
      <c r="G2642" s="32">
        <v>380.0</v>
      </c>
      <c r="H2642" s="32">
        <v>0.27</v>
      </c>
      <c r="I2642" s="32">
        <v>0.659</v>
      </c>
    </row>
    <row r="2643">
      <c r="A2643" s="32" t="s">
        <v>213</v>
      </c>
      <c r="B2643" s="33" t="s">
        <v>36</v>
      </c>
      <c r="C2643" s="34" t="s">
        <v>254</v>
      </c>
      <c r="D2643" s="32">
        <v>0.475</v>
      </c>
      <c r="E2643" s="32">
        <v>59.0</v>
      </c>
      <c r="F2643" s="32">
        <v>91.0</v>
      </c>
      <c r="G2643" s="32">
        <v>380.0</v>
      </c>
      <c r="H2643" s="32">
        <v>0.27</v>
      </c>
      <c r="I2643" s="32">
        <v>0.659</v>
      </c>
    </row>
    <row r="2644">
      <c r="A2644" s="32" t="s">
        <v>213</v>
      </c>
      <c r="B2644" s="33" t="s">
        <v>37</v>
      </c>
      <c r="C2644" s="34" t="s">
        <v>254</v>
      </c>
      <c r="D2644" s="32">
        <v>0.475</v>
      </c>
      <c r="E2644" s="32">
        <v>59.0</v>
      </c>
      <c r="F2644" s="32">
        <v>91.0</v>
      </c>
      <c r="G2644" s="32">
        <v>380.0</v>
      </c>
      <c r="H2644" s="32">
        <v>0.27</v>
      </c>
      <c r="I2644" s="32">
        <v>0.659</v>
      </c>
    </row>
    <row r="2645">
      <c r="A2645" s="32" t="s">
        <v>213</v>
      </c>
      <c r="B2645" s="33" t="s">
        <v>38</v>
      </c>
      <c r="C2645" s="34" t="s">
        <v>254</v>
      </c>
      <c r="D2645" s="32">
        <v>0.475</v>
      </c>
      <c r="E2645" s="32">
        <v>59.0</v>
      </c>
      <c r="F2645" s="32">
        <v>91.0</v>
      </c>
      <c r="G2645" s="32">
        <v>380.0</v>
      </c>
      <c r="H2645" s="32">
        <v>0.27</v>
      </c>
      <c r="I2645" s="32">
        <v>0.659</v>
      </c>
    </row>
    <row r="2646">
      <c r="A2646" s="32" t="s">
        <v>213</v>
      </c>
      <c r="B2646" s="33" t="s">
        <v>39</v>
      </c>
      <c r="C2646" s="34" t="s">
        <v>254</v>
      </c>
      <c r="D2646" s="32">
        <v>0.475</v>
      </c>
      <c r="E2646" s="32">
        <v>59.0</v>
      </c>
      <c r="F2646" s="32">
        <v>91.0</v>
      </c>
      <c r="G2646" s="32">
        <v>380.0</v>
      </c>
      <c r="H2646" s="32">
        <v>0.27</v>
      </c>
      <c r="I2646" s="32">
        <v>0.659</v>
      </c>
    </row>
    <row r="2647">
      <c r="A2647" s="32" t="s">
        <v>213</v>
      </c>
      <c r="B2647" s="33" t="s">
        <v>40</v>
      </c>
      <c r="C2647" s="34" t="s">
        <v>254</v>
      </c>
      <c r="D2647" s="32">
        <v>0.475</v>
      </c>
      <c r="E2647" s="32">
        <v>59.0</v>
      </c>
      <c r="F2647" s="32">
        <v>91.0</v>
      </c>
      <c r="G2647" s="32">
        <v>380.0</v>
      </c>
      <c r="H2647" s="32">
        <v>0.27</v>
      </c>
      <c r="I2647" s="32">
        <v>0.659</v>
      </c>
    </row>
    <row r="2648">
      <c r="A2648" s="32" t="s">
        <v>213</v>
      </c>
      <c r="B2648" s="33" t="s">
        <v>41</v>
      </c>
      <c r="C2648" s="34" t="s">
        <v>254</v>
      </c>
      <c r="D2648" s="32">
        <v>0.475</v>
      </c>
      <c r="E2648" s="32">
        <v>59.0</v>
      </c>
      <c r="F2648" s="32">
        <v>91.0</v>
      </c>
      <c r="G2648" s="32">
        <v>380.0</v>
      </c>
      <c r="H2648" s="32">
        <v>0.27</v>
      </c>
      <c r="I2648" s="32">
        <v>0.659</v>
      </c>
    </row>
    <row r="2649">
      <c r="A2649" s="32" t="s">
        <v>213</v>
      </c>
      <c r="B2649" s="33" t="s">
        <v>42</v>
      </c>
      <c r="C2649" s="34" t="s">
        <v>254</v>
      </c>
      <c r="D2649" s="32">
        <v>0.475</v>
      </c>
      <c r="E2649" s="32">
        <v>59.0</v>
      </c>
      <c r="F2649" s="32">
        <v>91.0</v>
      </c>
      <c r="G2649" s="32">
        <v>380.0</v>
      </c>
      <c r="H2649" s="32">
        <v>0.27</v>
      </c>
      <c r="I2649" s="32">
        <v>0.659</v>
      </c>
    </row>
    <row r="2650">
      <c r="A2650" s="32" t="s">
        <v>213</v>
      </c>
      <c r="B2650" s="33" t="s">
        <v>43</v>
      </c>
      <c r="C2650" s="34" t="s">
        <v>254</v>
      </c>
      <c r="D2650" s="32">
        <v>0.475</v>
      </c>
      <c r="E2650" s="32">
        <v>59.0</v>
      </c>
      <c r="F2650" s="32">
        <v>91.0</v>
      </c>
      <c r="G2650" s="32">
        <v>380.0</v>
      </c>
      <c r="H2650" s="32">
        <v>0.27</v>
      </c>
      <c r="I2650" s="32">
        <v>0.659</v>
      </c>
    </row>
    <row r="2651">
      <c r="A2651" s="32" t="s">
        <v>213</v>
      </c>
      <c r="B2651" s="33" t="s">
        <v>44</v>
      </c>
      <c r="C2651" s="34" t="s">
        <v>254</v>
      </c>
      <c r="D2651" s="32">
        <v>0.475</v>
      </c>
      <c r="E2651" s="32">
        <v>59.0</v>
      </c>
      <c r="F2651" s="32">
        <v>91.0</v>
      </c>
      <c r="G2651" s="32">
        <v>380.0</v>
      </c>
      <c r="H2651" s="32">
        <v>0.27</v>
      </c>
      <c r="I2651" s="32">
        <v>0.659</v>
      </c>
    </row>
    <row r="2652">
      <c r="A2652" s="32" t="s">
        <v>213</v>
      </c>
      <c r="B2652" s="33" t="s">
        <v>45</v>
      </c>
      <c r="C2652" s="34" t="s">
        <v>254</v>
      </c>
      <c r="D2652" s="32">
        <v>0.475</v>
      </c>
      <c r="E2652" s="32">
        <v>59.0</v>
      </c>
      <c r="F2652" s="32">
        <v>91.0</v>
      </c>
      <c r="G2652" s="32">
        <v>380.0</v>
      </c>
      <c r="H2652" s="32">
        <v>0.27</v>
      </c>
      <c r="I2652" s="32">
        <v>0.659</v>
      </c>
    </row>
    <row r="2653">
      <c r="A2653" s="32" t="s">
        <v>213</v>
      </c>
      <c r="B2653" s="33" t="s">
        <v>46</v>
      </c>
      <c r="C2653" s="34" t="s">
        <v>254</v>
      </c>
      <c r="D2653" s="32">
        <v>0.475</v>
      </c>
      <c r="E2653" s="32">
        <v>59.0</v>
      </c>
      <c r="F2653" s="32">
        <v>91.0</v>
      </c>
      <c r="G2653" s="32">
        <v>380.0</v>
      </c>
      <c r="H2653" s="32">
        <v>0.27</v>
      </c>
      <c r="I2653" s="32">
        <v>0.659</v>
      </c>
    </row>
    <row r="2654">
      <c r="A2654" s="32" t="s">
        <v>213</v>
      </c>
      <c r="B2654" s="33" t="s">
        <v>33</v>
      </c>
      <c r="C2654" s="34" t="s">
        <v>255</v>
      </c>
      <c r="D2654" s="32">
        <v>0.475</v>
      </c>
      <c r="E2654" s="32">
        <v>59.0</v>
      </c>
      <c r="F2654" s="32">
        <v>91.0</v>
      </c>
      <c r="G2654" s="32">
        <v>380.0</v>
      </c>
      <c r="H2654" s="35">
        <v>0.431</v>
      </c>
      <c r="I2654" s="35">
        <v>0.385</v>
      </c>
    </row>
    <row r="2655">
      <c r="A2655" s="32" t="s">
        <v>213</v>
      </c>
      <c r="B2655" s="33" t="s">
        <v>35</v>
      </c>
      <c r="C2655" s="34" t="s">
        <v>255</v>
      </c>
      <c r="D2655" s="32">
        <v>0.475</v>
      </c>
      <c r="E2655" s="32">
        <v>59.0</v>
      </c>
      <c r="F2655" s="32">
        <v>91.0</v>
      </c>
      <c r="G2655" s="32">
        <v>380.0</v>
      </c>
      <c r="H2655" s="35">
        <v>0.491</v>
      </c>
      <c r="I2655" s="35">
        <v>0.447</v>
      </c>
    </row>
    <row r="2656">
      <c r="A2656" s="32" t="s">
        <v>213</v>
      </c>
      <c r="B2656" s="33" t="s">
        <v>36</v>
      </c>
      <c r="C2656" s="34" t="s">
        <v>255</v>
      </c>
      <c r="D2656" s="32">
        <v>0.475</v>
      </c>
      <c r="E2656" s="32">
        <v>59.0</v>
      </c>
      <c r="F2656" s="32">
        <v>91.0</v>
      </c>
      <c r="G2656" s="32">
        <v>380.0</v>
      </c>
      <c r="H2656" s="35">
        <v>0.588</v>
      </c>
      <c r="I2656" s="35">
        <v>0.489</v>
      </c>
    </row>
    <row r="2657">
      <c r="A2657" s="32" t="s">
        <v>213</v>
      </c>
      <c r="B2657" s="33" t="s">
        <v>37</v>
      </c>
      <c r="C2657" s="34" t="s">
        <v>255</v>
      </c>
      <c r="D2657" s="32">
        <v>0.475</v>
      </c>
      <c r="E2657" s="35">
        <v>6.0</v>
      </c>
      <c r="F2657" s="32">
        <v>91.0</v>
      </c>
      <c r="G2657" s="32">
        <v>380.0</v>
      </c>
      <c r="H2657" s="35">
        <v>0.617</v>
      </c>
      <c r="I2657" s="35">
        <v>0.548</v>
      </c>
    </row>
    <row r="2658">
      <c r="A2658" s="32" t="s">
        <v>213</v>
      </c>
      <c r="B2658" s="33" t="s">
        <v>38</v>
      </c>
      <c r="C2658" s="34" t="s">
        <v>255</v>
      </c>
      <c r="D2658" s="32">
        <v>0.475</v>
      </c>
      <c r="E2658" s="35">
        <v>6.0</v>
      </c>
      <c r="F2658" s="32">
        <v>91.0</v>
      </c>
      <c r="G2658" s="32">
        <v>380.0</v>
      </c>
      <c r="H2658" s="35">
        <v>0.648</v>
      </c>
      <c r="I2658" s="35">
        <v>0.625</v>
      </c>
    </row>
    <row r="2659">
      <c r="A2659" s="32" t="s">
        <v>213</v>
      </c>
      <c r="B2659" s="33" t="s">
        <v>39</v>
      </c>
      <c r="C2659" s="34" t="s">
        <v>255</v>
      </c>
      <c r="D2659" s="35">
        <v>0.458</v>
      </c>
      <c r="E2659" s="35">
        <v>6.0</v>
      </c>
      <c r="F2659" s="32">
        <v>91.0</v>
      </c>
      <c r="G2659" s="35">
        <v>325.0</v>
      </c>
      <c r="H2659" s="35">
        <v>0.68</v>
      </c>
      <c r="I2659" s="35">
        <v>0.683</v>
      </c>
    </row>
    <row r="2660">
      <c r="A2660" s="32" t="s">
        <v>213</v>
      </c>
      <c r="B2660" s="33" t="s">
        <v>40</v>
      </c>
      <c r="C2660" s="34" t="s">
        <v>255</v>
      </c>
      <c r="D2660" s="35">
        <v>0.474</v>
      </c>
      <c r="E2660" s="35">
        <v>6.0</v>
      </c>
      <c r="F2660" s="32">
        <v>91.0</v>
      </c>
      <c r="G2660" s="35">
        <v>325.0</v>
      </c>
      <c r="H2660" s="35">
        <v>0.689</v>
      </c>
      <c r="I2660" s="35">
        <v>0.763</v>
      </c>
    </row>
    <row r="2661">
      <c r="A2661" s="32" t="s">
        <v>213</v>
      </c>
      <c r="B2661" s="33" t="s">
        <v>41</v>
      </c>
      <c r="C2661" s="34" t="s">
        <v>255</v>
      </c>
      <c r="D2661" s="35">
        <v>0.461</v>
      </c>
      <c r="E2661" s="35">
        <v>6.0</v>
      </c>
      <c r="F2661" s="32">
        <v>91.0</v>
      </c>
      <c r="G2661" s="35">
        <v>325.0</v>
      </c>
      <c r="H2661" s="35">
        <v>0.75</v>
      </c>
      <c r="I2661" s="35">
        <v>0.821</v>
      </c>
    </row>
    <row r="2662">
      <c r="A2662" s="32" t="s">
        <v>213</v>
      </c>
      <c r="B2662" s="33" t="s">
        <v>42</v>
      </c>
      <c r="C2662" s="34" t="s">
        <v>255</v>
      </c>
      <c r="D2662" s="35">
        <v>0.464</v>
      </c>
      <c r="E2662" s="35">
        <v>5.0</v>
      </c>
      <c r="F2662" s="32">
        <v>91.0</v>
      </c>
      <c r="G2662" s="35">
        <v>187.0</v>
      </c>
      <c r="H2662" s="35">
        <v>0.74</v>
      </c>
      <c r="I2662" s="35">
        <v>0.852</v>
      </c>
    </row>
    <row r="2663">
      <c r="A2663" s="32" t="s">
        <v>213</v>
      </c>
      <c r="B2663" s="33" t="s">
        <v>43</v>
      </c>
      <c r="C2663" s="34" t="s">
        <v>255</v>
      </c>
      <c r="D2663" s="35">
        <v>0.461</v>
      </c>
      <c r="E2663" s="35">
        <v>5.0</v>
      </c>
      <c r="F2663" s="32">
        <v>91.0</v>
      </c>
      <c r="G2663" s="35">
        <v>187.0</v>
      </c>
      <c r="H2663" s="35">
        <v>0.71</v>
      </c>
      <c r="I2663" s="35">
        <v>0.886</v>
      </c>
    </row>
    <row r="2664">
      <c r="A2664" s="32" t="s">
        <v>213</v>
      </c>
      <c r="B2664" s="33" t="s">
        <v>44</v>
      </c>
      <c r="C2664" s="34" t="s">
        <v>255</v>
      </c>
      <c r="D2664" s="35">
        <v>0.465</v>
      </c>
      <c r="E2664" s="35">
        <v>5.0</v>
      </c>
      <c r="F2664" s="32">
        <v>91.0</v>
      </c>
      <c r="G2664" s="35">
        <v>187.0</v>
      </c>
      <c r="H2664" s="35">
        <v>0.717</v>
      </c>
      <c r="I2664" s="35">
        <v>0.913</v>
      </c>
    </row>
    <row r="2665">
      <c r="A2665" s="32" t="s">
        <v>213</v>
      </c>
      <c r="B2665" s="33" t="s">
        <v>45</v>
      </c>
      <c r="C2665" s="34" t="s">
        <v>255</v>
      </c>
      <c r="D2665" s="35">
        <v>0.465</v>
      </c>
      <c r="E2665" s="35">
        <v>5.0</v>
      </c>
      <c r="F2665" s="32">
        <v>91.0</v>
      </c>
      <c r="G2665" s="35">
        <v>187.0</v>
      </c>
      <c r="H2665" s="35">
        <v>0.697</v>
      </c>
      <c r="I2665" s="35">
        <v>0.944</v>
      </c>
    </row>
    <row r="2666">
      <c r="A2666" s="32" t="s">
        <v>213</v>
      </c>
      <c r="B2666" s="33" t="s">
        <v>46</v>
      </c>
      <c r="C2666" s="34" t="s">
        <v>255</v>
      </c>
      <c r="D2666" s="35">
        <v>0.464</v>
      </c>
      <c r="E2666" s="35">
        <v>5.0</v>
      </c>
      <c r="F2666" s="35">
        <v>4.0</v>
      </c>
      <c r="G2666" s="35">
        <v>175.0</v>
      </c>
      <c r="H2666" s="35">
        <v>0.793</v>
      </c>
      <c r="I2666" s="35">
        <v>0.96</v>
      </c>
    </row>
    <row r="2667">
      <c r="A2667" s="32" t="s">
        <v>213</v>
      </c>
      <c r="B2667" s="33" t="s">
        <v>33</v>
      </c>
      <c r="C2667" s="34" t="s">
        <v>256</v>
      </c>
      <c r="D2667" s="32">
        <v>0.475</v>
      </c>
      <c r="E2667" s="32">
        <v>59.0</v>
      </c>
      <c r="F2667" s="32">
        <v>91.0</v>
      </c>
      <c r="G2667" s="32">
        <v>380.0</v>
      </c>
      <c r="H2667" s="35">
        <v>0.105</v>
      </c>
      <c r="I2667" s="35">
        <v>0.124</v>
      </c>
    </row>
    <row r="2668">
      <c r="A2668" s="32" t="s">
        <v>213</v>
      </c>
      <c r="B2668" s="33" t="s">
        <v>35</v>
      </c>
      <c r="C2668" s="34" t="s">
        <v>256</v>
      </c>
      <c r="D2668" s="32">
        <v>0.475</v>
      </c>
      <c r="E2668" s="32">
        <v>59.0</v>
      </c>
      <c r="F2668" s="32">
        <v>91.0</v>
      </c>
      <c r="G2668" s="32">
        <v>380.0</v>
      </c>
      <c r="H2668" s="35">
        <v>0.111</v>
      </c>
      <c r="I2668" s="35">
        <v>0.156</v>
      </c>
    </row>
    <row r="2669">
      <c r="A2669" s="32" t="s">
        <v>213</v>
      </c>
      <c r="B2669" s="33" t="s">
        <v>36</v>
      </c>
      <c r="C2669" s="34" t="s">
        <v>256</v>
      </c>
      <c r="D2669" s="32">
        <v>0.475</v>
      </c>
      <c r="E2669" s="32">
        <v>59.0</v>
      </c>
      <c r="F2669" s="32">
        <v>91.0</v>
      </c>
      <c r="G2669" s="32">
        <v>380.0</v>
      </c>
      <c r="H2669" s="35">
        <v>0.114</v>
      </c>
      <c r="I2669" s="35">
        <v>0.154</v>
      </c>
    </row>
    <row r="2670">
      <c r="A2670" s="32" t="s">
        <v>213</v>
      </c>
      <c r="B2670" s="33" t="s">
        <v>37</v>
      </c>
      <c r="C2670" s="34" t="s">
        <v>256</v>
      </c>
      <c r="D2670" s="32">
        <v>0.475</v>
      </c>
      <c r="E2670" s="35">
        <v>45.0</v>
      </c>
      <c r="F2670" s="32">
        <v>91.0</v>
      </c>
      <c r="G2670" s="32">
        <v>380.0</v>
      </c>
      <c r="H2670" s="35">
        <v>0.159</v>
      </c>
      <c r="I2670" s="35">
        <v>0.15</v>
      </c>
    </row>
    <row r="2671">
      <c r="A2671" s="32" t="s">
        <v>213</v>
      </c>
      <c r="B2671" s="33" t="s">
        <v>38</v>
      </c>
      <c r="C2671" s="34" t="s">
        <v>256</v>
      </c>
      <c r="D2671" s="32">
        <v>0.475</v>
      </c>
      <c r="E2671" s="35">
        <v>45.0</v>
      </c>
      <c r="F2671" s="32">
        <v>91.0</v>
      </c>
      <c r="G2671" s="32">
        <v>380.0</v>
      </c>
      <c r="H2671" s="35">
        <v>0.171</v>
      </c>
      <c r="I2671" s="35">
        <v>0.18</v>
      </c>
    </row>
    <row r="2672">
      <c r="A2672" s="32" t="s">
        <v>213</v>
      </c>
      <c r="B2672" s="33" t="s">
        <v>39</v>
      </c>
      <c r="C2672" s="34" t="s">
        <v>256</v>
      </c>
      <c r="D2672" s="35">
        <v>0.713</v>
      </c>
      <c r="E2672" s="35">
        <v>45.0</v>
      </c>
      <c r="F2672" s="32">
        <v>91.0</v>
      </c>
      <c r="G2672" s="35">
        <v>304.0</v>
      </c>
      <c r="H2672" s="35">
        <v>0.201</v>
      </c>
      <c r="I2672" s="35">
        <v>0.347</v>
      </c>
    </row>
    <row r="2673">
      <c r="A2673" s="32" t="s">
        <v>213</v>
      </c>
      <c r="B2673" s="33" t="s">
        <v>40</v>
      </c>
      <c r="C2673" s="34" t="s">
        <v>256</v>
      </c>
      <c r="D2673" s="35">
        <v>0.713</v>
      </c>
      <c r="E2673" s="35">
        <v>43.0</v>
      </c>
      <c r="F2673" s="32">
        <v>91.0</v>
      </c>
      <c r="G2673" s="35">
        <v>304.0</v>
      </c>
      <c r="H2673" s="35">
        <v>0.294</v>
      </c>
      <c r="I2673" s="35">
        <v>0.7</v>
      </c>
    </row>
    <row r="2674">
      <c r="A2674" s="32" t="s">
        <v>213</v>
      </c>
      <c r="B2674" s="33" t="s">
        <v>41</v>
      </c>
      <c r="C2674" s="34" t="s">
        <v>256</v>
      </c>
      <c r="D2674" s="35">
        <v>0.713</v>
      </c>
      <c r="E2674" s="35">
        <v>44.0</v>
      </c>
      <c r="F2674" s="32">
        <v>91.0</v>
      </c>
      <c r="G2674" s="35">
        <v>304.0</v>
      </c>
      <c r="H2674" s="35">
        <v>0.34</v>
      </c>
      <c r="I2674" s="35">
        <v>0.9</v>
      </c>
    </row>
    <row r="2675">
      <c r="A2675" s="32" t="s">
        <v>213</v>
      </c>
      <c r="B2675" s="33" t="s">
        <v>42</v>
      </c>
      <c r="C2675" s="34" t="s">
        <v>256</v>
      </c>
      <c r="D2675" s="35">
        <v>0.43</v>
      </c>
      <c r="E2675" s="35">
        <v>44.0</v>
      </c>
      <c r="F2675" s="32">
        <v>91.0</v>
      </c>
      <c r="G2675" s="35">
        <v>336.0</v>
      </c>
      <c r="H2675" s="35">
        <v>0.393</v>
      </c>
      <c r="I2675" s="35">
        <v>1.047</v>
      </c>
    </row>
    <row r="2676">
      <c r="A2676" s="32" t="s">
        <v>213</v>
      </c>
      <c r="B2676" s="33" t="s">
        <v>43</v>
      </c>
      <c r="C2676" s="34" t="s">
        <v>256</v>
      </c>
      <c r="D2676" s="35">
        <v>0.419</v>
      </c>
      <c r="E2676" s="35">
        <v>65.0</v>
      </c>
      <c r="F2676" s="32">
        <v>91.0</v>
      </c>
      <c r="G2676" s="35">
        <v>336.0</v>
      </c>
      <c r="H2676" s="35">
        <v>0.418</v>
      </c>
      <c r="I2676" s="35">
        <v>1.224</v>
      </c>
    </row>
    <row r="2677">
      <c r="A2677" s="32" t="s">
        <v>213</v>
      </c>
      <c r="B2677" s="33" t="s">
        <v>44</v>
      </c>
      <c r="C2677" s="34" t="s">
        <v>256</v>
      </c>
      <c r="D2677" s="35">
        <v>0.419</v>
      </c>
      <c r="E2677" s="35">
        <v>65.0</v>
      </c>
      <c r="F2677" s="32">
        <v>91.0</v>
      </c>
      <c r="G2677" s="35">
        <v>336.0</v>
      </c>
      <c r="H2677" s="35">
        <v>0.464</v>
      </c>
      <c r="I2677" s="35">
        <v>1.316</v>
      </c>
    </row>
    <row r="2678">
      <c r="A2678" s="32" t="s">
        <v>213</v>
      </c>
      <c r="B2678" s="33" t="s">
        <v>45</v>
      </c>
      <c r="C2678" s="34" t="s">
        <v>256</v>
      </c>
      <c r="D2678" s="35">
        <v>0.419</v>
      </c>
      <c r="E2678" s="35">
        <v>7.0</v>
      </c>
      <c r="F2678" s="32">
        <v>91.0</v>
      </c>
      <c r="G2678" s="35">
        <v>336.0</v>
      </c>
      <c r="H2678" s="35">
        <v>0.514</v>
      </c>
      <c r="I2678" s="35">
        <v>1.406</v>
      </c>
    </row>
    <row r="2679">
      <c r="A2679" s="32" t="s">
        <v>213</v>
      </c>
      <c r="B2679" s="33" t="s">
        <v>46</v>
      </c>
      <c r="C2679" s="34" t="s">
        <v>256</v>
      </c>
      <c r="D2679" s="35">
        <v>0.419</v>
      </c>
      <c r="E2679" s="35">
        <v>7.0</v>
      </c>
      <c r="F2679" s="35">
        <v>85.0</v>
      </c>
      <c r="G2679" s="35">
        <v>310.0</v>
      </c>
      <c r="H2679" s="35">
        <v>0.545</v>
      </c>
      <c r="I2679" s="35">
        <v>1.471</v>
      </c>
    </row>
    <row r="2680">
      <c r="A2680" s="32" t="s">
        <v>213</v>
      </c>
      <c r="B2680" s="33" t="s">
        <v>33</v>
      </c>
      <c r="C2680" s="34" t="s">
        <v>257</v>
      </c>
      <c r="D2680" s="32">
        <v>0.475</v>
      </c>
      <c r="E2680" s="32">
        <v>59.0</v>
      </c>
      <c r="F2680" s="32">
        <v>91.0</v>
      </c>
      <c r="G2680" s="32">
        <v>380.0</v>
      </c>
      <c r="H2680" s="35">
        <v>0.034</v>
      </c>
      <c r="I2680" s="35">
        <v>0.223</v>
      </c>
    </row>
    <row r="2681">
      <c r="A2681" s="32" t="s">
        <v>213</v>
      </c>
      <c r="B2681" s="33" t="s">
        <v>35</v>
      </c>
      <c r="C2681" s="34" t="s">
        <v>257</v>
      </c>
      <c r="D2681" s="32">
        <v>0.475</v>
      </c>
      <c r="E2681" s="32">
        <v>59.0</v>
      </c>
      <c r="F2681" s="32">
        <v>91.0</v>
      </c>
      <c r="G2681" s="32">
        <v>380.0</v>
      </c>
      <c r="H2681" s="35">
        <v>0.046</v>
      </c>
      <c r="I2681" s="35">
        <v>0.26</v>
      </c>
    </row>
    <row r="2682">
      <c r="A2682" s="32" t="s">
        <v>213</v>
      </c>
      <c r="B2682" s="33" t="s">
        <v>36</v>
      </c>
      <c r="C2682" s="34" t="s">
        <v>257</v>
      </c>
      <c r="D2682" s="32">
        <v>0.475</v>
      </c>
      <c r="E2682" s="32">
        <v>59.0</v>
      </c>
      <c r="F2682" s="32">
        <v>91.0</v>
      </c>
      <c r="G2682" s="32">
        <v>380.0</v>
      </c>
      <c r="H2682" s="35">
        <v>0.049</v>
      </c>
      <c r="I2682" s="35">
        <v>0.258</v>
      </c>
    </row>
    <row r="2683">
      <c r="A2683" s="32" t="s">
        <v>213</v>
      </c>
      <c r="B2683" s="33" t="s">
        <v>37</v>
      </c>
      <c r="C2683" s="34" t="s">
        <v>257</v>
      </c>
      <c r="D2683" s="32">
        <v>0.475</v>
      </c>
      <c r="E2683" s="35">
        <v>141.0</v>
      </c>
      <c r="F2683" s="32">
        <v>91.0</v>
      </c>
      <c r="G2683" s="32">
        <v>380.0</v>
      </c>
      <c r="H2683" s="35">
        <v>0.075</v>
      </c>
      <c r="I2683" s="35">
        <v>0.272</v>
      </c>
    </row>
    <row r="2684">
      <c r="A2684" s="32" t="s">
        <v>213</v>
      </c>
      <c r="B2684" s="33" t="s">
        <v>38</v>
      </c>
      <c r="C2684" s="34" t="s">
        <v>257</v>
      </c>
      <c r="D2684" s="32">
        <v>0.475</v>
      </c>
      <c r="E2684" s="35">
        <v>141.0</v>
      </c>
      <c r="F2684" s="32">
        <v>91.0</v>
      </c>
      <c r="G2684" s="32">
        <v>380.0</v>
      </c>
      <c r="H2684" s="35">
        <v>0.084</v>
      </c>
      <c r="I2684" s="35">
        <v>0.321</v>
      </c>
    </row>
    <row r="2685">
      <c r="A2685" s="32" t="s">
        <v>213</v>
      </c>
      <c r="B2685" s="33" t="s">
        <v>39</v>
      </c>
      <c r="C2685" s="34" t="s">
        <v>257</v>
      </c>
      <c r="D2685" s="35">
        <v>0.502</v>
      </c>
      <c r="E2685" s="35">
        <v>141.0</v>
      </c>
      <c r="F2685" s="32">
        <v>91.0</v>
      </c>
      <c r="G2685" s="35">
        <v>864.0</v>
      </c>
      <c r="H2685" s="35">
        <v>0.126</v>
      </c>
      <c r="I2685" s="35">
        <v>0.468</v>
      </c>
    </row>
    <row r="2686">
      <c r="A2686" s="32" t="s">
        <v>213</v>
      </c>
      <c r="B2686" s="33" t="s">
        <v>40</v>
      </c>
      <c r="C2686" s="34" t="s">
        <v>257</v>
      </c>
      <c r="D2686" s="35">
        <v>0.498</v>
      </c>
      <c r="E2686" s="35">
        <v>141.0</v>
      </c>
      <c r="F2686" s="32">
        <v>91.0</v>
      </c>
      <c r="G2686" s="35">
        <v>864.0</v>
      </c>
      <c r="H2686" s="35">
        <v>0.152</v>
      </c>
      <c r="I2686" s="35">
        <v>0.691</v>
      </c>
    </row>
    <row r="2687">
      <c r="A2687" s="32" t="s">
        <v>213</v>
      </c>
      <c r="B2687" s="33" t="s">
        <v>41</v>
      </c>
      <c r="C2687" s="34" t="s">
        <v>257</v>
      </c>
      <c r="D2687" s="35">
        <v>0.536</v>
      </c>
      <c r="E2687" s="35">
        <v>141.0</v>
      </c>
      <c r="F2687" s="32">
        <v>91.0</v>
      </c>
      <c r="G2687" s="35">
        <v>864.0</v>
      </c>
      <c r="H2687" s="35">
        <v>0.208</v>
      </c>
      <c r="I2687" s="35">
        <v>0.861</v>
      </c>
    </row>
    <row r="2688">
      <c r="A2688" s="32" t="s">
        <v>213</v>
      </c>
      <c r="B2688" s="33" t="s">
        <v>42</v>
      </c>
      <c r="C2688" s="34" t="s">
        <v>257</v>
      </c>
      <c r="D2688" s="35">
        <v>0.556</v>
      </c>
      <c r="E2688" s="35">
        <v>141.0</v>
      </c>
      <c r="F2688" s="32">
        <v>91.0</v>
      </c>
      <c r="G2688" s="35">
        <v>864.0</v>
      </c>
      <c r="H2688" s="35">
        <v>0.259</v>
      </c>
      <c r="I2688" s="35">
        <v>0.975</v>
      </c>
    </row>
    <row r="2689">
      <c r="A2689" s="32" t="s">
        <v>213</v>
      </c>
      <c r="B2689" s="33" t="s">
        <v>43</v>
      </c>
      <c r="C2689" s="34" t="s">
        <v>257</v>
      </c>
      <c r="D2689" s="35">
        <v>0.604</v>
      </c>
      <c r="E2689" s="35">
        <v>141.0</v>
      </c>
      <c r="F2689" s="32">
        <v>91.0</v>
      </c>
      <c r="G2689" s="35">
        <v>864.0</v>
      </c>
      <c r="H2689" s="35">
        <v>0.327</v>
      </c>
      <c r="I2689" s="35">
        <v>0.984</v>
      </c>
    </row>
    <row r="2690">
      <c r="A2690" s="32" t="s">
        <v>213</v>
      </c>
      <c r="B2690" s="33" t="s">
        <v>44</v>
      </c>
      <c r="C2690" s="34" t="s">
        <v>257</v>
      </c>
      <c r="D2690" s="35">
        <v>0.519</v>
      </c>
      <c r="E2690" s="35">
        <v>141.0</v>
      </c>
      <c r="F2690" s="32">
        <v>91.0</v>
      </c>
      <c r="G2690" s="35">
        <v>864.0</v>
      </c>
      <c r="H2690" s="35">
        <v>0.374</v>
      </c>
      <c r="I2690" s="35">
        <v>0.96</v>
      </c>
    </row>
    <row r="2691">
      <c r="A2691" s="32" t="s">
        <v>213</v>
      </c>
      <c r="B2691" s="33" t="s">
        <v>45</v>
      </c>
      <c r="C2691" s="34" t="s">
        <v>257</v>
      </c>
      <c r="D2691" s="35">
        <v>0.628</v>
      </c>
      <c r="E2691" s="35">
        <v>141.0</v>
      </c>
      <c r="F2691" s="32">
        <v>91.0</v>
      </c>
      <c r="G2691" s="35">
        <v>864.0</v>
      </c>
      <c r="H2691" s="35">
        <v>0.402</v>
      </c>
      <c r="I2691" s="35">
        <v>0.976</v>
      </c>
    </row>
    <row r="2692">
      <c r="A2692" s="32" t="s">
        <v>213</v>
      </c>
      <c r="B2692" s="33" t="s">
        <v>46</v>
      </c>
      <c r="C2692" s="34" t="s">
        <v>257</v>
      </c>
      <c r="D2692" s="35">
        <v>0.619</v>
      </c>
      <c r="E2692" s="35">
        <v>144.0</v>
      </c>
      <c r="F2692" s="35">
        <v>180.0</v>
      </c>
      <c r="G2692" s="35">
        <v>792.0</v>
      </c>
      <c r="H2692" s="35">
        <v>0.491</v>
      </c>
      <c r="I2692" s="35">
        <v>1.021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4.75"/>
    <col customWidth="1" min="4" max="4" width="19.13"/>
    <col customWidth="1" min="5" max="5" width="17.38"/>
    <col customWidth="1" min="6" max="6" width="24.5"/>
  </cols>
  <sheetData>
    <row r="1">
      <c r="A1" s="29" t="s">
        <v>0</v>
      </c>
      <c r="B1" s="30" t="s">
        <v>1</v>
      </c>
      <c r="C1" s="39" t="s">
        <v>2</v>
      </c>
      <c r="D1" s="39" t="s">
        <v>21</v>
      </c>
      <c r="E1" s="29" t="s">
        <v>22</v>
      </c>
      <c r="F1" s="29" t="s">
        <v>23</v>
      </c>
      <c r="G1" s="29" t="s">
        <v>24</v>
      </c>
      <c r="H1" s="31"/>
      <c r="I1" s="31"/>
      <c r="J1" s="31"/>
      <c r="K1" s="31"/>
      <c r="L1" s="31"/>
      <c r="M1" s="31"/>
      <c r="N1" s="31"/>
      <c r="O1" s="31"/>
      <c r="P1" s="31"/>
      <c r="Q1" s="31"/>
      <c r="R1" s="31"/>
      <c r="S1" s="31"/>
      <c r="T1" s="31"/>
      <c r="U1" s="31"/>
    </row>
    <row r="2">
      <c r="A2" s="32" t="s">
        <v>32</v>
      </c>
      <c r="B2" s="33" t="s">
        <v>33</v>
      </c>
      <c r="C2" s="40" t="s">
        <v>34</v>
      </c>
      <c r="D2" s="41">
        <v>5.4790058957E10</v>
      </c>
      <c r="E2" s="35">
        <v>0.035</v>
      </c>
      <c r="F2" s="35">
        <v>60.0</v>
      </c>
      <c r="G2" s="35">
        <v>0.1</v>
      </c>
    </row>
    <row r="3">
      <c r="A3" s="32" t="s">
        <v>32</v>
      </c>
      <c r="B3" s="33" t="s">
        <v>35</v>
      </c>
      <c r="C3" s="40" t="s">
        <v>34</v>
      </c>
      <c r="D3" s="41">
        <v>5.4744716706E10</v>
      </c>
      <c r="E3" s="35">
        <v>0.038</v>
      </c>
      <c r="F3" s="35">
        <v>65.0</v>
      </c>
      <c r="G3" s="35">
        <v>0.095</v>
      </c>
    </row>
    <row r="4">
      <c r="A4" s="32" t="s">
        <v>32</v>
      </c>
      <c r="B4" s="33" t="s">
        <v>36</v>
      </c>
      <c r="C4" s="40" t="s">
        <v>34</v>
      </c>
      <c r="D4" s="41">
        <v>5.6760288962E10</v>
      </c>
      <c r="E4" s="35">
        <v>0.037</v>
      </c>
      <c r="F4" s="35">
        <v>65.0</v>
      </c>
      <c r="G4" s="35">
        <v>0.086</v>
      </c>
    </row>
    <row r="5">
      <c r="A5" s="32" t="s">
        <v>32</v>
      </c>
      <c r="B5" s="33" t="s">
        <v>37</v>
      </c>
      <c r="C5" s="40" t="s">
        <v>34</v>
      </c>
      <c r="D5" s="41">
        <v>6.7863832648E10</v>
      </c>
      <c r="E5" s="35">
        <v>0.036</v>
      </c>
      <c r="F5" s="35">
        <v>74.0</v>
      </c>
      <c r="G5" s="35">
        <v>0.081</v>
      </c>
    </row>
    <row r="6">
      <c r="A6" s="32" t="s">
        <v>32</v>
      </c>
      <c r="B6" s="33" t="s">
        <v>38</v>
      </c>
      <c r="C6" s="40" t="s">
        <v>34</v>
      </c>
      <c r="D6" s="41">
        <v>8.532499737E10</v>
      </c>
      <c r="E6" s="35">
        <v>0.035</v>
      </c>
      <c r="F6" s="35">
        <v>90.0</v>
      </c>
      <c r="G6" s="35">
        <v>0.08</v>
      </c>
    </row>
    <row r="7">
      <c r="A7" s="32" t="s">
        <v>32</v>
      </c>
      <c r="B7" s="33" t="s">
        <v>39</v>
      </c>
      <c r="C7" s="40" t="s">
        <v>34</v>
      </c>
      <c r="D7" s="41">
        <v>1.03E11</v>
      </c>
      <c r="E7" s="35">
        <v>0.031</v>
      </c>
      <c r="F7" s="35">
        <v>95.0</v>
      </c>
      <c r="G7" s="35">
        <v>0.08</v>
      </c>
    </row>
    <row r="8">
      <c r="A8" s="32" t="s">
        <v>32</v>
      </c>
      <c r="B8" s="33" t="s">
        <v>40</v>
      </c>
      <c r="C8" s="40" t="s">
        <v>34</v>
      </c>
      <c r="D8" s="41">
        <v>1.17E11</v>
      </c>
      <c r="E8" s="35">
        <v>0.031</v>
      </c>
      <c r="F8" s="35">
        <v>106.0</v>
      </c>
      <c r="G8" s="35">
        <v>0.08</v>
      </c>
    </row>
    <row r="9">
      <c r="A9" s="32" t="s">
        <v>32</v>
      </c>
      <c r="B9" s="33" t="s">
        <v>41</v>
      </c>
      <c r="C9" s="40" t="s">
        <v>34</v>
      </c>
      <c r="D9" s="41">
        <v>1.35E11</v>
      </c>
      <c r="E9" s="35">
        <v>0.035</v>
      </c>
      <c r="F9" s="35">
        <v>135.0</v>
      </c>
      <c r="G9" s="35">
        <v>0.08</v>
      </c>
    </row>
    <row r="10">
      <c r="A10" s="32" t="s">
        <v>32</v>
      </c>
      <c r="B10" s="33" t="s">
        <v>42</v>
      </c>
      <c r="C10" s="40" t="s">
        <v>34</v>
      </c>
      <c r="D10" s="41">
        <v>1.71E11</v>
      </c>
      <c r="E10" s="35">
        <v>0.038</v>
      </c>
      <c r="F10" s="35">
        <v>183.0</v>
      </c>
      <c r="G10" s="35">
        <v>0.08</v>
      </c>
    </row>
    <row r="11">
      <c r="A11" s="32" t="s">
        <v>32</v>
      </c>
      <c r="B11" s="33" t="s">
        <v>43</v>
      </c>
      <c r="C11" s="40" t="s">
        <v>34</v>
      </c>
      <c r="D11" s="41">
        <v>1.37E11</v>
      </c>
      <c r="E11" s="35">
        <v>0.046</v>
      </c>
      <c r="F11" s="35">
        <v>174.0</v>
      </c>
      <c r="G11" s="35">
        <v>0.08</v>
      </c>
    </row>
    <row r="12">
      <c r="A12" s="32" t="s">
        <v>32</v>
      </c>
      <c r="B12" s="33" t="s">
        <v>44</v>
      </c>
      <c r="C12" s="40" t="s">
        <v>34</v>
      </c>
      <c r="D12" s="41">
        <v>1.61E11</v>
      </c>
      <c r="E12" s="35">
        <v>0.042</v>
      </c>
      <c r="F12" s="35">
        <v>181.0</v>
      </c>
      <c r="G12" s="35">
        <v>0.08</v>
      </c>
    </row>
    <row r="13">
      <c r="A13" s="32" t="s">
        <v>32</v>
      </c>
      <c r="B13" s="33" t="s">
        <v>45</v>
      </c>
      <c r="C13" s="40" t="s">
        <v>34</v>
      </c>
      <c r="D13" s="41">
        <v>1.99E11</v>
      </c>
      <c r="E13" s="35">
        <v>0.044</v>
      </c>
      <c r="F13" s="35">
        <v>233.0</v>
      </c>
      <c r="G13" s="35">
        <v>0.08</v>
      </c>
    </row>
    <row r="14">
      <c r="A14" s="32" t="s">
        <v>32</v>
      </c>
      <c r="B14" s="33" t="s">
        <v>46</v>
      </c>
      <c r="C14" s="40" t="s">
        <v>34</v>
      </c>
      <c r="D14" s="41">
        <v>2.04E11</v>
      </c>
      <c r="E14" s="35">
        <v>0.052</v>
      </c>
      <c r="F14" s="35">
        <v>279.0</v>
      </c>
      <c r="G14" s="35">
        <v>0.08</v>
      </c>
    </row>
    <row r="15">
      <c r="A15" s="32" t="s">
        <v>32</v>
      </c>
      <c r="B15" s="33" t="s">
        <v>35</v>
      </c>
      <c r="C15" s="40" t="s">
        <v>47</v>
      </c>
      <c r="D15" s="41">
        <v>9.129594819E9</v>
      </c>
      <c r="E15" s="35">
        <v>0.034</v>
      </c>
      <c r="F15" s="35">
        <v>22.0</v>
      </c>
      <c r="G15" s="35">
        <v>1.032</v>
      </c>
    </row>
    <row r="16">
      <c r="A16" s="32" t="s">
        <v>32</v>
      </c>
      <c r="B16" s="33" t="s">
        <v>36</v>
      </c>
      <c r="C16" s="40" t="s">
        <v>47</v>
      </c>
      <c r="D16" s="41">
        <v>8.936079253E9</v>
      </c>
      <c r="E16" s="35">
        <v>0.058</v>
      </c>
      <c r="F16" s="35">
        <v>36.0</v>
      </c>
      <c r="G16" s="35">
        <v>0.96</v>
      </c>
    </row>
    <row r="17">
      <c r="A17" s="32" t="s">
        <v>32</v>
      </c>
      <c r="B17" s="33" t="s">
        <v>37</v>
      </c>
      <c r="C17" s="40" t="s">
        <v>47</v>
      </c>
      <c r="D17" s="41">
        <v>1.2497346043E10</v>
      </c>
      <c r="E17" s="35">
        <v>0.044</v>
      </c>
      <c r="F17" s="35">
        <v>33.0</v>
      </c>
      <c r="G17" s="35">
        <v>0.973</v>
      </c>
    </row>
    <row r="18">
      <c r="A18" s="32" t="s">
        <v>32</v>
      </c>
      <c r="B18" s="33" t="s">
        <v>38</v>
      </c>
      <c r="C18" s="40" t="s">
        <v>47</v>
      </c>
      <c r="D18" s="41">
        <v>1.418894924E10</v>
      </c>
      <c r="E18" s="35">
        <v>0.049</v>
      </c>
      <c r="F18" s="35">
        <v>45.0</v>
      </c>
      <c r="G18" s="35">
        <v>0.961</v>
      </c>
    </row>
    <row r="19">
      <c r="A19" s="32" t="s">
        <v>32</v>
      </c>
      <c r="B19" s="33" t="s">
        <v>39</v>
      </c>
      <c r="C19" s="40" t="s">
        <v>47</v>
      </c>
      <c r="D19" s="41">
        <v>1.964086255E10</v>
      </c>
      <c r="E19" s="35">
        <v>0.051</v>
      </c>
      <c r="F19" s="35">
        <v>63.0</v>
      </c>
      <c r="G19" s="35">
        <v>0.823</v>
      </c>
    </row>
    <row r="20">
      <c r="A20" s="32" t="s">
        <v>32</v>
      </c>
      <c r="B20" s="33" t="s">
        <v>40</v>
      </c>
      <c r="C20" s="40" t="s">
        <v>47</v>
      </c>
      <c r="D20" s="41">
        <v>2.823369924E10</v>
      </c>
      <c r="E20" s="35">
        <v>0.042</v>
      </c>
      <c r="F20" s="35">
        <v>71.0</v>
      </c>
      <c r="G20" s="35">
        <v>0.677</v>
      </c>
    </row>
    <row r="21">
      <c r="A21" s="32" t="s">
        <v>32</v>
      </c>
      <c r="B21" s="33" t="s">
        <v>41</v>
      </c>
      <c r="C21" s="40" t="s">
        <v>47</v>
      </c>
      <c r="D21" s="41">
        <v>4.1789494462E10</v>
      </c>
      <c r="E21" s="35">
        <v>0.045</v>
      </c>
      <c r="F21" s="35">
        <v>111.0</v>
      </c>
      <c r="G21" s="35">
        <v>0.195</v>
      </c>
    </row>
    <row r="22">
      <c r="A22" s="32" t="s">
        <v>32</v>
      </c>
      <c r="B22" s="33" t="s">
        <v>42</v>
      </c>
      <c r="C22" s="40" t="s">
        <v>47</v>
      </c>
      <c r="D22" s="41">
        <v>6.0448890972E10</v>
      </c>
      <c r="E22" s="35">
        <v>0.034</v>
      </c>
      <c r="F22" s="35">
        <v>115.0</v>
      </c>
      <c r="G22" s="35">
        <v>0.177</v>
      </c>
    </row>
    <row r="23">
      <c r="A23" s="32" t="s">
        <v>32</v>
      </c>
      <c r="B23" s="33" t="s">
        <v>43</v>
      </c>
      <c r="C23" s="40" t="s">
        <v>47</v>
      </c>
      <c r="D23" s="41">
        <v>8.4178086999E10</v>
      </c>
      <c r="E23" s="35">
        <v>0.038</v>
      </c>
      <c r="F23" s="35">
        <v>177.0</v>
      </c>
      <c r="G23" s="35">
        <v>0.125</v>
      </c>
    </row>
    <row r="24">
      <c r="A24" s="32" t="s">
        <v>32</v>
      </c>
      <c r="B24" s="33" t="s">
        <v>44</v>
      </c>
      <c r="C24" s="40" t="s">
        <v>47</v>
      </c>
      <c r="D24" s="41">
        <v>7.5492417649E10</v>
      </c>
      <c r="E24" s="35">
        <v>0.044</v>
      </c>
      <c r="F24" s="35">
        <v>174.0</v>
      </c>
      <c r="G24" s="35">
        <v>0.157</v>
      </c>
    </row>
    <row r="25">
      <c r="A25" s="32" t="s">
        <v>32</v>
      </c>
      <c r="B25" s="33" t="s">
        <v>45</v>
      </c>
      <c r="C25" s="40" t="s">
        <v>47</v>
      </c>
      <c r="D25" s="41">
        <v>8.2470894868E10</v>
      </c>
      <c r="E25" s="35">
        <v>0.034</v>
      </c>
      <c r="F25" s="35">
        <v>144.0</v>
      </c>
      <c r="G25" s="35">
        <v>0.225</v>
      </c>
    </row>
    <row r="26">
      <c r="A26" s="32" t="s">
        <v>32</v>
      </c>
      <c r="B26" s="33" t="s">
        <v>46</v>
      </c>
      <c r="C26" s="40" t="s">
        <v>47</v>
      </c>
      <c r="D26" s="41">
        <v>1.04E11</v>
      </c>
      <c r="E26" s="35">
        <v>0.034</v>
      </c>
      <c r="F26" s="35">
        <v>178.0</v>
      </c>
      <c r="G26" s="35">
        <v>0.188</v>
      </c>
    </row>
    <row r="27">
      <c r="A27" s="32" t="s">
        <v>32</v>
      </c>
      <c r="B27" s="33" t="s">
        <v>33</v>
      </c>
      <c r="C27" s="40" t="s">
        <v>47</v>
      </c>
      <c r="D27" s="41">
        <v>1.15E11</v>
      </c>
      <c r="E27" s="35">
        <v>0.035</v>
      </c>
      <c r="F27" s="35">
        <v>190.0</v>
      </c>
      <c r="G27" s="35">
        <v>0.167</v>
      </c>
    </row>
    <row r="28">
      <c r="A28" s="32" t="s">
        <v>32</v>
      </c>
      <c r="B28" s="33" t="s">
        <v>35</v>
      </c>
      <c r="C28" s="40" t="s">
        <v>48</v>
      </c>
      <c r="D28" s="41">
        <v>2.359122303E9</v>
      </c>
      <c r="E28" s="35">
        <v>0.043</v>
      </c>
      <c r="F28" s="35">
        <v>15.0</v>
      </c>
      <c r="G28" s="32">
        <v>0.218</v>
      </c>
    </row>
    <row r="29">
      <c r="A29" s="32" t="s">
        <v>32</v>
      </c>
      <c r="B29" s="33" t="s">
        <v>36</v>
      </c>
      <c r="C29" s="40" t="s">
        <v>48</v>
      </c>
      <c r="D29" s="41">
        <v>2.499269391E9</v>
      </c>
      <c r="E29" s="35">
        <v>0.047</v>
      </c>
      <c r="F29" s="35">
        <v>16.0</v>
      </c>
      <c r="G29" s="32">
        <v>0.218</v>
      </c>
    </row>
    <row r="30">
      <c r="A30" s="32" t="s">
        <v>32</v>
      </c>
      <c r="B30" s="33" t="s">
        <v>37</v>
      </c>
      <c r="C30" s="40" t="s">
        <v>48</v>
      </c>
      <c r="D30" s="41">
        <v>2.807657386E9</v>
      </c>
      <c r="E30" s="35">
        <v>0.043</v>
      </c>
      <c r="F30" s="35">
        <v>16.0</v>
      </c>
      <c r="G30" s="32">
        <v>0.218</v>
      </c>
    </row>
    <row r="31">
      <c r="A31" s="32" t="s">
        <v>32</v>
      </c>
      <c r="B31" s="33" t="s">
        <v>38</v>
      </c>
      <c r="C31" s="40" t="s">
        <v>48</v>
      </c>
      <c r="D31" s="41">
        <v>3.557229702E9</v>
      </c>
      <c r="E31" s="35">
        <v>0.046</v>
      </c>
      <c r="F31" s="35">
        <v>21.0</v>
      </c>
      <c r="G31" s="32">
        <v>0.218</v>
      </c>
    </row>
    <row r="32">
      <c r="A32" s="32" t="s">
        <v>32</v>
      </c>
      <c r="B32" s="33" t="s">
        <v>39</v>
      </c>
      <c r="C32" s="40" t="s">
        <v>48</v>
      </c>
      <c r="D32" s="41">
        <v>4.050869968E9</v>
      </c>
      <c r="E32" s="35">
        <v>0.046</v>
      </c>
      <c r="F32" s="35">
        <v>23.0</v>
      </c>
      <c r="G32" s="32">
        <v>0.218</v>
      </c>
    </row>
    <row r="33">
      <c r="A33" s="32" t="s">
        <v>32</v>
      </c>
      <c r="B33" s="33" t="s">
        <v>40</v>
      </c>
      <c r="C33" s="40" t="s">
        <v>48</v>
      </c>
      <c r="D33" s="41">
        <v>4.358015993E9</v>
      </c>
      <c r="E33" s="35">
        <v>0.047</v>
      </c>
      <c r="F33" s="35">
        <v>25.0</v>
      </c>
      <c r="G33" s="32">
        <v>0.218</v>
      </c>
    </row>
    <row r="34">
      <c r="A34" s="32" t="s">
        <v>32</v>
      </c>
      <c r="B34" s="33" t="s">
        <v>41</v>
      </c>
      <c r="C34" s="40" t="s">
        <v>48</v>
      </c>
      <c r="D34" s="41">
        <v>4.705087452E9</v>
      </c>
      <c r="E34" s="35">
        <v>0.048</v>
      </c>
      <c r="F34" s="35">
        <v>26.0</v>
      </c>
      <c r="G34" s="32">
        <v>0.218</v>
      </c>
    </row>
    <row r="35">
      <c r="A35" s="32" t="s">
        <v>32</v>
      </c>
      <c r="B35" s="33" t="s">
        <v>42</v>
      </c>
      <c r="C35" s="40" t="s">
        <v>48</v>
      </c>
      <c r="D35" s="41">
        <v>5.506275948E9</v>
      </c>
      <c r="E35" s="35">
        <v>0.045</v>
      </c>
      <c r="F35" s="35">
        <v>29.0</v>
      </c>
      <c r="G35" s="32">
        <v>0.218</v>
      </c>
    </row>
    <row r="36">
      <c r="A36" s="32" t="s">
        <v>32</v>
      </c>
      <c r="B36" s="33" t="s">
        <v>43</v>
      </c>
      <c r="C36" s="40" t="s">
        <v>48</v>
      </c>
      <c r="D36" s="41">
        <v>6.633561835E9</v>
      </c>
      <c r="E36" s="35">
        <v>0.042</v>
      </c>
      <c r="F36" s="35">
        <v>31.0</v>
      </c>
      <c r="G36" s="32">
        <v>0.218</v>
      </c>
    </row>
    <row r="37">
      <c r="A37" s="32" t="s">
        <v>32</v>
      </c>
      <c r="B37" s="33" t="s">
        <v>44</v>
      </c>
      <c r="C37" s="40" t="s">
        <v>48</v>
      </c>
      <c r="D37" s="41">
        <v>6.585134688E9</v>
      </c>
      <c r="E37" s="35">
        <v>0.044</v>
      </c>
      <c r="F37" s="35">
        <v>32.0</v>
      </c>
      <c r="G37" s="32">
        <v>0.218</v>
      </c>
    </row>
    <row r="38">
      <c r="A38" s="32" t="s">
        <v>32</v>
      </c>
      <c r="B38" s="33" t="s">
        <v>45</v>
      </c>
      <c r="C38" s="40" t="s">
        <v>48</v>
      </c>
      <c r="D38" s="41">
        <v>6.558416322E9</v>
      </c>
      <c r="E38" s="35">
        <v>0.043</v>
      </c>
      <c r="F38" s="35">
        <v>30.0</v>
      </c>
      <c r="G38" s="32">
        <v>0.218</v>
      </c>
    </row>
    <row r="39">
      <c r="A39" s="32" t="s">
        <v>32</v>
      </c>
      <c r="B39" s="33" t="s">
        <v>46</v>
      </c>
      <c r="C39" s="40" t="s">
        <v>48</v>
      </c>
      <c r="D39" s="41">
        <v>7.294900431E9</v>
      </c>
      <c r="E39" s="35">
        <v>0.045</v>
      </c>
      <c r="F39" s="35">
        <v>34.0</v>
      </c>
      <c r="G39" s="32">
        <v>0.218</v>
      </c>
    </row>
    <row r="40">
      <c r="A40" s="32" t="s">
        <v>32</v>
      </c>
      <c r="B40" s="33" t="s">
        <v>33</v>
      </c>
      <c r="C40" s="40" t="s">
        <v>48</v>
      </c>
      <c r="D40" s="41">
        <v>7.543183759E9</v>
      </c>
      <c r="E40" s="35">
        <v>0.045</v>
      </c>
      <c r="F40" s="35">
        <v>33.0</v>
      </c>
      <c r="G40" s="32">
        <v>0.218</v>
      </c>
    </row>
    <row r="41">
      <c r="A41" s="32" t="s">
        <v>32</v>
      </c>
      <c r="B41" s="33" t="s">
        <v>35</v>
      </c>
      <c r="C41" s="40" t="s">
        <v>49</v>
      </c>
      <c r="D41" s="41">
        <v>5.788311645E9</v>
      </c>
      <c r="E41" s="35">
        <v>0.047</v>
      </c>
      <c r="F41" s="35">
        <v>152.0</v>
      </c>
      <c r="G41" s="35">
        <v>0.155</v>
      </c>
    </row>
    <row r="42">
      <c r="A42" s="32" t="s">
        <v>32</v>
      </c>
      <c r="B42" s="33" t="s">
        <v>36</v>
      </c>
      <c r="C42" s="40" t="s">
        <v>49</v>
      </c>
      <c r="D42" s="41">
        <v>5.489646903E9</v>
      </c>
      <c r="E42" s="35">
        <v>0.052</v>
      </c>
      <c r="F42" s="35">
        <v>175.0</v>
      </c>
      <c r="G42" s="35">
        <v>0.158</v>
      </c>
    </row>
    <row r="43">
      <c r="A43" s="32" t="s">
        <v>32</v>
      </c>
      <c r="B43" s="33" t="s">
        <v>37</v>
      </c>
      <c r="C43" s="40" t="s">
        <v>49</v>
      </c>
      <c r="D43" s="41">
        <v>5.438856515E9</v>
      </c>
      <c r="E43" s="35">
        <v>0.057</v>
      </c>
      <c r="F43" s="35">
        <v>193.0</v>
      </c>
      <c r="G43" s="35">
        <v>0.162</v>
      </c>
    </row>
    <row r="44">
      <c r="A44" s="32" t="s">
        <v>32</v>
      </c>
      <c r="B44" s="33" t="s">
        <v>38</v>
      </c>
      <c r="C44" s="40" t="s">
        <v>49</v>
      </c>
      <c r="D44" s="41">
        <v>7.511538765E9</v>
      </c>
      <c r="E44" s="35">
        <v>0.043</v>
      </c>
      <c r="F44" s="35">
        <v>190.0</v>
      </c>
      <c r="G44" s="35">
        <v>0.164</v>
      </c>
    </row>
    <row r="45">
      <c r="A45" s="32" t="s">
        <v>32</v>
      </c>
      <c r="B45" s="33" t="s">
        <v>39</v>
      </c>
      <c r="C45" s="40" t="s">
        <v>49</v>
      </c>
      <c r="D45" s="41">
        <v>8.957491785E9</v>
      </c>
      <c r="E45" s="35">
        <v>0.049</v>
      </c>
      <c r="F45" s="35">
        <v>268.0</v>
      </c>
      <c r="G45" s="35">
        <v>0.158</v>
      </c>
    </row>
    <row r="46">
      <c r="A46" s="32" t="s">
        <v>32</v>
      </c>
      <c r="B46" s="33" t="s">
        <v>40</v>
      </c>
      <c r="C46" s="40" t="s">
        <v>49</v>
      </c>
      <c r="D46" s="41">
        <v>9.931223496E9</v>
      </c>
      <c r="E46" s="35">
        <v>0.056</v>
      </c>
      <c r="F46" s="35">
        <v>298.0</v>
      </c>
      <c r="G46" s="35">
        <v>0.157</v>
      </c>
    </row>
    <row r="47">
      <c r="A47" s="32" t="s">
        <v>32</v>
      </c>
      <c r="B47" s="33" t="s">
        <v>41</v>
      </c>
      <c r="C47" s="40" t="s">
        <v>49</v>
      </c>
      <c r="D47" s="41">
        <v>1.0126990488E10</v>
      </c>
      <c r="E47" s="35">
        <v>0.049</v>
      </c>
      <c r="F47" s="35">
        <v>263.0</v>
      </c>
      <c r="G47" s="35">
        <v>0.165</v>
      </c>
    </row>
    <row r="48">
      <c r="A48" s="32" t="s">
        <v>32</v>
      </c>
      <c r="B48" s="33" t="s">
        <v>42</v>
      </c>
      <c r="C48" s="40" t="s">
        <v>49</v>
      </c>
      <c r="D48" s="41">
        <v>1.0939028155E10</v>
      </c>
      <c r="E48" s="35">
        <v>0.047</v>
      </c>
      <c r="F48" s="35">
        <v>269.0</v>
      </c>
      <c r="G48" s="35">
        <v>0.162</v>
      </c>
    </row>
    <row r="49">
      <c r="A49" s="32" t="s">
        <v>32</v>
      </c>
      <c r="B49" s="33" t="s">
        <v>43</v>
      </c>
      <c r="C49" s="40" t="s">
        <v>49</v>
      </c>
      <c r="D49" s="41">
        <v>1.1113042238E10</v>
      </c>
      <c r="E49" s="35">
        <v>0.053</v>
      </c>
      <c r="F49" s="35">
        <v>307.0</v>
      </c>
      <c r="G49" s="35">
        <v>0.165</v>
      </c>
    </row>
    <row r="50">
      <c r="A50" s="32" t="s">
        <v>32</v>
      </c>
      <c r="B50" s="33" t="s">
        <v>44</v>
      </c>
      <c r="C50" s="40" t="s">
        <v>49</v>
      </c>
      <c r="D50" s="41">
        <v>1.0106837286E10</v>
      </c>
      <c r="E50" s="35">
        <v>0.061</v>
      </c>
      <c r="F50" s="35">
        <v>318.0</v>
      </c>
      <c r="G50" s="35">
        <v>0.138</v>
      </c>
    </row>
    <row r="51">
      <c r="A51" s="32" t="s">
        <v>32</v>
      </c>
      <c r="B51" s="33" t="s">
        <v>45</v>
      </c>
      <c r="C51" s="40" t="s">
        <v>49</v>
      </c>
      <c r="D51" s="41">
        <v>1.3746712706E10</v>
      </c>
      <c r="E51" s="35">
        <v>0.056</v>
      </c>
      <c r="F51" s="35">
        <v>394.0</v>
      </c>
      <c r="G51" s="35">
        <v>0.115</v>
      </c>
    </row>
    <row r="52">
      <c r="A52" s="32" t="s">
        <v>32</v>
      </c>
      <c r="B52" s="33" t="s">
        <v>46</v>
      </c>
      <c r="C52" s="40" t="s">
        <v>49</v>
      </c>
      <c r="D52" s="41">
        <v>1.5292424757E10</v>
      </c>
      <c r="E52" s="35">
        <v>0.052</v>
      </c>
      <c r="F52" s="35">
        <v>404.0</v>
      </c>
      <c r="G52" s="35">
        <v>0.11</v>
      </c>
    </row>
    <row r="53">
      <c r="A53" s="32" t="s">
        <v>32</v>
      </c>
      <c r="B53" s="33" t="s">
        <v>33</v>
      </c>
      <c r="C53" s="40" t="s">
        <v>49</v>
      </c>
      <c r="D53" s="41">
        <v>1.4537490553E10</v>
      </c>
      <c r="E53" s="35">
        <v>0.053</v>
      </c>
      <c r="F53" s="35">
        <v>384.0</v>
      </c>
      <c r="G53" s="35">
        <v>0.11</v>
      </c>
    </row>
    <row r="54">
      <c r="A54" s="32" t="s">
        <v>32</v>
      </c>
      <c r="B54" s="33" t="s">
        <v>35</v>
      </c>
      <c r="C54" s="40" t="s">
        <v>50</v>
      </c>
      <c r="D54" s="41">
        <v>2.610959139E9</v>
      </c>
      <c r="E54" s="35">
        <v>0.051</v>
      </c>
      <c r="F54" s="35">
        <v>12.0</v>
      </c>
      <c r="G54" s="32">
        <v>0.218</v>
      </c>
    </row>
    <row r="55">
      <c r="A55" s="32" t="s">
        <v>32</v>
      </c>
      <c r="B55" s="33" t="s">
        <v>36</v>
      </c>
      <c r="C55" s="40" t="s">
        <v>50</v>
      </c>
      <c r="D55" s="41">
        <v>2.812845486E9</v>
      </c>
      <c r="E55" s="35">
        <v>0.049</v>
      </c>
      <c r="F55" s="35">
        <v>12.0</v>
      </c>
      <c r="G55" s="32">
        <v>0.218</v>
      </c>
    </row>
    <row r="56">
      <c r="A56" s="32" t="s">
        <v>32</v>
      </c>
      <c r="B56" s="33" t="s">
        <v>37</v>
      </c>
      <c r="C56" s="40" t="s">
        <v>50</v>
      </c>
      <c r="D56" s="41">
        <v>3.205592273E9</v>
      </c>
      <c r="E56" s="35">
        <v>0.05</v>
      </c>
      <c r="F56" s="35">
        <v>13.0</v>
      </c>
      <c r="G56" s="32">
        <v>0.218</v>
      </c>
    </row>
    <row r="57">
      <c r="A57" s="32" t="s">
        <v>32</v>
      </c>
      <c r="B57" s="33" t="s">
        <v>38</v>
      </c>
      <c r="C57" s="40" t="s">
        <v>50</v>
      </c>
      <c r="D57" s="41">
        <v>4.205691122E9</v>
      </c>
      <c r="E57" s="35">
        <v>0.055</v>
      </c>
      <c r="F57" s="35">
        <v>19.0</v>
      </c>
      <c r="G57" s="32">
        <v>0.218</v>
      </c>
    </row>
    <row r="58">
      <c r="A58" s="32" t="s">
        <v>32</v>
      </c>
      <c r="B58" s="33" t="s">
        <v>39</v>
      </c>
      <c r="C58" s="40" t="s">
        <v>50</v>
      </c>
      <c r="D58" s="41">
        <v>4.838551014E9</v>
      </c>
      <c r="E58" s="35">
        <v>0.061</v>
      </c>
      <c r="F58" s="35">
        <v>24.0</v>
      </c>
      <c r="G58" s="32">
        <v>0.218</v>
      </c>
    </row>
    <row r="59">
      <c r="A59" s="32" t="s">
        <v>32</v>
      </c>
      <c r="B59" s="33" t="s">
        <v>40</v>
      </c>
      <c r="C59" s="40" t="s">
        <v>50</v>
      </c>
      <c r="D59" s="41">
        <v>5.462709055E9</v>
      </c>
      <c r="E59" s="35">
        <v>0.069</v>
      </c>
      <c r="F59" s="35">
        <v>28.0</v>
      </c>
      <c r="G59" s="32">
        <v>0.218</v>
      </c>
    </row>
    <row r="60">
      <c r="A60" s="32" t="s">
        <v>32</v>
      </c>
      <c r="B60" s="33" t="s">
        <v>41</v>
      </c>
      <c r="C60" s="40" t="s">
        <v>50</v>
      </c>
      <c r="D60" s="41">
        <v>5.844669738E9</v>
      </c>
      <c r="E60" s="35">
        <v>0.074</v>
      </c>
      <c r="F60" s="35">
        <v>28.0</v>
      </c>
      <c r="G60" s="32">
        <v>0.218</v>
      </c>
    </row>
    <row r="61">
      <c r="A61" s="32" t="s">
        <v>32</v>
      </c>
      <c r="B61" s="33" t="s">
        <v>42</v>
      </c>
      <c r="C61" s="40" t="s">
        <v>50</v>
      </c>
      <c r="D61" s="41">
        <v>6.755823933E9</v>
      </c>
      <c r="E61" s="35">
        <v>0.077</v>
      </c>
      <c r="F61" s="35">
        <v>32.0</v>
      </c>
      <c r="G61" s="32">
        <v>0.218</v>
      </c>
    </row>
    <row r="62">
      <c r="A62" s="32" t="s">
        <v>32</v>
      </c>
      <c r="B62" s="33" t="s">
        <v>43</v>
      </c>
      <c r="C62" s="40" t="s">
        <v>50</v>
      </c>
      <c r="D62" s="41">
        <v>8.350710389E9</v>
      </c>
      <c r="E62" s="35">
        <v>0.086</v>
      </c>
      <c r="F62" s="35">
        <v>39.0</v>
      </c>
      <c r="G62" s="32">
        <v>0.218</v>
      </c>
    </row>
    <row r="63">
      <c r="A63" s="32" t="s">
        <v>32</v>
      </c>
      <c r="B63" s="33" t="s">
        <v>44</v>
      </c>
      <c r="C63" s="40" t="s">
        <v>50</v>
      </c>
      <c r="D63" s="41">
        <v>8.348156389E9</v>
      </c>
      <c r="E63" s="35">
        <v>0.073</v>
      </c>
      <c r="F63" s="35">
        <v>41.0</v>
      </c>
      <c r="G63" s="32">
        <v>0.218</v>
      </c>
    </row>
    <row r="64">
      <c r="A64" s="32" t="s">
        <v>32</v>
      </c>
      <c r="B64" s="33" t="s">
        <v>45</v>
      </c>
      <c r="C64" s="40" t="s">
        <v>50</v>
      </c>
      <c r="D64" s="41">
        <v>9.209288383E9</v>
      </c>
      <c r="E64" s="35">
        <v>0.074</v>
      </c>
      <c r="F64" s="35">
        <v>41.0</v>
      </c>
      <c r="G64" s="32">
        <v>0.218</v>
      </c>
    </row>
    <row r="65">
      <c r="A65" s="32" t="s">
        <v>32</v>
      </c>
      <c r="B65" s="33" t="s">
        <v>46</v>
      </c>
      <c r="C65" s="40" t="s">
        <v>50</v>
      </c>
      <c r="D65" s="41">
        <v>1.039575748E10</v>
      </c>
      <c r="E65" s="35">
        <v>0.064</v>
      </c>
      <c r="F65" s="35">
        <v>39.0</v>
      </c>
      <c r="G65" s="32">
        <v>0.218</v>
      </c>
    </row>
    <row r="66">
      <c r="A66" s="32" t="s">
        <v>32</v>
      </c>
      <c r="B66" s="33" t="s">
        <v>33</v>
      </c>
      <c r="C66" s="40" t="s">
        <v>50</v>
      </c>
      <c r="D66" s="41">
        <v>1.072630545E10</v>
      </c>
      <c r="E66" s="35">
        <v>0.062</v>
      </c>
      <c r="F66" s="35">
        <v>38.0</v>
      </c>
      <c r="G66" s="32">
        <v>0.218</v>
      </c>
    </row>
    <row r="67">
      <c r="A67" s="32" t="s">
        <v>32</v>
      </c>
      <c r="B67" s="33" t="s">
        <v>35</v>
      </c>
      <c r="C67" s="40" t="s">
        <v>51</v>
      </c>
      <c r="D67" s="41">
        <v>8.70486066E8</v>
      </c>
      <c r="E67" s="35">
        <v>0.063</v>
      </c>
      <c r="F67" s="35">
        <v>7.0</v>
      </c>
      <c r="G67" s="35">
        <v>0.158</v>
      </c>
    </row>
    <row r="68">
      <c r="A68" s="32" t="s">
        <v>32</v>
      </c>
      <c r="B68" s="33" t="s">
        <v>36</v>
      </c>
      <c r="C68" s="40" t="s">
        <v>51</v>
      </c>
      <c r="D68" s="41">
        <v>8.76794723E8</v>
      </c>
      <c r="E68" s="35">
        <v>0.068</v>
      </c>
      <c r="F68" s="35">
        <v>7.0</v>
      </c>
      <c r="G68" s="35">
        <v>0.168</v>
      </c>
    </row>
    <row r="69">
      <c r="A69" s="32" t="s">
        <v>32</v>
      </c>
      <c r="B69" s="33" t="s">
        <v>37</v>
      </c>
      <c r="C69" s="40" t="s">
        <v>51</v>
      </c>
      <c r="D69" s="41">
        <v>8.25394484E8</v>
      </c>
      <c r="E69" s="35">
        <v>0.071</v>
      </c>
      <c r="F69" s="35">
        <v>6.0</v>
      </c>
      <c r="G69" s="35">
        <v>0.195</v>
      </c>
    </row>
    <row r="70">
      <c r="A70" s="32" t="s">
        <v>32</v>
      </c>
      <c r="B70" s="33" t="s">
        <v>38</v>
      </c>
      <c r="C70" s="40" t="s">
        <v>51</v>
      </c>
      <c r="D70" s="41">
        <v>7.84654424E8</v>
      </c>
      <c r="E70" s="35">
        <v>0.072</v>
      </c>
      <c r="F70" s="35">
        <v>6.0</v>
      </c>
      <c r="G70" s="35">
        <v>0.182</v>
      </c>
    </row>
    <row r="71">
      <c r="A71" s="32" t="s">
        <v>32</v>
      </c>
      <c r="B71" s="33" t="s">
        <v>39</v>
      </c>
      <c r="C71" s="40" t="s">
        <v>51</v>
      </c>
      <c r="D71" s="41">
        <v>9.15257323E8</v>
      </c>
      <c r="E71" s="35">
        <v>0.097</v>
      </c>
      <c r="F71" s="35">
        <v>9.0</v>
      </c>
      <c r="G71" s="35">
        <v>0.183</v>
      </c>
    </row>
    <row r="72">
      <c r="A72" s="32" t="s">
        <v>32</v>
      </c>
      <c r="B72" s="33" t="s">
        <v>40</v>
      </c>
      <c r="C72" s="40" t="s">
        <v>51</v>
      </c>
      <c r="D72" s="41">
        <v>1.117254387E9</v>
      </c>
      <c r="E72" s="35">
        <v>0.101</v>
      </c>
      <c r="F72" s="35">
        <v>14.0</v>
      </c>
      <c r="G72" s="35">
        <v>0.184</v>
      </c>
    </row>
    <row r="73">
      <c r="A73" s="32" t="s">
        <v>32</v>
      </c>
      <c r="B73" s="33" t="s">
        <v>41</v>
      </c>
      <c r="C73" s="40" t="s">
        <v>51</v>
      </c>
      <c r="D73" s="41">
        <v>1.273180655E9</v>
      </c>
      <c r="E73" s="35">
        <v>0.116</v>
      </c>
      <c r="F73" s="35">
        <v>18.0</v>
      </c>
      <c r="G73" s="35">
        <v>0.171</v>
      </c>
    </row>
    <row r="74">
      <c r="A74" s="32" t="s">
        <v>32</v>
      </c>
      <c r="B74" s="33" t="s">
        <v>42</v>
      </c>
      <c r="C74" s="40" t="s">
        <v>51</v>
      </c>
      <c r="D74" s="41">
        <v>1.3560783E9</v>
      </c>
      <c r="E74" s="35">
        <v>0.1</v>
      </c>
      <c r="F74" s="35">
        <v>16.0</v>
      </c>
      <c r="G74" s="35">
        <v>0.168</v>
      </c>
    </row>
    <row r="75">
      <c r="A75" s="32" t="s">
        <v>32</v>
      </c>
      <c r="B75" s="33" t="s">
        <v>43</v>
      </c>
      <c r="C75" s="40" t="s">
        <v>51</v>
      </c>
      <c r="D75" s="41">
        <v>1.611634286E9</v>
      </c>
      <c r="E75" s="35">
        <v>0.079</v>
      </c>
      <c r="F75" s="35">
        <v>15.0</v>
      </c>
      <c r="G75" s="35">
        <v>0.165</v>
      </c>
    </row>
    <row r="76">
      <c r="A76" s="32" t="s">
        <v>32</v>
      </c>
      <c r="B76" s="33" t="s">
        <v>44</v>
      </c>
      <c r="C76" s="40" t="s">
        <v>51</v>
      </c>
      <c r="D76" s="41">
        <v>1.739781536E9</v>
      </c>
      <c r="E76" s="35">
        <v>0.07</v>
      </c>
      <c r="F76" s="35">
        <v>14.0</v>
      </c>
      <c r="G76" s="35">
        <v>0.141</v>
      </c>
    </row>
    <row r="77">
      <c r="A77" s="32" t="s">
        <v>32</v>
      </c>
      <c r="B77" s="33" t="s">
        <v>45</v>
      </c>
      <c r="C77" s="40" t="s">
        <v>51</v>
      </c>
      <c r="D77" s="41">
        <v>2.026864414E9</v>
      </c>
      <c r="E77" s="35">
        <v>0.088</v>
      </c>
      <c r="F77" s="35">
        <v>19.0</v>
      </c>
      <c r="G77" s="35">
        <v>0.124</v>
      </c>
    </row>
    <row r="78">
      <c r="A78" s="32" t="s">
        <v>32</v>
      </c>
      <c r="B78" s="33" t="s">
        <v>46</v>
      </c>
      <c r="C78" s="40" t="s">
        <v>51</v>
      </c>
      <c r="D78" s="41">
        <v>2.355652064E9</v>
      </c>
      <c r="E78" s="35">
        <v>0.09</v>
      </c>
      <c r="F78" s="35">
        <v>21.0</v>
      </c>
      <c r="G78" s="35">
        <v>0.132</v>
      </c>
    </row>
    <row r="79">
      <c r="A79" s="32" t="s">
        <v>32</v>
      </c>
      <c r="B79" s="33" t="s">
        <v>33</v>
      </c>
      <c r="C79" s="40" t="s">
        <v>51</v>
      </c>
      <c r="D79" s="41">
        <v>2.472384813E9</v>
      </c>
      <c r="E79" s="35">
        <v>0.081</v>
      </c>
      <c r="F79" s="35">
        <v>20.0</v>
      </c>
      <c r="G79" s="35">
        <v>0.143</v>
      </c>
    </row>
    <row r="80">
      <c r="A80" s="32" t="s">
        <v>32</v>
      </c>
      <c r="B80" s="33" t="s">
        <v>35</v>
      </c>
      <c r="C80" s="40" t="s">
        <v>52</v>
      </c>
      <c r="D80" s="41">
        <v>9.287367569E9</v>
      </c>
      <c r="E80" s="35">
        <v>0.044</v>
      </c>
      <c r="F80" s="35">
        <v>26.0</v>
      </c>
      <c r="G80" s="35">
        <v>0.22</v>
      </c>
    </row>
    <row r="81">
      <c r="A81" s="32" t="s">
        <v>32</v>
      </c>
      <c r="B81" s="33" t="s">
        <v>36</v>
      </c>
      <c r="C81" s="40" t="s">
        <v>52</v>
      </c>
      <c r="D81" s="41">
        <v>9.633109257E9</v>
      </c>
      <c r="E81" s="35">
        <v>0.047</v>
      </c>
      <c r="F81" s="35">
        <v>27.0</v>
      </c>
      <c r="G81" s="35">
        <v>0.207</v>
      </c>
    </row>
    <row r="82">
      <c r="A82" s="32" t="s">
        <v>32</v>
      </c>
      <c r="B82" s="33" t="s">
        <v>37</v>
      </c>
      <c r="C82" s="40" t="s">
        <v>52</v>
      </c>
      <c r="D82" s="41">
        <v>1.0879778328E10</v>
      </c>
      <c r="E82" s="35">
        <v>0.048</v>
      </c>
      <c r="F82" s="35">
        <v>31.0</v>
      </c>
      <c r="G82" s="35">
        <v>0.18</v>
      </c>
    </row>
    <row r="83">
      <c r="A83" s="32" t="s">
        <v>32</v>
      </c>
      <c r="B83" s="33" t="s">
        <v>38</v>
      </c>
      <c r="C83" s="40" t="s">
        <v>52</v>
      </c>
      <c r="D83" s="41">
        <v>1.3621809574E10</v>
      </c>
      <c r="E83" s="35">
        <v>0.049</v>
      </c>
      <c r="F83" s="35">
        <v>39.0</v>
      </c>
      <c r="G83" s="35">
        <v>0.18</v>
      </c>
    </row>
    <row r="84">
      <c r="A84" s="32" t="s">
        <v>32</v>
      </c>
      <c r="B84" s="33" t="s">
        <v>39</v>
      </c>
      <c r="C84" s="40" t="s">
        <v>52</v>
      </c>
      <c r="D84" s="41">
        <v>1.5775356737E10</v>
      </c>
      <c r="E84" s="35">
        <v>0.046</v>
      </c>
      <c r="F84" s="35">
        <v>41.0</v>
      </c>
      <c r="G84" s="35">
        <v>0.18</v>
      </c>
    </row>
    <row r="85">
      <c r="A85" s="32" t="s">
        <v>32</v>
      </c>
      <c r="B85" s="33" t="s">
        <v>40</v>
      </c>
      <c r="C85" s="40" t="s">
        <v>52</v>
      </c>
      <c r="D85" s="41">
        <v>1.6587921221E10</v>
      </c>
      <c r="E85" s="35">
        <v>0.049</v>
      </c>
      <c r="F85" s="35">
        <v>45.0</v>
      </c>
      <c r="G85" s="35">
        <v>0.177</v>
      </c>
    </row>
    <row r="86">
      <c r="A86" s="32" t="s">
        <v>32</v>
      </c>
      <c r="B86" s="33" t="s">
        <v>41</v>
      </c>
      <c r="C86" s="40" t="s">
        <v>52</v>
      </c>
      <c r="D86" s="41">
        <v>1.7953103009E10</v>
      </c>
      <c r="E86" s="35">
        <v>0.048</v>
      </c>
      <c r="F86" s="35">
        <v>46.0</v>
      </c>
      <c r="G86" s="35">
        <v>0.153</v>
      </c>
    </row>
    <row r="87">
      <c r="A87" s="32" t="s">
        <v>32</v>
      </c>
      <c r="B87" s="33" t="s">
        <v>42</v>
      </c>
      <c r="C87" s="40" t="s">
        <v>52</v>
      </c>
      <c r="D87" s="41">
        <v>2.0431779034E10</v>
      </c>
      <c r="E87" s="35">
        <v>0.047</v>
      </c>
      <c r="F87" s="35">
        <v>50.0</v>
      </c>
      <c r="G87" s="35">
        <v>0.15</v>
      </c>
    </row>
    <row r="88">
      <c r="A88" s="32" t="s">
        <v>32</v>
      </c>
      <c r="B88" s="33" t="s">
        <v>43</v>
      </c>
      <c r="C88" s="40" t="s">
        <v>52</v>
      </c>
      <c r="D88" s="41">
        <v>2.3735537026E10</v>
      </c>
      <c r="E88" s="35">
        <v>0.05</v>
      </c>
      <c r="F88" s="35">
        <v>60.0</v>
      </c>
      <c r="G88" s="32">
        <v>0.218</v>
      </c>
    </row>
    <row r="89">
      <c r="A89" s="32" t="s">
        <v>32</v>
      </c>
      <c r="B89" s="33" t="s">
        <v>44</v>
      </c>
      <c r="C89" s="40" t="s">
        <v>52</v>
      </c>
      <c r="D89" s="41">
        <v>2.2165009363E10</v>
      </c>
      <c r="E89" s="35">
        <v>0.051</v>
      </c>
      <c r="F89" s="35">
        <v>56.0</v>
      </c>
      <c r="G89" s="32">
        <v>0.218</v>
      </c>
    </row>
    <row r="90">
      <c r="A90" s="32" t="s">
        <v>32</v>
      </c>
      <c r="B90" s="33" t="s">
        <v>45</v>
      </c>
      <c r="C90" s="40" t="s">
        <v>52</v>
      </c>
      <c r="D90" s="41">
        <v>2.2493301699E10</v>
      </c>
      <c r="E90" s="35">
        <v>0.053</v>
      </c>
      <c r="F90" s="35">
        <v>57.0</v>
      </c>
      <c r="G90" s="32">
        <v>0.218</v>
      </c>
    </row>
    <row r="91">
      <c r="A91" s="32" t="s">
        <v>32</v>
      </c>
      <c r="B91" s="33" t="s">
        <v>46</v>
      </c>
      <c r="C91" s="40" t="s">
        <v>52</v>
      </c>
      <c r="D91" s="41">
        <v>2.5486923059E10</v>
      </c>
      <c r="E91" s="35">
        <v>0.054</v>
      </c>
      <c r="F91" s="35">
        <v>64.0</v>
      </c>
      <c r="G91" s="32">
        <v>0.218</v>
      </c>
    </row>
    <row r="92">
      <c r="A92" s="32" t="s">
        <v>32</v>
      </c>
      <c r="B92" s="33" t="s">
        <v>33</v>
      </c>
      <c r="C92" s="40" t="s">
        <v>52</v>
      </c>
      <c r="D92" s="41">
        <v>2.6472637887E10</v>
      </c>
      <c r="E92" s="35">
        <v>0.051</v>
      </c>
      <c r="F92" s="35">
        <v>59.0</v>
      </c>
      <c r="G92" s="32">
        <v>0.218</v>
      </c>
    </row>
    <row r="93">
      <c r="A93" s="32" t="s">
        <v>32</v>
      </c>
      <c r="B93" s="33" t="s">
        <v>35</v>
      </c>
      <c r="C93" s="40" t="s">
        <v>53</v>
      </c>
      <c r="D93" s="41">
        <v>9.14500332E8</v>
      </c>
      <c r="E93" s="35">
        <v>0.043</v>
      </c>
      <c r="F93" s="35">
        <v>11.0</v>
      </c>
      <c r="G93" s="35">
        <v>0.22</v>
      </c>
    </row>
    <row r="94">
      <c r="A94" s="32" t="s">
        <v>32</v>
      </c>
      <c r="B94" s="33" t="s">
        <v>36</v>
      </c>
      <c r="C94" s="40" t="s">
        <v>53</v>
      </c>
      <c r="D94" s="41">
        <v>9.31833294E8</v>
      </c>
      <c r="E94" s="35">
        <v>0.04</v>
      </c>
      <c r="F94" s="35">
        <v>10.0</v>
      </c>
      <c r="G94" s="35">
        <v>0.207</v>
      </c>
    </row>
    <row r="95">
      <c r="A95" s="32" t="s">
        <v>32</v>
      </c>
      <c r="B95" s="33" t="s">
        <v>37</v>
      </c>
      <c r="C95" s="40" t="s">
        <v>53</v>
      </c>
      <c r="D95" s="41">
        <v>9.91387865E8</v>
      </c>
      <c r="E95" s="35">
        <v>0.042</v>
      </c>
      <c r="F95" s="35">
        <v>11.0</v>
      </c>
      <c r="G95" s="35">
        <v>0.18</v>
      </c>
    </row>
    <row r="96">
      <c r="A96" s="32" t="s">
        <v>32</v>
      </c>
      <c r="B96" s="33" t="s">
        <v>38</v>
      </c>
      <c r="C96" s="40" t="s">
        <v>53</v>
      </c>
      <c r="D96" s="41">
        <v>1.139754772E9</v>
      </c>
      <c r="E96" s="35">
        <v>0.044</v>
      </c>
      <c r="F96" s="35">
        <v>13.0</v>
      </c>
      <c r="G96" s="35">
        <v>0.18</v>
      </c>
    </row>
    <row r="97">
      <c r="A97" s="32" t="s">
        <v>32</v>
      </c>
      <c r="B97" s="33" t="s">
        <v>39</v>
      </c>
      <c r="C97" s="40" t="s">
        <v>53</v>
      </c>
      <c r="D97" s="41">
        <v>1.270080228E9</v>
      </c>
      <c r="E97" s="35">
        <v>0.041</v>
      </c>
      <c r="F97" s="35">
        <v>14.0</v>
      </c>
      <c r="G97" s="35">
        <v>0.18</v>
      </c>
    </row>
    <row r="98">
      <c r="A98" s="32" t="s">
        <v>32</v>
      </c>
      <c r="B98" s="33" t="s">
        <v>40</v>
      </c>
      <c r="C98" s="40" t="s">
        <v>53</v>
      </c>
      <c r="D98" s="41">
        <v>1.350300947E9</v>
      </c>
      <c r="E98" s="35">
        <v>0.044</v>
      </c>
      <c r="F98" s="35">
        <v>15.0</v>
      </c>
      <c r="G98" s="35">
        <v>0.177</v>
      </c>
    </row>
    <row r="99">
      <c r="A99" s="32" t="s">
        <v>32</v>
      </c>
      <c r="B99" s="33" t="s">
        <v>41</v>
      </c>
      <c r="C99" s="40" t="s">
        <v>53</v>
      </c>
      <c r="D99" s="41">
        <v>1.473721521E9</v>
      </c>
      <c r="E99" s="35">
        <v>0.04</v>
      </c>
      <c r="F99" s="35">
        <v>15.0</v>
      </c>
      <c r="G99" s="35">
        <v>0.153</v>
      </c>
    </row>
    <row r="100">
      <c r="A100" s="32" t="s">
        <v>32</v>
      </c>
      <c r="B100" s="33" t="s">
        <v>42</v>
      </c>
      <c r="C100" s="40" t="s">
        <v>53</v>
      </c>
      <c r="D100" s="41">
        <v>1.69812568E9</v>
      </c>
      <c r="E100" s="35">
        <v>0.043</v>
      </c>
      <c r="F100" s="35">
        <v>18.0</v>
      </c>
      <c r="G100" s="35">
        <v>0.15</v>
      </c>
    </row>
    <row r="101">
      <c r="A101" s="32" t="s">
        <v>32</v>
      </c>
      <c r="B101" s="33" t="s">
        <v>43</v>
      </c>
      <c r="C101" s="40" t="s">
        <v>53</v>
      </c>
      <c r="D101" s="41">
        <v>1.985370255E9</v>
      </c>
      <c r="E101" s="35">
        <v>0.043</v>
      </c>
      <c r="F101" s="35">
        <v>20.0</v>
      </c>
      <c r="G101" s="32">
        <v>0.218</v>
      </c>
    </row>
    <row r="102">
      <c r="A102" s="32" t="s">
        <v>32</v>
      </c>
      <c r="B102" s="33" t="s">
        <v>44</v>
      </c>
      <c r="C102" s="40" t="s">
        <v>53</v>
      </c>
      <c r="D102" s="41">
        <v>1.981728179E9</v>
      </c>
      <c r="E102" s="35">
        <v>0.036</v>
      </c>
      <c r="F102" s="35">
        <v>17.0</v>
      </c>
      <c r="G102" s="32">
        <v>0.218</v>
      </c>
    </row>
    <row r="103">
      <c r="A103" s="32" t="s">
        <v>32</v>
      </c>
      <c r="B103" s="33" t="s">
        <v>45</v>
      </c>
      <c r="C103" s="40" t="s">
        <v>53</v>
      </c>
      <c r="D103" s="41">
        <v>1.986014759E9</v>
      </c>
      <c r="E103" s="35">
        <v>0.039</v>
      </c>
      <c r="F103" s="35">
        <v>18.0</v>
      </c>
      <c r="G103" s="32">
        <v>0.218</v>
      </c>
    </row>
    <row r="104">
      <c r="A104" s="32" t="s">
        <v>32</v>
      </c>
      <c r="B104" s="33" t="s">
        <v>46</v>
      </c>
      <c r="C104" s="40" t="s">
        <v>53</v>
      </c>
      <c r="D104" s="41">
        <v>2.195599491E9</v>
      </c>
      <c r="E104" s="35">
        <v>0.039</v>
      </c>
      <c r="F104" s="35">
        <v>19.0</v>
      </c>
      <c r="G104" s="32">
        <v>0.218</v>
      </c>
    </row>
    <row r="105">
      <c r="A105" s="32" t="s">
        <v>32</v>
      </c>
      <c r="B105" s="33" t="s">
        <v>33</v>
      </c>
      <c r="C105" s="40" t="s">
        <v>53</v>
      </c>
      <c r="D105" s="41">
        <v>2.169706411E9</v>
      </c>
      <c r="E105" s="35">
        <v>0.038</v>
      </c>
      <c r="F105" s="35">
        <v>18.0</v>
      </c>
      <c r="G105" s="32">
        <v>0.218</v>
      </c>
    </row>
    <row r="106">
      <c r="A106" s="32" t="s">
        <v>32</v>
      </c>
      <c r="B106" s="33" t="s">
        <v>35</v>
      </c>
      <c r="C106" s="40" t="s">
        <v>54</v>
      </c>
      <c r="D106" s="41">
        <v>1.385058212E9</v>
      </c>
      <c r="E106" s="35">
        <v>0.063</v>
      </c>
      <c r="F106" s="35">
        <v>10.0</v>
      </c>
      <c r="G106" s="35">
        <v>0.22</v>
      </c>
    </row>
    <row r="107">
      <c r="A107" s="32" t="s">
        <v>32</v>
      </c>
      <c r="B107" s="33" t="s">
        <v>36</v>
      </c>
      <c r="C107" s="40" t="s">
        <v>54</v>
      </c>
      <c r="D107" s="41">
        <v>1.709347777E9</v>
      </c>
      <c r="E107" s="35">
        <v>0.06</v>
      </c>
      <c r="F107" s="35">
        <v>12.0</v>
      </c>
      <c r="G107" s="35">
        <v>0.207</v>
      </c>
    </row>
    <row r="108">
      <c r="A108" s="32" t="s">
        <v>32</v>
      </c>
      <c r="B108" s="33" t="s">
        <v>37</v>
      </c>
      <c r="C108" s="40" t="s">
        <v>54</v>
      </c>
      <c r="D108" s="41">
        <v>1.987622269E9</v>
      </c>
      <c r="E108" s="35">
        <v>0.08</v>
      </c>
      <c r="F108" s="35">
        <v>18.0</v>
      </c>
      <c r="G108" s="35">
        <v>0.18</v>
      </c>
    </row>
    <row r="109">
      <c r="A109" s="32" t="s">
        <v>32</v>
      </c>
      <c r="B109" s="33" t="s">
        <v>38</v>
      </c>
      <c r="C109" s="40" t="s">
        <v>54</v>
      </c>
      <c r="D109" s="41">
        <v>2.736666451E9</v>
      </c>
      <c r="E109" s="35">
        <v>0.058</v>
      </c>
      <c r="F109" s="35">
        <v>17.0</v>
      </c>
      <c r="G109" s="35">
        <v>0.18</v>
      </c>
    </row>
    <row r="110">
      <c r="A110" s="32" t="s">
        <v>32</v>
      </c>
      <c r="B110" s="33" t="s">
        <v>39</v>
      </c>
      <c r="C110" s="40" t="s">
        <v>54</v>
      </c>
      <c r="D110" s="41">
        <v>4.414929142E9</v>
      </c>
      <c r="E110" s="35">
        <v>0.051</v>
      </c>
      <c r="F110" s="35">
        <v>23.0</v>
      </c>
      <c r="G110" s="35">
        <v>0.18</v>
      </c>
    </row>
    <row r="111">
      <c r="A111" s="32" t="s">
        <v>32</v>
      </c>
      <c r="B111" s="33" t="s">
        <v>40</v>
      </c>
      <c r="C111" s="40" t="s">
        <v>54</v>
      </c>
      <c r="D111" s="41">
        <v>6.646663021E9</v>
      </c>
      <c r="E111" s="35">
        <v>0.047</v>
      </c>
      <c r="F111" s="35">
        <v>25.0</v>
      </c>
      <c r="G111" s="35">
        <v>0.177</v>
      </c>
    </row>
    <row r="112">
      <c r="A112" s="32" t="s">
        <v>32</v>
      </c>
      <c r="B112" s="33" t="s">
        <v>41</v>
      </c>
      <c r="C112" s="40" t="s">
        <v>54</v>
      </c>
      <c r="D112" s="41">
        <v>7.42210252E9</v>
      </c>
      <c r="E112" s="35">
        <v>0.04</v>
      </c>
      <c r="F112" s="35">
        <v>24.0</v>
      </c>
      <c r="G112" s="35">
        <v>0.153</v>
      </c>
    </row>
    <row r="113">
      <c r="A113" s="32" t="s">
        <v>32</v>
      </c>
      <c r="B113" s="33" t="s">
        <v>42</v>
      </c>
      <c r="C113" s="40" t="s">
        <v>54</v>
      </c>
      <c r="D113" s="41">
        <v>8.638711757E9</v>
      </c>
      <c r="E113" s="35">
        <v>0.042</v>
      </c>
      <c r="F113" s="35">
        <v>27.0</v>
      </c>
      <c r="G113" s="35">
        <v>0.15</v>
      </c>
    </row>
    <row r="114">
      <c r="A114" s="32" t="s">
        <v>32</v>
      </c>
      <c r="B114" s="33" t="s">
        <v>43</v>
      </c>
      <c r="C114" s="40" t="s">
        <v>54</v>
      </c>
      <c r="D114" s="41">
        <v>1.0351933632E10</v>
      </c>
      <c r="E114" s="35">
        <v>0.036</v>
      </c>
      <c r="F114" s="35">
        <v>27.0</v>
      </c>
      <c r="G114" s="32">
        <v>0.218</v>
      </c>
    </row>
    <row r="115">
      <c r="A115" s="32" t="s">
        <v>32</v>
      </c>
      <c r="B115" s="33" t="s">
        <v>44</v>
      </c>
      <c r="C115" s="40" t="s">
        <v>54</v>
      </c>
      <c r="D115" s="41">
        <v>9.25348429E9</v>
      </c>
      <c r="E115" s="35">
        <v>0.045</v>
      </c>
      <c r="F115" s="35">
        <v>28.0</v>
      </c>
      <c r="G115" s="32">
        <v>0.218</v>
      </c>
    </row>
    <row r="116">
      <c r="A116" s="32" t="s">
        <v>32</v>
      </c>
      <c r="B116" s="33" t="s">
        <v>45</v>
      </c>
      <c r="C116" s="40" t="s">
        <v>54</v>
      </c>
      <c r="D116" s="41">
        <v>1.0657705072E10</v>
      </c>
      <c r="E116" s="35">
        <v>0.04</v>
      </c>
      <c r="F116" s="35">
        <v>29.0</v>
      </c>
      <c r="G116" s="32">
        <v>0.218</v>
      </c>
    </row>
    <row r="117">
      <c r="A117" s="32" t="s">
        <v>32</v>
      </c>
      <c r="B117" s="33" t="s">
        <v>46</v>
      </c>
      <c r="C117" s="40" t="s">
        <v>54</v>
      </c>
      <c r="D117" s="41">
        <v>1.2156380062E10</v>
      </c>
      <c r="E117" s="35">
        <v>0.028</v>
      </c>
      <c r="F117" s="35">
        <v>25.0</v>
      </c>
      <c r="G117" s="32">
        <v>0.218</v>
      </c>
    </row>
    <row r="118">
      <c r="A118" s="32" t="s">
        <v>32</v>
      </c>
      <c r="B118" s="33" t="s">
        <v>33</v>
      </c>
      <c r="C118" s="40" t="s">
        <v>54</v>
      </c>
      <c r="D118" s="41">
        <v>1.2887072082E10</v>
      </c>
      <c r="E118" s="35">
        <v>0.028</v>
      </c>
      <c r="F118" s="35">
        <v>25.0</v>
      </c>
      <c r="G118" s="32">
        <v>0.218</v>
      </c>
    </row>
    <row r="119">
      <c r="A119" s="32" t="s">
        <v>32</v>
      </c>
      <c r="B119" s="33" t="s">
        <v>35</v>
      </c>
      <c r="C119" s="40" t="s">
        <v>55</v>
      </c>
      <c r="D119" s="41">
        <v>2.01899884E8</v>
      </c>
      <c r="E119" s="35">
        <v>0.035</v>
      </c>
      <c r="F119" s="35">
        <v>13.0</v>
      </c>
      <c r="G119" s="35">
        <v>0.12</v>
      </c>
    </row>
    <row r="120">
      <c r="A120" s="32" t="s">
        <v>32</v>
      </c>
      <c r="B120" s="33" t="s">
        <v>36</v>
      </c>
      <c r="C120" s="40" t="s">
        <v>55</v>
      </c>
      <c r="D120" s="41">
        <v>2.20115655E8</v>
      </c>
      <c r="E120" s="35">
        <v>0.028</v>
      </c>
      <c r="F120" s="35">
        <v>11.0</v>
      </c>
      <c r="G120" s="35">
        <v>0.12</v>
      </c>
    </row>
    <row r="121">
      <c r="A121" s="32" t="s">
        <v>32</v>
      </c>
      <c r="B121" s="33" t="s">
        <v>37</v>
      </c>
      <c r="C121" s="40" t="s">
        <v>55</v>
      </c>
      <c r="D121" s="41">
        <v>2.51162421E8</v>
      </c>
      <c r="E121" s="35">
        <v>0.034</v>
      </c>
      <c r="F121" s="35">
        <v>15.0</v>
      </c>
      <c r="G121" s="35">
        <v>0.12</v>
      </c>
    </row>
    <row r="122">
      <c r="A122" s="32" t="s">
        <v>32</v>
      </c>
      <c r="B122" s="33" t="s">
        <v>38</v>
      </c>
      <c r="C122" s="40" t="s">
        <v>55</v>
      </c>
      <c r="D122" s="41">
        <v>3.24470869E8</v>
      </c>
      <c r="E122" s="35">
        <v>0.036</v>
      </c>
      <c r="F122" s="35">
        <v>21.0</v>
      </c>
      <c r="G122" s="35">
        <v>0.118</v>
      </c>
    </row>
    <row r="123">
      <c r="A123" s="32" t="s">
        <v>32</v>
      </c>
      <c r="B123" s="33" t="s">
        <v>39</v>
      </c>
      <c r="C123" s="40" t="s">
        <v>55</v>
      </c>
      <c r="D123" s="41">
        <v>3.62420484E8</v>
      </c>
      <c r="E123" s="35">
        <v>0.04</v>
      </c>
      <c r="F123" s="35">
        <v>25.0</v>
      </c>
      <c r="G123" s="35">
        <v>0.11</v>
      </c>
    </row>
    <row r="124">
      <c r="A124" s="32" t="s">
        <v>32</v>
      </c>
      <c r="B124" s="33" t="s">
        <v>40</v>
      </c>
      <c r="C124" s="40" t="s">
        <v>55</v>
      </c>
      <c r="D124" s="41">
        <v>3.87036132E8</v>
      </c>
      <c r="E124" s="35">
        <v>0.043</v>
      </c>
      <c r="F124" s="35">
        <v>28.0</v>
      </c>
      <c r="G124" s="35">
        <v>0.11</v>
      </c>
    </row>
    <row r="125">
      <c r="A125" s="32" t="s">
        <v>32</v>
      </c>
      <c r="B125" s="33" t="s">
        <v>41</v>
      </c>
      <c r="C125" s="40" t="s">
        <v>55</v>
      </c>
      <c r="D125" s="41">
        <v>4.03179474E8</v>
      </c>
      <c r="E125" s="35">
        <v>0.046</v>
      </c>
      <c r="F125" s="35">
        <v>30.0</v>
      </c>
      <c r="G125" s="35">
        <v>0.105</v>
      </c>
    </row>
    <row r="126">
      <c r="A126" s="32" t="s">
        <v>32</v>
      </c>
      <c r="B126" s="33" t="s">
        <v>42</v>
      </c>
      <c r="C126" s="40" t="s">
        <v>55</v>
      </c>
      <c r="D126" s="41">
        <v>4.64948879E8</v>
      </c>
      <c r="E126" s="35">
        <v>0.049</v>
      </c>
      <c r="F126" s="35">
        <v>36.0</v>
      </c>
      <c r="G126" s="35">
        <v>0.105</v>
      </c>
    </row>
    <row r="127">
      <c r="A127" s="32" t="s">
        <v>32</v>
      </c>
      <c r="B127" s="33" t="s">
        <v>43</v>
      </c>
      <c r="C127" s="40" t="s">
        <v>55</v>
      </c>
      <c r="D127" s="41">
        <v>5.30131963E8</v>
      </c>
      <c r="E127" s="35">
        <v>0.052</v>
      </c>
      <c r="F127" s="35">
        <v>42.0</v>
      </c>
      <c r="G127" s="35">
        <v>0.105</v>
      </c>
    </row>
    <row r="128">
      <c r="A128" s="32" t="s">
        <v>32</v>
      </c>
      <c r="B128" s="33" t="s">
        <v>44</v>
      </c>
      <c r="C128" s="40" t="s">
        <v>55</v>
      </c>
      <c r="D128" s="41">
        <v>5.35199686E8</v>
      </c>
      <c r="E128" s="35">
        <v>0.038</v>
      </c>
      <c r="F128" s="35">
        <v>31.0</v>
      </c>
      <c r="G128" s="35">
        <v>0.105</v>
      </c>
    </row>
    <row r="129">
      <c r="A129" s="32" t="s">
        <v>32</v>
      </c>
      <c r="B129" s="33" t="s">
        <v>45</v>
      </c>
      <c r="C129" s="40" t="s">
        <v>55</v>
      </c>
      <c r="D129" s="41">
        <v>5.43376206E8</v>
      </c>
      <c r="E129" s="35">
        <v>0.034</v>
      </c>
      <c r="F129" s="35">
        <v>27.0</v>
      </c>
      <c r="G129" s="35">
        <v>0.105</v>
      </c>
    </row>
    <row r="130">
      <c r="A130" s="32" t="s">
        <v>32</v>
      </c>
      <c r="B130" s="33" t="s">
        <v>46</v>
      </c>
      <c r="C130" s="40" t="s">
        <v>55</v>
      </c>
      <c r="D130" s="41">
        <v>6.10372697E8</v>
      </c>
      <c r="E130" s="35">
        <v>0.036</v>
      </c>
      <c r="F130" s="35">
        <v>31.0</v>
      </c>
      <c r="G130" s="35">
        <v>0.105</v>
      </c>
    </row>
    <row r="131">
      <c r="A131" s="32" t="s">
        <v>32</v>
      </c>
      <c r="B131" s="33" t="s">
        <v>33</v>
      </c>
      <c r="C131" s="40" t="s">
        <v>55</v>
      </c>
      <c r="D131" s="41">
        <v>5.9589877E8</v>
      </c>
      <c r="E131" s="35">
        <v>0.045</v>
      </c>
      <c r="F131" s="35">
        <v>38.0</v>
      </c>
      <c r="G131" s="35">
        <v>0.105</v>
      </c>
    </row>
    <row r="132">
      <c r="A132" s="32" t="s">
        <v>32</v>
      </c>
      <c r="B132" s="33" t="s">
        <v>35</v>
      </c>
      <c r="C132" s="40" t="s">
        <v>56</v>
      </c>
      <c r="D132" s="41">
        <v>3.219910666E9</v>
      </c>
      <c r="E132" s="35">
        <v>0.021</v>
      </c>
      <c r="F132" s="35">
        <v>22.0</v>
      </c>
      <c r="G132" s="35">
        <v>0.22</v>
      </c>
    </row>
    <row r="133">
      <c r="A133" s="32" t="s">
        <v>32</v>
      </c>
      <c r="B133" s="33" t="s">
        <v>36</v>
      </c>
      <c r="C133" s="40" t="s">
        <v>56</v>
      </c>
      <c r="D133" s="41">
        <v>2.794259756E9</v>
      </c>
      <c r="E133" s="35">
        <v>0.024</v>
      </c>
      <c r="F133" s="35">
        <v>21.0</v>
      </c>
      <c r="G133" s="35">
        <v>0.207</v>
      </c>
    </row>
    <row r="134">
      <c r="A134" s="32" t="s">
        <v>32</v>
      </c>
      <c r="B134" s="33" t="s">
        <v>37</v>
      </c>
      <c r="C134" s="40" t="s">
        <v>56</v>
      </c>
      <c r="D134" s="41">
        <v>3.019993723E9</v>
      </c>
      <c r="E134" s="35">
        <v>0.025</v>
      </c>
      <c r="F134" s="35">
        <v>23.0</v>
      </c>
      <c r="G134" s="35">
        <v>0.18</v>
      </c>
    </row>
    <row r="135">
      <c r="A135" s="32" t="s">
        <v>32</v>
      </c>
      <c r="B135" s="33" t="s">
        <v>38</v>
      </c>
      <c r="C135" s="40" t="s">
        <v>56</v>
      </c>
      <c r="D135" s="41">
        <v>3.495868725E9</v>
      </c>
      <c r="E135" s="35">
        <v>0.026</v>
      </c>
      <c r="F135" s="35">
        <v>27.0</v>
      </c>
      <c r="G135" s="35">
        <v>0.18</v>
      </c>
    </row>
    <row r="136">
      <c r="A136" s="32" t="s">
        <v>32</v>
      </c>
      <c r="B136" s="33" t="s">
        <v>39</v>
      </c>
      <c r="C136" s="40" t="s">
        <v>56</v>
      </c>
      <c r="D136" s="41">
        <v>4.648628839E9</v>
      </c>
      <c r="E136" s="35">
        <v>0.026</v>
      </c>
      <c r="F136" s="35">
        <v>34.0</v>
      </c>
      <c r="G136" s="35">
        <v>0.18</v>
      </c>
    </row>
    <row r="137">
      <c r="A137" s="32" t="s">
        <v>32</v>
      </c>
      <c r="B137" s="33" t="s">
        <v>40</v>
      </c>
      <c r="C137" s="40" t="s">
        <v>56</v>
      </c>
      <c r="D137" s="41">
        <v>6.087002682E9</v>
      </c>
      <c r="E137" s="35">
        <v>0.024</v>
      </c>
      <c r="F137" s="35">
        <v>42.0</v>
      </c>
      <c r="G137" s="35">
        <v>0.177</v>
      </c>
    </row>
    <row r="138">
      <c r="A138" s="32" t="s">
        <v>32</v>
      </c>
      <c r="B138" s="33" t="s">
        <v>41</v>
      </c>
      <c r="C138" s="40" t="s">
        <v>56</v>
      </c>
      <c r="D138" s="41">
        <v>7.731261169E9</v>
      </c>
      <c r="E138" s="35">
        <v>0.024</v>
      </c>
      <c r="F138" s="35">
        <v>50.0</v>
      </c>
      <c r="G138" s="35">
        <v>0.153</v>
      </c>
    </row>
    <row r="139">
      <c r="A139" s="32" t="s">
        <v>32</v>
      </c>
      <c r="B139" s="33" t="s">
        <v>42</v>
      </c>
      <c r="C139" s="40" t="s">
        <v>56</v>
      </c>
      <c r="D139" s="41">
        <v>8.394688589E9</v>
      </c>
      <c r="E139" s="35">
        <v>0.025</v>
      </c>
      <c r="F139" s="35">
        <v>57.0</v>
      </c>
      <c r="G139" s="35">
        <v>0.15</v>
      </c>
    </row>
    <row r="140">
      <c r="A140" s="32" t="s">
        <v>32</v>
      </c>
      <c r="B140" s="33" t="s">
        <v>43</v>
      </c>
      <c r="C140" s="40" t="s">
        <v>56</v>
      </c>
      <c r="D140" s="41">
        <v>1.1859015181E10</v>
      </c>
      <c r="E140" s="35">
        <v>0.021</v>
      </c>
      <c r="F140" s="35">
        <v>64.0</v>
      </c>
      <c r="G140" s="32">
        <v>0.218</v>
      </c>
    </row>
    <row r="141">
      <c r="A141" s="32" t="s">
        <v>32</v>
      </c>
      <c r="B141" s="33" t="s">
        <v>44</v>
      </c>
      <c r="C141" s="40" t="s">
        <v>56</v>
      </c>
      <c r="D141" s="41">
        <v>9.593536719E9</v>
      </c>
      <c r="E141" s="35">
        <v>0.023</v>
      </c>
      <c r="F141" s="35">
        <v>54.0</v>
      </c>
      <c r="G141" s="32">
        <v>0.218</v>
      </c>
    </row>
    <row r="142">
      <c r="A142" s="32" t="s">
        <v>32</v>
      </c>
      <c r="B142" s="33" t="s">
        <v>45</v>
      </c>
      <c r="C142" s="40" t="s">
        <v>56</v>
      </c>
      <c r="D142" s="41">
        <v>1.2007880067E10</v>
      </c>
      <c r="E142" s="35">
        <v>0.023</v>
      </c>
      <c r="F142" s="35">
        <v>67.0</v>
      </c>
      <c r="G142" s="32">
        <v>0.218</v>
      </c>
    </row>
    <row r="143">
      <c r="A143" s="32" t="s">
        <v>32</v>
      </c>
      <c r="B143" s="33" t="s">
        <v>46</v>
      </c>
      <c r="C143" s="40" t="s">
        <v>56</v>
      </c>
      <c r="D143" s="41">
        <v>1.4425606793E10</v>
      </c>
      <c r="E143" s="35">
        <v>0.025</v>
      </c>
      <c r="F143" s="35">
        <v>85.0</v>
      </c>
      <c r="G143" s="32">
        <v>0.218</v>
      </c>
    </row>
    <row r="144">
      <c r="A144" s="32" t="s">
        <v>32</v>
      </c>
      <c r="B144" s="33" t="s">
        <v>33</v>
      </c>
      <c r="C144" s="40" t="s">
        <v>56</v>
      </c>
      <c r="D144" s="41">
        <v>1.3677929162E10</v>
      </c>
      <c r="E144" s="35">
        <v>0.032</v>
      </c>
      <c r="F144" s="35">
        <v>100.0</v>
      </c>
      <c r="G144" s="32">
        <v>0.218</v>
      </c>
    </row>
    <row r="145">
      <c r="A145" s="32" t="s">
        <v>32</v>
      </c>
      <c r="B145" s="33" t="s">
        <v>35</v>
      </c>
      <c r="C145" s="40" t="s">
        <v>57</v>
      </c>
      <c r="D145" s="41">
        <v>1.9088046305E10</v>
      </c>
      <c r="E145" s="35">
        <v>0.048</v>
      </c>
      <c r="F145" s="35">
        <v>14.0</v>
      </c>
      <c r="G145" s="32">
        <v>0.218</v>
      </c>
    </row>
    <row r="146">
      <c r="A146" s="32" t="s">
        <v>32</v>
      </c>
      <c r="B146" s="33" t="s">
        <v>36</v>
      </c>
      <c r="C146" s="40" t="s">
        <v>57</v>
      </c>
      <c r="D146" s="41">
        <v>7.4381891E9</v>
      </c>
      <c r="E146" s="35">
        <v>0.043</v>
      </c>
      <c r="F146" s="35">
        <v>6.0</v>
      </c>
      <c r="G146" s="32">
        <v>0.218</v>
      </c>
    </row>
    <row r="147">
      <c r="A147" s="32" t="s">
        <v>32</v>
      </c>
      <c r="B147" s="33" t="s">
        <v>37</v>
      </c>
      <c r="C147" s="40" t="s">
        <v>57</v>
      </c>
      <c r="D147" s="41">
        <v>8.728037672E9</v>
      </c>
      <c r="E147" s="35">
        <v>0.042</v>
      </c>
      <c r="F147" s="35">
        <v>5.0</v>
      </c>
      <c r="G147" s="32">
        <v>0.218</v>
      </c>
    </row>
    <row r="148">
      <c r="A148" s="32" t="s">
        <v>32</v>
      </c>
      <c r="B148" s="33" t="s">
        <v>38</v>
      </c>
      <c r="C148" s="40" t="s">
        <v>57</v>
      </c>
      <c r="D148" s="41">
        <v>8.937565919E9</v>
      </c>
      <c r="E148" s="35">
        <v>0.051</v>
      </c>
      <c r="F148" s="35">
        <v>6.0</v>
      </c>
      <c r="G148" s="32">
        <v>0.218</v>
      </c>
    </row>
    <row r="149">
      <c r="A149" s="32" t="s">
        <v>32</v>
      </c>
      <c r="B149" s="33" t="s">
        <v>39</v>
      </c>
      <c r="C149" s="40" t="s">
        <v>57</v>
      </c>
      <c r="D149" s="41">
        <v>1.0297481118E10</v>
      </c>
      <c r="E149" s="35">
        <v>0.054</v>
      </c>
      <c r="F149" s="35">
        <v>7.0</v>
      </c>
      <c r="G149" s="32">
        <v>0.218</v>
      </c>
    </row>
    <row r="150">
      <c r="A150" s="32" t="s">
        <v>32</v>
      </c>
      <c r="B150" s="33" t="s">
        <v>40</v>
      </c>
      <c r="C150" s="40" t="s">
        <v>57</v>
      </c>
      <c r="D150" s="41">
        <v>1.1964484458E10</v>
      </c>
      <c r="E150" s="35">
        <v>0.053</v>
      </c>
      <c r="F150" s="35">
        <v>7.0</v>
      </c>
      <c r="G150" s="32">
        <v>0.218</v>
      </c>
    </row>
    <row r="151">
      <c r="A151" s="32" t="s">
        <v>32</v>
      </c>
      <c r="B151" s="33" t="s">
        <v>41</v>
      </c>
      <c r="C151" s="40" t="s">
        <v>57</v>
      </c>
      <c r="D151" s="41">
        <v>1.4296505933E10</v>
      </c>
      <c r="E151" s="35">
        <v>0.055</v>
      </c>
      <c r="F151" s="35">
        <v>9.0</v>
      </c>
      <c r="G151" s="35">
        <v>0.464</v>
      </c>
    </row>
    <row r="152">
      <c r="A152" s="32" t="s">
        <v>32</v>
      </c>
      <c r="B152" s="33" t="s">
        <v>42</v>
      </c>
      <c r="C152" s="40" t="s">
        <v>57</v>
      </c>
      <c r="D152" s="41">
        <v>1.6364027647E10</v>
      </c>
      <c r="E152" s="35">
        <v>0.059</v>
      </c>
      <c r="F152" s="35">
        <v>10.0</v>
      </c>
      <c r="G152" s="35">
        <v>0.47</v>
      </c>
    </row>
    <row r="153">
      <c r="A153" s="32" t="s">
        <v>32</v>
      </c>
      <c r="B153" s="33" t="s">
        <v>43</v>
      </c>
      <c r="C153" s="40" t="s">
        <v>57</v>
      </c>
      <c r="D153" s="41">
        <v>1.9206060075E10</v>
      </c>
      <c r="E153" s="35">
        <v>0.073</v>
      </c>
      <c r="F153" s="35">
        <v>15.0</v>
      </c>
      <c r="G153" s="35">
        <v>0.432</v>
      </c>
    </row>
    <row r="154">
      <c r="A154" s="32" t="s">
        <v>32</v>
      </c>
      <c r="B154" s="33" t="s">
        <v>44</v>
      </c>
      <c r="C154" s="40" t="s">
        <v>57</v>
      </c>
      <c r="D154" s="41">
        <v>1.8262773766E10</v>
      </c>
      <c r="E154" s="35">
        <v>0.091</v>
      </c>
      <c r="F154" s="35">
        <v>17.0</v>
      </c>
      <c r="G154" s="35">
        <v>0.654</v>
      </c>
    </row>
    <row r="155">
      <c r="A155" s="32" t="s">
        <v>32</v>
      </c>
      <c r="B155" s="33" t="s">
        <v>45</v>
      </c>
      <c r="C155" s="40" t="s">
        <v>57</v>
      </c>
      <c r="D155" s="41">
        <v>2.0523286237E10</v>
      </c>
      <c r="E155" s="35">
        <v>0.07</v>
      </c>
      <c r="F155" s="35">
        <v>15.0</v>
      </c>
      <c r="G155" s="35">
        <v>0.565</v>
      </c>
    </row>
    <row r="156">
      <c r="A156" s="32" t="s">
        <v>32</v>
      </c>
      <c r="B156" s="33" t="s">
        <v>46</v>
      </c>
      <c r="C156" s="40" t="s">
        <v>57</v>
      </c>
      <c r="D156" s="41">
        <v>2.3831631365E10</v>
      </c>
      <c r="E156" s="35">
        <v>0.061</v>
      </c>
      <c r="F156" s="35">
        <v>15.0</v>
      </c>
      <c r="G156" s="35">
        <v>0.438</v>
      </c>
    </row>
    <row r="157">
      <c r="A157" s="32" t="s">
        <v>32</v>
      </c>
      <c r="B157" s="33" t="s">
        <v>33</v>
      </c>
      <c r="C157" s="40" t="s">
        <v>57</v>
      </c>
      <c r="D157" s="41">
        <v>2.7452795398E10</v>
      </c>
      <c r="E157" s="35">
        <v>0.056</v>
      </c>
      <c r="F157" s="35">
        <v>15.0</v>
      </c>
      <c r="G157" s="35">
        <v>0.284</v>
      </c>
    </row>
    <row r="158">
      <c r="A158" s="32" t="s">
        <v>32</v>
      </c>
      <c r="B158" s="33" t="s">
        <v>35</v>
      </c>
      <c r="C158" s="40" t="s">
        <v>58</v>
      </c>
      <c r="D158" s="41">
        <v>1.0545285037E10</v>
      </c>
      <c r="E158" s="35">
        <v>0.052</v>
      </c>
      <c r="F158" s="35">
        <v>34.0</v>
      </c>
      <c r="G158" s="32">
        <v>0.218</v>
      </c>
    </row>
    <row r="159">
      <c r="A159" s="32" t="s">
        <v>32</v>
      </c>
      <c r="B159" s="33" t="s">
        <v>36</v>
      </c>
      <c r="C159" s="40" t="s">
        <v>58</v>
      </c>
      <c r="D159" s="41">
        <v>1.1486664265E10</v>
      </c>
      <c r="E159" s="35">
        <v>0.047</v>
      </c>
      <c r="F159" s="35">
        <v>33.0</v>
      </c>
      <c r="G159" s="32">
        <v>0.218</v>
      </c>
    </row>
    <row r="160">
      <c r="A160" s="32" t="s">
        <v>32</v>
      </c>
      <c r="B160" s="33" t="s">
        <v>37</v>
      </c>
      <c r="C160" s="40" t="s">
        <v>58</v>
      </c>
      <c r="D160" s="41">
        <v>1.3737482343E10</v>
      </c>
      <c r="E160" s="35">
        <v>0.051</v>
      </c>
      <c r="F160" s="35">
        <v>42.0</v>
      </c>
      <c r="G160" s="32">
        <v>0.218</v>
      </c>
    </row>
    <row r="161">
      <c r="A161" s="32" t="s">
        <v>32</v>
      </c>
      <c r="B161" s="33" t="s">
        <v>38</v>
      </c>
      <c r="C161" s="40" t="s">
        <v>58</v>
      </c>
      <c r="D161" s="41">
        <v>1.5481092596E10</v>
      </c>
      <c r="E161" s="35">
        <v>0.056</v>
      </c>
      <c r="F161" s="35">
        <v>50.0</v>
      </c>
      <c r="G161" s="32">
        <v>0.218</v>
      </c>
    </row>
    <row r="162">
      <c r="A162" s="32" t="s">
        <v>32</v>
      </c>
      <c r="B162" s="33" t="s">
        <v>39</v>
      </c>
      <c r="C162" s="40" t="s">
        <v>58</v>
      </c>
      <c r="D162" s="41">
        <v>1.6363437145E10</v>
      </c>
      <c r="E162" s="35">
        <v>0.057</v>
      </c>
      <c r="F162" s="35">
        <v>53.0</v>
      </c>
      <c r="G162" s="32">
        <v>0.218</v>
      </c>
    </row>
    <row r="163">
      <c r="A163" s="32" t="s">
        <v>32</v>
      </c>
      <c r="B163" s="33" t="s">
        <v>40</v>
      </c>
      <c r="C163" s="40" t="s">
        <v>58</v>
      </c>
      <c r="D163" s="41">
        <v>1.7367303156E10</v>
      </c>
      <c r="E163" s="35">
        <v>0.06</v>
      </c>
      <c r="F163" s="35">
        <v>59.0</v>
      </c>
      <c r="G163" s="32">
        <v>0.218</v>
      </c>
    </row>
    <row r="164">
      <c r="A164" s="32" t="s">
        <v>32</v>
      </c>
      <c r="B164" s="33" t="s">
        <v>41</v>
      </c>
      <c r="C164" s="40" t="s">
        <v>58</v>
      </c>
      <c r="D164" s="41">
        <v>1.9795705245E10</v>
      </c>
      <c r="E164" s="35">
        <v>0.066</v>
      </c>
      <c r="F164" s="35">
        <v>72.0</v>
      </c>
      <c r="G164" s="32">
        <v>0.218</v>
      </c>
    </row>
    <row r="165">
      <c r="A165" s="32" t="s">
        <v>32</v>
      </c>
      <c r="B165" s="33" t="s">
        <v>42</v>
      </c>
      <c r="C165" s="40" t="s">
        <v>58</v>
      </c>
      <c r="D165" s="41">
        <v>2.3414253328E10</v>
      </c>
      <c r="E165" s="35">
        <v>0.065</v>
      </c>
      <c r="F165" s="35">
        <v>83.0</v>
      </c>
      <c r="G165" s="32">
        <v>0.218</v>
      </c>
    </row>
    <row r="166">
      <c r="A166" s="32" t="s">
        <v>32</v>
      </c>
      <c r="B166" s="33" t="s">
        <v>43</v>
      </c>
      <c r="C166" s="40" t="s">
        <v>58</v>
      </c>
      <c r="D166" s="41">
        <v>2.3041633638E10</v>
      </c>
      <c r="E166" s="35">
        <v>0.068</v>
      </c>
      <c r="F166" s="35">
        <v>84.0</v>
      </c>
      <c r="G166" s="32">
        <v>0.218</v>
      </c>
    </row>
    <row r="167">
      <c r="A167" s="32" t="s">
        <v>32</v>
      </c>
      <c r="B167" s="33" t="s">
        <v>44</v>
      </c>
      <c r="C167" s="40" t="s">
        <v>58</v>
      </c>
      <c r="D167" s="41">
        <v>2.2920779598E10</v>
      </c>
      <c r="E167" s="35">
        <v>0.069</v>
      </c>
      <c r="F167" s="35">
        <v>83.0</v>
      </c>
      <c r="G167" s="32">
        <v>0.218</v>
      </c>
    </row>
    <row r="168">
      <c r="A168" s="32" t="s">
        <v>32</v>
      </c>
      <c r="B168" s="33" t="s">
        <v>45</v>
      </c>
      <c r="C168" s="40" t="s">
        <v>58</v>
      </c>
      <c r="D168" s="41">
        <v>2.4074553674E10</v>
      </c>
      <c r="E168" s="35">
        <v>0.068</v>
      </c>
      <c r="F168" s="35">
        <v>84.0</v>
      </c>
      <c r="G168" s="32">
        <v>0.218</v>
      </c>
    </row>
    <row r="169">
      <c r="A169" s="32" t="s">
        <v>32</v>
      </c>
      <c r="B169" s="33" t="s">
        <v>46</v>
      </c>
      <c r="C169" s="40" t="s">
        <v>58</v>
      </c>
      <c r="D169" s="41">
        <v>2.4680372724E10</v>
      </c>
      <c r="E169" s="35">
        <v>0.071</v>
      </c>
      <c r="F169" s="35">
        <v>88.0</v>
      </c>
      <c r="G169" s="32">
        <v>0.218</v>
      </c>
    </row>
    <row r="170">
      <c r="A170" s="32" t="s">
        <v>32</v>
      </c>
      <c r="B170" s="33" t="s">
        <v>33</v>
      </c>
      <c r="C170" s="40" t="s">
        <v>58</v>
      </c>
      <c r="D170" s="41">
        <v>1.0417060605E10</v>
      </c>
      <c r="E170" s="35">
        <v>0.065</v>
      </c>
      <c r="F170" s="35">
        <v>42.0</v>
      </c>
      <c r="G170" s="32">
        <v>0.218</v>
      </c>
    </row>
    <row r="171">
      <c r="A171" s="32" t="s">
        <v>32</v>
      </c>
      <c r="B171" s="33" t="s">
        <v>33</v>
      </c>
      <c r="C171" s="40" t="s">
        <v>59</v>
      </c>
      <c r="D171" s="41">
        <v>5.51230862E8</v>
      </c>
      <c r="E171" s="35">
        <v>0.058</v>
      </c>
      <c r="F171" s="35">
        <v>44.0</v>
      </c>
      <c r="G171" s="32">
        <v>0.218</v>
      </c>
    </row>
    <row r="172">
      <c r="A172" s="32" t="s">
        <v>32</v>
      </c>
      <c r="B172" s="33" t="s">
        <v>35</v>
      </c>
      <c r="C172" s="40" t="s">
        <v>59</v>
      </c>
      <c r="D172" s="41">
        <v>5.72417441E8</v>
      </c>
      <c r="E172" s="35">
        <v>0.054</v>
      </c>
      <c r="F172" s="35">
        <v>41.0</v>
      </c>
      <c r="G172" s="35">
        <v>0.115</v>
      </c>
    </row>
    <row r="173">
      <c r="A173" s="32" t="s">
        <v>32</v>
      </c>
      <c r="B173" s="33" t="s">
        <v>36</v>
      </c>
      <c r="C173" s="40" t="s">
        <v>59</v>
      </c>
      <c r="D173" s="41">
        <v>5.9112204E8</v>
      </c>
      <c r="E173" s="35">
        <v>0.054</v>
      </c>
      <c r="F173" s="35">
        <v>42.0</v>
      </c>
      <c r="G173" s="35">
        <v>0.113</v>
      </c>
    </row>
    <row r="174">
      <c r="A174" s="32" t="s">
        <v>32</v>
      </c>
      <c r="B174" s="33" t="s">
        <v>37</v>
      </c>
      <c r="C174" s="40" t="s">
        <v>59</v>
      </c>
      <c r="D174" s="41">
        <v>6.22044666E8</v>
      </c>
      <c r="E174" s="35">
        <v>0.062</v>
      </c>
      <c r="F174" s="35">
        <v>50.0</v>
      </c>
      <c r="G174" s="35">
        <v>0.113</v>
      </c>
    </row>
    <row r="175">
      <c r="A175" s="32" t="s">
        <v>32</v>
      </c>
      <c r="B175" s="33" t="s">
        <v>38</v>
      </c>
      <c r="C175" s="40" t="s">
        <v>59</v>
      </c>
      <c r="D175" s="41">
        <v>6.66072102E8</v>
      </c>
      <c r="E175" s="35">
        <v>0.068</v>
      </c>
      <c r="F175" s="35">
        <v>57.0</v>
      </c>
      <c r="G175" s="35">
        <v>0.112</v>
      </c>
    </row>
    <row r="176">
      <c r="A176" s="32" t="s">
        <v>32</v>
      </c>
      <c r="B176" s="33" t="s">
        <v>39</v>
      </c>
      <c r="C176" s="40" t="s">
        <v>59</v>
      </c>
      <c r="D176" s="41">
        <v>7.08633195E8</v>
      </c>
      <c r="E176" s="35">
        <v>0.072</v>
      </c>
      <c r="F176" s="35">
        <v>63.0</v>
      </c>
      <c r="G176" s="35">
        <v>0.112</v>
      </c>
    </row>
    <row r="177">
      <c r="A177" s="32" t="s">
        <v>32</v>
      </c>
      <c r="B177" s="33" t="s">
        <v>40</v>
      </c>
      <c r="C177" s="40" t="s">
        <v>59</v>
      </c>
      <c r="D177" s="41">
        <v>7.68873684E8</v>
      </c>
      <c r="E177" s="35">
        <v>0.071</v>
      </c>
      <c r="F177" s="35">
        <v>66.0</v>
      </c>
      <c r="G177" s="32">
        <v>0.218</v>
      </c>
    </row>
    <row r="178">
      <c r="A178" s="32" t="s">
        <v>32</v>
      </c>
      <c r="B178" s="33" t="s">
        <v>41</v>
      </c>
      <c r="C178" s="40" t="s">
        <v>59</v>
      </c>
      <c r="D178" s="41">
        <v>8.47918929E8</v>
      </c>
      <c r="E178" s="35">
        <v>0.077</v>
      </c>
      <c r="F178" s="35">
        <v>78.0</v>
      </c>
      <c r="G178" s="35">
        <v>0.112</v>
      </c>
    </row>
    <row r="179">
      <c r="A179" s="32" t="s">
        <v>32</v>
      </c>
      <c r="B179" s="33" t="s">
        <v>42</v>
      </c>
      <c r="C179" s="40" t="s">
        <v>59</v>
      </c>
      <c r="D179" s="41">
        <v>9.99105339E8</v>
      </c>
      <c r="E179" s="35">
        <v>0.08</v>
      </c>
      <c r="F179" s="35">
        <v>92.0</v>
      </c>
      <c r="G179" s="35">
        <v>0.116</v>
      </c>
    </row>
    <row r="180">
      <c r="A180" s="32" t="s">
        <v>32</v>
      </c>
      <c r="B180" s="33" t="s">
        <v>43</v>
      </c>
      <c r="C180" s="40" t="s">
        <v>59</v>
      </c>
      <c r="D180" s="41">
        <v>1.198997305E9</v>
      </c>
      <c r="E180" s="35">
        <v>0.083</v>
      </c>
      <c r="F180" s="35">
        <v>100.0</v>
      </c>
      <c r="G180" s="35">
        <v>0.111</v>
      </c>
    </row>
    <row r="181">
      <c r="A181" s="32" t="s">
        <v>32</v>
      </c>
      <c r="B181" s="33" t="s">
        <v>44</v>
      </c>
      <c r="C181" s="40" t="s">
        <v>59</v>
      </c>
      <c r="D181" s="41">
        <v>1.1286117E9</v>
      </c>
      <c r="E181" s="35">
        <v>0.088</v>
      </c>
      <c r="F181" s="35">
        <v>111.0</v>
      </c>
      <c r="G181" s="35">
        <v>0.103</v>
      </c>
    </row>
    <row r="182">
      <c r="A182" s="32" t="s">
        <v>32</v>
      </c>
      <c r="B182" s="33" t="s">
        <v>45</v>
      </c>
      <c r="C182" s="40" t="s">
        <v>59</v>
      </c>
      <c r="D182" s="41">
        <v>1.239144502E9</v>
      </c>
      <c r="E182" s="35">
        <v>0.087</v>
      </c>
      <c r="F182" s="35">
        <v>119.0</v>
      </c>
      <c r="G182" s="35">
        <v>0.106</v>
      </c>
    </row>
    <row r="183">
      <c r="A183" s="32" t="s">
        <v>32</v>
      </c>
      <c r="B183" s="33" t="s">
        <v>46</v>
      </c>
      <c r="C183" s="40" t="s">
        <v>59</v>
      </c>
      <c r="D183" s="41">
        <v>1.353632942E9</v>
      </c>
      <c r="E183" s="35">
        <v>0.088</v>
      </c>
      <c r="F183" s="35">
        <v>129.0</v>
      </c>
      <c r="G183" s="32">
        <v>0.218</v>
      </c>
    </row>
    <row r="184">
      <c r="A184" s="32" t="s">
        <v>32</v>
      </c>
      <c r="B184" s="33" t="s">
        <v>33</v>
      </c>
      <c r="C184" s="40" t="s">
        <v>60</v>
      </c>
      <c r="D184" s="41">
        <v>9.9838540997E10</v>
      </c>
      <c r="E184" s="35">
        <v>0.054</v>
      </c>
      <c r="F184" s="35">
        <v>79.0</v>
      </c>
      <c r="G184" s="35">
        <v>0.132</v>
      </c>
    </row>
    <row r="185">
      <c r="A185" s="32" t="s">
        <v>32</v>
      </c>
      <c r="B185" s="33" t="s">
        <v>35</v>
      </c>
      <c r="C185" s="40" t="s">
        <v>60</v>
      </c>
      <c r="D185" s="41">
        <v>9.7632008051E10</v>
      </c>
      <c r="E185" s="35">
        <v>0.058</v>
      </c>
      <c r="F185" s="35">
        <v>76.0</v>
      </c>
      <c r="G185" s="35">
        <v>0.133</v>
      </c>
    </row>
    <row r="186">
      <c r="A186" s="32" t="s">
        <v>32</v>
      </c>
      <c r="B186" s="33" t="s">
        <v>36</v>
      </c>
      <c r="C186" s="40" t="s">
        <v>60</v>
      </c>
      <c r="D186" s="41">
        <v>8.7850680573E10</v>
      </c>
      <c r="E186" s="35">
        <v>0.061</v>
      </c>
      <c r="F186" s="35">
        <v>74.0</v>
      </c>
      <c r="G186" s="35">
        <v>0.138</v>
      </c>
    </row>
    <row r="187">
      <c r="A187" s="32" t="s">
        <v>32</v>
      </c>
      <c r="B187" s="33" t="s">
        <v>37</v>
      </c>
      <c r="C187" s="40" t="s">
        <v>60</v>
      </c>
      <c r="D187" s="41">
        <v>8.2923680622E10</v>
      </c>
      <c r="E187" s="35">
        <v>0.056</v>
      </c>
      <c r="F187" s="35">
        <v>56.0</v>
      </c>
      <c r="G187" s="35">
        <v>0.135</v>
      </c>
    </row>
    <row r="188">
      <c r="A188" s="32" t="s">
        <v>32</v>
      </c>
      <c r="B188" s="33" t="s">
        <v>38</v>
      </c>
      <c r="C188" s="40" t="s">
        <v>60</v>
      </c>
      <c r="D188" s="41">
        <v>7.8845185709E10</v>
      </c>
      <c r="E188" s="35">
        <v>0.053</v>
      </c>
      <c r="F188" s="35">
        <v>57.0</v>
      </c>
      <c r="G188" s="35">
        <v>0.134</v>
      </c>
    </row>
    <row r="189">
      <c r="A189" s="32" t="s">
        <v>32</v>
      </c>
      <c r="B189" s="33" t="s">
        <v>39</v>
      </c>
      <c r="C189" s="40" t="s">
        <v>60</v>
      </c>
      <c r="D189" s="41">
        <v>8.9685724889E10</v>
      </c>
      <c r="E189" s="35">
        <v>0.051</v>
      </c>
      <c r="F189" s="35">
        <v>64.0</v>
      </c>
      <c r="G189" s="35">
        <v>0.131</v>
      </c>
    </row>
    <row r="190">
      <c r="A190" s="32" t="s">
        <v>32</v>
      </c>
      <c r="B190" s="33" t="s">
        <v>40</v>
      </c>
      <c r="C190" s="40" t="s">
        <v>60</v>
      </c>
      <c r="D190" s="41">
        <v>1.07E11</v>
      </c>
      <c r="E190" s="35">
        <v>0.052</v>
      </c>
      <c r="F190" s="35">
        <v>75.0</v>
      </c>
      <c r="G190" s="35">
        <v>0.126</v>
      </c>
    </row>
    <row r="191">
      <c r="A191" s="32" t="s">
        <v>32</v>
      </c>
      <c r="B191" s="33" t="s">
        <v>41</v>
      </c>
      <c r="C191" s="40" t="s">
        <v>60</v>
      </c>
      <c r="D191" s="41">
        <v>1.3E11</v>
      </c>
      <c r="E191" s="35">
        <v>0.049</v>
      </c>
      <c r="F191" s="35">
        <v>85.0</v>
      </c>
      <c r="G191" s="35">
        <v>0.125</v>
      </c>
    </row>
    <row r="192">
      <c r="A192" s="32" t="s">
        <v>32</v>
      </c>
      <c r="B192" s="33" t="s">
        <v>42</v>
      </c>
      <c r="C192" s="40" t="s">
        <v>60</v>
      </c>
      <c r="D192" s="41">
        <v>1.63E11</v>
      </c>
      <c r="E192" s="35">
        <v>0.048</v>
      </c>
      <c r="F192" s="35">
        <v>101.0</v>
      </c>
      <c r="G192" s="35">
        <v>0.123</v>
      </c>
    </row>
    <row r="193">
      <c r="A193" s="32" t="s">
        <v>32</v>
      </c>
      <c r="B193" s="33" t="s">
        <v>43</v>
      </c>
      <c r="C193" s="40" t="s">
        <v>60</v>
      </c>
      <c r="D193" s="41">
        <v>1.89E11</v>
      </c>
      <c r="E193" s="35">
        <v>0.05</v>
      </c>
      <c r="F193" s="35">
        <v>118.0</v>
      </c>
      <c r="G193" s="35">
        <v>0.12</v>
      </c>
    </row>
    <row r="194">
      <c r="A194" s="32" t="s">
        <v>32</v>
      </c>
      <c r="B194" s="33" t="s">
        <v>44</v>
      </c>
      <c r="C194" s="40" t="s">
        <v>60</v>
      </c>
      <c r="D194" s="41">
        <v>2.19E11</v>
      </c>
      <c r="E194" s="35">
        <v>0.048</v>
      </c>
      <c r="F194" s="35">
        <v>126.0</v>
      </c>
      <c r="G194" s="35">
        <v>0.11</v>
      </c>
    </row>
    <row r="195">
      <c r="A195" s="32" t="s">
        <v>32</v>
      </c>
      <c r="B195" s="33" t="s">
        <v>45</v>
      </c>
      <c r="C195" s="40" t="s">
        <v>60</v>
      </c>
      <c r="D195" s="41">
        <v>2.36E11</v>
      </c>
      <c r="E195" s="35">
        <v>0.049</v>
      </c>
      <c r="F195" s="35">
        <v>137.0</v>
      </c>
      <c r="G195" s="35">
        <v>0.11</v>
      </c>
    </row>
    <row r="196">
      <c r="A196" s="32" t="s">
        <v>32</v>
      </c>
      <c r="B196" s="33" t="s">
        <v>46</v>
      </c>
      <c r="C196" s="40" t="s">
        <v>60</v>
      </c>
      <c r="D196" s="41">
        <v>2.63E11</v>
      </c>
      <c r="E196" s="35">
        <v>0.05</v>
      </c>
      <c r="F196" s="35">
        <v>152.0</v>
      </c>
      <c r="G196" s="35">
        <v>0.12</v>
      </c>
    </row>
    <row r="197">
      <c r="A197" s="32" t="s">
        <v>32</v>
      </c>
      <c r="B197" s="33" t="s">
        <v>33</v>
      </c>
      <c r="C197" s="40" t="s">
        <v>61</v>
      </c>
      <c r="D197" s="41">
        <v>1.045998534E9</v>
      </c>
      <c r="E197" s="35">
        <v>0.024</v>
      </c>
      <c r="F197" s="35">
        <v>57.0</v>
      </c>
      <c r="G197" s="35">
        <v>0.22</v>
      </c>
    </row>
    <row r="198">
      <c r="A198" s="32" t="s">
        <v>32</v>
      </c>
      <c r="B198" s="33" t="s">
        <v>35</v>
      </c>
      <c r="C198" s="40" t="s">
        <v>61</v>
      </c>
      <c r="D198" s="41">
        <v>1.461139008E9</v>
      </c>
      <c r="E198" s="35">
        <v>0.015</v>
      </c>
      <c r="F198" s="35">
        <v>50.0</v>
      </c>
      <c r="G198" s="35">
        <v>0.207</v>
      </c>
    </row>
    <row r="199">
      <c r="A199" s="32" t="s">
        <v>32</v>
      </c>
      <c r="B199" s="33" t="s">
        <v>36</v>
      </c>
      <c r="C199" s="40" t="s">
        <v>61</v>
      </c>
      <c r="D199" s="41">
        <v>1.806742733E9</v>
      </c>
      <c r="E199" s="35">
        <v>0.018</v>
      </c>
      <c r="F199" s="35">
        <v>71.0</v>
      </c>
      <c r="G199" s="35">
        <v>0.18</v>
      </c>
    </row>
    <row r="200">
      <c r="A200" s="32" t="s">
        <v>32</v>
      </c>
      <c r="B200" s="33" t="s">
        <v>37</v>
      </c>
      <c r="C200" s="40" t="s">
        <v>61</v>
      </c>
      <c r="D200" s="41">
        <v>2.484745876E9</v>
      </c>
      <c r="E200" s="35">
        <v>0.02</v>
      </c>
      <c r="F200" s="35">
        <v>101.0</v>
      </c>
      <c r="G200" s="35">
        <v>0.18</v>
      </c>
    </row>
    <row r="201">
      <c r="A201" s="32" t="s">
        <v>32</v>
      </c>
      <c r="B201" s="33" t="s">
        <v>38</v>
      </c>
      <c r="C201" s="40" t="s">
        <v>61</v>
      </c>
      <c r="D201" s="41">
        <v>4.410764261E9</v>
      </c>
      <c r="E201" s="35">
        <v>0.021</v>
      </c>
      <c r="F201" s="35">
        <v>191.0</v>
      </c>
      <c r="G201" s="35">
        <v>0.18</v>
      </c>
    </row>
    <row r="202">
      <c r="A202" s="32" t="s">
        <v>32</v>
      </c>
      <c r="B202" s="33" t="s">
        <v>39</v>
      </c>
      <c r="C202" s="40" t="s">
        <v>61</v>
      </c>
      <c r="D202" s="41">
        <v>6.91584924E9</v>
      </c>
      <c r="E202" s="35">
        <v>0.016</v>
      </c>
      <c r="F202" s="35">
        <v>220.0</v>
      </c>
      <c r="G202" s="35">
        <v>0.177</v>
      </c>
    </row>
    <row r="203">
      <c r="A203" s="32" t="s">
        <v>32</v>
      </c>
      <c r="B203" s="33" t="s">
        <v>40</v>
      </c>
      <c r="C203" s="40" t="s">
        <v>61</v>
      </c>
      <c r="D203" s="41">
        <v>8.081982438E9</v>
      </c>
      <c r="E203" s="35">
        <v>0.023</v>
      </c>
      <c r="F203" s="35">
        <v>287.0</v>
      </c>
      <c r="G203" s="35">
        <v>0.153</v>
      </c>
    </row>
    <row r="204">
      <c r="A204" s="32" t="s">
        <v>32</v>
      </c>
      <c r="B204" s="33" t="s">
        <v>41</v>
      </c>
      <c r="C204" s="40" t="s">
        <v>61</v>
      </c>
      <c r="D204" s="41">
        <v>1.0197937673E10</v>
      </c>
      <c r="E204" s="35">
        <v>0.024</v>
      </c>
      <c r="F204" s="35">
        <v>380.0</v>
      </c>
      <c r="G204" s="35">
        <v>0.15</v>
      </c>
    </row>
    <row r="205">
      <c r="A205" s="32" t="s">
        <v>32</v>
      </c>
      <c r="B205" s="33" t="s">
        <v>42</v>
      </c>
      <c r="C205" s="40" t="s">
        <v>61</v>
      </c>
      <c r="D205" s="41">
        <v>1.5419096232E10</v>
      </c>
      <c r="E205" s="35">
        <v>0.034</v>
      </c>
      <c r="F205" s="35">
        <v>792.0</v>
      </c>
      <c r="G205" s="32">
        <v>0.218</v>
      </c>
    </row>
    <row r="206">
      <c r="A206" s="32" t="s">
        <v>32</v>
      </c>
      <c r="B206" s="33" t="s">
        <v>43</v>
      </c>
      <c r="C206" s="40" t="s">
        <v>61</v>
      </c>
      <c r="D206" s="41">
        <v>9.38041263E9</v>
      </c>
      <c r="E206" s="35">
        <v>0.056</v>
      </c>
      <c r="F206" s="35">
        <v>861.0</v>
      </c>
      <c r="G206" s="32">
        <v>0.218</v>
      </c>
    </row>
    <row r="207">
      <c r="A207" s="32" t="s">
        <v>32</v>
      </c>
      <c r="B207" s="33" t="s">
        <v>44</v>
      </c>
      <c r="C207" s="40" t="s">
        <v>61</v>
      </c>
      <c r="D207" s="41">
        <v>1.1586407487E10</v>
      </c>
      <c r="E207" s="35">
        <v>0.043</v>
      </c>
      <c r="F207" s="35">
        <v>757.0</v>
      </c>
      <c r="G207" s="32">
        <v>0.218</v>
      </c>
    </row>
    <row r="208">
      <c r="A208" s="32" t="s">
        <v>32</v>
      </c>
      <c r="B208" s="33" t="s">
        <v>45</v>
      </c>
      <c r="C208" s="40" t="s">
        <v>61</v>
      </c>
      <c r="D208" s="41">
        <v>1.5715842151E10</v>
      </c>
      <c r="E208" s="35">
        <v>0.045</v>
      </c>
      <c r="F208" s="35">
        <v>1051.0</v>
      </c>
      <c r="G208" s="32">
        <v>0.218</v>
      </c>
    </row>
    <row r="209">
      <c r="A209" s="32" t="s">
        <v>32</v>
      </c>
      <c r="B209" s="33" t="s">
        <v>46</v>
      </c>
      <c r="C209" s="40" t="s">
        <v>61</v>
      </c>
      <c r="D209" s="41">
        <v>1.6486743747E10</v>
      </c>
      <c r="E209" s="35">
        <v>0.047</v>
      </c>
      <c r="F209" s="35">
        <v>1138.0</v>
      </c>
      <c r="G209" s="32">
        <v>0.218</v>
      </c>
    </row>
    <row r="210">
      <c r="A210" s="32" t="s">
        <v>32</v>
      </c>
      <c r="B210" s="33" t="s">
        <v>33</v>
      </c>
      <c r="C210" s="40" t="s">
        <v>62</v>
      </c>
      <c r="D210" s="41">
        <v>7.06370812E8</v>
      </c>
      <c r="E210" s="35">
        <v>0.045</v>
      </c>
      <c r="F210" s="35">
        <v>7.0</v>
      </c>
      <c r="G210" s="32">
        <v>0.218</v>
      </c>
    </row>
    <row r="211">
      <c r="A211" s="32" t="s">
        <v>32</v>
      </c>
      <c r="B211" s="33" t="s">
        <v>35</v>
      </c>
      <c r="C211" s="40" t="s">
        <v>62</v>
      </c>
      <c r="D211" s="41">
        <v>7.52368494E8</v>
      </c>
      <c r="E211" s="35">
        <v>0.039</v>
      </c>
      <c r="F211" s="35">
        <v>7.0</v>
      </c>
      <c r="G211" s="32">
        <v>0.218</v>
      </c>
    </row>
    <row r="212">
      <c r="A212" s="32" t="s">
        <v>32</v>
      </c>
      <c r="B212" s="33" t="s">
        <v>36</v>
      </c>
      <c r="C212" s="40" t="s">
        <v>62</v>
      </c>
      <c r="D212" s="41">
        <v>7.29321364E8</v>
      </c>
      <c r="E212" s="35">
        <v>0.04</v>
      </c>
      <c r="F212" s="35">
        <v>6.0</v>
      </c>
      <c r="G212" s="32">
        <v>0.218</v>
      </c>
    </row>
    <row r="213">
      <c r="A213" s="32" t="s">
        <v>32</v>
      </c>
      <c r="B213" s="33" t="s">
        <v>37</v>
      </c>
      <c r="C213" s="40" t="s">
        <v>62</v>
      </c>
      <c r="D213" s="41">
        <v>8.70247702E8</v>
      </c>
      <c r="E213" s="35">
        <v>0.032</v>
      </c>
      <c r="F213" s="35">
        <v>6.0</v>
      </c>
      <c r="G213" s="32">
        <v>0.218</v>
      </c>
    </row>
    <row r="214">
      <c r="A214" s="32" t="s">
        <v>32</v>
      </c>
      <c r="B214" s="33" t="s">
        <v>38</v>
      </c>
      <c r="C214" s="40" t="s">
        <v>62</v>
      </c>
      <c r="D214" s="41">
        <v>1.109054002E9</v>
      </c>
      <c r="E214" s="35">
        <v>0.029</v>
      </c>
      <c r="F214" s="35">
        <v>7.0</v>
      </c>
      <c r="G214" s="32">
        <v>0.218</v>
      </c>
    </row>
    <row r="215">
      <c r="A215" s="32" t="s">
        <v>32</v>
      </c>
      <c r="B215" s="33" t="s">
        <v>39</v>
      </c>
      <c r="C215" s="40" t="s">
        <v>62</v>
      </c>
      <c r="D215" s="41">
        <v>1.0984259E9</v>
      </c>
      <c r="E215" s="35">
        <v>0.028</v>
      </c>
      <c r="F215" s="35">
        <v>6.0</v>
      </c>
      <c r="G215" s="32">
        <v>0.218</v>
      </c>
    </row>
    <row r="216">
      <c r="A216" s="32" t="s">
        <v>32</v>
      </c>
      <c r="B216" s="33" t="s">
        <v>40</v>
      </c>
      <c r="C216" s="40" t="s">
        <v>62</v>
      </c>
      <c r="D216" s="41">
        <v>1.21116188E9</v>
      </c>
      <c r="E216" s="35">
        <v>0.032</v>
      </c>
      <c r="F216" s="35">
        <v>8.0</v>
      </c>
      <c r="G216" s="32">
        <v>0.218</v>
      </c>
    </row>
    <row r="217">
      <c r="A217" s="32" t="s">
        <v>32</v>
      </c>
      <c r="B217" s="33" t="s">
        <v>41</v>
      </c>
      <c r="C217" s="40" t="s">
        <v>62</v>
      </c>
      <c r="D217" s="41">
        <v>1.317974493E9</v>
      </c>
      <c r="E217" s="35">
        <v>0.033</v>
      </c>
      <c r="F217" s="35">
        <v>8.0</v>
      </c>
      <c r="G217" s="32">
        <v>0.218</v>
      </c>
    </row>
    <row r="218">
      <c r="A218" s="32" t="s">
        <v>32</v>
      </c>
      <c r="B218" s="33" t="s">
        <v>42</v>
      </c>
      <c r="C218" s="40" t="s">
        <v>62</v>
      </c>
      <c r="D218" s="41">
        <v>1.3801888E9</v>
      </c>
      <c r="E218" s="35">
        <v>0.034</v>
      </c>
      <c r="F218" s="35">
        <v>9.0</v>
      </c>
      <c r="G218" s="32">
        <v>0.218</v>
      </c>
    </row>
    <row r="219">
      <c r="A219" s="32" t="s">
        <v>32</v>
      </c>
      <c r="B219" s="33" t="s">
        <v>43</v>
      </c>
      <c r="C219" s="40" t="s">
        <v>62</v>
      </c>
      <c r="D219" s="41">
        <v>1.85669555E9</v>
      </c>
      <c r="E219" s="35">
        <v>0.031</v>
      </c>
      <c r="F219" s="35">
        <v>10.0</v>
      </c>
      <c r="G219" s="32">
        <v>0.218</v>
      </c>
    </row>
    <row r="220">
      <c r="A220" s="32" t="s">
        <v>32</v>
      </c>
      <c r="B220" s="33" t="s">
        <v>44</v>
      </c>
      <c r="C220" s="40" t="s">
        <v>62</v>
      </c>
      <c r="D220" s="41">
        <v>2.117039511E9</v>
      </c>
      <c r="E220" s="35">
        <v>0.032</v>
      </c>
      <c r="F220" s="35">
        <v>12.0</v>
      </c>
      <c r="G220" s="32">
        <v>0.218</v>
      </c>
    </row>
    <row r="221">
      <c r="A221" s="32" t="s">
        <v>32</v>
      </c>
      <c r="B221" s="33" t="s">
        <v>45</v>
      </c>
      <c r="C221" s="40" t="s">
        <v>62</v>
      </c>
      <c r="D221" s="41">
        <v>2.607739837E9</v>
      </c>
      <c r="E221" s="35">
        <v>0.027</v>
      </c>
      <c r="F221" s="35">
        <v>12.0</v>
      </c>
      <c r="G221" s="32">
        <v>0.218</v>
      </c>
    </row>
    <row r="222">
      <c r="A222" s="32" t="s">
        <v>32</v>
      </c>
      <c r="B222" s="33" t="s">
        <v>46</v>
      </c>
      <c r="C222" s="40" t="s">
        <v>62</v>
      </c>
      <c r="D222" s="41">
        <v>3.09196748E9</v>
      </c>
      <c r="E222" s="35">
        <v>0.026</v>
      </c>
      <c r="F222" s="35">
        <v>15.0</v>
      </c>
      <c r="G222" s="32">
        <v>0.218</v>
      </c>
    </row>
    <row r="223">
      <c r="A223" s="32" t="s">
        <v>32</v>
      </c>
      <c r="B223" s="33" t="s">
        <v>33</v>
      </c>
      <c r="C223" s="40" t="s">
        <v>63</v>
      </c>
      <c r="D223" s="41">
        <v>8.091384891E9</v>
      </c>
      <c r="E223" s="35">
        <v>0.043</v>
      </c>
      <c r="F223" s="35">
        <v>5.0</v>
      </c>
      <c r="G223" s="35">
        <v>0.109</v>
      </c>
    </row>
    <row r="224">
      <c r="A224" s="32" t="s">
        <v>32</v>
      </c>
      <c r="B224" s="33" t="s">
        <v>35</v>
      </c>
      <c r="C224" s="40" t="s">
        <v>63</v>
      </c>
      <c r="D224" s="41">
        <v>8.080496318E9</v>
      </c>
      <c r="E224" s="35">
        <v>0.047</v>
      </c>
      <c r="F224" s="35">
        <v>6.0</v>
      </c>
      <c r="G224" s="35">
        <v>0.109</v>
      </c>
    </row>
    <row r="225">
      <c r="A225" s="32" t="s">
        <v>32</v>
      </c>
      <c r="B225" s="33" t="s">
        <v>36</v>
      </c>
      <c r="C225" s="40" t="s">
        <v>63</v>
      </c>
      <c r="D225" s="41">
        <v>7.707034813E9</v>
      </c>
      <c r="E225" s="35">
        <v>0.047</v>
      </c>
      <c r="F225" s="35">
        <v>5.0</v>
      </c>
      <c r="G225" s="35">
        <v>0.087</v>
      </c>
    </row>
    <row r="226">
      <c r="A226" s="32" t="s">
        <v>32</v>
      </c>
      <c r="B226" s="33" t="s">
        <v>37</v>
      </c>
      <c r="C226" s="40" t="s">
        <v>63</v>
      </c>
      <c r="D226" s="41">
        <v>8.465744001E9</v>
      </c>
      <c r="E226" s="35">
        <v>0.049</v>
      </c>
      <c r="F226" s="35">
        <v>6.0</v>
      </c>
      <c r="G226" s="35">
        <v>0.07</v>
      </c>
    </row>
    <row r="227">
      <c r="A227" s="32" t="s">
        <v>32</v>
      </c>
      <c r="B227" s="33" t="s">
        <v>38</v>
      </c>
      <c r="C227" s="40" t="s">
        <v>63</v>
      </c>
      <c r="D227" s="41">
        <v>9.94557103E9</v>
      </c>
      <c r="E227" s="35">
        <v>0.043</v>
      </c>
      <c r="F227" s="35">
        <v>6.0</v>
      </c>
      <c r="G227" s="35">
        <v>0.07</v>
      </c>
    </row>
    <row r="228">
      <c r="A228" s="32" t="s">
        <v>32</v>
      </c>
      <c r="B228" s="33" t="s">
        <v>39</v>
      </c>
      <c r="C228" s="40" t="s">
        <v>63</v>
      </c>
      <c r="D228" s="41">
        <v>1.2173919387E10</v>
      </c>
      <c r="E228" s="35">
        <v>0.041</v>
      </c>
      <c r="F228" s="35">
        <v>7.0</v>
      </c>
      <c r="G228" s="35">
        <v>0.07</v>
      </c>
    </row>
    <row r="229">
      <c r="A229" s="32" t="s">
        <v>32</v>
      </c>
      <c r="B229" s="33" t="s">
        <v>40</v>
      </c>
      <c r="C229" s="40" t="s">
        <v>63</v>
      </c>
      <c r="D229" s="41">
        <v>1.5000803171E10</v>
      </c>
      <c r="E229" s="35">
        <v>0.042</v>
      </c>
      <c r="F229" s="35">
        <v>8.0</v>
      </c>
      <c r="G229" s="35">
        <v>0.07</v>
      </c>
    </row>
    <row r="230">
      <c r="A230" s="32" t="s">
        <v>32</v>
      </c>
      <c r="B230" s="33" t="s">
        <v>41</v>
      </c>
      <c r="C230" s="40" t="s">
        <v>63</v>
      </c>
      <c r="D230" s="41">
        <v>1.9346646117E10</v>
      </c>
      <c r="E230" s="35">
        <v>0.048</v>
      </c>
      <c r="F230" s="35">
        <v>11.0</v>
      </c>
      <c r="G230" s="35">
        <v>0.075</v>
      </c>
    </row>
    <row r="231">
      <c r="A231" s="32" t="s">
        <v>32</v>
      </c>
      <c r="B231" s="33" t="s">
        <v>42</v>
      </c>
      <c r="C231" s="40" t="s">
        <v>63</v>
      </c>
      <c r="D231" s="41">
        <v>2.6571320718E10</v>
      </c>
      <c r="E231" s="35">
        <v>0.043</v>
      </c>
      <c r="F231" s="35">
        <v>14.0</v>
      </c>
      <c r="G231" s="35">
        <v>0.08</v>
      </c>
    </row>
    <row r="232">
      <c r="A232" s="32" t="s">
        <v>32</v>
      </c>
      <c r="B232" s="33" t="s">
        <v>43</v>
      </c>
      <c r="C232" s="40" t="s">
        <v>63</v>
      </c>
      <c r="D232" s="41">
        <v>3.184335784E10</v>
      </c>
      <c r="E232" s="35">
        <v>0.045</v>
      </c>
      <c r="F232" s="35">
        <v>15.0</v>
      </c>
      <c r="G232" s="32">
        <v>0.218</v>
      </c>
    </row>
    <row r="233">
      <c r="A233" s="32" t="s">
        <v>32</v>
      </c>
      <c r="B233" s="33" t="s">
        <v>44</v>
      </c>
      <c r="C233" s="40" t="s">
        <v>63</v>
      </c>
      <c r="D233" s="41">
        <v>2.9385611867E10</v>
      </c>
      <c r="E233" s="35">
        <v>0.047</v>
      </c>
      <c r="F233" s="35">
        <v>14.0</v>
      </c>
      <c r="G233" s="32">
        <v>0.218</v>
      </c>
    </row>
    <row r="234">
      <c r="A234" s="32" t="s">
        <v>32</v>
      </c>
      <c r="B234" s="33" t="s">
        <v>45</v>
      </c>
      <c r="C234" s="40" t="s">
        <v>63</v>
      </c>
      <c r="D234" s="41">
        <v>3.13676067E10</v>
      </c>
      <c r="E234" s="35">
        <v>0.041</v>
      </c>
      <c r="F234" s="35">
        <v>14.0</v>
      </c>
      <c r="G234" s="32">
        <v>0.218</v>
      </c>
    </row>
    <row r="235">
      <c r="A235" s="32" t="s">
        <v>32</v>
      </c>
      <c r="B235" s="33" t="s">
        <v>46</v>
      </c>
      <c r="C235" s="40" t="s">
        <v>63</v>
      </c>
      <c r="D235" s="41">
        <v>4.2805215879E10</v>
      </c>
      <c r="E235" s="35">
        <v>0.038</v>
      </c>
      <c r="F235" s="35">
        <v>18.0</v>
      </c>
      <c r="G235" s="32">
        <v>0.218</v>
      </c>
    </row>
    <row r="236">
      <c r="A236" s="32" t="s">
        <v>32</v>
      </c>
      <c r="B236" s="33" t="s">
        <v>33</v>
      </c>
      <c r="C236" s="40" t="s">
        <v>64</v>
      </c>
      <c r="D236" s="41">
        <v>5.067865503E9</v>
      </c>
      <c r="E236" s="35">
        <v>0.029</v>
      </c>
      <c r="F236" s="35">
        <v>118.0</v>
      </c>
      <c r="G236" s="35">
        <v>0.22</v>
      </c>
    </row>
    <row r="237">
      <c r="A237" s="32" t="s">
        <v>32</v>
      </c>
      <c r="B237" s="33" t="s">
        <v>35</v>
      </c>
      <c r="C237" s="40" t="s">
        <v>64</v>
      </c>
      <c r="D237" s="41">
        <v>4.71284928E9</v>
      </c>
      <c r="E237" s="35">
        <v>0.033</v>
      </c>
      <c r="F237" s="35">
        <v>125.0</v>
      </c>
      <c r="G237" s="35">
        <v>0.207</v>
      </c>
    </row>
    <row r="238">
      <c r="A238" s="32" t="s">
        <v>32</v>
      </c>
      <c r="B238" s="33" t="s">
        <v>36</v>
      </c>
      <c r="C238" s="40" t="s">
        <v>64</v>
      </c>
      <c r="D238" s="41">
        <v>4.931503836E9</v>
      </c>
      <c r="E238" s="35">
        <v>0.037</v>
      </c>
      <c r="F238" s="35">
        <v>142.0</v>
      </c>
      <c r="G238" s="35">
        <v>0.18</v>
      </c>
    </row>
    <row r="239">
      <c r="A239" s="32" t="s">
        <v>32</v>
      </c>
      <c r="B239" s="33" t="s">
        <v>37</v>
      </c>
      <c r="C239" s="40" t="s">
        <v>64</v>
      </c>
      <c r="D239" s="41">
        <v>6.054883172E9</v>
      </c>
      <c r="E239" s="35">
        <v>0.038</v>
      </c>
      <c r="F239" s="35">
        <v>174.0</v>
      </c>
      <c r="G239" s="35">
        <v>0.18</v>
      </c>
    </row>
    <row r="240">
      <c r="A240" s="32" t="s">
        <v>32</v>
      </c>
      <c r="B240" s="33" t="s">
        <v>38</v>
      </c>
      <c r="C240" s="40" t="s">
        <v>64</v>
      </c>
      <c r="D240" s="41">
        <v>7.178135606E9</v>
      </c>
      <c r="E240" s="35">
        <v>0.034</v>
      </c>
      <c r="F240" s="35">
        <v>180.0</v>
      </c>
      <c r="G240" s="35">
        <v>0.18</v>
      </c>
    </row>
    <row r="241">
      <c r="A241" s="32" t="s">
        <v>32</v>
      </c>
      <c r="B241" s="33" t="s">
        <v>39</v>
      </c>
      <c r="C241" s="40" t="s">
        <v>64</v>
      </c>
      <c r="D241" s="41">
        <v>8.665736618E9</v>
      </c>
      <c r="E241" s="35">
        <v>0.03</v>
      </c>
      <c r="F241" s="35">
        <v>187.0</v>
      </c>
      <c r="G241" s="35">
        <v>0.177</v>
      </c>
    </row>
    <row r="242">
      <c r="A242" s="32" t="s">
        <v>32</v>
      </c>
      <c r="B242" s="33" t="s">
        <v>40</v>
      </c>
      <c r="C242" s="40" t="s">
        <v>64</v>
      </c>
      <c r="D242" s="41">
        <v>9.545982814E9</v>
      </c>
      <c r="E242" s="35">
        <v>0.032</v>
      </c>
      <c r="F242" s="35">
        <v>216.0</v>
      </c>
      <c r="G242" s="35">
        <v>0.153</v>
      </c>
    </row>
    <row r="243">
      <c r="A243" s="32" t="s">
        <v>32</v>
      </c>
      <c r="B243" s="33" t="s">
        <v>41</v>
      </c>
      <c r="C243" s="40" t="s">
        <v>64</v>
      </c>
      <c r="D243" s="41">
        <v>1.1570860872E10</v>
      </c>
      <c r="E243" s="35">
        <v>0.033</v>
      </c>
      <c r="F243" s="35">
        <v>262.0</v>
      </c>
      <c r="G243" s="35">
        <v>0.15</v>
      </c>
    </row>
    <row r="244">
      <c r="A244" s="32" t="s">
        <v>32</v>
      </c>
      <c r="B244" s="33" t="s">
        <v>42</v>
      </c>
      <c r="C244" s="40" t="s">
        <v>64</v>
      </c>
      <c r="D244" s="41">
        <v>1.5685389827E10</v>
      </c>
      <c r="E244" s="35">
        <v>0.027</v>
      </c>
      <c r="F244" s="35">
        <v>283.0</v>
      </c>
      <c r="G244" s="32">
        <v>0.218</v>
      </c>
    </row>
    <row r="245">
      <c r="A245" s="32" t="s">
        <v>32</v>
      </c>
      <c r="B245" s="33" t="s">
        <v>43</v>
      </c>
      <c r="C245" s="40" t="s">
        <v>64</v>
      </c>
      <c r="D245" s="41">
        <v>1.2031268402E10</v>
      </c>
      <c r="E245" s="35">
        <v>0.037</v>
      </c>
      <c r="F245" s="35">
        <v>291.0</v>
      </c>
      <c r="G245" s="32">
        <v>0.218</v>
      </c>
    </row>
    <row r="246">
      <c r="A246" s="32" t="s">
        <v>32</v>
      </c>
      <c r="B246" s="33" t="s">
        <v>44</v>
      </c>
      <c r="C246" s="40" t="s">
        <v>64</v>
      </c>
      <c r="D246" s="41">
        <v>1.4569527125E10</v>
      </c>
      <c r="E246" s="35">
        <v>0.035</v>
      </c>
      <c r="F246" s="35">
        <v>322.0</v>
      </c>
      <c r="G246" s="32">
        <v>0.218</v>
      </c>
    </row>
    <row r="247">
      <c r="A247" s="32" t="s">
        <v>32</v>
      </c>
      <c r="B247" s="33" t="s">
        <v>45</v>
      </c>
      <c r="C247" s="40" t="s">
        <v>64</v>
      </c>
      <c r="D247" s="41">
        <v>1.8796191833E10</v>
      </c>
      <c r="E247" s="35">
        <v>0.034</v>
      </c>
      <c r="F247" s="35">
        <v>401.0</v>
      </c>
      <c r="G247" s="32">
        <v>0.218</v>
      </c>
    </row>
    <row r="248">
      <c r="A248" s="32" t="s">
        <v>32</v>
      </c>
      <c r="B248" s="33" t="s">
        <v>46</v>
      </c>
      <c r="C248" s="40" t="s">
        <v>64</v>
      </c>
      <c r="D248" s="41">
        <v>1.7843815459E10</v>
      </c>
      <c r="E248" s="35">
        <v>0.035</v>
      </c>
      <c r="F248" s="35">
        <v>397.0</v>
      </c>
      <c r="G248" s="32">
        <v>0.218</v>
      </c>
    </row>
    <row r="249">
      <c r="A249" s="32" t="s">
        <v>32</v>
      </c>
      <c r="B249" s="33" t="s">
        <v>33</v>
      </c>
      <c r="C249" s="40" t="s">
        <v>65</v>
      </c>
      <c r="D249" s="41">
        <v>7.82913866E8</v>
      </c>
      <c r="E249" s="35">
        <v>0.045</v>
      </c>
      <c r="F249" s="35">
        <v>29.0</v>
      </c>
      <c r="G249" s="35">
        <v>0.24</v>
      </c>
    </row>
    <row r="250">
      <c r="A250" s="32" t="s">
        <v>32</v>
      </c>
      <c r="B250" s="33" t="s">
        <v>35</v>
      </c>
      <c r="C250" s="40" t="s">
        <v>65</v>
      </c>
      <c r="D250" s="41">
        <v>6.87410629E8</v>
      </c>
      <c r="E250" s="35">
        <v>0.046</v>
      </c>
      <c r="F250" s="35">
        <v>25.0</v>
      </c>
      <c r="G250" s="35">
        <v>0.24</v>
      </c>
    </row>
    <row r="251">
      <c r="A251" s="32" t="s">
        <v>32</v>
      </c>
      <c r="B251" s="33" t="s">
        <v>36</v>
      </c>
      <c r="C251" s="40" t="s">
        <v>65</v>
      </c>
      <c r="D251" s="41">
        <v>5.7823531E8</v>
      </c>
      <c r="E251" s="35">
        <v>0.038</v>
      </c>
      <c r="F251" s="35">
        <v>17.0</v>
      </c>
      <c r="G251" s="35">
        <v>0.24</v>
      </c>
    </row>
    <row r="252">
      <c r="A252" s="32" t="s">
        <v>32</v>
      </c>
      <c r="B252" s="33" t="s">
        <v>37</v>
      </c>
      <c r="C252" s="40" t="s">
        <v>65</v>
      </c>
      <c r="D252" s="41">
        <v>4.87038678E8</v>
      </c>
      <c r="E252" s="35">
        <v>0.042</v>
      </c>
      <c r="F252" s="35">
        <v>15.0</v>
      </c>
      <c r="G252" s="35">
        <v>0.293</v>
      </c>
    </row>
    <row r="253">
      <c r="A253" s="32" t="s">
        <v>32</v>
      </c>
      <c r="B253" s="33" t="s">
        <v>38</v>
      </c>
      <c r="C253" s="40" t="s">
        <v>65</v>
      </c>
      <c r="D253" s="41">
        <v>5.78785601E8</v>
      </c>
      <c r="E253" s="35">
        <v>0.044</v>
      </c>
      <c r="F253" s="35">
        <v>18.0</v>
      </c>
      <c r="G253" s="35">
        <v>0.365</v>
      </c>
    </row>
    <row r="254">
      <c r="A254" s="32" t="s">
        <v>32</v>
      </c>
      <c r="B254" s="33" t="s">
        <v>39</v>
      </c>
      <c r="C254" s="40" t="s">
        <v>65</v>
      </c>
      <c r="D254" s="41">
        <v>6.24173996E8</v>
      </c>
      <c r="E254" s="35">
        <v>0.045</v>
      </c>
      <c r="F254" s="35">
        <v>20.0</v>
      </c>
      <c r="G254" s="35">
        <v>0.349</v>
      </c>
    </row>
    <row r="255">
      <c r="A255" s="32" t="s">
        <v>32</v>
      </c>
      <c r="B255" s="33" t="s">
        <v>40</v>
      </c>
      <c r="C255" s="40" t="s">
        <v>65</v>
      </c>
      <c r="D255" s="41">
        <v>6.55068112E8</v>
      </c>
      <c r="E255" s="35">
        <v>0.047</v>
      </c>
      <c r="F255" s="35">
        <v>21.0</v>
      </c>
      <c r="G255" s="35">
        <v>0.298</v>
      </c>
    </row>
    <row r="256">
      <c r="A256" s="32" t="s">
        <v>32</v>
      </c>
      <c r="B256" s="33" t="s">
        <v>41</v>
      </c>
      <c r="C256" s="40" t="s">
        <v>65</v>
      </c>
      <c r="D256" s="41">
        <v>7.98869805E8</v>
      </c>
      <c r="E256" s="35">
        <v>0.041</v>
      </c>
      <c r="F256" s="35">
        <v>21.0</v>
      </c>
      <c r="G256" s="35">
        <v>0.279</v>
      </c>
    </row>
    <row r="257">
      <c r="A257" s="32" t="s">
        <v>32</v>
      </c>
      <c r="B257" s="33" t="s">
        <v>42</v>
      </c>
      <c r="C257" s="40" t="s">
        <v>65</v>
      </c>
      <c r="D257" s="41">
        <v>9.65771303E8</v>
      </c>
      <c r="E257" s="35">
        <v>0.041</v>
      </c>
      <c r="F257" s="35">
        <v>25.0</v>
      </c>
      <c r="G257" s="35">
        <v>0.27</v>
      </c>
    </row>
    <row r="258">
      <c r="A258" s="32" t="s">
        <v>32</v>
      </c>
      <c r="B258" s="33" t="s">
        <v>43</v>
      </c>
      <c r="C258" s="40" t="s">
        <v>65</v>
      </c>
      <c r="D258" s="41">
        <v>9.00629373E8</v>
      </c>
      <c r="E258" s="35">
        <v>0.045</v>
      </c>
      <c r="F258" s="35">
        <v>25.0</v>
      </c>
      <c r="G258" s="35">
        <v>0.27</v>
      </c>
    </row>
    <row r="259">
      <c r="A259" s="32" t="s">
        <v>32</v>
      </c>
      <c r="B259" s="33" t="s">
        <v>44</v>
      </c>
      <c r="C259" s="40" t="s">
        <v>65</v>
      </c>
      <c r="D259" s="41">
        <v>9.51805801E8</v>
      </c>
      <c r="E259" s="35">
        <v>0.047</v>
      </c>
      <c r="F259" s="35">
        <v>27.0</v>
      </c>
      <c r="G259" s="35">
        <v>0.27</v>
      </c>
    </row>
    <row r="260">
      <c r="A260" s="32" t="s">
        <v>32</v>
      </c>
      <c r="B260" s="33" t="s">
        <v>45</v>
      </c>
      <c r="C260" s="40" t="s">
        <v>65</v>
      </c>
      <c r="D260" s="41">
        <v>8.98282866E8</v>
      </c>
      <c r="E260" s="35">
        <v>0.047</v>
      </c>
      <c r="F260" s="35">
        <v>24.0</v>
      </c>
      <c r="G260" s="35">
        <v>0.28</v>
      </c>
    </row>
    <row r="261">
      <c r="A261" s="32" t="s">
        <v>32</v>
      </c>
      <c r="B261" s="33" t="s">
        <v>46</v>
      </c>
      <c r="C261" s="40" t="s">
        <v>65</v>
      </c>
      <c r="D261" s="41">
        <v>9.141091E8</v>
      </c>
      <c r="E261" s="35">
        <v>0.05</v>
      </c>
      <c r="F261" s="35">
        <v>26.0</v>
      </c>
      <c r="G261" s="35">
        <v>0.28</v>
      </c>
    </row>
    <row r="262">
      <c r="A262" s="32" t="s">
        <v>32</v>
      </c>
      <c r="B262" s="33" t="s">
        <v>33</v>
      </c>
      <c r="C262" s="40" t="s">
        <v>66</v>
      </c>
      <c r="D262" s="41">
        <v>4.982849054E9</v>
      </c>
      <c r="E262" s="35">
        <v>0.048</v>
      </c>
      <c r="F262" s="35">
        <v>13.0</v>
      </c>
      <c r="G262" s="32">
        <v>0.218</v>
      </c>
    </row>
    <row r="263">
      <c r="A263" s="32" t="s">
        <v>32</v>
      </c>
      <c r="B263" s="33" t="s">
        <v>35</v>
      </c>
      <c r="C263" s="40" t="s">
        <v>66</v>
      </c>
      <c r="D263" s="41">
        <v>5.314871684E9</v>
      </c>
      <c r="E263" s="35">
        <v>0.056</v>
      </c>
      <c r="F263" s="35">
        <v>15.0</v>
      </c>
      <c r="G263" s="32">
        <v>0.218</v>
      </c>
    </row>
    <row r="264">
      <c r="A264" s="32" t="s">
        <v>32</v>
      </c>
      <c r="B264" s="33" t="s">
        <v>36</v>
      </c>
      <c r="C264" s="40" t="s">
        <v>66</v>
      </c>
      <c r="D264" s="41">
        <v>6.166197192E9</v>
      </c>
      <c r="E264" s="35">
        <v>0.048</v>
      </c>
      <c r="F264" s="35">
        <v>15.0</v>
      </c>
      <c r="G264" s="32">
        <v>0.218</v>
      </c>
    </row>
    <row r="265">
      <c r="A265" s="32" t="s">
        <v>32</v>
      </c>
      <c r="B265" s="33" t="s">
        <v>37</v>
      </c>
      <c r="C265" s="40" t="s">
        <v>66</v>
      </c>
      <c r="D265" s="41">
        <v>7.63272068E9</v>
      </c>
      <c r="E265" s="35">
        <v>0.048</v>
      </c>
      <c r="F265" s="35">
        <v>18.0</v>
      </c>
      <c r="G265" s="32">
        <v>0.218</v>
      </c>
    </row>
    <row r="266">
      <c r="A266" s="32" t="s">
        <v>32</v>
      </c>
      <c r="B266" s="33" t="s">
        <v>38</v>
      </c>
      <c r="C266" s="40" t="s">
        <v>66</v>
      </c>
      <c r="D266" s="41">
        <v>8.881419348E9</v>
      </c>
      <c r="E266" s="35">
        <v>0.061</v>
      </c>
      <c r="F266" s="35">
        <v>26.0</v>
      </c>
      <c r="G266" s="32">
        <v>0.218</v>
      </c>
    </row>
    <row r="267">
      <c r="A267" s="32" t="s">
        <v>32</v>
      </c>
      <c r="B267" s="33" t="s">
        <v>39</v>
      </c>
      <c r="C267" s="40" t="s">
        <v>66</v>
      </c>
      <c r="D267" s="41">
        <v>1.0731883141E10</v>
      </c>
      <c r="E267" s="35">
        <v>0.07</v>
      </c>
      <c r="F267" s="35">
        <v>35.0</v>
      </c>
      <c r="G267" s="32">
        <v>0.218</v>
      </c>
    </row>
    <row r="268">
      <c r="A268" s="32" t="s">
        <v>32</v>
      </c>
      <c r="B268" s="33" t="s">
        <v>40</v>
      </c>
      <c r="C268" s="40" t="s">
        <v>66</v>
      </c>
      <c r="D268" s="41">
        <v>2.0410239313E10</v>
      </c>
      <c r="E268" s="35">
        <v>0.054</v>
      </c>
      <c r="F268" s="35">
        <v>48.0</v>
      </c>
      <c r="G268" s="32">
        <v>0.218</v>
      </c>
    </row>
    <row r="269">
      <c r="A269" s="32" t="s">
        <v>32</v>
      </c>
      <c r="B269" s="33" t="s">
        <v>41</v>
      </c>
      <c r="C269" s="40" t="s">
        <v>66</v>
      </c>
      <c r="D269" s="41">
        <v>2.4757608488E10</v>
      </c>
      <c r="E269" s="35">
        <v>0.06</v>
      </c>
      <c r="F269" s="35">
        <v>66.0</v>
      </c>
      <c r="G269" s="32">
        <v>0.218</v>
      </c>
    </row>
    <row r="270">
      <c r="A270" s="32" t="s">
        <v>32</v>
      </c>
      <c r="B270" s="33" t="s">
        <v>42</v>
      </c>
      <c r="C270" s="40" t="s">
        <v>66</v>
      </c>
      <c r="D270" s="41">
        <v>2.8528016511E10</v>
      </c>
      <c r="E270" s="35">
        <v>0.056</v>
      </c>
      <c r="F270" s="35">
        <v>69.0</v>
      </c>
      <c r="G270" s="32">
        <v>0.218</v>
      </c>
    </row>
    <row r="271">
      <c r="A271" s="32" t="s">
        <v>32</v>
      </c>
      <c r="B271" s="33" t="s">
        <v>43</v>
      </c>
      <c r="C271" s="40" t="s">
        <v>66</v>
      </c>
      <c r="D271" s="41">
        <v>2.5978563316E10</v>
      </c>
      <c r="E271" s="35">
        <v>0.051</v>
      </c>
      <c r="F271" s="35">
        <v>56.0</v>
      </c>
      <c r="G271" s="32">
        <v>0.218</v>
      </c>
    </row>
    <row r="272">
      <c r="A272" s="32" t="s">
        <v>32</v>
      </c>
      <c r="B272" s="33" t="s">
        <v>44</v>
      </c>
      <c r="C272" s="40" t="s">
        <v>66</v>
      </c>
      <c r="D272" s="41">
        <v>3.2174210793E10</v>
      </c>
      <c r="E272" s="35">
        <v>0.053</v>
      </c>
      <c r="F272" s="35">
        <v>70.0</v>
      </c>
      <c r="G272" s="32">
        <v>0.218</v>
      </c>
    </row>
    <row r="273">
      <c r="A273" s="32" t="s">
        <v>32</v>
      </c>
      <c r="B273" s="33" t="s">
        <v>45</v>
      </c>
      <c r="C273" s="40" t="s">
        <v>66</v>
      </c>
      <c r="D273" s="41">
        <v>3.956497007E10</v>
      </c>
      <c r="E273" s="35">
        <v>0.053</v>
      </c>
      <c r="F273" s="35">
        <v>83.0</v>
      </c>
      <c r="G273" s="32">
        <v>0.218</v>
      </c>
    </row>
    <row r="274">
      <c r="A274" s="32" t="s">
        <v>32</v>
      </c>
      <c r="B274" s="33" t="s">
        <v>46</v>
      </c>
      <c r="C274" s="40" t="s">
        <v>66</v>
      </c>
      <c r="D274" s="41">
        <v>4.1740897827E10</v>
      </c>
      <c r="E274" s="35">
        <v>0.052</v>
      </c>
      <c r="F274" s="35">
        <v>83.0</v>
      </c>
      <c r="G274" s="32">
        <v>0.218</v>
      </c>
    </row>
    <row r="275">
      <c r="A275" s="32" t="s">
        <v>32</v>
      </c>
      <c r="B275" s="33" t="s">
        <v>33</v>
      </c>
      <c r="C275" s="40" t="s">
        <v>67</v>
      </c>
      <c r="D275" s="41">
        <v>2.995360969E9</v>
      </c>
      <c r="E275" s="35">
        <v>0.056</v>
      </c>
      <c r="F275" s="35">
        <v>19.0</v>
      </c>
      <c r="G275" s="35">
        <v>0.194</v>
      </c>
    </row>
    <row r="276">
      <c r="A276" s="32" t="s">
        <v>32</v>
      </c>
      <c r="B276" s="33" t="s">
        <v>35</v>
      </c>
      <c r="C276" s="40" t="s">
        <v>67</v>
      </c>
      <c r="D276" s="41">
        <v>2.83344275E9</v>
      </c>
      <c r="E276" s="35">
        <v>0.059</v>
      </c>
      <c r="F276" s="35">
        <v>19.0</v>
      </c>
      <c r="G276" s="32">
        <v>0.218</v>
      </c>
    </row>
    <row r="277">
      <c r="A277" s="32" t="s">
        <v>32</v>
      </c>
      <c r="B277" s="33" t="s">
        <v>36</v>
      </c>
      <c r="C277" s="40" t="s">
        <v>67</v>
      </c>
      <c r="D277" s="41">
        <v>2.949637039E9</v>
      </c>
      <c r="E277" s="35">
        <v>0.061</v>
      </c>
      <c r="F277" s="35">
        <v>20.0</v>
      </c>
      <c r="G277" s="32">
        <v>0.218</v>
      </c>
    </row>
    <row r="278">
      <c r="A278" s="32" t="s">
        <v>32</v>
      </c>
      <c r="B278" s="33" t="s">
        <v>37</v>
      </c>
      <c r="C278" s="40" t="s">
        <v>67</v>
      </c>
      <c r="D278" s="41">
        <v>3.446442219E9</v>
      </c>
      <c r="E278" s="35">
        <v>0.049</v>
      </c>
      <c r="F278" s="35">
        <v>18.0</v>
      </c>
      <c r="G278" s="32">
        <v>0.218</v>
      </c>
    </row>
    <row r="279">
      <c r="A279" s="32" t="s">
        <v>32</v>
      </c>
      <c r="B279" s="33" t="s">
        <v>38</v>
      </c>
      <c r="C279" s="40" t="s">
        <v>67</v>
      </c>
      <c r="D279" s="41">
        <v>3.666349049E9</v>
      </c>
      <c r="E279" s="35">
        <v>0.053</v>
      </c>
      <c r="F279" s="35">
        <v>20.0</v>
      </c>
      <c r="G279" s="32">
        <v>0.218</v>
      </c>
    </row>
    <row r="280">
      <c r="A280" s="32" t="s">
        <v>32</v>
      </c>
      <c r="B280" s="33" t="s">
        <v>39</v>
      </c>
      <c r="C280" s="40" t="s">
        <v>67</v>
      </c>
      <c r="D280" s="41">
        <v>2.937072009E9</v>
      </c>
      <c r="E280" s="35">
        <v>0.053</v>
      </c>
      <c r="F280" s="35">
        <v>16.0</v>
      </c>
      <c r="G280" s="32">
        <v>0.218</v>
      </c>
    </row>
    <row r="281">
      <c r="A281" s="32" t="s">
        <v>32</v>
      </c>
      <c r="B281" s="33" t="s">
        <v>40</v>
      </c>
      <c r="C281" s="40" t="s">
        <v>67</v>
      </c>
      <c r="D281" s="41">
        <v>2.821346684E9</v>
      </c>
      <c r="E281" s="35">
        <v>0.055</v>
      </c>
      <c r="F281" s="35">
        <v>16.0</v>
      </c>
      <c r="G281" s="32">
        <v>0.218</v>
      </c>
    </row>
    <row r="282">
      <c r="A282" s="32" t="s">
        <v>32</v>
      </c>
      <c r="B282" s="33" t="s">
        <v>41</v>
      </c>
      <c r="C282" s="40" t="s">
        <v>67</v>
      </c>
      <c r="D282" s="41">
        <v>4.134173271E9</v>
      </c>
      <c r="E282" s="35">
        <v>0.063</v>
      </c>
      <c r="F282" s="35">
        <v>26.0</v>
      </c>
      <c r="G282" s="32">
        <v>0.218</v>
      </c>
    </row>
    <row r="283">
      <c r="A283" s="32" t="s">
        <v>32</v>
      </c>
      <c r="B283" s="33" t="s">
        <v>42</v>
      </c>
      <c r="C283" s="40" t="s">
        <v>67</v>
      </c>
      <c r="D283" s="41">
        <v>4.515824643E9</v>
      </c>
      <c r="E283" s="35">
        <v>0.06</v>
      </c>
      <c r="F283" s="35">
        <v>26.0</v>
      </c>
      <c r="G283" s="32">
        <v>0.218</v>
      </c>
    </row>
    <row r="284">
      <c r="A284" s="32" t="s">
        <v>32</v>
      </c>
      <c r="B284" s="33" t="s">
        <v>43</v>
      </c>
      <c r="C284" s="40" t="s">
        <v>67</v>
      </c>
      <c r="D284" s="41">
        <v>4.60992372E9</v>
      </c>
      <c r="E284" s="35">
        <v>0.063</v>
      </c>
      <c r="F284" s="35">
        <v>28.0</v>
      </c>
      <c r="G284" s="32">
        <v>0.218</v>
      </c>
    </row>
    <row r="285">
      <c r="A285" s="32" t="s">
        <v>32</v>
      </c>
      <c r="B285" s="33" t="s">
        <v>44</v>
      </c>
      <c r="C285" s="40" t="s">
        <v>67</v>
      </c>
      <c r="D285" s="41">
        <v>4.735956476E9</v>
      </c>
      <c r="E285" s="35">
        <v>0.062</v>
      </c>
      <c r="F285" s="35">
        <v>27.0</v>
      </c>
      <c r="G285" s="32">
        <v>0.218</v>
      </c>
    </row>
    <row r="286">
      <c r="A286" s="32" t="s">
        <v>32</v>
      </c>
      <c r="B286" s="33" t="s">
        <v>45</v>
      </c>
      <c r="C286" s="40" t="s">
        <v>67</v>
      </c>
      <c r="D286" s="41">
        <v>5.067360041E9</v>
      </c>
      <c r="E286" s="35">
        <v>0.06</v>
      </c>
      <c r="F286" s="35">
        <v>27.0</v>
      </c>
      <c r="G286" s="32">
        <v>0.218</v>
      </c>
    </row>
    <row r="287">
      <c r="A287" s="32" t="s">
        <v>32</v>
      </c>
      <c r="B287" s="33" t="s">
        <v>46</v>
      </c>
      <c r="C287" s="40" t="s">
        <v>67</v>
      </c>
      <c r="D287" s="41">
        <v>5.65108817E9</v>
      </c>
      <c r="E287" s="35">
        <v>0.063</v>
      </c>
      <c r="F287" s="35">
        <v>32.0</v>
      </c>
      <c r="G287" s="32">
        <v>0.218</v>
      </c>
    </row>
    <row r="288">
      <c r="A288" s="32" t="s">
        <v>32</v>
      </c>
      <c r="B288" s="33" t="s">
        <v>33</v>
      </c>
      <c r="C288" s="40" t="s">
        <v>68</v>
      </c>
      <c r="D288" s="41">
        <v>3.61858968E8</v>
      </c>
      <c r="E288" s="35">
        <v>0.049</v>
      </c>
      <c r="F288" s="35">
        <v>16.0</v>
      </c>
      <c r="G288" s="32">
        <v>0.218</v>
      </c>
    </row>
    <row r="289">
      <c r="A289" s="32" t="s">
        <v>32</v>
      </c>
      <c r="B289" s="33" t="s">
        <v>35</v>
      </c>
      <c r="C289" s="40" t="s">
        <v>68</v>
      </c>
      <c r="D289" s="41">
        <v>3.842704E8</v>
      </c>
      <c r="E289" s="35">
        <v>0.05</v>
      </c>
      <c r="F289" s="35">
        <v>15.0</v>
      </c>
      <c r="G289" s="32">
        <v>0.218</v>
      </c>
    </row>
    <row r="290">
      <c r="A290" s="32" t="s">
        <v>32</v>
      </c>
      <c r="B290" s="33" t="s">
        <v>36</v>
      </c>
      <c r="C290" s="40" t="s">
        <v>68</v>
      </c>
      <c r="D290" s="41">
        <v>4.06669723E8</v>
      </c>
      <c r="E290" s="35">
        <v>0.058</v>
      </c>
      <c r="F290" s="35">
        <v>17.0</v>
      </c>
      <c r="G290" s="32">
        <v>0.218</v>
      </c>
    </row>
    <row r="291">
      <c r="A291" s="32" t="s">
        <v>32</v>
      </c>
      <c r="B291" s="33" t="s">
        <v>37</v>
      </c>
      <c r="C291" s="40" t="s">
        <v>68</v>
      </c>
      <c r="D291" s="41">
        <v>4.65414408E8</v>
      </c>
      <c r="E291" s="35">
        <v>0.058</v>
      </c>
      <c r="F291" s="35">
        <v>20.0</v>
      </c>
      <c r="G291" s="32">
        <v>0.218</v>
      </c>
    </row>
    <row r="292">
      <c r="A292" s="32" t="s">
        <v>32</v>
      </c>
      <c r="B292" s="33" t="s">
        <v>38</v>
      </c>
      <c r="C292" s="40" t="s">
        <v>68</v>
      </c>
      <c r="D292" s="41">
        <v>5.22651788E8</v>
      </c>
      <c r="E292" s="35">
        <v>0.053</v>
      </c>
      <c r="F292" s="35">
        <v>20.0</v>
      </c>
      <c r="G292" s="32">
        <v>0.218</v>
      </c>
    </row>
    <row r="293">
      <c r="A293" s="32" t="s">
        <v>32</v>
      </c>
      <c r="B293" s="33" t="s">
        <v>39</v>
      </c>
      <c r="C293" s="40" t="s">
        <v>68</v>
      </c>
      <c r="D293" s="41">
        <v>5.72853554E8</v>
      </c>
      <c r="E293" s="35">
        <v>0.057</v>
      </c>
      <c r="F293" s="35">
        <v>24.0</v>
      </c>
      <c r="G293" s="32">
        <v>0.218</v>
      </c>
    </row>
    <row r="294">
      <c r="A294" s="32" t="s">
        <v>32</v>
      </c>
      <c r="B294" s="33" t="s">
        <v>40</v>
      </c>
      <c r="C294" s="40" t="s">
        <v>68</v>
      </c>
      <c r="D294" s="41">
        <v>5.78517349E8</v>
      </c>
      <c r="E294" s="35">
        <v>0.059</v>
      </c>
      <c r="F294" s="35">
        <v>24.0</v>
      </c>
      <c r="G294" s="32">
        <v>0.218</v>
      </c>
    </row>
    <row r="295">
      <c r="A295" s="32" t="s">
        <v>32</v>
      </c>
      <c r="B295" s="33" t="s">
        <v>41</v>
      </c>
      <c r="C295" s="40" t="s">
        <v>68</v>
      </c>
      <c r="D295" s="41">
        <v>6.90721769E8</v>
      </c>
      <c r="E295" s="35">
        <v>0.061</v>
      </c>
      <c r="F295" s="35">
        <v>29.0</v>
      </c>
      <c r="G295" s="32">
        <v>0.218</v>
      </c>
    </row>
    <row r="296">
      <c r="A296" s="32" t="s">
        <v>32</v>
      </c>
      <c r="B296" s="33" t="s">
        <v>42</v>
      </c>
      <c r="C296" s="40" t="s">
        <v>68</v>
      </c>
      <c r="D296" s="41">
        <v>8.42890956E8</v>
      </c>
      <c r="E296" s="35">
        <v>0.06</v>
      </c>
      <c r="F296" s="35">
        <v>34.0</v>
      </c>
      <c r="G296" s="32">
        <v>0.218</v>
      </c>
    </row>
    <row r="297">
      <c r="A297" s="32" t="s">
        <v>32</v>
      </c>
      <c r="B297" s="33" t="s">
        <v>43</v>
      </c>
      <c r="C297" s="40" t="s">
        <v>68</v>
      </c>
      <c r="D297" s="41">
        <v>8.32530157E8</v>
      </c>
      <c r="E297" s="35">
        <v>0.068</v>
      </c>
      <c r="F297" s="35">
        <v>36.0</v>
      </c>
      <c r="G297" s="32">
        <v>0.218</v>
      </c>
    </row>
    <row r="298">
      <c r="A298" s="32" t="s">
        <v>32</v>
      </c>
      <c r="B298" s="33" t="s">
        <v>44</v>
      </c>
      <c r="C298" s="40" t="s">
        <v>68</v>
      </c>
      <c r="D298" s="41">
        <v>8.35390893E8</v>
      </c>
      <c r="E298" s="35">
        <v>0.071</v>
      </c>
      <c r="F298" s="35">
        <v>38.0</v>
      </c>
      <c r="G298" s="32">
        <v>0.218</v>
      </c>
    </row>
    <row r="299">
      <c r="A299" s="32" t="s">
        <v>32</v>
      </c>
      <c r="B299" s="33" t="s">
        <v>45</v>
      </c>
      <c r="C299" s="40" t="s">
        <v>68</v>
      </c>
      <c r="D299" s="41">
        <v>9.67762549E8</v>
      </c>
      <c r="E299" s="35">
        <v>0.063</v>
      </c>
      <c r="F299" s="35">
        <v>35.0</v>
      </c>
      <c r="G299" s="32">
        <v>0.218</v>
      </c>
    </row>
    <row r="300">
      <c r="A300" s="32" t="s">
        <v>32</v>
      </c>
      <c r="B300" s="33" t="s">
        <v>46</v>
      </c>
      <c r="C300" s="40" t="s">
        <v>68</v>
      </c>
      <c r="D300" s="41">
        <v>8.22320638E8</v>
      </c>
      <c r="E300" s="35">
        <v>0.059</v>
      </c>
      <c r="F300" s="35">
        <v>30.0</v>
      </c>
      <c r="G300" s="32">
        <v>0.218</v>
      </c>
    </row>
    <row r="301">
      <c r="A301" s="32" t="s">
        <v>32</v>
      </c>
      <c r="B301" s="33" t="s">
        <v>33</v>
      </c>
      <c r="C301" s="40" t="s">
        <v>69</v>
      </c>
      <c r="D301" s="41">
        <v>1.2705350153E10</v>
      </c>
      <c r="E301" s="35">
        <v>0.047</v>
      </c>
      <c r="F301" s="35">
        <v>19.0</v>
      </c>
      <c r="G301" s="35">
        <v>0.223</v>
      </c>
    </row>
    <row r="302">
      <c r="A302" s="32" t="s">
        <v>32</v>
      </c>
      <c r="B302" s="33" t="s">
        <v>35</v>
      </c>
      <c r="C302" s="40" t="s">
        <v>69</v>
      </c>
      <c r="D302" s="41">
        <v>1.2985991723E10</v>
      </c>
      <c r="E302" s="35">
        <v>0.046</v>
      </c>
      <c r="F302" s="35">
        <v>19.0</v>
      </c>
      <c r="G302" s="35">
        <v>0.197</v>
      </c>
    </row>
    <row r="303">
      <c r="A303" s="32" t="s">
        <v>32</v>
      </c>
      <c r="B303" s="33" t="s">
        <v>36</v>
      </c>
      <c r="C303" s="40" t="s">
        <v>69</v>
      </c>
      <c r="D303" s="41">
        <v>1.3147736954E10</v>
      </c>
      <c r="E303" s="35">
        <v>0.045</v>
      </c>
      <c r="F303" s="35">
        <v>18.0</v>
      </c>
      <c r="G303" s="35">
        <v>0.185</v>
      </c>
    </row>
    <row r="304">
      <c r="A304" s="32" t="s">
        <v>32</v>
      </c>
      <c r="B304" s="33" t="s">
        <v>37</v>
      </c>
      <c r="C304" s="40" t="s">
        <v>69</v>
      </c>
      <c r="D304" s="41">
        <v>1.4904504019E10</v>
      </c>
      <c r="E304" s="35">
        <v>0.044</v>
      </c>
      <c r="F304" s="35">
        <v>20.0</v>
      </c>
      <c r="G304" s="35">
        <v>0.166</v>
      </c>
    </row>
    <row r="305">
      <c r="A305" s="32" t="s">
        <v>32</v>
      </c>
      <c r="B305" s="33" t="s">
        <v>38</v>
      </c>
      <c r="C305" s="40" t="s">
        <v>69</v>
      </c>
      <c r="D305" s="41">
        <v>1.6095321631E10</v>
      </c>
      <c r="E305" s="35">
        <v>0.043</v>
      </c>
      <c r="F305" s="35">
        <v>20.0</v>
      </c>
      <c r="G305" s="35">
        <v>0.125</v>
      </c>
    </row>
    <row r="306">
      <c r="A306" s="32" t="s">
        <v>32</v>
      </c>
      <c r="B306" s="33" t="s">
        <v>39</v>
      </c>
      <c r="C306" s="40" t="s">
        <v>69</v>
      </c>
      <c r="D306" s="41">
        <v>1.8737895401E10</v>
      </c>
      <c r="E306" s="35">
        <v>0.044</v>
      </c>
      <c r="F306" s="35">
        <v>23.0</v>
      </c>
      <c r="G306" s="35">
        <v>0.129</v>
      </c>
    </row>
    <row r="307">
      <c r="A307" s="32" t="s">
        <v>32</v>
      </c>
      <c r="B307" s="33" t="s">
        <v>40</v>
      </c>
      <c r="C307" s="40" t="s">
        <v>69</v>
      </c>
      <c r="D307" s="41">
        <v>2.2504136042E10</v>
      </c>
      <c r="E307" s="35">
        <v>0.045</v>
      </c>
      <c r="F307" s="35">
        <v>28.0</v>
      </c>
      <c r="G307" s="35">
        <v>0.136</v>
      </c>
    </row>
    <row r="308">
      <c r="A308" s="32" t="s">
        <v>32</v>
      </c>
      <c r="B308" s="33" t="s">
        <v>41</v>
      </c>
      <c r="C308" s="40" t="s">
        <v>69</v>
      </c>
      <c r="D308" s="41">
        <v>2.7236739896E10</v>
      </c>
      <c r="E308" s="35">
        <v>0.044</v>
      </c>
      <c r="F308" s="35">
        <v>32.0</v>
      </c>
      <c r="G308" s="35">
        <v>0.133</v>
      </c>
    </row>
    <row r="309">
      <c r="A309" s="32" t="s">
        <v>32</v>
      </c>
      <c r="B309" s="33" t="s">
        <v>42</v>
      </c>
      <c r="C309" s="40" t="s">
        <v>69</v>
      </c>
      <c r="D309" s="41">
        <v>3.0465489796E10</v>
      </c>
      <c r="E309" s="35">
        <v>0.042</v>
      </c>
      <c r="F309" s="35">
        <v>33.0</v>
      </c>
      <c r="G309" s="35">
        <v>0.14</v>
      </c>
    </row>
    <row r="310">
      <c r="A310" s="32" t="s">
        <v>32</v>
      </c>
      <c r="B310" s="33" t="s">
        <v>43</v>
      </c>
      <c r="C310" s="40" t="s">
        <v>69</v>
      </c>
      <c r="D310" s="41">
        <v>3.0716343757E10</v>
      </c>
      <c r="E310" s="35">
        <v>0.046</v>
      </c>
      <c r="F310" s="35">
        <v>36.0</v>
      </c>
      <c r="G310" s="35">
        <v>0.148</v>
      </c>
    </row>
    <row r="311">
      <c r="A311" s="32" t="s">
        <v>32</v>
      </c>
      <c r="B311" s="33" t="s">
        <v>44</v>
      </c>
      <c r="C311" s="40" t="s">
        <v>69</v>
      </c>
      <c r="D311" s="41">
        <v>3.2440133261E10</v>
      </c>
      <c r="E311" s="35">
        <v>0.044</v>
      </c>
      <c r="F311" s="35">
        <v>35.0</v>
      </c>
      <c r="G311" s="35">
        <v>0.144</v>
      </c>
    </row>
    <row r="312">
      <c r="A312" s="32" t="s">
        <v>32</v>
      </c>
      <c r="B312" s="33" t="s">
        <v>45</v>
      </c>
      <c r="C312" s="40" t="s">
        <v>69</v>
      </c>
      <c r="D312" s="41">
        <v>3.431331584E10</v>
      </c>
      <c r="E312" s="35">
        <v>0.044</v>
      </c>
      <c r="F312" s="35">
        <v>35.0</v>
      </c>
      <c r="G312" s="35">
        <v>0.15</v>
      </c>
    </row>
    <row r="313">
      <c r="A313" s="32" t="s">
        <v>32</v>
      </c>
      <c r="B313" s="33" t="s">
        <v>46</v>
      </c>
      <c r="C313" s="40" t="s">
        <v>69</v>
      </c>
      <c r="D313" s="41">
        <v>4.0264403585E10</v>
      </c>
      <c r="E313" s="35">
        <v>0.047</v>
      </c>
      <c r="F313" s="35">
        <v>45.0</v>
      </c>
      <c r="G313" s="35">
        <v>0.197</v>
      </c>
    </row>
    <row r="314">
      <c r="A314" s="32" t="s">
        <v>32</v>
      </c>
      <c r="B314" s="33" t="s">
        <v>33</v>
      </c>
      <c r="C314" s="40" t="s">
        <v>70</v>
      </c>
      <c r="D314" s="41">
        <v>7.71200632E8</v>
      </c>
      <c r="E314" s="35">
        <v>0.069</v>
      </c>
      <c r="F314" s="35">
        <v>29.0</v>
      </c>
      <c r="G314" s="35">
        <v>0.171</v>
      </c>
    </row>
    <row r="315">
      <c r="A315" s="32" t="s">
        <v>32</v>
      </c>
      <c r="B315" s="33" t="s">
        <v>35</v>
      </c>
      <c r="C315" s="40" t="s">
        <v>70</v>
      </c>
      <c r="D315" s="41">
        <v>7.06430933E8</v>
      </c>
      <c r="E315" s="35">
        <v>0.075</v>
      </c>
      <c r="F315" s="35">
        <v>28.0</v>
      </c>
      <c r="G315" s="35">
        <v>0.166</v>
      </c>
    </row>
    <row r="316">
      <c r="A316" s="32" t="s">
        <v>32</v>
      </c>
      <c r="B316" s="33" t="s">
        <v>36</v>
      </c>
      <c r="C316" s="40" t="s">
        <v>70</v>
      </c>
      <c r="D316" s="41">
        <v>6.56802669E8</v>
      </c>
      <c r="E316" s="35">
        <v>0.069</v>
      </c>
      <c r="F316" s="35">
        <v>24.0</v>
      </c>
      <c r="G316" s="35">
        <v>0.171</v>
      </c>
    </row>
    <row r="317">
      <c r="A317" s="32" t="s">
        <v>32</v>
      </c>
      <c r="B317" s="33" t="s">
        <v>37</v>
      </c>
      <c r="C317" s="40" t="s">
        <v>70</v>
      </c>
      <c r="D317" s="41">
        <v>9.69181551E8</v>
      </c>
      <c r="E317" s="35">
        <v>0.071</v>
      </c>
      <c r="F317" s="35">
        <v>36.0</v>
      </c>
      <c r="G317" s="35">
        <v>0.16</v>
      </c>
    </row>
    <row r="318">
      <c r="A318" s="32" t="s">
        <v>32</v>
      </c>
      <c r="B318" s="33" t="s">
        <v>38</v>
      </c>
      <c r="C318" s="40" t="s">
        <v>70</v>
      </c>
      <c r="D318" s="41">
        <v>1.234197704E9</v>
      </c>
      <c r="E318" s="35">
        <v>0.07</v>
      </c>
      <c r="F318" s="35">
        <v>45.0</v>
      </c>
      <c r="G318" s="35">
        <v>0.124</v>
      </c>
    </row>
    <row r="319">
      <c r="A319" s="32" t="s">
        <v>32</v>
      </c>
      <c r="B319" s="33" t="s">
        <v>39</v>
      </c>
      <c r="C319" s="40" t="s">
        <v>70</v>
      </c>
      <c r="D319" s="41">
        <v>1.368405301E9</v>
      </c>
      <c r="E319" s="35">
        <v>0.063</v>
      </c>
      <c r="F319" s="35">
        <v>45.0</v>
      </c>
      <c r="G319" s="35">
        <v>0.117</v>
      </c>
    </row>
    <row r="320">
      <c r="A320" s="32" t="s">
        <v>32</v>
      </c>
      <c r="B320" s="33" t="s">
        <v>40</v>
      </c>
      <c r="C320" s="40" t="s">
        <v>70</v>
      </c>
      <c r="D320" s="41">
        <v>1.4288426E9</v>
      </c>
      <c r="E320" s="35">
        <v>0.071</v>
      </c>
      <c r="F320" s="35">
        <v>52.0</v>
      </c>
      <c r="G320" s="35">
        <v>0.122</v>
      </c>
    </row>
    <row r="321">
      <c r="A321" s="32" t="s">
        <v>32</v>
      </c>
      <c r="B321" s="33" t="s">
        <v>41</v>
      </c>
      <c r="C321" s="40" t="s">
        <v>70</v>
      </c>
      <c r="D321" s="41">
        <v>1.597484736E9</v>
      </c>
      <c r="E321" s="35">
        <v>0.085</v>
      </c>
      <c r="F321" s="35">
        <v>69.0</v>
      </c>
      <c r="G321" s="35">
        <v>0.141</v>
      </c>
    </row>
    <row r="322">
      <c r="A322" s="32" t="s">
        <v>32</v>
      </c>
      <c r="B322" s="33" t="s">
        <v>42</v>
      </c>
      <c r="C322" s="40" t="s">
        <v>70</v>
      </c>
      <c r="D322" s="41">
        <v>1.630667593E9</v>
      </c>
      <c r="E322" s="35">
        <v>0.089</v>
      </c>
      <c r="F322" s="35">
        <v>73.0</v>
      </c>
      <c r="G322" s="35">
        <v>0.162</v>
      </c>
    </row>
    <row r="323">
      <c r="A323" s="32" t="s">
        <v>32</v>
      </c>
      <c r="B323" s="33" t="s">
        <v>43</v>
      </c>
      <c r="C323" s="40" t="s">
        <v>70</v>
      </c>
      <c r="D323" s="41">
        <v>1.708772782E9</v>
      </c>
      <c r="E323" s="35">
        <v>0.098</v>
      </c>
      <c r="F323" s="35">
        <v>84.0</v>
      </c>
      <c r="G323" s="35">
        <v>0.13</v>
      </c>
    </row>
    <row r="324">
      <c r="A324" s="32" t="s">
        <v>32</v>
      </c>
      <c r="B324" s="33" t="s">
        <v>44</v>
      </c>
      <c r="C324" s="40" t="s">
        <v>70</v>
      </c>
      <c r="D324" s="41">
        <v>2.175685681E9</v>
      </c>
      <c r="E324" s="35">
        <v>0.108</v>
      </c>
      <c r="F324" s="35">
        <v>118.0</v>
      </c>
      <c r="G324" s="35">
        <v>0.112</v>
      </c>
    </row>
    <row r="325">
      <c r="A325" s="32" t="s">
        <v>32</v>
      </c>
      <c r="B325" s="33" t="s">
        <v>45</v>
      </c>
      <c r="C325" s="40" t="s">
        <v>70</v>
      </c>
      <c r="D325" s="41">
        <v>2.487352968E9</v>
      </c>
      <c r="E325" s="35">
        <v>0.117</v>
      </c>
      <c r="F325" s="35">
        <v>146.0</v>
      </c>
      <c r="G325" s="35">
        <v>0.104</v>
      </c>
    </row>
    <row r="326">
      <c r="A326" s="32" t="s">
        <v>32</v>
      </c>
      <c r="B326" s="33" t="s">
        <v>46</v>
      </c>
      <c r="C326" s="40" t="s">
        <v>70</v>
      </c>
      <c r="D326" s="41">
        <v>2.328196275E9</v>
      </c>
      <c r="E326" s="35">
        <v>0.116</v>
      </c>
      <c r="F326" s="35">
        <v>138.0</v>
      </c>
      <c r="G326" s="35">
        <v>0.101</v>
      </c>
    </row>
    <row r="327">
      <c r="A327" s="32" t="s">
        <v>32</v>
      </c>
      <c r="B327" s="33" t="s">
        <v>33</v>
      </c>
      <c r="C327" s="40" t="s">
        <v>71</v>
      </c>
      <c r="D327" s="41">
        <v>5.29064647E8</v>
      </c>
      <c r="E327" s="35">
        <v>0.059</v>
      </c>
      <c r="F327" s="35">
        <v>11.0</v>
      </c>
      <c r="G327" s="35">
        <v>0.205</v>
      </c>
    </row>
    <row r="328">
      <c r="A328" s="32" t="s">
        <v>32</v>
      </c>
      <c r="B328" s="33" t="s">
        <v>35</v>
      </c>
      <c r="C328" s="40" t="s">
        <v>71</v>
      </c>
      <c r="D328" s="41">
        <v>5.15E8</v>
      </c>
      <c r="E328" s="35">
        <v>0.064</v>
      </c>
      <c r="F328" s="35">
        <v>11.0</v>
      </c>
      <c r="G328" s="35">
        <v>0.221</v>
      </c>
    </row>
    <row r="329">
      <c r="A329" s="32" t="s">
        <v>32</v>
      </c>
      <c r="B329" s="33" t="s">
        <v>36</v>
      </c>
      <c r="C329" s="40" t="s">
        <v>71</v>
      </c>
      <c r="D329" s="41">
        <v>5.36E8</v>
      </c>
      <c r="E329" s="35">
        <v>0.054</v>
      </c>
      <c r="F329" s="35">
        <v>9.0</v>
      </c>
      <c r="G329" s="35">
        <v>0.202</v>
      </c>
    </row>
    <row r="330">
      <c r="A330" s="32" t="s">
        <v>32</v>
      </c>
      <c r="B330" s="33" t="s">
        <v>37</v>
      </c>
      <c r="C330" s="40" t="s">
        <v>71</v>
      </c>
      <c r="D330" s="41">
        <v>4.09E8</v>
      </c>
      <c r="E330" s="35">
        <v>0.034</v>
      </c>
      <c r="F330" s="35">
        <v>5.0</v>
      </c>
      <c r="G330" s="35">
        <v>0.171</v>
      </c>
    </row>
    <row r="331">
      <c r="A331" s="32" t="s">
        <v>32</v>
      </c>
      <c r="B331" s="33" t="s">
        <v>38</v>
      </c>
      <c r="C331" s="40" t="s">
        <v>71</v>
      </c>
      <c r="D331" s="41">
        <v>4.67E8</v>
      </c>
      <c r="E331" s="35">
        <v>0.088</v>
      </c>
      <c r="F331" s="35">
        <v>13.0</v>
      </c>
      <c r="G331" s="35">
        <v>0.181</v>
      </c>
    </row>
    <row r="332">
      <c r="A332" s="32" t="s">
        <v>32</v>
      </c>
      <c r="B332" s="33" t="s">
        <v>39</v>
      </c>
      <c r="C332" s="40" t="s">
        <v>71</v>
      </c>
      <c r="D332" s="41">
        <v>5.42E8</v>
      </c>
      <c r="E332" s="35">
        <v>0.08</v>
      </c>
      <c r="F332" s="35">
        <v>13.0</v>
      </c>
      <c r="G332" s="35">
        <v>0.17</v>
      </c>
    </row>
    <row r="333">
      <c r="A333" s="32" t="s">
        <v>32</v>
      </c>
      <c r="B333" s="33" t="s">
        <v>40</v>
      </c>
      <c r="C333" s="40" t="s">
        <v>71</v>
      </c>
      <c r="D333" s="41">
        <v>6.04028582E8</v>
      </c>
      <c r="E333" s="35">
        <v>0.109</v>
      </c>
      <c r="F333" s="35">
        <v>18.0</v>
      </c>
      <c r="G333" s="35">
        <v>0.155</v>
      </c>
    </row>
    <row r="334">
      <c r="A334" s="32" t="s">
        <v>32</v>
      </c>
      <c r="B334" s="33" t="s">
        <v>41</v>
      </c>
      <c r="C334" s="40" t="s">
        <v>71</v>
      </c>
      <c r="D334" s="41">
        <v>7.39026892E8</v>
      </c>
      <c r="E334" s="35">
        <v>0.102</v>
      </c>
      <c r="F334" s="35">
        <v>21.0</v>
      </c>
      <c r="G334" s="35">
        <v>0.15</v>
      </c>
    </row>
    <row r="335">
      <c r="A335" s="32" t="s">
        <v>32</v>
      </c>
      <c r="B335" s="33" t="s">
        <v>42</v>
      </c>
      <c r="C335" s="40" t="s">
        <v>71</v>
      </c>
      <c r="D335" s="41">
        <v>8.50040459E8</v>
      </c>
      <c r="E335" s="35">
        <v>0.118</v>
      </c>
      <c r="F335" s="35">
        <v>27.0</v>
      </c>
      <c r="G335" s="35">
        <v>0.144</v>
      </c>
    </row>
    <row r="336">
      <c r="A336" s="32" t="s">
        <v>32</v>
      </c>
      <c r="B336" s="33" t="s">
        <v>43</v>
      </c>
      <c r="C336" s="40" t="s">
        <v>71</v>
      </c>
      <c r="D336" s="41">
        <v>1.15514623E9</v>
      </c>
      <c r="E336" s="35">
        <v>0.144</v>
      </c>
      <c r="F336" s="35">
        <v>43.0</v>
      </c>
      <c r="G336" s="35">
        <v>0.142</v>
      </c>
    </row>
    <row r="337">
      <c r="A337" s="32" t="s">
        <v>32</v>
      </c>
      <c r="B337" s="33" t="s">
        <v>44</v>
      </c>
      <c r="C337" s="40" t="s">
        <v>71</v>
      </c>
      <c r="D337" s="41">
        <v>1.292696476E9</v>
      </c>
      <c r="E337" s="35">
        <v>0.131</v>
      </c>
      <c r="F337" s="35">
        <v>43.0</v>
      </c>
      <c r="G337" s="35">
        <v>0.142</v>
      </c>
    </row>
    <row r="338">
      <c r="A338" s="32" t="s">
        <v>32</v>
      </c>
      <c r="B338" s="33" t="s">
        <v>45</v>
      </c>
      <c r="C338" s="40" t="s">
        <v>71</v>
      </c>
      <c r="D338" s="41">
        <v>1.537753885E9</v>
      </c>
      <c r="E338" s="35">
        <v>0.156</v>
      </c>
      <c r="F338" s="35">
        <v>59.0</v>
      </c>
      <c r="G338" s="35">
        <v>0.138</v>
      </c>
    </row>
    <row r="339">
      <c r="A339" s="32" t="s">
        <v>32</v>
      </c>
      <c r="B339" s="33" t="s">
        <v>46</v>
      </c>
      <c r="C339" s="40" t="s">
        <v>71</v>
      </c>
      <c r="D339" s="41">
        <v>1.733828405E9</v>
      </c>
      <c r="E339" s="35">
        <v>0.155</v>
      </c>
      <c r="F339" s="35">
        <v>65.0</v>
      </c>
      <c r="G339" s="35">
        <v>0.135</v>
      </c>
    </row>
    <row r="340">
      <c r="A340" s="32" t="s">
        <v>32</v>
      </c>
      <c r="B340" s="33" t="s">
        <v>33</v>
      </c>
      <c r="C340" s="40" t="s">
        <v>72</v>
      </c>
      <c r="D340" s="41">
        <v>3.3896600871E10</v>
      </c>
      <c r="E340" s="35">
        <v>0.034</v>
      </c>
      <c r="F340" s="35">
        <v>252.0</v>
      </c>
      <c r="G340" s="35">
        <v>0.07</v>
      </c>
    </row>
    <row r="341">
      <c r="A341" s="32" t="s">
        <v>32</v>
      </c>
      <c r="B341" s="33" t="s">
        <v>35</v>
      </c>
      <c r="C341" s="40" t="s">
        <v>72</v>
      </c>
      <c r="D341" s="41">
        <v>2.8420321952E10</v>
      </c>
      <c r="E341" s="35">
        <v>0.041</v>
      </c>
      <c r="F341" s="35">
        <v>261.0</v>
      </c>
      <c r="G341" s="35">
        <v>0.07</v>
      </c>
    </row>
    <row r="342">
      <c r="A342" s="32" t="s">
        <v>32</v>
      </c>
      <c r="B342" s="33" t="s">
        <v>36</v>
      </c>
      <c r="C342" s="40" t="s">
        <v>72</v>
      </c>
      <c r="D342" s="41">
        <v>1.9842519685E10</v>
      </c>
      <c r="E342" s="35">
        <v>0.049</v>
      </c>
      <c r="F342" s="35">
        <v>185.0</v>
      </c>
      <c r="G342" s="35">
        <v>0.07</v>
      </c>
    </row>
    <row r="343">
      <c r="A343" s="32" t="s">
        <v>32</v>
      </c>
      <c r="B343" s="33" t="s">
        <v>37</v>
      </c>
      <c r="C343" s="40" t="s">
        <v>72</v>
      </c>
      <c r="D343" s="41">
        <v>2.40625E10</v>
      </c>
      <c r="E343" s="35">
        <v>0.041</v>
      </c>
      <c r="F343" s="35">
        <v>194.0</v>
      </c>
      <c r="G343" s="35">
        <v>0.07</v>
      </c>
    </row>
    <row r="344">
      <c r="A344" s="32" t="s">
        <v>32</v>
      </c>
      <c r="B344" s="33" t="s">
        <v>38</v>
      </c>
      <c r="C344" s="40" t="s">
        <v>72</v>
      </c>
      <c r="D344" s="41">
        <v>3.3384615385E10</v>
      </c>
      <c r="E344" s="35">
        <v>0.035</v>
      </c>
      <c r="F344" s="35">
        <v>205.0</v>
      </c>
      <c r="G344" s="35">
        <v>0.061</v>
      </c>
    </row>
    <row r="345">
      <c r="A345" s="32" t="s">
        <v>32</v>
      </c>
      <c r="B345" s="33" t="s">
        <v>39</v>
      </c>
      <c r="C345" s="40" t="s">
        <v>72</v>
      </c>
      <c r="D345" s="41">
        <v>4.4E10</v>
      </c>
      <c r="E345" s="35">
        <v>0.026</v>
      </c>
      <c r="F345" s="35">
        <v>213.0</v>
      </c>
      <c r="G345" s="35">
        <v>0.061</v>
      </c>
    </row>
    <row r="346">
      <c r="A346" s="32" t="s">
        <v>32</v>
      </c>
      <c r="B346" s="33" t="s">
        <v>40</v>
      </c>
      <c r="C346" s="40" t="s">
        <v>72</v>
      </c>
      <c r="D346" s="41">
        <v>5.6484375E10</v>
      </c>
      <c r="E346" s="35">
        <v>0.025</v>
      </c>
      <c r="F346" s="35">
        <v>237.0</v>
      </c>
      <c r="G346" s="35">
        <v>0.063</v>
      </c>
    </row>
    <row r="347">
      <c r="A347" s="32" t="s">
        <v>32</v>
      </c>
      <c r="B347" s="33" t="s">
        <v>41</v>
      </c>
      <c r="C347" s="40" t="s">
        <v>72</v>
      </c>
      <c r="D347" s="41">
        <v>7.1803278689E10</v>
      </c>
      <c r="E347" s="35">
        <v>0.025</v>
      </c>
      <c r="F347" s="35">
        <v>276.0</v>
      </c>
      <c r="G347" s="35">
        <v>0.06</v>
      </c>
    </row>
    <row r="348">
      <c r="A348" s="32" t="s">
        <v>32</v>
      </c>
      <c r="B348" s="33" t="s">
        <v>42</v>
      </c>
      <c r="C348" s="40" t="s">
        <v>72</v>
      </c>
      <c r="D348" s="41">
        <v>9.3167701863E10</v>
      </c>
      <c r="E348" s="35">
        <v>0.022</v>
      </c>
      <c r="F348" s="35">
        <v>318.0</v>
      </c>
      <c r="G348" s="35">
        <v>0.06</v>
      </c>
    </row>
    <row r="349">
      <c r="A349" s="32" t="s">
        <v>32</v>
      </c>
      <c r="B349" s="33" t="s">
        <v>43</v>
      </c>
      <c r="C349" s="40" t="s">
        <v>72</v>
      </c>
      <c r="D349" s="41">
        <v>6.2360446571E10</v>
      </c>
      <c r="E349" s="35">
        <v>0.035</v>
      </c>
      <c r="F349" s="35">
        <v>349.0</v>
      </c>
      <c r="G349" s="35">
        <v>0.06</v>
      </c>
    </row>
    <row r="350">
      <c r="A350" s="32" t="s">
        <v>32</v>
      </c>
      <c r="B350" s="33" t="s">
        <v>44</v>
      </c>
      <c r="C350" s="40" t="s">
        <v>72</v>
      </c>
      <c r="D350" s="41">
        <v>7.4755288917E10</v>
      </c>
      <c r="E350" s="35">
        <v>0.033</v>
      </c>
      <c r="F350" s="35">
        <v>389.0</v>
      </c>
      <c r="G350" s="35">
        <v>0.06</v>
      </c>
    </row>
    <row r="351">
      <c r="A351" s="32" t="s">
        <v>32</v>
      </c>
      <c r="B351" s="33" t="s">
        <v>45</v>
      </c>
      <c r="C351" s="40" t="s">
        <v>72</v>
      </c>
      <c r="D351" s="41">
        <v>3.4699395524E10</v>
      </c>
      <c r="E351" s="35">
        <v>0.039</v>
      </c>
      <c r="F351" s="35">
        <v>211.0</v>
      </c>
      <c r="G351" s="35">
        <v>0.06</v>
      </c>
    </row>
    <row r="352">
      <c r="A352" s="32" t="s">
        <v>32</v>
      </c>
      <c r="B352" s="33" t="s">
        <v>46</v>
      </c>
      <c r="C352" s="40" t="s">
        <v>72</v>
      </c>
      <c r="D352" s="41">
        <v>8.1873662519E10</v>
      </c>
      <c r="E352" s="35">
        <v>0.039</v>
      </c>
      <c r="F352" s="35">
        <v>578.0</v>
      </c>
      <c r="G352" s="35">
        <v>0.06</v>
      </c>
    </row>
    <row r="353">
      <c r="A353" s="32" t="s">
        <v>32</v>
      </c>
      <c r="B353" s="33" t="s">
        <v>33</v>
      </c>
      <c r="C353" s="40" t="s">
        <v>73</v>
      </c>
      <c r="D353" s="41">
        <v>3.877673635E9</v>
      </c>
      <c r="E353" s="35">
        <v>0.05</v>
      </c>
      <c r="F353" s="35">
        <v>12.0</v>
      </c>
      <c r="G353" s="35">
        <v>0.265</v>
      </c>
    </row>
    <row r="354">
      <c r="A354" s="32" t="s">
        <v>32</v>
      </c>
      <c r="B354" s="33" t="s">
        <v>35</v>
      </c>
      <c r="C354" s="40" t="s">
        <v>73</v>
      </c>
      <c r="D354" s="41">
        <v>4.529575233E9</v>
      </c>
      <c r="E354" s="35">
        <v>0.05</v>
      </c>
      <c r="F354" s="35">
        <v>14.0</v>
      </c>
      <c r="G354" s="35">
        <v>0.253</v>
      </c>
    </row>
    <row r="355">
      <c r="A355" s="32" t="s">
        <v>32</v>
      </c>
      <c r="B355" s="33" t="s">
        <v>36</v>
      </c>
      <c r="C355" s="40" t="s">
        <v>73</v>
      </c>
      <c r="D355" s="41">
        <v>4.397254715E9</v>
      </c>
      <c r="E355" s="35">
        <v>0.052</v>
      </c>
      <c r="F355" s="35">
        <v>14.0</v>
      </c>
      <c r="G355" s="35">
        <v>0.253</v>
      </c>
    </row>
    <row r="356">
      <c r="A356" s="32" t="s">
        <v>32</v>
      </c>
      <c r="B356" s="33" t="s">
        <v>37</v>
      </c>
      <c r="C356" s="40" t="s">
        <v>73</v>
      </c>
      <c r="D356" s="41">
        <v>5.474030228E9</v>
      </c>
      <c r="E356" s="35">
        <v>0.048</v>
      </c>
      <c r="F356" s="35">
        <v>15.0</v>
      </c>
      <c r="G356" s="35">
        <v>0.243</v>
      </c>
    </row>
    <row r="357">
      <c r="A357" s="32" t="s">
        <v>32</v>
      </c>
      <c r="B357" s="33" t="s">
        <v>38</v>
      </c>
      <c r="C357" s="40" t="s">
        <v>73</v>
      </c>
      <c r="D357" s="41">
        <v>4.363934417E9</v>
      </c>
      <c r="E357" s="35">
        <v>0.049</v>
      </c>
      <c r="F357" s="35">
        <v>12.0</v>
      </c>
      <c r="G357" s="35">
        <v>0.255</v>
      </c>
    </row>
    <row r="358">
      <c r="A358" s="32" t="s">
        <v>32</v>
      </c>
      <c r="B358" s="33" t="s">
        <v>39</v>
      </c>
      <c r="C358" s="40" t="s">
        <v>73</v>
      </c>
      <c r="D358" s="41">
        <v>5.038577519E9</v>
      </c>
      <c r="E358" s="35">
        <v>0.049</v>
      </c>
      <c r="F358" s="35">
        <v>13.0</v>
      </c>
      <c r="G358" s="35">
        <v>0.27</v>
      </c>
    </row>
    <row r="359">
      <c r="A359" s="32" t="s">
        <v>32</v>
      </c>
      <c r="B359" s="33" t="s">
        <v>40</v>
      </c>
      <c r="C359" s="40" t="s">
        <v>73</v>
      </c>
      <c r="D359" s="41">
        <v>5.515236338E9</v>
      </c>
      <c r="E359" s="35">
        <v>0.05</v>
      </c>
      <c r="F359" s="35">
        <v>15.0</v>
      </c>
      <c r="G359" s="35">
        <v>0.295</v>
      </c>
    </row>
    <row r="360">
      <c r="A360" s="32" t="s">
        <v>32</v>
      </c>
      <c r="B360" s="33" t="s">
        <v>41</v>
      </c>
      <c r="C360" s="40" t="s">
        <v>73</v>
      </c>
      <c r="D360" s="41">
        <v>7.342905883E9</v>
      </c>
      <c r="E360" s="35">
        <v>0.05</v>
      </c>
      <c r="F360" s="35">
        <v>19.0</v>
      </c>
      <c r="G360" s="35">
        <v>0.45</v>
      </c>
    </row>
    <row r="361">
      <c r="A361" s="32" t="s">
        <v>32</v>
      </c>
      <c r="B361" s="33" t="s">
        <v>42</v>
      </c>
      <c r="C361" s="40" t="s">
        <v>73</v>
      </c>
      <c r="D361" s="41">
        <v>9.413002737E9</v>
      </c>
      <c r="E361" s="35">
        <v>0.043</v>
      </c>
      <c r="F361" s="35">
        <v>20.0</v>
      </c>
      <c r="G361" s="35">
        <v>0.45</v>
      </c>
    </row>
    <row r="362">
      <c r="A362" s="32" t="s">
        <v>32</v>
      </c>
      <c r="B362" s="33" t="s">
        <v>43</v>
      </c>
      <c r="C362" s="40" t="s">
        <v>73</v>
      </c>
      <c r="D362" s="41">
        <v>8.550363829E9</v>
      </c>
      <c r="E362" s="35">
        <v>0.045</v>
      </c>
      <c r="F362" s="35">
        <v>19.0</v>
      </c>
      <c r="G362" s="35">
        <v>0.45</v>
      </c>
    </row>
    <row r="363">
      <c r="A363" s="32" t="s">
        <v>32</v>
      </c>
      <c r="B363" s="33" t="s">
        <v>44</v>
      </c>
      <c r="C363" s="40" t="s">
        <v>73</v>
      </c>
      <c r="D363" s="41">
        <v>8.704983553E9</v>
      </c>
      <c r="E363" s="35">
        <v>0.045</v>
      </c>
      <c r="F363" s="35">
        <v>19.0</v>
      </c>
      <c r="G363" s="35">
        <v>0.49</v>
      </c>
    </row>
    <row r="364">
      <c r="A364" s="32" t="s">
        <v>32</v>
      </c>
      <c r="B364" s="33" t="s">
        <v>45</v>
      </c>
      <c r="C364" s="40" t="s">
        <v>73</v>
      </c>
      <c r="D364" s="41">
        <v>9.853981624E9</v>
      </c>
      <c r="E364" s="35">
        <v>0.041</v>
      </c>
      <c r="F364" s="35">
        <v>19.0</v>
      </c>
      <c r="G364" s="35">
        <v>0.525</v>
      </c>
    </row>
    <row r="365">
      <c r="A365" s="32" t="s">
        <v>32</v>
      </c>
      <c r="B365" s="33" t="s">
        <v>46</v>
      </c>
      <c r="C365" s="40" t="s">
        <v>73</v>
      </c>
      <c r="D365" s="41">
        <v>9.880703883E9</v>
      </c>
      <c r="E365" s="35">
        <v>0.041</v>
      </c>
      <c r="F365" s="35">
        <v>18.0</v>
      </c>
      <c r="G365" s="35">
        <v>0.6</v>
      </c>
    </row>
    <row r="366">
      <c r="A366" s="32" t="s">
        <v>32</v>
      </c>
      <c r="B366" s="33" t="s">
        <v>33</v>
      </c>
      <c r="C366" s="40" t="s">
        <v>74</v>
      </c>
      <c r="D366" s="41">
        <v>1.743506287E9</v>
      </c>
      <c r="E366" s="35">
        <v>0.061</v>
      </c>
      <c r="F366" s="35">
        <v>9.0</v>
      </c>
      <c r="G366" s="35">
        <v>0.531</v>
      </c>
    </row>
    <row r="367">
      <c r="A367" s="32" t="s">
        <v>32</v>
      </c>
      <c r="B367" s="33" t="s">
        <v>35</v>
      </c>
      <c r="C367" s="40" t="s">
        <v>74</v>
      </c>
      <c r="D367" s="41">
        <v>1.716502069E9</v>
      </c>
      <c r="E367" s="35">
        <v>0.051</v>
      </c>
      <c r="F367" s="35">
        <v>8.0</v>
      </c>
      <c r="G367" s="35">
        <v>0.562</v>
      </c>
    </row>
    <row r="368">
      <c r="A368" s="32" t="s">
        <v>32</v>
      </c>
      <c r="B368" s="33" t="s">
        <v>36</v>
      </c>
      <c r="C368" s="40" t="s">
        <v>74</v>
      </c>
      <c r="D368" s="41">
        <v>2.665158943E9</v>
      </c>
      <c r="E368" s="35">
        <v>0.048</v>
      </c>
      <c r="F368" s="35">
        <v>11.0</v>
      </c>
      <c r="G368" s="35">
        <v>0.505</v>
      </c>
    </row>
    <row r="369">
      <c r="A369" s="32" t="s">
        <v>32</v>
      </c>
      <c r="B369" s="33" t="s">
        <v>37</v>
      </c>
      <c r="C369" s="40" t="s">
        <v>74</v>
      </c>
      <c r="D369" s="41">
        <v>2.424656666E9</v>
      </c>
      <c r="E369" s="35">
        <v>0.063</v>
      </c>
      <c r="F369" s="35">
        <v>13.0</v>
      </c>
      <c r="G369" s="35">
        <v>0.489</v>
      </c>
    </row>
    <row r="370">
      <c r="A370" s="32" t="s">
        <v>32</v>
      </c>
      <c r="B370" s="33" t="s">
        <v>38</v>
      </c>
      <c r="C370" s="40" t="s">
        <v>74</v>
      </c>
      <c r="D370" s="41">
        <v>2.625127098E9</v>
      </c>
      <c r="E370" s="35">
        <v>0.078</v>
      </c>
      <c r="F370" s="35">
        <v>16.0</v>
      </c>
      <c r="G370" s="35">
        <v>0.368</v>
      </c>
    </row>
    <row r="371">
      <c r="A371" s="32" t="s">
        <v>32</v>
      </c>
      <c r="B371" s="33" t="s">
        <v>39</v>
      </c>
      <c r="C371" s="40" t="s">
        <v>74</v>
      </c>
      <c r="D371" s="41">
        <v>2.754995877E9</v>
      </c>
      <c r="E371" s="35">
        <v>0.082</v>
      </c>
      <c r="F371" s="35">
        <v>17.0</v>
      </c>
      <c r="G371" s="35">
        <v>0.331</v>
      </c>
    </row>
    <row r="372">
      <c r="A372" s="32" t="s">
        <v>32</v>
      </c>
      <c r="B372" s="33" t="s">
        <v>40</v>
      </c>
      <c r="C372" s="40" t="s">
        <v>74</v>
      </c>
      <c r="D372" s="41">
        <v>3.116789658E9</v>
      </c>
      <c r="E372" s="35">
        <v>0.09</v>
      </c>
      <c r="F372" s="35">
        <v>21.0</v>
      </c>
      <c r="G372" s="35">
        <v>0.323</v>
      </c>
    </row>
    <row r="373">
      <c r="A373" s="32" t="s">
        <v>32</v>
      </c>
      <c r="B373" s="33" t="s">
        <v>41</v>
      </c>
      <c r="C373" s="40" t="s">
        <v>74</v>
      </c>
      <c r="D373" s="41">
        <v>3.647817219E9</v>
      </c>
      <c r="E373" s="35">
        <v>0.067</v>
      </c>
      <c r="F373" s="35">
        <v>18.0</v>
      </c>
      <c r="G373" s="35">
        <v>0.277</v>
      </c>
    </row>
    <row r="374">
      <c r="A374" s="32" t="s">
        <v>32</v>
      </c>
      <c r="B374" s="33" t="s">
        <v>42</v>
      </c>
      <c r="C374" s="40" t="s">
        <v>74</v>
      </c>
      <c r="D374" s="41">
        <v>4.276769712E9</v>
      </c>
      <c r="E374" s="35">
        <v>0.084</v>
      </c>
      <c r="F374" s="35">
        <v>25.0</v>
      </c>
      <c r="G374" s="35">
        <v>0.253</v>
      </c>
    </row>
    <row r="375">
      <c r="A375" s="32" t="s">
        <v>32</v>
      </c>
      <c r="B375" s="33" t="s">
        <v>43</v>
      </c>
      <c r="C375" s="40" t="s">
        <v>74</v>
      </c>
      <c r="D375" s="41">
        <v>5.030639934E9</v>
      </c>
      <c r="E375" s="35">
        <v>0.083</v>
      </c>
      <c r="F375" s="35">
        <v>29.0</v>
      </c>
      <c r="G375" s="35">
        <v>0.253</v>
      </c>
    </row>
    <row r="376">
      <c r="A376" s="32" t="s">
        <v>32</v>
      </c>
      <c r="B376" s="33" t="s">
        <v>44</v>
      </c>
      <c r="C376" s="40" t="s">
        <v>74</v>
      </c>
      <c r="D376" s="41">
        <v>5.398616985E9</v>
      </c>
      <c r="E376" s="35">
        <v>0.085</v>
      </c>
      <c r="F376" s="35">
        <v>30.0</v>
      </c>
      <c r="G376" s="35">
        <v>0.246</v>
      </c>
    </row>
    <row r="377">
      <c r="A377" s="32" t="s">
        <v>32</v>
      </c>
      <c r="B377" s="33" t="s">
        <v>45</v>
      </c>
      <c r="C377" s="40" t="s">
        <v>74</v>
      </c>
      <c r="D377" s="41">
        <v>5.627898037E9</v>
      </c>
      <c r="E377" s="35">
        <v>0.083</v>
      </c>
      <c r="F377" s="35">
        <v>30.0</v>
      </c>
      <c r="G377" s="35">
        <v>0.238</v>
      </c>
    </row>
    <row r="378">
      <c r="A378" s="32" t="s">
        <v>32</v>
      </c>
      <c r="B378" s="33" t="s">
        <v>46</v>
      </c>
      <c r="C378" s="40" t="s">
        <v>74</v>
      </c>
      <c r="D378" s="41">
        <v>4.240492849E9</v>
      </c>
      <c r="E378" s="35">
        <v>0.092</v>
      </c>
      <c r="F378" s="35">
        <v>25.0</v>
      </c>
      <c r="G378" s="35">
        <v>0.323</v>
      </c>
    </row>
    <row r="379">
      <c r="A379" s="32" t="s">
        <v>32</v>
      </c>
      <c r="B379" s="33" t="s">
        <v>33</v>
      </c>
      <c r="C379" s="40" t="s">
        <v>75</v>
      </c>
      <c r="D379" s="41">
        <v>2.422482318E9</v>
      </c>
      <c r="E379" s="35">
        <v>0.063</v>
      </c>
      <c r="F379" s="35">
        <v>16.0</v>
      </c>
      <c r="G379" s="32">
        <v>0.218</v>
      </c>
    </row>
    <row r="380">
      <c r="A380" s="32" t="s">
        <v>32</v>
      </c>
      <c r="B380" s="33" t="s">
        <v>35</v>
      </c>
      <c r="C380" s="40" t="s">
        <v>75</v>
      </c>
      <c r="D380" s="41">
        <v>2.629739067E9</v>
      </c>
      <c r="E380" s="35">
        <v>0.064</v>
      </c>
      <c r="F380" s="35">
        <v>18.0</v>
      </c>
      <c r="G380" s="32">
        <v>0.218</v>
      </c>
    </row>
    <row r="381">
      <c r="A381" s="32" t="s">
        <v>32</v>
      </c>
      <c r="B381" s="33" t="s">
        <v>36</v>
      </c>
      <c r="C381" s="40" t="s">
        <v>75</v>
      </c>
      <c r="D381" s="41">
        <v>3.34282426E9</v>
      </c>
      <c r="E381" s="35">
        <v>0.063</v>
      </c>
      <c r="F381" s="35">
        <v>19.0</v>
      </c>
      <c r="G381" s="32">
        <v>0.218</v>
      </c>
    </row>
    <row r="382">
      <c r="A382" s="32" t="s">
        <v>32</v>
      </c>
      <c r="B382" s="33" t="s">
        <v>37</v>
      </c>
      <c r="C382" s="40" t="s">
        <v>75</v>
      </c>
      <c r="D382" s="41">
        <v>4.362439887E9</v>
      </c>
      <c r="E382" s="35">
        <v>0.062</v>
      </c>
      <c r="F382" s="35">
        <v>24.0</v>
      </c>
      <c r="G382" s="32">
        <v>0.218</v>
      </c>
    </row>
    <row r="383">
      <c r="A383" s="32" t="s">
        <v>32</v>
      </c>
      <c r="B383" s="33" t="s">
        <v>38</v>
      </c>
      <c r="C383" s="40" t="s">
        <v>75</v>
      </c>
      <c r="D383" s="41">
        <v>4.874178417E9</v>
      </c>
      <c r="E383" s="35">
        <v>0.063</v>
      </c>
      <c r="F383" s="35">
        <v>27.0</v>
      </c>
      <c r="G383" s="32">
        <v>0.218</v>
      </c>
    </row>
    <row r="384">
      <c r="A384" s="32" t="s">
        <v>32</v>
      </c>
      <c r="B384" s="33" t="s">
        <v>39</v>
      </c>
      <c r="C384" s="40" t="s">
        <v>75</v>
      </c>
      <c r="D384" s="41">
        <v>5.305317555E9</v>
      </c>
      <c r="E384" s="35">
        <v>0.063</v>
      </c>
      <c r="F384" s="35">
        <v>29.0</v>
      </c>
      <c r="G384" s="32">
        <v>0.218</v>
      </c>
    </row>
    <row r="385">
      <c r="A385" s="32" t="s">
        <v>32</v>
      </c>
      <c r="B385" s="33" t="s">
        <v>40</v>
      </c>
      <c r="C385" s="40" t="s">
        <v>75</v>
      </c>
      <c r="D385" s="41">
        <v>6.122644015E9</v>
      </c>
      <c r="E385" s="35">
        <v>0.066</v>
      </c>
      <c r="F385" s="35">
        <v>33.0</v>
      </c>
      <c r="G385" s="32">
        <v>0.218</v>
      </c>
    </row>
    <row r="386">
      <c r="A386" s="32" t="s">
        <v>32</v>
      </c>
      <c r="B386" s="33" t="s">
        <v>41</v>
      </c>
      <c r="C386" s="40" t="s">
        <v>75</v>
      </c>
      <c r="D386" s="41">
        <v>7.145394015E9</v>
      </c>
      <c r="E386" s="35">
        <v>0.07</v>
      </c>
      <c r="F386" s="35">
        <v>39.0</v>
      </c>
      <c r="G386" s="32">
        <v>0.218</v>
      </c>
    </row>
    <row r="387">
      <c r="A387" s="32" t="s">
        <v>32</v>
      </c>
      <c r="B387" s="33" t="s">
        <v>42</v>
      </c>
      <c r="C387" s="40" t="s">
        <v>75</v>
      </c>
      <c r="D387" s="41">
        <v>8.737687353E9</v>
      </c>
      <c r="E387" s="35">
        <v>0.067</v>
      </c>
      <c r="F387" s="35">
        <v>45.0</v>
      </c>
      <c r="G387" s="32">
        <v>0.218</v>
      </c>
    </row>
    <row r="388">
      <c r="A388" s="32" t="s">
        <v>32</v>
      </c>
      <c r="B388" s="33" t="s">
        <v>43</v>
      </c>
      <c r="C388" s="40" t="s">
        <v>75</v>
      </c>
      <c r="D388" s="41">
        <v>8.96448057E9</v>
      </c>
      <c r="E388" s="35">
        <v>0.068</v>
      </c>
      <c r="F388" s="35">
        <v>45.0</v>
      </c>
      <c r="G388" s="32">
        <v>0.218</v>
      </c>
    </row>
    <row r="389">
      <c r="A389" s="32" t="s">
        <v>32</v>
      </c>
      <c r="B389" s="33" t="s">
        <v>44</v>
      </c>
      <c r="C389" s="40" t="s">
        <v>75</v>
      </c>
      <c r="D389" s="41">
        <v>9.42226726E9</v>
      </c>
      <c r="E389" s="35">
        <v>0.069</v>
      </c>
      <c r="F389" s="35">
        <v>46.0</v>
      </c>
      <c r="G389" s="32">
        <v>0.218</v>
      </c>
    </row>
    <row r="390">
      <c r="A390" s="32" t="s">
        <v>32</v>
      </c>
      <c r="B390" s="33" t="s">
        <v>45</v>
      </c>
      <c r="C390" s="40" t="s">
        <v>75</v>
      </c>
      <c r="D390" s="41">
        <v>1.064754567E10</v>
      </c>
      <c r="E390" s="35">
        <v>0.068</v>
      </c>
      <c r="F390" s="35">
        <v>51.0</v>
      </c>
      <c r="G390" s="32">
        <v>0.218</v>
      </c>
    </row>
    <row r="391">
      <c r="A391" s="32" t="s">
        <v>32</v>
      </c>
      <c r="B391" s="33" t="s">
        <v>46</v>
      </c>
      <c r="C391" s="40" t="s">
        <v>75</v>
      </c>
      <c r="D391" s="41">
        <v>1.034079411E10</v>
      </c>
      <c r="E391" s="35">
        <v>0.058</v>
      </c>
      <c r="F391" s="35">
        <v>42.0</v>
      </c>
      <c r="G391" s="32">
        <v>0.218</v>
      </c>
    </row>
    <row r="392">
      <c r="A392" s="32" t="s">
        <v>32</v>
      </c>
      <c r="B392" s="33" t="s">
        <v>33</v>
      </c>
      <c r="C392" s="40" t="s">
        <v>76</v>
      </c>
      <c r="D392" s="41">
        <v>1.293653473E9</v>
      </c>
      <c r="E392" s="35">
        <v>0.06</v>
      </c>
      <c r="F392" s="35">
        <v>24.0</v>
      </c>
      <c r="G392" s="35">
        <v>0.256</v>
      </c>
    </row>
    <row r="393">
      <c r="A393" s="32" t="s">
        <v>32</v>
      </c>
      <c r="B393" s="33" t="s">
        <v>35</v>
      </c>
      <c r="C393" s="40" t="s">
        <v>76</v>
      </c>
      <c r="D393" s="41">
        <v>1.295536829E9</v>
      </c>
      <c r="E393" s="35">
        <v>0.048</v>
      </c>
      <c r="F393" s="35">
        <v>19.0</v>
      </c>
      <c r="G393" s="35">
        <v>0.225</v>
      </c>
    </row>
    <row r="394">
      <c r="A394" s="32" t="s">
        <v>32</v>
      </c>
      <c r="B394" s="33" t="s">
        <v>36</v>
      </c>
      <c r="C394" s="40" t="s">
        <v>76</v>
      </c>
      <c r="D394" s="41">
        <v>1.324424463E9</v>
      </c>
      <c r="E394" s="35">
        <v>0.06</v>
      </c>
      <c r="F394" s="35">
        <v>24.0</v>
      </c>
      <c r="G394" s="35">
        <v>0.21</v>
      </c>
    </row>
    <row r="395">
      <c r="A395" s="32" t="s">
        <v>32</v>
      </c>
      <c r="B395" s="33" t="s">
        <v>37</v>
      </c>
      <c r="C395" s="40" t="s">
        <v>76</v>
      </c>
      <c r="D395" s="41">
        <v>1.563072653E9</v>
      </c>
      <c r="E395" s="35">
        <v>0.054</v>
      </c>
      <c r="F395" s="35">
        <v>23.0</v>
      </c>
      <c r="G395" s="35">
        <v>0.21</v>
      </c>
    </row>
    <row r="396">
      <c r="A396" s="32" t="s">
        <v>32</v>
      </c>
      <c r="B396" s="33" t="s">
        <v>38</v>
      </c>
      <c r="C396" s="40" t="s">
        <v>76</v>
      </c>
      <c r="D396" s="41">
        <v>1.833445283E9</v>
      </c>
      <c r="E396" s="35">
        <v>0.059</v>
      </c>
      <c r="F396" s="35">
        <v>28.0</v>
      </c>
      <c r="G396" s="35">
        <v>0.21</v>
      </c>
    </row>
    <row r="397">
      <c r="A397" s="32" t="s">
        <v>32</v>
      </c>
      <c r="B397" s="33" t="s">
        <v>39</v>
      </c>
      <c r="C397" s="40" t="s">
        <v>76</v>
      </c>
      <c r="D397" s="41">
        <v>2.184444849E9</v>
      </c>
      <c r="E397" s="35">
        <v>0.05</v>
      </c>
      <c r="F397" s="35">
        <v>29.0</v>
      </c>
      <c r="G397" s="35">
        <v>0.231</v>
      </c>
    </row>
    <row r="398">
      <c r="A398" s="32" t="s">
        <v>32</v>
      </c>
      <c r="B398" s="33" t="s">
        <v>40</v>
      </c>
      <c r="C398" s="40" t="s">
        <v>76</v>
      </c>
      <c r="D398" s="41">
        <v>3.040718541E9</v>
      </c>
      <c r="E398" s="35">
        <v>0.035</v>
      </c>
      <c r="F398" s="35">
        <v>30.0</v>
      </c>
      <c r="G398" s="35">
        <v>0.24</v>
      </c>
    </row>
    <row r="399">
      <c r="A399" s="32" t="s">
        <v>32</v>
      </c>
      <c r="B399" s="33" t="s">
        <v>41</v>
      </c>
      <c r="C399" s="40" t="s">
        <v>76</v>
      </c>
      <c r="D399" s="41">
        <v>3.356758534E9</v>
      </c>
      <c r="E399" s="35">
        <v>0.044</v>
      </c>
      <c r="F399" s="35">
        <v>37.0</v>
      </c>
      <c r="G399" s="35">
        <v>0.235</v>
      </c>
    </row>
    <row r="400">
      <c r="A400" s="32" t="s">
        <v>32</v>
      </c>
      <c r="B400" s="33" t="s">
        <v>42</v>
      </c>
      <c r="C400" s="40" t="s">
        <v>76</v>
      </c>
      <c r="D400" s="41">
        <v>3.790240831E9</v>
      </c>
      <c r="E400" s="35">
        <v>0.043</v>
      </c>
      <c r="F400" s="35">
        <v>46.0</v>
      </c>
      <c r="G400" s="35">
        <v>0.203</v>
      </c>
    </row>
    <row r="401">
      <c r="A401" s="32" t="s">
        <v>32</v>
      </c>
      <c r="B401" s="33" t="s">
        <v>43</v>
      </c>
      <c r="C401" s="40" t="s">
        <v>76</v>
      </c>
      <c r="D401" s="41">
        <v>3.027032864E9</v>
      </c>
      <c r="E401" s="35">
        <v>0.054</v>
      </c>
      <c r="F401" s="35">
        <v>46.0</v>
      </c>
      <c r="G401" s="35">
        <v>0.195</v>
      </c>
    </row>
    <row r="402">
      <c r="A402" s="32" t="s">
        <v>32</v>
      </c>
      <c r="B402" s="33" t="s">
        <v>44</v>
      </c>
      <c r="C402" s="40" t="s">
        <v>76</v>
      </c>
      <c r="D402" s="41">
        <v>3.526946625E9</v>
      </c>
      <c r="E402" s="35">
        <v>0.06</v>
      </c>
      <c r="F402" s="35">
        <v>58.0</v>
      </c>
      <c r="G402" s="35">
        <v>0.17</v>
      </c>
    </row>
    <row r="403">
      <c r="A403" s="32" t="s">
        <v>32</v>
      </c>
      <c r="B403" s="33" t="s">
        <v>45</v>
      </c>
      <c r="C403" s="40" t="s">
        <v>76</v>
      </c>
      <c r="D403" s="41">
        <v>4.136083856E9</v>
      </c>
      <c r="E403" s="35">
        <v>0.059</v>
      </c>
      <c r="F403" s="35">
        <v>51.0</v>
      </c>
      <c r="G403" s="35">
        <v>0.17</v>
      </c>
    </row>
    <row r="404">
      <c r="A404" s="32" t="s">
        <v>32</v>
      </c>
      <c r="B404" s="33" t="s">
        <v>46</v>
      </c>
      <c r="C404" s="40" t="s">
        <v>76</v>
      </c>
      <c r="D404" s="41">
        <v>3.958701369E9</v>
      </c>
      <c r="E404" s="35">
        <v>0.064</v>
      </c>
      <c r="F404" s="35">
        <v>52.0</v>
      </c>
      <c r="G404" s="35">
        <v>0.17</v>
      </c>
    </row>
    <row r="405">
      <c r="A405" s="32" t="s">
        <v>32</v>
      </c>
      <c r="B405" s="33" t="s">
        <v>33</v>
      </c>
      <c r="C405" s="40" t="s">
        <v>77</v>
      </c>
      <c r="D405" s="41">
        <v>4.582562398E9</v>
      </c>
      <c r="E405" s="35">
        <v>0.037</v>
      </c>
      <c r="F405" s="35">
        <v>146.0</v>
      </c>
      <c r="G405" s="35">
        <v>0.208</v>
      </c>
    </row>
    <row r="406">
      <c r="A406" s="32" t="s">
        <v>32</v>
      </c>
      <c r="B406" s="33" t="s">
        <v>35</v>
      </c>
      <c r="C406" s="40" t="s">
        <v>77</v>
      </c>
      <c r="D406" s="41">
        <v>4.536544699E9</v>
      </c>
      <c r="E406" s="35">
        <v>0.038</v>
      </c>
      <c r="F406" s="35">
        <v>147.0</v>
      </c>
      <c r="G406" s="35">
        <v>0.211</v>
      </c>
    </row>
    <row r="407">
      <c r="A407" s="32" t="s">
        <v>32</v>
      </c>
      <c r="B407" s="33" t="s">
        <v>36</v>
      </c>
      <c r="C407" s="40" t="s">
        <v>77</v>
      </c>
      <c r="D407" s="41">
        <v>4.767303153E9</v>
      </c>
      <c r="E407" s="35">
        <v>0.042</v>
      </c>
      <c r="F407" s="35">
        <v>168.0</v>
      </c>
      <c r="G407" s="35">
        <v>0.21</v>
      </c>
    </row>
    <row r="408">
      <c r="A408" s="32" t="s">
        <v>32</v>
      </c>
      <c r="B408" s="33" t="s">
        <v>37</v>
      </c>
      <c r="C408" s="40" t="s">
        <v>77</v>
      </c>
      <c r="D408" s="41">
        <v>5.609836354E9</v>
      </c>
      <c r="E408" s="35">
        <v>0.039</v>
      </c>
      <c r="F408" s="35">
        <v>188.0</v>
      </c>
      <c r="G408" s="35">
        <v>0.21</v>
      </c>
    </row>
    <row r="409">
      <c r="A409" s="32" t="s">
        <v>32</v>
      </c>
      <c r="B409" s="33" t="s">
        <v>38</v>
      </c>
      <c r="C409" s="40" t="s">
        <v>77</v>
      </c>
      <c r="D409" s="41">
        <v>6.385691315E9</v>
      </c>
      <c r="E409" s="35">
        <v>0.042</v>
      </c>
      <c r="F409" s="35">
        <v>227.0</v>
      </c>
      <c r="G409" s="35">
        <v>0.21</v>
      </c>
    </row>
    <row r="410">
      <c r="A410" s="32" t="s">
        <v>32</v>
      </c>
      <c r="B410" s="33" t="s">
        <v>39</v>
      </c>
      <c r="C410" s="40" t="s">
        <v>77</v>
      </c>
      <c r="D410" s="41">
        <v>6.283796155E9</v>
      </c>
      <c r="E410" s="35">
        <v>0.045</v>
      </c>
      <c r="F410" s="35">
        <v>239.0</v>
      </c>
      <c r="G410" s="35">
        <v>0.21</v>
      </c>
    </row>
    <row r="411">
      <c r="A411" s="32" t="s">
        <v>32</v>
      </c>
      <c r="B411" s="33" t="s">
        <v>40</v>
      </c>
      <c r="C411" s="40" t="s">
        <v>77</v>
      </c>
      <c r="D411" s="41">
        <v>6.731536244E9</v>
      </c>
      <c r="E411" s="35">
        <v>0.048</v>
      </c>
      <c r="F411" s="35">
        <v>269.0</v>
      </c>
      <c r="G411" s="35">
        <v>0.211</v>
      </c>
    </row>
    <row r="412">
      <c r="A412" s="32" t="s">
        <v>32</v>
      </c>
      <c r="B412" s="33" t="s">
        <v>41</v>
      </c>
      <c r="C412" s="40" t="s">
        <v>77</v>
      </c>
      <c r="D412" s="41">
        <v>7.792063567E9</v>
      </c>
      <c r="E412" s="35">
        <v>0.05</v>
      </c>
      <c r="F412" s="35">
        <v>316.0</v>
      </c>
      <c r="G412" s="35">
        <v>0.219</v>
      </c>
    </row>
    <row r="413">
      <c r="A413" s="32" t="s">
        <v>32</v>
      </c>
      <c r="B413" s="33" t="s">
        <v>42</v>
      </c>
      <c r="C413" s="40" t="s">
        <v>77</v>
      </c>
      <c r="D413" s="41">
        <v>9.641077098E9</v>
      </c>
      <c r="E413" s="35">
        <v>0.046</v>
      </c>
      <c r="F413" s="35">
        <v>362.0</v>
      </c>
      <c r="G413" s="35">
        <v>0.115</v>
      </c>
    </row>
    <row r="414">
      <c r="A414" s="32" t="s">
        <v>32</v>
      </c>
      <c r="B414" s="33" t="s">
        <v>43</v>
      </c>
      <c r="C414" s="40" t="s">
        <v>77</v>
      </c>
      <c r="D414" s="41">
        <v>8.834661043E9</v>
      </c>
      <c r="E414" s="35">
        <v>0.05</v>
      </c>
      <c r="F414" s="35">
        <v>357.0</v>
      </c>
      <c r="G414" s="35">
        <v>0.093</v>
      </c>
    </row>
    <row r="415">
      <c r="A415" s="32" t="s">
        <v>32</v>
      </c>
      <c r="B415" s="33" t="s">
        <v>44</v>
      </c>
      <c r="C415" s="40" t="s">
        <v>77</v>
      </c>
      <c r="D415" s="41">
        <v>9.718331363E9</v>
      </c>
      <c r="E415" s="35">
        <v>0.054</v>
      </c>
      <c r="F415" s="35">
        <v>427.0</v>
      </c>
      <c r="G415" s="35">
        <v>0.089</v>
      </c>
    </row>
    <row r="416">
      <c r="A416" s="32" t="s">
        <v>32</v>
      </c>
      <c r="B416" s="33" t="s">
        <v>45</v>
      </c>
      <c r="C416" s="40" t="s">
        <v>77</v>
      </c>
      <c r="D416" s="41">
        <v>1.125240586E10</v>
      </c>
      <c r="E416" s="35">
        <v>0.049</v>
      </c>
      <c r="F416" s="35">
        <v>450.0</v>
      </c>
      <c r="G416" s="35">
        <v>0.089</v>
      </c>
    </row>
    <row r="417">
      <c r="A417" s="32" t="s">
        <v>32</v>
      </c>
      <c r="B417" s="33" t="s">
        <v>46</v>
      </c>
      <c r="C417" s="40" t="s">
        <v>77</v>
      </c>
      <c r="D417" s="41">
        <v>1.1442063228E10</v>
      </c>
      <c r="E417" s="35">
        <v>0.048</v>
      </c>
      <c r="F417" s="35">
        <v>444.0</v>
      </c>
      <c r="G417" s="35">
        <v>0.087</v>
      </c>
    </row>
    <row r="418">
      <c r="A418" s="32" t="s">
        <v>32</v>
      </c>
      <c r="B418" s="33" t="s">
        <v>33</v>
      </c>
      <c r="C418" s="40" t="s">
        <v>78</v>
      </c>
      <c r="D418" s="41">
        <v>3.7020609825E10</v>
      </c>
      <c r="E418" s="35">
        <v>0.042</v>
      </c>
      <c r="F418" s="35">
        <v>54.0</v>
      </c>
      <c r="G418" s="35">
        <v>0.133</v>
      </c>
    </row>
    <row r="419">
      <c r="A419" s="32" t="s">
        <v>32</v>
      </c>
      <c r="B419" s="33" t="s">
        <v>35</v>
      </c>
      <c r="C419" s="40" t="s">
        <v>78</v>
      </c>
      <c r="D419" s="41">
        <v>3.7724674865E10</v>
      </c>
      <c r="E419" s="35">
        <v>0.044</v>
      </c>
      <c r="F419" s="35">
        <v>58.0</v>
      </c>
      <c r="G419" s="35">
        <v>0.133</v>
      </c>
    </row>
    <row r="420">
      <c r="A420" s="32" t="s">
        <v>32</v>
      </c>
      <c r="B420" s="33" t="s">
        <v>36</v>
      </c>
      <c r="C420" s="40" t="s">
        <v>78</v>
      </c>
      <c r="D420" s="41">
        <v>4.041611469E10</v>
      </c>
      <c r="E420" s="35">
        <v>0.053</v>
      </c>
      <c r="F420" s="35">
        <v>73.0</v>
      </c>
      <c r="G420" s="35">
        <v>0.131</v>
      </c>
    </row>
    <row r="421">
      <c r="A421" s="32" t="s">
        <v>32</v>
      </c>
      <c r="B421" s="33" t="s">
        <v>37</v>
      </c>
      <c r="C421" s="40" t="s">
        <v>78</v>
      </c>
      <c r="D421" s="41">
        <v>4.9822651702E10</v>
      </c>
      <c r="E421" s="35">
        <v>0.053</v>
      </c>
      <c r="F421" s="35">
        <v>88.0</v>
      </c>
      <c r="G421" s="35">
        <v>0.126</v>
      </c>
    </row>
    <row r="422">
      <c r="A422" s="32" t="s">
        <v>32</v>
      </c>
      <c r="B422" s="33" t="s">
        <v>38</v>
      </c>
      <c r="C422" s="40" t="s">
        <v>78</v>
      </c>
      <c r="D422" s="41">
        <v>5.6948015336E10</v>
      </c>
      <c r="E422" s="35">
        <v>0.052</v>
      </c>
      <c r="F422" s="35">
        <v>99.0</v>
      </c>
      <c r="G422" s="35">
        <v>0.115</v>
      </c>
    </row>
    <row r="423">
      <c r="A423" s="32" t="s">
        <v>32</v>
      </c>
      <c r="B423" s="33" t="s">
        <v>39</v>
      </c>
      <c r="C423" s="40" t="s">
        <v>78</v>
      </c>
      <c r="D423" s="41">
        <v>5.9523857868E10</v>
      </c>
      <c r="E423" s="35">
        <v>0.051</v>
      </c>
      <c r="F423" s="35">
        <v>100.0</v>
      </c>
      <c r="G423" s="35">
        <v>0.115</v>
      </c>
    </row>
    <row r="424">
      <c r="A424" s="32" t="s">
        <v>32</v>
      </c>
      <c r="B424" s="33" t="s">
        <v>40</v>
      </c>
      <c r="C424" s="40" t="s">
        <v>78</v>
      </c>
      <c r="D424" s="41">
        <v>6.5637107776E10</v>
      </c>
      <c r="E424" s="35">
        <v>0.052</v>
      </c>
      <c r="F424" s="35">
        <v>113.0</v>
      </c>
      <c r="G424" s="32">
        <v>0.218</v>
      </c>
    </row>
    <row r="425">
      <c r="A425" s="32" t="s">
        <v>32</v>
      </c>
      <c r="B425" s="33" t="s">
        <v>41</v>
      </c>
      <c r="C425" s="40" t="s">
        <v>78</v>
      </c>
      <c r="D425" s="41">
        <v>7.5226318359E10</v>
      </c>
      <c r="E425" s="35">
        <v>0.055</v>
      </c>
      <c r="F425" s="35">
        <v>134.0</v>
      </c>
      <c r="G425" s="32">
        <v>0.218</v>
      </c>
    </row>
    <row r="426">
      <c r="A426" s="32" t="s">
        <v>32</v>
      </c>
      <c r="B426" s="33" t="s">
        <v>42</v>
      </c>
      <c r="C426" s="40" t="s">
        <v>78</v>
      </c>
      <c r="D426" s="41">
        <v>8.8882967742E10</v>
      </c>
      <c r="E426" s="35">
        <v>0.054</v>
      </c>
      <c r="F426" s="35">
        <v>156.0</v>
      </c>
      <c r="G426" s="32">
        <v>0.218</v>
      </c>
    </row>
    <row r="427">
      <c r="A427" s="32" t="s">
        <v>32</v>
      </c>
      <c r="B427" s="33" t="s">
        <v>43</v>
      </c>
      <c r="C427" s="40" t="s">
        <v>78</v>
      </c>
      <c r="D427" s="41">
        <v>9.0908402631E10</v>
      </c>
      <c r="E427" s="35">
        <v>0.057</v>
      </c>
      <c r="F427" s="35">
        <v>165.0</v>
      </c>
      <c r="G427" s="32">
        <v>0.218</v>
      </c>
    </row>
    <row r="428">
      <c r="A428" s="32" t="s">
        <v>32</v>
      </c>
      <c r="B428" s="33" t="s">
        <v>44</v>
      </c>
      <c r="C428" s="40" t="s">
        <v>78</v>
      </c>
      <c r="D428" s="41">
        <v>9.0770671432E10</v>
      </c>
      <c r="E428" s="35">
        <v>0.059</v>
      </c>
      <c r="F428" s="35">
        <v>168.0</v>
      </c>
      <c r="G428" s="32">
        <v>0.218</v>
      </c>
    </row>
    <row r="429">
      <c r="A429" s="32" t="s">
        <v>32</v>
      </c>
      <c r="B429" s="33" t="s">
        <v>45</v>
      </c>
      <c r="C429" s="40" t="s">
        <v>78</v>
      </c>
      <c r="D429" s="41">
        <v>9.9211339029E10</v>
      </c>
      <c r="E429" s="35">
        <v>0.063</v>
      </c>
      <c r="F429" s="35">
        <v>195.0</v>
      </c>
      <c r="G429" s="32">
        <v>0.218</v>
      </c>
    </row>
    <row r="430">
      <c r="A430" s="32" t="s">
        <v>32</v>
      </c>
      <c r="B430" s="33" t="s">
        <v>46</v>
      </c>
      <c r="C430" s="40" t="s">
        <v>78</v>
      </c>
      <c r="D430" s="41">
        <v>9.5981572517E10</v>
      </c>
      <c r="E430" s="35">
        <v>0.064</v>
      </c>
      <c r="F430" s="35">
        <v>190.0</v>
      </c>
      <c r="G430" s="32">
        <v>0.218</v>
      </c>
    </row>
    <row r="431">
      <c r="A431" s="32" t="s">
        <v>32</v>
      </c>
      <c r="B431" s="33" t="s">
        <v>33</v>
      </c>
      <c r="C431" s="40" t="s">
        <v>79</v>
      </c>
      <c r="D431" s="41">
        <v>4.310090791E9</v>
      </c>
      <c r="E431" s="35">
        <v>0.062</v>
      </c>
      <c r="F431" s="35">
        <v>15.0</v>
      </c>
      <c r="G431" s="35">
        <v>0.19</v>
      </c>
    </row>
    <row r="432">
      <c r="A432" s="32" t="s">
        <v>32</v>
      </c>
      <c r="B432" s="33" t="s">
        <v>35</v>
      </c>
      <c r="C432" s="40" t="s">
        <v>79</v>
      </c>
      <c r="D432" s="41">
        <v>4.075049537E9</v>
      </c>
      <c r="E432" s="35">
        <v>0.056</v>
      </c>
      <c r="F432" s="35">
        <v>12.0</v>
      </c>
      <c r="G432" s="35">
        <v>0.227</v>
      </c>
    </row>
    <row r="433">
      <c r="A433" s="32" t="s">
        <v>32</v>
      </c>
      <c r="B433" s="33" t="s">
        <v>36</v>
      </c>
      <c r="C433" s="40" t="s">
        <v>79</v>
      </c>
      <c r="D433" s="41">
        <v>4.201332885E9</v>
      </c>
      <c r="E433" s="35">
        <v>0.064</v>
      </c>
      <c r="F433" s="35">
        <v>14.0</v>
      </c>
      <c r="G433" s="35">
        <v>0.267</v>
      </c>
    </row>
    <row r="434">
      <c r="A434" s="32" t="s">
        <v>32</v>
      </c>
      <c r="B434" s="33" t="s">
        <v>37</v>
      </c>
      <c r="C434" s="40" t="s">
        <v>79</v>
      </c>
      <c r="D434" s="41">
        <v>4.666197195E9</v>
      </c>
      <c r="E434" s="35">
        <v>0.064</v>
      </c>
      <c r="F434" s="35">
        <v>15.0</v>
      </c>
      <c r="G434" s="35">
        <v>0.247</v>
      </c>
    </row>
    <row r="435">
      <c r="A435" s="32" t="s">
        <v>32</v>
      </c>
      <c r="B435" s="33" t="s">
        <v>38</v>
      </c>
      <c r="C435" s="40" t="s">
        <v>79</v>
      </c>
      <c r="D435" s="41">
        <v>5.697991241E9</v>
      </c>
      <c r="E435" s="35">
        <v>0.059</v>
      </c>
      <c r="F435" s="35">
        <v>16.0</v>
      </c>
      <c r="G435" s="35">
        <v>0.221</v>
      </c>
    </row>
    <row r="436">
      <c r="A436" s="32" t="s">
        <v>32</v>
      </c>
      <c r="B436" s="33" t="s">
        <v>39</v>
      </c>
      <c r="C436" s="40" t="s">
        <v>79</v>
      </c>
      <c r="D436" s="41">
        <v>6.578515331E9</v>
      </c>
      <c r="E436" s="35">
        <v>0.069</v>
      </c>
      <c r="F436" s="35">
        <v>22.0</v>
      </c>
      <c r="G436" s="35">
        <v>0.195</v>
      </c>
    </row>
    <row r="437">
      <c r="A437" s="32" t="s">
        <v>32</v>
      </c>
      <c r="B437" s="33" t="s">
        <v>40</v>
      </c>
      <c r="C437" s="40" t="s">
        <v>79</v>
      </c>
      <c r="D437" s="41">
        <v>7.095910828E9</v>
      </c>
      <c r="E437" s="35">
        <v>0.065</v>
      </c>
      <c r="F437" s="35">
        <v>21.0</v>
      </c>
      <c r="G437" s="35">
        <v>0.186</v>
      </c>
    </row>
    <row r="438">
      <c r="A438" s="32" t="s">
        <v>32</v>
      </c>
      <c r="B438" s="33" t="s">
        <v>41</v>
      </c>
      <c r="C438" s="40" t="s">
        <v>79</v>
      </c>
      <c r="D438" s="41">
        <v>8.035635713E9</v>
      </c>
      <c r="E438" s="35">
        <v>0.06</v>
      </c>
      <c r="F438" s="35">
        <v>22.0</v>
      </c>
      <c r="G438" s="35">
        <v>0.195</v>
      </c>
    </row>
    <row r="439">
      <c r="A439" s="32" t="s">
        <v>32</v>
      </c>
      <c r="B439" s="33" t="s">
        <v>42</v>
      </c>
      <c r="C439" s="40" t="s">
        <v>79</v>
      </c>
      <c r="D439" s="41">
        <v>9.891003405E9</v>
      </c>
      <c r="E439" s="35">
        <v>0.055</v>
      </c>
      <c r="F439" s="35">
        <v>24.0</v>
      </c>
      <c r="G439" s="35">
        <v>0.183</v>
      </c>
    </row>
    <row r="440">
      <c r="A440" s="32" t="s">
        <v>32</v>
      </c>
      <c r="B440" s="33" t="s">
        <v>43</v>
      </c>
      <c r="C440" s="40" t="s">
        <v>79</v>
      </c>
      <c r="D440" s="41">
        <v>9.674037707E9</v>
      </c>
      <c r="E440" s="35">
        <v>0.06</v>
      </c>
      <c r="F440" s="35">
        <v>25.0</v>
      </c>
      <c r="G440" s="35">
        <v>0.157</v>
      </c>
    </row>
    <row r="441">
      <c r="A441" s="32" t="s">
        <v>32</v>
      </c>
      <c r="B441" s="33" t="s">
        <v>44</v>
      </c>
      <c r="C441" s="40" t="s">
        <v>79</v>
      </c>
      <c r="D441" s="41">
        <v>9.274448732E9</v>
      </c>
      <c r="E441" s="35">
        <v>0.057</v>
      </c>
      <c r="F441" s="35">
        <v>22.0</v>
      </c>
      <c r="G441" s="35">
        <v>0.163</v>
      </c>
    </row>
    <row r="442">
      <c r="A442" s="32" t="s">
        <v>32</v>
      </c>
      <c r="B442" s="33" t="s">
        <v>45</v>
      </c>
      <c r="C442" s="40" t="s">
        <v>79</v>
      </c>
      <c r="D442" s="41">
        <v>1.25478884E10</v>
      </c>
      <c r="E442" s="35">
        <v>0.064</v>
      </c>
      <c r="F442" s="35">
        <v>33.0</v>
      </c>
      <c r="G442" s="35">
        <v>0.191</v>
      </c>
    </row>
    <row r="443">
      <c r="A443" s="32" t="s">
        <v>32</v>
      </c>
      <c r="B443" s="33" t="s">
        <v>46</v>
      </c>
      <c r="C443" s="40" t="s">
        <v>79</v>
      </c>
      <c r="D443" s="41">
        <v>1.4376457305E10</v>
      </c>
      <c r="E443" s="35">
        <v>0.064</v>
      </c>
      <c r="F443" s="35">
        <v>37.0</v>
      </c>
      <c r="G443" s="35">
        <v>0.168</v>
      </c>
    </row>
    <row r="444">
      <c r="A444" s="32" t="s">
        <v>32</v>
      </c>
      <c r="B444" s="33" t="s">
        <v>33</v>
      </c>
      <c r="C444" s="40" t="s">
        <v>80</v>
      </c>
      <c r="D444" s="41">
        <v>3.908645566E9</v>
      </c>
      <c r="E444" s="35">
        <v>0.061</v>
      </c>
      <c r="F444" s="35">
        <v>126.0</v>
      </c>
      <c r="G444" s="35">
        <v>0.153</v>
      </c>
    </row>
    <row r="445">
      <c r="A445" s="32" t="s">
        <v>32</v>
      </c>
      <c r="B445" s="33" t="s">
        <v>35</v>
      </c>
      <c r="C445" s="40" t="s">
        <v>80</v>
      </c>
      <c r="D445" s="41">
        <v>3.546791603E9</v>
      </c>
      <c r="E445" s="35">
        <v>0.062</v>
      </c>
      <c r="F445" s="35">
        <v>113.0</v>
      </c>
      <c r="G445" s="35">
        <v>0.145</v>
      </c>
    </row>
    <row r="446">
      <c r="A446" s="32" t="s">
        <v>32</v>
      </c>
      <c r="B446" s="33" t="s">
        <v>36</v>
      </c>
      <c r="C446" s="40" t="s">
        <v>80</v>
      </c>
      <c r="D446" s="41">
        <v>3.361236321E9</v>
      </c>
      <c r="E446" s="35">
        <v>0.062</v>
      </c>
      <c r="F446" s="35">
        <v>106.0</v>
      </c>
      <c r="G446" s="35">
        <v>0.138</v>
      </c>
    </row>
    <row r="447">
      <c r="A447" s="32" t="s">
        <v>32</v>
      </c>
      <c r="B447" s="33" t="s">
        <v>37</v>
      </c>
      <c r="C447" s="40" t="s">
        <v>80</v>
      </c>
      <c r="D447" s="41">
        <v>4.931280096E9</v>
      </c>
      <c r="E447" s="35">
        <v>0.065</v>
      </c>
      <c r="F447" s="35">
        <v>162.0</v>
      </c>
      <c r="G447" s="35">
        <v>0.147</v>
      </c>
    </row>
    <row r="448">
      <c r="A448" s="32" t="s">
        <v>32</v>
      </c>
      <c r="B448" s="33" t="s">
        <v>38</v>
      </c>
      <c r="C448" s="40" t="s">
        <v>80</v>
      </c>
      <c r="D448" s="41">
        <v>6.60686645E9</v>
      </c>
      <c r="E448" s="35">
        <v>0.065</v>
      </c>
      <c r="F448" s="35">
        <v>213.0</v>
      </c>
      <c r="G448" s="35">
        <v>0.114</v>
      </c>
    </row>
    <row r="449">
      <c r="A449" s="32" t="s">
        <v>32</v>
      </c>
      <c r="B449" s="33" t="s">
        <v>39</v>
      </c>
      <c r="C449" s="40" t="s">
        <v>80</v>
      </c>
      <c r="D449" s="41">
        <v>7.261366632E9</v>
      </c>
      <c r="E449" s="35">
        <v>0.073</v>
      </c>
      <c r="F449" s="35">
        <v>262.0</v>
      </c>
      <c r="G449" s="35">
        <v>0.106</v>
      </c>
    </row>
    <row r="450">
      <c r="A450" s="32" t="s">
        <v>32</v>
      </c>
      <c r="B450" s="33" t="s">
        <v>40</v>
      </c>
      <c r="C450" s="40" t="s">
        <v>80</v>
      </c>
      <c r="D450" s="41">
        <v>7.978609422E9</v>
      </c>
      <c r="E450" s="35">
        <v>0.072</v>
      </c>
      <c r="F450" s="35">
        <v>280.0</v>
      </c>
      <c r="G450" s="35">
        <v>0.112</v>
      </c>
    </row>
    <row r="451">
      <c r="A451" s="32" t="s">
        <v>32</v>
      </c>
      <c r="B451" s="33" t="s">
        <v>41</v>
      </c>
      <c r="C451" s="40" t="s">
        <v>80</v>
      </c>
      <c r="D451" s="41">
        <v>8.83606369E9</v>
      </c>
      <c r="E451" s="35">
        <v>0.069</v>
      </c>
      <c r="F451" s="35">
        <v>294.0</v>
      </c>
      <c r="G451" s="35">
        <v>0.129</v>
      </c>
    </row>
    <row r="452">
      <c r="A452" s="32" t="s">
        <v>32</v>
      </c>
      <c r="B452" s="33" t="s">
        <v>42</v>
      </c>
      <c r="C452" s="40" t="s">
        <v>80</v>
      </c>
      <c r="D452" s="41">
        <v>8.493167843E9</v>
      </c>
      <c r="E452" s="35">
        <v>0.069</v>
      </c>
      <c r="F452" s="35">
        <v>287.0</v>
      </c>
      <c r="G452" s="35">
        <v>0.137</v>
      </c>
    </row>
    <row r="453">
      <c r="A453" s="32" t="s">
        <v>32</v>
      </c>
      <c r="B453" s="33" t="s">
        <v>43</v>
      </c>
      <c r="C453" s="40" t="s">
        <v>80</v>
      </c>
      <c r="D453" s="41">
        <v>8.724107049E9</v>
      </c>
      <c r="E453" s="35">
        <v>0.079</v>
      </c>
      <c r="F453" s="35">
        <v>326.0</v>
      </c>
      <c r="G453" s="35">
        <v>0.111</v>
      </c>
    </row>
    <row r="454">
      <c r="A454" s="32" t="s">
        <v>32</v>
      </c>
      <c r="B454" s="33" t="s">
        <v>44</v>
      </c>
      <c r="C454" s="40" t="s">
        <v>80</v>
      </c>
      <c r="D454" s="41">
        <v>1.1141417478E10</v>
      </c>
      <c r="E454" s="35">
        <v>0.082</v>
      </c>
      <c r="F454" s="35">
        <v>416.0</v>
      </c>
      <c r="G454" s="35">
        <v>0.097</v>
      </c>
    </row>
    <row r="455">
      <c r="A455" s="32" t="s">
        <v>32</v>
      </c>
      <c r="B455" s="33" t="s">
        <v>45</v>
      </c>
      <c r="C455" s="40" t="s">
        <v>80</v>
      </c>
      <c r="D455" s="41">
        <v>1.2451760766E10</v>
      </c>
      <c r="E455" s="35">
        <v>0.086</v>
      </c>
      <c r="F455" s="35">
        <v>486.0</v>
      </c>
      <c r="G455" s="35">
        <v>0.087</v>
      </c>
    </row>
    <row r="456">
      <c r="A456" s="32" t="s">
        <v>32</v>
      </c>
      <c r="B456" s="33" t="s">
        <v>46</v>
      </c>
      <c r="C456" s="40" t="s">
        <v>80</v>
      </c>
      <c r="D456" s="41">
        <v>1.339938655E10</v>
      </c>
      <c r="E456" s="35">
        <v>0.083</v>
      </c>
      <c r="F456" s="35">
        <v>473.0</v>
      </c>
      <c r="G456" s="35">
        <v>0.087</v>
      </c>
    </row>
    <row r="457">
      <c r="A457" s="32" t="s">
        <v>32</v>
      </c>
      <c r="B457" s="33" t="s">
        <v>33</v>
      </c>
      <c r="C457" s="40" t="s">
        <v>81</v>
      </c>
      <c r="D457" s="41">
        <v>1.798374533E9</v>
      </c>
      <c r="E457" s="35">
        <v>0.064</v>
      </c>
      <c r="F457" s="35">
        <v>10.0</v>
      </c>
      <c r="G457" s="32">
        <v>0.218</v>
      </c>
    </row>
    <row r="458">
      <c r="A458" s="32" t="s">
        <v>32</v>
      </c>
      <c r="B458" s="33" t="s">
        <v>35</v>
      </c>
      <c r="C458" s="40" t="s">
        <v>81</v>
      </c>
      <c r="D458" s="41">
        <v>1.945327546E9</v>
      </c>
      <c r="E458" s="35">
        <v>0.074</v>
      </c>
      <c r="F458" s="35">
        <v>12.0</v>
      </c>
      <c r="G458" s="32">
        <v>0.218</v>
      </c>
    </row>
    <row r="459">
      <c r="A459" s="32" t="s">
        <v>32</v>
      </c>
      <c r="B459" s="33" t="s">
        <v>36</v>
      </c>
      <c r="C459" s="40" t="s">
        <v>81</v>
      </c>
      <c r="D459" s="41">
        <v>2.170481498E9</v>
      </c>
      <c r="E459" s="35">
        <v>0.07</v>
      </c>
      <c r="F459" s="35">
        <v>12.0</v>
      </c>
      <c r="G459" s="32">
        <v>0.218</v>
      </c>
    </row>
    <row r="460">
      <c r="A460" s="32" t="s">
        <v>32</v>
      </c>
      <c r="B460" s="33" t="s">
        <v>37</v>
      </c>
      <c r="C460" s="40" t="s">
        <v>81</v>
      </c>
      <c r="D460" s="41">
        <v>2.731416281E9</v>
      </c>
      <c r="E460" s="35">
        <v>0.068</v>
      </c>
      <c r="F460" s="35">
        <v>15.0</v>
      </c>
      <c r="G460" s="32">
        <v>0.218</v>
      </c>
    </row>
    <row r="461">
      <c r="A461" s="32" t="s">
        <v>32</v>
      </c>
      <c r="B461" s="33" t="s">
        <v>38</v>
      </c>
      <c r="C461" s="40" t="s">
        <v>81</v>
      </c>
      <c r="D461" s="41">
        <v>3.052898686E9</v>
      </c>
      <c r="E461" s="35">
        <v>0.071</v>
      </c>
      <c r="F461" s="35">
        <v>16.0</v>
      </c>
      <c r="G461" s="32">
        <v>0.218</v>
      </c>
    </row>
    <row r="462">
      <c r="A462" s="32" t="s">
        <v>32</v>
      </c>
      <c r="B462" s="33" t="s">
        <v>39</v>
      </c>
      <c r="C462" s="40" t="s">
        <v>81</v>
      </c>
      <c r="D462" s="41">
        <v>3.405134555E9</v>
      </c>
      <c r="E462" s="35">
        <v>0.077</v>
      </c>
      <c r="F462" s="35">
        <v>20.0</v>
      </c>
      <c r="G462" s="32">
        <v>0.218</v>
      </c>
    </row>
    <row r="463">
      <c r="A463" s="32" t="s">
        <v>32</v>
      </c>
      <c r="B463" s="33" t="s">
        <v>40</v>
      </c>
      <c r="C463" s="40" t="s">
        <v>81</v>
      </c>
      <c r="D463" s="41">
        <v>3.646727993E9</v>
      </c>
      <c r="E463" s="35">
        <v>0.079</v>
      </c>
      <c r="F463" s="35">
        <v>21.0</v>
      </c>
      <c r="G463" s="32">
        <v>0.218</v>
      </c>
    </row>
    <row r="464">
      <c r="A464" s="32" t="s">
        <v>32</v>
      </c>
      <c r="B464" s="33" t="s">
        <v>41</v>
      </c>
      <c r="C464" s="40" t="s">
        <v>81</v>
      </c>
      <c r="D464" s="41">
        <v>4.291363547E9</v>
      </c>
      <c r="E464" s="35">
        <v>0.074</v>
      </c>
      <c r="F464" s="35">
        <v>22.0</v>
      </c>
      <c r="G464" s="32">
        <v>0.218</v>
      </c>
    </row>
    <row r="465">
      <c r="A465" s="32" t="s">
        <v>32</v>
      </c>
      <c r="B465" s="33" t="s">
        <v>42</v>
      </c>
      <c r="C465" s="40" t="s">
        <v>81</v>
      </c>
      <c r="D465" s="41">
        <v>5.403364454E9</v>
      </c>
      <c r="E465" s="35">
        <v>0.071</v>
      </c>
      <c r="F465" s="35">
        <v>26.0</v>
      </c>
      <c r="G465" s="32">
        <v>0.218</v>
      </c>
    </row>
    <row r="466">
      <c r="A466" s="32" t="s">
        <v>32</v>
      </c>
      <c r="B466" s="33" t="s">
        <v>43</v>
      </c>
      <c r="C466" s="40" t="s">
        <v>81</v>
      </c>
      <c r="D466" s="41">
        <v>5.397121962E9</v>
      </c>
      <c r="E466" s="35">
        <v>0.077</v>
      </c>
      <c r="F466" s="35">
        <v>27.0</v>
      </c>
      <c r="G466" s="32">
        <v>0.218</v>
      </c>
    </row>
    <row r="467">
      <c r="A467" s="32" t="s">
        <v>32</v>
      </c>
      <c r="B467" s="33" t="s">
        <v>44</v>
      </c>
      <c r="C467" s="40" t="s">
        <v>81</v>
      </c>
      <c r="D467" s="41">
        <v>5.71858955E9</v>
      </c>
      <c r="E467" s="35">
        <v>0.069</v>
      </c>
      <c r="F467" s="35">
        <v>24.0</v>
      </c>
      <c r="G467" s="32">
        <v>0.218</v>
      </c>
    </row>
    <row r="468">
      <c r="A468" s="32" t="s">
        <v>32</v>
      </c>
      <c r="B468" s="33" t="s">
        <v>45</v>
      </c>
      <c r="C468" s="40" t="s">
        <v>81</v>
      </c>
      <c r="D468" s="41">
        <v>6.411842066E9</v>
      </c>
      <c r="E468" s="35">
        <v>0.068</v>
      </c>
      <c r="F468" s="35">
        <v>25.0</v>
      </c>
      <c r="G468" s="32">
        <v>0.218</v>
      </c>
    </row>
    <row r="469">
      <c r="A469" s="32" t="s">
        <v>32</v>
      </c>
      <c r="B469" s="33" t="s">
        <v>46</v>
      </c>
      <c r="C469" s="40" t="s">
        <v>81</v>
      </c>
      <c r="D469" s="41">
        <v>6.773185511E9</v>
      </c>
      <c r="E469" s="35">
        <v>0.072</v>
      </c>
      <c r="F469" s="35">
        <v>25.0</v>
      </c>
      <c r="G469" s="32">
        <v>0.218</v>
      </c>
    </row>
    <row r="470">
      <c r="A470" s="32" t="s">
        <v>32</v>
      </c>
      <c r="B470" s="33" t="s">
        <v>33</v>
      </c>
      <c r="C470" s="40" t="s">
        <v>82</v>
      </c>
      <c r="D470" s="41">
        <v>4.6385996027E10</v>
      </c>
      <c r="E470" s="35">
        <v>0.046</v>
      </c>
      <c r="F470" s="35">
        <v>17.0</v>
      </c>
      <c r="G470" s="35">
        <v>0.213</v>
      </c>
    </row>
    <row r="471">
      <c r="A471" s="32" t="s">
        <v>32</v>
      </c>
      <c r="B471" s="33" t="s">
        <v>35</v>
      </c>
      <c r="C471" s="40" t="s">
        <v>82</v>
      </c>
      <c r="D471" s="41">
        <v>4.4138014092E10</v>
      </c>
      <c r="E471" s="35">
        <v>0.048</v>
      </c>
      <c r="F471" s="35">
        <v>18.0</v>
      </c>
      <c r="G471" s="35">
        <v>0.234</v>
      </c>
    </row>
    <row r="472">
      <c r="A472" s="32" t="s">
        <v>32</v>
      </c>
      <c r="B472" s="33" t="s">
        <v>36</v>
      </c>
      <c r="C472" s="40" t="s">
        <v>82</v>
      </c>
      <c r="D472" s="41">
        <v>5.911686825E10</v>
      </c>
      <c r="E472" s="35">
        <v>0.039</v>
      </c>
      <c r="F472" s="35">
        <v>18.0</v>
      </c>
      <c r="G472" s="35">
        <v>0.248</v>
      </c>
    </row>
    <row r="473">
      <c r="A473" s="32" t="s">
        <v>32</v>
      </c>
      <c r="B473" s="33" t="s">
        <v>37</v>
      </c>
      <c r="C473" s="40" t="s">
        <v>82</v>
      </c>
      <c r="D473" s="41">
        <v>6.7655840108E10</v>
      </c>
      <c r="E473" s="35">
        <v>0.075</v>
      </c>
      <c r="F473" s="35">
        <v>39.0</v>
      </c>
      <c r="G473" s="35">
        <v>0.207</v>
      </c>
    </row>
    <row r="474">
      <c r="A474" s="32" t="s">
        <v>32</v>
      </c>
      <c r="B474" s="33" t="s">
        <v>38</v>
      </c>
      <c r="C474" s="40" t="s">
        <v>82</v>
      </c>
      <c r="D474" s="41">
        <v>8.7845403978E10</v>
      </c>
      <c r="E474" s="35">
        <v>0.07</v>
      </c>
      <c r="F474" s="35">
        <v>45.0</v>
      </c>
      <c r="G474" s="35">
        <v>0.192</v>
      </c>
    </row>
    <row r="475">
      <c r="A475" s="32" t="s">
        <v>32</v>
      </c>
      <c r="B475" s="33" t="s">
        <v>39</v>
      </c>
      <c r="C475" s="40" t="s">
        <v>82</v>
      </c>
      <c r="D475" s="41">
        <v>1.12E11</v>
      </c>
      <c r="E475" s="35">
        <v>0.066</v>
      </c>
      <c r="F475" s="35">
        <v>53.0</v>
      </c>
      <c r="G475" s="35">
        <v>0.179</v>
      </c>
    </row>
    <row r="476">
      <c r="A476" s="32" t="s">
        <v>32</v>
      </c>
      <c r="B476" s="33" t="s">
        <v>40</v>
      </c>
      <c r="C476" s="40" t="s">
        <v>82</v>
      </c>
      <c r="D476" s="41">
        <v>1.45E11</v>
      </c>
      <c r="E476" s="35">
        <v>0.057</v>
      </c>
      <c r="F476" s="35">
        <v>59.0</v>
      </c>
      <c r="G476" s="35">
        <v>0.169</v>
      </c>
    </row>
    <row r="477">
      <c r="A477" s="32" t="s">
        <v>32</v>
      </c>
      <c r="B477" s="33" t="s">
        <v>41</v>
      </c>
      <c r="C477" s="40" t="s">
        <v>82</v>
      </c>
      <c r="D477" s="41">
        <v>1.66E11</v>
      </c>
      <c r="E477" s="35">
        <v>0.072</v>
      </c>
      <c r="F477" s="35">
        <v>81.0</v>
      </c>
      <c r="G477" s="35">
        <v>0.169</v>
      </c>
    </row>
    <row r="478">
      <c r="A478" s="32" t="s">
        <v>32</v>
      </c>
      <c r="B478" s="33" t="s">
        <v>42</v>
      </c>
      <c r="C478" s="40" t="s">
        <v>82</v>
      </c>
      <c r="D478" s="41">
        <v>2.08E11</v>
      </c>
      <c r="E478" s="35">
        <v>0.065</v>
      </c>
      <c r="F478" s="35">
        <v>88.0</v>
      </c>
      <c r="G478" s="35">
        <v>0.155</v>
      </c>
    </row>
    <row r="479">
      <c r="A479" s="32" t="s">
        <v>32</v>
      </c>
      <c r="B479" s="33" t="s">
        <v>43</v>
      </c>
      <c r="C479" s="40" t="s">
        <v>82</v>
      </c>
      <c r="D479" s="41">
        <v>1.69E11</v>
      </c>
      <c r="E479" s="35">
        <v>0.068</v>
      </c>
      <c r="F479" s="35">
        <v>74.0</v>
      </c>
      <c r="G479" s="35">
        <v>0.184</v>
      </c>
    </row>
    <row r="480">
      <c r="A480" s="32" t="s">
        <v>32</v>
      </c>
      <c r="B480" s="33" t="s">
        <v>44</v>
      </c>
      <c r="C480" s="40" t="s">
        <v>82</v>
      </c>
      <c r="D480" s="41">
        <v>3.69E11</v>
      </c>
      <c r="E480" s="35">
        <v>0.056</v>
      </c>
      <c r="F480" s="35">
        <v>80.0</v>
      </c>
      <c r="G480" s="35">
        <v>0.176</v>
      </c>
    </row>
    <row r="481">
      <c r="A481" s="32" t="s">
        <v>32</v>
      </c>
      <c r="B481" s="33" t="s">
        <v>45</v>
      </c>
      <c r="C481" s="40" t="s">
        <v>82</v>
      </c>
      <c r="D481" s="41">
        <v>4.12E11</v>
      </c>
      <c r="E481" s="35">
        <v>0.057</v>
      </c>
      <c r="F481" s="35">
        <v>85.0</v>
      </c>
      <c r="G481" s="35">
        <v>0.16</v>
      </c>
    </row>
    <row r="482">
      <c r="A482" s="32" t="s">
        <v>32</v>
      </c>
      <c r="B482" s="33" t="s">
        <v>46</v>
      </c>
      <c r="C482" s="40" t="s">
        <v>82</v>
      </c>
      <c r="D482" s="41">
        <v>4.63E11</v>
      </c>
      <c r="E482" s="35">
        <v>0.061</v>
      </c>
      <c r="F482" s="35">
        <v>94.0</v>
      </c>
      <c r="G482" s="35">
        <v>0.168</v>
      </c>
    </row>
    <row r="483">
      <c r="A483" s="32" t="s">
        <v>32</v>
      </c>
      <c r="B483" s="33" t="s">
        <v>33</v>
      </c>
      <c r="C483" s="40" t="s">
        <v>83</v>
      </c>
      <c r="D483" s="41">
        <v>1.73493819E9</v>
      </c>
      <c r="E483" s="35">
        <v>0.042</v>
      </c>
      <c r="F483" s="35">
        <v>9.0</v>
      </c>
      <c r="G483" s="35">
        <v>0.17</v>
      </c>
    </row>
    <row r="484">
      <c r="A484" s="32" t="s">
        <v>32</v>
      </c>
      <c r="B484" s="33" t="s">
        <v>35</v>
      </c>
      <c r="C484" s="40" t="s">
        <v>83</v>
      </c>
      <c r="D484" s="41">
        <v>1.674685126E9</v>
      </c>
      <c r="E484" s="35">
        <v>0.044</v>
      </c>
      <c r="F484" s="35">
        <v>8.0</v>
      </c>
      <c r="G484" s="35">
        <v>0.173</v>
      </c>
    </row>
    <row r="485">
      <c r="A485" s="32" t="s">
        <v>32</v>
      </c>
      <c r="B485" s="33" t="s">
        <v>36</v>
      </c>
      <c r="C485" s="40" t="s">
        <v>83</v>
      </c>
      <c r="D485" s="41">
        <v>1.677447003E9</v>
      </c>
      <c r="E485" s="35">
        <v>0.042</v>
      </c>
      <c r="F485" s="35">
        <v>8.0</v>
      </c>
      <c r="G485" s="35">
        <v>0.164</v>
      </c>
    </row>
    <row r="486">
      <c r="A486" s="32" t="s">
        <v>32</v>
      </c>
      <c r="B486" s="33" t="s">
        <v>37</v>
      </c>
      <c r="C486" s="40" t="s">
        <v>83</v>
      </c>
      <c r="D486" s="41">
        <v>1.845979351E9</v>
      </c>
      <c r="E486" s="35">
        <v>0.063</v>
      </c>
      <c r="F486" s="35">
        <v>13.0</v>
      </c>
      <c r="G486" s="35">
        <v>0.171</v>
      </c>
    </row>
    <row r="487">
      <c r="A487" s="32" t="s">
        <v>32</v>
      </c>
      <c r="B487" s="33" t="s">
        <v>38</v>
      </c>
      <c r="C487" s="40" t="s">
        <v>83</v>
      </c>
      <c r="D487" s="41">
        <v>2.089188921E9</v>
      </c>
      <c r="E487" s="35">
        <v>0.058</v>
      </c>
      <c r="F487" s="35">
        <v>13.0</v>
      </c>
      <c r="G487" s="35">
        <v>0.165</v>
      </c>
    </row>
    <row r="488">
      <c r="A488" s="32" t="s">
        <v>32</v>
      </c>
      <c r="B488" s="33" t="s">
        <v>39</v>
      </c>
      <c r="C488" s="40" t="s">
        <v>83</v>
      </c>
      <c r="D488" s="41">
        <v>2.581286407E9</v>
      </c>
      <c r="E488" s="35">
        <v>0.061</v>
      </c>
      <c r="F488" s="35">
        <v>17.0</v>
      </c>
      <c r="G488" s="35">
        <v>0.161</v>
      </c>
    </row>
    <row r="489">
      <c r="A489" s="32" t="s">
        <v>32</v>
      </c>
      <c r="B489" s="33" t="s">
        <v>40</v>
      </c>
      <c r="C489" s="40" t="s">
        <v>83</v>
      </c>
      <c r="D489" s="41">
        <v>3.110327823E9</v>
      </c>
      <c r="E489" s="35">
        <v>0.1</v>
      </c>
      <c r="F489" s="35">
        <v>32.0</v>
      </c>
      <c r="G489" s="35">
        <v>0.161</v>
      </c>
    </row>
    <row r="490">
      <c r="A490" s="32" t="s">
        <v>32</v>
      </c>
      <c r="B490" s="33" t="s">
        <v>41</v>
      </c>
      <c r="C490" s="40" t="s">
        <v>83</v>
      </c>
      <c r="D490" s="41">
        <v>3.707800459E9</v>
      </c>
      <c r="E490" s="35">
        <v>0.1</v>
      </c>
      <c r="F490" s="35">
        <v>38.0</v>
      </c>
      <c r="G490" s="35">
        <v>0.161</v>
      </c>
    </row>
    <row r="491">
      <c r="A491" s="32" t="s">
        <v>32</v>
      </c>
      <c r="B491" s="33" t="s">
        <v>42</v>
      </c>
      <c r="C491" s="40" t="s">
        <v>83</v>
      </c>
      <c r="D491" s="41">
        <v>4.674053754E9</v>
      </c>
      <c r="E491" s="35">
        <v>0.101</v>
      </c>
      <c r="F491" s="35">
        <v>47.0</v>
      </c>
      <c r="G491" s="35">
        <v>0.165</v>
      </c>
    </row>
    <row r="492">
      <c r="A492" s="32" t="s">
        <v>32</v>
      </c>
      <c r="B492" s="33" t="s">
        <v>43</v>
      </c>
      <c r="C492" s="40" t="s">
        <v>83</v>
      </c>
      <c r="D492" s="41">
        <v>5.208687775E9</v>
      </c>
      <c r="E492" s="35">
        <v>0.1</v>
      </c>
      <c r="F492" s="35">
        <v>50.0</v>
      </c>
      <c r="G492" s="35">
        <v>0.161</v>
      </c>
    </row>
    <row r="493">
      <c r="A493" s="32" t="s">
        <v>32</v>
      </c>
      <c r="B493" s="33" t="s">
        <v>44</v>
      </c>
      <c r="C493" s="40" t="s">
        <v>83</v>
      </c>
      <c r="D493" s="41">
        <v>5.624809049E9</v>
      </c>
      <c r="E493" s="35">
        <v>0.108</v>
      </c>
      <c r="F493" s="35">
        <v>56.0</v>
      </c>
      <c r="G493" s="35">
        <v>0.167</v>
      </c>
    </row>
    <row r="494">
      <c r="A494" s="32" t="s">
        <v>32</v>
      </c>
      <c r="B494" s="33" t="s">
        <v>45</v>
      </c>
      <c r="C494" s="40" t="s">
        <v>83</v>
      </c>
      <c r="D494" s="41">
        <v>6.40672702E9</v>
      </c>
      <c r="E494" s="35">
        <v>0.11</v>
      </c>
      <c r="F494" s="35">
        <v>62.0</v>
      </c>
      <c r="G494" s="32">
        <v>0.218</v>
      </c>
    </row>
    <row r="495">
      <c r="A495" s="32" t="s">
        <v>32</v>
      </c>
      <c r="B495" s="33" t="s">
        <v>46</v>
      </c>
      <c r="C495" s="40" t="s">
        <v>83</v>
      </c>
      <c r="D495" s="41">
        <v>7.133378888E9</v>
      </c>
      <c r="E495" s="35">
        <v>0.107</v>
      </c>
      <c r="F495" s="35">
        <v>66.0</v>
      </c>
      <c r="G495" s="32">
        <v>0.218</v>
      </c>
    </row>
    <row r="496">
      <c r="A496" s="32" t="s">
        <v>32</v>
      </c>
      <c r="B496" s="33" t="s">
        <v>33</v>
      </c>
      <c r="C496" s="40" t="s">
        <v>84</v>
      </c>
      <c r="D496" s="41">
        <v>7.6709305E7</v>
      </c>
      <c r="E496" s="35">
        <v>0.089</v>
      </c>
      <c r="F496" s="35">
        <v>46.0</v>
      </c>
      <c r="G496" s="35">
        <v>0.397</v>
      </c>
    </row>
    <row r="497">
      <c r="A497" s="32" t="s">
        <v>32</v>
      </c>
      <c r="B497" s="33" t="s">
        <v>35</v>
      </c>
      <c r="C497" s="40" t="s">
        <v>84</v>
      </c>
      <c r="D497" s="41">
        <v>7.6553443E7</v>
      </c>
      <c r="E497" s="35">
        <v>0.103</v>
      </c>
      <c r="F497" s="35">
        <v>52.0</v>
      </c>
      <c r="G497" s="35">
        <v>0.37</v>
      </c>
    </row>
    <row r="498">
      <c r="A498" s="32" t="s">
        <v>32</v>
      </c>
      <c r="B498" s="33" t="s">
        <v>36</v>
      </c>
      <c r="C498" s="40" t="s">
        <v>84</v>
      </c>
      <c r="D498" s="41">
        <v>8.4617971E7</v>
      </c>
      <c r="E498" s="35">
        <v>0.106</v>
      </c>
      <c r="F498" s="35">
        <v>59.0</v>
      </c>
      <c r="G498" s="35">
        <v>0.374</v>
      </c>
    </row>
    <row r="499">
      <c r="A499" s="32" t="s">
        <v>32</v>
      </c>
      <c r="B499" s="33" t="s">
        <v>37</v>
      </c>
      <c r="C499" s="40" t="s">
        <v>84</v>
      </c>
      <c r="D499" s="41">
        <v>1.013154E8</v>
      </c>
      <c r="E499" s="35">
        <v>0.118</v>
      </c>
      <c r="F499" s="35">
        <v>78.0</v>
      </c>
      <c r="G499" s="35">
        <v>0.296</v>
      </c>
    </row>
    <row r="500">
      <c r="A500" s="32" t="s">
        <v>32</v>
      </c>
      <c r="B500" s="33" t="s">
        <v>38</v>
      </c>
      <c r="C500" s="40" t="s">
        <v>84</v>
      </c>
      <c r="D500" s="41">
        <v>1.10723362E8</v>
      </c>
      <c r="E500" s="35">
        <v>0.11</v>
      </c>
      <c r="F500" s="35">
        <v>79.0</v>
      </c>
      <c r="G500" s="35">
        <v>0.298</v>
      </c>
    </row>
    <row r="501">
      <c r="A501" s="32" t="s">
        <v>32</v>
      </c>
      <c r="B501" s="33" t="s">
        <v>39</v>
      </c>
      <c r="C501" s="40" t="s">
        <v>84</v>
      </c>
      <c r="D501" s="41">
        <v>1.23258507E8</v>
      </c>
      <c r="E501" s="35">
        <v>0.1</v>
      </c>
      <c r="F501" s="35">
        <v>81.0</v>
      </c>
      <c r="G501" s="35">
        <v>0.312</v>
      </c>
    </row>
    <row r="502">
      <c r="A502" s="32" t="s">
        <v>32</v>
      </c>
      <c r="B502" s="33" t="s">
        <v>40</v>
      </c>
      <c r="C502" s="40" t="s">
        <v>84</v>
      </c>
      <c r="D502" s="41">
        <v>1.35181862E8</v>
      </c>
      <c r="E502" s="35">
        <v>0.078</v>
      </c>
      <c r="F502" s="35">
        <v>68.0</v>
      </c>
      <c r="G502" s="35">
        <v>0.293</v>
      </c>
    </row>
    <row r="503">
      <c r="A503" s="32" t="s">
        <v>32</v>
      </c>
      <c r="B503" s="33" t="s">
        <v>41</v>
      </c>
      <c r="C503" s="40" t="s">
        <v>84</v>
      </c>
      <c r="D503" s="41">
        <v>1.44259257E8</v>
      </c>
      <c r="E503" s="35">
        <v>0.071</v>
      </c>
      <c r="F503" s="35">
        <v>66.0</v>
      </c>
      <c r="G503" s="35">
        <v>0.324</v>
      </c>
    </row>
    <row r="504">
      <c r="A504" s="32" t="s">
        <v>32</v>
      </c>
      <c r="B504" s="33" t="s">
        <v>42</v>
      </c>
      <c r="C504" s="40" t="s">
        <v>84</v>
      </c>
      <c r="D504" s="41">
        <v>1.83464986E8</v>
      </c>
      <c r="E504" s="35">
        <v>0.063</v>
      </c>
      <c r="F504" s="35">
        <v>75.0</v>
      </c>
      <c r="G504" s="35">
        <v>0.324</v>
      </c>
    </row>
    <row r="505">
      <c r="A505" s="32" t="s">
        <v>32</v>
      </c>
      <c r="B505" s="33" t="s">
        <v>43</v>
      </c>
      <c r="C505" s="40" t="s">
        <v>84</v>
      </c>
      <c r="D505" s="41">
        <v>1.96473839E8</v>
      </c>
      <c r="E505" s="35">
        <v>0.075</v>
      </c>
      <c r="F505" s="35">
        <v>94.0</v>
      </c>
      <c r="G505" s="35">
        <v>0.311</v>
      </c>
    </row>
    <row r="506">
      <c r="A506" s="32" t="s">
        <v>32</v>
      </c>
      <c r="B506" s="33" t="s">
        <v>44</v>
      </c>
      <c r="C506" s="40" t="s">
        <v>84</v>
      </c>
      <c r="D506" s="41">
        <v>2.01037917E8</v>
      </c>
      <c r="E506" s="35">
        <v>0.071</v>
      </c>
      <c r="F506" s="35">
        <v>86.0</v>
      </c>
      <c r="G506" s="35">
        <v>0.289</v>
      </c>
    </row>
    <row r="507">
      <c r="A507" s="32" t="s">
        <v>32</v>
      </c>
      <c r="B507" s="33" t="s">
        <v>45</v>
      </c>
      <c r="C507" s="40" t="s">
        <v>84</v>
      </c>
      <c r="D507" s="41">
        <v>2.48286778E8</v>
      </c>
      <c r="E507" s="35">
        <v>0.076</v>
      </c>
      <c r="F507" s="35">
        <v>108.0</v>
      </c>
      <c r="G507" s="35">
        <v>0.27</v>
      </c>
    </row>
    <row r="508">
      <c r="A508" s="32" t="s">
        <v>32</v>
      </c>
      <c r="B508" s="33" t="s">
        <v>46</v>
      </c>
      <c r="C508" s="40" t="s">
        <v>84</v>
      </c>
      <c r="D508" s="41">
        <v>2.6332845E8</v>
      </c>
      <c r="E508" s="35">
        <v>0.079</v>
      </c>
      <c r="F508" s="35">
        <v>109.0</v>
      </c>
      <c r="G508" s="35">
        <v>0.262</v>
      </c>
    </row>
    <row r="509">
      <c r="A509" s="32" t="s">
        <v>32</v>
      </c>
      <c r="B509" s="33" t="s">
        <v>33</v>
      </c>
      <c r="C509" s="40" t="s">
        <v>85</v>
      </c>
      <c r="D509" s="41">
        <v>4.679604922E9</v>
      </c>
      <c r="E509" s="35">
        <v>0.046</v>
      </c>
      <c r="F509" s="35">
        <v>22.0</v>
      </c>
      <c r="G509" s="32">
        <v>0.218</v>
      </c>
    </row>
    <row r="510">
      <c r="A510" s="32" t="s">
        <v>32</v>
      </c>
      <c r="B510" s="33" t="s">
        <v>35</v>
      </c>
      <c r="C510" s="40" t="s">
        <v>85</v>
      </c>
      <c r="D510" s="41">
        <v>4.877602012E9</v>
      </c>
      <c r="E510" s="35">
        <v>0.05</v>
      </c>
      <c r="F510" s="35">
        <v>24.0</v>
      </c>
      <c r="G510" s="32">
        <v>0.218</v>
      </c>
    </row>
    <row r="511">
      <c r="A511" s="32" t="s">
        <v>32</v>
      </c>
      <c r="B511" s="33" t="s">
        <v>36</v>
      </c>
      <c r="C511" s="40" t="s">
        <v>85</v>
      </c>
      <c r="D511" s="41">
        <v>5.333862344E9</v>
      </c>
      <c r="E511" s="35">
        <v>0.051</v>
      </c>
      <c r="F511" s="35">
        <v>26.0</v>
      </c>
      <c r="G511" s="32">
        <v>0.218</v>
      </c>
    </row>
    <row r="512">
      <c r="A512" s="32" t="s">
        <v>32</v>
      </c>
      <c r="B512" s="33" t="s">
        <v>37</v>
      </c>
      <c r="C512" s="40" t="s">
        <v>85</v>
      </c>
      <c r="D512" s="41">
        <v>6.858952717E9</v>
      </c>
      <c r="E512" s="35">
        <v>0.054</v>
      </c>
      <c r="F512" s="35">
        <v>35.0</v>
      </c>
      <c r="G512" s="32">
        <v>0.218</v>
      </c>
    </row>
    <row r="513">
      <c r="A513" s="32" t="s">
        <v>32</v>
      </c>
      <c r="B513" s="33" t="s">
        <v>38</v>
      </c>
      <c r="C513" s="40" t="s">
        <v>85</v>
      </c>
      <c r="D513" s="41">
        <v>8.03134424E9</v>
      </c>
      <c r="E513" s="35">
        <v>0.057</v>
      </c>
      <c r="F513" s="35">
        <v>42.0</v>
      </c>
      <c r="G513" s="32">
        <v>0.218</v>
      </c>
    </row>
    <row r="514">
      <c r="A514" s="32" t="s">
        <v>32</v>
      </c>
      <c r="B514" s="33" t="s">
        <v>39</v>
      </c>
      <c r="C514" s="40" t="s">
        <v>85</v>
      </c>
      <c r="D514" s="41">
        <v>8.707015064E9</v>
      </c>
      <c r="E514" s="35">
        <v>0.054</v>
      </c>
      <c r="F514" s="35">
        <v>41.0</v>
      </c>
      <c r="G514" s="32">
        <v>0.218</v>
      </c>
    </row>
    <row r="515">
      <c r="A515" s="32" t="s">
        <v>32</v>
      </c>
      <c r="B515" s="33" t="s">
        <v>40</v>
      </c>
      <c r="C515" s="40" t="s">
        <v>85</v>
      </c>
      <c r="D515" s="41">
        <v>9.358710763E9</v>
      </c>
      <c r="E515" s="35">
        <v>0.054</v>
      </c>
      <c r="F515" s="35">
        <v>44.0</v>
      </c>
      <c r="G515" s="32">
        <v>0.218</v>
      </c>
    </row>
    <row r="516">
      <c r="A516" s="32" t="s">
        <v>32</v>
      </c>
      <c r="B516" s="33" t="s">
        <v>41</v>
      </c>
      <c r="C516" s="40" t="s">
        <v>85</v>
      </c>
      <c r="D516" s="41">
        <v>1.1284603481E10</v>
      </c>
      <c r="E516" s="35">
        <v>0.047</v>
      </c>
      <c r="F516" s="35">
        <v>45.0</v>
      </c>
      <c r="G516" s="32">
        <v>0.218</v>
      </c>
    </row>
    <row r="517">
      <c r="A517" s="32" t="s">
        <v>32</v>
      </c>
      <c r="B517" s="33" t="s">
        <v>42</v>
      </c>
      <c r="C517" s="40" t="s">
        <v>85</v>
      </c>
      <c r="D517" s="41">
        <v>1.3386346543E10</v>
      </c>
      <c r="E517" s="35">
        <v>0.049</v>
      </c>
      <c r="F517" s="35">
        <v>54.0</v>
      </c>
      <c r="G517" s="32">
        <v>0.218</v>
      </c>
    </row>
    <row r="518">
      <c r="A518" s="32" t="s">
        <v>32</v>
      </c>
      <c r="B518" s="33" t="s">
        <v>43</v>
      </c>
      <c r="C518" s="40" t="s">
        <v>85</v>
      </c>
      <c r="D518" s="41">
        <v>1.281299467E10</v>
      </c>
      <c r="E518" s="35">
        <v>0.048</v>
      </c>
      <c r="F518" s="35">
        <v>49.0</v>
      </c>
      <c r="G518" s="32">
        <v>0.218</v>
      </c>
    </row>
    <row r="519">
      <c r="A519" s="32" t="s">
        <v>32</v>
      </c>
      <c r="B519" s="33" t="s">
        <v>44</v>
      </c>
      <c r="C519" s="40" t="s">
        <v>85</v>
      </c>
      <c r="D519" s="41">
        <v>1.2932427724E10</v>
      </c>
      <c r="E519" s="35">
        <v>0.048</v>
      </c>
      <c r="F519" s="35">
        <v>48.0</v>
      </c>
      <c r="G519" s="32">
        <v>0.218</v>
      </c>
    </row>
    <row r="520">
      <c r="A520" s="32" t="s">
        <v>32</v>
      </c>
      <c r="B520" s="33" t="s">
        <v>45</v>
      </c>
      <c r="C520" s="40" t="s">
        <v>85</v>
      </c>
      <c r="D520" s="41">
        <v>1.4440676498E10</v>
      </c>
      <c r="E520" s="35">
        <v>0.05</v>
      </c>
      <c r="F520" s="35">
        <v>54.0</v>
      </c>
      <c r="G520" s="32">
        <v>0.218</v>
      </c>
    </row>
    <row r="521">
      <c r="A521" s="32" t="s">
        <v>32</v>
      </c>
      <c r="B521" s="33" t="s">
        <v>46</v>
      </c>
      <c r="C521" s="40" t="s">
        <v>85</v>
      </c>
      <c r="D521" s="41">
        <v>1.4045680427E10</v>
      </c>
      <c r="E521" s="35">
        <v>0.05</v>
      </c>
      <c r="F521" s="35">
        <v>51.0</v>
      </c>
      <c r="G521" s="32">
        <v>0.218</v>
      </c>
    </row>
    <row r="522">
      <c r="A522" s="32" t="s">
        <v>32</v>
      </c>
      <c r="B522" s="33" t="s">
        <v>33</v>
      </c>
      <c r="C522" s="40" t="s">
        <v>86</v>
      </c>
      <c r="D522" s="41">
        <v>6.14877971E8</v>
      </c>
      <c r="E522" s="35">
        <v>0.048</v>
      </c>
      <c r="F522" s="35">
        <v>371.0</v>
      </c>
      <c r="G522" s="35">
        <v>0.107</v>
      </c>
    </row>
    <row r="523">
      <c r="A523" s="32" t="s">
        <v>32</v>
      </c>
      <c r="B523" s="33" t="s">
        <v>35</v>
      </c>
      <c r="C523" s="40" t="s">
        <v>86</v>
      </c>
      <c r="D523" s="41">
        <v>6.18433501E8</v>
      </c>
      <c r="E523" s="35">
        <v>0.047</v>
      </c>
      <c r="F523" s="35">
        <v>356.0</v>
      </c>
      <c r="G523" s="35">
        <v>0.106</v>
      </c>
    </row>
    <row r="524">
      <c r="A524" s="32" t="s">
        <v>32</v>
      </c>
      <c r="B524" s="33" t="s">
        <v>36</v>
      </c>
      <c r="C524" s="40" t="s">
        <v>86</v>
      </c>
      <c r="D524" s="41">
        <v>6.98083345E8</v>
      </c>
      <c r="E524" s="35">
        <v>0.044</v>
      </c>
      <c r="F524" s="35">
        <v>371.0</v>
      </c>
      <c r="G524" s="35">
        <v>0.106</v>
      </c>
    </row>
    <row r="525">
      <c r="A525" s="32" t="s">
        <v>32</v>
      </c>
      <c r="B525" s="33" t="s">
        <v>37</v>
      </c>
      <c r="C525" s="40" t="s">
        <v>86</v>
      </c>
      <c r="D525" s="41">
        <v>7.03096503E8</v>
      </c>
      <c r="E525" s="35">
        <v>0.048</v>
      </c>
      <c r="F525" s="35">
        <v>403.0</v>
      </c>
      <c r="G525" s="35">
        <v>0.106</v>
      </c>
    </row>
    <row r="526">
      <c r="A526" s="32" t="s">
        <v>32</v>
      </c>
      <c r="B526" s="33" t="s">
        <v>38</v>
      </c>
      <c r="C526" s="40" t="s">
        <v>86</v>
      </c>
      <c r="D526" s="41">
        <v>8.39319935E8</v>
      </c>
      <c r="E526" s="35">
        <v>0.043</v>
      </c>
      <c r="F526" s="35">
        <v>421.0</v>
      </c>
      <c r="G526" s="35">
        <v>0.1</v>
      </c>
    </row>
    <row r="527">
      <c r="A527" s="32" t="s">
        <v>32</v>
      </c>
      <c r="B527" s="33" t="s">
        <v>39</v>
      </c>
      <c r="C527" s="40" t="s">
        <v>86</v>
      </c>
      <c r="D527" s="41">
        <v>9.19103262E8</v>
      </c>
      <c r="E527" s="35">
        <v>0.04</v>
      </c>
      <c r="F527" s="35">
        <v>423.0</v>
      </c>
      <c r="G527" s="35">
        <v>0.098</v>
      </c>
    </row>
    <row r="528">
      <c r="A528" s="32" t="s">
        <v>32</v>
      </c>
      <c r="B528" s="33" t="s">
        <v>40</v>
      </c>
      <c r="C528" s="40" t="s">
        <v>86</v>
      </c>
      <c r="D528" s="41">
        <v>1.016419769E9</v>
      </c>
      <c r="E528" s="35">
        <v>0.038</v>
      </c>
      <c r="F528" s="35">
        <v>438.0</v>
      </c>
      <c r="G528" s="35">
        <v>0.1</v>
      </c>
    </row>
    <row r="529">
      <c r="A529" s="32" t="s">
        <v>32</v>
      </c>
      <c r="B529" s="33" t="s">
        <v>41</v>
      </c>
      <c r="C529" s="40" t="s">
        <v>86</v>
      </c>
      <c r="D529" s="41">
        <v>1.033635773E9</v>
      </c>
      <c r="E529" s="35">
        <v>0.034</v>
      </c>
      <c r="F529" s="35">
        <v>393.0</v>
      </c>
      <c r="G529" s="35">
        <v>0.109</v>
      </c>
    </row>
    <row r="530">
      <c r="A530" s="32" t="s">
        <v>32</v>
      </c>
      <c r="B530" s="33" t="s">
        <v>42</v>
      </c>
      <c r="C530" s="40" t="s">
        <v>86</v>
      </c>
      <c r="D530" s="41">
        <v>9.67211975E8</v>
      </c>
      <c r="E530" s="35">
        <v>0.027</v>
      </c>
      <c r="F530" s="35">
        <v>289.0</v>
      </c>
      <c r="G530" s="35">
        <v>0.118</v>
      </c>
    </row>
    <row r="531">
      <c r="A531" s="32" t="s">
        <v>32</v>
      </c>
      <c r="B531" s="33" t="s">
        <v>43</v>
      </c>
      <c r="C531" s="40" t="s">
        <v>86</v>
      </c>
      <c r="D531" s="41">
        <v>8.47424852E8</v>
      </c>
      <c r="E531" s="35">
        <v>0.027</v>
      </c>
      <c r="F531" s="35">
        <v>250.0</v>
      </c>
      <c r="G531" s="35">
        <v>0.153</v>
      </c>
    </row>
    <row r="532">
      <c r="A532" s="32" t="s">
        <v>32</v>
      </c>
      <c r="B532" s="33" t="s">
        <v>44</v>
      </c>
      <c r="C532" s="40" t="s">
        <v>86</v>
      </c>
      <c r="D532" s="41">
        <v>9.73355738E8</v>
      </c>
      <c r="E532" s="35">
        <v>0.037</v>
      </c>
      <c r="F532" s="35">
        <v>394.0</v>
      </c>
      <c r="G532" s="35">
        <v>0.127</v>
      </c>
    </row>
    <row r="533">
      <c r="A533" s="32" t="s">
        <v>32</v>
      </c>
      <c r="B533" s="33" t="s">
        <v>45</v>
      </c>
      <c r="C533" s="40" t="s">
        <v>86</v>
      </c>
      <c r="D533" s="41">
        <v>1.059593023E9</v>
      </c>
      <c r="E533" s="35">
        <v>0.036</v>
      </c>
      <c r="F533" s="35">
        <v>413.0</v>
      </c>
      <c r="G533" s="35">
        <v>0.112</v>
      </c>
    </row>
    <row r="534">
      <c r="A534" s="32" t="s">
        <v>32</v>
      </c>
      <c r="B534" s="33" t="s">
        <v>46</v>
      </c>
      <c r="C534" s="40" t="s">
        <v>86</v>
      </c>
      <c r="D534" s="41">
        <v>1.032199341E9</v>
      </c>
      <c r="E534" s="35">
        <v>0.047</v>
      </c>
      <c r="F534" s="35">
        <v>521.0</v>
      </c>
      <c r="G534" s="35">
        <v>0.122</v>
      </c>
    </row>
    <row r="535">
      <c r="A535" s="32" t="s">
        <v>32</v>
      </c>
      <c r="B535" s="33" t="s">
        <v>33</v>
      </c>
      <c r="C535" s="40" t="s">
        <v>87</v>
      </c>
      <c r="D535" s="41">
        <v>6.35874002E8</v>
      </c>
      <c r="E535" s="35">
        <v>0.184</v>
      </c>
      <c r="F535" s="35">
        <v>28.0</v>
      </c>
      <c r="G535" s="35">
        <v>0.263</v>
      </c>
    </row>
    <row r="536">
      <c r="A536" s="32" t="s">
        <v>32</v>
      </c>
      <c r="B536" s="33" t="s">
        <v>35</v>
      </c>
      <c r="C536" s="40" t="s">
        <v>87</v>
      </c>
      <c r="D536" s="41">
        <v>1.079478388E9</v>
      </c>
      <c r="E536" s="35">
        <v>0.16</v>
      </c>
      <c r="F536" s="35">
        <v>40.0</v>
      </c>
      <c r="G536" s="35">
        <v>0.243</v>
      </c>
    </row>
    <row r="537">
      <c r="A537" s="32" t="s">
        <v>32</v>
      </c>
      <c r="B537" s="33" t="s">
        <v>36</v>
      </c>
      <c r="C537" s="40" t="s">
        <v>87</v>
      </c>
      <c r="D537" s="41">
        <v>1.239004288E9</v>
      </c>
      <c r="E537" s="35">
        <v>0.16</v>
      </c>
      <c r="F537" s="35">
        <v>44.0</v>
      </c>
      <c r="G537" s="35">
        <v>0.222</v>
      </c>
    </row>
    <row r="538">
      <c r="A538" s="32" t="s">
        <v>32</v>
      </c>
      <c r="B538" s="33" t="s">
        <v>37</v>
      </c>
      <c r="C538" s="40" t="s">
        <v>87</v>
      </c>
      <c r="D538" s="41">
        <v>1.371442566E9</v>
      </c>
      <c r="E538" s="35">
        <v>0.155</v>
      </c>
      <c r="F538" s="35">
        <v>45.0</v>
      </c>
      <c r="G538" s="35">
        <v>0.2</v>
      </c>
    </row>
    <row r="539">
      <c r="A539" s="32" t="s">
        <v>32</v>
      </c>
      <c r="B539" s="33" t="s">
        <v>38</v>
      </c>
      <c r="C539" s="40" t="s">
        <v>87</v>
      </c>
      <c r="D539" s="41">
        <v>1.431208677E9</v>
      </c>
      <c r="E539" s="35">
        <v>0.154</v>
      </c>
      <c r="F539" s="35">
        <v>45.0</v>
      </c>
      <c r="G539" s="35">
        <v>0.221</v>
      </c>
    </row>
    <row r="540">
      <c r="A540" s="32" t="s">
        <v>32</v>
      </c>
      <c r="B540" s="33" t="s">
        <v>39</v>
      </c>
      <c r="C540" s="40" t="s">
        <v>87</v>
      </c>
      <c r="D540" s="41">
        <v>1.627853086E9</v>
      </c>
      <c r="E540" s="35">
        <v>0.159</v>
      </c>
      <c r="F540" s="35">
        <v>51.0</v>
      </c>
      <c r="G540" s="35">
        <v>0.246</v>
      </c>
    </row>
    <row r="541">
      <c r="A541" s="32" t="s">
        <v>32</v>
      </c>
      <c r="B541" s="33" t="s">
        <v>40</v>
      </c>
      <c r="C541" s="40" t="s">
        <v>87</v>
      </c>
      <c r="D541" s="41">
        <v>1.887429109E9</v>
      </c>
      <c r="E541" s="35">
        <v>0.142</v>
      </c>
      <c r="F541" s="35">
        <v>51.0</v>
      </c>
      <c r="G541" s="35">
        <v>0.24</v>
      </c>
    </row>
    <row r="542">
      <c r="A542" s="32" t="s">
        <v>32</v>
      </c>
      <c r="B542" s="33" t="s">
        <v>41</v>
      </c>
      <c r="C542" s="40" t="s">
        <v>87</v>
      </c>
      <c r="D542" s="41">
        <v>2.158653216E9</v>
      </c>
      <c r="E542" s="35">
        <v>0.14</v>
      </c>
      <c r="F542" s="35">
        <v>56.0</v>
      </c>
      <c r="G542" s="35">
        <v>0.25</v>
      </c>
    </row>
    <row r="543">
      <c r="A543" s="32" t="s">
        <v>32</v>
      </c>
      <c r="B543" s="33" t="s">
        <v>42</v>
      </c>
      <c r="C543" s="40" t="s">
        <v>87</v>
      </c>
      <c r="D543" s="41">
        <v>2.505620416E9</v>
      </c>
      <c r="E543" s="35">
        <v>0.142</v>
      </c>
      <c r="F543" s="35">
        <v>64.0</v>
      </c>
      <c r="G543" s="35">
        <v>0.245</v>
      </c>
    </row>
    <row r="544">
      <c r="A544" s="32" t="s">
        <v>32</v>
      </c>
      <c r="B544" s="33" t="s">
        <v>43</v>
      </c>
      <c r="C544" s="40" t="s">
        <v>87</v>
      </c>
      <c r="D544" s="41">
        <v>2.453972797E9</v>
      </c>
      <c r="E544" s="35">
        <v>0.169</v>
      </c>
      <c r="F544" s="35">
        <v>74.0</v>
      </c>
      <c r="G544" s="35">
        <v>0.222</v>
      </c>
    </row>
    <row r="545">
      <c r="A545" s="32" t="s">
        <v>32</v>
      </c>
      <c r="B545" s="33" t="s">
        <v>44</v>
      </c>
      <c r="C545" s="40" t="s">
        <v>87</v>
      </c>
      <c r="D545" s="41">
        <v>2.578159463E9</v>
      </c>
      <c r="E545" s="35">
        <v>0.154</v>
      </c>
      <c r="F545" s="35">
        <v>69.0</v>
      </c>
      <c r="G545" s="35">
        <v>0.213</v>
      </c>
    </row>
    <row r="546">
      <c r="A546" s="32" t="s">
        <v>32</v>
      </c>
      <c r="B546" s="33" t="s">
        <v>45</v>
      </c>
      <c r="C546" s="40" t="s">
        <v>87</v>
      </c>
      <c r="D546" s="41">
        <v>2.932273988E9</v>
      </c>
      <c r="E546" s="35">
        <v>0.163</v>
      </c>
      <c r="F546" s="35">
        <v>82.0</v>
      </c>
      <c r="G546" s="35">
        <v>0.21</v>
      </c>
    </row>
    <row r="547">
      <c r="A547" s="32" t="s">
        <v>32</v>
      </c>
      <c r="B547" s="33" t="s">
        <v>46</v>
      </c>
      <c r="C547" s="40" t="s">
        <v>87</v>
      </c>
      <c r="D547" s="41">
        <v>3.787392596E9</v>
      </c>
      <c r="E547" s="35">
        <v>0.151</v>
      </c>
      <c r="F547" s="35">
        <v>96.0</v>
      </c>
      <c r="G547" s="35">
        <v>0.21</v>
      </c>
    </row>
    <row r="548">
      <c r="A548" s="32" t="s">
        <v>32</v>
      </c>
      <c r="B548" s="33" t="s">
        <v>33</v>
      </c>
      <c r="C548" s="40" t="s">
        <v>88</v>
      </c>
      <c r="D548" s="42">
        <v>2.403553280657E10</v>
      </c>
      <c r="E548" s="32">
        <v>0.058</v>
      </c>
      <c r="F548" s="32">
        <v>93.0</v>
      </c>
      <c r="G548" s="32">
        <v>0.218</v>
      </c>
    </row>
    <row r="549">
      <c r="A549" s="32" t="s">
        <v>32</v>
      </c>
      <c r="B549" s="33" t="s">
        <v>35</v>
      </c>
      <c r="C549" s="40" t="s">
        <v>88</v>
      </c>
      <c r="D549" s="42">
        <v>2.403553280657E10</v>
      </c>
      <c r="E549" s="32">
        <v>0.058</v>
      </c>
      <c r="F549" s="32">
        <v>93.0</v>
      </c>
      <c r="G549" s="32">
        <v>0.218</v>
      </c>
    </row>
    <row r="550">
      <c r="A550" s="32" t="s">
        <v>32</v>
      </c>
      <c r="B550" s="33" t="s">
        <v>36</v>
      </c>
      <c r="C550" s="40" t="s">
        <v>88</v>
      </c>
      <c r="D550" s="42">
        <v>2.403553280657E10</v>
      </c>
      <c r="E550" s="32">
        <v>0.058</v>
      </c>
      <c r="F550" s="32">
        <v>93.0</v>
      </c>
      <c r="G550" s="32">
        <v>0.218</v>
      </c>
    </row>
    <row r="551">
      <c r="A551" s="32" t="s">
        <v>32</v>
      </c>
      <c r="B551" s="33" t="s">
        <v>37</v>
      </c>
      <c r="C551" s="40" t="s">
        <v>88</v>
      </c>
      <c r="D551" s="42">
        <v>2.403553280657E10</v>
      </c>
      <c r="E551" s="32">
        <v>0.058</v>
      </c>
      <c r="F551" s="32">
        <v>93.0</v>
      </c>
      <c r="G551" s="32">
        <v>0.218</v>
      </c>
    </row>
    <row r="552">
      <c r="A552" s="32" t="s">
        <v>32</v>
      </c>
      <c r="B552" s="33" t="s">
        <v>38</v>
      </c>
      <c r="C552" s="40" t="s">
        <v>88</v>
      </c>
      <c r="D552" s="42">
        <v>2.403553280657E10</v>
      </c>
      <c r="E552" s="32">
        <v>0.058</v>
      </c>
      <c r="F552" s="32">
        <v>93.0</v>
      </c>
      <c r="G552" s="32">
        <v>0.218</v>
      </c>
    </row>
    <row r="553">
      <c r="A553" s="32" t="s">
        <v>32</v>
      </c>
      <c r="B553" s="33" t="s">
        <v>39</v>
      </c>
      <c r="C553" s="40" t="s">
        <v>88</v>
      </c>
      <c r="D553" s="42">
        <v>2.403553280657E10</v>
      </c>
      <c r="E553" s="32">
        <v>0.058</v>
      </c>
      <c r="F553" s="32">
        <v>93.0</v>
      </c>
      <c r="G553" s="32">
        <v>0.218</v>
      </c>
    </row>
    <row r="554">
      <c r="A554" s="32" t="s">
        <v>32</v>
      </c>
      <c r="B554" s="33" t="s">
        <v>40</v>
      </c>
      <c r="C554" s="40" t="s">
        <v>88</v>
      </c>
      <c r="D554" s="42">
        <v>2.403553280657E10</v>
      </c>
      <c r="E554" s="32">
        <v>0.058</v>
      </c>
      <c r="F554" s="32">
        <v>93.0</v>
      </c>
      <c r="G554" s="32">
        <v>0.218</v>
      </c>
    </row>
    <row r="555">
      <c r="A555" s="32" t="s">
        <v>32</v>
      </c>
      <c r="B555" s="33" t="s">
        <v>41</v>
      </c>
      <c r="C555" s="40" t="s">
        <v>88</v>
      </c>
      <c r="D555" s="42">
        <v>2.403553280657E10</v>
      </c>
      <c r="E555" s="32">
        <v>0.058</v>
      </c>
      <c r="F555" s="32">
        <v>93.0</v>
      </c>
      <c r="G555" s="32">
        <v>0.218</v>
      </c>
    </row>
    <row r="556">
      <c r="A556" s="32" t="s">
        <v>32</v>
      </c>
      <c r="B556" s="33" t="s">
        <v>42</v>
      </c>
      <c r="C556" s="40" t="s">
        <v>88</v>
      </c>
      <c r="D556" s="42">
        <v>2.403553280657E10</v>
      </c>
      <c r="E556" s="32">
        <v>0.058</v>
      </c>
      <c r="F556" s="32">
        <v>93.0</v>
      </c>
      <c r="G556" s="32">
        <v>0.218</v>
      </c>
    </row>
    <row r="557">
      <c r="A557" s="32" t="s">
        <v>32</v>
      </c>
      <c r="B557" s="33" t="s">
        <v>43</v>
      </c>
      <c r="C557" s="40" t="s">
        <v>88</v>
      </c>
      <c r="D557" s="42">
        <v>2.403553280657E10</v>
      </c>
      <c r="E557" s="32">
        <v>0.058</v>
      </c>
      <c r="F557" s="32">
        <v>93.0</v>
      </c>
      <c r="G557" s="32">
        <v>0.218</v>
      </c>
    </row>
    <row r="558">
      <c r="A558" s="32" t="s">
        <v>32</v>
      </c>
      <c r="B558" s="33" t="s">
        <v>44</v>
      </c>
      <c r="C558" s="40" t="s">
        <v>88</v>
      </c>
      <c r="D558" s="42">
        <v>2.403553280657E10</v>
      </c>
      <c r="E558" s="32">
        <v>0.058</v>
      </c>
      <c r="F558" s="32">
        <v>93.0</v>
      </c>
      <c r="G558" s="32">
        <v>0.218</v>
      </c>
    </row>
    <row r="559">
      <c r="A559" s="32" t="s">
        <v>32</v>
      </c>
      <c r="B559" s="33" t="s">
        <v>45</v>
      </c>
      <c r="C559" s="40" t="s">
        <v>88</v>
      </c>
      <c r="D559" s="42">
        <v>2.403553280657E10</v>
      </c>
      <c r="E559" s="32">
        <v>0.058</v>
      </c>
      <c r="F559" s="32">
        <v>93.0</v>
      </c>
      <c r="G559" s="32">
        <v>0.218</v>
      </c>
    </row>
    <row r="560">
      <c r="A560" s="32" t="s">
        <v>32</v>
      </c>
      <c r="B560" s="33" t="s">
        <v>46</v>
      </c>
      <c r="C560" s="40" t="s">
        <v>88</v>
      </c>
      <c r="D560" s="42">
        <v>2.403553280657E10</v>
      </c>
      <c r="E560" s="32">
        <v>0.058</v>
      </c>
      <c r="F560" s="32">
        <v>93.0</v>
      </c>
      <c r="G560" s="32">
        <v>0.218</v>
      </c>
    </row>
    <row r="561">
      <c r="A561" s="32" t="s">
        <v>32</v>
      </c>
      <c r="B561" s="33" t="s">
        <v>33</v>
      </c>
      <c r="C561" s="40" t="s">
        <v>89</v>
      </c>
      <c r="D561" s="41">
        <v>1.33E11</v>
      </c>
      <c r="E561" s="35">
        <v>0.083</v>
      </c>
      <c r="F561" s="35">
        <v>246.0</v>
      </c>
      <c r="G561" s="35">
        <v>0.145</v>
      </c>
    </row>
    <row r="562">
      <c r="A562" s="32" t="s">
        <v>32</v>
      </c>
      <c r="B562" s="33" t="s">
        <v>35</v>
      </c>
      <c r="C562" s="40" t="s">
        <v>89</v>
      </c>
      <c r="D562" s="41">
        <v>1.18E11</v>
      </c>
      <c r="E562" s="35">
        <v>0.086</v>
      </c>
      <c r="F562" s="35">
        <v>223.0</v>
      </c>
      <c r="G562" s="35">
        <v>0.138</v>
      </c>
    </row>
    <row r="563">
      <c r="A563" s="32" t="s">
        <v>32</v>
      </c>
      <c r="B563" s="33" t="s">
        <v>36</v>
      </c>
      <c r="C563" s="40" t="s">
        <v>89</v>
      </c>
      <c r="D563" s="41">
        <v>1.11E11</v>
      </c>
      <c r="E563" s="35">
        <v>0.085</v>
      </c>
      <c r="F563" s="35">
        <v>205.0</v>
      </c>
      <c r="G563" s="35">
        <v>0.158</v>
      </c>
    </row>
    <row r="564">
      <c r="A564" s="32" t="s">
        <v>32</v>
      </c>
      <c r="B564" s="33" t="s">
        <v>37</v>
      </c>
      <c r="C564" s="40" t="s">
        <v>89</v>
      </c>
      <c r="D564" s="41">
        <v>1.68E11</v>
      </c>
      <c r="E564" s="35">
        <v>0.086</v>
      </c>
      <c r="F564" s="35">
        <v>310.0</v>
      </c>
      <c r="G564" s="35">
        <v>0.15</v>
      </c>
    </row>
    <row r="565">
      <c r="A565" s="32" t="s">
        <v>32</v>
      </c>
      <c r="B565" s="33" t="s">
        <v>38</v>
      </c>
      <c r="C565" s="40" t="s">
        <v>89</v>
      </c>
      <c r="D565" s="41">
        <v>2.19E11</v>
      </c>
      <c r="E565" s="35">
        <v>0.089</v>
      </c>
      <c r="F565" s="35">
        <v>410.0</v>
      </c>
      <c r="G565" s="35">
        <v>0.113</v>
      </c>
    </row>
    <row r="566">
      <c r="A566" s="32" t="s">
        <v>32</v>
      </c>
      <c r="B566" s="33" t="s">
        <v>39</v>
      </c>
      <c r="C566" s="40" t="s">
        <v>89</v>
      </c>
      <c r="D566" s="41">
        <v>2.47E11</v>
      </c>
      <c r="E566" s="35">
        <v>0.088</v>
      </c>
      <c r="F566" s="35">
        <v>450.0</v>
      </c>
      <c r="G566" s="35">
        <v>0.106</v>
      </c>
    </row>
    <row r="567">
      <c r="A567" s="32" t="s">
        <v>32</v>
      </c>
      <c r="B567" s="33" t="s">
        <v>40</v>
      </c>
      <c r="C567" s="40" t="s">
        <v>89</v>
      </c>
      <c r="D567" s="41">
        <v>2.61E11</v>
      </c>
      <c r="E567" s="35">
        <v>0.085</v>
      </c>
      <c r="F567" s="35">
        <v>455.0</v>
      </c>
      <c r="G567" s="35">
        <v>0.112</v>
      </c>
    </row>
    <row r="568">
      <c r="A568" s="32" t="s">
        <v>32</v>
      </c>
      <c r="B568" s="33" t="s">
        <v>41</v>
      </c>
      <c r="C568" s="40" t="s">
        <v>89</v>
      </c>
      <c r="D568" s="41">
        <v>2.86E11</v>
      </c>
      <c r="E568" s="35">
        <v>0.078</v>
      </c>
      <c r="F568" s="35">
        <v>449.0</v>
      </c>
      <c r="G568" s="35">
        <v>0.132</v>
      </c>
    </row>
    <row r="569">
      <c r="A569" s="32" t="s">
        <v>32</v>
      </c>
      <c r="B569" s="33" t="s">
        <v>42</v>
      </c>
      <c r="C569" s="40" t="s">
        <v>89</v>
      </c>
      <c r="D569" s="41">
        <v>2.73E11</v>
      </c>
      <c r="E569" s="35">
        <v>0.08</v>
      </c>
      <c r="F569" s="35">
        <v>437.0</v>
      </c>
      <c r="G569" s="35">
        <v>0.151</v>
      </c>
    </row>
    <row r="570">
      <c r="A570" s="32" t="s">
        <v>32</v>
      </c>
      <c r="B570" s="33" t="s">
        <v>43</v>
      </c>
      <c r="C570" s="40" t="s">
        <v>89</v>
      </c>
      <c r="D570" s="41">
        <v>2.84E11</v>
      </c>
      <c r="E570" s="35">
        <v>0.087</v>
      </c>
      <c r="F570" s="35">
        <v>484.0</v>
      </c>
      <c r="G570" s="35">
        <v>0.117</v>
      </c>
    </row>
    <row r="571">
      <c r="A571" s="32" t="s">
        <v>32</v>
      </c>
      <c r="B571" s="33" t="s">
        <v>44</v>
      </c>
      <c r="C571" s="40" t="s">
        <v>89</v>
      </c>
      <c r="D571" s="41">
        <v>3.65E11</v>
      </c>
      <c r="E571" s="35">
        <v>0.087</v>
      </c>
      <c r="F571" s="35">
        <v>615.0</v>
      </c>
      <c r="G571" s="35">
        <v>0.098</v>
      </c>
    </row>
    <row r="572">
      <c r="A572" s="32" t="s">
        <v>32</v>
      </c>
      <c r="B572" s="33" t="s">
        <v>45</v>
      </c>
      <c r="C572" s="40" t="s">
        <v>89</v>
      </c>
      <c r="D572" s="41">
        <v>4.04E11</v>
      </c>
      <c r="E572" s="35">
        <v>0.087</v>
      </c>
      <c r="F572" s="35">
        <v>670.0</v>
      </c>
      <c r="G572" s="35">
        <v>0.09</v>
      </c>
    </row>
    <row r="573">
      <c r="A573" s="32" t="s">
        <v>32</v>
      </c>
      <c r="B573" s="33" t="s">
        <v>46</v>
      </c>
      <c r="C573" s="40" t="s">
        <v>89</v>
      </c>
      <c r="D573" s="41">
        <v>3.82E11</v>
      </c>
      <c r="E573" s="35">
        <v>0.088</v>
      </c>
      <c r="F573" s="35">
        <v>645.0</v>
      </c>
      <c r="G573" s="35">
        <v>0.088</v>
      </c>
    </row>
    <row r="574">
      <c r="A574" s="32" t="s">
        <v>32</v>
      </c>
      <c r="B574" s="33" t="s">
        <v>33</v>
      </c>
      <c r="C574" s="40" t="s">
        <v>90</v>
      </c>
      <c r="D574" s="42">
        <v>2.403553280657E10</v>
      </c>
      <c r="E574" s="32">
        <v>0.058</v>
      </c>
      <c r="F574" s="32">
        <v>93.0</v>
      </c>
      <c r="G574" s="32">
        <v>0.218</v>
      </c>
    </row>
    <row r="575">
      <c r="A575" s="32" t="s">
        <v>32</v>
      </c>
      <c r="B575" s="33" t="s">
        <v>35</v>
      </c>
      <c r="C575" s="40" t="s">
        <v>90</v>
      </c>
      <c r="D575" s="42">
        <v>2.403553280657E10</v>
      </c>
      <c r="E575" s="32">
        <v>0.058</v>
      </c>
      <c r="F575" s="32">
        <v>93.0</v>
      </c>
      <c r="G575" s="32">
        <v>0.218</v>
      </c>
    </row>
    <row r="576">
      <c r="A576" s="32" t="s">
        <v>32</v>
      </c>
      <c r="B576" s="33" t="s">
        <v>36</v>
      </c>
      <c r="C576" s="40" t="s">
        <v>90</v>
      </c>
      <c r="D576" s="42">
        <v>2.403553280657E10</v>
      </c>
      <c r="E576" s="32">
        <v>0.058</v>
      </c>
      <c r="F576" s="32">
        <v>93.0</v>
      </c>
      <c r="G576" s="32">
        <v>0.218</v>
      </c>
    </row>
    <row r="577">
      <c r="A577" s="32" t="s">
        <v>32</v>
      </c>
      <c r="B577" s="33" t="s">
        <v>37</v>
      </c>
      <c r="C577" s="40" t="s">
        <v>90</v>
      </c>
      <c r="D577" s="42">
        <v>2.403553280657E10</v>
      </c>
      <c r="E577" s="32">
        <v>0.058</v>
      </c>
      <c r="F577" s="32">
        <v>93.0</v>
      </c>
      <c r="G577" s="32">
        <v>0.218</v>
      </c>
    </row>
    <row r="578">
      <c r="A578" s="32" t="s">
        <v>32</v>
      </c>
      <c r="B578" s="33" t="s">
        <v>38</v>
      </c>
      <c r="C578" s="40" t="s">
        <v>90</v>
      </c>
      <c r="D578" s="42">
        <v>2.403553280657E10</v>
      </c>
      <c r="E578" s="32">
        <v>0.058</v>
      </c>
      <c r="F578" s="32">
        <v>93.0</v>
      </c>
      <c r="G578" s="32">
        <v>0.218</v>
      </c>
    </row>
    <row r="579">
      <c r="A579" s="32" t="s">
        <v>32</v>
      </c>
      <c r="B579" s="33" t="s">
        <v>39</v>
      </c>
      <c r="C579" s="40" t="s">
        <v>90</v>
      </c>
      <c r="D579" s="42">
        <v>2.403553280657E10</v>
      </c>
      <c r="E579" s="32">
        <v>0.058</v>
      </c>
      <c r="F579" s="32">
        <v>93.0</v>
      </c>
      <c r="G579" s="32">
        <v>0.218</v>
      </c>
    </row>
    <row r="580">
      <c r="A580" s="32" t="s">
        <v>32</v>
      </c>
      <c r="B580" s="33" t="s">
        <v>40</v>
      </c>
      <c r="C580" s="40" t="s">
        <v>90</v>
      </c>
      <c r="D580" s="42">
        <v>2.403553280657E10</v>
      </c>
      <c r="E580" s="32">
        <v>0.058</v>
      </c>
      <c r="F580" s="32">
        <v>93.0</v>
      </c>
      <c r="G580" s="32">
        <v>0.218</v>
      </c>
    </row>
    <row r="581">
      <c r="A581" s="32" t="s">
        <v>32</v>
      </c>
      <c r="B581" s="33" t="s">
        <v>41</v>
      </c>
      <c r="C581" s="40" t="s">
        <v>90</v>
      </c>
      <c r="D581" s="42">
        <v>2.403553280657E10</v>
      </c>
      <c r="E581" s="32">
        <v>0.058</v>
      </c>
      <c r="F581" s="32">
        <v>93.0</v>
      </c>
      <c r="G581" s="32">
        <v>0.218</v>
      </c>
    </row>
    <row r="582">
      <c r="A582" s="32" t="s">
        <v>32</v>
      </c>
      <c r="B582" s="33" t="s">
        <v>42</v>
      </c>
      <c r="C582" s="40" t="s">
        <v>90</v>
      </c>
      <c r="D582" s="41">
        <v>1.6382632812E10</v>
      </c>
      <c r="E582" s="35">
        <v>0.02</v>
      </c>
      <c r="F582" s="35">
        <v>34.0</v>
      </c>
      <c r="G582" s="32">
        <v>0.218</v>
      </c>
    </row>
    <row r="583">
      <c r="A583" s="32" t="s">
        <v>32</v>
      </c>
      <c r="B583" s="33" t="s">
        <v>43</v>
      </c>
      <c r="C583" s="40" t="s">
        <v>90</v>
      </c>
      <c r="D583" s="41">
        <v>1.3298986925E10</v>
      </c>
      <c r="E583" s="35">
        <v>0.024</v>
      </c>
      <c r="F583" s="35">
        <v>30.0</v>
      </c>
      <c r="G583" s="32">
        <v>0.218</v>
      </c>
    </row>
    <row r="584">
      <c r="A584" s="32" t="s">
        <v>32</v>
      </c>
      <c r="B584" s="33" t="s">
        <v>44</v>
      </c>
      <c r="C584" s="40" t="s">
        <v>90</v>
      </c>
      <c r="D584" s="41">
        <v>1.6338510934E10</v>
      </c>
      <c r="E584" s="35">
        <v>0.021</v>
      </c>
      <c r="F584" s="35">
        <v>32.0</v>
      </c>
      <c r="G584" s="32">
        <v>0.218</v>
      </c>
    </row>
    <row r="585">
      <c r="A585" s="32" t="s">
        <v>32</v>
      </c>
      <c r="B585" s="33" t="s">
        <v>45</v>
      </c>
      <c r="C585" s="40" t="s">
        <v>90</v>
      </c>
      <c r="D585" s="41">
        <v>2.0782116982E10</v>
      </c>
      <c r="E585" s="35">
        <v>0.017</v>
      </c>
      <c r="F585" s="35">
        <v>32.0</v>
      </c>
      <c r="G585" s="32">
        <v>0.218</v>
      </c>
    </row>
    <row r="586">
      <c r="A586" s="32" t="s">
        <v>32</v>
      </c>
      <c r="B586" s="33" t="s">
        <v>46</v>
      </c>
      <c r="C586" s="40" t="s">
        <v>90</v>
      </c>
      <c r="D586" s="41">
        <v>1.056E10</v>
      </c>
      <c r="E586" s="35">
        <v>0.026</v>
      </c>
      <c r="F586" s="35">
        <v>27.0</v>
      </c>
      <c r="G586" s="32">
        <v>0.218</v>
      </c>
    </row>
    <row r="587">
      <c r="A587" s="32" t="s">
        <v>32</v>
      </c>
      <c r="B587" s="33" t="s">
        <v>33</v>
      </c>
      <c r="C587" s="40" t="s">
        <v>91</v>
      </c>
      <c r="D587" s="41">
        <v>1.2257299163E10</v>
      </c>
      <c r="E587" s="35">
        <v>0.034</v>
      </c>
      <c r="F587" s="35">
        <v>15.0</v>
      </c>
      <c r="G587" s="32">
        <v>0.218</v>
      </c>
    </row>
    <row r="588">
      <c r="A588" s="32" t="s">
        <v>32</v>
      </c>
      <c r="B588" s="33" t="s">
        <v>35</v>
      </c>
      <c r="C588" s="40" t="s">
        <v>91</v>
      </c>
      <c r="D588" s="41">
        <v>1.3182872555E10</v>
      </c>
      <c r="E588" s="35">
        <v>0.035</v>
      </c>
      <c r="F588" s="35">
        <v>16.0</v>
      </c>
      <c r="G588" s="32">
        <v>0.218</v>
      </c>
    </row>
    <row r="589">
      <c r="A589" s="32" t="s">
        <v>32</v>
      </c>
      <c r="B589" s="33" t="s">
        <v>36</v>
      </c>
      <c r="C589" s="40" t="s">
        <v>91</v>
      </c>
      <c r="D589" s="41">
        <v>1.4803423335E10</v>
      </c>
      <c r="E589" s="35">
        <v>0.036</v>
      </c>
      <c r="F589" s="35">
        <v>18.0</v>
      </c>
      <c r="G589" s="32">
        <v>0.218</v>
      </c>
    </row>
    <row r="590">
      <c r="A590" s="32" t="s">
        <v>32</v>
      </c>
      <c r="B590" s="33" t="s">
        <v>37</v>
      </c>
      <c r="C590" s="40" t="s">
        <v>91</v>
      </c>
      <c r="D590" s="41">
        <v>1.7646271397E10</v>
      </c>
      <c r="E590" s="35">
        <v>0.038</v>
      </c>
      <c r="F590" s="35">
        <v>23.0</v>
      </c>
      <c r="G590" s="32">
        <v>0.218</v>
      </c>
    </row>
    <row r="591">
      <c r="A591" s="32" t="s">
        <v>32</v>
      </c>
      <c r="B591" s="33" t="s">
        <v>38</v>
      </c>
      <c r="C591" s="40" t="s">
        <v>91</v>
      </c>
      <c r="D591" s="41">
        <v>2.1457886199E10</v>
      </c>
      <c r="E591" s="35">
        <v>0.041</v>
      </c>
      <c r="F591" s="35">
        <v>29.0</v>
      </c>
      <c r="G591" s="32">
        <v>0.218</v>
      </c>
    </row>
    <row r="592">
      <c r="A592" s="32" t="s">
        <v>32</v>
      </c>
      <c r="B592" s="33" t="s">
        <v>39</v>
      </c>
      <c r="C592" s="40" t="s">
        <v>91</v>
      </c>
      <c r="D592" s="41">
        <v>2.6524992225E10</v>
      </c>
      <c r="E592" s="35">
        <v>0.041</v>
      </c>
      <c r="F592" s="35">
        <v>35.0</v>
      </c>
      <c r="G592" s="32">
        <v>0.218</v>
      </c>
    </row>
    <row r="593">
      <c r="A593" s="32" t="s">
        <v>32</v>
      </c>
      <c r="B593" s="33" t="s">
        <v>40</v>
      </c>
      <c r="C593" s="40" t="s">
        <v>91</v>
      </c>
      <c r="D593" s="41">
        <v>3.5159250985E10</v>
      </c>
      <c r="E593" s="35">
        <v>0.05</v>
      </c>
      <c r="F593" s="35">
        <v>54.0</v>
      </c>
      <c r="G593" s="32">
        <v>0.218</v>
      </c>
    </row>
    <row r="594">
      <c r="A594" s="32" t="s">
        <v>32</v>
      </c>
      <c r="B594" s="33" t="s">
        <v>41</v>
      </c>
      <c r="C594" s="40" t="s">
        <v>91</v>
      </c>
      <c r="D594" s="41">
        <v>4.5456460335E10</v>
      </c>
      <c r="E594" s="35">
        <v>0.062</v>
      </c>
      <c r="F594" s="35">
        <v>85.0</v>
      </c>
      <c r="G594" s="32">
        <v>0.218</v>
      </c>
    </row>
    <row r="595">
      <c r="A595" s="32" t="s">
        <v>32</v>
      </c>
      <c r="B595" s="33" t="s">
        <v>42</v>
      </c>
      <c r="C595" s="40" t="s">
        <v>91</v>
      </c>
      <c r="D595" s="41">
        <v>5.4082389393E10</v>
      </c>
      <c r="E595" s="35">
        <v>0.075</v>
      </c>
      <c r="F595" s="35">
        <v>118.0</v>
      </c>
      <c r="G595" s="32">
        <v>0.218</v>
      </c>
    </row>
    <row r="596">
      <c r="A596" s="32" t="s">
        <v>32</v>
      </c>
      <c r="B596" s="33" t="s">
        <v>43</v>
      </c>
      <c r="C596" s="40" t="s">
        <v>91</v>
      </c>
      <c r="D596" s="41">
        <v>5.2839990731E10</v>
      </c>
      <c r="E596" s="35">
        <v>0.074</v>
      </c>
      <c r="F596" s="35">
        <v>112.0</v>
      </c>
      <c r="G596" s="32">
        <v>0.218</v>
      </c>
    </row>
    <row r="597">
      <c r="A597" s="32" t="s">
        <v>32</v>
      </c>
      <c r="B597" s="33" t="s">
        <v>44</v>
      </c>
      <c r="C597" s="40" t="s">
        <v>91</v>
      </c>
      <c r="D597" s="41">
        <v>6.5632237471E10</v>
      </c>
      <c r="E597" s="35">
        <v>0.065</v>
      </c>
      <c r="F597" s="35">
        <v>119.0</v>
      </c>
      <c r="G597" s="32">
        <v>0.218</v>
      </c>
    </row>
    <row r="598">
      <c r="A598" s="32" t="s">
        <v>32</v>
      </c>
      <c r="B598" s="33" t="s">
        <v>45</v>
      </c>
      <c r="C598" s="40" t="s">
        <v>91</v>
      </c>
      <c r="D598" s="41">
        <v>6.7320812663E10</v>
      </c>
      <c r="E598" s="35">
        <v>0.067</v>
      </c>
      <c r="F598" s="35">
        <v>119.0</v>
      </c>
      <c r="G598" s="32">
        <v>0.218</v>
      </c>
    </row>
    <row r="599">
      <c r="A599" s="32" t="s">
        <v>32</v>
      </c>
      <c r="B599" s="33" t="s">
        <v>46</v>
      </c>
      <c r="C599" s="40" t="s">
        <v>91</v>
      </c>
      <c r="D599" s="41">
        <v>6.3029562337E10</v>
      </c>
      <c r="E599" s="35">
        <v>0.072</v>
      </c>
      <c r="F599" s="35">
        <v>115.0</v>
      </c>
      <c r="G599" s="32">
        <v>0.218</v>
      </c>
    </row>
    <row r="600">
      <c r="A600" s="32" t="s">
        <v>32</v>
      </c>
      <c r="B600" s="33" t="s">
        <v>33</v>
      </c>
      <c r="C600" s="40" t="s">
        <v>92</v>
      </c>
      <c r="D600" s="41">
        <v>1.524490159E9</v>
      </c>
      <c r="E600" s="35">
        <v>0.053</v>
      </c>
      <c r="F600" s="35">
        <v>75.0</v>
      </c>
      <c r="G600" s="35">
        <v>0.14</v>
      </c>
    </row>
    <row r="601">
      <c r="A601" s="32" t="s">
        <v>32</v>
      </c>
      <c r="B601" s="33" t="s">
        <v>35</v>
      </c>
      <c r="C601" s="40" t="s">
        <v>92</v>
      </c>
      <c r="D601" s="41">
        <v>1.349326983E9</v>
      </c>
      <c r="E601" s="35">
        <v>0.052</v>
      </c>
      <c r="F601" s="35">
        <v>65.0</v>
      </c>
      <c r="G601" s="35">
        <v>0.133</v>
      </c>
    </row>
    <row r="602">
      <c r="A602" s="32" t="s">
        <v>32</v>
      </c>
      <c r="B602" s="33" t="s">
        <v>36</v>
      </c>
      <c r="C602" s="40" t="s">
        <v>92</v>
      </c>
      <c r="D602" s="41">
        <v>1.224220675E9</v>
      </c>
      <c r="E602" s="35">
        <v>0.052</v>
      </c>
      <c r="F602" s="35">
        <v>58.0</v>
      </c>
      <c r="G602" s="35">
        <v>0.153</v>
      </c>
    </row>
    <row r="603">
      <c r="A603" s="32" t="s">
        <v>32</v>
      </c>
      <c r="B603" s="33" t="s">
        <v>37</v>
      </c>
      <c r="C603" s="40" t="s">
        <v>92</v>
      </c>
      <c r="D603" s="41">
        <v>1.854020496E9</v>
      </c>
      <c r="E603" s="35">
        <v>0.058</v>
      </c>
      <c r="F603" s="35">
        <v>98.0</v>
      </c>
      <c r="G603" s="35">
        <v>0.146</v>
      </c>
    </row>
    <row r="604">
      <c r="A604" s="32" t="s">
        <v>32</v>
      </c>
      <c r="B604" s="33" t="s">
        <v>38</v>
      </c>
      <c r="C604" s="40" t="s">
        <v>92</v>
      </c>
      <c r="D604" s="41">
        <v>2.420610579E9</v>
      </c>
      <c r="E604" s="35">
        <v>0.059</v>
      </c>
      <c r="F604" s="35">
        <v>130.0</v>
      </c>
      <c r="G604" s="35">
        <v>0.113</v>
      </c>
    </row>
    <row r="605">
      <c r="A605" s="32" t="s">
        <v>32</v>
      </c>
      <c r="B605" s="33" t="s">
        <v>39</v>
      </c>
      <c r="C605" s="40" t="s">
        <v>92</v>
      </c>
      <c r="D605" s="41">
        <v>2.584077931E9</v>
      </c>
      <c r="E605" s="35">
        <v>0.068</v>
      </c>
      <c r="F605" s="35">
        <v>159.0</v>
      </c>
      <c r="G605" s="35">
        <v>0.106</v>
      </c>
    </row>
    <row r="606">
      <c r="A606" s="32" t="s">
        <v>32</v>
      </c>
      <c r="B606" s="33" t="s">
        <v>40</v>
      </c>
      <c r="C606" s="40" t="s">
        <v>92</v>
      </c>
      <c r="D606" s="41">
        <v>2.947922183E9</v>
      </c>
      <c r="E606" s="35">
        <v>0.068</v>
      </c>
      <c r="F606" s="35">
        <v>180.0</v>
      </c>
      <c r="G606" s="35">
        <v>0.112</v>
      </c>
    </row>
    <row r="607">
      <c r="A607" s="32" t="s">
        <v>32</v>
      </c>
      <c r="B607" s="33" t="s">
        <v>41</v>
      </c>
      <c r="C607" s="40" t="s">
        <v>92</v>
      </c>
      <c r="D607" s="41">
        <v>3.053823329E9</v>
      </c>
      <c r="E607" s="35">
        <v>0.07</v>
      </c>
      <c r="F607" s="35">
        <v>190.0</v>
      </c>
      <c r="G607" s="35">
        <v>0.132</v>
      </c>
    </row>
    <row r="608">
      <c r="A608" s="32" t="s">
        <v>32</v>
      </c>
      <c r="B608" s="33" t="s">
        <v>42</v>
      </c>
      <c r="C608" s="40" t="s">
        <v>92</v>
      </c>
      <c r="D608" s="41">
        <v>3.01977068E9</v>
      </c>
      <c r="E608" s="35">
        <v>0.082</v>
      </c>
      <c r="F608" s="35">
        <v>214.0</v>
      </c>
      <c r="G608" s="35">
        <v>0.148</v>
      </c>
    </row>
    <row r="609">
      <c r="A609" s="32" t="s">
        <v>32</v>
      </c>
      <c r="B609" s="33" t="s">
        <v>43</v>
      </c>
      <c r="C609" s="40" t="s">
        <v>92</v>
      </c>
      <c r="D609" s="41">
        <v>3.144680749E9</v>
      </c>
      <c r="E609" s="35">
        <v>0.084</v>
      </c>
      <c r="F609" s="35">
        <v>227.0</v>
      </c>
      <c r="G609" s="35">
        <v>0.114</v>
      </c>
    </row>
    <row r="610">
      <c r="A610" s="32" t="s">
        <v>32</v>
      </c>
      <c r="B610" s="33" t="s">
        <v>44</v>
      </c>
      <c r="C610" s="40" t="s">
        <v>92</v>
      </c>
      <c r="D610" s="41">
        <v>3.891563478E9</v>
      </c>
      <c r="E610" s="35">
        <v>0.084</v>
      </c>
      <c r="F610" s="35">
        <v>261.0</v>
      </c>
      <c r="G610" s="35">
        <v>0.098</v>
      </c>
    </row>
    <row r="611">
      <c r="A611" s="32" t="s">
        <v>32</v>
      </c>
      <c r="B611" s="33" t="s">
        <v>45</v>
      </c>
      <c r="C611" s="40" t="s">
        <v>92</v>
      </c>
      <c r="D611" s="41">
        <v>4.145772237E9</v>
      </c>
      <c r="E611" s="35">
        <v>0.083</v>
      </c>
      <c r="F611" s="35">
        <v>270.0</v>
      </c>
      <c r="G611" s="35">
        <v>0.09</v>
      </c>
    </row>
    <row r="612">
      <c r="A612" s="32" t="s">
        <v>32</v>
      </c>
      <c r="B612" s="33" t="s">
        <v>46</v>
      </c>
      <c r="C612" s="40" t="s">
        <v>92</v>
      </c>
      <c r="D612" s="41">
        <v>4.049589166E9</v>
      </c>
      <c r="E612" s="35">
        <v>0.085</v>
      </c>
      <c r="F612" s="35">
        <v>259.0</v>
      </c>
      <c r="G612" s="35">
        <v>0.088</v>
      </c>
    </row>
    <row r="613">
      <c r="A613" s="32" t="s">
        <v>32</v>
      </c>
      <c r="B613" s="33" t="s">
        <v>33</v>
      </c>
      <c r="C613" s="40" t="s">
        <v>93</v>
      </c>
      <c r="D613" s="41">
        <v>1.0185786171E10</v>
      </c>
      <c r="E613" s="35">
        <v>0.034</v>
      </c>
      <c r="F613" s="35">
        <v>10.0</v>
      </c>
      <c r="G613" s="35">
        <v>0.216</v>
      </c>
    </row>
    <row r="614">
      <c r="A614" s="32" t="s">
        <v>32</v>
      </c>
      <c r="B614" s="33" t="s">
        <v>35</v>
      </c>
      <c r="C614" s="40" t="s">
        <v>93</v>
      </c>
      <c r="D614" s="41">
        <v>1.0383560998E10</v>
      </c>
      <c r="E614" s="35">
        <v>0.035</v>
      </c>
      <c r="F614" s="35">
        <v>11.0</v>
      </c>
      <c r="G614" s="35">
        <v>0.201</v>
      </c>
    </row>
    <row r="615">
      <c r="A615" s="32" t="s">
        <v>32</v>
      </c>
      <c r="B615" s="33" t="s">
        <v>36</v>
      </c>
      <c r="C615" s="40" t="s">
        <v>93</v>
      </c>
      <c r="D615" s="41">
        <v>1.0805600069E10</v>
      </c>
      <c r="E615" s="35">
        <v>0.034</v>
      </c>
      <c r="F615" s="35">
        <v>10.0</v>
      </c>
      <c r="G615" s="35">
        <v>0.164</v>
      </c>
    </row>
    <row r="616">
      <c r="A616" s="32" t="s">
        <v>32</v>
      </c>
      <c r="B616" s="33" t="s">
        <v>37</v>
      </c>
      <c r="C616" s="40" t="s">
        <v>93</v>
      </c>
      <c r="D616" s="41">
        <v>1.1659129815E10</v>
      </c>
      <c r="E616" s="35">
        <v>0.037</v>
      </c>
      <c r="F616" s="35">
        <v>12.0</v>
      </c>
      <c r="G616" s="35">
        <v>0.145</v>
      </c>
    </row>
    <row r="617">
      <c r="A617" s="32" t="s">
        <v>32</v>
      </c>
      <c r="B617" s="33" t="s">
        <v>38</v>
      </c>
      <c r="C617" s="40" t="s">
        <v>93</v>
      </c>
      <c r="D617" s="41">
        <v>1.2825801917E10</v>
      </c>
      <c r="E617" s="35">
        <v>0.034</v>
      </c>
      <c r="F617" s="35">
        <v>12.0</v>
      </c>
      <c r="G617" s="35">
        <v>0.141</v>
      </c>
    </row>
    <row r="618">
      <c r="A618" s="32" t="s">
        <v>32</v>
      </c>
      <c r="B618" s="33" t="s">
        <v>39</v>
      </c>
      <c r="C618" s="40" t="s">
        <v>93</v>
      </c>
      <c r="D618" s="41">
        <v>1.4141916592E10</v>
      </c>
      <c r="E618" s="35">
        <v>0.04</v>
      </c>
      <c r="F618" s="35">
        <v>15.0</v>
      </c>
      <c r="G618" s="35">
        <v>0.152</v>
      </c>
    </row>
    <row r="619">
      <c r="A619" s="32" t="s">
        <v>32</v>
      </c>
      <c r="B619" s="33" t="s">
        <v>40</v>
      </c>
      <c r="C619" s="40" t="s">
        <v>93</v>
      </c>
      <c r="D619" s="41">
        <v>1.4331231239E10</v>
      </c>
      <c r="E619" s="35">
        <v>0.065</v>
      </c>
      <c r="F619" s="35">
        <v>23.0</v>
      </c>
      <c r="G619" s="35">
        <v>0.157</v>
      </c>
    </row>
    <row r="620">
      <c r="A620" s="32" t="s">
        <v>32</v>
      </c>
      <c r="B620" s="33" t="s">
        <v>41</v>
      </c>
      <c r="C620" s="40" t="s">
        <v>93</v>
      </c>
      <c r="D620" s="41">
        <v>1.6825547176E10</v>
      </c>
      <c r="E620" s="35">
        <v>0.057</v>
      </c>
      <c r="F620" s="35">
        <v>23.0</v>
      </c>
      <c r="G620" s="35">
        <v>0.161</v>
      </c>
    </row>
    <row r="621">
      <c r="A621" s="32" t="s">
        <v>32</v>
      </c>
      <c r="B621" s="33" t="s">
        <v>42</v>
      </c>
      <c r="C621" s="40" t="s">
        <v>93</v>
      </c>
      <c r="D621" s="41">
        <v>2.0715086119E10</v>
      </c>
      <c r="E621" s="35">
        <v>0.054</v>
      </c>
      <c r="F621" s="35">
        <v>26.0</v>
      </c>
      <c r="G621" s="35">
        <v>0.15</v>
      </c>
    </row>
    <row r="622">
      <c r="A622" s="32" t="s">
        <v>32</v>
      </c>
      <c r="B622" s="33" t="s">
        <v>43</v>
      </c>
      <c r="C622" s="40" t="s">
        <v>93</v>
      </c>
      <c r="D622" s="41">
        <v>2.13681654E10</v>
      </c>
      <c r="E622" s="35">
        <v>0.056</v>
      </c>
      <c r="F622" s="35">
        <v>28.0</v>
      </c>
      <c r="G622" s="35">
        <v>0.15</v>
      </c>
    </row>
    <row r="623">
      <c r="A623" s="32" t="s">
        <v>32</v>
      </c>
      <c r="B623" s="33" t="s">
        <v>44</v>
      </c>
      <c r="C623" s="40" t="s">
        <v>93</v>
      </c>
      <c r="D623" s="41">
        <v>2.2915004297E10</v>
      </c>
      <c r="E623" s="35">
        <v>0.072</v>
      </c>
      <c r="F623" s="35">
        <v>37.0</v>
      </c>
      <c r="G623" s="35">
        <v>0.145</v>
      </c>
    </row>
    <row r="624">
      <c r="A624" s="32" t="s">
        <v>32</v>
      </c>
      <c r="B624" s="33" t="s">
        <v>45</v>
      </c>
      <c r="C624" s="40" t="s">
        <v>93</v>
      </c>
      <c r="D624" s="41">
        <v>2.3874165047E10</v>
      </c>
      <c r="E624" s="35">
        <v>0.074</v>
      </c>
      <c r="F624" s="35">
        <v>38.0</v>
      </c>
      <c r="G624" s="35">
        <v>0.15</v>
      </c>
    </row>
    <row r="625">
      <c r="A625" s="32" t="s">
        <v>32</v>
      </c>
      <c r="B625" s="33" t="s">
        <v>46</v>
      </c>
      <c r="C625" s="40" t="s">
        <v>93</v>
      </c>
      <c r="D625" s="41">
        <v>2.8248631876E10</v>
      </c>
      <c r="E625" s="35">
        <v>0.07</v>
      </c>
      <c r="F625" s="35">
        <v>41.0</v>
      </c>
      <c r="G625" s="35">
        <v>0.155</v>
      </c>
    </row>
    <row r="626">
      <c r="A626" s="32" t="s">
        <v>32</v>
      </c>
      <c r="B626" s="33" t="s">
        <v>33</v>
      </c>
      <c r="C626" s="40" t="s">
        <v>94</v>
      </c>
      <c r="D626" s="41">
        <v>1.29425028E9</v>
      </c>
      <c r="E626" s="35">
        <v>0.053</v>
      </c>
      <c r="F626" s="35">
        <v>14.0</v>
      </c>
      <c r="G626" s="32">
        <v>0.218</v>
      </c>
    </row>
    <row r="627">
      <c r="A627" s="32" t="s">
        <v>32</v>
      </c>
      <c r="B627" s="33" t="s">
        <v>35</v>
      </c>
      <c r="C627" s="40" t="s">
        <v>94</v>
      </c>
      <c r="D627" s="41">
        <v>1.332328986E9</v>
      </c>
      <c r="E627" s="35">
        <v>0.052</v>
      </c>
      <c r="F627" s="35">
        <v>14.0</v>
      </c>
      <c r="G627" s="32">
        <v>0.218</v>
      </c>
    </row>
    <row r="628">
      <c r="A628" s="32" t="s">
        <v>32</v>
      </c>
      <c r="B628" s="33" t="s">
        <v>36</v>
      </c>
      <c r="C628" s="40" t="s">
        <v>94</v>
      </c>
      <c r="D628" s="41">
        <v>1.474630199E9</v>
      </c>
      <c r="E628" s="35">
        <v>0.05</v>
      </c>
      <c r="F628" s="35">
        <v>14.0</v>
      </c>
      <c r="G628" s="32">
        <v>0.218</v>
      </c>
    </row>
    <row r="629">
      <c r="A629" s="32" t="s">
        <v>32</v>
      </c>
      <c r="B629" s="33" t="s">
        <v>37</v>
      </c>
      <c r="C629" s="40" t="s">
        <v>94</v>
      </c>
      <c r="D629" s="41">
        <v>1.67369039E9</v>
      </c>
      <c r="E629" s="35">
        <v>0.056</v>
      </c>
      <c r="F629" s="35">
        <v>18.0</v>
      </c>
      <c r="G629" s="32">
        <v>0.218</v>
      </c>
    </row>
    <row r="630">
      <c r="A630" s="32" t="s">
        <v>32</v>
      </c>
      <c r="B630" s="33" t="s">
        <v>38</v>
      </c>
      <c r="C630" s="40" t="s">
        <v>94</v>
      </c>
      <c r="D630" s="41">
        <v>1.937074538E9</v>
      </c>
      <c r="E630" s="35">
        <v>0.059</v>
      </c>
      <c r="F630" s="35">
        <v>21.0</v>
      </c>
      <c r="G630" s="32">
        <v>0.218</v>
      </c>
    </row>
    <row r="631">
      <c r="A631" s="32" t="s">
        <v>32</v>
      </c>
      <c r="B631" s="33" t="s">
        <v>39</v>
      </c>
      <c r="C631" s="40" t="s">
        <v>94</v>
      </c>
      <c r="D631" s="41">
        <v>2.11515409E9</v>
      </c>
      <c r="E631" s="35">
        <v>0.066</v>
      </c>
      <c r="F631" s="35">
        <v>25.0</v>
      </c>
      <c r="G631" s="32">
        <v>0.218</v>
      </c>
    </row>
    <row r="632">
      <c r="A632" s="32" t="s">
        <v>32</v>
      </c>
      <c r="B632" s="33" t="s">
        <v>40</v>
      </c>
      <c r="C632" s="40" t="s">
        <v>94</v>
      </c>
      <c r="D632" s="41">
        <v>2.202809211E9</v>
      </c>
      <c r="E632" s="35">
        <v>0.064</v>
      </c>
      <c r="F632" s="35">
        <v>25.0</v>
      </c>
      <c r="G632" s="32">
        <v>0.218</v>
      </c>
    </row>
    <row r="633">
      <c r="A633" s="32" t="s">
        <v>32</v>
      </c>
      <c r="B633" s="33" t="s">
        <v>41</v>
      </c>
      <c r="C633" s="40" t="s">
        <v>94</v>
      </c>
      <c r="D633" s="41">
        <v>2.523462649E9</v>
      </c>
      <c r="E633" s="35">
        <v>0.065</v>
      </c>
      <c r="F633" s="35">
        <v>28.0</v>
      </c>
      <c r="G633" s="32">
        <v>0.218</v>
      </c>
    </row>
    <row r="634">
      <c r="A634" s="32" t="s">
        <v>32</v>
      </c>
      <c r="B634" s="33" t="s">
        <v>42</v>
      </c>
      <c r="C634" s="40" t="s">
        <v>94</v>
      </c>
      <c r="D634" s="41">
        <v>3.163416556E9</v>
      </c>
      <c r="E634" s="35">
        <v>0.065</v>
      </c>
      <c r="F634" s="35">
        <v>34.0</v>
      </c>
      <c r="G634" s="32">
        <v>0.218</v>
      </c>
    </row>
    <row r="635">
      <c r="A635" s="32" t="s">
        <v>32</v>
      </c>
      <c r="B635" s="33" t="s">
        <v>43</v>
      </c>
      <c r="C635" s="40" t="s">
        <v>94</v>
      </c>
      <c r="D635" s="41">
        <v>3.163000591E9</v>
      </c>
      <c r="E635" s="35">
        <v>0.072</v>
      </c>
      <c r="F635" s="35">
        <v>37.0</v>
      </c>
      <c r="G635" s="32">
        <v>0.218</v>
      </c>
    </row>
    <row r="636">
      <c r="A636" s="32" t="s">
        <v>32</v>
      </c>
      <c r="B636" s="33" t="s">
        <v>44</v>
      </c>
      <c r="C636" s="40" t="s">
        <v>94</v>
      </c>
      <c r="D636" s="41">
        <v>3.172945506E9</v>
      </c>
      <c r="E636" s="35">
        <v>0.075</v>
      </c>
      <c r="F636" s="35">
        <v>37.0</v>
      </c>
      <c r="G636" s="32">
        <v>0.218</v>
      </c>
    </row>
    <row r="637">
      <c r="A637" s="32" t="s">
        <v>32</v>
      </c>
      <c r="B637" s="33" t="s">
        <v>45</v>
      </c>
      <c r="C637" s="40" t="s">
        <v>94</v>
      </c>
      <c r="D637" s="41">
        <v>3.756023048E9</v>
      </c>
      <c r="E637" s="35">
        <v>0.08</v>
      </c>
      <c r="F637" s="35">
        <v>43.0</v>
      </c>
      <c r="G637" s="32">
        <v>0.218</v>
      </c>
    </row>
    <row r="638">
      <c r="A638" s="32" t="s">
        <v>32</v>
      </c>
      <c r="B638" s="33" t="s">
        <v>46</v>
      </c>
      <c r="C638" s="40" t="s">
        <v>94</v>
      </c>
      <c r="D638" s="41">
        <v>3.915754216E9</v>
      </c>
      <c r="E638" s="35">
        <v>0.086</v>
      </c>
      <c r="F638" s="35">
        <v>41.0</v>
      </c>
      <c r="G638" s="32">
        <v>0.218</v>
      </c>
    </row>
    <row r="639">
      <c r="A639" s="32" t="s">
        <v>32</v>
      </c>
      <c r="B639" s="33" t="s">
        <v>33</v>
      </c>
      <c r="C639" s="40" t="s">
        <v>95</v>
      </c>
      <c r="D639" s="41">
        <v>2.1473188882E10</v>
      </c>
      <c r="E639" s="35">
        <v>0.054</v>
      </c>
      <c r="F639" s="35">
        <v>123.0</v>
      </c>
      <c r="G639" s="32">
        <v>0.218</v>
      </c>
    </row>
    <row r="640">
      <c r="A640" s="32" t="s">
        <v>32</v>
      </c>
      <c r="B640" s="33" t="s">
        <v>35</v>
      </c>
      <c r="C640" s="40" t="s">
        <v>95</v>
      </c>
      <c r="D640" s="41">
        <v>2.2066101341E10</v>
      </c>
      <c r="E640" s="35">
        <v>0.053</v>
      </c>
      <c r="F640" s="35">
        <v>122.0</v>
      </c>
      <c r="G640" s="32">
        <v>0.218</v>
      </c>
    </row>
    <row r="641">
      <c r="A641" s="32" t="s">
        <v>32</v>
      </c>
      <c r="B641" s="33" t="s">
        <v>36</v>
      </c>
      <c r="C641" s="40" t="s">
        <v>95</v>
      </c>
      <c r="D641" s="41">
        <v>2.3141757278E10</v>
      </c>
      <c r="E641" s="35">
        <v>0.053</v>
      </c>
      <c r="F641" s="35">
        <v>128.0</v>
      </c>
      <c r="G641" s="32">
        <v>0.218</v>
      </c>
    </row>
    <row r="642">
      <c r="A642" s="32" t="s">
        <v>32</v>
      </c>
      <c r="B642" s="33" t="s">
        <v>37</v>
      </c>
      <c r="C642" s="40" t="s">
        <v>95</v>
      </c>
      <c r="D642" s="41">
        <v>2.7453084983E10</v>
      </c>
      <c r="E642" s="35">
        <v>0.054</v>
      </c>
      <c r="F642" s="35">
        <v>151.0</v>
      </c>
      <c r="G642" s="32">
        <v>0.218</v>
      </c>
    </row>
    <row r="643">
      <c r="A643" s="32" t="s">
        <v>32</v>
      </c>
      <c r="B643" s="33" t="s">
        <v>38</v>
      </c>
      <c r="C643" s="40" t="s">
        <v>95</v>
      </c>
      <c r="D643" s="41">
        <v>3.1183139301E10</v>
      </c>
      <c r="E643" s="35">
        <v>0.056</v>
      </c>
      <c r="F643" s="35">
        <v>179.0</v>
      </c>
      <c r="G643" s="32">
        <v>0.218</v>
      </c>
    </row>
    <row r="644">
      <c r="A644" s="32" t="s">
        <v>32</v>
      </c>
      <c r="B644" s="33" t="s">
        <v>39</v>
      </c>
      <c r="C644" s="40" t="s">
        <v>95</v>
      </c>
      <c r="D644" s="41">
        <v>3.2282960678E10</v>
      </c>
      <c r="E644" s="35">
        <v>0.056</v>
      </c>
      <c r="F644" s="35">
        <v>181.0</v>
      </c>
      <c r="G644" s="32">
        <v>0.218</v>
      </c>
    </row>
    <row r="645">
      <c r="A645" s="32" t="s">
        <v>32</v>
      </c>
      <c r="B645" s="33" t="s">
        <v>40</v>
      </c>
      <c r="C645" s="40" t="s">
        <v>95</v>
      </c>
      <c r="D645" s="41">
        <v>3.4378437265E10</v>
      </c>
      <c r="E645" s="35">
        <v>0.056</v>
      </c>
      <c r="F645" s="35">
        <v>194.0</v>
      </c>
      <c r="G645" s="32">
        <v>0.218</v>
      </c>
    </row>
    <row r="646">
      <c r="A646" s="32" t="s">
        <v>32</v>
      </c>
      <c r="B646" s="33" t="s">
        <v>41</v>
      </c>
      <c r="C646" s="40" t="s">
        <v>95</v>
      </c>
      <c r="D646" s="41">
        <v>3.8920218579E10</v>
      </c>
      <c r="E646" s="35">
        <v>0.056</v>
      </c>
      <c r="F646" s="35">
        <v>217.0</v>
      </c>
      <c r="G646" s="32">
        <v>0.218</v>
      </c>
    </row>
    <row r="647">
      <c r="A647" s="32" t="s">
        <v>32</v>
      </c>
      <c r="B647" s="33" t="s">
        <v>42</v>
      </c>
      <c r="C647" s="40" t="s">
        <v>95</v>
      </c>
      <c r="D647" s="41">
        <v>4.4856586316E10</v>
      </c>
      <c r="E647" s="35">
        <v>0.056</v>
      </c>
      <c r="F647" s="35">
        <v>246.0</v>
      </c>
      <c r="G647" s="32">
        <v>0.218</v>
      </c>
    </row>
    <row r="648">
      <c r="A648" s="32" t="s">
        <v>32</v>
      </c>
      <c r="B648" s="33" t="s">
        <v>43</v>
      </c>
      <c r="C648" s="40" t="s">
        <v>95</v>
      </c>
      <c r="D648" s="41">
        <v>4.345493594E10</v>
      </c>
      <c r="E648" s="35">
        <v>0.062</v>
      </c>
      <c r="F648" s="35">
        <v>259.0</v>
      </c>
      <c r="G648" s="32">
        <v>0.218</v>
      </c>
    </row>
    <row r="649">
      <c r="A649" s="32" t="s">
        <v>32</v>
      </c>
      <c r="B649" s="33" t="s">
        <v>44</v>
      </c>
      <c r="C649" s="40" t="s">
        <v>95</v>
      </c>
      <c r="D649" s="41">
        <v>4.4054072936E10</v>
      </c>
      <c r="E649" s="35">
        <v>0.067</v>
      </c>
      <c r="F649" s="35">
        <v>282.0</v>
      </c>
      <c r="G649" s="32">
        <v>0.218</v>
      </c>
    </row>
    <row r="650">
      <c r="A650" s="32" t="s">
        <v>32</v>
      </c>
      <c r="B650" s="33" t="s">
        <v>45</v>
      </c>
      <c r="C650" s="40" t="s">
        <v>95</v>
      </c>
      <c r="D650" s="41">
        <v>4.5951129422E10</v>
      </c>
      <c r="E650" s="35">
        <v>0.07</v>
      </c>
      <c r="F650" s="35">
        <v>304.0</v>
      </c>
      <c r="G650" s="32">
        <v>0.218</v>
      </c>
    </row>
    <row r="651">
      <c r="A651" s="32" t="s">
        <v>32</v>
      </c>
      <c r="B651" s="33" t="s">
        <v>46</v>
      </c>
      <c r="C651" s="40" t="s">
        <v>95</v>
      </c>
      <c r="D651" s="41">
        <v>4.5238491581E10</v>
      </c>
      <c r="E651" s="35">
        <v>0.07</v>
      </c>
      <c r="F651" s="35">
        <v>297.0</v>
      </c>
      <c r="G651" s="32">
        <v>0.218</v>
      </c>
    </row>
    <row r="652">
      <c r="A652" s="32" t="s">
        <v>32</v>
      </c>
      <c r="B652" s="33" t="s">
        <v>33</v>
      </c>
      <c r="C652" s="40" t="s">
        <v>96</v>
      </c>
      <c r="D652" s="41">
        <v>6.193246632E9</v>
      </c>
      <c r="E652" s="35">
        <v>0.066</v>
      </c>
      <c r="F652" s="35">
        <v>16.0</v>
      </c>
      <c r="G652" s="35">
        <v>0.229</v>
      </c>
    </row>
    <row r="653">
      <c r="A653" s="32" t="s">
        <v>32</v>
      </c>
      <c r="B653" s="33" t="s">
        <v>35</v>
      </c>
      <c r="C653" s="40" t="s">
        <v>96</v>
      </c>
      <c r="D653" s="41">
        <v>5.840503703E9</v>
      </c>
      <c r="E653" s="35">
        <v>0.072</v>
      </c>
      <c r="F653" s="35">
        <v>17.0</v>
      </c>
      <c r="G653" s="35">
        <v>0.227</v>
      </c>
    </row>
    <row r="654">
      <c r="A654" s="32" t="s">
        <v>32</v>
      </c>
      <c r="B654" s="33" t="s">
        <v>36</v>
      </c>
      <c r="C654" s="40" t="s">
        <v>96</v>
      </c>
      <c r="D654" s="41">
        <v>6.178563467E9</v>
      </c>
      <c r="E654" s="35">
        <v>0.075</v>
      </c>
      <c r="F654" s="35">
        <v>18.0</v>
      </c>
      <c r="G654" s="35">
        <v>0.191</v>
      </c>
    </row>
    <row r="655">
      <c r="A655" s="32" t="s">
        <v>32</v>
      </c>
      <c r="B655" s="33" t="s">
        <v>37</v>
      </c>
      <c r="C655" s="40" t="s">
        <v>96</v>
      </c>
      <c r="D655" s="41">
        <v>6.336696289E9</v>
      </c>
      <c r="E655" s="35">
        <v>0.076</v>
      </c>
      <c r="F655" s="35">
        <v>18.0</v>
      </c>
      <c r="G655" s="35">
        <v>0.189</v>
      </c>
    </row>
    <row r="656">
      <c r="A656" s="32" t="s">
        <v>32</v>
      </c>
      <c r="B656" s="33" t="s">
        <v>38</v>
      </c>
      <c r="C656" s="40" t="s">
        <v>96</v>
      </c>
      <c r="D656" s="41">
        <v>7.940362663E9</v>
      </c>
      <c r="E656" s="35">
        <v>0.079</v>
      </c>
      <c r="F656" s="35">
        <v>24.0</v>
      </c>
      <c r="G656" s="35">
        <v>0.206</v>
      </c>
    </row>
    <row r="657">
      <c r="A657" s="32" t="s">
        <v>32</v>
      </c>
      <c r="B657" s="33" t="s">
        <v>39</v>
      </c>
      <c r="C657" s="40" t="s">
        <v>96</v>
      </c>
      <c r="D657" s="41">
        <v>9.01383449E9</v>
      </c>
      <c r="E657" s="35">
        <v>0.092</v>
      </c>
      <c r="F657" s="35">
        <v>29.0</v>
      </c>
      <c r="G657" s="35">
        <v>0.196</v>
      </c>
    </row>
    <row r="658">
      <c r="A658" s="32" t="s">
        <v>32</v>
      </c>
      <c r="B658" s="33" t="s">
        <v>40</v>
      </c>
      <c r="C658" s="40" t="s">
        <v>96</v>
      </c>
      <c r="D658" s="41">
        <v>9.942597753E9</v>
      </c>
      <c r="E658" s="35">
        <v>0.096</v>
      </c>
      <c r="F658" s="35">
        <v>32.0</v>
      </c>
      <c r="G658" s="35">
        <v>0.187</v>
      </c>
    </row>
    <row r="659">
      <c r="A659" s="32" t="s">
        <v>32</v>
      </c>
      <c r="B659" s="33" t="s">
        <v>41</v>
      </c>
      <c r="C659" s="40" t="s">
        <v>96</v>
      </c>
      <c r="D659" s="41">
        <v>1.2292813801E10</v>
      </c>
      <c r="E659" s="35">
        <v>0.094</v>
      </c>
      <c r="F659" s="35">
        <v>37.0</v>
      </c>
      <c r="G659" s="35">
        <v>0.191</v>
      </c>
    </row>
    <row r="660">
      <c r="A660" s="32" t="s">
        <v>32</v>
      </c>
      <c r="B660" s="33" t="s">
        <v>42</v>
      </c>
      <c r="C660" s="40" t="s">
        <v>96</v>
      </c>
      <c r="D660" s="41">
        <v>1.4239026768E10</v>
      </c>
      <c r="E660" s="35">
        <v>0.088</v>
      </c>
      <c r="F660" s="35">
        <v>39.0</v>
      </c>
      <c r="G660" s="35">
        <v>0.205</v>
      </c>
    </row>
    <row r="661">
      <c r="A661" s="32" t="s">
        <v>32</v>
      </c>
      <c r="B661" s="33" t="s">
        <v>43</v>
      </c>
      <c r="C661" s="40" t="s">
        <v>96</v>
      </c>
      <c r="D661" s="41">
        <v>1.4824492062E10</v>
      </c>
      <c r="E661" s="35">
        <v>0.093</v>
      </c>
      <c r="F661" s="35">
        <v>42.0</v>
      </c>
      <c r="G661" s="35">
        <v>0.21</v>
      </c>
    </row>
    <row r="662">
      <c r="A662" s="32" t="s">
        <v>32</v>
      </c>
      <c r="B662" s="33" t="s">
        <v>44</v>
      </c>
      <c r="C662" s="40" t="s">
        <v>96</v>
      </c>
      <c r="D662" s="41">
        <v>1.6030996179E10</v>
      </c>
      <c r="E662" s="35">
        <v>0.092</v>
      </c>
      <c r="F662" s="35">
        <v>43.0</v>
      </c>
      <c r="G662" s="35">
        <v>0.202</v>
      </c>
    </row>
    <row r="663">
      <c r="A663" s="32" t="s">
        <v>32</v>
      </c>
      <c r="B663" s="33" t="s">
        <v>45</v>
      </c>
      <c r="C663" s="40" t="s">
        <v>96</v>
      </c>
      <c r="D663" s="41">
        <v>1.5493320082E10</v>
      </c>
      <c r="E663" s="35">
        <v>0.093</v>
      </c>
      <c r="F663" s="35">
        <v>41.0</v>
      </c>
      <c r="G663" s="35">
        <v>0.218</v>
      </c>
    </row>
    <row r="664">
      <c r="A664" s="32" t="s">
        <v>32</v>
      </c>
      <c r="B664" s="33" t="s">
        <v>46</v>
      </c>
      <c r="C664" s="40" t="s">
        <v>96</v>
      </c>
      <c r="D664" s="41">
        <v>2.003223791E10</v>
      </c>
      <c r="E664" s="35">
        <v>0.08</v>
      </c>
      <c r="F664" s="35">
        <v>44.0</v>
      </c>
      <c r="G664" s="35">
        <v>0.263</v>
      </c>
    </row>
    <row r="665">
      <c r="A665" s="32" t="s">
        <v>32</v>
      </c>
      <c r="B665" s="33" t="s">
        <v>33</v>
      </c>
      <c r="C665" s="40" t="s">
        <v>97</v>
      </c>
      <c r="D665" s="41">
        <v>3.25355175E9</v>
      </c>
      <c r="E665" s="35">
        <v>0.056</v>
      </c>
      <c r="F665" s="35">
        <v>18.0</v>
      </c>
      <c r="G665" s="35">
        <v>0.388</v>
      </c>
    </row>
    <row r="666">
      <c r="A666" s="32" t="s">
        <v>32</v>
      </c>
      <c r="B666" s="33" t="s">
        <v>35</v>
      </c>
      <c r="C666" s="40" t="s">
        <v>97</v>
      </c>
      <c r="D666" s="41">
        <v>3.653822712E9</v>
      </c>
      <c r="E666" s="35">
        <v>0.06</v>
      </c>
      <c r="F666" s="35">
        <v>21.0</v>
      </c>
      <c r="G666" s="35">
        <v>0.462</v>
      </c>
    </row>
    <row r="667">
      <c r="A667" s="32" t="s">
        <v>32</v>
      </c>
      <c r="B667" s="33" t="s">
        <v>36</v>
      </c>
      <c r="C667" s="40" t="s">
        <v>97</v>
      </c>
      <c r="D667" s="41">
        <v>3.711284087E9</v>
      </c>
      <c r="E667" s="35">
        <v>0.067</v>
      </c>
      <c r="F667" s="35">
        <v>24.0</v>
      </c>
      <c r="G667" s="35">
        <v>0.452</v>
      </c>
    </row>
    <row r="668">
      <c r="A668" s="32" t="s">
        <v>32</v>
      </c>
      <c r="B668" s="33" t="s">
        <v>37</v>
      </c>
      <c r="C668" s="40" t="s">
        <v>97</v>
      </c>
      <c r="D668" s="41">
        <v>4.341841414E9</v>
      </c>
      <c r="E668" s="35">
        <v>0.067</v>
      </c>
      <c r="F668" s="35">
        <v>27.0</v>
      </c>
      <c r="G668" s="35">
        <v>0.406</v>
      </c>
    </row>
    <row r="669">
      <c r="A669" s="32" t="s">
        <v>32</v>
      </c>
      <c r="B669" s="33" t="s">
        <v>38</v>
      </c>
      <c r="C669" s="40" t="s">
        <v>97</v>
      </c>
      <c r="D669" s="41">
        <v>5.439176376E9</v>
      </c>
      <c r="E669" s="35">
        <v>0.067</v>
      </c>
      <c r="F669" s="35">
        <v>33.0</v>
      </c>
      <c r="G669" s="35">
        <v>0.307</v>
      </c>
    </row>
    <row r="670">
      <c r="A670" s="32" t="s">
        <v>32</v>
      </c>
      <c r="B670" s="33" t="s">
        <v>39</v>
      </c>
      <c r="C670" s="40" t="s">
        <v>97</v>
      </c>
      <c r="D670" s="41">
        <v>7.178556337E9</v>
      </c>
      <c r="E670" s="35">
        <v>0.071</v>
      </c>
      <c r="F670" s="35">
        <v>44.0</v>
      </c>
      <c r="G670" s="35">
        <v>0.282</v>
      </c>
    </row>
    <row r="671">
      <c r="A671" s="32" t="s">
        <v>32</v>
      </c>
      <c r="B671" s="33" t="s">
        <v>40</v>
      </c>
      <c r="C671" s="40" t="s">
        <v>97</v>
      </c>
      <c r="D671" s="41">
        <v>1.0702200822E10</v>
      </c>
      <c r="E671" s="35">
        <v>0.064</v>
      </c>
      <c r="F671" s="35">
        <v>58.0</v>
      </c>
      <c r="G671" s="35">
        <v>0.232</v>
      </c>
    </row>
    <row r="672">
      <c r="A672" s="32" t="s">
        <v>32</v>
      </c>
      <c r="B672" s="33" t="s">
        <v>41</v>
      </c>
      <c r="C672" s="40" t="s">
        <v>97</v>
      </c>
      <c r="D672" s="41">
        <v>1.1541420981E10</v>
      </c>
      <c r="E672" s="35">
        <v>0.06</v>
      </c>
      <c r="F672" s="35">
        <v>57.0</v>
      </c>
      <c r="G672" s="35">
        <v>0.189</v>
      </c>
    </row>
    <row r="673">
      <c r="A673" s="32" t="s">
        <v>32</v>
      </c>
      <c r="B673" s="33" t="s">
        <v>42</v>
      </c>
      <c r="C673" s="40" t="s">
        <v>97</v>
      </c>
      <c r="D673" s="41">
        <v>1.46407921E10</v>
      </c>
      <c r="E673" s="35">
        <v>0.066</v>
      </c>
      <c r="F673" s="35">
        <v>78.0</v>
      </c>
      <c r="G673" s="35">
        <v>0.191</v>
      </c>
    </row>
    <row r="674">
      <c r="A674" s="32" t="s">
        <v>32</v>
      </c>
      <c r="B674" s="33" t="s">
        <v>43</v>
      </c>
      <c r="C674" s="40" t="s">
        <v>97</v>
      </c>
      <c r="D674" s="41">
        <v>1.2805029522E10</v>
      </c>
      <c r="E674" s="35">
        <v>0.064</v>
      </c>
      <c r="F674" s="35">
        <v>64.0</v>
      </c>
      <c r="G674" s="35">
        <v>0.221</v>
      </c>
    </row>
    <row r="675">
      <c r="A675" s="32" t="s">
        <v>32</v>
      </c>
      <c r="B675" s="33" t="s">
        <v>44</v>
      </c>
      <c r="C675" s="40" t="s">
        <v>97</v>
      </c>
      <c r="D675" s="41">
        <v>1.6190196832E10</v>
      </c>
      <c r="E675" s="35">
        <v>0.061</v>
      </c>
      <c r="F675" s="35">
        <v>75.0</v>
      </c>
      <c r="G675" s="35">
        <v>0.209</v>
      </c>
    </row>
    <row r="676">
      <c r="A676" s="32" t="s">
        <v>32</v>
      </c>
      <c r="B676" s="33" t="s">
        <v>45</v>
      </c>
      <c r="C676" s="40" t="s">
        <v>97</v>
      </c>
      <c r="D676" s="41">
        <v>1.9201691493E10</v>
      </c>
      <c r="E676" s="35">
        <v>0.062</v>
      </c>
      <c r="F676" s="35">
        <v>87.0</v>
      </c>
      <c r="G676" s="35">
        <v>0.188</v>
      </c>
    </row>
    <row r="677">
      <c r="A677" s="32" t="s">
        <v>32</v>
      </c>
      <c r="B677" s="33" t="s">
        <v>46</v>
      </c>
      <c r="C677" s="40" t="s">
        <v>97</v>
      </c>
      <c r="D677" s="41">
        <v>2.0596424325E10</v>
      </c>
      <c r="E677" s="35">
        <v>0.065</v>
      </c>
      <c r="F677" s="35">
        <v>96.0</v>
      </c>
      <c r="G677" s="35">
        <v>0.121</v>
      </c>
    </row>
    <row r="678">
      <c r="A678" s="32" t="s">
        <v>32</v>
      </c>
      <c r="B678" s="33" t="s">
        <v>33</v>
      </c>
      <c r="C678" s="40" t="s">
        <v>98</v>
      </c>
      <c r="D678" s="41">
        <v>6.68995761E9</v>
      </c>
      <c r="E678" s="32">
        <v>0.058</v>
      </c>
      <c r="F678" s="32">
        <v>93.0</v>
      </c>
      <c r="G678" s="35">
        <v>0.682</v>
      </c>
    </row>
    <row r="679">
      <c r="A679" s="32" t="s">
        <v>32</v>
      </c>
      <c r="B679" s="33" t="s">
        <v>35</v>
      </c>
      <c r="C679" s="40" t="s">
        <v>98</v>
      </c>
      <c r="D679" s="41">
        <v>6.777384733E9</v>
      </c>
      <c r="E679" s="32">
        <v>0.058</v>
      </c>
      <c r="F679" s="32">
        <v>93.0</v>
      </c>
      <c r="G679" s="35">
        <v>0.38</v>
      </c>
    </row>
    <row r="680">
      <c r="A680" s="32" t="s">
        <v>32</v>
      </c>
      <c r="B680" s="33" t="s">
        <v>36</v>
      </c>
      <c r="C680" s="40" t="s">
        <v>98</v>
      </c>
      <c r="D680" s="41">
        <v>6.342116354E9</v>
      </c>
      <c r="E680" s="32">
        <v>0.058</v>
      </c>
      <c r="F680" s="32">
        <v>93.0</v>
      </c>
      <c r="G680" s="35">
        <v>0.365</v>
      </c>
    </row>
    <row r="681">
      <c r="A681" s="32" t="s">
        <v>32</v>
      </c>
      <c r="B681" s="33" t="s">
        <v>37</v>
      </c>
      <c r="C681" s="40" t="s">
        <v>98</v>
      </c>
      <c r="D681" s="41">
        <v>5.727591778E9</v>
      </c>
      <c r="E681" s="32">
        <v>0.058</v>
      </c>
      <c r="F681" s="32">
        <v>93.0</v>
      </c>
      <c r="G681" s="35">
        <v>0.973</v>
      </c>
    </row>
    <row r="682">
      <c r="A682" s="32" t="s">
        <v>32</v>
      </c>
      <c r="B682" s="33" t="s">
        <v>38</v>
      </c>
      <c r="C682" s="40" t="s">
        <v>98</v>
      </c>
      <c r="D682" s="41">
        <v>5.805598443E9</v>
      </c>
      <c r="E682" s="32">
        <v>0.058</v>
      </c>
      <c r="F682" s="32">
        <v>93.0</v>
      </c>
      <c r="G682" s="35">
        <v>2.789</v>
      </c>
    </row>
    <row r="683">
      <c r="A683" s="32" t="s">
        <v>32</v>
      </c>
      <c r="B683" s="33" t="s">
        <v>39</v>
      </c>
      <c r="C683" s="40" t="s">
        <v>98</v>
      </c>
      <c r="D683" s="41">
        <v>5.755215232E9</v>
      </c>
      <c r="E683" s="32">
        <v>0.058</v>
      </c>
      <c r="F683" s="32">
        <v>93.0</v>
      </c>
      <c r="G683" s="35">
        <v>2.357</v>
      </c>
    </row>
    <row r="684">
      <c r="A684" s="32" t="s">
        <v>32</v>
      </c>
      <c r="B684" s="33" t="s">
        <v>40</v>
      </c>
      <c r="C684" s="40" t="s">
        <v>98</v>
      </c>
      <c r="D684" s="41">
        <v>5.4438965E9</v>
      </c>
      <c r="E684" s="32">
        <v>0.058</v>
      </c>
      <c r="F684" s="32">
        <v>93.0</v>
      </c>
      <c r="G684" s="35">
        <v>4.965</v>
      </c>
    </row>
    <row r="685">
      <c r="A685" s="32" t="s">
        <v>32</v>
      </c>
      <c r="B685" s="33" t="s">
        <v>41</v>
      </c>
      <c r="C685" s="40" t="s">
        <v>98</v>
      </c>
      <c r="D685" s="41">
        <v>5.291950101E9</v>
      </c>
      <c r="E685" s="32">
        <v>0.058</v>
      </c>
      <c r="F685" s="32">
        <v>93.0</v>
      </c>
      <c r="G685" s="32">
        <v>0.218</v>
      </c>
    </row>
    <row r="686">
      <c r="A686" s="32" t="s">
        <v>32</v>
      </c>
      <c r="B686" s="33" t="s">
        <v>42</v>
      </c>
      <c r="C686" s="40" t="s">
        <v>98</v>
      </c>
      <c r="D686" s="41">
        <v>4.415702801E9</v>
      </c>
      <c r="E686" s="32">
        <v>0.058</v>
      </c>
      <c r="F686" s="32">
        <v>93.0</v>
      </c>
      <c r="G686" s="32">
        <v>0.218</v>
      </c>
    </row>
    <row r="687">
      <c r="A687" s="32" t="s">
        <v>32</v>
      </c>
      <c r="B687" s="33" t="s">
        <v>43</v>
      </c>
      <c r="C687" s="40" t="s">
        <v>98</v>
      </c>
      <c r="D687" s="41">
        <v>8.157077422E9</v>
      </c>
      <c r="E687" s="32">
        <v>0.058</v>
      </c>
      <c r="F687" s="32">
        <v>93.0</v>
      </c>
      <c r="G687" s="32">
        <v>0.218</v>
      </c>
    </row>
    <row r="688">
      <c r="A688" s="32" t="s">
        <v>32</v>
      </c>
      <c r="B688" s="33" t="s">
        <v>44</v>
      </c>
      <c r="C688" s="40" t="s">
        <v>98</v>
      </c>
      <c r="D688" s="41">
        <v>9.456808151E9</v>
      </c>
      <c r="E688" s="32">
        <v>0.058</v>
      </c>
      <c r="F688" s="32">
        <v>93.0</v>
      </c>
      <c r="G688" s="32">
        <v>0.218</v>
      </c>
    </row>
    <row r="689">
      <c r="A689" s="32" t="s">
        <v>32</v>
      </c>
      <c r="B689" s="33" t="s">
        <v>45</v>
      </c>
      <c r="C689" s="40" t="s">
        <v>98</v>
      </c>
      <c r="D689" s="41">
        <v>1.0956226611E10</v>
      </c>
      <c r="E689" s="32">
        <v>0.058</v>
      </c>
      <c r="F689" s="32">
        <v>93.0</v>
      </c>
      <c r="G689" s="32">
        <v>0.218</v>
      </c>
    </row>
    <row r="690">
      <c r="A690" s="32" t="s">
        <v>32</v>
      </c>
      <c r="B690" s="33" t="s">
        <v>46</v>
      </c>
      <c r="C690" s="40" t="s">
        <v>98</v>
      </c>
      <c r="D690" s="41">
        <v>1.2472416688E10</v>
      </c>
      <c r="E690" s="32">
        <v>0.058</v>
      </c>
      <c r="F690" s="32">
        <v>93.0</v>
      </c>
      <c r="G690" s="32">
        <v>0.218</v>
      </c>
    </row>
    <row r="691">
      <c r="A691" s="32" t="s">
        <v>99</v>
      </c>
      <c r="B691" s="33" t="s">
        <v>33</v>
      </c>
      <c r="C691" s="40" t="s">
        <v>100</v>
      </c>
      <c r="D691" s="42">
        <v>3.8418299143058E11</v>
      </c>
      <c r="E691" s="32">
        <v>0.049</v>
      </c>
      <c r="F691" s="32">
        <v>280.0</v>
      </c>
      <c r="G691" s="32">
        <v>0.13</v>
      </c>
    </row>
    <row r="692">
      <c r="A692" s="32" t="s">
        <v>99</v>
      </c>
      <c r="B692" s="33" t="s">
        <v>35</v>
      </c>
      <c r="C692" s="40" t="s">
        <v>100</v>
      </c>
      <c r="D692" s="41">
        <v>2.461666315E9</v>
      </c>
      <c r="E692" s="32">
        <v>0.049</v>
      </c>
      <c r="F692" s="32">
        <v>280.0</v>
      </c>
      <c r="G692" s="32">
        <v>0.13</v>
      </c>
    </row>
    <row r="693">
      <c r="A693" s="32" t="s">
        <v>99</v>
      </c>
      <c r="B693" s="33" t="s">
        <v>36</v>
      </c>
      <c r="C693" s="40" t="s">
        <v>100</v>
      </c>
      <c r="D693" s="41">
        <v>4.128818043E9</v>
      </c>
      <c r="E693" s="35">
        <v>0.089</v>
      </c>
      <c r="F693" s="35">
        <v>14.0</v>
      </c>
      <c r="G693" s="32">
        <v>0.13</v>
      </c>
    </row>
    <row r="694">
      <c r="A694" s="32" t="s">
        <v>99</v>
      </c>
      <c r="B694" s="33" t="s">
        <v>37</v>
      </c>
      <c r="C694" s="40" t="s">
        <v>100</v>
      </c>
      <c r="D694" s="41">
        <v>4.583648922E9</v>
      </c>
      <c r="E694" s="35">
        <v>0.1</v>
      </c>
      <c r="F694" s="35">
        <v>18.0</v>
      </c>
      <c r="G694" s="32">
        <v>0.13</v>
      </c>
    </row>
    <row r="695">
      <c r="A695" s="32" t="s">
        <v>99</v>
      </c>
      <c r="B695" s="33" t="s">
        <v>38</v>
      </c>
      <c r="C695" s="40" t="s">
        <v>100</v>
      </c>
      <c r="D695" s="41">
        <v>5.285461999E9</v>
      </c>
      <c r="E695" s="35">
        <v>0.098</v>
      </c>
      <c r="F695" s="35">
        <v>19.0</v>
      </c>
      <c r="G695" s="32">
        <v>0.13</v>
      </c>
    </row>
    <row r="696">
      <c r="A696" s="32" t="s">
        <v>99</v>
      </c>
      <c r="B696" s="33" t="s">
        <v>39</v>
      </c>
      <c r="C696" s="40" t="s">
        <v>100</v>
      </c>
      <c r="D696" s="41">
        <v>6.275076016E9</v>
      </c>
      <c r="E696" s="35">
        <v>0.092</v>
      </c>
      <c r="F696" s="35">
        <v>21.0</v>
      </c>
      <c r="G696" s="32">
        <v>0.13</v>
      </c>
    </row>
    <row r="697">
      <c r="A697" s="32" t="s">
        <v>99</v>
      </c>
      <c r="B697" s="33" t="s">
        <v>40</v>
      </c>
      <c r="C697" s="40" t="s">
        <v>100</v>
      </c>
      <c r="D697" s="41">
        <v>7.057597615E9</v>
      </c>
      <c r="E697" s="35">
        <v>0.091</v>
      </c>
      <c r="F697" s="35">
        <v>23.0</v>
      </c>
      <c r="G697" s="35">
        <v>0.18</v>
      </c>
    </row>
    <row r="698">
      <c r="A698" s="32" t="s">
        <v>99</v>
      </c>
      <c r="B698" s="33" t="s">
        <v>41</v>
      </c>
      <c r="C698" s="40" t="s">
        <v>100</v>
      </c>
      <c r="D698" s="41">
        <v>9.843851009E9</v>
      </c>
      <c r="E698" s="35">
        <v>0.1</v>
      </c>
      <c r="F698" s="35">
        <v>30.0</v>
      </c>
      <c r="G698" s="35">
        <v>0.181</v>
      </c>
    </row>
    <row r="699">
      <c r="A699" s="32" t="s">
        <v>99</v>
      </c>
      <c r="B699" s="33" t="s">
        <v>42</v>
      </c>
      <c r="C699" s="40" t="s">
        <v>100</v>
      </c>
      <c r="D699" s="41">
        <v>1.0190534636E10</v>
      </c>
      <c r="E699" s="35">
        <v>0.097</v>
      </c>
      <c r="F699" s="35">
        <v>35.0</v>
      </c>
      <c r="G699" s="35">
        <v>0.149</v>
      </c>
    </row>
    <row r="700">
      <c r="A700" s="32" t="s">
        <v>99</v>
      </c>
      <c r="B700" s="33" t="s">
        <v>43</v>
      </c>
      <c r="C700" s="40" t="s">
        <v>100</v>
      </c>
      <c r="D700" s="41">
        <v>1.2486950469E10</v>
      </c>
      <c r="E700" s="35">
        <v>0.087</v>
      </c>
      <c r="F700" s="35">
        <v>35.0</v>
      </c>
      <c r="G700" s="35">
        <v>0.15</v>
      </c>
    </row>
    <row r="701">
      <c r="A701" s="32" t="s">
        <v>99</v>
      </c>
      <c r="B701" s="33" t="s">
        <v>44</v>
      </c>
      <c r="C701" s="40" t="s">
        <v>100</v>
      </c>
      <c r="D701" s="41">
        <v>1.5936784436E10</v>
      </c>
      <c r="E701" s="35">
        <v>0.087</v>
      </c>
      <c r="F701" s="35">
        <v>43.0</v>
      </c>
      <c r="G701" s="35">
        <v>0.157</v>
      </c>
    </row>
    <row r="702">
      <c r="A702" s="32" t="s">
        <v>99</v>
      </c>
      <c r="B702" s="33" t="s">
        <v>45</v>
      </c>
      <c r="C702" s="40" t="s">
        <v>100</v>
      </c>
      <c r="D702" s="41">
        <v>1.7870159082E10</v>
      </c>
      <c r="E702" s="35">
        <v>0.084</v>
      </c>
      <c r="F702" s="35">
        <v>48.0</v>
      </c>
      <c r="G702" s="35">
        <v>0.151</v>
      </c>
    </row>
    <row r="703">
      <c r="A703" s="32" t="s">
        <v>99</v>
      </c>
      <c r="B703" s="33" t="s">
        <v>46</v>
      </c>
      <c r="C703" s="40" t="s">
        <v>100</v>
      </c>
      <c r="D703" s="41">
        <v>2.0506795254E10</v>
      </c>
      <c r="E703" s="35">
        <v>0.086</v>
      </c>
      <c r="F703" s="35">
        <v>51.0</v>
      </c>
      <c r="G703" s="35">
        <v>0.15</v>
      </c>
    </row>
    <row r="704">
      <c r="A704" s="32" t="s">
        <v>99</v>
      </c>
      <c r="B704" s="33" t="s">
        <v>35</v>
      </c>
      <c r="C704" s="40" t="s">
        <v>101</v>
      </c>
      <c r="D704" s="41">
        <v>1.911563665E9</v>
      </c>
      <c r="E704" s="35">
        <v>0.063</v>
      </c>
      <c r="F704" s="35">
        <v>39.0</v>
      </c>
      <c r="G704" s="35">
        <v>0.316</v>
      </c>
    </row>
    <row r="705">
      <c r="A705" s="32" t="s">
        <v>99</v>
      </c>
      <c r="B705" s="33" t="s">
        <v>36</v>
      </c>
      <c r="C705" s="40" t="s">
        <v>101</v>
      </c>
      <c r="D705" s="41">
        <v>2.118467913E9</v>
      </c>
      <c r="E705" s="35">
        <v>0.059</v>
      </c>
      <c r="F705" s="35">
        <v>41.0</v>
      </c>
      <c r="G705" s="35">
        <v>0.267</v>
      </c>
    </row>
    <row r="706">
      <c r="A706" s="32" t="s">
        <v>99</v>
      </c>
      <c r="B706" s="33" t="s">
        <v>37</v>
      </c>
      <c r="C706" s="40" t="s">
        <v>101</v>
      </c>
      <c r="D706" s="41">
        <v>2.376335048E9</v>
      </c>
      <c r="E706" s="35">
        <v>0.054</v>
      </c>
      <c r="F706" s="35">
        <v>42.0</v>
      </c>
      <c r="G706" s="35">
        <v>0.211</v>
      </c>
    </row>
    <row r="707">
      <c r="A707" s="32" t="s">
        <v>99</v>
      </c>
      <c r="B707" s="33" t="s">
        <v>38</v>
      </c>
      <c r="C707" s="40" t="s">
        <v>101</v>
      </c>
      <c r="D707" s="41">
        <v>2.807061009E9</v>
      </c>
      <c r="E707" s="35">
        <v>0.056</v>
      </c>
      <c r="F707" s="35">
        <v>51.0</v>
      </c>
      <c r="G707" s="35">
        <v>0.208</v>
      </c>
    </row>
    <row r="708">
      <c r="A708" s="32" t="s">
        <v>99</v>
      </c>
      <c r="B708" s="33" t="s">
        <v>39</v>
      </c>
      <c r="C708" s="40" t="s">
        <v>101</v>
      </c>
      <c r="D708" s="41">
        <v>3.57661524E9</v>
      </c>
      <c r="E708" s="35">
        <v>0.055</v>
      </c>
      <c r="F708" s="35">
        <v>65.0</v>
      </c>
      <c r="G708" s="35">
        <v>0.186</v>
      </c>
    </row>
    <row r="709">
      <c r="A709" s="32" t="s">
        <v>99</v>
      </c>
      <c r="B709" s="33" t="s">
        <v>40</v>
      </c>
      <c r="C709" s="40" t="s">
        <v>101</v>
      </c>
      <c r="D709" s="41">
        <v>4.900436759E9</v>
      </c>
      <c r="E709" s="35">
        <v>0.053</v>
      </c>
      <c r="F709" s="35">
        <v>85.0</v>
      </c>
      <c r="G709" s="35">
        <v>0.18</v>
      </c>
    </row>
    <row r="710">
      <c r="A710" s="32" t="s">
        <v>99</v>
      </c>
      <c r="B710" s="33" t="s">
        <v>41</v>
      </c>
      <c r="C710" s="40" t="s">
        <v>101</v>
      </c>
      <c r="D710" s="41">
        <v>6.384457744E9</v>
      </c>
      <c r="E710" s="35">
        <v>0.046</v>
      </c>
      <c r="F710" s="35">
        <v>97.0</v>
      </c>
      <c r="G710" s="35">
        <v>0.165</v>
      </c>
    </row>
    <row r="711">
      <c r="A711" s="32" t="s">
        <v>99</v>
      </c>
      <c r="B711" s="33" t="s">
        <v>42</v>
      </c>
      <c r="C711" s="40" t="s">
        <v>101</v>
      </c>
      <c r="D711" s="41">
        <v>9.2063017E9</v>
      </c>
      <c r="E711" s="35">
        <v>0.043</v>
      </c>
      <c r="F711" s="35">
        <v>133.0</v>
      </c>
      <c r="G711" s="35">
        <v>0.175</v>
      </c>
    </row>
    <row r="712">
      <c r="A712" s="32" t="s">
        <v>99</v>
      </c>
      <c r="B712" s="33" t="s">
        <v>43</v>
      </c>
      <c r="C712" s="40" t="s">
        <v>101</v>
      </c>
      <c r="D712" s="41">
        <v>1.1662040714E10</v>
      </c>
      <c r="E712" s="35">
        <v>0.038</v>
      </c>
      <c r="F712" s="35">
        <v>149.0</v>
      </c>
      <c r="G712" s="35">
        <v>0.17</v>
      </c>
    </row>
    <row r="713">
      <c r="A713" s="32" t="s">
        <v>99</v>
      </c>
      <c r="B713" s="33" t="s">
        <v>44</v>
      </c>
      <c r="C713" s="40" t="s">
        <v>101</v>
      </c>
      <c r="D713" s="41">
        <v>8.647936748E9</v>
      </c>
      <c r="E713" s="35">
        <v>0.045</v>
      </c>
      <c r="F713" s="35">
        <v>132.0</v>
      </c>
      <c r="G713" s="35">
        <v>0.188</v>
      </c>
    </row>
    <row r="714">
      <c r="A714" s="32" t="s">
        <v>99</v>
      </c>
      <c r="B714" s="33" t="s">
        <v>45</v>
      </c>
      <c r="C714" s="40" t="s">
        <v>101</v>
      </c>
      <c r="D714" s="41">
        <v>9.260287416E9</v>
      </c>
      <c r="E714" s="35">
        <v>0.046</v>
      </c>
      <c r="F714" s="35">
        <v>143.0</v>
      </c>
      <c r="G714" s="35">
        <v>0.192</v>
      </c>
    </row>
    <row r="715">
      <c r="A715" s="32" t="s">
        <v>99</v>
      </c>
      <c r="B715" s="33" t="s">
        <v>46</v>
      </c>
      <c r="C715" s="40" t="s">
        <v>101</v>
      </c>
      <c r="D715" s="41">
        <v>1.014234277E10</v>
      </c>
      <c r="E715" s="35">
        <v>0.037</v>
      </c>
      <c r="F715" s="35">
        <v>127.0</v>
      </c>
      <c r="G715" s="35">
        <v>0.178</v>
      </c>
    </row>
    <row r="716">
      <c r="A716" s="32" t="s">
        <v>99</v>
      </c>
      <c r="B716" s="33" t="s">
        <v>33</v>
      </c>
      <c r="C716" s="40" t="s">
        <v>101</v>
      </c>
      <c r="D716" s="41">
        <v>9.95821788E9</v>
      </c>
      <c r="E716" s="35">
        <v>0.045</v>
      </c>
      <c r="F716" s="35">
        <v>150.0</v>
      </c>
      <c r="G716" s="35">
        <v>0.172</v>
      </c>
    </row>
    <row r="717">
      <c r="A717" s="32" t="s">
        <v>99</v>
      </c>
      <c r="B717" s="33" t="s">
        <v>35</v>
      </c>
      <c r="C717" s="40" t="s">
        <v>102</v>
      </c>
      <c r="D717" s="41">
        <v>5.272617196E9</v>
      </c>
      <c r="E717" s="35">
        <v>0.047</v>
      </c>
      <c r="F717" s="35">
        <v>30.0</v>
      </c>
      <c r="G717" s="35">
        <v>0.197</v>
      </c>
    </row>
    <row r="718">
      <c r="A718" s="32" t="s">
        <v>99</v>
      </c>
      <c r="B718" s="33" t="s">
        <v>36</v>
      </c>
      <c r="C718" s="40" t="s">
        <v>102</v>
      </c>
      <c r="D718" s="41">
        <v>5.707618247E9</v>
      </c>
      <c r="E718" s="35">
        <v>0.045</v>
      </c>
      <c r="F718" s="35">
        <v>31.0</v>
      </c>
      <c r="G718" s="35">
        <v>0.197</v>
      </c>
    </row>
    <row r="719">
      <c r="A719" s="32" t="s">
        <v>99</v>
      </c>
      <c r="B719" s="33" t="s">
        <v>37</v>
      </c>
      <c r="C719" s="40" t="s">
        <v>102</v>
      </c>
      <c r="D719" s="41">
        <v>6.236024951E9</v>
      </c>
      <c r="E719" s="35">
        <v>0.045</v>
      </c>
      <c r="F719" s="35">
        <v>34.0</v>
      </c>
      <c r="G719" s="35">
        <v>0.174</v>
      </c>
    </row>
    <row r="720">
      <c r="A720" s="32" t="s">
        <v>99</v>
      </c>
      <c r="B720" s="33" t="s">
        <v>38</v>
      </c>
      <c r="C720" s="40" t="s">
        <v>102</v>
      </c>
      <c r="D720" s="41">
        <v>7.275766111E9</v>
      </c>
      <c r="E720" s="35">
        <v>0.066</v>
      </c>
      <c r="F720" s="35">
        <v>57.0</v>
      </c>
      <c r="G720" s="35">
        <v>0.155</v>
      </c>
    </row>
    <row r="721">
      <c r="A721" s="32" t="s">
        <v>99</v>
      </c>
      <c r="B721" s="33" t="s">
        <v>39</v>
      </c>
      <c r="C721" s="40" t="s">
        <v>102</v>
      </c>
      <c r="D721" s="41">
        <v>8.680511918E9</v>
      </c>
      <c r="E721" s="35">
        <v>0.079</v>
      </c>
      <c r="F721" s="35">
        <v>81.0</v>
      </c>
      <c r="G721" s="35">
        <v>0.157</v>
      </c>
    </row>
    <row r="722">
      <c r="A722" s="32" t="s">
        <v>99</v>
      </c>
      <c r="B722" s="33" t="s">
        <v>40</v>
      </c>
      <c r="C722" s="40" t="s">
        <v>102</v>
      </c>
      <c r="D722" s="41">
        <v>1.3245421881E10</v>
      </c>
      <c r="E722" s="35">
        <v>0.079</v>
      </c>
      <c r="F722" s="35">
        <v>122.0</v>
      </c>
      <c r="G722" s="35">
        <v>0.17</v>
      </c>
    </row>
    <row r="723">
      <c r="A723" s="32" t="s">
        <v>99</v>
      </c>
      <c r="B723" s="33" t="s">
        <v>41</v>
      </c>
      <c r="C723" s="40" t="s">
        <v>102</v>
      </c>
      <c r="D723" s="41">
        <v>2.0982270733E10</v>
      </c>
      <c r="E723" s="35">
        <v>0.062</v>
      </c>
      <c r="F723" s="35">
        <v>149.0</v>
      </c>
      <c r="G723" s="35">
        <v>0.179</v>
      </c>
    </row>
    <row r="724">
      <c r="A724" s="32" t="s">
        <v>99</v>
      </c>
      <c r="B724" s="33" t="s">
        <v>42</v>
      </c>
      <c r="C724" s="40" t="s">
        <v>102</v>
      </c>
      <c r="D724" s="41">
        <v>3.3050343783E10</v>
      </c>
      <c r="E724" s="35">
        <v>0.051</v>
      </c>
      <c r="F724" s="35">
        <v>192.0</v>
      </c>
      <c r="G724" s="35">
        <v>0.191</v>
      </c>
    </row>
    <row r="725">
      <c r="A725" s="32" t="s">
        <v>99</v>
      </c>
      <c r="B725" s="33" t="s">
        <v>43</v>
      </c>
      <c r="C725" s="40" t="s">
        <v>102</v>
      </c>
      <c r="D725" s="41">
        <v>4.885248296E10</v>
      </c>
      <c r="E725" s="35">
        <v>0.044</v>
      </c>
      <c r="F725" s="35">
        <v>241.0</v>
      </c>
      <c r="G725" s="35">
        <v>0.198</v>
      </c>
    </row>
    <row r="726">
      <c r="A726" s="32" t="s">
        <v>99</v>
      </c>
      <c r="B726" s="33" t="s">
        <v>44</v>
      </c>
      <c r="C726" s="40" t="s">
        <v>102</v>
      </c>
      <c r="D726" s="41">
        <v>4.4291490421E10</v>
      </c>
      <c r="E726" s="35">
        <v>0.059</v>
      </c>
      <c r="F726" s="35">
        <v>288.0</v>
      </c>
      <c r="G726" s="35">
        <v>0.2</v>
      </c>
    </row>
    <row r="727">
      <c r="A727" s="32" t="s">
        <v>99</v>
      </c>
      <c r="B727" s="33" t="s">
        <v>45</v>
      </c>
      <c r="C727" s="40" t="s">
        <v>102</v>
      </c>
      <c r="D727" s="41">
        <v>5.2902703376E10</v>
      </c>
      <c r="E727" s="35">
        <v>0.053</v>
      </c>
      <c r="F727" s="35">
        <v>310.0</v>
      </c>
      <c r="G727" s="35">
        <v>0.207</v>
      </c>
    </row>
    <row r="728">
      <c r="A728" s="32" t="s">
        <v>99</v>
      </c>
      <c r="B728" s="33" t="s">
        <v>46</v>
      </c>
      <c r="C728" s="40" t="s">
        <v>102</v>
      </c>
      <c r="D728" s="41">
        <v>6.59516272E10</v>
      </c>
      <c r="E728" s="35">
        <v>0.05</v>
      </c>
      <c r="F728" s="35">
        <v>359.0</v>
      </c>
      <c r="G728" s="35">
        <v>0.19</v>
      </c>
    </row>
    <row r="729">
      <c r="A729" s="32" t="s">
        <v>99</v>
      </c>
      <c r="B729" s="33" t="s">
        <v>33</v>
      </c>
      <c r="C729" s="40" t="s">
        <v>102</v>
      </c>
      <c r="D729" s="41">
        <v>6.8730906314E10</v>
      </c>
      <c r="E729" s="35">
        <v>0.054</v>
      </c>
      <c r="F729" s="35">
        <v>398.0</v>
      </c>
      <c r="G729" s="35">
        <v>0.183</v>
      </c>
    </row>
    <row r="730">
      <c r="A730" s="32" t="s">
        <v>99</v>
      </c>
      <c r="B730" s="33" t="s">
        <v>35</v>
      </c>
      <c r="C730" s="40" t="s">
        <v>103</v>
      </c>
      <c r="D730" s="41">
        <v>4.7124925462E10</v>
      </c>
      <c r="E730" s="35">
        <v>0.028</v>
      </c>
      <c r="F730" s="35">
        <v>10.0</v>
      </c>
      <c r="G730" s="35">
        <v>0.155</v>
      </c>
    </row>
    <row r="731">
      <c r="A731" s="32" t="s">
        <v>99</v>
      </c>
      <c r="B731" s="33" t="s">
        <v>36</v>
      </c>
      <c r="C731" s="40" t="s">
        <v>103</v>
      </c>
      <c r="D731" s="41">
        <v>4.6987842847E10</v>
      </c>
      <c r="E731" s="35">
        <v>0.03</v>
      </c>
      <c r="F731" s="35">
        <v>10.0</v>
      </c>
      <c r="G731" s="35">
        <v>0.158</v>
      </c>
    </row>
    <row r="732">
      <c r="A732" s="32" t="s">
        <v>99</v>
      </c>
      <c r="B732" s="33" t="s">
        <v>37</v>
      </c>
      <c r="C732" s="40" t="s">
        <v>103</v>
      </c>
      <c r="D732" s="41">
        <v>4.7571130071E10</v>
      </c>
      <c r="E732" s="35">
        <v>0.031</v>
      </c>
      <c r="F732" s="35">
        <v>11.0</v>
      </c>
      <c r="G732" s="35">
        <v>0.16</v>
      </c>
    </row>
    <row r="733">
      <c r="A733" s="32" t="s">
        <v>99</v>
      </c>
      <c r="B733" s="33" t="s">
        <v>38</v>
      </c>
      <c r="C733" s="40" t="s">
        <v>103</v>
      </c>
      <c r="D733" s="41">
        <v>5.1913661485E10</v>
      </c>
      <c r="E733" s="35">
        <v>0.03</v>
      </c>
      <c r="F733" s="35">
        <v>11.0</v>
      </c>
      <c r="G733" s="35">
        <v>0.16</v>
      </c>
    </row>
    <row r="734">
      <c r="A734" s="32" t="s">
        <v>99</v>
      </c>
      <c r="B734" s="33" t="s">
        <v>39</v>
      </c>
      <c r="C734" s="40" t="s">
        <v>103</v>
      </c>
      <c r="D734" s="41">
        <v>5.6560744012E10</v>
      </c>
      <c r="E734" s="35">
        <v>0.031</v>
      </c>
      <c r="F734" s="35">
        <v>12.0</v>
      </c>
      <c r="G734" s="35">
        <v>0.148</v>
      </c>
    </row>
    <row r="735">
      <c r="A735" s="32" t="s">
        <v>99</v>
      </c>
      <c r="B735" s="33" t="s">
        <v>40</v>
      </c>
      <c r="C735" s="40" t="s">
        <v>103</v>
      </c>
      <c r="D735" s="41">
        <v>6.0277560976E10</v>
      </c>
      <c r="E735" s="35">
        <v>0.032</v>
      </c>
      <c r="F735" s="35">
        <v>13.0</v>
      </c>
      <c r="G735" s="35">
        <v>0.14</v>
      </c>
    </row>
    <row r="736">
      <c r="A736" s="32" t="s">
        <v>99</v>
      </c>
      <c r="B736" s="33" t="s">
        <v>41</v>
      </c>
      <c r="C736" s="40" t="s">
        <v>103</v>
      </c>
      <c r="D736" s="41">
        <v>6.1901116736E10</v>
      </c>
      <c r="E736" s="35">
        <v>0.034</v>
      </c>
      <c r="F736" s="35">
        <v>14.0</v>
      </c>
      <c r="G736" s="35">
        <v>0.153</v>
      </c>
    </row>
    <row r="737">
      <c r="A737" s="32" t="s">
        <v>99</v>
      </c>
      <c r="B737" s="33" t="s">
        <v>42</v>
      </c>
      <c r="C737" s="40" t="s">
        <v>103</v>
      </c>
      <c r="D737" s="41">
        <v>6.8415421373E10</v>
      </c>
      <c r="E737" s="35">
        <v>0.035</v>
      </c>
      <c r="F737" s="35">
        <v>16.0</v>
      </c>
      <c r="G737" s="35">
        <v>0.16</v>
      </c>
    </row>
    <row r="738">
      <c r="A738" s="32" t="s">
        <v>99</v>
      </c>
      <c r="B738" s="33" t="s">
        <v>43</v>
      </c>
      <c r="C738" s="40" t="s">
        <v>103</v>
      </c>
      <c r="D738" s="41">
        <v>7.9554350678E10</v>
      </c>
      <c r="E738" s="35">
        <v>0.035</v>
      </c>
      <c r="F738" s="35">
        <v>19.0</v>
      </c>
      <c r="G738" s="35">
        <v>0.164</v>
      </c>
    </row>
    <row r="739">
      <c r="A739" s="32" t="s">
        <v>99</v>
      </c>
      <c r="B739" s="33" t="s">
        <v>44</v>
      </c>
      <c r="C739" s="40" t="s">
        <v>103</v>
      </c>
      <c r="D739" s="41">
        <v>8.9356650349E10</v>
      </c>
      <c r="E739" s="35">
        <v>0.037</v>
      </c>
      <c r="F739" s="35">
        <v>22.0</v>
      </c>
      <c r="G739" s="35">
        <v>0.146</v>
      </c>
    </row>
    <row r="740">
      <c r="A740" s="32" t="s">
        <v>99</v>
      </c>
      <c r="B740" s="33" t="s">
        <v>45</v>
      </c>
      <c r="C740" s="40" t="s">
        <v>103</v>
      </c>
      <c r="D740" s="41">
        <v>1.0E11</v>
      </c>
      <c r="E740" s="35">
        <v>0.037</v>
      </c>
      <c r="F740" s="35">
        <v>24.0</v>
      </c>
      <c r="G740" s="35">
        <v>0.13</v>
      </c>
    </row>
    <row r="741">
      <c r="A741" s="32" t="s">
        <v>99</v>
      </c>
      <c r="B741" s="33" t="s">
        <v>46</v>
      </c>
      <c r="C741" s="40" t="s">
        <v>103</v>
      </c>
      <c r="D741" s="41">
        <v>1.12E11</v>
      </c>
      <c r="E741" s="35">
        <v>0.038</v>
      </c>
      <c r="F741" s="35">
        <v>27.0</v>
      </c>
      <c r="G741" s="35">
        <v>0.133</v>
      </c>
    </row>
    <row r="742">
      <c r="A742" s="32" t="s">
        <v>99</v>
      </c>
      <c r="B742" s="33" t="s">
        <v>33</v>
      </c>
      <c r="C742" s="40" t="s">
        <v>103</v>
      </c>
      <c r="D742" s="41">
        <v>1.16E11</v>
      </c>
      <c r="E742" s="35">
        <v>0.036</v>
      </c>
      <c r="F742" s="35">
        <v>26.0</v>
      </c>
      <c r="G742" s="35">
        <v>0.13</v>
      </c>
    </row>
    <row r="743">
      <c r="A743" s="32" t="s">
        <v>99</v>
      </c>
      <c r="B743" s="33" t="s">
        <v>35</v>
      </c>
      <c r="C743" s="40" t="s">
        <v>104</v>
      </c>
      <c r="D743" s="41">
        <v>4.39158233E8</v>
      </c>
      <c r="E743" s="35">
        <v>0.067</v>
      </c>
      <c r="F743" s="35">
        <v>52.0</v>
      </c>
      <c r="G743" s="35">
        <v>0.16</v>
      </c>
    </row>
    <row r="744">
      <c r="A744" s="32" t="s">
        <v>99</v>
      </c>
      <c r="B744" s="33" t="s">
        <v>36</v>
      </c>
      <c r="C744" s="40" t="s">
        <v>104</v>
      </c>
      <c r="D744" s="41">
        <v>4.76360697E8</v>
      </c>
      <c r="E744" s="35">
        <v>0.062</v>
      </c>
      <c r="F744" s="35">
        <v>51.0</v>
      </c>
      <c r="G744" s="35">
        <v>0.158</v>
      </c>
    </row>
    <row r="745">
      <c r="A745" s="32" t="s">
        <v>99</v>
      </c>
      <c r="B745" s="33" t="s">
        <v>37</v>
      </c>
      <c r="C745" s="40" t="s">
        <v>104</v>
      </c>
      <c r="D745" s="41">
        <v>5.37050133E8</v>
      </c>
      <c r="E745" s="35">
        <v>0.079</v>
      </c>
      <c r="F745" s="35">
        <v>71.0</v>
      </c>
      <c r="G745" s="35">
        <v>0.153</v>
      </c>
    </row>
    <row r="746">
      <c r="A746" s="32" t="s">
        <v>99</v>
      </c>
      <c r="B746" s="33" t="s">
        <v>38</v>
      </c>
      <c r="C746" s="40" t="s">
        <v>104</v>
      </c>
      <c r="D746" s="41">
        <v>6.22026107E8</v>
      </c>
      <c r="E746" s="35">
        <v>0.051</v>
      </c>
      <c r="F746" s="35">
        <v>51.0</v>
      </c>
      <c r="G746" s="35">
        <v>0.15</v>
      </c>
    </row>
    <row r="747">
      <c r="A747" s="32" t="s">
        <v>99</v>
      </c>
      <c r="B747" s="33" t="s">
        <v>39</v>
      </c>
      <c r="C747" s="40" t="s">
        <v>104</v>
      </c>
      <c r="D747" s="41">
        <v>7.02682018E8</v>
      </c>
      <c r="E747" s="35">
        <v>0.044</v>
      </c>
      <c r="F747" s="35">
        <v>49.0</v>
      </c>
      <c r="G747" s="35">
        <v>0.15</v>
      </c>
    </row>
    <row r="748">
      <c r="A748" s="32" t="s">
        <v>99</v>
      </c>
      <c r="B748" s="33" t="s">
        <v>40</v>
      </c>
      <c r="C748" s="40" t="s">
        <v>104</v>
      </c>
      <c r="D748" s="41">
        <v>8.18869146E8</v>
      </c>
      <c r="E748" s="35">
        <v>0.043</v>
      </c>
      <c r="F748" s="35">
        <v>55.0</v>
      </c>
      <c r="G748" s="35">
        <v>0.14</v>
      </c>
    </row>
    <row r="749">
      <c r="A749" s="32" t="s">
        <v>99</v>
      </c>
      <c r="B749" s="33" t="s">
        <v>41</v>
      </c>
      <c r="C749" s="40" t="s">
        <v>104</v>
      </c>
      <c r="D749" s="41">
        <v>8.97672086E8</v>
      </c>
      <c r="E749" s="35">
        <v>0.044</v>
      </c>
      <c r="F749" s="35">
        <v>59.0</v>
      </c>
      <c r="G749" s="35">
        <v>0.14</v>
      </c>
    </row>
    <row r="750">
      <c r="A750" s="32" t="s">
        <v>99</v>
      </c>
      <c r="B750" s="33" t="s">
        <v>42</v>
      </c>
      <c r="C750" s="40" t="s">
        <v>104</v>
      </c>
      <c r="D750" s="41">
        <v>1.196091806E9</v>
      </c>
      <c r="E750" s="35">
        <v>0.05</v>
      </c>
      <c r="F750" s="35">
        <v>88.0</v>
      </c>
      <c r="G750" s="35">
        <v>0.14</v>
      </c>
    </row>
    <row r="751">
      <c r="A751" s="32" t="s">
        <v>99</v>
      </c>
      <c r="B751" s="33" t="s">
        <v>43</v>
      </c>
      <c r="C751" s="40" t="s">
        <v>104</v>
      </c>
      <c r="D751" s="41">
        <v>1.258193519E9</v>
      </c>
      <c r="E751" s="35">
        <v>0.052</v>
      </c>
      <c r="F751" s="35">
        <v>95.0</v>
      </c>
      <c r="G751" s="35">
        <v>0.138</v>
      </c>
    </row>
    <row r="752">
      <c r="A752" s="32" t="s">
        <v>99</v>
      </c>
      <c r="B752" s="33" t="s">
        <v>44</v>
      </c>
      <c r="C752" s="40" t="s">
        <v>104</v>
      </c>
      <c r="D752" s="41">
        <v>1.264758198E9</v>
      </c>
      <c r="E752" s="35">
        <v>0.046</v>
      </c>
      <c r="F752" s="35">
        <v>82.0</v>
      </c>
      <c r="G752" s="35">
        <v>0.138</v>
      </c>
    </row>
    <row r="753">
      <c r="A753" s="32" t="s">
        <v>99</v>
      </c>
      <c r="B753" s="33" t="s">
        <v>45</v>
      </c>
      <c r="C753" s="40" t="s">
        <v>104</v>
      </c>
      <c r="D753" s="41">
        <v>1.585396256E9</v>
      </c>
      <c r="E753" s="35">
        <v>0.041</v>
      </c>
      <c r="F753" s="35">
        <v>90.0</v>
      </c>
      <c r="G753" s="35">
        <v>0.14</v>
      </c>
    </row>
    <row r="754">
      <c r="A754" s="32" t="s">
        <v>99</v>
      </c>
      <c r="B754" s="33" t="s">
        <v>46</v>
      </c>
      <c r="C754" s="40" t="s">
        <v>104</v>
      </c>
      <c r="D754" s="41">
        <v>1.840841618E9</v>
      </c>
      <c r="E754" s="35">
        <v>0.037</v>
      </c>
      <c r="F754" s="35">
        <v>94.0</v>
      </c>
      <c r="G754" s="35">
        <v>0.14</v>
      </c>
    </row>
    <row r="755">
      <c r="A755" s="32" t="s">
        <v>99</v>
      </c>
      <c r="B755" s="33" t="s">
        <v>33</v>
      </c>
      <c r="C755" s="40" t="s">
        <v>104</v>
      </c>
      <c r="D755" s="41">
        <v>1.861157558E9</v>
      </c>
      <c r="E755" s="35">
        <v>0.038</v>
      </c>
      <c r="F755" s="35">
        <v>90.0</v>
      </c>
      <c r="G755" s="35">
        <v>0.14</v>
      </c>
    </row>
    <row r="756">
      <c r="A756" s="32" t="s">
        <v>99</v>
      </c>
      <c r="B756" s="33" t="s">
        <v>35</v>
      </c>
      <c r="C756" s="40" t="s">
        <v>105</v>
      </c>
      <c r="D756" s="41">
        <v>6.001153318E9</v>
      </c>
      <c r="E756" s="35">
        <v>0.03</v>
      </c>
      <c r="F756" s="35">
        <v>543.0</v>
      </c>
      <c r="G756" s="35">
        <v>0.055</v>
      </c>
    </row>
    <row r="757">
      <c r="A757" s="32" t="s">
        <v>99</v>
      </c>
      <c r="B757" s="33" t="s">
        <v>36</v>
      </c>
      <c r="C757" s="40" t="s">
        <v>105</v>
      </c>
      <c r="D757" s="41">
        <v>5.601090584E9</v>
      </c>
      <c r="E757" s="35">
        <v>0.032</v>
      </c>
      <c r="F757" s="35">
        <v>525.0</v>
      </c>
      <c r="G757" s="35">
        <v>0.055</v>
      </c>
    </row>
    <row r="758">
      <c r="A758" s="32" t="s">
        <v>99</v>
      </c>
      <c r="B758" s="33" t="s">
        <v>37</v>
      </c>
      <c r="C758" s="40" t="s">
        <v>105</v>
      </c>
      <c r="D758" s="41">
        <v>5.843329102E9</v>
      </c>
      <c r="E758" s="35">
        <v>0.031</v>
      </c>
      <c r="F758" s="35">
        <v>526.0</v>
      </c>
      <c r="G758" s="35">
        <v>0.055</v>
      </c>
    </row>
    <row r="759">
      <c r="A759" s="32" t="s">
        <v>99</v>
      </c>
      <c r="B759" s="33" t="s">
        <v>38</v>
      </c>
      <c r="C759" s="40" t="s">
        <v>105</v>
      </c>
      <c r="D759" s="41">
        <v>6.557333067E9</v>
      </c>
      <c r="E759" s="35">
        <v>0.031</v>
      </c>
      <c r="F759" s="35">
        <v>575.0</v>
      </c>
      <c r="G759" s="35">
        <v>0.055</v>
      </c>
    </row>
    <row r="760">
      <c r="A760" s="32" t="s">
        <v>99</v>
      </c>
      <c r="B760" s="33" t="s">
        <v>39</v>
      </c>
      <c r="C760" s="40" t="s">
        <v>105</v>
      </c>
      <c r="D760" s="41">
        <v>7.872333197E9</v>
      </c>
      <c r="E760" s="35">
        <v>0.03</v>
      </c>
      <c r="F760" s="35">
        <v>658.0</v>
      </c>
      <c r="G760" s="35">
        <v>0.055</v>
      </c>
    </row>
    <row r="761">
      <c r="A761" s="32" t="s">
        <v>99</v>
      </c>
      <c r="B761" s="33" t="s">
        <v>40</v>
      </c>
      <c r="C761" s="40" t="s">
        <v>105</v>
      </c>
      <c r="D761" s="41">
        <v>9.53140283E9</v>
      </c>
      <c r="E761" s="35">
        <v>0.026</v>
      </c>
      <c r="F761" s="35">
        <v>671.0</v>
      </c>
      <c r="G761" s="35">
        <v>0.055</v>
      </c>
    </row>
    <row r="762">
      <c r="A762" s="32" t="s">
        <v>99</v>
      </c>
      <c r="B762" s="33" t="s">
        <v>41</v>
      </c>
      <c r="C762" s="40" t="s">
        <v>105</v>
      </c>
      <c r="D762" s="41">
        <v>1.1470703002E10</v>
      </c>
      <c r="E762" s="35">
        <v>0.022</v>
      </c>
      <c r="F762" s="35">
        <v>680.0</v>
      </c>
      <c r="G762" s="35">
        <v>0.055</v>
      </c>
    </row>
    <row r="763">
      <c r="A763" s="32" t="s">
        <v>99</v>
      </c>
      <c r="B763" s="33" t="s">
        <v>42</v>
      </c>
      <c r="C763" s="40" t="s">
        <v>105</v>
      </c>
      <c r="D763" s="41">
        <v>1.2247694247E10</v>
      </c>
      <c r="E763" s="35">
        <v>0.023</v>
      </c>
      <c r="F763" s="35">
        <v>738.0</v>
      </c>
      <c r="G763" s="35">
        <v>0.055</v>
      </c>
    </row>
    <row r="764">
      <c r="A764" s="32" t="s">
        <v>99</v>
      </c>
      <c r="B764" s="33" t="s">
        <v>43</v>
      </c>
      <c r="C764" s="40" t="s">
        <v>105</v>
      </c>
      <c r="D764" s="41">
        <v>1.4393099069E10</v>
      </c>
      <c r="E764" s="35">
        <v>0.022</v>
      </c>
      <c r="F764" s="35">
        <v>821.0</v>
      </c>
      <c r="G764" s="35">
        <v>0.055</v>
      </c>
    </row>
    <row r="765">
      <c r="A765" s="32" t="s">
        <v>99</v>
      </c>
      <c r="B765" s="33" t="s">
        <v>44</v>
      </c>
      <c r="C765" s="40" t="s">
        <v>105</v>
      </c>
      <c r="D765" s="41">
        <v>1.0732366286E10</v>
      </c>
      <c r="E765" s="35">
        <v>0.028</v>
      </c>
      <c r="F765" s="35">
        <v>766.0</v>
      </c>
      <c r="G765" s="35">
        <v>0.055</v>
      </c>
    </row>
    <row r="766">
      <c r="A766" s="32" t="s">
        <v>99</v>
      </c>
      <c r="B766" s="33" t="s">
        <v>45</v>
      </c>
      <c r="C766" s="40" t="s">
        <v>105</v>
      </c>
      <c r="D766" s="41">
        <v>1.2369708859E10</v>
      </c>
      <c r="E766" s="35">
        <v>0.027</v>
      </c>
      <c r="F766" s="35">
        <v>844.0</v>
      </c>
      <c r="G766" s="35">
        <v>0.055</v>
      </c>
    </row>
    <row r="767">
      <c r="A767" s="32" t="s">
        <v>99</v>
      </c>
      <c r="B767" s="33" t="s">
        <v>46</v>
      </c>
      <c r="C767" s="40" t="s">
        <v>105</v>
      </c>
      <c r="D767" s="41">
        <v>1.6691360399E10</v>
      </c>
      <c r="E767" s="35">
        <v>0.022</v>
      </c>
      <c r="F767" s="35">
        <v>917.0</v>
      </c>
      <c r="G767" s="35">
        <v>0.055</v>
      </c>
    </row>
    <row r="768">
      <c r="A768" s="32" t="s">
        <v>99</v>
      </c>
      <c r="B768" s="33" t="s">
        <v>33</v>
      </c>
      <c r="C768" s="40" t="s">
        <v>105</v>
      </c>
      <c r="D768" s="41">
        <v>1.6953952625E10</v>
      </c>
      <c r="E768" s="35">
        <v>0.023</v>
      </c>
      <c r="F768" s="35">
        <v>939.0</v>
      </c>
      <c r="G768" s="35">
        <v>0.055</v>
      </c>
    </row>
    <row r="769">
      <c r="A769" s="32" t="s">
        <v>99</v>
      </c>
      <c r="B769" s="33" t="s">
        <v>35</v>
      </c>
      <c r="C769" s="40" t="s">
        <v>106</v>
      </c>
      <c r="D769" s="41">
        <v>3.654031716E9</v>
      </c>
      <c r="E769" s="35">
        <v>0.063</v>
      </c>
      <c r="F769" s="35">
        <v>19.0</v>
      </c>
      <c r="G769" s="32">
        <v>0.13</v>
      </c>
    </row>
    <row r="770">
      <c r="A770" s="32" t="s">
        <v>99</v>
      </c>
      <c r="B770" s="33" t="s">
        <v>36</v>
      </c>
      <c r="C770" s="40" t="s">
        <v>106</v>
      </c>
      <c r="D770" s="41">
        <v>3.979813388E9</v>
      </c>
      <c r="E770" s="35">
        <v>0.062</v>
      </c>
      <c r="F770" s="35">
        <v>20.0</v>
      </c>
      <c r="G770" s="32">
        <v>0.13</v>
      </c>
    </row>
    <row r="771">
      <c r="A771" s="32" t="s">
        <v>99</v>
      </c>
      <c r="B771" s="33" t="s">
        <v>37</v>
      </c>
      <c r="C771" s="40" t="s">
        <v>106</v>
      </c>
      <c r="D771" s="41">
        <v>4.284028138E9</v>
      </c>
      <c r="E771" s="35">
        <v>0.064</v>
      </c>
      <c r="F771" s="35">
        <v>22.0</v>
      </c>
      <c r="G771" s="32">
        <v>0.13</v>
      </c>
    </row>
    <row r="772">
      <c r="A772" s="32" t="s">
        <v>99</v>
      </c>
      <c r="B772" s="33" t="s">
        <v>38</v>
      </c>
      <c r="C772" s="40" t="s">
        <v>106</v>
      </c>
      <c r="D772" s="41">
        <v>4.658246907E9</v>
      </c>
      <c r="E772" s="35">
        <v>0.073</v>
      </c>
      <c r="F772" s="35">
        <v>26.0</v>
      </c>
      <c r="G772" s="32">
        <v>0.13</v>
      </c>
    </row>
    <row r="773">
      <c r="A773" s="32" t="s">
        <v>99</v>
      </c>
      <c r="B773" s="33" t="s">
        <v>39</v>
      </c>
      <c r="C773" s="40" t="s">
        <v>106</v>
      </c>
      <c r="D773" s="41">
        <v>5.337833256E9</v>
      </c>
      <c r="E773" s="35">
        <v>0.071</v>
      </c>
      <c r="F773" s="35">
        <v>29.0</v>
      </c>
      <c r="G773" s="32">
        <v>0.13</v>
      </c>
    </row>
    <row r="774">
      <c r="A774" s="32" t="s">
        <v>99</v>
      </c>
      <c r="B774" s="33" t="s">
        <v>40</v>
      </c>
      <c r="C774" s="40" t="s">
        <v>106</v>
      </c>
      <c r="D774" s="41">
        <v>6.293046162E9</v>
      </c>
      <c r="E774" s="35">
        <v>0.069</v>
      </c>
      <c r="F774" s="35">
        <v>33.0</v>
      </c>
      <c r="G774" s="32">
        <v>0.13</v>
      </c>
    </row>
    <row r="775">
      <c r="A775" s="32" t="s">
        <v>99</v>
      </c>
      <c r="B775" s="33" t="s">
        <v>41</v>
      </c>
      <c r="C775" s="40" t="s">
        <v>106</v>
      </c>
      <c r="D775" s="41">
        <v>7.274424519E9</v>
      </c>
      <c r="E775" s="35">
        <v>0.054</v>
      </c>
      <c r="F775" s="35">
        <v>29.0</v>
      </c>
      <c r="G775" s="32">
        <v>0.13</v>
      </c>
    </row>
    <row r="776">
      <c r="A776" s="32" t="s">
        <v>99</v>
      </c>
      <c r="B776" s="33" t="s">
        <v>42</v>
      </c>
      <c r="C776" s="40" t="s">
        <v>106</v>
      </c>
      <c r="D776" s="41">
        <v>8.639164917E9</v>
      </c>
      <c r="E776" s="35">
        <v>0.045</v>
      </c>
      <c r="F776" s="35">
        <v>28.0</v>
      </c>
      <c r="G776" s="32">
        <v>0.13</v>
      </c>
    </row>
    <row r="777">
      <c r="A777" s="32" t="s">
        <v>99</v>
      </c>
      <c r="B777" s="33" t="s">
        <v>43</v>
      </c>
      <c r="C777" s="40" t="s">
        <v>106</v>
      </c>
      <c r="D777" s="41">
        <v>1.0351829066E10</v>
      </c>
      <c r="E777" s="35">
        <v>0.055</v>
      </c>
      <c r="F777" s="35">
        <v>41.0</v>
      </c>
      <c r="G777" s="32">
        <v>0.13</v>
      </c>
    </row>
    <row r="778">
      <c r="A778" s="32" t="s">
        <v>99</v>
      </c>
      <c r="B778" s="33" t="s">
        <v>44</v>
      </c>
      <c r="C778" s="40" t="s">
        <v>106</v>
      </c>
      <c r="D778" s="41">
        <v>1.0401935532E10</v>
      </c>
      <c r="E778" s="35">
        <v>0.063</v>
      </c>
      <c r="F778" s="35">
        <v>46.0</v>
      </c>
      <c r="G778" s="32">
        <v>0.13</v>
      </c>
    </row>
    <row r="779">
      <c r="A779" s="32" t="s">
        <v>99</v>
      </c>
      <c r="B779" s="33" t="s">
        <v>45</v>
      </c>
      <c r="C779" s="40" t="s">
        <v>106</v>
      </c>
      <c r="D779" s="41">
        <v>1.1242266334E10</v>
      </c>
      <c r="E779" s="35">
        <v>0.058</v>
      </c>
      <c r="F779" s="35">
        <v>46.0</v>
      </c>
      <c r="G779" s="32">
        <v>0.13</v>
      </c>
    </row>
    <row r="780">
      <c r="A780" s="32" t="s">
        <v>99</v>
      </c>
      <c r="B780" s="33" t="s">
        <v>46</v>
      </c>
      <c r="C780" s="40" t="s">
        <v>106</v>
      </c>
      <c r="D780" s="41">
        <v>1.2829541141E10</v>
      </c>
      <c r="E780" s="35">
        <v>0.056</v>
      </c>
      <c r="F780" s="35">
        <v>49.0</v>
      </c>
      <c r="G780" s="32">
        <v>0.13</v>
      </c>
    </row>
    <row r="781">
      <c r="A781" s="32" t="s">
        <v>99</v>
      </c>
      <c r="B781" s="33" t="s">
        <v>33</v>
      </c>
      <c r="C781" s="40" t="s">
        <v>106</v>
      </c>
      <c r="D781" s="41">
        <v>1.4054443213E10</v>
      </c>
      <c r="E781" s="35">
        <v>0.054</v>
      </c>
      <c r="F781" s="35">
        <v>51.0</v>
      </c>
      <c r="G781" s="32">
        <v>0.13</v>
      </c>
    </row>
    <row r="782">
      <c r="A782" s="32" t="s">
        <v>99</v>
      </c>
      <c r="B782" s="33" t="s">
        <v>35</v>
      </c>
      <c r="C782" s="40" t="s">
        <v>107</v>
      </c>
      <c r="D782" s="41">
        <v>1.2E12</v>
      </c>
      <c r="E782" s="35">
        <v>0.046</v>
      </c>
      <c r="F782" s="35">
        <v>43.0</v>
      </c>
      <c r="G782" s="35">
        <v>0.059</v>
      </c>
    </row>
    <row r="783">
      <c r="A783" s="32" t="s">
        <v>99</v>
      </c>
      <c r="B783" s="33" t="s">
        <v>36</v>
      </c>
      <c r="C783" s="40" t="s">
        <v>107</v>
      </c>
      <c r="D783" s="41">
        <v>1.32E12</v>
      </c>
      <c r="E783" s="35">
        <v>0.046</v>
      </c>
      <c r="F783" s="35">
        <v>47.0</v>
      </c>
      <c r="G783" s="35">
        <v>0.059</v>
      </c>
    </row>
    <row r="784">
      <c r="A784" s="32" t="s">
        <v>99</v>
      </c>
      <c r="B784" s="33" t="s">
        <v>37</v>
      </c>
      <c r="C784" s="40" t="s">
        <v>107</v>
      </c>
      <c r="D784" s="41">
        <v>1.45E12</v>
      </c>
      <c r="E784" s="35">
        <v>0.048</v>
      </c>
      <c r="F784" s="35">
        <v>54.0</v>
      </c>
      <c r="G784" s="35">
        <v>0.053</v>
      </c>
    </row>
    <row r="785">
      <c r="A785" s="32" t="s">
        <v>99</v>
      </c>
      <c r="B785" s="33" t="s">
        <v>38</v>
      </c>
      <c r="C785" s="40" t="s">
        <v>107</v>
      </c>
      <c r="D785" s="41">
        <v>1.64E12</v>
      </c>
      <c r="E785" s="35">
        <v>0.048</v>
      </c>
      <c r="F785" s="35">
        <v>61.0</v>
      </c>
      <c r="G785" s="35">
        <v>0.053</v>
      </c>
    </row>
    <row r="786">
      <c r="A786" s="32" t="s">
        <v>99</v>
      </c>
      <c r="B786" s="33" t="s">
        <v>39</v>
      </c>
      <c r="C786" s="40" t="s">
        <v>107</v>
      </c>
      <c r="D786" s="41">
        <v>1.93E12</v>
      </c>
      <c r="E786" s="35">
        <v>0.047</v>
      </c>
      <c r="F786" s="35">
        <v>70.0</v>
      </c>
      <c r="G786" s="35">
        <v>0.056</v>
      </c>
    </row>
    <row r="787">
      <c r="A787" s="32" t="s">
        <v>99</v>
      </c>
      <c r="B787" s="33" t="s">
        <v>40</v>
      </c>
      <c r="C787" s="40" t="s">
        <v>107</v>
      </c>
      <c r="D787" s="41">
        <v>2.26E12</v>
      </c>
      <c r="E787" s="35">
        <v>0.047</v>
      </c>
      <c r="F787" s="35">
        <v>80.0</v>
      </c>
      <c r="G787" s="35">
        <v>0.056</v>
      </c>
    </row>
    <row r="788">
      <c r="A788" s="32" t="s">
        <v>99</v>
      </c>
      <c r="B788" s="33" t="s">
        <v>41</v>
      </c>
      <c r="C788" s="40" t="s">
        <v>107</v>
      </c>
      <c r="D788" s="41">
        <v>2.71E12</v>
      </c>
      <c r="E788" s="35">
        <v>0.046</v>
      </c>
      <c r="F788" s="35">
        <v>93.0</v>
      </c>
      <c r="G788" s="35">
        <v>0.061</v>
      </c>
    </row>
    <row r="789">
      <c r="A789" s="32" t="s">
        <v>99</v>
      </c>
      <c r="B789" s="33" t="s">
        <v>42</v>
      </c>
      <c r="C789" s="40" t="s">
        <v>107</v>
      </c>
      <c r="D789" s="41">
        <v>3.49E12</v>
      </c>
      <c r="E789" s="35">
        <v>0.044</v>
      </c>
      <c r="F789" s="35">
        <v>113.0</v>
      </c>
      <c r="G789" s="35">
        <v>0.075</v>
      </c>
    </row>
    <row r="790">
      <c r="A790" s="32" t="s">
        <v>99</v>
      </c>
      <c r="B790" s="33" t="s">
        <v>43</v>
      </c>
      <c r="C790" s="40" t="s">
        <v>107</v>
      </c>
      <c r="D790" s="41">
        <v>4.52E12</v>
      </c>
      <c r="E790" s="35">
        <v>0.046</v>
      </c>
      <c r="F790" s="35">
        <v>155.0</v>
      </c>
      <c r="G790" s="35">
        <v>0.053</v>
      </c>
    </row>
    <row r="791">
      <c r="A791" s="32" t="s">
        <v>99</v>
      </c>
      <c r="B791" s="33" t="s">
        <v>44</v>
      </c>
      <c r="C791" s="40" t="s">
        <v>107</v>
      </c>
      <c r="D791" s="41">
        <v>4.99E12</v>
      </c>
      <c r="E791" s="35">
        <v>0.051</v>
      </c>
      <c r="F791" s="35">
        <v>189.0</v>
      </c>
      <c r="G791" s="35">
        <v>0.053</v>
      </c>
    </row>
    <row r="792">
      <c r="A792" s="32" t="s">
        <v>99</v>
      </c>
      <c r="B792" s="33" t="s">
        <v>45</v>
      </c>
      <c r="C792" s="40" t="s">
        <v>107</v>
      </c>
      <c r="D792" s="41">
        <v>5.93E12</v>
      </c>
      <c r="E792" s="35">
        <v>0.05</v>
      </c>
      <c r="F792" s="35">
        <v>216.0</v>
      </c>
      <c r="G792" s="35">
        <v>0.058</v>
      </c>
    </row>
    <row r="793">
      <c r="A793" s="32" t="s">
        <v>99</v>
      </c>
      <c r="B793" s="33" t="s">
        <v>46</v>
      </c>
      <c r="C793" s="40" t="s">
        <v>107</v>
      </c>
      <c r="D793" s="41">
        <v>7.32E12</v>
      </c>
      <c r="E793" s="35">
        <v>0.051</v>
      </c>
      <c r="F793" s="35">
        <v>274.0</v>
      </c>
      <c r="G793" s="35">
        <v>0.066</v>
      </c>
    </row>
    <row r="794">
      <c r="A794" s="32" t="s">
        <v>99</v>
      </c>
      <c r="B794" s="33" t="s">
        <v>33</v>
      </c>
      <c r="C794" s="40" t="s">
        <v>107</v>
      </c>
      <c r="D794" s="41">
        <v>8.23E12</v>
      </c>
      <c r="E794" s="35">
        <v>0.054</v>
      </c>
      <c r="F794" s="35">
        <v>322.0</v>
      </c>
      <c r="G794" s="35">
        <v>0.06</v>
      </c>
    </row>
    <row r="795">
      <c r="A795" s="32" t="s">
        <v>99</v>
      </c>
      <c r="B795" s="33" t="s">
        <v>33</v>
      </c>
      <c r="C795" s="40" t="s">
        <v>108</v>
      </c>
      <c r="D795" s="41">
        <v>3.057453461E9</v>
      </c>
      <c r="E795" s="35">
        <v>0.069</v>
      </c>
      <c r="F795" s="35">
        <v>45.0</v>
      </c>
      <c r="G795" s="35">
        <v>0.247</v>
      </c>
    </row>
    <row r="796">
      <c r="A796" s="32" t="s">
        <v>99</v>
      </c>
      <c r="B796" s="33" t="s">
        <v>35</v>
      </c>
      <c r="C796" s="40" t="s">
        <v>108</v>
      </c>
      <c r="D796" s="41">
        <v>3.219487823E9</v>
      </c>
      <c r="E796" s="35">
        <v>0.078</v>
      </c>
      <c r="F796" s="35">
        <v>54.0</v>
      </c>
      <c r="G796" s="35">
        <v>0.223</v>
      </c>
    </row>
    <row r="797">
      <c r="A797" s="32" t="s">
        <v>99</v>
      </c>
      <c r="B797" s="33" t="s">
        <v>36</v>
      </c>
      <c r="C797" s="40" t="s">
        <v>108</v>
      </c>
      <c r="D797" s="41">
        <v>3.395778661E9</v>
      </c>
      <c r="E797" s="35">
        <v>0.087</v>
      </c>
      <c r="F797" s="35">
        <v>64.0</v>
      </c>
      <c r="G797" s="35">
        <v>0.236</v>
      </c>
    </row>
    <row r="798">
      <c r="A798" s="32" t="s">
        <v>99</v>
      </c>
      <c r="B798" s="33" t="s">
        <v>37</v>
      </c>
      <c r="C798" s="40" t="s">
        <v>108</v>
      </c>
      <c r="D798" s="41">
        <v>3.99137454E9</v>
      </c>
      <c r="E798" s="35">
        <v>0.085</v>
      </c>
      <c r="F798" s="35">
        <v>74.0</v>
      </c>
      <c r="G798" s="35">
        <v>0.238</v>
      </c>
    </row>
    <row r="799">
      <c r="A799" s="32" t="s">
        <v>99</v>
      </c>
      <c r="B799" s="33" t="s">
        <v>38</v>
      </c>
      <c r="C799" s="40" t="s">
        <v>108</v>
      </c>
      <c r="D799" s="41">
        <v>5.125273877E9</v>
      </c>
      <c r="E799" s="35">
        <v>0.085</v>
      </c>
      <c r="F799" s="35">
        <v>97.0</v>
      </c>
      <c r="G799" s="35">
        <v>0.221</v>
      </c>
    </row>
    <row r="800">
      <c r="A800" s="32" t="s">
        <v>99</v>
      </c>
      <c r="B800" s="33" t="s">
        <v>39</v>
      </c>
      <c r="C800" s="40" t="s">
        <v>108</v>
      </c>
      <c r="D800" s="41">
        <v>6.411147323E9</v>
      </c>
      <c r="E800" s="35">
        <v>0.086</v>
      </c>
      <c r="F800" s="35">
        <v>123.0</v>
      </c>
      <c r="G800" s="35">
        <v>0.176</v>
      </c>
    </row>
    <row r="801">
      <c r="A801" s="32" t="s">
        <v>99</v>
      </c>
      <c r="B801" s="33" t="s">
        <v>40</v>
      </c>
      <c r="C801" s="40" t="s">
        <v>108</v>
      </c>
      <c r="D801" s="41">
        <v>7.761900179E9</v>
      </c>
      <c r="E801" s="35">
        <v>0.084</v>
      </c>
      <c r="F801" s="35">
        <v>146.0</v>
      </c>
      <c r="G801" s="35">
        <v>0.171</v>
      </c>
    </row>
    <row r="802">
      <c r="A802" s="32" t="s">
        <v>99</v>
      </c>
      <c r="B802" s="33" t="s">
        <v>41</v>
      </c>
      <c r="C802" s="40" t="s">
        <v>108</v>
      </c>
      <c r="D802" s="41">
        <v>1.0172260738E10</v>
      </c>
      <c r="E802" s="35">
        <v>0.082</v>
      </c>
      <c r="F802" s="35">
        <v>188.0</v>
      </c>
      <c r="G802" s="35">
        <v>0.171</v>
      </c>
    </row>
    <row r="803">
      <c r="A803" s="32" t="s">
        <v>99</v>
      </c>
      <c r="B803" s="33" t="s">
        <v>42</v>
      </c>
      <c r="C803" s="40" t="s">
        <v>108</v>
      </c>
      <c r="D803" s="41">
        <v>1.279933725E10</v>
      </c>
      <c r="E803" s="35">
        <v>0.09</v>
      </c>
      <c r="F803" s="35">
        <v>261.0</v>
      </c>
      <c r="G803" s="35">
        <v>0.18</v>
      </c>
    </row>
    <row r="804">
      <c r="A804" s="32" t="s">
        <v>99</v>
      </c>
      <c r="B804" s="33" t="s">
        <v>43</v>
      </c>
      <c r="C804" s="40" t="s">
        <v>108</v>
      </c>
      <c r="D804" s="41">
        <v>1.0766836277E10</v>
      </c>
      <c r="E804" s="35">
        <v>0.102</v>
      </c>
      <c r="F804" s="35">
        <v>249.0</v>
      </c>
      <c r="G804" s="35">
        <v>0.179</v>
      </c>
    </row>
    <row r="805">
      <c r="A805" s="32" t="s">
        <v>99</v>
      </c>
      <c r="B805" s="33" t="s">
        <v>44</v>
      </c>
      <c r="C805" s="40" t="s">
        <v>108</v>
      </c>
      <c r="D805" s="41">
        <v>1.1638536862E10</v>
      </c>
      <c r="E805" s="35">
        <v>0.101</v>
      </c>
      <c r="F805" s="35">
        <v>267.0</v>
      </c>
      <c r="G805" s="35">
        <v>0.158</v>
      </c>
    </row>
    <row r="806">
      <c r="A806" s="32" t="s">
        <v>99</v>
      </c>
      <c r="B806" s="33" t="s">
        <v>45</v>
      </c>
      <c r="C806" s="40" t="s">
        <v>108</v>
      </c>
      <c r="D806" s="41">
        <v>1.4434619972E10</v>
      </c>
      <c r="E806" s="35">
        <v>0.094</v>
      </c>
      <c r="F806" s="35">
        <v>310.0</v>
      </c>
      <c r="G806" s="35">
        <v>0.15</v>
      </c>
    </row>
    <row r="807">
      <c r="A807" s="32" t="s">
        <v>99</v>
      </c>
      <c r="B807" s="33" t="s">
        <v>46</v>
      </c>
      <c r="C807" s="40" t="s">
        <v>108</v>
      </c>
      <c r="D807" s="41">
        <v>1.5846484588E10</v>
      </c>
      <c r="E807" s="35">
        <v>0.092</v>
      </c>
      <c r="F807" s="35">
        <v>333.0</v>
      </c>
      <c r="G807" s="35">
        <v>0.148</v>
      </c>
    </row>
    <row r="808">
      <c r="A808" s="32" t="s">
        <v>99</v>
      </c>
      <c r="B808" s="33" t="s">
        <v>33</v>
      </c>
      <c r="C808" s="40" t="s">
        <v>109</v>
      </c>
      <c r="D808" s="41">
        <v>1.72E11</v>
      </c>
      <c r="E808" s="32">
        <v>0.049</v>
      </c>
      <c r="F808" s="32">
        <v>280.0</v>
      </c>
      <c r="G808" s="35">
        <v>0.095</v>
      </c>
    </row>
    <row r="809">
      <c r="A809" s="32" t="s">
        <v>99</v>
      </c>
      <c r="B809" s="33" t="s">
        <v>35</v>
      </c>
      <c r="C809" s="40" t="s">
        <v>109</v>
      </c>
      <c r="D809" s="41">
        <v>1.69E11</v>
      </c>
      <c r="E809" s="32">
        <v>0.049</v>
      </c>
      <c r="F809" s="32">
        <v>280.0</v>
      </c>
      <c r="G809" s="35">
        <v>0.051</v>
      </c>
    </row>
    <row r="810">
      <c r="A810" s="32" t="s">
        <v>99</v>
      </c>
      <c r="B810" s="33" t="s">
        <v>36</v>
      </c>
      <c r="C810" s="40" t="s">
        <v>109</v>
      </c>
      <c r="D810" s="41">
        <v>1.66E11</v>
      </c>
      <c r="E810" s="32">
        <v>0.049</v>
      </c>
      <c r="F810" s="32">
        <v>280.0</v>
      </c>
      <c r="G810" s="35">
        <v>0.05</v>
      </c>
    </row>
    <row r="811">
      <c r="A811" s="32" t="s">
        <v>99</v>
      </c>
      <c r="B811" s="33" t="s">
        <v>37</v>
      </c>
      <c r="C811" s="40" t="s">
        <v>109</v>
      </c>
      <c r="D811" s="41">
        <v>1.61E11</v>
      </c>
      <c r="E811" s="32">
        <v>0.049</v>
      </c>
      <c r="F811" s="32">
        <v>280.0</v>
      </c>
      <c r="G811" s="35">
        <v>0.05</v>
      </c>
    </row>
    <row r="812">
      <c r="A812" s="32" t="s">
        <v>99</v>
      </c>
      <c r="B812" s="33" t="s">
        <v>38</v>
      </c>
      <c r="C812" s="40" t="s">
        <v>109</v>
      </c>
      <c r="D812" s="41">
        <v>1.69E11</v>
      </c>
      <c r="E812" s="32">
        <v>0.049</v>
      </c>
      <c r="F812" s="32">
        <v>280.0</v>
      </c>
      <c r="G812" s="35">
        <v>0.05</v>
      </c>
    </row>
    <row r="813">
      <c r="A813" s="32" t="s">
        <v>99</v>
      </c>
      <c r="B813" s="33" t="s">
        <v>39</v>
      </c>
      <c r="C813" s="40" t="s">
        <v>109</v>
      </c>
      <c r="D813" s="41">
        <v>1.82E11</v>
      </c>
      <c r="E813" s="32">
        <v>0.049</v>
      </c>
      <c r="F813" s="32">
        <v>280.0</v>
      </c>
      <c r="G813" s="35">
        <v>0.078</v>
      </c>
    </row>
    <row r="814">
      <c r="A814" s="32" t="s">
        <v>99</v>
      </c>
      <c r="B814" s="33" t="s">
        <v>40</v>
      </c>
      <c r="C814" s="40" t="s">
        <v>109</v>
      </c>
      <c r="D814" s="41">
        <v>1.94E11</v>
      </c>
      <c r="E814" s="32">
        <v>0.049</v>
      </c>
      <c r="F814" s="32">
        <v>280.0</v>
      </c>
      <c r="G814" s="35">
        <v>0.078</v>
      </c>
    </row>
    <row r="815">
      <c r="A815" s="32" t="s">
        <v>99</v>
      </c>
      <c r="B815" s="33" t="s">
        <v>41</v>
      </c>
      <c r="C815" s="40" t="s">
        <v>109</v>
      </c>
      <c r="D815" s="41">
        <v>2.12E11</v>
      </c>
      <c r="E815" s="32">
        <v>0.049</v>
      </c>
      <c r="F815" s="32">
        <v>280.0</v>
      </c>
      <c r="G815" s="35">
        <v>0.068</v>
      </c>
    </row>
    <row r="816">
      <c r="A816" s="32" t="s">
        <v>99</v>
      </c>
      <c r="B816" s="33" t="s">
        <v>42</v>
      </c>
      <c r="C816" s="40" t="s">
        <v>109</v>
      </c>
      <c r="D816" s="41">
        <v>2.19E11</v>
      </c>
      <c r="E816" s="32">
        <v>0.049</v>
      </c>
      <c r="F816" s="32">
        <v>280.0</v>
      </c>
      <c r="G816" s="35">
        <v>0.05</v>
      </c>
    </row>
    <row r="817">
      <c r="A817" s="32" t="s">
        <v>99</v>
      </c>
      <c r="B817" s="33" t="s">
        <v>43</v>
      </c>
      <c r="C817" s="40" t="s">
        <v>109</v>
      </c>
      <c r="D817" s="41">
        <v>2.14E11</v>
      </c>
      <c r="E817" s="32">
        <v>0.049</v>
      </c>
      <c r="F817" s="32">
        <v>280.0</v>
      </c>
      <c r="G817" s="35">
        <v>0.05</v>
      </c>
    </row>
    <row r="818">
      <c r="A818" s="32" t="s">
        <v>99</v>
      </c>
      <c r="B818" s="33" t="s">
        <v>44</v>
      </c>
      <c r="C818" s="40" t="s">
        <v>109</v>
      </c>
      <c r="D818" s="41">
        <v>2.29E11</v>
      </c>
      <c r="E818" s="32">
        <v>0.049</v>
      </c>
      <c r="F818" s="32">
        <v>280.0</v>
      </c>
      <c r="G818" s="35">
        <v>0.05</v>
      </c>
    </row>
    <row r="819">
      <c r="A819" s="32" t="s">
        <v>99</v>
      </c>
      <c r="B819" s="33" t="s">
        <v>45</v>
      </c>
      <c r="C819" s="40" t="s">
        <v>109</v>
      </c>
      <c r="D819" s="41">
        <v>2.49E11</v>
      </c>
      <c r="E819" s="32">
        <v>0.049</v>
      </c>
      <c r="F819" s="32">
        <v>280.0</v>
      </c>
      <c r="G819" s="35">
        <v>0.05</v>
      </c>
    </row>
    <row r="820">
      <c r="A820" s="32" t="s">
        <v>99</v>
      </c>
      <c r="B820" s="33" t="s">
        <v>46</v>
      </c>
      <c r="C820" s="40" t="s">
        <v>109</v>
      </c>
      <c r="D820" s="41">
        <v>2.63E11</v>
      </c>
      <c r="E820" s="32">
        <v>0.049</v>
      </c>
      <c r="F820" s="32">
        <v>280.0</v>
      </c>
      <c r="G820" s="35">
        <v>0.05</v>
      </c>
    </row>
    <row r="821">
      <c r="A821" s="32" t="s">
        <v>99</v>
      </c>
      <c r="B821" s="33" t="s">
        <v>33</v>
      </c>
      <c r="C821" s="40" t="s">
        <v>110</v>
      </c>
      <c r="D821" s="41">
        <v>4.77E11</v>
      </c>
      <c r="E821" s="35">
        <v>0.043</v>
      </c>
      <c r="F821" s="35">
        <v>20.0</v>
      </c>
      <c r="G821" s="35">
        <v>0.123</v>
      </c>
    </row>
    <row r="822">
      <c r="A822" s="32" t="s">
        <v>99</v>
      </c>
      <c r="B822" s="33" t="s">
        <v>35</v>
      </c>
      <c r="C822" s="40" t="s">
        <v>110</v>
      </c>
      <c r="D822" s="41">
        <v>4.94E11</v>
      </c>
      <c r="E822" s="35">
        <v>0.045</v>
      </c>
      <c r="F822" s="35">
        <v>21.0</v>
      </c>
      <c r="G822" s="35">
        <v>0.121</v>
      </c>
    </row>
    <row r="823">
      <c r="A823" s="32" t="s">
        <v>99</v>
      </c>
      <c r="B823" s="33" t="s">
        <v>36</v>
      </c>
      <c r="C823" s="40" t="s">
        <v>110</v>
      </c>
      <c r="D823" s="41">
        <v>5.24E11</v>
      </c>
      <c r="E823" s="35">
        <v>0.044</v>
      </c>
      <c r="F823" s="35">
        <v>21.0</v>
      </c>
      <c r="G823" s="35">
        <v>0.119</v>
      </c>
    </row>
    <row r="824">
      <c r="A824" s="32" t="s">
        <v>99</v>
      </c>
      <c r="B824" s="33" t="s">
        <v>37</v>
      </c>
      <c r="C824" s="40" t="s">
        <v>110</v>
      </c>
      <c r="D824" s="41">
        <v>6.18E11</v>
      </c>
      <c r="E824" s="35">
        <v>0.043</v>
      </c>
      <c r="F824" s="35">
        <v>24.0</v>
      </c>
      <c r="G824" s="35">
        <v>0.115</v>
      </c>
    </row>
    <row r="825">
      <c r="A825" s="32" t="s">
        <v>99</v>
      </c>
      <c r="B825" s="33" t="s">
        <v>38</v>
      </c>
      <c r="C825" s="40" t="s">
        <v>110</v>
      </c>
      <c r="D825" s="41">
        <v>7.22E11</v>
      </c>
      <c r="E825" s="35">
        <v>0.045</v>
      </c>
      <c r="F825" s="35">
        <v>29.0</v>
      </c>
      <c r="G825" s="35">
        <v>0.109</v>
      </c>
    </row>
    <row r="826">
      <c r="A826" s="32" t="s">
        <v>99</v>
      </c>
      <c r="B826" s="33" t="s">
        <v>39</v>
      </c>
      <c r="C826" s="40" t="s">
        <v>110</v>
      </c>
      <c r="D826" s="41">
        <v>8.34E11</v>
      </c>
      <c r="E826" s="35">
        <v>0.042</v>
      </c>
      <c r="F826" s="35">
        <v>32.0</v>
      </c>
      <c r="G826" s="35">
        <v>0.108</v>
      </c>
    </row>
    <row r="827">
      <c r="A827" s="32" t="s">
        <v>99</v>
      </c>
      <c r="B827" s="33" t="s">
        <v>40</v>
      </c>
      <c r="C827" s="40" t="s">
        <v>110</v>
      </c>
      <c r="D827" s="41">
        <v>9.49E11</v>
      </c>
      <c r="E827" s="35">
        <v>0.04</v>
      </c>
      <c r="F827" s="35">
        <v>33.0</v>
      </c>
      <c r="G827" s="35">
        <v>0.112</v>
      </c>
    </row>
    <row r="828">
      <c r="A828" s="32" t="s">
        <v>99</v>
      </c>
      <c r="B828" s="33" t="s">
        <v>41</v>
      </c>
      <c r="C828" s="40" t="s">
        <v>110</v>
      </c>
      <c r="D828" s="41">
        <v>1.24E12</v>
      </c>
      <c r="E828" s="35">
        <v>0.039</v>
      </c>
      <c r="F828" s="35">
        <v>40.0</v>
      </c>
      <c r="G828" s="35">
        <v>0.13</v>
      </c>
    </row>
    <row r="829">
      <c r="A829" s="32" t="s">
        <v>99</v>
      </c>
      <c r="B829" s="33" t="s">
        <v>42</v>
      </c>
      <c r="C829" s="40" t="s">
        <v>110</v>
      </c>
      <c r="D829" s="41">
        <v>1.22E12</v>
      </c>
      <c r="E829" s="35">
        <v>0.039</v>
      </c>
      <c r="F829" s="35">
        <v>43.0</v>
      </c>
      <c r="G829" s="35">
        <v>0.133</v>
      </c>
    </row>
    <row r="830">
      <c r="A830" s="32" t="s">
        <v>99</v>
      </c>
      <c r="B830" s="33" t="s">
        <v>43</v>
      </c>
      <c r="C830" s="40" t="s">
        <v>110</v>
      </c>
      <c r="D830" s="41">
        <v>1.37E12</v>
      </c>
      <c r="E830" s="35">
        <v>0.039</v>
      </c>
      <c r="F830" s="35">
        <v>44.0</v>
      </c>
      <c r="G830" s="35">
        <v>0.122</v>
      </c>
    </row>
    <row r="831">
      <c r="A831" s="32" t="s">
        <v>99</v>
      </c>
      <c r="B831" s="33" t="s">
        <v>44</v>
      </c>
      <c r="C831" s="40" t="s">
        <v>110</v>
      </c>
      <c r="D831" s="41">
        <v>1.71E12</v>
      </c>
      <c r="E831" s="35">
        <v>0.037</v>
      </c>
      <c r="F831" s="35">
        <v>52.0</v>
      </c>
      <c r="G831" s="35">
        <v>0.083</v>
      </c>
    </row>
    <row r="832">
      <c r="A832" s="32" t="s">
        <v>99</v>
      </c>
      <c r="B832" s="33" t="s">
        <v>45</v>
      </c>
      <c r="C832" s="40" t="s">
        <v>110</v>
      </c>
      <c r="D832" s="41">
        <v>1.88E12</v>
      </c>
      <c r="E832" s="35">
        <v>0.039</v>
      </c>
      <c r="F832" s="35">
        <v>62.0</v>
      </c>
      <c r="G832" s="35">
        <v>0.102</v>
      </c>
    </row>
    <row r="833">
      <c r="A833" s="32" t="s">
        <v>99</v>
      </c>
      <c r="B833" s="33" t="s">
        <v>46</v>
      </c>
      <c r="C833" s="40" t="s">
        <v>110</v>
      </c>
      <c r="D833" s="41">
        <v>1.86E12</v>
      </c>
      <c r="E833" s="35">
        <v>0.04</v>
      </c>
      <c r="F833" s="35">
        <v>61.0</v>
      </c>
      <c r="G833" s="35">
        <v>0.106</v>
      </c>
    </row>
    <row r="834">
      <c r="A834" s="32" t="s">
        <v>99</v>
      </c>
      <c r="B834" s="33" t="s">
        <v>33</v>
      </c>
      <c r="C834" s="40" t="s">
        <v>111</v>
      </c>
      <c r="D834" s="41">
        <v>1.65E11</v>
      </c>
      <c r="E834" s="35">
        <v>0.02</v>
      </c>
      <c r="F834" s="35">
        <v>15.0</v>
      </c>
      <c r="G834" s="35">
        <v>0.185</v>
      </c>
    </row>
    <row r="835">
      <c r="A835" s="32" t="s">
        <v>99</v>
      </c>
      <c r="B835" s="33" t="s">
        <v>35</v>
      </c>
      <c r="C835" s="40" t="s">
        <v>111</v>
      </c>
      <c r="D835" s="41">
        <v>1.6E11</v>
      </c>
      <c r="E835" s="35">
        <v>0.022</v>
      </c>
      <c r="F835" s="35">
        <v>17.0</v>
      </c>
      <c r="G835" s="35">
        <v>0.185</v>
      </c>
    </row>
    <row r="836">
      <c r="A836" s="32" t="s">
        <v>99</v>
      </c>
      <c r="B836" s="33" t="s">
        <v>36</v>
      </c>
      <c r="C836" s="40" t="s">
        <v>111</v>
      </c>
      <c r="D836" s="41">
        <v>1.96E11</v>
      </c>
      <c r="E836" s="35">
        <v>0.022</v>
      </c>
      <c r="F836" s="35">
        <v>20.0</v>
      </c>
      <c r="G836" s="35">
        <v>0.189</v>
      </c>
    </row>
    <row r="837">
      <c r="A837" s="32" t="s">
        <v>99</v>
      </c>
      <c r="B837" s="33" t="s">
        <v>37</v>
      </c>
      <c r="C837" s="40" t="s">
        <v>111</v>
      </c>
      <c r="D837" s="41">
        <v>2.35E11</v>
      </c>
      <c r="E837" s="35">
        <v>0.025</v>
      </c>
      <c r="F837" s="35">
        <v>27.0</v>
      </c>
      <c r="G837" s="35">
        <v>0.169</v>
      </c>
    </row>
    <row r="838">
      <c r="A838" s="32" t="s">
        <v>99</v>
      </c>
      <c r="B838" s="33" t="s">
        <v>38</v>
      </c>
      <c r="C838" s="40" t="s">
        <v>111</v>
      </c>
      <c r="D838" s="41">
        <v>2.57E11</v>
      </c>
      <c r="E838" s="35">
        <v>0.024</v>
      </c>
      <c r="F838" s="35">
        <v>27.0</v>
      </c>
      <c r="G838" s="35">
        <v>0.141</v>
      </c>
    </row>
    <row r="839">
      <c r="A839" s="32" t="s">
        <v>99</v>
      </c>
      <c r="B839" s="33" t="s">
        <v>39</v>
      </c>
      <c r="C839" s="40" t="s">
        <v>111</v>
      </c>
      <c r="D839" s="41">
        <v>2.86E11</v>
      </c>
      <c r="E839" s="35">
        <v>0.028</v>
      </c>
      <c r="F839" s="35">
        <v>36.0</v>
      </c>
      <c r="G839" s="35">
        <v>0.141</v>
      </c>
    </row>
    <row r="840">
      <c r="A840" s="32" t="s">
        <v>99</v>
      </c>
      <c r="B840" s="33" t="s">
        <v>40</v>
      </c>
      <c r="C840" s="40" t="s">
        <v>111</v>
      </c>
      <c r="D840" s="41">
        <v>3.65E11</v>
      </c>
      <c r="E840" s="35">
        <v>0.029</v>
      </c>
      <c r="F840" s="35">
        <v>47.0</v>
      </c>
      <c r="G840" s="35">
        <v>0.16</v>
      </c>
    </row>
    <row r="841">
      <c r="A841" s="32" t="s">
        <v>99</v>
      </c>
      <c r="B841" s="33" t="s">
        <v>41</v>
      </c>
      <c r="C841" s="40" t="s">
        <v>111</v>
      </c>
      <c r="D841" s="41">
        <v>4.32E11</v>
      </c>
      <c r="E841" s="35">
        <v>0.031</v>
      </c>
      <c r="F841" s="35">
        <v>58.0</v>
      </c>
      <c r="G841" s="35">
        <v>0.139</v>
      </c>
    </row>
    <row r="842">
      <c r="A842" s="32" t="s">
        <v>99</v>
      </c>
      <c r="B842" s="33" t="s">
        <v>42</v>
      </c>
      <c r="C842" s="40" t="s">
        <v>111</v>
      </c>
      <c r="D842" s="41">
        <v>5.1E11</v>
      </c>
      <c r="E842" s="35">
        <v>0.028</v>
      </c>
      <c r="F842" s="35">
        <v>61.0</v>
      </c>
      <c r="G842" s="35">
        <v>0.136</v>
      </c>
    </row>
    <row r="843">
      <c r="A843" s="32" t="s">
        <v>99</v>
      </c>
      <c r="B843" s="33" t="s">
        <v>43</v>
      </c>
      <c r="C843" s="40" t="s">
        <v>111</v>
      </c>
      <c r="D843" s="41">
        <v>5.4E11</v>
      </c>
      <c r="E843" s="35">
        <v>0.028</v>
      </c>
      <c r="F843" s="35">
        <v>64.0</v>
      </c>
      <c r="G843" s="35">
        <v>0.145</v>
      </c>
    </row>
    <row r="844">
      <c r="A844" s="32" t="s">
        <v>99</v>
      </c>
      <c r="B844" s="33" t="s">
        <v>44</v>
      </c>
      <c r="C844" s="40" t="s">
        <v>111</v>
      </c>
      <c r="D844" s="41">
        <v>7.09E11</v>
      </c>
      <c r="E844" s="35">
        <v>0.029</v>
      </c>
      <c r="F844" s="35">
        <v>86.0</v>
      </c>
      <c r="G844" s="35">
        <v>0.133</v>
      </c>
    </row>
    <row r="845">
      <c r="A845" s="32" t="s">
        <v>99</v>
      </c>
      <c r="B845" s="33" t="s">
        <v>45</v>
      </c>
      <c r="C845" s="40" t="s">
        <v>111</v>
      </c>
      <c r="D845" s="41">
        <v>8.46E11</v>
      </c>
      <c r="E845" s="35">
        <v>0.029</v>
      </c>
      <c r="F845" s="35">
        <v>99.0</v>
      </c>
      <c r="G845" s="35">
        <v>0.124</v>
      </c>
    </row>
    <row r="846">
      <c r="A846" s="32" t="s">
        <v>99</v>
      </c>
      <c r="B846" s="33" t="s">
        <v>46</v>
      </c>
      <c r="C846" s="40" t="s">
        <v>111</v>
      </c>
      <c r="D846" s="41">
        <v>8.77E11</v>
      </c>
      <c r="E846" s="35">
        <v>0.03</v>
      </c>
      <c r="F846" s="35">
        <v>108.0</v>
      </c>
      <c r="G846" s="35">
        <v>0.118</v>
      </c>
    </row>
    <row r="847">
      <c r="A847" s="32" t="s">
        <v>99</v>
      </c>
      <c r="B847" s="33" t="s">
        <v>33</v>
      </c>
      <c r="C847" s="40" t="s">
        <v>112</v>
      </c>
      <c r="D847" s="41">
        <v>4.73E12</v>
      </c>
      <c r="E847" s="35">
        <v>0.076</v>
      </c>
      <c r="F847" s="35">
        <v>2834.0</v>
      </c>
      <c r="G847" s="35">
        <v>0.021</v>
      </c>
    </row>
    <row r="848">
      <c r="A848" s="32" t="s">
        <v>99</v>
      </c>
      <c r="B848" s="33" t="s">
        <v>35</v>
      </c>
      <c r="C848" s="40" t="s">
        <v>112</v>
      </c>
      <c r="D848" s="41">
        <v>4.16E12</v>
      </c>
      <c r="E848" s="35">
        <v>0.078</v>
      </c>
      <c r="F848" s="35">
        <v>2554.0</v>
      </c>
      <c r="G848" s="35">
        <v>0.02</v>
      </c>
    </row>
    <row r="849">
      <c r="A849" s="32" t="s">
        <v>99</v>
      </c>
      <c r="B849" s="33" t="s">
        <v>36</v>
      </c>
      <c r="C849" s="40" t="s">
        <v>112</v>
      </c>
      <c r="D849" s="41">
        <v>3.98E12</v>
      </c>
      <c r="E849" s="35">
        <v>0.079</v>
      </c>
      <c r="F849" s="35">
        <v>2455.0</v>
      </c>
      <c r="G849" s="35">
        <v>0.019</v>
      </c>
    </row>
    <row r="850">
      <c r="A850" s="32" t="s">
        <v>99</v>
      </c>
      <c r="B850" s="33" t="s">
        <v>37</v>
      </c>
      <c r="C850" s="40" t="s">
        <v>112</v>
      </c>
      <c r="D850" s="41">
        <v>4.3E12</v>
      </c>
      <c r="E850" s="35">
        <v>0.08</v>
      </c>
      <c r="F850" s="35">
        <v>2693.0</v>
      </c>
      <c r="G850" s="35">
        <v>0.018</v>
      </c>
    </row>
    <row r="851">
      <c r="A851" s="32" t="s">
        <v>99</v>
      </c>
      <c r="B851" s="33" t="s">
        <v>38</v>
      </c>
      <c r="C851" s="40" t="s">
        <v>112</v>
      </c>
      <c r="D851" s="41">
        <v>4.66E12</v>
      </c>
      <c r="E851" s="35">
        <v>0.08</v>
      </c>
      <c r="F851" s="35">
        <v>2914.0</v>
      </c>
      <c r="G851" s="35">
        <v>0.018</v>
      </c>
    </row>
    <row r="852">
      <c r="A852" s="32" t="s">
        <v>99</v>
      </c>
      <c r="B852" s="33" t="s">
        <v>39</v>
      </c>
      <c r="C852" s="40" t="s">
        <v>112</v>
      </c>
      <c r="D852" s="41">
        <v>4.57E12</v>
      </c>
      <c r="E852" s="35">
        <v>0.082</v>
      </c>
      <c r="F852" s="35">
        <v>2928.0</v>
      </c>
      <c r="G852" s="35">
        <v>0.017</v>
      </c>
    </row>
    <row r="853">
      <c r="A853" s="32" t="s">
        <v>99</v>
      </c>
      <c r="B853" s="33" t="s">
        <v>40</v>
      </c>
      <c r="C853" s="40" t="s">
        <v>112</v>
      </c>
      <c r="D853" s="41">
        <v>4.36E12</v>
      </c>
      <c r="E853" s="35">
        <v>0.082</v>
      </c>
      <c r="F853" s="35">
        <v>2794.0</v>
      </c>
      <c r="G853" s="35">
        <v>0.017</v>
      </c>
    </row>
    <row r="854">
      <c r="A854" s="32" t="s">
        <v>99</v>
      </c>
      <c r="B854" s="33" t="s">
        <v>41</v>
      </c>
      <c r="C854" s="40" t="s">
        <v>112</v>
      </c>
      <c r="D854" s="41">
        <v>4.36E12</v>
      </c>
      <c r="E854" s="35">
        <v>0.082</v>
      </c>
      <c r="F854" s="35">
        <v>2801.0</v>
      </c>
      <c r="G854" s="35">
        <v>0.019</v>
      </c>
    </row>
    <row r="855">
      <c r="A855" s="32" t="s">
        <v>99</v>
      </c>
      <c r="B855" s="33" t="s">
        <v>42</v>
      </c>
      <c r="C855" s="40" t="s">
        <v>112</v>
      </c>
      <c r="D855" s="41">
        <v>4.85E12</v>
      </c>
      <c r="E855" s="35">
        <v>0.086</v>
      </c>
      <c r="F855" s="35">
        <v>3259.0</v>
      </c>
      <c r="G855" s="35">
        <v>0.019</v>
      </c>
    </row>
    <row r="856">
      <c r="A856" s="32" t="s">
        <v>99</v>
      </c>
      <c r="B856" s="33" t="s">
        <v>43</v>
      </c>
      <c r="C856" s="40" t="s">
        <v>112</v>
      </c>
      <c r="D856" s="41">
        <v>5.04E12</v>
      </c>
      <c r="E856" s="35">
        <v>0.095</v>
      </c>
      <c r="F856" s="35">
        <v>3746.0</v>
      </c>
      <c r="G856" s="35">
        <v>0.017</v>
      </c>
    </row>
    <row r="857">
      <c r="A857" s="32" t="s">
        <v>99</v>
      </c>
      <c r="B857" s="33" t="s">
        <v>44</v>
      </c>
      <c r="C857" s="40" t="s">
        <v>112</v>
      </c>
      <c r="D857" s="41">
        <v>5.5E12</v>
      </c>
      <c r="E857" s="35">
        <v>0.096</v>
      </c>
      <c r="F857" s="35">
        <v>4115.0</v>
      </c>
      <c r="G857" s="35">
        <v>0.016</v>
      </c>
    </row>
    <row r="858">
      <c r="A858" s="32" t="s">
        <v>99</v>
      </c>
      <c r="B858" s="33" t="s">
        <v>45</v>
      </c>
      <c r="C858" s="40" t="s">
        <v>112</v>
      </c>
      <c r="D858" s="41">
        <v>5.91E12</v>
      </c>
      <c r="E858" s="35">
        <v>0.1</v>
      </c>
      <c r="F858" s="35">
        <v>4641.0</v>
      </c>
      <c r="G858" s="35">
        <v>0.015</v>
      </c>
    </row>
    <row r="859">
      <c r="A859" s="32" t="s">
        <v>99</v>
      </c>
      <c r="B859" s="33" t="s">
        <v>46</v>
      </c>
      <c r="C859" s="40" t="s">
        <v>112</v>
      </c>
      <c r="D859" s="41">
        <v>5.94E12</v>
      </c>
      <c r="E859" s="35">
        <v>0.101</v>
      </c>
      <c r="F859" s="35">
        <v>4752.0</v>
      </c>
      <c r="G859" s="35">
        <v>0.014</v>
      </c>
    </row>
    <row r="860">
      <c r="A860" s="32" t="s">
        <v>99</v>
      </c>
      <c r="B860" s="33" t="s">
        <v>33</v>
      </c>
      <c r="C860" s="40" t="s">
        <v>113</v>
      </c>
      <c r="D860" s="41">
        <v>1.8291990619E10</v>
      </c>
      <c r="E860" s="35">
        <v>0.042</v>
      </c>
      <c r="F860" s="35">
        <v>52.0</v>
      </c>
      <c r="G860" s="32">
        <v>0.13</v>
      </c>
    </row>
    <row r="861">
      <c r="A861" s="32" t="s">
        <v>99</v>
      </c>
      <c r="B861" s="33" t="s">
        <v>35</v>
      </c>
      <c r="C861" s="40" t="s">
        <v>113</v>
      </c>
      <c r="D861" s="41">
        <v>2.215268913E10</v>
      </c>
      <c r="E861" s="35">
        <v>0.035</v>
      </c>
      <c r="F861" s="35">
        <v>53.0</v>
      </c>
      <c r="G861" s="32">
        <v>0.13</v>
      </c>
    </row>
    <row r="862">
      <c r="A862" s="32" t="s">
        <v>99</v>
      </c>
      <c r="B862" s="33" t="s">
        <v>36</v>
      </c>
      <c r="C862" s="40" t="s">
        <v>113</v>
      </c>
      <c r="D862" s="41">
        <v>2.4636598581E10</v>
      </c>
      <c r="E862" s="35">
        <v>0.036</v>
      </c>
      <c r="F862" s="35">
        <v>61.0</v>
      </c>
      <c r="G862" s="32">
        <v>0.13</v>
      </c>
    </row>
    <row r="863">
      <c r="A863" s="32" t="s">
        <v>99</v>
      </c>
      <c r="B863" s="33" t="s">
        <v>37</v>
      </c>
      <c r="C863" s="40" t="s">
        <v>113</v>
      </c>
      <c r="D863" s="41">
        <v>3.0833692831E10</v>
      </c>
      <c r="E863" s="35">
        <v>0.037</v>
      </c>
      <c r="F863" s="35">
        <v>77.0</v>
      </c>
      <c r="G863" s="32">
        <v>0.13</v>
      </c>
    </row>
    <row r="864">
      <c r="A864" s="32" t="s">
        <v>99</v>
      </c>
      <c r="B864" s="33" t="s">
        <v>38</v>
      </c>
      <c r="C864" s="40" t="s">
        <v>113</v>
      </c>
      <c r="D864" s="41">
        <v>4.3151647003E10</v>
      </c>
      <c r="E864" s="35">
        <v>0.04</v>
      </c>
      <c r="F864" s="35">
        <v>114.0</v>
      </c>
      <c r="G864" s="32">
        <v>0.13</v>
      </c>
    </row>
    <row r="865">
      <c r="A865" s="32" t="s">
        <v>99</v>
      </c>
      <c r="B865" s="33" t="s">
        <v>39</v>
      </c>
      <c r="C865" s="40" t="s">
        <v>113</v>
      </c>
      <c r="D865" s="41">
        <v>5.7123671734E10</v>
      </c>
      <c r="E865" s="35">
        <v>0.041</v>
      </c>
      <c r="F865" s="35">
        <v>154.0</v>
      </c>
      <c r="G865" s="32">
        <v>0.13</v>
      </c>
    </row>
    <row r="866">
      <c r="A866" s="32" t="s">
        <v>99</v>
      </c>
      <c r="B866" s="33" t="s">
        <v>40</v>
      </c>
      <c r="C866" s="40" t="s">
        <v>113</v>
      </c>
      <c r="D866" s="41">
        <v>8.1003864916E10</v>
      </c>
      <c r="E866" s="35">
        <v>0.039</v>
      </c>
      <c r="F866" s="35">
        <v>210.0</v>
      </c>
      <c r="G866" s="32">
        <v>0.13</v>
      </c>
    </row>
    <row r="867">
      <c r="A867" s="32" t="s">
        <v>99</v>
      </c>
      <c r="B867" s="33" t="s">
        <v>41</v>
      </c>
      <c r="C867" s="40" t="s">
        <v>113</v>
      </c>
      <c r="D867" s="41">
        <v>1.05E11</v>
      </c>
      <c r="E867" s="35">
        <v>0.034</v>
      </c>
      <c r="F867" s="35">
        <v>233.0</v>
      </c>
      <c r="G867" s="32">
        <v>0.13</v>
      </c>
    </row>
    <row r="868">
      <c r="A868" s="32" t="s">
        <v>99</v>
      </c>
      <c r="B868" s="33" t="s">
        <v>42</v>
      </c>
      <c r="C868" s="40" t="s">
        <v>113</v>
      </c>
      <c r="D868" s="41">
        <v>1.33E11</v>
      </c>
      <c r="E868" s="35">
        <v>0.039</v>
      </c>
      <c r="F868" s="35">
        <v>332.0</v>
      </c>
      <c r="G868" s="32">
        <v>0.13</v>
      </c>
    </row>
    <row r="869">
      <c r="A869" s="32" t="s">
        <v>99</v>
      </c>
      <c r="B869" s="33" t="s">
        <v>43</v>
      </c>
      <c r="C869" s="40" t="s">
        <v>113</v>
      </c>
      <c r="D869" s="41">
        <v>1.15E11</v>
      </c>
      <c r="E869" s="35">
        <v>0.045</v>
      </c>
      <c r="F869" s="35">
        <v>328.0</v>
      </c>
      <c r="G869" s="32">
        <v>0.13</v>
      </c>
    </row>
    <row r="870">
      <c r="A870" s="32" t="s">
        <v>99</v>
      </c>
      <c r="B870" s="33" t="s">
        <v>44</v>
      </c>
      <c r="C870" s="40" t="s">
        <v>113</v>
      </c>
      <c r="D870" s="41">
        <v>1.48E11</v>
      </c>
      <c r="E870" s="35">
        <v>0.043</v>
      </c>
      <c r="F870" s="35">
        <v>398.0</v>
      </c>
      <c r="G870" s="32">
        <v>0.13</v>
      </c>
    </row>
    <row r="871">
      <c r="A871" s="32" t="s">
        <v>99</v>
      </c>
      <c r="B871" s="33" t="s">
        <v>45</v>
      </c>
      <c r="C871" s="40" t="s">
        <v>113</v>
      </c>
      <c r="D871" s="41">
        <v>1.88E11</v>
      </c>
      <c r="E871" s="35">
        <v>0.039</v>
      </c>
      <c r="F871" s="35">
        <v>458.0</v>
      </c>
      <c r="G871" s="32">
        <v>0.13</v>
      </c>
    </row>
    <row r="872">
      <c r="A872" s="32" t="s">
        <v>99</v>
      </c>
      <c r="B872" s="33" t="s">
        <v>46</v>
      </c>
      <c r="C872" s="40" t="s">
        <v>113</v>
      </c>
      <c r="D872" s="41">
        <v>2.04E11</v>
      </c>
      <c r="E872" s="35">
        <v>0.042</v>
      </c>
      <c r="F872" s="35">
        <v>521.0</v>
      </c>
      <c r="G872" s="32">
        <v>0.13</v>
      </c>
    </row>
    <row r="873">
      <c r="A873" s="32" t="s">
        <v>99</v>
      </c>
      <c r="B873" s="33" t="s">
        <v>33</v>
      </c>
      <c r="C873" s="40" t="s">
        <v>114</v>
      </c>
      <c r="D873" s="41">
        <v>1.369691955E9</v>
      </c>
      <c r="E873" s="35">
        <v>0.047</v>
      </c>
      <c r="F873" s="35">
        <v>13.0</v>
      </c>
      <c r="G873" s="35">
        <v>0.519</v>
      </c>
    </row>
    <row r="874">
      <c r="A874" s="32" t="s">
        <v>99</v>
      </c>
      <c r="B874" s="33" t="s">
        <v>35</v>
      </c>
      <c r="C874" s="40" t="s">
        <v>114</v>
      </c>
      <c r="D874" s="41">
        <v>1.525113501E9</v>
      </c>
      <c r="E874" s="35">
        <v>0.048</v>
      </c>
      <c r="F874" s="35">
        <v>15.0</v>
      </c>
      <c r="G874" s="35">
        <v>0.373</v>
      </c>
    </row>
    <row r="875">
      <c r="A875" s="32" t="s">
        <v>99</v>
      </c>
      <c r="B875" s="33" t="s">
        <v>36</v>
      </c>
      <c r="C875" s="40" t="s">
        <v>114</v>
      </c>
      <c r="D875" s="41">
        <v>1.605640633E9</v>
      </c>
      <c r="E875" s="35">
        <v>0.054</v>
      </c>
      <c r="F875" s="35">
        <v>17.0</v>
      </c>
      <c r="G875" s="35">
        <v>0.248</v>
      </c>
    </row>
    <row r="876">
      <c r="A876" s="32" t="s">
        <v>99</v>
      </c>
      <c r="B876" s="33" t="s">
        <v>37</v>
      </c>
      <c r="C876" s="40" t="s">
        <v>114</v>
      </c>
      <c r="D876" s="41">
        <v>1.919012781E9</v>
      </c>
      <c r="E876" s="35">
        <v>0.054</v>
      </c>
      <c r="F876" s="35">
        <v>21.0</v>
      </c>
      <c r="G876" s="35">
        <v>0.191</v>
      </c>
    </row>
    <row r="877">
      <c r="A877" s="32" t="s">
        <v>99</v>
      </c>
      <c r="B877" s="33" t="s">
        <v>38</v>
      </c>
      <c r="C877" s="40" t="s">
        <v>114</v>
      </c>
      <c r="D877" s="41">
        <v>2.211535312E9</v>
      </c>
      <c r="E877" s="35">
        <v>0.056</v>
      </c>
      <c r="F877" s="35">
        <v>25.0</v>
      </c>
      <c r="G877" s="35">
        <v>0.293</v>
      </c>
    </row>
    <row r="878">
      <c r="A878" s="32" t="s">
        <v>99</v>
      </c>
      <c r="B878" s="33" t="s">
        <v>39</v>
      </c>
      <c r="C878" s="40" t="s">
        <v>114</v>
      </c>
      <c r="D878" s="41">
        <v>2.459876152E9</v>
      </c>
      <c r="E878" s="35">
        <v>0.058</v>
      </c>
      <c r="F878" s="35">
        <v>28.0</v>
      </c>
      <c r="G878" s="35">
        <v>0.266</v>
      </c>
    </row>
    <row r="879">
      <c r="A879" s="32" t="s">
        <v>99</v>
      </c>
      <c r="B879" s="33" t="s">
        <v>40</v>
      </c>
      <c r="C879" s="40" t="s">
        <v>114</v>
      </c>
      <c r="D879" s="41">
        <v>2.834168889E9</v>
      </c>
      <c r="E879" s="35">
        <v>0.067</v>
      </c>
      <c r="F879" s="35">
        <v>38.0</v>
      </c>
      <c r="G879" s="35">
        <v>0.232</v>
      </c>
    </row>
    <row r="880">
      <c r="A880" s="32" t="s">
        <v>99</v>
      </c>
      <c r="B880" s="33" t="s">
        <v>41</v>
      </c>
      <c r="C880" s="40" t="s">
        <v>114</v>
      </c>
      <c r="D880" s="41">
        <v>3.802566171E9</v>
      </c>
      <c r="E880" s="35">
        <v>0.069</v>
      </c>
      <c r="F880" s="35">
        <v>51.0</v>
      </c>
      <c r="G880" s="35">
        <v>0.253</v>
      </c>
    </row>
    <row r="881">
      <c r="A881" s="32" t="s">
        <v>99</v>
      </c>
      <c r="B881" s="33" t="s">
        <v>42</v>
      </c>
      <c r="C881" s="40" t="s">
        <v>114</v>
      </c>
      <c r="D881" s="41">
        <v>5.139957785E9</v>
      </c>
      <c r="E881" s="35">
        <v>0.061</v>
      </c>
      <c r="F881" s="35">
        <v>60.0</v>
      </c>
      <c r="G881" s="35">
        <v>0.199</v>
      </c>
    </row>
    <row r="882">
      <c r="A882" s="32" t="s">
        <v>99</v>
      </c>
      <c r="B882" s="33" t="s">
        <v>43</v>
      </c>
      <c r="C882" s="40" t="s">
        <v>114</v>
      </c>
      <c r="D882" s="41">
        <v>4.690062255E9</v>
      </c>
      <c r="E882" s="35">
        <v>0.068</v>
      </c>
      <c r="F882" s="35">
        <v>61.0</v>
      </c>
      <c r="G882" s="35">
        <v>0.23</v>
      </c>
    </row>
    <row r="883">
      <c r="A883" s="32" t="s">
        <v>99</v>
      </c>
      <c r="B883" s="33" t="s">
        <v>44</v>
      </c>
      <c r="C883" s="40" t="s">
        <v>114</v>
      </c>
      <c r="D883" s="41">
        <v>4.794357795E9</v>
      </c>
      <c r="E883" s="35">
        <v>0.067</v>
      </c>
      <c r="F883" s="35">
        <v>60.0</v>
      </c>
      <c r="G883" s="35">
        <v>0.315</v>
      </c>
    </row>
    <row r="884">
      <c r="A884" s="32" t="s">
        <v>99</v>
      </c>
      <c r="B884" s="33" t="s">
        <v>45</v>
      </c>
      <c r="C884" s="40" t="s">
        <v>114</v>
      </c>
      <c r="D884" s="41">
        <v>6.197766119E9</v>
      </c>
      <c r="E884" s="35">
        <v>0.062</v>
      </c>
      <c r="F884" s="35">
        <v>71.0</v>
      </c>
      <c r="G884" s="35">
        <v>0.402</v>
      </c>
    </row>
    <row r="885">
      <c r="A885" s="32" t="s">
        <v>99</v>
      </c>
      <c r="B885" s="33" t="s">
        <v>46</v>
      </c>
      <c r="C885" s="40" t="s">
        <v>114</v>
      </c>
      <c r="D885" s="41">
        <v>6.605133551E9</v>
      </c>
      <c r="E885" s="35">
        <v>0.071</v>
      </c>
      <c r="F885" s="35">
        <v>84.0</v>
      </c>
      <c r="G885" s="35">
        <v>0.128</v>
      </c>
    </row>
    <row r="886">
      <c r="A886" s="32" t="s">
        <v>99</v>
      </c>
      <c r="B886" s="33" t="s">
        <v>33</v>
      </c>
      <c r="C886" s="40" t="s">
        <v>115</v>
      </c>
      <c r="D886" s="41">
        <v>1.731198022E9</v>
      </c>
      <c r="E886" s="35">
        <v>0.033</v>
      </c>
      <c r="F886" s="35">
        <v>11.0</v>
      </c>
      <c r="G886" s="35">
        <v>0.32</v>
      </c>
    </row>
    <row r="887">
      <c r="A887" s="32" t="s">
        <v>99</v>
      </c>
      <c r="B887" s="33" t="s">
        <v>35</v>
      </c>
      <c r="C887" s="40" t="s">
        <v>115</v>
      </c>
      <c r="D887" s="41">
        <v>1.768619058E9</v>
      </c>
      <c r="E887" s="35">
        <v>0.041</v>
      </c>
      <c r="F887" s="35">
        <v>13.0</v>
      </c>
      <c r="G887" s="35">
        <v>0.262</v>
      </c>
    </row>
    <row r="888">
      <c r="A888" s="32" t="s">
        <v>99</v>
      </c>
      <c r="B888" s="33" t="s">
        <v>36</v>
      </c>
      <c r="C888" s="40" t="s">
        <v>115</v>
      </c>
      <c r="D888" s="41">
        <v>1.758176653E9</v>
      </c>
      <c r="E888" s="35">
        <v>0.04</v>
      </c>
      <c r="F888" s="35">
        <v>13.0</v>
      </c>
      <c r="G888" s="35">
        <v>0.293</v>
      </c>
    </row>
    <row r="889">
      <c r="A889" s="32" t="s">
        <v>99</v>
      </c>
      <c r="B889" s="33" t="s">
        <v>37</v>
      </c>
      <c r="C889" s="40" t="s">
        <v>115</v>
      </c>
      <c r="D889" s="41">
        <v>2.023324407E9</v>
      </c>
      <c r="E889" s="35">
        <v>0.049</v>
      </c>
      <c r="F889" s="35">
        <v>18.0</v>
      </c>
      <c r="G889" s="35">
        <v>0.305</v>
      </c>
    </row>
    <row r="890">
      <c r="A890" s="32" t="s">
        <v>99</v>
      </c>
      <c r="B890" s="33" t="s">
        <v>38</v>
      </c>
      <c r="C890" s="40" t="s">
        <v>115</v>
      </c>
      <c r="D890" s="41">
        <v>2.36639812E9</v>
      </c>
      <c r="E890" s="35">
        <v>0.046</v>
      </c>
      <c r="F890" s="35">
        <v>19.0</v>
      </c>
      <c r="G890" s="35">
        <v>0.293</v>
      </c>
    </row>
    <row r="891">
      <c r="A891" s="32" t="s">
        <v>99</v>
      </c>
      <c r="B891" s="33" t="s">
        <v>39</v>
      </c>
      <c r="C891" s="40" t="s">
        <v>115</v>
      </c>
      <c r="D891" s="41">
        <v>2.735550177E9</v>
      </c>
      <c r="E891" s="35">
        <v>0.043</v>
      </c>
      <c r="F891" s="35">
        <v>20.0</v>
      </c>
      <c r="G891" s="35">
        <v>0.268</v>
      </c>
    </row>
    <row r="892">
      <c r="A892" s="32" t="s">
        <v>99</v>
      </c>
      <c r="B892" s="33" t="s">
        <v>40</v>
      </c>
      <c r="C892" s="40" t="s">
        <v>115</v>
      </c>
      <c r="D892" s="41">
        <v>3.452895836E9</v>
      </c>
      <c r="E892" s="35">
        <v>0.043</v>
      </c>
      <c r="F892" s="35">
        <v>25.0</v>
      </c>
      <c r="G892" s="35">
        <v>0.3</v>
      </c>
    </row>
    <row r="893">
      <c r="A893" s="32" t="s">
        <v>99</v>
      </c>
      <c r="B893" s="33" t="s">
        <v>41</v>
      </c>
      <c r="C893" s="40" t="s">
        <v>115</v>
      </c>
      <c r="D893" s="41">
        <v>4.22294553E9</v>
      </c>
      <c r="E893" s="35">
        <v>0.042</v>
      </c>
      <c r="F893" s="35">
        <v>29.0</v>
      </c>
      <c r="G893" s="35">
        <v>0.285</v>
      </c>
    </row>
    <row r="894">
      <c r="A894" s="32" t="s">
        <v>99</v>
      </c>
      <c r="B894" s="33" t="s">
        <v>42</v>
      </c>
      <c r="C894" s="40" t="s">
        <v>115</v>
      </c>
      <c r="D894" s="41">
        <v>5.443930125E9</v>
      </c>
      <c r="E894" s="35">
        <v>0.041</v>
      </c>
      <c r="F894" s="35">
        <v>36.0</v>
      </c>
      <c r="G894" s="35">
        <v>0.24</v>
      </c>
    </row>
    <row r="895">
      <c r="A895" s="32" t="s">
        <v>99</v>
      </c>
      <c r="B895" s="33" t="s">
        <v>43</v>
      </c>
      <c r="C895" s="40" t="s">
        <v>115</v>
      </c>
      <c r="D895" s="41">
        <v>5.832882922E9</v>
      </c>
      <c r="E895" s="35">
        <v>0.036</v>
      </c>
      <c r="F895" s="35">
        <v>34.0</v>
      </c>
      <c r="G895" s="35">
        <v>0.248</v>
      </c>
    </row>
    <row r="896">
      <c r="A896" s="32" t="s">
        <v>99</v>
      </c>
      <c r="B896" s="33" t="s">
        <v>44</v>
      </c>
      <c r="C896" s="40" t="s">
        <v>115</v>
      </c>
      <c r="D896" s="41">
        <v>7.181441152E9</v>
      </c>
      <c r="E896" s="35">
        <v>0.026</v>
      </c>
      <c r="F896" s="35">
        <v>29.0</v>
      </c>
      <c r="G896" s="35">
        <v>0.226</v>
      </c>
    </row>
    <row r="897">
      <c r="A897" s="32" t="s">
        <v>99</v>
      </c>
      <c r="B897" s="33" t="s">
        <v>45</v>
      </c>
      <c r="C897" s="40" t="s">
        <v>115</v>
      </c>
      <c r="D897" s="41">
        <v>8.254088067E9</v>
      </c>
      <c r="E897" s="35">
        <v>0.028</v>
      </c>
      <c r="F897" s="35">
        <v>35.0</v>
      </c>
      <c r="G897" s="32">
        <v>0.13</v>
      </c>
    </row>
    <row r="898">
      <c r="A898" s="32" t="s">
        <v>99</v>
      </c>
      <c r="B898" s="33" t="s">
        <v>46</v>
      </c>
      <c r="C898" s="40" t="s">
        <v>115</v>
      </c>
      <c r="D898" s="41">
        <v>9.386913253E9</v>
      </c>
      <c r="E898" s="35">
        <v>0.029</v>
      </c>
      <c r="F898" s="35">
        <v>40.0</v>
      </c>
      <c r="G898" s="32">
        <v>0.13</v>
      </c>
    </row>
    <row r="899">
      <c r="A899" s="32" t="s">
        <v>99</v>
      </c>
      <c r="B899" s="33" t="s">
        <v>33</v>
      </c>
      <c r="C899" s="40" t="s">
        <v>116</v>
      </c>
      <c r="D899" s="41">
        <v>6.101794939E9</v>
      </c>
      <c r="E899" s="32">
        <v>0.049</v>
      </c>
      <c r="F899" s="32">
        <v>280.0</v>
      </c>
      <c r="G899" s="35">
        <v>0.099</v>
      </c>
    </row>
    <row r="900">
      <c r="A900" s="32" t="s">
        <v>99</v>
      </c>
      <c r="B900" s="33" t="s">
        <v>35</v>
      </c>
      <c r="C900" s="40" t="s">
        <v>116</v>
      </c>
      <c r="D900" s="41">
        <v>6.514271488E9</v>
      </c>
      <c r="E900" s="32">
        <v>0.049</v>
      </c>
      <c r="F900" s="32">
        <v>280.0</v>
      </c>
      <c r="G900" s="35">
        <v>0.08</v>
      </c>
    </row>
    <row r="901">
      <c r="A901" s="32" t="s">
        <v>99</v>
      </c>
      <c r="B901" s="33" t="s">
        <v>36</v>
      </c>
      <c r="C901" s="40" t="s">
        <v>116</v>
      </c>
      <c r="D901" s="41">
        <v>7.008026415E9</v>
      </c>
      <c r="E901" s="32">
        <v>0.049</v>
      </c>
      <c r="F901" s="32">
        <v>280.0</v>
      </c>
      <c r="G901" s="35">
        <v>0.061</v>
      </c>
    </row>
    <row r="902">
      <c r="A902" s="32" t="s">
        <v>99</v>
      </c>
      <c r="B902" s="33" t="s">
        <v>37</v>
      </c>
      <c r="C902" s="40" t="s">
        <v>116</v>
      </c>
      <c r="D902" s="41">
        <v>7.926373572E9</v>
      </c>
      <c r="E902" s="32">
        <v>0.049</v>
      </c>
      <c r="F902" s="32">
        <v>280.0</v>
      </c>
      <c r="G902" s="35">
        <v>0.06</v>
      </c>
    </row>
    <row r="903">
      <c r="A903" s="32" t="s">
        <v>99</v>
      </c>
      <c r="B903" s="33" t="s">
        <v>38</v>
      </c>
      <c r="C903" s="40" t="s">
        <v>116</v>
      </c>
      <c r="D903" s="41">
        <v>1.0258324479E10</v>
      </c>
      <c r="E903" s="32">
        <v>0.049</v>
      </c>
      <c r="F903" s="32">
        <v>280.0</v>
      </c>
      <c r="G903" s="35">
        <v>0.06</v>
      </c>
    </row>
    <row r="904">
      <c r="A904" s="32" t="s">
        <v>99</v>
      </c>
      <c r="B904" s="33" t="s">
        <v>39</v>
      </c>
      <c r="C904" s="40" t="s">
        <v>116</v>
      </c>
      <c r="D904" s="41">
        <v>1.1792570016E10</v>
      </c>
      <c r="E904" s="32">
        <v>0.049</v>
      </c>
      <c r="F904" s="32">
        <v>280.0</v>
      </c>
      <c r="G904" s="35">
        <v>0.07</v>
      </c>
    </row>
    <row r="905">
      <c r="A905" s="32" t="s">
        <v>99</v>
      </c>
      <c r="B905" s="33" t="s">
        <v>40</v>
      </c>
      <c r="C905" s="40" t="s">
        <v>116</v>
      </c>
      <c r="D905" s="41">
        <v>1.4568709574E10</v>
      </c>
      <c r="E905" s="32">
        <v>0.049</v>
      </c>
      <c r="F905" s="32">
        <v>280.0</v>
      </c>
      <c r="G905" s="35">
        <v>0.088</v>
      </c>
    </row>
    <row r="906">
      <c r="A906" s="32" t="s">
        <v>99</v>
      </c>
      <c r="B906" s="33" t="s">
        <v>41</v>
      </c>
      <c r="C906" s="40" t="s">
        <v>116</v>
      </c>
      <c r="D906" s="41">
        <v>1.8054684854E10</v>
      </c>
      <c r="E906" s="32">
        <v>0.049</v>
      </c>
      <c r="F906" s="32">
        <v>280.0</v>
      </c>
      <c r="G906" s="35">
        <v>0.078</v>
      </c>
    </row>
    <row r="907">
      <c r="A907" s="32" t="s">
        <v>99</v>
      </c>
      <c r="B907" s="33" t="s">
        <v>42</v>
      </c>
      <c r="C907" s="40" t="s">
        <v>116</v>
      </c>
      <c r="D907" s="41">
        <v>2.0731022857E10</v>
      </c>
      <c r="E907" s="32">
        <v>0.049</v>
      </c>
      <c r="F907" s="32">
        <v>280.0</v>
      </c>
      <c r="G907" s="35">
        <v>0.054</v>
      </c>
    </row>
    <row r="908">
      <c r="A908" s="32" t="s">
        <v>99</v>
      </c>
      <c r="B908" s="33" t="s">
        <v>43</v>
      </c>
      <c r="C908" s="40" t="s">
        <v>116</v>
      </c>
      <c r="D908" s="41">
        <v>2.1313263933E10</v>
      </c>
      <c r="E908" s="32">
        <v>0.049</v>
      </c>
      <c r="F908" s="32">
        <v>280.0</v>
      </c>
      <c r="G908" s="35">
        <v>0.053</v>
      </c>
    </row>
    <row r="909">
      <c r="A909" s="32" t="s">
        <v>99</v>
      </c>
      <c r="B909" s="33" t="s">
        <v>44</v>
      </c>
      <c r="C909" s="40" t="s">
        <v>116</v>
      </c>
      <c r="D909" s="41">
        <v>2.8359706123E10</v>
      </c>
      <c r="E909" s="32">
        <v>0.049</v>
      </c>
      <c r="F909" s="32">
        <v>280.0</v>
      </c>
      <c r="G909" s="35">
        <v>0.053</v>
      </c>
    </row>
    <row r="910">
      <c r="A910" s="32" t="s">
        <v>99</v>
      </c>
      <c r="B910" s="33" t="s">
        <v>45</v>
      </c>
      <c r="C910" s="40" t="s">
        <v>116</v>
      </c>
      <c r="D910" s="41">
        <v>3.6634742799E10</v>
      </c>
      <c r="E910" s="32">
        <v>0.049</v>
      </c>
      <c r="F910" s="32">
        <v>280.0</v>
      </c>
      <c r="G910" s="35">
        <v>0.053</v>
      </c>
    </row>
    <row r="911">
      <c r="A911" s="32" t="s">
        <v>99</v>
      </c>
      <c r="B911" s="33" t="s">
        <v>46</v>
      </c>
      <c r="C911" s="40" t="s">
        <v>116</v>
      </c>
      <c r="D911" s="41">
        <v>4.2981497744E10</v>
      </c>
      <c r="E911" s="32">
        <v>0.049</v>
      </c>
      <c r="F911" s="32">
        <v>280.0</v>
      </c>
      <c r="G911" s="35">
        <v>0.053</v>
      </c>
    </row>
    <row r="912">
      <c r="A912" s="32" t="s">
        <v>99</v>
      </c>
      <c r="B912" s="33" t="s">
        <v>33</v>
      </c>
      <c r="C912" s="40" t="s">
        <v>117</v>
      </c>
      <c r="D912" s="41">
        <v>9.3789473684E10</v>
      </c>
      <c r="E912" s="35">
        <v>0.03</v>
      </c>
      <c r="F912" s="35">
        <v>120.0</v>
      </c>
      <c r="G912" s="35">
        <v>0.077</v>
      </c>
    </row>
    <row r="913">
      <c r="A913" s="32" t="s">
        <v>99</v>
      </c>
      <c r="B913" s="33" t="s">
        <v>35</v>
      </c>
      <c r="C913" s="40" t="s">
        <v>117</v>
      </c>
      <c r="D913" s="41">
        <v>9.2783947368E10</v>
      </c>
      <c r="E913" s="35">
        <v>0.033</v>
      </c>
      <c r="F913" s="35">
        <v>130.0</v>
      </c>
      <c r="G913" s="35">
        <v>0.071</v>
      </c>
    </row>
    <row r="914">
      <c r="A914" s="32" t="s">
        <v>99</v>
      </c>
      <c r="B914" s="33" t="s">
        <v>36</v>
      </c>
      <c r="C914" s="40" t="s">
        <v>117</v>
      </c>
      <c r="D914" s="41">
        <v>1.01E11</v>
      </c>
      <c r="E914" s="35">
        <v>0.033</v>
      </c>
      <c r="F914" s="35">
        <v>138.0</v>
      </c>
      <c r="G914" s="35">
        <v>0.065</v>
      </c>
    </row>
    <row r="915">
      <c r="A915" s="32" t="s">
        <v>99</v>
      </c>
      <c r="B915" s="33" t="s">
        <v>37</v>
      </c>
      <c r="C915" s="40" t="s">
        <v>117</v>
      </c>
      <c r="D915" s="41">
        <v>1.1E11</v>
      </c>
      <c r="E915" s="35">
        <v>0.039</v>
      </c>
      <c r="F915" s="35">
        <v>172.0</v>
      </c>
      <c r="G915" s="35">
        <v>0.063</v>
      </c>
    </row>
    <row r="916">
      <c r="A916" s="32" t="s">
        <v>99</v>
      </c>
      <c r="B916" s="33" t="s">
        <v>38</v>
      </c>
      <c r="C916" s="40" t="s">
        <v>117</v>
      </c>
      <c r="D916" s="41">
        <v>1.25E11</v>
      </c>
      <c r="E916" s="35">
        <v>0.037</v>
      </c>
      <c r="F916" s="35">
        <v>181.0</v>
      </c>
      <c r="G916" s="35">
        <v>0.06</v>
      </c>
    </row>
    <row r="917">
      <c r="A917" s="32" t="s">
        <v>99</v>
      </c>
      <c r="B917" s="33" t="s">
        <v>39</v>
      </c>
      <c r="C917" s="40" t="s">
        <v>117</v>
      </c>
      <c r="D917" s="41">
        <v>1.44E11</v>
      </c>
      <c r="E917" s="35">
        <v>0.032</v>
      </c>
      <c r="F917" s="35">
        <v>179.0</v>
      </c>
      <c r="G917" s="35">
        <v>0.06</v>
      </c>
    </row>
    <row r="918">
      <c r="A918" s="32" t="s">
        <v>99</v>
      </c>
      <c r="B918" s="33" t="s">
        <v>40</v>
      </c>
      <c r="C918" s="40" t="s">
        <v>117</v>
      </c>
      <c r="D918" s="41">
        <v>1.63E11</v>
      </c>
      <c r="E918" s="35">
        <v>0.036</v>
      </c>
      <c r="F918" s="35">
        <v>222.0</v>
      </c>
      <c r="G918" s="35">
        <v>0.065</v>
      </c>
    </row>
    <row r="919">
      <c r="A919" s="32" t="s">
        <v>99</v>
      </c>
      <c r="B919" s="33" t="s">
        <v>41</v>
      </c>
      <c r="C919" s="40" t="s">
        <v>117</v>
      </c>
      <c r="D919" s="41">
        <v>1.94E11</v>
      </c>
      <c r="E919" s="35">
        <v>0.035</v>
      </c>
      <c r="F919" s="35">
        <v>256.0</v>
      </c>
      <c r="G919" s="35">
        <v>0.064</v>
      </c>
    </row>
    <row r="920">
      <c r="A920" s="32" t="s">
        <v>99</v>
      </c>
      <c r="B920" s="33" t="s">
        <v>42</v>
      </c>
      <c r="C920" s="40" t="s">
        <v>117</v>
      </c>
      <c r="D920" s="41">
        <v>2.31E11</v>
      </c>
      <c r="E920" s="35">
        <v>0.034</v>
      </c>
      <c r="F920" s="35">
        <v>288.0</v>
      </c>
      <c r="G920" s="35">
        <v>0.061</v>
      </c>
    </row>
    <row r="921">
      <c r="A921" s="32" t="s">
        <v>99</v>
      </c>
      <c r="B921" s="33" t="s">
        <v>43</v>
      </c>
      <c r="C921" s="40" t="s">
        <v>117</v>
      </c>
      <c r="D921" s="41">
        <v>2.02E11</v>
      </c>
      <c r="E921" s="35">
        <v>0.039</v>
      </c>
      <c r="F921" s="35">
        <v>285.0</v>
      </c>
      <c r="G921" s="35">
        <v>0.051</v>
      </c>
    </row>
    <row r="922">
      <c r="A922" s="32" t="s">
        <v>99</v>
      </c>
      <c r="B922" s="33" t="s">
        <v>44</v>
      </c>
      <c r="C922" s="40" t="s">
        <v>117</v>
      </c>
      <c r="D922" s="41">
        <v>2.48E11</v>
      </c>
      <c r="E922" s="35">
        <v>0.04</v>
      </c>
      <c r="F922" s="35">
        <v>345.0</v>
      </c>
      <c r="G922" s="35">
        <v>0.05</v>
      </c>
    </row>
    <row r="923">
      <c r="A923" s="32" t="s">
        <v>99</v>
      </c>
      <c r="B923" s="33" t="s">
        <v>45</v>
      </c>
      <c r="C923" s="40" t="s">
        <v>117</v>
      </c>
      <c r="D923" s="41">
        <v>2.89E11</v>
      </c>
      <c r="E923" s="35">
        <v>0.038</v>
      </c>
      <c r="F923" s="35">
        <v>384.0</v>
      </c>
      <c r="G923" s="35">
        <v>0.049</v>
      </c>
    </row>
    <row r="924">
      <c r="A924" s="32" t="s">
        <v>99</v>
      </c>
      <c r="B924" s="33" t="s">
        <v>46</v>
      </c>
      <c r="C924" s="40" t="s">
        <v>117</v>
      </c>
      <c r="D924" s="41">
        <v>3.05E11</v>
      </c>
      <c r="E924" s="35">
        <v>0.039</v>
      </c>
      <c r="F924" s="35">
        <v>410.0</v>
      </c>
      <c r="G924" s="35">
        <v>0.048</v>
      </c>
    </row>
    <row r="925">
      <c r="A925" s="32" t="s">
        <v>99</v>
      </c>
      <c r="B925" s="33" t="s">
        <v>33</v>
      </c>
      <c r="C925" s="40" t="s">
        <v>118</v>
      </c>
      <c r="D925" s="41">
        <v>6.24337144E8</v>
      </c>
      <c r="E925" s="35">
        <v>0.071</v>
      </c>
      <c r="F925" s="35">
        <v>162.0</v>
      </c>
      <c r="G925" s="35">
        <v>0.13</v>
      </c>
    </row>
    <row r="926">
      <c r="A926" s="32" t="s">
        <v>99</v>
      </c>
      <c r="B926" s="33" t="s">
        <v>35</v>
      </c>
      <c r="C926" s="40" t="s">
        <v>118</v>
      </c>
      <c r="D926" s="41">
        <v>8.0244281E8</v>
      </c>
      <c r="E926" s="35">
        <v>0.053</v>
      </c>
      <c r="F926" s="35">
        <v>153.0</v>
      </c>
      <c r="G926" s="35">
        <v>0.13</v>
      </c>
    </row>
    <row r="927">
      <c r="A927" s="32" t="s">
        <v>99</v>
      </c>
      <c r="B927" s="33" t="s">
        <v>36</v>
      </c>
      <c r="C927" s="40" t="s">
        <v>118</v>
      </c>
      <c r="D927" s="41">
        <v>8.28240882E8</v>
      </c>
      <c r="E927" s="35">
        <v>0.052</v>
      </c>
      <c r="F927" s="35">
        <v>152.0</v>
      </c>
      <c r="G927" s="35">
        <v>0.135</v>
      </c>
    </row>
    <row r="928">
      <c r="A928" s="32" t="s">
        <v>99</v>
      </c>
      <c r="B928" s="33" t="s">
        <v>37</v>
      </c>
      <c r="C928" s="40" t="s">
        <v>118</v>
      </c>
      <c r="D928" s="41">
        <v>9.49867662E8</v>
      </c>
      <c r="E928" s="35">
        <v>0.06</v>
      </c>
      <c r="F928" s="35">
        <v>199.0</v>
      </c>
      <c r="G928" s="35">
        <v>0.14</v>
      </c>
    </row>
    <row r="929">
      <c r="A929" s="32" t="s">
        <v>99</v>
      </c>
      <c r="B929" s="33" t="s">
        <v>38</v>
      </c>
      <c r="C929" s="40" t="s">
        <v>118</v>
      </c>
      <c r="D929" s="41">
        <v>1.075605492E9</v>
      </c>
      <c r="E929" s="35">
        <v>0.059</v>
      </c>
      <c r="F929" s="35">
        <v>217.0</v>
      </c>
      <c r="G929" s="35">
        <v>0.13</v>
      </c>
    </row>
    <row r="930">
      <c r="A930" s="32" t="s">
        <v>99</v>
      </c>
      <c r="B930" s="33" t="s">
        <v>39</v>
      </c>
      <c r="C930" s="40" t="s">
        <v>118</v>
      </c>
      <c r="D930" s="41">
        <v>9.92473987E8</v>
      </c>
      <c r="E930" s="35">
        <v>0.07</v>
      </c>
      <c r="F930" s="35">
        <v>235.0</v>
      </c>
      <c r="G930" s="35">
        <v>0.13</v>
      </c>
    </row>
    <row r="931">
      <c r="A931" s="32" t="s">
        <v>99</v>
      </c>
      <c r="B931" s="33" t="s">
        <v>40</v>
      </c>
      <c r="C931" s="40" t="s">
        <v>118</v>
      </c>
      <c r="D931" s="41">
        <v>1.303375806E9</v>
      </c>
      <c r="E931" s="35">
        <v>0.067</v>
      </c>
      <c r="F931" s="35">
        <v>287.0</v>
      </c>
      <c r="G931" s="35">
        <v>0.13</v>
      </c>
    </row>
    <row r="932">
      <c r="A932" s="32" t="s">
        <v>99</v>
      </c>
      <c r="B932" s="33" t="s">
        <v>41</v>
      </c>
      <c r="C932" s="40" t="s">
        <v>118</v>
      </c>
      <c r="D932" s="41">
        <v>1.541978559E9</v>
      </c>
      <c r="E932" s="35">
        <v>0.063</v>
      </c>
      <c r="F932" s="35">
        <v>315.0</v>
      </c>
      <c r="G932" s="35">
        <v>0.13</v>
      </c>
    </row>
    <row r="933">
      <c r="A933" s="32" t="s">
        <v>99</v>
      </c>
      <c r="B933" s="33" t="s">
        <v>42</v>
      </c>
      <c r="C933" s="40" t="s">
        <v>118</v>
      </c>
      <c r="D933" s="41">
        <v>1.891633531E9</v>
      </c>
      <c r="E933" s="35">
        <v>0.079</v>
      </c>
      <c r="F933" s="35">
        <v>475.0</v>
      </c>
      <c r="G933" s="35">
        <v>0.13</v>
      </c>
    </row>
    <row r="934">
      <c r="A934" s="32" t="s">
        <v>99</v>
      </c>
      <c r="B934" s="33" t="s">
        <v>43</v>
      </c>
      <c r="C934" s="40" t="s">
        <v>118</v>
      </c>
      <c r="D934" s="41">
        <v>1.984639641E9</v>
      </c>
      <c r="E934" s="35">
        <v>0.076</v>
      </c>
      <c r="F934" s="35">
        <v>475.0</v>
      </c>
      <c r="G934" s="35">
        <v>0.13</v>
      </c>
    </row>
    <row r="935">
      <c r="A935" s="32" t="s">
        <v>99</v>
      </c>
      <c r="B935" s="33" t="s">
        <v>44</v>
      </c>
      <c r="C935" s="40" t="s">
        <v>118</v>
      </c>
      <c r="D935" s="41">
        <v>2.134104884E9</v>
      </c>
      <c r="E935" s="35">
        <v>0.058</v>
      </c>
      <c r="F935" s="35">
        <v>379.0</v>
      </c>
      <c r="G935" s="35">
        <v>0.104</v>
      </c>
    </row>
    <row r="936">
      <c r="A936" s="32" t="s">
        <v>99</v>
      </c>
      <c r="B936" s="33" t="s">
        <v>45</v>
      </c>
      <c r="C936" s="40" t="s">
        <v>118</v>
      </c>
      <c r="D936" s="41">
        <v>2.162990126E9</v>
      </c>
      <c r="E936" s="35">
        <v>0.081</v>
      </c>
      <c r="F936" s="35">
        <v>525.0</v>
      </c>
      <c r="G936" s="35">
        <v>0.102</v>
      </c>
    </row>
    <row r="937">
      <c r="A937" s="32" t="s">
        <v>99</v>
      </c>
      <c r="B937" s="33" t="s">
        <v>46</v>
      </c>
      <c r="C937" s="40" t="s">
        <v>118</v>
      </c>
      <c r="D937" s="41">
        <v>2.113179304E9</v>
      </c>
      <c r="E937" s="35">
        <v>0.085</v>
      </c>
      <c r="F937" s="35">
        <v>558.0</v>
      </c>
      <c r="G937" s="35">
        <v>0.105</v>
      </c>
    </row>
    <row r="938">
      <c r="A938" s="32" t="s">
        <v>99</v>
      </c>
      <c r="B938" s="33" t="s">
        <v>33</v>
      </c>
      <c r="C938" s="40" t="s">
        <v>119</v>
      </c>
      <c r="D938" s="41">
        <v>1.136896162E9</v>
      </c>
      <c r="E938" s="35">
        <v>0.047</v>
      </c>
      <c r="F938" s="35">
        <v>22.0</v>
      </c>
      <c r="G938" s="35">
        <v>0.37</v>
      </c>
    </row>
    <row r="939">
      <c r="A939" s="32" t="s">
        <v>99</v>
      </c>
      <c r="B939" s="33" t="s">
        <v>35</v>
      </c>
      <c r="C939" s="40" t="s">
        <v>119</v>
      </c>
      <c r="D939" s="41">
        <v>1.267997923E9</v>
      </c>
      <c r="E939" s="35">
        <v>0.046</v>
      </c>
      <c r="F939" s="35">
        <v>24.0</v>
      </c>
      <c r="G939" s="35">
        <v>0.374</v>
      </c>
    </row>
    <row r="940">
      <c r="A940" s="32" t="s">
        <v>99</v>
      </c>
      <c r="B940" s="33" t="s">
        <v>36</v>
      </c>
      <c r="C940" s="40" t="s">
        <v>119</v>
      </c>
      <c r="D940" s="41">
        <v>1.396555772E9</v>
      </c>
      <c r="E940" s="35">
        <v>0.048</v>
      </c>
      <c r="F940" s="35">
        <v>28.0</v>
      </c>
      <c r="G940" s="35">
        <v>0.355</v>
      </c>
    </row>
    <row r="941">
      <c r="A941" s="32" t="s">
        <v>99</v>
      </c>
      <c r="B941" s="33" t="s">
        <v>37</v>
      </c>
      <c r="C941" s="40" t="s">
        <v>119</v>
      </c>
      <c r="D941" s="41">
        <v>1.595297301E9</v>
      </c>
      <c r="E941" s="35">
        <v>0.074</v>
      </c>
      <c r="F941" s="35">
        <v>48.0</v>
      </c>
      <c r="G941" s="35">
        <v>0.319</v>
      </c>
    </row>
    <row r="942">
      <c r="A942" s="32" t="s">
        <v>99</v>
      </c>
      <c r="B942" s="33" t="s">
        <v>38</v>
      </c>
      <c r="C942" s="40" t="s">
        <v>119</v>
      </c>
      <c r="D942" s="41">
        <v>1.992066759E9</v>
      </c>
      <c r="E942" s="35">
        <v>0.07</v>
      </c>
      <c r="F942" s="35">
        <v>56.0</v>
      </c>
      <c r="G942" s="35">
        <v>0.315</v>
      </c>
    </row>
    <row r="943">
      <c r="A943" s="32" t="s">
        <v>99</v>
      </c>
      <c r="B943" s="33" t="s">
        <v>39</v>
      </c>
      <c r="C943" s="40" t="s">
        <v>119</v>
      </c>
      <c r="D943" s="41">
        <v>2.523359941E9</v>
      </c>
      <c r="E943" s="35">
        <v>0.06</v>
      </c>
      <c r="F943" s="35">
        <v>60.0</v>
      </c>
      <c r="G943" s="35">
        <v>0.306</v>
      </c>
    </row>
    <row r="944">
      <c r="A944" s="32" t="s">
        <v>99</v>
      </c>
      <c r="B944" s="33" t="s">
        <v>40</v>
      </c>
      <c r="C944" s="40" t="s">
        <v>119</v>
      </c>
      <c r="D944" s="41">
        <v>3.414053251E9</v>
      </c>
      <c r="E944" s="35">
        <v>0.054</v>
      </c>
      <c r="F944" s="35">
        <v>72.0</v>
      </c>
      <c r="G944" s="35">
        <v>0.269</v>
      </c>
    </row>
    <row r="945">
      <c r="A945" s="32" t="s">
        <v>99</v>
      </c>
      <c r="B945" s="33" t="s">
        <v>41</v>
      </c>
      <c r="C945" s="40" t="s">
        <v>119</v>
      </c>
      <c r="D945" s="41">
        <v>4.234894168E9</v>
      </c>
      <c r="E945" s="35">
        <v>0.057</v>
      </c>
      <c r="F945" s="35">
        <v>93.0</v>
      </c>
      <c r="G945" s="35">
        <v>0.218</v>
      </c>
    </row>
    <row r="946">
      <c r="A946" s="32" t="s">
        <v>99</v>
      </c>
      <c r="B946" s="33" t="s">
        <v>42</v>
      </c>
      <c r="C946" s="40" t="s">
        <v>119</v>
      </c>
      <c r="D946" s="41">
        <v>5.623236708E9</v>
      </c>
      <c r="E946" s="35">
        <v>0.064</v>
      </c>
      <c r="F946" s="35">
        <v>136.0</v>
      </c>
      <c r="G946" s="35">
        <v>0.206</v>
      </c>
    </row>
    <row r="947">
      <c r="A947" s="32" t="s">
        <v>99</v>
      </c>
      <c r="B947" s="33" t="s">
        <v>43</v>
      </c>
      <c r="C947" s="40" t="s">
        <v>119</v>
      </c>
      <c r="D947" s="41">
        <v>4.583834427E9</v>
      </c>
      <c r="E947" s="35">
        <v>0.064</v>
      </c>
      <c r="F947" s="35">
        <v>111.0</v>
      </c>
      <c r="G947" s="35">
        <v>0.217</v>
      </c>
    </row>
    <row r="948">
      <c r="A948" s="32" t="s">
        <v>99</v>
      </c>
      <c r="B948" s="33" t="s">
        <v>44</v>
      </c>
      <c r="C948" s="40" t="s">
        <v>119</v>
      </c>
      <c r="D948" s="41">
        <v>6.20035707E9</v>
      </c>
      <c r="E948" s="35">
        <v>0.063</v>
      </c>
      <c r="F948" s="35">
        <v>143.0</v>
      </c>
      <c r="G948" s="35">
        <v>0.201</v>
      </c>
    </row>
    <row r="949">
      <c r="A949" s="32" t="s">
        <v>99</v>
      </c>
      <c r="B949" s="33" t="s">
        <v>45</v>
      </c>
      <c r="C949" s="40" t="s">
        <v>119</v>
      </c>
      <c r="D949" s="41">
        <v>8.761426371E9</v>
      </c>
      <c r="E949" s="35">
        <v>0.06</v>
      </c>
      <c r="F949" s="35">
        <v>190.0</v>
      </c>
      <c r="G949" s="35">
        <v>0.166</v>
      </c>
    </row>
    <row r="950">
      <c r="A950" s="32" t="s">
        <v>99</v>
      </c>
      <c r="B950" s="33" t="s">
        <v>46</v>
      </c>
      <c r="C950" s="40" t="s">
        <v>119</v>
      </c>
      <c r="D950" s="41">
        <v>1.0321968595E10</v>
      </c>
      <c r="E950" s="35">
        <v>0.063</v>
      </c>
      <c r="F950" s="35">
        <v>232.0</v>
      </c>
      <c r="G950" s="35">
        <v>0.181</v>
      </c>
    </row>
    <row r="951">
      <c r="A951" s="32" t="s">
        <v>99</v>
      </c>
      <c r="B951" s="33" t="s">
        <v>33</v>
      </c>
      <c r="C951" s="40" t="s">
        <v>120</v>
      </c>
      <c r="D951" s="42">
        <v>3.8418299143058E11</v>
      </c>
      <c r="E951" s="35">
        <v>0.021</v>
      </c>
      <c r="F951" s="35">
        <v>3.0</v>
      </c>
      <c r="G951" s="35">
        <v>0.153</v>
      </c>
    </row>
    <row r="952">
      <c r="A952" s="32" t="s">
        <v>99</v>
      </c>
      <c r="B952" s="33" t="s">
        <v>35</v>
      </c>
      <c r="C952" s="40" t="s">
        <v>120</v>
      </c>
      <c r="D952" s="42">
        <v>3.8418299143058E11</v>
      </c>
      <c r="E952" s="35">
        <v>0.021</v>
      </c>
      <c r="F952" s="35">
        <v>2.0</v>
      </c>
      <c r="G952" s="35">
        <v>0.15</v>
      </c>
    </row>
    <row r="953">
      <c r="A953" s="32" t="s">
        <v>99</v>
      </c>
      <c r="B953" s="33" t="s">
        <v>36</v>
      </c>
      <c r="C953" s="40" t="s">
        <v>120</v>
      </c>
      <c r="D953" s="42">
        <v>3.8418299143058E11</v>
      </c>
      <c r="E953" s="35">
        <v>0.024</v>
      </c>
      <c r="F953" s="35">
        <v>3.0</v>
      </c>
      <c r="G953" s="35">
        <v>0.15</v>
      </c>
    </row>
    <row r="954">
      <c r="A954" s="32" t="s">
        <v>99</v>
      </c>
      <c r="B954" s="33" t="s">
        <v>37</v>
      </c>
      <c r="C954" s="40" t="s">
        <v>120</v>
      </c>
      <c r="D954" s="42">
        <v>3.8418299143058E11</v>
      </c>
      <c r="E954" s="35">
        <v>0.023</v>
      </c>
      <c r="F954" s="35">
        <v>4.0</v>
      </c>
      <c r="G954" s="35">
        <v>0.15</v>
      </c>
    </row>
    <row r="955">
      <c r="A955" s="32" t="s">
        <v>99</v>
      </c>
      <c r="B955" s="33" t="s">
        <v>38</v>
      </c>
      <c r="C955" s="40" t="s">
        <v>120</v>
      </c>
      <c r="D955" s="42">
        <v>3.8418299143058E11</v>
      </c>
      <c r="E955" s="35">
        <v>0.023</v>
      </c>
      <c r="F955" s="35">
        <v>5.0</v>
      </c>
      <c r="G955" s="35">
        <v>0.15</v>
      </c>
    </row>
    <row r="956">
      <c r="A956" s="32" t="s">
        <v>99</v>
      </c>
      <c r="B956" s="33" t="s">
        <v>39</v>
      </c>
      <c r="C956" s="40" t="s">
        <v>120</v>
      </c>
      <c r="D956" s="42">
        <v>3.8418299143058E11</v>
      </c>
      <c r="E956" s="35">
        <v>0.021</v>
      </c>
      <c r="F956" s="35">
        <v>5.0</v>
      </c>
      <c r="G956" s="35">
        <v>0.15</v>
      </c>
    </row>
    <row r="957">
      <c r="A957" s="32" t="s">
        <v>99</v>
      </c>
      <c r="B957" s="33" t="s">
        <v>40</v>
      </c>
      <c r="C957" s="40" t="s">
        <v>120</v>
      </c>
      <c r="D957" s="42">
        <v>3.8418299143058E11</v>
      </c>
      <c r="E957" s="35">
        <v>0.02</v>
      </c>
      <c r="F957" s="35">
        <v>5.0</v>
      </c>
      <c r="G957" s="35">
        <v>0.161</v>
      </c>
    </row>
    <row r="958">
      <c r="A958" s="32" t="s">
        <v>99</v>
      </c>
      <c r="B958" s="33" t="s">
        <v>41</v>
      </c>
      <c r="C958" s="40" t="s">
        <v>120</v>
      </c>
      <c r="D958" s="42">
        <v>3.8418299143058E11</v>
      </c>
      <c r="E958" s="35">
        <v>0.019</v>
      </c>
      <c r="F958" s="35">
        <v>7.0</v>
      </c>
      <c r="G958" s="35">
        <v>0.17</v>
      </c>
    </row>
    <row r="959">
      <c r="A959" s="32" t="s">
        <v>99</v>
      </c>
      <c r="B959" s="33" t="s">
        <v>42</v>
      </c>
      <c r="C959" s="40" t="s">
        <v>120</v>
      </c>
      <c r="D959" s="42">
        <v>3.8418299143058E11</v>
      </c>
      <c r="E959" s="35">
        <v>0.02</v>
      </c>
      <c r="F959" s="35">
        <v>10.0</v>
      </c>
      <c r="G959" s="35">
        <v>0.17</v>
      </c>
    </row>
    <row r="960">
      <c r="A960" s="32" t="s">
        <v>99</v>
      </c>
      <c r="B960" s="33" t="s">
        <v>43</v>
      </c>
      <c r="C960" s="40" t="s">
        <v>120</v>
      </c>
      <c r="D960" s="42">
        <v>3.8418299143058E11</v>
      </c>
      <c r="E960" s="35">
        <v>0.021</v>
      </c>
      <c r="F960" s="35">
        <v>13.0</v>
      </c>
      <c r="G960" s="35">
        <v>0.17</v>
      </c>
    </row>
    <row r="961">
      <c r="A961" s="32" t="s">
        <v>99</v>
      </c>
      <c r="B961" s="33" t="s">
        <v>44</v>
      </c>
      <c r="C961" s="40" t="s">
        <v>120</v>
      </c>
      <c r="D961" s="42">
        <v>3.8418299143058E11</v>
      </c>
      <c r="E961" s="35">
        <v>0.019</v>
      </c>
      <c r="F961" s="35">
        <v>15.0</v>
      </c>
      <c r="G961" s="35">
        <v>0.17</v>
      </c>
    </row>
    <row r="962">
      <c r="A962" s="32" t="s">
        <v>99</v>
      </c>
      <c r="B962" s="33" t="s">
        <v>45</v>
      </c>
      <c r="C962" s="40" t="s">
        <v>120</v>
      </c>
      <c r="D962" s="42">
        <v>3.8418299143058E11</v>
      </c>
      <c r="E962" s="35">
        <v>0.018</v>
      </c>
      <c r="F962" s="35">
        <v>19.0</v>
      </c>
      <c r="G962" s="35">
        <v>0.163</v>
      </c>
    </row>
    <row r="963">
      <c r="A963" s="32" t="s">
        <v>99</v>
      </c>
      <c r="B963" s="33" t="s">
        <v>46</v>
      </c>
      <c r="C963" s="40" t="s">
        <v>120</v>
      </c>
      <c r="D963" s="42">
        <v>3.8418299143058E11</v>
      </c>
      <c r="E963" s="35">
        <v>0.018</v>
      </c>
      <c r="F963" s="35">
        <v>20.0</v>
      </c>
      <c r="G963" s="35">
        <v>0.13</v>
      </c>
    </row>
    <row r="964">
      <c r="A964" s="32" t="s">
        <v>99</v>
      </c>
      <c r="B964" s="33" t="s">
        <v>33</v>
      </c>
      <c r="C964" s="40" t="s">
        <v>121</v>
      </c>
      <c r="D964" s="41">
        <v>5.494252208E9</v>
      </c>
      <c r="E964" s="35">
        <v>0.05</v>
      </c>
      <c r="F964" s="35">
        <v>12.0</v>
      </c>
      <c r="G964" s="35">
        <v>0.095</v>
      </c>
    </row>
    <row r="965">
      <c r="A965" s="32" t="s">
        <v>99</v>
      </c>
      <c r="B965" s="33" t="s">
        <v>35</v>
      </c>
      <c r="C965" s="40" t="s">
        <v>121</v>
      </c>
      <c r="D965" s="41">
        <v>6.007061224E9</v>
      </c>
      <c r="E965" s="35">
        <v>0.053</v>
      </c>
      <c r="F965" s="35">
        <v>13.0</v>
      </c>
      <c r="G965" s="35">
        <v>0.077</v>
      </c>
    </row>
    <row r="966">
      <c r="A966" s="32" t="s">
        <v>99</v>
      </c>
      <c r="B966" s="33" t="s">
        <v>36</v>
      </c>
      <c r="C966" s="40" t="s">
        <v>121</v>
      </c>
      <c r="D966" s="41">
        <v>6.050875807E9</v>
      </c>
      <c r="E966" s="35">
        <v>0.056</v>
      </c>
      <c r="F966" s="35">
        <v>14.0</v>
      </c>
      <c r="G966" s="35">
        <v>0.068</v>
      </c>
    </row>
    <row r="967">
      <c r="A967" s="32" t="s">
        <v>99</v>
      </c>
      <c r="B967" s="33" t="s">
        <v>37</v>
      </c>
      <c r="C967" s="40" t="s">
        <v>121</v>
      </c>
      <c r="D967" s="41">
        <v>6.330476435E9</v>
      </c>
      <c r="E967" s="35">
        <v>0.054</v>
      </c>
      <c r="F967" s="35">
        <v>14.0</v>
      </c>
      <c r="G967" s="35">
        <v>0.074</v>
      </c>
    </row>
    <row r="968">
      <c r="A968" s="32" t="s">
        <v>99</v>
      </c>
      <c r="B968" s="33" t="s">
        <v>38</v>
      </c>
      <c r="C968" s="40" t="s">
        <v>121</v>
      </c>
      <c r="D968" s="41">
        <v>7.273933993E9</v>
      </c>
      <c r="E968" s="35">
        <v>0.058</v>
      </c>
      <c r="F968" s="35">
        <v>17.0</v>
      </c>
      <c r="G968" s="35">
        <v>0.085</v>
      </c>
    </row>
    <row r="969">
      <c r="A969" s="32" t="s">
        <v>99</v>
      </c>
      <c r="B969" s="33" t="s">
        <v>39</v>
      </c>
      <c r="C969" s="40" t="s">
        <v>121</v>
      </c>
      <c r="D969" s="41">
        <v>8.130258976E9</v>
      </c>
      <c r="E969" s="35">
        <v>0.057</v>
      </c>
      <c r="F969" s="35">
        <v>19.0</v>
      </c>
      <c r="G969" s="35">
        <v>0.081</v>
      </c>
    </row>
    <row r="970">
      <c r="A970" s="32" t="s">
        <v>99</v>
      </c>
      <c r="B970" s="33" t="s">
        <v>40</v>
      </c>
      <c r="C970" s="40" t="s">
        <v>121</v>
      </c>
      <c r="D970" s="41">
        <v>9.043715356E9</v>
      </c>
      <c r="E970" s="35">
        <v>0.056</v>
      </c>
      <c r="F970" s="35">
        <v>20.0</v>
      </c>
      <c r="G970" s="35">
        <v>0.08</v>
      </c>
    </row>
    <row r="971">
      <c r="A971" s="32" t="s">
        <v>99</v>
      </c>
      <c r="B971" s="33" t="s">
        <v>41</v>
      </c>
      <c r="C971" s="40" t="s">
        <v>121</v>
      </c>
      <c r="D971" s="41">
        <v>1.0325618017E10</v>
      </c>
      <c r="E971" s="35">
        <v>0.055</v>
      </c>
      <c r="F971" s="35">
        <v>23.0</v>
      </c>
      <c r="G971" s="35">
        <v>0.08</v>
      </c>
    </row>
    <row r="972">
      <c r="A972" s="32" t="s">
        <v>99</v>
      </c>
      <c r="B972" s="33" t="s">
        <v>42</v>
      </c>
      <c r="C972" s="40" t="s">
        <v>121</v>
      </c>
      <c r="D972" s="41">
        <v>1.2545438605E10</v>
      </c>
      <c r="E972" s="35">
        <v>0.061</v>
      </c>
      <c r="F972" s="35">
        <v>27.0</v>
      </c>
      <c r="G972" s="35">
        <v>0.08</v>
      </c>
    </row>
    <row r="973">
      <c r="A973" s="32" t="s">
        <v>99</v>
      </c>
      <c r="B973" s="33" t="s">
        <v>43</v>
      </c>
      <c r="C973" s="40" t="s">
        <v>121</v>
      </c>
      <c r="D973" s="41">
        <v>1.2899651884E10</v>
      </c>
      <c r="E973" s="35">
        <v>0.06</v>
      </c>
      <c r="F973" s="35">
        <v>29.0</v>
      </c>
      <c r="G973" s="35">
        <v>0.08</v>
      </c>
    </row>
    <row r="974">
      <c r="A974" s="32" t="s">
        <v>99</v>
      </c>
      <c r="B974" s="33" t="s">
        <v>44</v>
      </c>
      <c r="C974" s="40" t="s">
        <v>121</v>
      </c>
      <c r="D974" s="41">
        <v>1.5994094607E10</v>
      </c>
      <c r="E974" s="35">
        <v>0.059</v>
      </c>
      <c r="F974" s="35">
        <v>36.0</v>
      </c>
      <c r="G974" s="35">
        <v>0.08</v>
      </c>
    </row>
    <row r="975">
      <c r="A975" s="32" t="s">
        <v>99</v>
      </c>
      <c r="B975" s="33" t="s">
        <v>45</v>
      </c>
      <c r="C975" s="40" t="s">
        <v>121</v>
      </c>
      <c r="D975" s="41">
        <v>1.8850351853E10</v>
      </c>
      <c r="E975" s="35">
        <v>0.061</v>
      </c>
      <c r="F975" s="35">
        <v>41.0</v>
      </c>
      <c r="G975" s="32">
        <v>0.13</v>
      </c>
    </row>
    <row r="976">
      <c r="A976" s="32" t="s">
        <v>99</v>
      </c>
      <c r="B976" s="33" t="s">
        <v>46</v>
      </c>
      <c r="C976" s="40" t="s">
        <v>121</v>
      </c>
      <c r="D976" s="41">
        <v>1.9206800719E10</v>
      </c>
      <c r="E976" s="35">
        <v>0.055</v>
      </c>
      <c r="F976" s="35">
        <v>36.0</v>
      </c>
      <c r="G976" s="32">
        <v>0.13</v>
      </c>
    </row>
    <row r="977">
      <c r="A977" s="32" t="s">
        <v>99</v>
      </c>
      <c r="B977" s="33" t="s">
        <v>33</v>
      </c>
      <c r="C977" s="40" t="s">
        <v>122</v>
      </c>
      <c r="D977" s="42">
        <v>3.8418299143058E11</v>
      </c>
      <c r="E977" s="32">
        <v>0.049</v>
      </c>
      <c r="F977" s="32">
        <v>280.0</v>
      </c>
      <c r="G977" s="32">
        <v>0.13</v>
      </c>
    </row>
    <row r="978">
      <c r="A978" s="32" t="s">
        <v>99</v>
      </c>
      <c r="B978" s="33" t="s">
        <v>35</v>
      </c>
      <c r="C978" s="40" t="s">
        <v>122</v>
      </c>
      <c r="D978" s="42">
        <v>3.8418299143058E11</v>
      </c>
      <c r="E978" s="32">
        <v>0.049</v>
      </c>
      <c r="F978" s="32">
        <v>280.0</v>
      </c>
      <c r="G978" s="32">
        <v>0.13</v>
      </c>
    </row>
    <row r="979">
      <c r="A979" s="32" t="s">
        <v>99</v>
      </c>
      <c r="B979" s="33" t="s">
        <v>36</v>
      </c>
      <c r="C979" s="40" t="s">
        <v>122</v>
      </c>
      <c r="D979" s="42">
        <v>3.8418299143058E11</v>
      </c>
      <c r="E979" s="32">
        <v>0.049</v>
      </c>
      <c r="F979" s="32">
        <v>280.0</v>
      </c>
      <c r="G979" s="32">
        <v>0.13</v>
      </c>
    </row>
    <row r="980">
      <c r="A980" s="32" t="s">
        <v>99</v>
      </c>
      <c r="B980" s="33" t="s">
        <v>37</v>
      </c>
      <c r="C980" s="40" t="s">
        <v>122</v>
      </c>
      <c r="D980" s="42">
        <v>3.8418299143058E11</v>
      </c>
      <c r="E980" s="32">
        <v>0.049</v>
      </c>
      <c r="F980" s="32">
        <v>280.0</v>
      </c>
      <c r="G980" s="32">
        <v>0.13</v>
      </c>
    </row>
    <row r="981">
      <c r="A981" s="32" t="s">
        <v>99</v>
      </c>
      <c r="B981" s="33" t="s">
        <v>38</v>
      </c>
      <c r="C981" s="40" t="s">
        <v>122</v>
      </c>
      <c r="D981" s="42">
        <v>3.8418299143058E11</v>
      </c>
      <c r="E981" s="32">
        <v>0.049</v>
      </c>
      <c r="F981" s="32">
        <v>280.0</v>
      </c>
      <c r="G981" s="32">
        <v>0.13</v>
      </c>
    </row>
    <row r="982">
      <c r="A982" s="32" t="s">
        <v>99</v>
      </c>
      <c r="B982" s="33" t="s">
        <v>39</v>
      </c>
      <c r="C982" s="40" t="s">
        <v>122</v>
      </c>
      <c r="D982" s="42">
        <v>3.8418299143058E11</v>
      </c>
      <c r="E982" s="32">
        <v>0.049</v>
      </c>
      <c r="F982" s="32">
        <v>280.0</v>
      </c>
      <c r="G982" s="32">
        <v>0.13</v>
      </c>
    </row>
    <row r="983">
      <c r="A983" s="32" t="s">
        <v>99</v>
      </c>
      <c r="B983" s="33" t="s">
        <v>40</v>
      </c>
      <c r="C983" s="40" t="s">
        <v>122</v>
      </c>
      <c r="D983" s="42">
        <v>3.8418299143058E11</v>
      </c>
      <c r="E983" s="32">
        <v>0.049</v>
      </c>
      <c r="F983" s="32">
        <v>280.0</v>
      </c>
      <c r="G983" s="32">
        <v>0.13</v>
      </c>
    </row>
    <row r="984">
      <c r="A984" s="32" t="s">
        <v>99</v>
      </c>
      <c r="B984" s="33" t="s">
        <v>41</v>
      </c>
      <c r="C984" s="40" t="s">
        <v>122</v>
      </c>
      <c r="D984" s="42">
        <v>3.8418299143058E11</v>
      </c>
      <c r="E984" s="32">
        <v>0.049</v>
      </c>
      <c r="F984" s="32">
        <v>280.0</v>
      </c>
      <c r="G984" s="32">
        <v>0.13</v>
      </c>
    </row>
    <row r="985">
      <c r="A985" s="32" t="s">
        <v>99</v>
      </c>
      <c r="B985" s="33" t="s">
        <v>42</v>
      </c>
      <c r="C985" s="40" t="s">
        <v>122</v>
      </c>
      <c r="D985" s="42">
        <v>3.8418299143058E11</v>
      </c>
      <c r="E985" s="32">
        <v>0.049</v>
      </c>
      <c r="F985" s="32">
        <v>280.0</v>
      </c>
      <c r="G985" s="32">
        <v>0.13</v>
      </c>
    </row>
    <row r="986">
      <c r="A986" s="32" t="s">
        <v>99</v>
      </c>
      <c r="B986" s="33" t="s">
        <v>43</v>
      </c>
      <c r="C986" s="40" t="s">
        <v>122</v>
      </c>
      <c r="D986" s="42">
        <v>3.8418299143058E11</v>
      </c>
      <c r="E986" s="32">
        <v>0.049</v>
      </c>
      <c r="F986" s="32">
        <v>280.0</v>
      </c>
      <c r="G986" s="32">
        <v>0.13</v>
      </c>
    </row>
    <row r="987">
      <c r="A987" s="32" t="s">
        <v>99</v>
      </c>
      <c r="B987" s="33" t="s">
        <v>44</v>
      </c>
      <c r="C987" s="40" t="s">
        <v>122</v>
      </c>
      <c r="D987" s="42">
        <v>3.8418299143058E11</v>
      </c>
      <c r="E987" s="32">
        <v>0.049</v>
      </c>
      <c r="F987" s="32">
        <v>280.0</v>
      </c>
      <c r="G987" s="32">
        <v>0.13</v>
      </c>
    </row>
    <row r="988">
      <c r="A988" s="32" t="s">
        <v>99</v>
      </c>
      <c r="B988" s="33" t="s">
        <v>45</v>
      </c>
      <c r="C988" s="40" t="s">
        <v>122</v>
      </c>
      <c r="D988" s="42">
        <v>3.8418299143058E11</v>
      </c>
      <c r="E988" s="32">
        <v>0.049</v>
      </c>
      <c r="F988" s="32">
        <v>280.0</v>
      </c>
      <c r="G988" s="32">
        <v>0.13</v>
      </c>
    </row>
    <row r="989">
      <c r="A989" s="32" t="s">
        <v>99</v>
      </c>
      <c r="B989" s="33" t="s">
        <v>46</v>
      </c>
      <c r="C989" s="40" t="s">
        <v>122</v>
      </c>
      <c r="D989" s="42">
        <v>3.8418299143058E11</v>
      </c>
      <c r="E989" s="32">
        <v>0.049</v>
      </c>
      <c r="F989" s="32">
        <v>280.0</v>
      </c>
      <c r="G989" s="32">
        <v>0.13</v>
      </c>
    </row>
    <row r="990">
      <c r="A990" s="32" t="s">
        <v>99</v>
      </c>
      <c r="B990" s="33" t="s">
        <v>33</v>
      </c>
      <c r="C990" s="40" t="s">
        <v>123</v>
      </c>
      <c r="D990" s="41">
        <v>7.395237497E10</v>
      </c>
      <c r="E990" s="35">
        <v>0.03</v>
      </c>
      <c r="F990" s="35">
        <v>15.0</v>
      </c>
      <c r="G990" s="32">
        <v>0.13</v>
      </c>
    </row>
    <row r="991">
      <c r="A991" s="32" t="s">
        <v>99</v>
      </c>
      <c r="B991" s="33" t="s">
        <v>35</v>
      </c>
      <c r="C991" s="40" t="s">
        <v>123</v>
      </c>
      <c r="D991" s="41">
        <v>7.2309738921E10</v>
      </c>
      <c r="E991" s="35">
        <v>0.028</v>
      </c>
      <c r="F991" s="35">
        <v>13.0</v>
      </c>
      <c r="G991" s="32">
        <v>0.13</v>
      </c>
    </row>
    <row r="992">
      <c r="A992" s="32" t="s">
        <v>99</v>
      </c>
      <c r="B992" s="33" t="s">
        <v>36</v>
      </c>
      <c r="C992" s="40" t="s">
        <v>123</v>
      </c>
      <c r="D992" s="41">
        <v>7.2306820396E10</v>
      </c>
      <c r="E992" s="35">
        <v>0.03</v>
      </c>
      <c r="F992" s="35">
        <v>15.0</v>
      </c>
      <c r="G992" s="32">
        <v>0.13</v>
      </c>
    </row>
    <row r="993">
      <c r="A993" s="32" t="s">
        <v>99</v>
      </c>
      <c r="B993" s="33" t="s">
        <v>37</v>
      </c>
      <c r="C993" s="40" t="s">
        <v>123</v>
      </c>
      <c r="D993" s="41">
        <v>8.3244801093E10</v>
      </c>
      <c r="E993" s="35">
        <v>0.029</v>
      </c>
      <c r="F993" s="35">
        <v>16.0</v>
      </c>
      <c r="G993" s="32">
        <v>0.13</v>
      </c>
    </row>
    <row r="994">
      <c r="A994" s="32" t="s">
        <v>99</v>
      </c>
      <c r="B994" s="33" t="s">
        <v>38</v>
      </c>
      <c r="C994" s="40" t="s">
        <v>123</v>
      </c>
      <c r="D994" s="41">
        <v>9.7977766198E10</v>
      </c>
      <c r="E994" s="35">
        <v>0.028</v>
      </c>
      <c r="F994" s="35">
        <v>18.0</v>
      </c>
      <c r="G994" s="35">
        <v>0.073</v>
      </c>
    </row>
    <row r="995">
      <c r="A995" s="32" t="s">
        <v>99</v>
      </c>
      <c r="B995" s="33" t="s">
        <v>39</v>
      </c>
      <c r="C995" s="40" t="s">
        <v>123</v>
      </c>
      <c r="D995" s="41">
        <v>1.1E11</v>
      </c>
      <c r="E995" s="35">
        <v>0.032</v>
      </c>
      <c r="F995" s="35">
        <v>22.0</v>
      </c>
      <c r="G995" s="35">
        <v>0.091</v>
      </c>
    </row>
    <row r="996">
      <c r="A996" s="32" t="s">
        <v>99</v>
      </c>
      <c r="B996" s="33" t="s">
        <v>40</v>
      </c>
      <c r="C996" s="40" t="s">
        <v>123</v>
      </c>
      <c r="D996" s="41">
        <v>1.37E11</v>
      </c>
      <c r="E996" s="35">
        <v>0.037</v>
      </c>
      <c r="F996" s="35">
        <v>29.0</v>
      </c>
      <c r="G996" s="35">
        <v>0.11</v>
      </c>
    </row>
    <row r="997">
      <c r="A997" s="32" t="s">
        <v>99</v>
      </c>
      <c r="B997" s="33" t="s">
        <v>41</v>
      </c>
      <c r="C997" s="40" t="s">
        <v>123</v>
      </c>
      <c r="D997" s="41">
        <v>1.52E11</v>
      </c>
      <c r="E997" s="35">
        <v>0.035</v>
      </c>
      <c r="F997" s="35">
        <v>31.0</v>
      </c>
      <c r="G997" s="35">
        <v>0.118</v>
      </c>
    </row>
    <row r="998">
      <c r="A998" s="32" t="s">
        <v>99</v>
      </c>
      <c r="B998" s="33" t="s">
        <v>42</v>
      </c>
      <c r="C998" s="40" t="s">
        <v>123</v>
      </c>
      <c r="D998" s="41">
        <v>1.7E11</v>
      </c>
      <c r="E998" s="35">
        <v>0.033</v>
      </c>
      <c r="F998" s="35">
        <v>29.0</v>
      </c>
      <c r="G998" s="35">
        <v>0.129</v>
      </c>
    </row>
    <row r="999">
      <c r="A999" s="32" t="s">
        <v>99</v>
      </c>
      <c r="B999" s="33" t="s">
        <v>43</v>
      </c>
      <c r="C999" s="40" t="s">
        <v>123</v>
      </c>
      <c r="D999" s="41">
        <v>1.68E11</v>
      </c>
      <c r="E999" s="35">
        <v>0.03</v>
      </c>
      <c r="F999" s="35">
        <v>28.0</v>
      </c>
      <c r="G999" s="35">
        <v>0.145</v>
      </c>
    </row>
    <row r="1000">
      <c r="A1000" s="32" t="s">
        <v>99</v>
      </c>
      <c r="B1000" s="33" t="s">
        <v>44</v>
      </c>
      <c r="C1000" s="40" t="s">
        <v>123</v>
      </c>
      <c r="D1000" s="41">
        <v>1.77E11</v>
      </c>
      <c r="E1000" s="35">
        <v>0.03</v>
      </c>
      <c r="F1000" s="35">
        <v>30.0</v>
      </c>
      <c r="G1000" s="35">
        <v>0.14</v>
      </c>
    </row>
    <row r="1001">
      <c r="A1001" s="32" t="s">
        <v>99</v>
      </c>
      <c r="B1001" s="33" t="s">
        <v>45</v>
      </c>
      <c r="C1001" s="40" t="s">
        <v>123</v>
      </c>
      <c r="D1001" s="41">
        <v>2.14E11</v>
      </c>
      <c r="E1001" s="35">
        <v>0.03</v>
      </c>
      <c r="F1001" s="35">
        <v>36.0</v>
      </c>
      <c r="G1001" s="35">
        <v>0.144</v>
      </c>
    </row>
    <row r="1002">
      <c r="A1002" s="32" t="s">
        <v>99</v>
      </c>
      <c r="B1002" s="33" t="s">
        <v>46</v>
      </c>
      <c r="C1002" s="40" t="s">
        <v>123</v>
      </c>
      <c r="D1002" s="41">
        <v>2.25E11</v>
      </c>
      <c r="E1002" s="35">
        <v>0.031</v>
      </c>
      <c r="F1002" s="35">
        <v>39.0</v>
      </c>
      <c r="G1002" s="35">
        <v>0.135</v>
      </c>
    </row>
    <row r="1003">
      <c r="A1003" s="32" t="s">
        <v>99</v>
      </c>
      <c r="B1003" s="33" t="s">
        <v>33</v>
      </c>
      <c r="C1003" s="40" t="s">
        <v>124</v>
      </c>
      <c r="D1003" s="41">
        <v>8.1026294681E10</v>
      </c>
      <c r="E1003" s="35">
        <v>0.032</v>
      </c>
      <c r="F1003" s="35">
        <v>33.0</v>
      </c>
      <c r="G1003" s="35">
        <v>0.109</v>
      </c>
    </row>
    <row r="1004">
      <c r="A1004" s="32" t="s">
        <v>99</v>
      </c>
      <c r="B1004" s="33" t="s">
        <v>35</v>
      </c>
      <c r="C1004" s="40" t="s">
        <v>124</v>
      </c>
      <c r="D1004" s="41">
        <v>7.6261998623E10</v>
      </c>
      <c r="E1004" s="35">
        <v>0.03</v>
      </c>
      <c r="F1004" s="35">
        <v>29.0</v>
      </c>
      <c r="G1004" s="35">
        <v>0.124</v>
      </c>
    </row>
    <row r="1005">
      <c r="A1005" s="32" t="s">
        <v>99</v>
      </c>
      <c r="B1005" s="33" t="s">
        <v>36</v>
      </c>
      <c r="C1005" s="40" t="s">
        <v>124</v>
      </c>
      <c r="D1005" s="41">
        <v>8.135765779E10</v>
      </c>
      <c r="E1005" s="35">
        <v>0.028</v>
      </c>
      <c r="F1005" s="35">
        <v>28.0</v>
      </c>
      <c r="G1005" s="35">
        <v>0.091</v>
      </c>
    </row>
    <row r="1006">
      <c r="A1006" s="32" t="s">
        <v>99</v>
      </c>
      <c r="B1006" s="33" t="s">
        <v>37</v>
      </c>
      <c r="C1006" s="40" t="s">
        <v>124</v>
      </c>
      <c r="D1006" s="41">
        <v>8.390820572E10</v>
      </c>
      <c r="E1006" s="35">
        <v>0.032</v>
      </c>
      <c r="F1006" s="35">
        <v>33.0</v>
      </c>
      <c r="G1006" s="35">
        <v>0.095</v>
      </c>
    </row>
    <row r="1007">
      <c r="A1007" s="32" t="s">
        <v>99</v>
      </c>
      <c r="B1007" s="33" t="s">
        <v>38</v>
      </c>
      <c r="C1007" s="40" t="s">
        <v>124</v>
      </c>
      <c r="D1007" s="41">
        <v>9.1371236939E10</v>
      </c>
      <c r="E1007" s="35">
        <v>0.032</v>
      </c>
      <c r="F1007" s="35">
        <v>35.0</v>
      </c>
      <c r="G1007" s="35">
        <v>0.101</v>
      </c>
    </row>
    <row r="1008">
      <c r="A1008" s="32" t="s">
        <v>99</v>
      </c>
      <c r="B1008" s="33" t="s">
        <v>39</v>
      </c>
      <c r="C1008" s="40" t="s">
        <v>124</v>
      </c>
      <c r="D1008" s="41">
        <v>1.03E11</v>
      </c>
      <c r="E1008" s="35">
        <v>0.039</v>
      </c>
      <c r="F1008" s="35">
        <v>47.0</v>
      </c>
      <c r="G1008" s="35">
        <v>0.102</v>
      </c>
    </row>
    <row r="1009">
      <c r="A1009" s="32" t="s">
        <v>99</v>
      </c>
      <c r="B1009" s="33" t="s">
        <v>40</v>
      </c>
      <c r="C1009" s="40" t="s">
        <v>124</v>
      </c>
      <c r="D1009" s="41">
        <v>1.22E11</v>
      </c>
      <c r="E1009" s="35">
        <v>0.04</v>
      </c>
      <c r="F1009" s="35">
        <v>55.0</v>
      </c>
      <c r="G1009" s="35">
        <v>0.098</v>
      </c>
    </row>
    <row r="1010">
      <c r="A1010" s="32" t="s">
        <v>99</v>
      </c>
      <c r="B1010" s="33" t="s">
        <v>41</v>
      </c>
      <c r="C1010" s="40" t="s">
        <v>124</v>
      </c>
      <c r="D1010" s="41">
        <v>1.49E11</v>
      </c>
      <c r="E1010" s="35">
        <v>0.039</v>
      </c>
      <c r="F1010" s="35">
        <v>65.0</v>
      </c>
      <c r="G1010" s="35">
        <v>0.087</v>
      </c>
    </row>
    <row r="1011">
      <c r="A1011" s="32" t="s">
        <v>99</v>
      </c>
      <c r="B1011" s="33" t="s">
        <v>42</v>
      </c>
      <c r="C1011" s="40" t="s">
        <v>124</v>
      </c>
      <c r="D1011" s="41">
        <v>1.74E11</v>
      </c>
      <c r="E1011" s="35">
        <v>0.038</v>
      </c>
      <c r="F1011" s="35">
        <v>74.0</v>
      </c>
      <c r="G1011" s="35">
        <v>0.088</v>
      </c>
    </row>
    <row r="1012">
      <c r="A1012" s="32" t="s">
        <v>99</v>
      </c>
      <c r="B1012" s="33" t="s">
        <v>43</v>
      </c>
      <c r="C1012" s="40" t="s">
        <v>124</v>
      </c>
      <c r="D1012" s="41">
        <v>1.68E11</v>
      </c>
      <c r="E1012" s="35">
        <v>0.043</v>
      </c>
      <c r="F1012" s="35">
        <v>78.0</v>
      </c>
      <c r="G1012" s="35">
        <v>0.086</v>
      </c>
    </row>
    <row r="1013">
      <c r="A1013" s="32" t="s">
        <v>99</v>
      </c>
      <c r="B1013" s="33" t="s">
        <v>44</v>
      </c>
      <c r="C1013" s="40" t="s">
        <v>124</v>
      </c>
      <c r="D1013" s="41">
        <v>2.0E11</v>
      </c>
      <c r="E1013" s="35">
        <v>0.042</v>
      </c>
      <c r="F1013" s="35">
        <v>90.0</v>
      </c>
      <c r="G1013" s="35">
        <v>0.077</v>
      </c>
    </row>
    <row r="1014">
      <c r="A1014" s="32" t="s">
        <v>99</v>
      </c>
      <c r="B1014" s="33" t="s">
        <v>45</v>
      </c>
      <c r="C1014" s="40" t="s">
        <v>124</v>
      </c>
      <c r="D1014" s="41">
        <v>2.24E11</v>
      </c>
      <c r="E1014" s="35">
        <v>0.044</v>
      </c>
      <c r="F1014" s="35">
        <v>105.0</v>
      </c>
      <c r="G1014" s="35">
        <v>0.067</v>
      </c>
    </row>
    <row r="1015">
      <c r="A1015" s="32" t="s">
        <v>99</v>
      </c>
      <c r="B1015" s="33" t="s">
        <v>46</v>
      </c>
      <c r="C1015" s="40" t="s">
        <v>124</v>
      </c>
      <c r="D1015" s="41">
        <v>2.5E11</v>
      </c>
      <c r="E1015" s="35">
        <v>0.046</v>
      </c>
      <c r="F1015" s="35">
        <v>119.0</v>
      </c>
      <c r="G1015" s="35">
        <v>0.057</v>
      </c>
    </row>
    <row r="1016">
      <c r="A1016" s="32" t="s">
        <v>99</v>
      </c>
      <c r="B1016" s="33" t="s">
        <v>33</v>
      </c>
      <c r="C1016" s="40" t="s">
        <v>125</v>
      </c>
      <c r="D1016" s="41">
        <v>9.5835970989E10</v>
      </c>
      <c r="E1016" s="35">
        <v>0.027</v>
      </c>
      <c r="F1016" s="35">
        <v>662.0</v>
      </c>
      <c r="G1016" s="35">
        <v>0.058</v>
      </c>
    </row>
    <row r="1017">
      <c r="A1017" s="32" t="s">
        <v>99</v>
      </c>
      <c r="B1017" s="33" t="s">
        <v>35</v>
      </c>
      <c r="C1017" s="40" t="s">
        <v>125</v>
      </c>
      <c r="D1017" s="41">
        <v>8.9285087395E10</v>
      </c>
      <c r="E1017" s="35">
        <v>0.024</v>
      </c>
      <c r="F1017" s="35">
        <v>526.0</v>
      </c>
      <c r="G1017" s="35">
        <v>0.056</v>
      </c>
    </row>
    <row r="1018">
      <c r="A1018" s="32" t="s">
        <v>99</v>
      </c>
      <c r="B1018" s="33" t="s">
        <v>36</v>
      </c>
      <c r="C1018" s="40" t="s">
        <v>125</v>
      </c>
      <c r="D1018" s="41">
        <v>9.1941791944E10</v>
      </c>
      <c r="E1018" s="35">
        <v>0.029</v>
      </c>
      <c r="F1018" s="35">
        <v>632.0</v>
      </c>
      <c r="G1018" s="35">
        <v>0.053</v>
      </c>
    </row>
    <row r="1019">
      <c r="A1019" s="32" t="s">
        <v>99</v>
      </c>
      <c r="B1019" s="33" t="s">
        <v>37</v>
      </c>
      <c r="C1019" s="40" t="s">
        <v>125</v>
      </c>
      <c r="D1019" s="41">
        <v>9.7002305536E10</v>
      </c>
      <c r="E1019" s="35">
        <v>0.036</v>
      </c>
      <c r="F1019" s="35">
        <v>823.0</v>
      </c>
      <c r="G1019" s="35">
        <v>0.053</v>
      </c>
    </row>
    <row r="1020">
      <c r="A1020" s="32" t="s">
        <v>99</v>
      </c>
      <c r="B1020" s="33" t="s">
        <v>38</v>
      </c>
      <c r="C1020" s="40" t="s">
        <v>125</v>
      </c>
      <c r="D1020" s="41">
        <v>1.14E11</v>
      </c>
      <c r="E1020" s="35">
        <v>0.032</v>
      </c>
      <c r="F1020" s="35">
        <v>826.0</v>
      </c>
      <c r="G1020" s="35">
        <v>0.053</v>
      </c>
    </row>
    <row r="1021">
      <c r="A1021" s="32" t="s">
        <v>99</v>
      </c>
      <c r="B1021" s="33" t="s">
        <v>39</v>
      </c>
      <c r="C1021" s="40" t="s">
        <v>125</v>
      </c>
      <c r="D1021" s="41">
        <v>1.27E11</v>
      </c>
      <c r="E1021" s="35">
        <v>0.038</v>
      </c>
      <c r="F1021" s="35">
        <v>1058.0</v>
      </c>
      <c r="G1021" s="35">
        <v>0.053</v>
      </c>
    </row>
    <row r="1022">
      <c r="A1022" s="32" t="s">
        <v>99</v>
      </c>
      <c r="B1022" s="33" t="s">
        <v>40</v>
      </c>
      <c r="C1022" s="40" t="s">
        <v>125</v>
      </c>
      <c r="D1022" s="41">
        <v>1.48E11</v>
      </c>
      <c r="E1022" s="35">
        <v>0.037</v>
      </c>
      <c r="F1022" s="35">
        <v>1167.0</v>
      </c>
      <c r="G1022" s="35">
        <v>0.053</v>
      </c>
    </row>
    <row r="1023">
      <c r="A1023" s="32" t="s">
        <v>99</v>
      </c>
      <c r="B1023" s="33" t="s">
        <v>41</v>
      </c>
      <c r="C1023" s="40" t="s">
        <v>125</v>
      </c>
      <c r="D1023" s="41">
        <v>1.8E11</v>
      </c>
      <c r="E1023" s="35">
        <v>0.035</v>
      </c>
      <c r="F1023" s="35">
        <v>1333.0</v>
      </c>
      <c r="G1023" s="35">
        <v>0.053</v>
      </c>
    </row>
    <row r="1024">
      <c r="A1024" s="32" t="s">
        <v>99</v>
      </c>
      <c r="B1024" s="33" t="s">
        <v>42</v>
      </c>
      <c r="C1024" s="40" t="s">
        <v>125</v>
      </c>
      <c r="D1024" s="41">
        <v>1.92E11</v>
      </c>
      <c r="E1024" s="35">
        <v>0.04</v>
      </c>
      <c r="F1024" s="35">
        <v>1577.0</v>
      </c>
      <c r="G1024" s="35">
        <v>0.054</v>
      </c>
    </row>
    <row r="1025">
      <c r="A1025" s="32" t="s">
        <v>99</v>
      </c>
      <c r="B1025" s="33" t="s">
        <v>43</v>
      </c>
      <c r="C1025" s="40" t="s">
        <v>125</v>
      </c>
      <c r="D1025" s="41">
        <v>1.92E11</v>
      </c>
      <c r="E1025" s="35">
        <v>0.045</v>
      </c>
      <c r="F1025" s="35">
        <v>1704.0</v>
      </c>
      <c r="G1025" s="35">
        <v>0.054</v>
      </c>
    </row>
    <row r="1026">
      <c r="A1026" s="32" t="s">
        <v>99</v>
      </c>
      <c r="B1026" s="33" t="s">
        <v>44</v>
      </c>
      <c r="C1026" s="40" t="s">
        <v>125</v>
      </c>
      <c r="D1026" s="41">
        <v>2.36E11</v>
      </c>
      <c r="E1026" s="35">
        <v>0.041</v>
      </c>
      <c r="F1026" s="35">
        <v>1893.0</v>
      </c>
      <c r="G1026" s="35">
        <v>0.054</v>
      </c>
    </row>
    <row r="1027">
      <c r="A1027" s="32" t="s">
        <v>99</v>
      </c>
      <c r="B1027" s="33" t="s">
        <v>45</v>
      </c>
      <c r="C1027" s="40" t="s">
        <v>125</v>
      </c>
      <c r="D1027" s="41">
        <v>2.74E11</v>
      </c>
      <c r="E1027" s="35">
        <v>0.042</v>
      </c>
      <c r="F1027" s="35">
        <v>2144.0</v>
      </c>
      <c r="G1027" s="35">
        <v>0.054</v>
      </c>
    </row>
    <row r="1028">
      <c r="A1028" s="32" t="s">
        <v>99</v>
      </c>
      <c r="B1028" s="33" t="s">
        <v>46</v>
      </c>
      <c r="C1028" s="40" t="s">
        <v>125</v>
      </c>
      <c r="D1028" s="41">
        <v>2.87E11</v>
      </c>
      <c r="E1028" s="35">
        <v>0.047</v>
      </c>
      <c r="F1028" s="35">
        <v>2426.0</v>
      </c>
      <c r="G1028" s="35">
        <v>0.054</v>
      </c>
    </row>
    <row r="1029">
      <c r="A1029" s="32" t="s">
        <v>99</v>
      </c>
      <c r="B1029" s="33" t="s">
        <v>33</v>
      </c>
      <c r="C1029" s="40" t="s">
        <v>126</v>
      </c>
      <c r="D1029" s="41">
        <v>5.62E11</v>
      </c>
      <c r="E1029" s="35">
        <v>0.043</v>
      </c>
      <c r="F1029" s="35">
        <v>491.0</v>
      </c>
      <c r="G1029" s="35">
        <v>0.085</v>
      </c>
    </row>
    <row r="1030">
      <c r="A1030" s="32" t="s">
        <v>99</v>
      </c>
      <c r="B1030" s="33" t="s">
        <v>35</v>
      </c>
      <c r="C1030" s="40" t="s">
        <v>126</v>
      </c>
      <c r="D1030" s="41">
        <v>5.33E11</v>
      </c>
      <c r="E1030" s="35">
        <v>0.05</v>
      </c>
      <c r="F1030" s="35">
        <v>528.0</v>
      </c>
      <c r="G1030" s="35">
        <v>0.077</v>
      </c>
    </row>
    <row r="1031">
      <c r="A1031" s="32" t="s">
        <v>99</v>
      </c>
      <c r="B1031" s="33" t="s">
        <v>36</v>
      </c>
      <c r="C1031" s="40" t="s">
        <v>126</v>
      </c>
      <c r="D1031" s="41">
        <v>6.09E11</v>
      </c>
      <c r="E1031" s="35">
        <v>0.048</v>
      </c>
      <c r="F1031" s="35">
        <v>581.0</v>
      </c>
      <c r="G1031" s="35">
        <v>0.068</v>
      </c>
    </row>
    <row r="1032">
      <c r="A1032" s="32" t="s">
        <v>99</v>
      </c>
      <c r="B1032" s="33" t="s">
        <v>37</v>
      </c>
      <c r="C1032" s="40" t="s">
        <v>126</v>
      </c>
      <c r="D1032" s="41">
        <v>6.81E11</v>
      </c>
      <c r="E1032" s="35">
        <v>0.052</v>
      </c>
      <c r="F1032" s="35">
        <v>695.0</v>
      </c>
      <c r="G1032" s="35">
        <v>0.062</v>
      </c>
    </row>
    <row r="1033">
      <c r="A1033" s="32" t="s">
        <v>99</v>
      </c>
      <c r="B1033" s="33" t="s">
        <v>38</v>
      </c>
      <c r="C1033" s="40" t="s">
        <v>126</v>
      </c>
      <c r="D1033" s="41">
        <v>7.65E11</v>
      </c>
      <c r="E1033" s="35">
        <v>0.052</v>
      </c>
      <c r="F1033" s="35">
        <v>784.0</v>
      </c>
      <c r="G1033" s="35">
        <v>0.059</v>
      </c>
    </row>
    <row r="1034">
      <c r="A1034" s="32" t="s">
        <v>99</v>
      </c>
      <c r="B1034" s="33" t="s">
        <v>39</v>
      </c>
      <c r="C1034" s="40" t="s">
        <v>126</v>
      </c>
      <c r="D1034" s="41">
        <v>8.98E11</v>
      </c>
      <c r="E1034" s="35">
        <v>0.056</v>
      </c>
      <c r="F1034" s="35">
        <v>988.0</v>
      </c>
      <c r="G1034" s="35">
        <v>0.056</v>
      </c>
    </row>
    <row r="1035">
      <c r="A1035" s="32" t="s">
        <v>99</v>
      </c>
      <c r="B1035" s="33" t="s">
        <v>40</v>
      </c>
      <c r="C1035" s="40" t="s">
        <v>126</v>
      </c>
      <c r="D1035" s="41">
        <v>1.01E12</v>
      </c>
      <c r="E1035" s="35">
        <v>0.061</v>
      </c>
      <c r="F1035" s="35">
        <v>1201.0</v>
      </c>
      <c r="G1035" s="35">
        <v>0.06</v>
      </c>
    </row>
    <row r="1036">
      <c r="A1036" s="32" t="s">
        <v>99</v>
      </c>
      <c r="B1036" s="33" t="s">
        <v>41</v>
      </c>
      <c r="C1036" s="40" t="s">
        <v>126</v>
      </c>
      <c r="D1036" s="41">
        <v>1.12E12</v>
      </c>
      <c r="E1036" s="35">
        <v>0.064</v>
      </c>
      <c r="F1036" s="35">
        <v>1379.0</v>
      </c>
      <c r="G1036" s="35">
        <v>0.066</v>
      </c>
    </row>
    <row r="1037">
      <c r="A1037" s="32" t="s">
        <v>99</v>
      </c>
      <c r="B1037" s="33" t="s">
        <v>42</v>
      </c>
      <c r="C1037" s="40" t="s">
        <v>126</v>
      </c>
      <c r="D1037" s="41">
        <v>1.0E12</v>
      </c>
      <c r="E1037" s="35">
        <v>0.066</v>
      </c>
      <c r="F1037" s="35">
        <v>1253.0</v>
      </c>
      <c r="G1037" s="35">
        <v>0.072</v>
      </c>
    </row>
    <row r="1038">
      <c r="A1038" s="32" t="s">
        <v>99</v>
      </c>
      <c r="B1038" s="33" t="s">
        <v>43</v>
      </c>
      <c r="C1038" s="40" t="s">
        <v>126</v>
      </c>
      <c r="D1038" s="41">
        <v>9.02E11</v>
      </c>
      <c r="E1038" s="35">
        <v>0.071</v>
      </c>
      <c r="F1038" s="35">
        <v>1204.0</v>
      </c>
      <c r="G1038" s="35">
        <v>0.056</v>
      </c>
    </row>
    <row r="1039">
      <c r="A1039" s="32" t="s">
        <v>99</v>
      </c>
      <c r="B1039" s="33" t="s">
        <v>44</v>
      </c>
      <c r="C1039" s="40" t="s">
        <v>126</v>
      </c>
      <c r="D1039" s="41">
        <v>1.09E12</v>
      </c>
      <c r="E1039" s="35">
        <v>0.073</v>
      </c>
      <c r="F1039" s="35">
        <v>1498.0</v>
      </c>
      <c r="G1039" s="35">
        <v>0.055</v>
      </c>
    </row>
    <row r="1040">
      <c r="A1040" s="32" t="s">
        <v>99</v>
      </c>
      <c r="B1040" s="33" t="s">
        <v>45</v>
      </c>
      <c r="C1040" s="40" t="s">
        <v>126</v>
      </c>
      <c r="D1040" s="41">
        <v>1.2E12</v>
      </c>
      <c r="E1040" s="35">
        <v>0.074</v>
      </c>
      <c r="F1040" s="35">
        <v>1652.0</v>
      </c>
      <c r="G1040" s="35">
        <v>0.058</v>
      </c>
    </row>
    <row r="1041">
      <c r="A1041" s="32" t="s">
        <v>99</v>
      </c>
      <c r="B1041" s="33" t="s">
        <v>46</v>
      </c>
      <c r="C1041" s="40" t="s">
        <v>126</v>
      </c>
      <c r="D1041" s="41">
        <v>1.22E12</v>
      </c>
      <c r="E1041" s="35">
        <v>0.075</v>
      </c>
      <c r="F1041" s="35">
        <v>1703.0</v>
      </c>
      <c r="G1041" s="35">
        <v>0.054</v>
      </c>
    </row>
    <row r="1042">
      <c r="A1042" s="32" t="s">
        <v>99</v>
      </c>
      <c r="B1042" s="33" t="s">
        <v>33</v>
      </c>
      <c r="C1042" s="40" t="s">
        <v>127</v>
      </c>
      <c r="D1042" s="41">
        <v>1.6330810304E10</v>
      </c>
      <c r="E1042" s="35">
        <v>0.037</v>
      </c>
      <c r="F1042" s="35">
        <v>32.0</v>
      </c>
      <c r="G1042" s="35">
        <v>0.162</v>
      </c>
    </row>
    <row r="1043">
      <c r="A1043" s="32" t="s">
        <v>99</v>
      </c>
      <c r="B1043" s="33" t="s">
        <v>35</v>
      </c>
      <c r="C1043" s="40" t="s">
        <v>127</v>
      </c>
      <c r="D1043" s="41">
        <v>1.574622441E10</v>
      </c>
      <c r="E1043" s="35">
        <v>0.037</v>
      </c>
      <c r="F1043" s="35">
        <v>31.0</v>
      </c>
      <c r="G1043" s="35">
        <v>0.194</v>
      </c>
    </row>
    <row r="1044">
      <c r="A1044" s="32" t="s">
        <v>99</v>
      </c>
      <c r="B1044" s="33" t="s">
        <v>36</v>
      </c>
      <c r="C1044" s="40" t="s">
        <v>127</v>
      </c>
      <c r="D1044" s="41">
        <v>1.7102623876E10</v>
      </c>
      <c r="E1044" s="35">
        <v>0.039</v>
      </c>
      <c r="F1044" s="35">
        <v>34.0</v>
      </c>
      <c r="G1044" s="35">
        <v>0.132</v>
      </c>
    </row>
    <row r="1045">
      <c r="A1045" s="32" t="s">
        <v>99</v>
      </c>
      <c r="B1045" s="33" t="s">
        <v>37</v>
      </c>
      <c r="C1045" s="40" t="s">
        <v>127</v>
      </c>
      <c r="D1045" s="41">
        <v>1.8881765437E10</v>
      </c>
      <c r="E1045" s="35">
        <v>0.039</v>
      </c>
      <c r="F1045" s="35">
        <v>38.0</v>
      </c>
      <c r="G1045" s="35">
        <v>0.103</v>
      </c>
    </row>
    <row r="1046">
      <c r="A1046" s="32" t="s">
        <v>99</v>
      </c>
      <c r="B1046" s="33" t="s">
        <v>38</v>
      </c>
      <c r="C1046" s="40" t="s">
        <v>127</v>
      </c>
      <c r="D1046" s="41">
        <v>2.0662525941E10</v>
      </c>
      <c r="E1046" s="35">
        <v>0.042</v>
      </c>
      <c r="F1046" s="35">
        <v>44.0</v>
      </c>
      <c r="G1046" s="35">
        <v>0.095</v>
      </c>
    </row>
    <row r="1047">
      <c r="A1047" s="32" t="s">
        <v>99</v>
      </c>
      <c r="B1047" s="33" t="s">
        <v>39</v>
      </c>
      <c r="C1047" s="40" t="s">
        <v>127</v>
      </c>
      <c r="D1047" s="41">
        <v>2.4405791045E10</v>
      </c>
      <c r="E1047" s="35">
        <v>0.04</v>
      </c>
      <c r="F1047" s="35">
        <v>49.0</v>
      </c>
      <c r="G1047" s="35">
        <v>0.108</v>
      </c>
    </row>
    <row r="1048">
      <c r="A1048" s="32" t="s">
        <v>99</v>
      </c>
      <c r="B1048" s="33" t="s">
        <v>40</v>
      </c>
      <c r="C1048" s="40" t="s">
        <v>127</v>
      </c>
      <c r="D1048" s="41">
        <v>2.8267410543E10</v>
      </c>
      <c r="E1048" s="35">
        <v>0.04</v>
      </c>
      <c r="F1048" s="35">
        <v>57.0</v>
      </c>
      <c r="G1048" s="35">
        <v>0.129</v>
      </c>
    </row>
    <row r="1049">
      <c r="A1049" s="32" t="s">
        <v>99</v>
      </c>
      <c r="B1049" s="33" t="s">
        <v>41</v>
      </c>
      <c r="C1049" s="40" t="s">
        <v>127</v>
      </c>
      <c r="D1049" s="41">
        <v>3.2351184234E10</v>
      </c>
      <c r="E1049" s="35">
        <v>0.037</v>
      </c>
      <c r="F1049" s="35">
        <v>59.0</v>
      </c>
      <c r="G1049" s="35">
        <v>0.171</v>
      </c>
    </row>
    <row r="1050">
      <c r="A1050" s="32" t="s">
        <v>99</v>
      </c>
      <c r="B1050" s="33" t="s">
        <v>42</v>
      </c>
      <c r="C1050" s="40" t="s">
        <v>127</v>
      </c>
      <c r="D1050" s="41">
        <v>4.0715240469E10</v>
      </c>
      <c r="E1050" s="35">
        <v>0.034</v>
      </c>
      <c r="F1050" s="35">
        <v>68.0</v>
      </c>
      <c r="G1050" s="35">
        <v>0.189</v>
      </c>
    </row>
    <row r="1051">
      <c r="A1051" s="32" t="s">
        <v>99</v>
      </c>
      <c r="B1051" s="33" t="s">
        <v>43</v>
      </c>
      <c r="C1051" s="40" t="s">
        <v>127</v>
      </c>
      <c r="D1051" s="41">
        <v>4.2067974595E10</v>
      </c>
      <c r="E1051" s="35">
        <v>0.033</v>
      </c>
      <c r="F1051" s="35">
        <v>68.0</v>
      </c>
      <c r="G1051" s="35">
        <v>0.157</v>
      </c>
    </row>
    <row r="1052">
      <c r="A1052" s="32" t="s">
        <v>99</v>
      </c>
      <c r="B1052" s="33" t="s">
        <v>44</v>
      </c>
      <c r="C1052" s="40" t="s">
        <v>127</v>
      </c>
      <c r="D1052" s="41">
        <v>4.956752167E10</v>
      </c>
      <c r="E1052" s="35">
        <v>0.034</v>
      </c>
      <c r="F1052" s="35">
        <v>82.0</v>
      </c>
      <c r="G1052" s="35">
        <v>0.102</v>
      </c>
    </row>
    <row r="1053">
      <c r="A1053" s="32" t="s">
        <v>99</v>
      </c>
      <c r="B1053" s="33" t="s">
        <v>45</v>
      </c>
      <c r="C1053" s="40" t="s">
        <v>127</v>
      </c>
      <c r="D1053" s="41">
        <v>5.9178013928E10</v>
      </c>
      <c r="E1053" s="35">
        <v>0.033</v>
      </c>
      <c r="F1053" s="35">
        <v>93.0</v>
      </c>
      <c r="G1053" s="35">
        <v>0.094</v>
      </c>
    </row>
    <row r="1054">
      <c r="A1054" s="32" t="s">
        <v>99</v>
      </c>
      <c r="B1054" s="33" t="s">
        <v>46</v>
      </c>
      <c r="C1054" s="40" t="s">
        <v>127</v>
      </c>
      <c r="D1054" s="41">
        <v>5.9393056426E10</v>
      </c>
      <c r="E1054" s="35">
        <v>0.031</v>
      </c>
      <c r="F1054" s="35">
        <v>89.0</v>
      </c>
      <c r="G1054" s="35">
        <v>0.133</v>
      </c>
    </row>
    <row r="1055">
      <c r="A1055" s="32" t="s">
        <v>99</v>
      </c>
      <c r="B1055" s="33" t="s">
        <v>33</v>
      </c>
      <c r="C1055" s="40" t="s">
        <v>128</v>
      </c>
      <c r="D1055" s="41">
        <v>8.60550294E8</v>
      </c>
      <c r="E1055" s="35">
        <v>0.046</v>
      </c>
      <c r="F1055" s="35">
        <v>6.0</v>
      </c>
      <c r="G1055" s="35">
        <v>0.256</v>
      </c>
    </row>
    <row r="1056">
      <c r="A1056" s="32" t="s">
        <v>99</v>
      </c>
      <c r="B1056" s="33" t="s">
        <v>35</v>
      </c>
      <c r="C1056" s="40" t="s">
        <v>128</v>
      </c>
      <c r="D1056" s="41">
        <v>1.080774006E9</v>
      </c>
      <c r="E1056" s="35">
        <v>0.046</v>
      </c>
      <c r="F1056" s="35">
        <v>8.0</v>
      </c>
      <c r="G1056" s="35">
        <v>0.211</v>
      </c>
    </row>
    <row r="1057">
      <c r="A1057" s="32" t="s">
        <v>99</v>
      </c>
      <c r="B1057" s="33" t="s">
        <v>36</v>
      </c>
      <c r="C1057" s="40" t="s">
        <v>128</v>
      </c>
      <c r="D1057" s="41">
        <v>1.221113795E9</v>
      </c>
      <c r="E1057" s="35">
        <v>0.045</v>
      </c>
      <c r="F1057" s="35">
        <v>9.0</v>
      </c>
      <c r="G1057" s="35">
        <v>0.147</v>
      </c>
    </row>
    <row r="1058">
      <c r="A1058" s="32" t="s">
        <v>99</v>
      </c>
      <c r="B1058" s="33" t="s">
        <v>37</v>
      </c>
      <c r="C1058" s="40" t="s">
        <v>128</v>
      </c>
      <c r="D1058" s="41">
        <v>1.554125543E9</v>
      </c>
      <c r="E1058" s="35">
        <v>0.045</v>
      </c>
      <c r="F1058" s="35">
        <v>11.0</v>
      </c>
      <c r="G1058" s="35">
        <v>0.167</v>
      </c>
    </row>
    <row r="1059">
      <c r="A1059" s="32" t="s">
        <v>99</v>
      </c>
      <c r="B1059" s="33" t="s">
        <v>38</v>
      </c>
      <c r="C1059" s="40" t="s">
        <v>128</v>
      </c>
      <c r="D1059" s="41">
        <v>2.07614871E9</v>
      </c>
      <c r="E1059" s="35">
        <v>0.043</v>
      </c>
      <c r="F1059" s="35">
        <v>13.0</v>
      </c>
      <c r="G1059" s="35">
        <v>0.203</v>
      </c>
    </row>
    <row r="1060">
      <c r="A1060" s="32" t="s">
        <v>99</v>
      </c>
      <c r="B1060" s="33" t="s">
        <v>39</v>
      </c>
      <c r="C1060" s="40" t="s">
        <v>128</v>
      </c>
      <c r="D1060" s="41">
        <v>2.312319579E9</v>
      </c>
      <c r="E1060" s="35">
        <v>0.048</v>
      </c>
      <c r="F1060" s="35">
        <v>16.0</v>
      </c>
      <c r="G1060" s="35">
        <v>0.233</v>
      </c>
    </row>
    <row r="1061">
      <c r="A1061" s="32" t="s">
        <v>99</v>
      </c>
      <c r="B1061" s="33" t="s">
        <v>40</v>
      </c>
      <c r="C1061" s="40" t="s">
        <v>128</v>
      </c>
      <c r="D1061" s="41">
        <v>2.830236054E9</v>
      </c>
      <c r="E1061" s="35">
        <v>0.048</v>
      </c>
      <c r="F1061" s="35">
        <v>19.0</v>
      </c>
      <c r="G1061" s="35">
        <v>0.144</v>
      </c>
    </row>
    <row r="1062">
      <c r="A1062" s="32" t="s">
        <v>99</v>
      </c>
      <c r="B1062" s="33" t="s">
        <v>41</v>
      </c>
      <c r="C1062" s="40" t="s">
        <v>128</v>
      </c>
      <c r="D1062" s="41">
        <v>3.719497371E9</v>
      </c>
      <c r="E1062" s="35">
        <v>0.053</v>
      </c>
      <c r="F1062" s="35">
        <v>28.0</v>
      </c>
      <c r="G1062" s="35">
        <v>0.227</v>
      </c>
    </row>
    <row r="1063">
      <c r="A1063" s="32" t="s">
        <v>99</v>
      </c>
      <c r="B1063" s="33" t="s">
        <v>42</v>
      </c>
      <c r="C1063" s="40" t="s">
        <v>128</v>
      </c>
      <c r="D1063" s="41">
        <v>5.16133617E9</v>
      </c>
      <c r="E1063" s="35">
        <v>0.056</v>
      </c>
      <c r="F1063" s="35">
        <v>40.0</v>
      </c>
      <c r="G1063" s="35">
        <v>0.237</v>
      </c>
    </row>
    <row r="1064">
      <c r="A1064" s="32" t="s">
        <v>99</v>
      </c>
      <c r="B1064" s="33" t="s">
        <v>43</v>
      </c>
      <c r="C1064" s="40" t="s">
        <v>128</v>
      </c>
      <c r="D1064" s="41">
        <v>4.97948198E9</v>
      </c>
      <c r="E1064" s="35">
        <v>0.059</v>
      </c>
      <c r="F1064" s="35">
        <v>40.0</v>
      </c>
      <c r="G1064" s="35">
        <v>0.226</v>
      </c>
    </row>
    <row r="1065">
      <c r="A1065" s="32" t="s">
        <v>99</v>
      </c>
      <c r="B1065" s="33" t="s">
        <v>44</v>
      </c>
      <c r="C1065" s="40" t="s">
        <v>128</v>
      </c>
      <c r="D1065" s="41">
        <v>5.64217858E9</v>
      </c>
      <c r="E1065" s="35">
        <v>0.06</v>
      </c>
      <c r="F1065" s="35">
        <v>44.0</v>
      </c>
      <c r="G1065" s="35">
        <v>0.242</v>
      </c>
    </row>
    <row r="1066">
      <c r="A1066" s="32" t="s">
        <v>99</v>
      </c>
      <c r="B1066" s="33" t="s">
        <v>45</v>
      </c>
      <c r="C1066" s="40" t="s">
        <v>128</v>
      </c>
      <c r="D1066" s="41">
        <v>6.522732203E9</v>
      </c>
      <c r="E1066" s="35">
        <v>0.058</v>
      </c>
      <c r="F1066" s="35">
        <v>48.0</v>
      </c>
      <c r="G1066" s="35">
        <v>0.248</v>
      </c>
    </row>
    <row r="1067">
      <c r="A1067" s="32" t="s">
        <v>99</v>
      </c>
      <c r="B1067" s="33" t="s">
        <v>46</v>
      </c>
      <c r="C1067" s="40" t="s">
        <v>128</v>
      </c>
      <c r="D1067" s="41">
        <v>7.633049792E9</v>
      </c>
      <c r="E1067" s="35">
        <v>0.058</v>
      </c>
      <c r="F1067" s="35">
        <v>55.0</v>
      </c>
      <c r="G1067" s="35">
        <v>0.252</v>
      </c>
    </row>
    <row r="1068">
      <c r="A1068" s="32" t="s">
        <v>99</v>
      </c>
      <c r="B1068" s="33" t="s">
        <v>33</v>
      </c>
      <c r="C1068" s="40" t="s">
        <v>129</v>
      </c>
      <c r="D1068" s="41">
        <v>1.23E11</v>
      </c>
      <c r="E1068" s="35">
        <v>0.034</v>
      </c>
      <c r="F1068" s="35">
        <v>67.0</v>
      </c>
      <c r="G1068" s="35">
        <v>0.078</v>
      </c>
    </row>
    <row r="1069">
      <c r="A1069" s="32" t="s">
        <v>99</v>
      </c>
      <c r="B1069" s="33" t="s">
        <v>35</v>
      </c>
      <c r="C1069" s="40" t="s">
        <v>129</v>
      </c>
      <c r="D1069" s="41">
        <v>1.16E11</v>
      </c>
      <c r="E1069" s="35">
        <v>0.033</v>
      </c>
      <c r="F1069" s="35">
        <v>61.0</v>
      </c>
      <c r="G1069" s="35">
        <v>0.073</v>
      </c>
    </row>
    <row r="1070">
      <c r="A1070" s="32" t="s">
        <v>99</v>
      </c>
      <c r="B1070" s="33" t="s">
        <v>36</v>
      </c>
      <c r="C1070" s="40" t="s">
        <v>129</v>
      </c>
      <c r="D1070" s="41">
        <v>1.27E11</v>
      </c>
      <c r="E1070" s="35">
        <v>0.037</v>
      </c>
      <c r="F1070" s="35">
        <v>74.0</v>
      </c>
      <c r="G1070" s="35">
        <v>0.069</v>
      </c>
    </row>
    <row r="1071">
      <c r="A1071" s="32" t="s">
        <v>99</v>
      </c>
      <c r="B1071" s="33" t="s">
        <v>37</v>
      </c>
      <c r="C1071" s="40" t="s">
        <v>129</v>
      </c>
      <c r="D1071" s="41">
        <v>1.43E11</v>
      </c>
      <c r="E1071" s="35">
        <v>0.036</v>
      </c>
      <c r="F1071" s="35">
        <v>79.0</v>
      </c>
      <c r="G1071" s="35">
        <v>0.059</v>
      </c>
    </row>
    <row r="1072">
      <c r="A1072" s="32" t="s">
        <v>99</v>
      </c>
      <c r="B1072" s="33" t="s">
        <v>38</v>
      </c>
      <c r="C1072" s="40" t="s">
        <v>129</v>
      </c>
      <c r="D1072" s="41">
        <v>1.61E11</v>
      </c>
      <c r="E1072" s="35">
        <v>0.035</v>
      </c>
      <c r="F1072" s="35">
        <v>87.0</v>
      </c>
      <c r="G1072" s="35">
        <v>0.055</v>
      </c>
    </row>
    <row r="1073">
      <c r="A1073" s="32" t="s">
        <v>99</v>
      </c>
      <c r="B1073" s="33" t="s">
        <v>39</v>
      </c>
      <c r="C1073" s="40" t="s">
        <v>129</v>
      </c>
      <c r="D1073" s="41">
        <v>1.76E11</v>
      </c>
      <c r="E1073" s="35">
        <v>0.035</v>
      </c>
      <c r="F1073" s="35">
        <v>95.0</v>
      </c>
      <c r="G1073" s="35">
        <v>0.058</v>
      </c>
    </row>
    <row r="1074">
      <c r="A1074" s="32" t="s">
        <v>99</v>
      </c>
      <c r="B1074" s="33" t="s">
        <v>40</v>
      </c>
      <c r="C1074" s="40" t="s">
        <v>129</v>
      </c>
      <c r="D1074" s="41">
        <v>2.07E11</v>
      </c>
      <c r="E1074" s="35">
        <v>0.035</v>
      </c>
      <c r="F1074" s="35">
        <v>110.0</v>
      </c>
      <c r="G1074" s="35">
        <v>0.074</v>
      </c>
    </row>
    <row r="1075">
      <c r="A1075" s="32" t="s">
        <v>99</v>
      </c>
      <c r="B1075" s="33" t="s">
        <v>41</v>
      </c>
      <c r="C1075" s="40" t="s">
        <v>129</v>
      </c>
      <c r="D1075" s="41">
        <v>2.47E11</v>
      </c>
      <c r="E1075" s="35">
        <v>0.036</v>
      </c>
      <c r="F1075" s="35">
        <v>133.0</v>
      </c>
      <c r="G1075" s="35">
        <v>0.071</v>
      </c>
    </row>
    <row r="1076">
      <c r="A1076" s="32" t="s">
        <v>99</v>
      </c>
      <c r="B1076" s="33" t="s">
        <v>42</v>
      </c>
      <c r="C1076" s="40" t="s">
        <v>129</v>
      </c>
      <c r="D1076" s="41">
        <v>2.73E11</v>
      </c>
      <c r="E1076" s="35">
        <v>0.039</v>
      </c>
      <c r="F1076" s="35">
        <v>162.0</v>
      </c>
      <c r="G1076" s="35">
        <v>0.07</v>
      </c>
    </row>
    <row r="1077">
      <c r="A1077" s="32" t="s">
        <v>99</v>
      </c>
      <c r="B1077" s="33" t="s">
        <v>43</v>
      </c>
      <c r="C1077" s="40" t="s">
        <v>129</v>
      </c>
      <c r="D1077" s="41">
        <v>2.64E11</v>
      </c>
      <c r="E1077" s="35">
        <v>0.041</v>
      </c>
      <c r="F1077" s="35">
        <v>164.0</v>
      </c>
      <c r="G1077" s="35">
        <v>0.06</v>
      </c>
    </row>
    <row r="1078">
      <c r="A1078" s="32" t="s">
        <v>99</v>
      </c>
      <c r="B1078" s="33" t="s">
        <v>44</v>
      </c>
      <c r="C1078" s="40" t="s">
        <v>129</v>
      </c>
      <c r="D1078" s="41">
        <v>3.19E11</v>
      </c>
      <c r="E1078" s="35">
        <v>0.038</v>
      </c>
      <c r="F1078" s="35">
        <v>183.0</v>
      </c>
      <c r="G1078" s="35">
        <v>0.059</v>
      </c>
    </row>
    <row r="1079">
      <c r="A1079" s="32" t="s">
        <v>99</v>
      </c>
      <c r="B1079" s="33" t="s">
        <v>45</v>
      </c>
      <c r="C1079" s="40" t="s">
        <v>129</v>
      </c>
      <c r="D1079" s="41">
        <v>3.46E11</v>
      </c>
      <c r="E1079" s="35">
        <v>0.041</v>
      </c>
      <c r="F1079" s="35">
        <v>214.0</v>
      </c>
      <c r="G1079" s="35">
        <v>0.069</v>
      </c>
    </row>
    <row r="1080">
      <c r="A1080" s="32" t="s">
        <v>99</v>
      </c>
      <c r="B1080" s="33" t="s">
        <v>46</v>
      </c>
      <c r="C1080" s="40" t="s">
        <v>129</v>
      </c>
      <c r="D1080" s="41">
        <v>3.66E11</v>
      </c>
      <c r="E1080" s="35">
        <v>0.039</v>
      </c>
      <c r="F1080" s="35">
        <v>215.0</v>
      </c>
      <c r="G1080" s="35">
        <v>0.071</v>
      </c>
    </row>
    <row r="1081">
      <c r="A1081" s="32" t="s">
        <v>99</v>
      </c>
      <c r="B1081" s="33" t="s">
        <v>33</v>
      </c>
      <c r="C1081" s="40" t="s">
        <v>130</v>
      </c>
      <c r="D1081" s="41">
        <v>3.501E8</v>
      </c>
      <c r="E1081" s="35">
        <v>0.051</v>
      </c>
      <c r="F1081" s="35">
        <v>19.0</v>
      </c>
      <c r="G1081" s="32">
        <v>0.13</v>
      </c>
    </row>
    <row r="1082">
      <c r="A1082" s="32" t="s">
        <v>99</v>
      </c>
      <c r="B1082" s="33" t="s">
        <v>35</v>
      </c>
      <c r="C1082" s="40" t="s">
        <v>130</v>
      </c>
      <c r="D1082" s="41">
        <v>4.297E8</v>
      </c>
      <c r="E1082" s="35">
        <v>0.062</v>
      </c>
      <c r="F1082" s="35">
        <v>20.0</v>
      </c>
      <c r="G1082" s="32">
        <v>0.13</v>
      </c>
    </row>
    <row r="1083">
      <c r="A1083" s="32" t="s">
        <v>99</v>
      </c>
      <c r="B1083" s="33" t="s">
        <v>36</v>
      </c>
      <c r="C1083" s="40" t="s">
        <v>130</v>
      </c>
      <c r="D1083" s="41">
        <v>4.267E8</v>
      </c>
      <c r="E1083" s="35">
        <v>0.061</v>
      </c>
      <c r="F1083" s="35">
        <v>19.0</v>
      </c>
      <c r="G1083" s="32">
        <v>0.13</v>
      </c>
    </row>
    <row r="1084">
      <c r="A1084" s="32" t="s">
        <v>99</v>
      </c>
      <c r="B1084" s="33" t="s">
        <v>37</v>
      </c>
      <c r="C1084" s="40" t="s">
        <v>130</v>
      </c>
      <c r="D1084" s="41">
        <v>4.365E8</v>
      </c>
      <c r="E1084" s="35">
        <v>0.075</v>
      </c>
      <c r="F1084" s="35">
        <v>24.0</v>
      </c>
      <c r="G1084" s="35">
        <v>0.167</v>
      </c>
    </row>
    <row r="1085">
      <c r="A1085" s="32" t="s">
        <v>99</v>
      </c>
      <c r="B1085" s="33" t="s">
        <v>38</v>
      </c>
      <c r="C1085" s="40" t="s">
        <v>130</v>
      </c>
      <c r="D1085" s="41">
        <v>4.555E8</v>
      </c>
      <c r="E1085" s="35">
        <v>0.086</v>
      </c>
      <c r="F1085" s="35">
        <v>27.0</v>
      </c>
      <c r="G1085" s="35">
        <v>0.155</v>
      </c>
    </row>
    <row r="1086">
      <c r="A1086" s="32" t="s">
        <v>99</v>
      </c>
      <c r="B1086" s="33" t="s">
        <v>39</v>
      </c>
      <c r="C1086" s="40" t="s">
        <v>130</v>
      </c>
      <c r="D1086" s="41">
        <v>4.791E8</v>
      </c>
      <c r="E1086" s="35">
        <v>0.073</v>
      </c>
      <c r="F1086" s="35">
        <v>33.0</v>
      </c>
      <c r="G1086" s="35">
        <v>0.167</v>
      </c>
    </row>
    <row r="1087">
      <c r="A1087" s="32" t="s">
        <v>99</v>
      </c>
      <c r="B1087" s="33" t="s">
        <v>40</v>
      </c>
      <c r="C1087" s="40" t="s">
        <v>130</v>
      </c>
      <c r="D1087" s="41">
        <v>4.626E8</v>
      </c>
      <c r="E1087" s="35">
        <v>0.106</v>
      </c>
      <c r="F1087" s="35">
        <v>46.0</v>
      </c>
      <c r="G1087" s="35">
        <v>0.165</v>
      </c>
    </row>
    <row r="1088">
      <c r="A1088" s="32" t="s">
        <v>99</v>
      </c>
      <c r="B1088" s="33" t="s">
        <v>41</v>
      </c>
      <c r="C1088" s="40" t="s">
        <v>130</v>
      </c>
      <c r="D1088" s="41">
        <v>5.587E8</v>
      </c>
      <c r="E1088" s="35">
        <v>0.08</v>
      </c>
      <c r="F1088" s="35">
        <v>41.0</v>
      </c>
      <c r="G1088" s="35">
        <v>0.15</v>
      </c>
    </row>
    <row r="1089">
      <c r="A1089" s="32" t="s">
        <v>99</v>
      </c>
      <c r="B1089" s="33" t="s">
        <v>42</v>
      </c>
      <c r="C1089" s="40" t="s">
        <v>130</v>
      </c>
      <c r="D1089" s="41">
        <v>6.938E8</v>
      </c>
      <c r="E1089" s="35">
        <v>0.086</v>
      </c>
      <c r="F1089" s="35">
        <v>55.0</v>
      </c>
      <c r="G1089" s="35">
        <v>0.131</v>
      </c>
    </row>
    <row r="1090">
      <c r="A1090" s="32" t="s">
        <v>99</v>
      </c>
      <c r="B1090" s="33" t="s">
        <v>43</v>
      </c>
      <c r="C1090" s="40" t="s">
        <v>130</v>
      </c>
      <c r="D1090" s="41">
        <v>8.267E8</v>
      </c>
      <c r="E1090" s="35">
        <v>0.068</v>
      </c>
      <c r="F1090" s="35">
        <v>50.0</v>
      </c>
      <c r="G1090" s="35">
        <v>0.112</v>
      </c>
    </row>
    <row r="1091">
      <c r="A1091" s="32" t="s">
        <v>99</v>
      </c>
      <c r="B1091" s="33" t="s">
        <v>44</v>
      </c>
      <c r="C1091" s="40" t="s">
        <v>130</v>
      </c>
      <c r="D1091" s="41">
        <v>9.343E8</v>
      </c>
      <c r="E1091" s="35">
        <v>0.056</v>
      </c>
      <c r="F1091" s="35">
        <v>46.0</v>
      </c>
      <c r="G1091" s="35">
        <v>0.11</v>
      </c>
    </row>
    <row r="1092">
      <c r="A1092" s="32" t="s">
        <v>99</v>
      </c>
      <c r="B1092" s="33" t="s">
        <v>45</v>
      </c>
      <c r="C1092" s="40" t="s">
        <v>130</v>
      </c>
      <c r="D1092" s="41">
        <v>1.1283E9</v>
      </c>
      <c r="E1092" s="35">
        <v>0.046</v>
      </c>
      <c r="F1092" s="35">
        <v>46.0</v>
      </c>
      <c r="G1092" s="35">
        <v>0.11</v>
      </c>
    </row>
    <row r="1093">
      <c r="A1093" s="32" t="s">
        <v>99</v>
      </c>
      <c r="B1093" s="33" t="s">
        <v>46</v>
      </c>
      <c r="C1093" s="40" t="s">
        <v>130</v>
      </c>
      <c r="D1093" s="41">
        <v>1.355E9</v>
      </c>
      <c r="E1093" s="35">
        <v>0.043</v>
      </c>
      <c r="F1093" s="35">
        <v>50.0</v>
      </c>
      <c r="G1093" s="35">
        <v>0.122</v>
      </c>
    </row>
    <row r="1094">
      <c r="A1094" s="32" t="s">
        <v>99</v>
      </c>
      <c r="B1094" s="33" t="s">
        <v>33</v>
      </c>
      <c r="C1094" s="40" t="s">
        <v>131</v>
      </c>
      <c r="D1094" s="41">
        <v>2.904662605E9</v>
      </c>
      <c r="E1094" s="35">
        <v>0.039</v>
      </c>
      <c r="F1094" s="35">
        <v>44.0</v>
      </c>
      <c r="G1094" s="32">
        <v>0.13</v>
      </c>
    </row>
    <row r="1095">
      <c r="A1095" s="32" t="s">
        <v>99</v>
      </c>
      <c r="B1095" s="33" t="s">
        <v>35</v>
      </c>
      <c r="C1095" s="40" t="s">
        <v>131</v>
      </c>
      <c r="D1095" s="41">
        <v>3.534771969E9</v>
      </c>
      <c r="E1095" s="35">
        <v>0.038</v>
      </c>
      <c r="F1095" s="35">
        <v>58.0</v>
      </c>
      <c r="G1095" s="32">
        <v>0.13</v>
      </c>
    </row>
    <row r="1096">
      <c r="A1096" s="32" t="s">
        <v>99</v>
      </c>
      <c r="B1096" s="33" t="s">
        <v>36</v>
      </c>
      <c r="C1096" s="40" t="s">
        <v>131</v>
      </c>
      <c r="D1096" s="41">
        <v>4.462028989E9</v>
      </c>
      <c r="E1096" s="35">
        <v>0.033</v>
      </c>
      <c r="F1096" s="35">
        <v>63.0</v>
      </c>
      <c r="G1096" s="32">
        <v>0.13</v>
      </c>
    </row>
    <row r="1097">
      <c r="A1097" s="32" t="s">
        <v>99</v>
      </c>
      <c r="B1097" s="33" t="s">
        <v>37</v>
      </c>
      <c r="C1097" s="40" t="s">
        <v>131</v>
      </c>
      <c r="D1097" s="41">
        <v>5.977440583E9</v>
      </c>
      <c r="E1097" s="35">
        <v>0.038</v>
      </c>
      <c r="F1097" s="35">
        <v>95.0</v>
      </c>
      <c r="G1097" s="32">
        <v>0.13</v>
      </c>
    </row>
    <row r="1098">
      <c r="A1098" s="32" t="s">
        <v>99</v>
      </c>
      <c r="B1098" s="33" t="s">
        <v>38</v>
      </c>
      <c r="C1098" s="40" t="s">
        <v>131</v>
      </c>
      <c r="D1098" s="41">
        <v>6.838351088E9</v>
      </c>
      <c r="E1098" s="35">
        <v>0.037</v>
      </c>
      <c r="F1098" s="35">
        <v>111.0</v>
      </c>
      <c r="G1098" s="32">
        <v>0.13</v>
      </c>
    </row>
    <row r="1099">
      <c r="A1099" s="32" t="s">
        <v>99</v>
      </c>
      <c r="B1099" s="33" t="s">
        <v>39</v>
      </c>
      <c r="C1099" s="40" t="s">
        <v>131</v>
      </c>
      <c r="D1099" s="41">
        <v>8.104355717E9</v>
      </c>
      <c r="E1099" s="35">
        <v>0.03</v>
      </c>
      <c r="F1099" s="35">
        <v>107.0</v>
      </c>
      <c r="G1099" s="32">
        <v>0.13</v>
      </c>
    </row>
    <row r="1100">
      <c r="A1100" s="32" t="s">
        <v>99</v>
      </c>
      <c r="B1100" s="33" t="s">
        <v>40</v>
      </c>
      <c r="C1100" s="40" t="s">
        <v>131</v>
      </c>
      <c r="D1100" s="41">
        <v>1.0277598152E10</v>
      </c>
      <c r="E1100" s="35">
        <v>0.022</v>
      </c>
      <c r="F1100" s="35">
        <v>98.0</v>
      </c>
      <c r="G1100" s="32">
        <v>0.13</v>
      </c>
    </row>
    <row r="1101">
      <c r="A1101" s="32" t="s">
        <v>99</v>
      </c>
      <c r="B1101" s="33" t="s">
        <v>41</v>
      </c>
      <c r="C1101" s="40" t="s">
        <v>131</v>
      </c>
      <c r="D1101" s="41">
        <v>1.2664165103E10</v>
      </c>
      <c r="E1101" s="35">
        <v>0.021</v>
      </c>
      <c r="F1101" s="35">
        <v>113.0</v>
      </c>
      <c r="G1101" s="32">
        <v>0.13</v>
      </c>
    </row>
    <row r="1102">
      <c r="A1102" s="32" t="s">
        <v>99</v>
      </c>
      <c r="B1102" s="33" t="s">
        <v>42</v>
      </c>
      <c r="C1102" s="40" t="s">
        <v>131</v>
      </c>
      <c r="D1102" s="41">
        <v>1.9271523179E10</v>
      </c>
      <c r="E1102" s="35">
        <v>0.019</v>
      </c>
      <c r="F1102" s="35">
        <v>81.0</v>
      </c>
      <c r="G1102" s="32">
        <v>0.13</v>
      </c>
    </row>
    <row r="1103">
      <c r="A1103" s="32" t="s">
        <v>99</v>
      </c>
      <c r="B1103" s="33" t="s">
        <v>43</v>
      </c>
      <c r="C1103" s="40" t="s">
        <v>131</v>
      </c>
      <c r="D1103" s="41">
        <v>2.0214385965E10</v>
      </c>
      <c r="E1103" s="35">
        <v>0.021</v>
      </c>
      <c r="F1103" s="35">
        <v>86.0</v>
      </c>
      <c r="G1103" s="32">
        <v>0.13</v>
      </c>
    </row>
    <row r="1104">
      <c r="A1104" s="32" t="s">
        <v>99</v>
      </c>
      <c r="B1104" s="33" t="s">
        <v>44</v>
      </c>
      <c r="C1104" s="40" t="s">
        <v>131</v>
      </c>
      <c r="D1104" s="41">
        <v>2.2148070175E10</v>
      </c>
      <c r="E1104" s="35">
        <v>0.021</v>
      </c>
      <c r="F1104" s="35">
        <v>95.0</v>
      </c>
      <c r="G1104" s="32">
        <v>0.13</v>
      </c>
    </row>
    <row r="1105">
      <c r="A1105" s="32" t="s">
        <v>99</v>
      </c>
      <c r="B1105" s="33" t="s">
        <v>45</v>
      </c>
      <c r="C1105" s="40" t="s">
        <v>131</v>
      </c>
      <c r="D1105" s="41">
        <v>2.9233333333E10</v>
      </c>
      <c r="E1105" s="35">
        <v>0.021</v>
      </c>
      <c r="F1105" s="35">
        <v>114.0</v>
      </c>
      <c r="G1105" s="32">
        <v>0.13</v>
      </c>
    </row>
    <row r="1106">
      <c r="A1106" s="32" t="s">
        <v>99</v>
      </c>
      <c r="B1106" s="33" t="s">
        <v>46</v>
      </c>
      <c r="C1106" s="40" t="s">
        <v>131</v>
      </c>
      <c r="D1106" s="41">
        <v>3.5164210526E10</v>
      </c>
      <c r="E1106" s="35">
        <v>0.02</v>
      </c>
      <c r="F1106" s="35">
        <v>129.0</v>
      </c>
      <c r="G1106" s="32">
        <v>0.13</v>
      </c>
    </row>
    <row r="1107">
      <c r="A1107" s="32" t="s">
        <v>99</v>
      </c>
      <c r="B1107" s="33" t="s">
        <v>33</v>
      </c>
      <c r="C1107" s="40" t="s">
        <v>132</v>
      </c>
      <c r="D1107" s="41">
        <v>1.3760374488E10</v>
      </c>
      <c r="E1107" s="35">
        <v>0.053</v>
      </c>
      <c r="F1107" s="35">
        <v>29.0</v>
      </c>
      <c r="G1107" s="32">
        <v>0.13</v>
      </c>
    </row>
    <row r="1108">
      <c r="A1108" s="32" t="s">
        <v>99</v>
      </c>
      <c r="B1108" s="33" t="s">
        <v>35</v>
      </c>
      <c r="C1108" s="40" t="s">
        <v>132</v>
      </c>
      <c r="D1108" s="41">
        <v>1.140135142E10</v>
      </c>
      <c r="E1108" s="35">
        <v>0.053</v>
      </c>
      <c r="F1108" s="35">
        <v>24.0</v>
      </c>
      <c r="G1108" s="32">
        <v>0.13</v>
      </c>
    </row>
    <row r="1109">
      <c r="A1109" s="32" t="s">
        <v>99</v>
      </c>
      <c r="B1109" s="33" t="s">
        <v>36</v>
      </c>
      <c r="C1109" s="40" t="s">
        <v>132</v>
      </c>
      <c r="D1109" s="41">
        <v>9.687951055E9</v>
      </c>
      <c r="E1109" s="35">
        <v>0.054</v>
      </c>
      <c r="F1109" s="35">
        <v>21.0</v>
      </c>
      <c r="G1109" s="32">
        <v>0.13</v>
      </c>
    </row>
    <row r="1110">
      <c r="A1110" s="32" t="s">
        <v>99</v>
      </c>
      <c r="B1110" s="33" t="s">
        <v>37</v>
      </c>
      <c r="C1110" s="40" t="s">
        <v>132</v>
      </c>
      <c r="D1110" s="41">
        <v>1.0128112401E10</v>
      </c>
      <c r="E1110" s="35">
        <v>0.052</v>
      </c>
      <c r="F1110" s="35">
        <v>20.0</v>
      </c>
      <c r="G1110" s="32">
        <v>0.13</v>
      </c>
    </row>
    <row r="1111">
      <c r="A1111" s="32" t="s">
        <v>99</v>
      </c>
      <c r="B1111" s="33" t="s">
        <v>38</v>
      </c>
      <c r="C1111" s="40" t="s">
        <v>132</v>
      </c>
      <c r="D1111" s="41">
        <v>1.2030023548E10</v>
      </c>
      <c r="E1111" s="35">
        <v>0.051</v>
      </c>
      <c r="F1111" s="35">
        <v>24.0</v>
      </c>
      <c r="G1111" s="32">
        <v>0.13</v>
      </c>
    </row>
    <row r="1112">
      <c r="A1112" s="32" t="s">
        <v>99</v>
      </c>
      <c r="B1112" s="33" t="s">
        <v>39</v>
      </c>
      <c r="C1112" s="40" t="s">
        <v>132</v>
      </c>
      <c r="D1112" s="41">
        <v>1.4307509839E10</v>
      </c>
      <c r="E1112" s="35">
        <v>0.051</v>
      </c>
      <c r="F1112" s="35">
        <v>28.0</v>
      </c>
      <c r="G1112" s="32">
        <v>0.13</v>
      </c>
    </row>
    <row r="1113">
      <c r="A1113" s="32" t="s">
        <v>99</v>
      </c>
      <c r="B1113" s="33" t="s">
        <v>40</v>
      </c>
      <c r="C1113" s="40" t="s">
        <v>132</v>
      </c>
      <c r="D1113" s="41">
        <v>1.7030896203E10</v>
      </c>
      <c r="E1113" s="35">
        <v>0.055</v>
      </c>
      <c r="F1113" s="35">
        <v>35.0</v>
      </c>
      <c r="G1113" s="32">
        <v>0.13</v>
      </c>
    </row>
    <row r="1114">
      <c r="A1114" s="32" t="s">
        <v>99</v>
      </c>
      <c r="B1114" s="33" t="s">
        <v>41</v>
      </c>
      <c r="C1114" s="40" t="s">
        <v>132</v>
      </c>
      <c r="D1114" s="41">
        <v>2.2311393928E10</v>
      </c>
      <c r="E1114" s="35">
        <v>0.054</v>
      </c>
      <c r="F1114" s="35">
        <v>46.0</v>
      </c>
      <c r="G1114" s="32">
        <v>0.13</v>
      </c>
    </row>
    <row r="1115">
      <c r="A1115" s="32" t="s">
        <v>99</v>
      </c>
      <c r="B1115" s="33" t="s">
        <v>42</v>
      </c>
      <c r="C1115" s="40" t="s">
        <v>132</v>
      </c>
      <c r="D1115" s="41">
        <v>2.7934030937E10</v>
      </c>
      <c r="E1115" s="35">
        <v>0.052</v>
      </c>
      <c r="F1115" s="35">
        <v>53.0</v>
      </c>
      <c r="G1115" s="32">
        <v>0.13</v>
      </c>
    </row>
    <row r="1116">
      <c r="A1116" s="32" t="s">
        <v>99</v>
      </c>
      <c r="B1116" s="33" t="s">
        <v>43</v>
      </c>
      <c r="C1116" s="40" t="s">
        <v>132</v>
      </c>
      <c r="D1116" s="41">
        <v>3.2816828373E10</v>
      </c>
      <c r="E1116" s="35">
        <v>0.054</v>
      </c>
      <c r="F1116" s="35">
        <v>64.0</v>
      </c>
      <c r="G1116" s="32">
        <v>0.13</v>
      </c>
    </row>
    <row r="1117">
      <c r="A1117" s="32" t="s">
        <v>99</v>
      </c>
      <c r="B1117" s="33" t="s">
        <v>44</v>
      </c>
      <c r="C1117" s="40" t="s">
        <v>132</v>
      </c>
      <c r="D1117" s="41">
        <v>3.9332770929E10</v>
      </c>
      <c r="E1117" s="35">
        <v>0.054</v>
      </c>
      <c r="F1117" s="35">
        <v>75.0</v>
      </c>
      <c r="G1117" s="32">
        <v>0.13</v>
      </c>
    </row>
    <row r="1118">
      <c r="A1118" s="32" t="s">
        <v>99</v>
      </c>
      <c r="B1118" s="33" t="s">
        <v>45</v>
      </c>
      <c r="C1118" s="40" t="s">
        <v>132</v>
      </c>
      <c r="D1118" s="41">
        <v>4.5324319955E10</v>
      </c>
      <c r="E1118" s="35">
        <v>0.056</v>
      </c>
      <c r="F1118" s="35">
        <v>91.0</v>
      </c>
      <c r="G1118" s="32">
        <v>0.13</v>
      </c>
    </row>
    <row r="1119">
      <c r="A1119" s="32" t="s">
        <v>99</v>
      </c>
      <c r="B1119" s="33" t="s">
        <v>46</v>
      </c>
      <c r="C1119" s="40" t="s">
        <v>132</v>
      </c>
      <c r="D1119" s="41">
        <v>5.1183443225E10</v>
      </c>
      <c r="E1119" s="35">
        <v>0.059</v>
      </c>
      <c r="F1119" s="35">
        <v>105.0</v>
      </c>
      <c r="G1119" s="32">
        <v>0.13</v>
      </c>
    </row>
    <row r="1120">
      <c r="A1120" s="32" t="s">
        <v>99</v>
      </c>
      <c r="B1120" s="33" t="s">
        <v>33</v>
      </c>
      <c r="C1120" s="40" t="s">
        <v>133</v>
      </c>
      <c r="D1120" s="41">
        <v>3.3640085728E10</v>
      </c>
      <c r="E1120" s="35">
        <v>0.053</v>
      </c>
      <c r="F1120" s="35">
        <v>20.0</v>
      </c>
      <c r="G1120" s="35">
        <v>0.106</v>
      </c>
    </row>
    <row r="1121">
      <c r="A1121" s="32" t="s">
        <v>99</v>
      </c>
      <c r="B1121" s="33" t="s">
        <v>35</v>
      </c>
      <c r="C1121" s="40" t="s">
        <v>133</v>
      </c>
      <c r="D1121" s="41">
        <v>3.5291349277E10</v>
      </c>
      <c r="E1121" s="35">
        <v>0.056</v>
      </c>
      <c r="F1121" s="35">
        <v>22.0</v>
      </c>
      <c r="G1121" s="35">
        <v>0.094</v>
      </c>
    </row>
    <row r="1122">
      <c r="A1122" s="32" t="s">
        <v>99</v>
      </c>
      <c r="B1122" s="33" t="s">
        <v>36</v>
      </c>
      <c r="C1122" s="40" t="s">
        <v>133</v>
      </c>
      <c r="D1122" s="41">
        <v>3.7947904054E10</v>
      </c>
      <c r="E1122" s="35">
        <v>0.051</v>
      </c>
      <c r="F1122" s="35">
        <v>22.0</v>
      </c>
      <c r="G1122" s="35">
        <v>0.091</v>
      </c>
    </row>
    <row r="1123">
      <c r="A1123" s="32" t="s">
        <v>99</v>
      </c>
      <c r="B1123" s="33" t="s">
        <v>37</v>
      </c>
      <c r="C1123" s="40" t="s">
        <v>133</v>
      </c>
      <c r="D1123" s="41">
        <v>4.2717072778E10</v>
      </c>
      <c r="E1123" s="35">
        <v>0.052</v>
      </c>
      <c r="F1123" s="35">
        <v>25.0</v>
      </c>
      <c r="G1123" s="35">
        <v>0.095</v>
      </c>
    </row>
    <row r="1124">
      <c r="A1124" s="32" t="s">
        <v>99</v>
      </c>
      <c r="B1124" s="33" t="s">
        <v>38</v>
      </c>
      <c r="C1124" s="40" t="s">
        <v>133</v>
      </c>
      <c r="D1124" s="41">
        <v>4.942410771E10</v>
      </c>
      <c r="E1124" s="35">
        <v>0.055</v>
      </c>
      <c r="F1124" s="35">
        <v>30.0</v>
      </c>
      <c r="G1124" s="35">
        <v>0.097</v>
      </c>
    </row>
    <row r="1125">
      <c r="A1125" s="32" t="s">
        <v>99</v>
      </c>
      <c r="B1125" s="33" t="s">
        <v>39</v>
      </c>
      <c r="C1125" s="40" t="s">
        <v>133</v>
      </c>
      <c r="D1125" s="41">
        <v>5.7633255739E10</v>
      </c>
      <c r="E1125" s="35">
        <v>0.059</v>
      </c>
      <c r="F1125" s="35">
        <v>36.0</v>
      </c>
      <c r="G1125" s="35">
        <v>0.11</v>
      </c>
    </row>
    <row r="1126">
      <c r="A1126" s="32" t="s">
        <v>99</v>
      </c>
      <c r="B1126" s="33" t="s">
        <v>40</v>
      </c>
      <c r="C1126" s="40" t="s">
        <v>133</v>
      </c>
      <c r="D1126" s="41">
        <v>6.6371664817E10</v>
      </c>
      <c r="E1126" s="35">
        <v>0.065</v>
      </c>
      <c r="F1126" s="35">
        <v>46.0</v>
      </c>
      <c r="G1126" s="35">
        <v>0.112</v>
      </c>
    </row>
    <row r="1127">
      <c r="A1127" s="32" t="s">
        <v>99</v>
      </c>
      <c r="B1127" s="33" t="s">
        <v>41</v>
      </c>
      <c r="C1127" s="40" t="s">
        <v>133</v>
      </c>
      <c r="D1127" s="41">
        <v>7.7414425532E10</v>
      </c>
      <c r="E1127" s="35">
        <v>0.071</v>
      </c>
      <c r="F1127" s="35">
        <v>58.0</v>
      </c>
      <c r="G1127" s="35">
        <v>0.112</v>
      </c>
    </row>
    <row r="1128">
      <c r="A1128" s="32" t="s">
        <v>99</v>
      </c>
      <c r="B1128" s="33" t="s">
        <v>42</v>
      </c>
      <c r="C1128" s="40" t="s">
        <v>133</v>
      </c>
      <c r="D1128" s="41">
        <v>9.9130304099E10</v>
      </c>
      <c r="E1128" s="35">
        <v>0.06</v>
      </c>
      <c r="F1128" s="35">
        <v>63.0</v>
      </c>
      <c r="G1128" s="35">
        <v>0.158</v>
      </c>
    </row>
    <row r="1129">
      <c r="A1129" s="32" t="s">
        <v>99</v>
      </c>
      <c r="B1129" s="33" t="s">
        <v>43</v>
      </c>
      <c r="C1129" s="40" t="s">
        <v>133</v>
      </c>
      <c r="D1129" s="41">
        <v>1.06E11</v>
      </c>
      <c r="E1129" s="35">
        <v>0.065</v>
      </c>
      <c r="F1129" s="35">
        <v>72.0</v>
      </c>
      <c r="G1129" s="35">
        <v>0.101</v>
      </c>
    </row>
    <row r="1130">
      <c r="A1130" s="32" t="s">
        <v>99</v>
      </c>
      <c r="B1130" s="33" t="s">
        <v>44</v>
      </c>
      <c r="C1130" s="40" t="s">
        <v>133</v>
      </c>
      <c r="D1130" s="41">
        <v>1.16E11</v>
      </c>
      <c r="E1130" s="35">
        <v>0.069</v>
      </c>
      <c r="F1130" s="35">
        <v>83.0</v>
      </c>
      <c r="G1130" s="35">
        <v>0.131</v>
      </c>
    </row>
    <row r="1131">
      <c r="A1131" s="32" t="s">
        <v>99</v>
      </c>
      <c r="B1131" s="33" t="s">
        <v>45</v>
      </c>
      <c r="C1131" s="40" t="s">
        <v>133</v>
      </c>
      <c r="D1131" s="41">
        <v>1.36E11</v>
      </c>
      <c r="E1131" s="35">
        <v>0.068</v>
      </c>
      <c r="F1131" s="35">
        <v>93.0</v>
      </c>
      <c r="G1131" s="35">
        <v>0.17</v>
      </c>
    </row>
    <row r="1132">
      <c r="A1132" s="32" t="s">
        <v>99</v>
      </c>
      <c r="B1132" s="33" t="s">
        <v>46</v>
      </c>
      <c r="C1132" s="40" t="s">
        <v>133</v>
      </c>
      <c r="D1132" s="41">
        <v>1.56E11</v>
      </c>
      <c r="E1132" s="35">
        <v>0.066</v>
      </c>
      <c r="F1132" s="35">
        <v>102.0</v>
      </c>
      <c r="G1132" s="35">
        <v>0.135</v>
      </c>
    </row>
    <row r="1133">
      <c r="A1133" s="32" t="s">
        <v>134</v>
      </c>
      <c r="B1133" s="33" t="s">
        <v>33</v>
      </c>
      <c r="C1133" s="40" t="s">
        <v>135</v>
      </c>
      <c r="D1133" s="41">
        <v>3.686649387E9</v>
      </c>
      <c r="E1133" s="35">
        <v>0.064</v>
      </c>
      <c r="F1133" s="35">
        <v>70.0</v>
      </c>
      <c r="G1133" s="35">
        <v>0.221</v>
      </c>
    </row>
    <row r="1134">
      <c r="A1134" s="32" t="s">
        <v>134</v>
      </c>
      <c r="B1134" s="33" t="s">
        <v>35</v>
      </c>
      <c r="C1134" s="40" t="s">
        <v>135</v>
      </c>
      <c r="D1134" s="41">
        <v>4.091020249E9</v>
      </c>
      <c r="E1134" s="35">
        <v>0.06</v>
      </c>
      <c r="F1134" s="35">
        <v>75.0</v>
      </c>
      <c r="G1134" s="35">
        <v>0.197</v>
      </c>
    </row>
    <row r="1135">
      <c r="A1135" s="32" t="s">
        <v>134</v>
      </c>
      <c r="B1135" s="33" t="s">
        <v>36</v>
      </c>
      <c r="C1135" s="40" t="s">
        <v>135</v>
      </c>
      <c r="D1135" s="41">
        <v>4.449373456E9</v>
      </c>
      <c r="E1135" s="35">
        <v>0.065</v>
      </c>
      <c r="F1135" s="35">
        <v>89.0</v>
      </c>
      <c r="G1135" s="35">
        <v>0.153</v>
      </c>
    </row>
    <row r="1136">
      <c r="A1136" s="32" t="s">
        <v>134</v>
      </c>
      <c r="B1136" s="33" t="s">
        <v>37</v>
      </c>
      <c r="C1136" s="40" t="s">
        <v>135</v>
      </c>
      <c r="D1136" s="41">
        <v>5.652325082E9</v>
      </c>
      <c r="E1136" s="35">
        <v>0.062</v>
      </c>
      <c r="F1136" s="35">
        <v>108.0</v>
      </c>
      <c r="G1136" s="35">
        <v>0.143</v>
      </c>
    </row>
    <row r="1137">
      <c r="A1137" s="32" t="s">
        <v>134</v>
      </c>
      <c r="B1137" s="33" t="s">
        <v>38</v>
      </c>
      <c r="C1137" s="40" t="s">
        <v>135</v>
      </c>
      <c r="D1137" s="41">
        <v>7.46444695E9</v>
      </c>
      <c r="E1137" s="35">
        <v>0.065</v>
      </c>
      <c r="F1137" s="35">
        <v>148.0</v>
      </c>
      <c r="G1137" s="35">
        <v>0.118</v>
      </c>
    </row>
    <row r="1138">
      <c r="A1138" s="32" t="s">
        <v>134</v>
      </c>
      <c r="B1138" s="33" t="s">
        <v>39</v>
      </c>
      <c r="C1138" s="40" t="s">
        <v>135</v>
      </c>
      <c r="D1138" s="41">
        <v>8.37648374E9</v>
      </c>
      <c r="E1138" s="35">
        <v>0.063</v>
      </c>
      <c r="F1138" s="35">
        <v>160.0</v>
      </c>
      <c r="G1138" s="35">
        <v>0.131</v>
      </c>
    </row>
    <row r="1139">
      <c r="A1139" s="32" t="s">
        <v>134</v>
      </c>
      <c r="B1139" s="33" t="s">
        <v>40</v>
      </c>
      <c r="C1139" s="40" t="s">
        <v>135</v>
      </c>
      <c r="D1139" s="41">
        <v>9.132562332E9</v>
      </c>
      <c r="E1139" s="35">
        <v>0.06</v>
      </c>
      <c r="F1139" s="35">
        <v>168.0</v>
      </c>
      <c r="G1139" s="35">
        <v>0.129</v>
      </c>
    </row>
    <row r="1140">
      <c r="A1140" s="32" t="s">
        <v>134</v>
      </c>
      <c r="B1140" s="33" t="s">
        <v>41</v>
      </c>
      <c r="C1140" s="40" t="s">
        <v>135</v>
      </c>
      <c r="D1140" s="41">
        <v>1.0701011856E10</v>
      </c>
      <c r="E1140" s="35">
        <v>0.064</v>
      </c>
      <c r="F1140" s="35">
        <v>218.0</v>
      </c>
      <c r="G1140" s="35">
        <v>0.141</v>
      </c>
    </row>
    <row r="1141">
      <c r="A1141" s="32" t="s">
        <v>134</v>
      </c>
      <c r="B1141" s="33" t="s">
        <v>42</v>
      </c>
      <c r="C1141" s="40" t="s">
        <v>135</v>
      </c>
      <c r="D1141" s="41">
        <v>1.2881352688E10</v>
      </c>
      <c r="E1141" s="35">
        <v>0.061</v>
      </c>
      <c r="F1141" s="35">
        <v>251.0</v>
      </c>
      <c r="G1141" s="35">
        <v>0.13</v>
      </c>
    </row>
    <row r="1142">
      <c r="A1142" s="32" t="s">
        <v>134</v>
      </c>
      <c r="B1142" s="33" t="s">
        <v>43</v>
      </c>
      <c r="C1142" s="40" t="s">
        <v>135</v>
      </c>
      <c r="D1142" s="41">
        <v>1.2044212904E10</v>
      </c>
      <c r="E1142" s="35">
        <v>0.06</v>
      </c>
      <c r="F1142" s="35">
        <v>230.0</v>
      </c>
      <c r="G1142" s="35">
        <v>0.127</v>
      </c>
    </row>
    <row r="1143">
      <c r="A1143" s="32" t="s">
        <v>134</v>
      </c>
      <c r="B1143" s="33" t="s">
        <v>44</v>
      </c>
      <c r="C1143" s="40" t="s">
        <v>135</v>
      </c>
      <c r="D1143" s="41">
        <v>1.1926953259E10</v>
      </c>
      <c r="E1143" s="35">
        <v>0.055</v>
      </c>
      <c r="F1143" s="35">
        <v>207.0</v>
      </c>
      <c r="G1143" s="35">
        <v>0.128</v>
      </c>
    </row>
    <row r="1144">
      <c r="A1144" s="32" t="s">
        <v>134</v>
      </c>
      <c r="B1144" s="33" t="s">
        <v>45</v>
      </c>
      <c r="C1144" s="40" t="s">
        <v>135</v>
      </c>
      <c r="D1144" s="41">
        <v>1.2890867763E10</v>
      </c>
      <c r="E1144" s="35">
        <v>0.06</v>
      </c>
      <c r="F1144" s="35">
        <v>243.0</v>
      </c>
      <c r="G1144" s="35">
        <v>0.124</v>
      </c>
      <c r="M1144" s="43"/>
    </row>
    <row r="1145">
      <c r="A1145" s="32" t="s">
        <v>134</v>
      </c>
      <c r="B1145" s="33" t="s">
        <v>46</v>
      </c>
      <c r="C1145" s="40" t="s">
        <v>135</v>
      </c>
      <c r="D1145" s="41">
        <v>1.2344532541E10</v>
      </c>
      <c r="E1145" s="35">
        <v>0.06</v>
      </c>
      <c r="F1145" s="35">
        <v>228.0</v>
      </c>
      <c r="G1145" s="35">
        <v>0.109</v>
      </c>
    </row>
    <row r="1146">
      <c r="A1146" s="32" t="s">
        <v>134</v>
      </c>
      <c r="B1146" s="33" t="s">
        <v>35</v>
      </c>
      <c r="C1146" s="40" t="s">
        <v>136</v>
      </c>
      <c r="D1146" s="41">
        <v>1.133644295E9</v>
      </c>
      <c r="E1146" s="35">
        <v>0.062</v>
      </c>
      <c r="F1146" s="35">
        <v>1330.0</v>
      </c>
      <c r="G1146" s="32">
        <v>0.104</v>
      </c>
    </row>
    <row r="1147">
      <c r="A1147" s="32" t="s">
        <v>134</v>
      </c>
      <c r="B1147" s="33" t="s">
        <v>36</v>
      </c>
      <c r="C1147" s="40" t="s">
        <v>136</v>
      </c>
      <c r="D1147" s="41">
        <v>1.264760246E9</v>
      </c>
      <c r="E1147" s="35">
        <v>0.056</v>
      </c>
      <c r="F1147" s="35">
        <v>1294.0</v>
      </c>
      <c r="G1147" s="32">
        <v>0.104</v>
      </c>
    </row>
    <row r="1148">
      <c r="A1148" s="32" t="s">
        <v>134</v>
      </c>
      <c r="B1148" s="33" t="s">
        <v>37</v>
      </c>
      <c r="C1148" s="40" t="s">
        <v>136</v>
      </c>
      <c r="D1148" s="41">
        <v>1.456198796E9</v>
      </c>
      <c r="E1148" s="35">
        <v>0.058</v>
      </c>
      <c r="F1148" s="35">
        <v>1486.0</v>
      </c>
      <c r="G1148" s="32">
        <v>0.104</v>
      </c>
    </row>
    <row r="1149">
      <c r="A1149" s="32" t="s">
        <v>134</v>
      </c>
      <c r="B1149" s="33" t="s">
        <v>38</v>
      </c>
      <c r="C1149" s="40" t="s">
        <v>136</v>
      </c>
      <c r="D1149" s="41">
        <v>1.917948475E9</v>
      </c>
      <c r="E1149" s="35">
        <v>0.058</v>
      </c>
      <c r="F1149" s="35">
        <v>1891.0</v>
      </c>
      <c r="G1149" s="32">
        <v>0.104</v>
      </c>
    </row>
    <row r="1150">
      <c r="A1150" s="32" t="s">
        <v>134</v>
      </c>
      <c r="B1150" s="33" t="s">
        <v>39</v>
      </c>
      <c r="C1150" s="40" t="s">
        <v>136</v>
      </c>
      <c r="D1150" s="41">
        <v>2.322163502E9</v>
      </c>
      <c r="E1150" s="35">
        <v>0.057</v>
      </c>
      <c r="F1150" s="35">
        <v>2193.0</v>
      </c>
      <c r="G1150" s="32">
        <v>0.104</v>
      </c>
    </row>
    <row r="1151">
      <c r="A1151" s="32" t="s">
        <v>134</v>
      </c>
      <c r="B1151" s="33" t="s">
        <v>40</v>
      </c>
      <c r="C1151" s="40" t="s">
        <v>136</v>
      </c>
      <c r="D1151" s="41">
        <v>2.539759286E9</v>
      </c>
      <c r="E1151" s="35">
        <v>0.058</v>
      </c>
      <c r="F1151" s="35">
        <v>2356.0</v>
      </c>
      <c r="G1151" s="32">
        <v>0.104</v>
      </c>
    </row>
    <row r="1152">
      <c r="A1152" s="32" t="s">
        <v>134</v>
      </c>
      <c r="B1152" s="33" t="s">
        <v>41</v>
      </c>
      <c r="C1152" s="40" t="s">
        <v>136</v>
      </c>
      <c r="D1152" s="41">
        <v>2.823503853E9</v>
      </c>
      <c r="E1152" s="35">
        <v>0.06</v>
      </c>
      <c r="F1152" s="35">
        <v>2631.0</v>
      </c>
      <c r="G1152" s="32">
        <v>0.104</v>
      </c>
    </row>
    <row r="1153">
      <c r="A1153" s="32" t="s">
        <v>134</v>
      </c>
      <c r="B1153" s="33" t="s">
        <v>42</v>
      </c>
      <c r="C1153" s="40" t="s">
        <v>136</v>
      </c>
      <c r="D1153" s="41">
        <v>3.245411584E9</v>
      </c>
      <c r="E1153" s="35">
        <v>0.062</v>
      </c>
      <c r="F1153" s="35">
        <v>3012.0</v>
      </c>
      <c r="G1153" s="32">
        <v>0.104</v>
      </c>
    </row>
    <row r="1154">
      <c r="A1154" s="32" t="s">
        <v>134</v>
      </c>
      <c r="B1154" s="33" t="s">
        <v>43</v>
      </c>
      <c r="C1154" s="40" t="s">
        <v>136</v>
      </c>
      <c r="D1154" s="41">
        <v>3.712034267E9</v>
      </c>
      <c r="E1154" s="35">
        <v>0.062</v>
      </c>
      <c r="F1154" s="35">
        <v>3105.0</v>
      </c>
      <c r="G1154" s="32">
        <v>0.104</v>
      </c>
    </row>
    <row r="1155">
      <c r="A1155" s="32" t="s">
        <v>134</v>
      </c>
      <c r="B1155" s="33" t="s">
        <v>44</v>
      </c>
      <c r="C1155" s="40" t="s">
        <v>136</v>
      </c>
      <c r="D1155" s="42">
        <v>3.5661051434075E11</v>
      </c>
      <c r="E1155" s="35">
        <v>0.062</v>
      </c>
      <c r="F1155" s="35">
        <v>2762.0</v>
      </c>
      <c r="G1155" s="32">
        <v>0.104</v>
      </c>
    </row>
    <row r="1156">
      <c r="A1156" s="32" t="s">
        <v>134</v>
      </c>
      <c r="B1156" s="33" t="s">
        <v>45</v>
      </c>
      <c r="C1156" s="40" t="s">
        <v>136</v>
      </c>
      <c r="D1156" s="42">
        <v>3.5661051434075E11</v>
      </c>
      <c r="E1156" s="35">
        <v>0.072</v>
      </c>
      <c r="F1156" s="35">
        <v>2958.0</v>
      </c>
      <c r="G1156" s="32">
        <v>0.104</v>
      </c>
    </row>
    <row r="1157">
      <c r="A1157" s="32" t="s">
        <v>134</v>
      </c>
      <c r="B1157" s="33" t="s">
        <v>46</v>
      </c>
      <c r="C1157" s="40" t="s">
        <v>136</v>
      </c>
      <c r="D1157" s="42">
        <v>3.5661051434075E11</v>
      </c>
      <c r="E1157" s="35">
        <v>0.072</v>
      </c>
      <c r="F1157" s="35">
        <v>3053.0</v>
      </c>
      <c r="G1157" s="32">
        <v>0.104</v>
      </c>
    </row>
    <row r="1158">
      <c r="A1158" s="32" t="s">
        <v>134</v>
      </c>
      <c r="B1158" s="33" t="s">
        <v>33</v>
      </c>
      <c r="C1158" s="40" t="s">
        <v>136</v>
      </c>
      <c r="D1158" s="42">
        <v>3.5661051434075E11</v>
      </c>
      <c r="E1158" s="35">
        <v>0.083</v>
      </c>
      <c r="F1158" s="35">
        <v>3057.0</v>
      </c>
      <c r="G1158" s="32">
        <v>0.104</v>
      </c>
    </row>
    <row r="1159">
      <c r="A1159" s="32" t="s">
        <v>134</v>
      </c>
      <c r="B1159" s="33" t="s">
        <v>35</v>
      </c>
      <c r="C1159" s="40" t="s">
        <v>137</v>
      </c>
      <c r="D1159" s="41">
        <v>1.92E11</v>
      </c>
      <c r="E1159" s="35">
        <v>0.1</v>
      </c>
      <c r="F1159" s="35">
        <v>2403.0</v>
      </c>
      <c r="G1159" s="32">
        <v>0.104</v>
      </c>
    </row>
    <row r="1160">
      <c r="A1160" s="32" t="s">
        <v>134</v>
      </c>
      <c r="B1160" s="33" t="s">
        <v>36</v>
      </c>
      <c r="C1160" s="40" t="s">
        <v>137</v>
      </c>
      <c r="D1160" s="41">
        <v>1.92E11</v>
      </c>
      <c r="E1160" s="35">
        <v>0.101</v>
      </c>
      <c r="F1160" s="35">
        <v>2406.0</v>
      </c>
      <c r="G1160" s="32">
        <v>0.104</v>
      </c>
    </row>
    <row r="1161">
      <c r="A1161" s="32" t="s">
        <v>134</v>
      </c>
      <c r="B1161" s="33" t="s">
        <v>37</v>
      </c>
      <c r="C1161" s="40" t="s">
        <v>137</v>
      </c>
      <c r="D1161" s="41">
        <v>2.08E11</v>
      </c>
      <c r="E1161" s="35">
        <v>0.101</v>
      </c>
      <c r="F1161" s="35">
        <v>2599.0</v>
      </c>
      <c r="G1161" s="32">
        <v>0.104</v>
      </c>
    </row>
    <row r="1162">
      <c r="A1162" s="32" t="s">
        <v>134</v>
      </c>
      <c r="B1162" s="33" t="s">
        <v>38</v>
      </c>
      <c r="C1162" s="40" t="s">
        <v>137</v>
      </c>
      <c r="D1162" s="41">
        <v>2.54E11</v>
      </c>
      <c r="E1162" s="35">
        <v>0.103</v>
      </c>
      <c r="F1162" s="35">
        <v>3223.0</v>
      </c>
      <c r="G1162" s="32">
        <v>0.104</v>
      </c>
    </row>
    <row r="1163">
      <c r="A1163" s="32" t="s">
        <v>134</v>
      </c>
      <c r="B1163" s="33" t="s">
        <v>39</v>
      </c>
      <c r="C1163" s="40" t="s">
        <v>137</v>
      </c>
      <c r="D1163" s="41">
        <v>2.91E11</v>
      </c>
      <c r="E1163" s="35">
        <v>0.104</v>
      </c>
      <c r="F1163" s="35">
        <v>3720.0</v>
      </c>
      <c r="G1163" s="32">
        <v>0.104</v>
      </c>
    </row>
    <row r="1164">
      <c r="A1164" s="32" t="s">
        <v>134</v>
      </c>
      <c r="B1164" s="33" t="s">
        <v>40</v>
      </c>
      <c r="C1164" s="40" t="s">
        <v>137</v>
      </c>
      <c r="D1164" s="41">
        <v>3.05E11</v>
      </c>
      <c r="E1164" s="35">
        <v>0.104</v>
      </c>
      <c r="F1164" s="35">
        <v>3863.0</v>
      </c>
      <c r="G1164" s="32">
        <v>0.104</v>
      </c>
    </row>
    <row r="1165">
      <c r="A1165" s="32" t="s">
        <v>134</v>
      </c>
      <c r="B1165" s="33" t="s">
        <v>41</v>
      </c>
      <c r="C1165" s="40" t="s">
        <v>137</v>
      </c>
      <c r="D1165" s="41">
        <v>3.25E11</v>
      </c>
      <c r="E1165" s="35">
        <v>0.102</v>
      </c>
      <c r="F1165" s="35">
        <v>4016.0</v>
      </c>
      <c r="G1165" s="32">
        <v>0.104</v>
      </c>
    </row>
    <row r="1166">
      <c r="A1166" s="32" t="s">
        <v>134</v>
      </c>
      <c r="B1166" s="33" t="s">
        <v>42</v>
      </c>
      <c r="C1166" s="40" t="s">
        <v>137</v>
      </c>
      <c r="D1166" s="41">
        <v>3.75E11</v>
      </c>
      <c r="E1166" s="35">
        <v>0.103</v>
      </c>
      <c r="F1166" s="35">
        <v>4636.0</v>
      </c>
      <c r="G1166" s="32">
        <v>0.104</v>
      </c>
    </row>
    <row r="1167">
      <c r="A1167" s="32" t="s">
        <v>134</v>
      </c>
      <c r="B1167" s="33" t="s">
        <v>43</v>
      </c>
      <c r="C1167" s="40" t="s">
        <v>137</v>
      </c>
      <c r="D1167" s="41">
        <v>4.14E11</v>
      </c>
      <c r="E1167" s="35">
        <v>0.105</v>
      </c>
      <c r="F1167" s="35">
        <v>5211.0</v>
      </c>
      <c r="G1167" s="32">
        <v>0.104</v>
      </c>
    </row>
    <row r="1168">
      <c r="A1168" s="32" t="s">
        <v>134</v>
      </c>
      <c r="B1168" s="33" t="s">
        <v>44</v>
      </c>
      <c r="C1168" s="40" t="s">
        <v>137</v>
      </c>
      <c r="D1168" s="41">
        <v>3.84E11</v>
      </c>
      <c r="E1168" s="35">
        <v>0.112</v>
      </c>
      <c r="F1168" s="35">
        <v>5125.0</v>
      </c>
      <c r="G1168" s="32">
        <v>0.104</v>
      </c>
    </row>
    <row r="1169">
      <c r="A1169" s="32" t="s">
        <v>134</v>
      </c>
      <c r="B1169" s="33" t="s">
        <v>45</v>
      </c>
      <c r="C1169" s="40" t="s">
        <v>137</v>
      </c>
      <c r="D1169" s="41">
        <v>3.78E11</v>
      </c>
      <c r="E1169" s="35">
        <v>0.116</v>
      </c>
      <c r="F1169" s="35">
        <v>5272.0</v>
      </c>
      <c r="G1169" s="32">
        <v>0.104</v>
      </c>
    </row>
    <row r="1170">
      <c r="A1170" s="32" t="s">
        <v>134</v>
      </c>
      <c r="B1170" s="33" t="s">
        <v>46</v>
      </c>
      <c r="C1170" s="40" t="s">
        <v>137</v>
      </c>
      <c r="D1170" s="41">
        <v>4.16E11</v>
      </c>
      <c r="E1170" s="35">
        <v>0.113</v>
      </c>
      <c r="F1170" s="35">
        <v>5643.0</v>
      </c>
      <c r="G1170" s="32">
        <v>0.104</v>
      </c>
    </row>
    <row r="1171">
      <c r="A1171" s="32" t="s">
        <v>134</v>
      </c>
      <c r="B1171" s="33" t="s">
        <v>33</v>
      </c>
      <c r="C1171" s="40" t="s">
        <v>137</v>
      </c>
      <c r="D1171" s="41">
        <v>3.94E11</v>
      </c>
      <c r="E1171" s="35">
        <v>0.115</v>
      </c>
      <c r="F1171" s="35">
        <v>5407.0</v>
      </c>
      <c r="G1171" s="32">
        <v>0.104</v>
      </c>
    </row>
    <row r="1172">
      <c r="A1172" s="32" t="s">
        <v>134</v>
      </c>
      <c r="B1172" s="33" t="s">
        <v>35</v>
      </c>
      <c r="C1172" s="40" t="s">
        <v>138</v>
      </c>
      <c r="D1172" s="41">
        <v>1.2736856485E10</v>
      </c>
      <c r="E1172" s="35">
        <v>0.061</v>
      </c>
      <c r="F1172" s="35">
        <v>64.0</v>
      </c>
      <c r="G1172" s="35">
        <v>0.677</v>
      </c>
    </row>
    <row r="1173">
      <c r="A1173" s="32" t="s">
        <v>134</v>
      </c>
      <c r="B1173" s="33" t="s">
        <v>36</v>
      </c>
      <c r="C1173" s="40" t="s">
        <v>138</v>
      </c>
      <c r="D1173" s="41">
        <v>1.2354820144E10</v>
      </c>
      <c r="E1173" s="35">
        <v>0.066</v>
      </c>
      <c r="F1173" s="35">
        <v>83.0</v>
      </c>
      <c r="G1173" s="35">
        <v>0.47</v>
      </c>
    </row>
    <row r="1174">
      <c r="A1174" s="32" t="s">
        <v>134</v>
      </c>
      <c r="B1174" s="33" t="s">
        <v>37</v>
      </c>
      <c r="C1174" s="40" t="s">
        <v>138</v>
      </c>
      <c r="D1174" s="41">
        <v>1.4594925393E10</v>
      </c>
      <c r="E1174" s="35">
        <v>0.065</v>
      </c>
      <c r="F1174" s="35">
        <v>96.0</v>
      </c>
      <c r="G1174" s="35">
        <v>0.369</v>
      </c>
    </row>
    <row r="1175">
      <c r="A1175" s="32" t="s">
        <v>134</v>
      </c>
      <c r="B1175" s="33" t="s">
        <v>38</v>
      </c>
      <c r="C1175" s="40" t="s">
        <v>138</v>
      </c>
      <c r="D1175" s="41">
        <v>1.7825436035E10</v>
      </c>
      <c r="E1175" s="35">
        <v>0.066</v>
      </c>
      <c r="F1175" s="35">
        <v>120.0</v>
      </c>
      <c r="G1175" s="35">
        <v>0.24</v>
      </c>
    </row>
    <row r="1176">
      <c r="A1176" s="32" t="s">
        <v>134</v>
      </c>
      <c r="B1176" s="33" t="s">
        <v>39</v>
      </c>
      <c r="C1176" s="40" t="s">
        <v>138</v>
      </c>
      <c r="D1176" s="41">
        <v>2.3141587718E10</v>
      </c>
      <c r="E1176" s="35">
        <v>0.066</v>
      </c>
      <c r="F1176" s="35">
        <v>157.0</v>
      </c>
      <c r="G1176" s="35">
        <v>0.169</v>
      </c>
    </row>
    <row r="1177">
      <c r="A1177" s="32" t="s">
        <v>134</v>
      </c>
      <c r="B1177" s="33" t="s">
        <v>40</v>
      </c>
      <c r="C1177" s="40" t="s">
        <v>138</v>
      </c>
      <c r="D1177" s="41">
        <v>3.0210091837E10</v>
      </c>
      <c r="E1177" s="35">
        <v>0.069</v>
      </c>
      <c r="F1177" s="35">
        <v>215.0</v>
      </c>
      <c r="G1177" s="35">
        <v>0.114</v>
      </c>
    </row>
    <row r="1178">
      <c r="A1178" s="32" t="s">
        <v>134</v>
      </c>
      <c r="B1178" s="33" t="s">
        <v>41</v>
      </c>
      <c r="C1178" s="40" t="s">
        <v>138</v>
      </c>
      <c r="D1178" s="41">
        <v>3.6961918859E10</v>
      </c>
      <c r="E1178" s="35">
        <v>0.063</v>
      </c>
      <c r="F1178" s="35">
        <v>243.0</v>
      </c>
      <c r="G1178" s="35">
        <v>0.088</v>
      </c>
    </row>
    <row r="1179">
      <c r="A1179" s="32" t="s">
        <v>134</v>
      </c>
      <c r="B1179" s="33" t="s">
        <v>42</v>
      </c>
      <c r="C1179" s="40" t="s">
        <v>138</v>
      </c>
      <c r="D1179" s="41">
        <v>4.5275711996E10</v>
      </c>
      <c r="E1179" s="35">
        <v>0.064</v>
      </c>
      <c r="F1179" s="35">
        <v>304.0</v>
      </c>
      <c r="G1179" s="35">
        <v>0.086</v>
      </c>
    </row>
    <row r="1180">
      <c r="A1180" s="32" t="s">
        <v>134</v>
      </c>
      <c r="B1180" s="33" t="s">
        <v>43</v>
      </c>
      <c r="C1180" s="40" t="s">
        <v>138</v>
      </c>
      <c r="D1180" s="41">
        <v>6.0763483146E10</v>
      </c>
      <c r="E1180" s="35">
        <v>0.059</v>
      </c>
      <c r="F1180" s="35">
        <v>378.0</v>
      </c>
      <c r="G1180" s="35">
        <v>0.086</v>
      </c>
    </row>
    <row r="1181">
      <c r="A1181" s="32" t="s">
        <v>134</v>
      </c>
      <c r="B1181" s="33" t="s">
        <v>44</v>
      </c>
      <c r="C1181" s="40" t="s">
        <v>138</v>
      </c>
      <c r="D1181" s="41">
        <v>4.9208656976E10</v>
      </c>
      <c r="E1181" s="35">
        <v>0.061</v>
      </c>
      <c r="F1181" s="35">
        <v>314.0</v>
      </c>
      <c r="G1181" s="35">
        <v>0.117</v>
      </c>
    </row>
    <row r="1182">
      <c r="A1182" s="32" t="s">
        <v>134</v>
      </c>
      <c r="B1182" s="33" t="s">
        <v>45</v>
      </c>
      <c r="C1182" s="40" t="s">
        <v>138</v>
      </c>
      <c r="D1182" s="41">
        <v>5.5220932614E10</v>
      </c>
      <c r="E1182" s="35">
        <v>0.056</v>
      </c>
      <c r="F1182" s="35">
        <v>323.0</v>
      </c>
      <c r="G1182" s="35">
        <v>0.092</v>
      </c>
    </row>
    <row r="1183">
      <c r="A1183" s="32" t="s">
        <v>134</v>
      </c>
      <c r="B1183" s="33" t="s">
        <v>46</v>
      </c>
      <c r="C1183" s="40" t="s">
        <v>138</v>
      </c>
      <c r="D1183" s="41">
        <v>5.9734593905E10</v>
      </c>
      <c r="E1183" s="35">
        <v>0.049</v>
      </c>
      <c r="F1183" s="35">
        <v>311.0</v>
      </c>
      <c r="G1183" s="35">
        <v>0.136</v>
      </c>
    </row>
    <row r="1184">
      <c r="A1184" s="32" t="s">
        <v>134</v>
      </c>
      <c r="B1184" s="33" t="s">
        <v>33</v>
      </c>
      <c r="C1184" s="40" t="s">
        <v>138</v>
      </c>
      <c r="D1184" s="41">
        <v>6.3615445567E10</v>
      </c>
      <c r="E1184" s="35">
        <v>0.05</v>
      </c>
      <c r="F1184" s="35">
        <v>339.0</v>
      </c>
      <c r="G1184" s="35">
        <v>0.195</v>
      </c>
    </row>
    <row r="1185">
      <c r="A1185" s="32" t="s">
        <v>134</v>
      </c>
      <c r="B1185" s="33" t="s">
        <v>35</v>
      </c>
      <c r="C1185" s="40" t="s">
        <v>139</v>
      </c>
      <c r="D1185" s="41">
        <v>2.33E11</v>
      </c>
      <c r="E1185" s="35">
        <v>0.081</v>
      </c>
      <c r="F1185" s="35">
        <v>1845.0</v>
      </c>
      <c r="G1185" s="35">
        <v>0.08</v>
      </c>
    </row>
    <row r="1186">
      <c r="A1186" s="32" t="s">
        <v>134</v>
      </c>
      <c r="B1186" s="33" t="s">
        <v>36</v>
      </c>
      <c r="C1186" s="40" t="s">
        <v>139</v>
      </c>
      <c r="D1186" s="41">
        <v>2.32E11</v>
      </c>
      <c r="E1186" s="35">
        <v>0.083</v>
      </c>
      <c r="F1186" s="35">
        <v>1878.0</v>
      </c>
      <c r="G1186" s="35">
        <v>0.085</v>
      </c>
    </row>
    <row r="1187">
      <c r="A1187" s="32" t="s">
        <v>134</v>
      </c>
      <c r="B1187" s="33" t="s">
        <v>37</v>
      </c>
      <c r="C1187" s="40" t="s">
        <v>139</v>
      </c>
      <c r="D1187" s="41">
        <v>2.53E11</v>
      </c>
      <c r="E1187" s="35">
        <v>0.085</v>
      </c>
      <c r="F1187" s="35">
        <v>2075.0</v>
      </c>
      <c r="G1187" s="35">
        <v>0.077</v>
      </c>
    </row>
    <row r="1188">
      <c r="A1188" s="32" t="s">
        <v>134</v>
      </c>
      <c r="B1188" s="33" t="s">
        <v>38</v>
      </c>
      <c r="C1188" s="40" t="s">
        <v>139</v>
      </c>
      <c r="D1188" s="41">
        <v>3.12E11</v>
      </c>
      <c r="E1188" s="35">
        <v>0.1</v>
      </c>
      <c r="F1188" s="35">
        <v>3000.0</v>
      </c>
      <c r="G1188" s="35">
        <v>0.069</v>
      </c>
    </row>
    <row r="1189">
      <c r="A1189" s="32" t="s">
        <v>134</v>
      </c>
      <c r="B1189" s="33" t="s">
        <v>39</v>
      </c>
      <c r="C1189" s="40" t="s">
        <v>139</v>
      </c>
      <c r="D1189" s="41">
        <v>3.62E11</v>
      </c>
      <c r="E1189" s="35">
        <v>0.1</v>
      </c>
      <c r="F1189" s="35">
        <v>3482.0</v>
      </c>
      <c r="G1189" s="35">
        <v>0.067</v>
      </c>
    </row>
    <row r="1190">
      <c r="A1190" s="32" t="s">
        <v>134</v>
      </c>
      <c r="B1190" s="33" t="s">
        <v>40</v>
      </c>
      <c r="C1190" s="40" t="s">
        <v>139</v>
      </c>
      <c r="D1190" s="41">
        <v>3.77E11</v>
      </c>
      <c r="E1190" s="35">
        <v>0.1</v>
      </c>
      <c r="F1190" s="35">
        <v>3606.0</v>
      </c>
      <c r="G1190" s="35">
        <v>0.067</v>
      </c>
    </row>
    <row r="1191">
      <c r="A1191" s="32" t="s">
        <v>134</v>
      </c>
      <c r="B1191" s="33" t="s">
        <v>41</v>
      </c>
      <c r="C1191" s="40" t="s">
        <v>139</v>
      </c>
      <c r="D1191" s="41">
        <v>4.0E11</v>
      </c>
      <c r="E1191" s="35">
        <v>0.095</v>
      </c>
      <c r="F1191" s="35">
        <v>3608.0</v>
      </c>
      <c r="G1191" s="35">
        <v>0.075</v>
      </c>
    </row>
    <row r="1192">
      <c r="A1192" s="32" t="s">
        <v>134</v>
      </c>
      <c r="B1192" s="33" t="s">
        <v>42</v>
      </c>
      <c r="C1192" s="40" t="s">
        <v>139</v>
      </c>
      <c r="D1192" s="41">
        <v>4.6E11</v>
      </c>
      <c r="E1192" s="35">
        <v>0.095</v>
      </c>
      <c r="F1192" s="35">
        <v>4136.0</v>
      </c>
      <c r="G1192" s="35">
        <v>0.086</v>
      </c>
    </row>
    <row r="1193">
      <c r="A1193" s="32" t="s">
        <v>134</v>
      </c>
      <c r="B1193" s="33" t="s">
        <v>43</v>
      </c>
      <c r="C1193" s="40" t="s">
        <v>139</v>
      </c>
      <c r="D1193" s="41">
        <v>5.07E11</v>
      </c>
      <c r="E1193" s="35">
        <v>0.099</v>
      </c>
      <c r="F1193" s="35">
        <v>4715.0</v>
      </c>
      <c r="G1193" s="35">
        <v>0.092</v>
      </c>
    </row>
    <row r="1194">
      <c r="A1194" s="32" t="s">
        <v>134</v>
      </c>
      <c r="B1194" s="33" t="s">
        <v>44</v>
      </c>
      <c r="C1194" s="40" t="s">
        <v>139</v>
      </c>
      <c r="D1194" s="41">
        <v>4.73E11</v>
      </c>
      <c r="E1194" s="35">
        <v>0.106</v>
      </c>
      <c r="F1194" s="35">
        <v>4664.0</v>
      </c>
      <c r="G1194" s="35">
        <v>0.095</v>
      </c>
    </row>
    <row r="1195">
      <c r="A1195" s="32" t="s">
        <v>134</v>
      </c>
      <c r="B1195" s="33" t="s">
        <v>45</v>
      </c>
      <c r="C1195" s="40" t="s">
        <v>139</v>
      </c>
      <c r="D1195" s="41">
        <v>4.71E11</v>
      </c>
      <c r="E1195" s="35">
        <v>0.105</v>
      </c>
      <c r="F1195" s="35">
        <v>4570.0</v>
      </c>
      <c r="G1195" s="32">
        <v>0.104</v>
      </c>
    </row>
    <row r="1196">
      <c r="A1196" s="32" t="s">
        <v>134</v>
      </c>
      <c r="B1196" s="33" t="s">
        <v>46</v>
      </c>
      <c r="C1196" s="40" t="s">
        <v>139</v>
      </c>
      <c r="D1196" s="41">
        <v>5.13E11</v>
      </c>
      <c r="E1196" s="35">
        <v>0.105</v>
      </c>
      <c r="F1196" s="35">
        <v>4914.0</v>
      </c>
      <c r="G1196" s="32">
        <v>0.104</v>
      </c>
    </row>
    <row r="1197">
      <c r="A1197" s="32" t="s">
        <v>134</v>
      </c>
      <c r="B1197" s="33" t="s">
        <v>33</v>
      </c>
      <c r="C1197" s="40" t="s">
        <v>139</v>
      </c>
      <c r="D1197" s="41">
        <v>4.83E11</v>
      </c>
      <c r="E1197" s="35">
        <v>0.108</v>
      </c>
      <c r="F1197" s="35">
        <v>4711.0</v>
      </c>
      <c r="G1197" s="32">
        <v>0.104</v>
      </c>
    </row>
    <row r="1198">
      <c r="A1198" s="32" t="s">
        <v>134</v>
      </c>
      <c r="B1198" s="33" t="s">
        <v>35</v>
      </c>
      <c r="C1198" s="40" t="s">
        <v>140</v>
      </c>
      <c r="D1198" s="41">
        <v>5.505984456E9</v>
      </c>
      <c r="E1198" s="35">
        <v>0.071</v>
      </c>
      <c r="F1198" s="35">
        <v>103.0</v>
      </c>
      <c r="G1198" s="35">
        <v>0.305</v>
      </c>
    </row>
    <row r="1199">
      <c r="A1199" s="32" t="s">
        <v>134</v>
      </c>
      <c r="B1199" s="33" t="s">
        <v>36</v>
      </c>
      <c r="C1199" s="40" t="s">
        <v>140</v>
      </c>
      <c r="D1199" s="41">
        <v>5.748990555E9</v>
      </c>
      <c r="E1199" s="35">
        <v>0.072</v>
      </c>
      <c r="F1199" s="35">
        <v>108.0</v>
      </c>
      <c r="G1199" s="32">
        <v>0.104</v>
      </c>
    </row>
    <row r="1200">
      <c r="A1200" s="32" t="s">
        <v>134</v>
      </c>
      <c r="B1200" s="33" t="s">
        <v>37</v>
      </c>
      <c r="C1200" s="40" t="s">
        <v>140</v>
      </c>
      <c r="D1200" s="41">
        <v>6.651226179E9</v>
      </c>
      <c r="E1200" s="35">
        <v>0.071</v>
      </c>
      <c r="F1200" s="35">
        <v>122.0</v>
      </c>
      <c r="G1200" s="35">
        <v>0.127</v>
      </c>
    </row>
    <row r="1201">
      <c r="A1201" s="32" t="s">
        <v>134</v>
      </c>
      <c r="B1201" s="33" t="s">
        <v>38</v>
      </c>
      <c r="C1201" s="40" t="s">
        <v>140</v>
      </c>
      <c r="D1201" s="41">
        <v>8.370020196E9</v>
      </c>
      <c r="E1201" s="35">
        <v>0.08</v>
      </c>
      <c r="F1201" s="35">
        <v>174.0</v>
      </c>
      <c r="G1201" s="35">
        <v>0.109</v>
      </c>
    </row>
    <row r="1202">
      <c r="A1202" s="32" t="s">
        <v>134</v>
      </c>
      <c r="B1202" s="33" t="s">
        <v>39</v>
      </c>
      <c r="C1202" s="40" t="s">
        <v>140</v>
      </c>
      <c r="D1202" s="41">
        <v>1.0022840635E10</v>
      </c>
      <c r="E1202" s="35">
        <v>0.09</v>
      </c>
      <c r="F1202" s="35">
        <v>236.0</v>
      </c>
      <c r="G1202" s="35">
        <v>0.103</v>
      </c>
    </row>
    <row r="1203">
      <c r="A1203" s="32" t="s">
        <v>134</v>
      </c>
      <c r="B1203" s="33" t="s">
        <v>40</v>
      </c>
      <c r="C1203" s="40" t="s">
        <v>140</v>
      </c>
      <c r="D1203" s="41">
        <v>1.0948051122E10</v>
      </c>
      <c r="E1203" s="35">
        <v>0.087</v>
      </c>
      <c r="F1203" s="35">
        <v>246.0</v>
      </c>
      <c r="G1203" s="35">
        <v>0.096</v>
      </c>
    </row>
    <row r="1204">
      <c r="A1204" s="32" t="s">
        <v>134</v>
      </c>
      <c r="B1204" s="33" t="s">
        <v>41</v>
      </c>
      <c r="C1204" s="40" t="s">
        <v>140</v>
      </c>
      <c r="D1204" s="41">
        <v>1.2400102623E10</v>
      </c>
      <c r="E1204" s="35">
        <v>0.085</v>
      </c>
      <c r="F1204" s="35">
        <v>275.0</v>
      </c>
      <c r="G1204" s="35">
        <v>0.08</v>
      </c>
    </row>
    <row r="1205">
      <c r="A1205" s="32" t="s">
        <v>134</v>
      </c>
      <c r="B1205" s="33" t="s">
        <v>42</v>
      </c>
      <c r="C1205" s="40" t="s">
        <v>140</v>
      </c>
      <c r="D1205" s="41">
        <v>1.5280615815E10</v>
      </c>
      <c r="E1205" s="35">
        <v>0.086</v>
      </c>
      <c r="F1205" s="35">
        <v>341.0</v>
      </c>
      <c r="G1205" s="35">
        <v>0.072</v>
      </c>
    </row>
    <row r="1206">
      <c r="A1206" s="32" t="s">
        <v>134</v>
      </c>
      <c r="B1206" s="33" t="s">
        <v>43</v>
      </c>
      <c r="C1206" s="40" t="s">
        <v>140</v>
      </c>
      <c r="D1206" s="41">
        <v>1.8543289395E10</v>
      </c>
      <c r="E1206" s="35">
        <v>0.088</v>
      </c>
      <c r="F1206" s="35">
        <v>425.0</v>
      </c>
      <c r="G1206" s="35">
        <v>0.07</v>
      </c>
    </row>
    <row r="1207">
      <c r="A1207" s="32" t="s">
        <v>134</v>
      </c>
      <c r="B1207" s="33" t="s">
        <v>44</v>
      </c>
      <c r="C1207" s="40" t="s">
        <v>140</v>
      </c>
      <c r="D1207" s="41">
        <v>1.708288941E10</v>
      </c>
      <c r="E1207" s="35">
        <v>0.099</v>
      </c>
      <c r="F1207" s="35">
        <v>440.0</v>
      </c>
      <c r="G1207" s="35">
        <v>0.079</v>
      </c>
    </row>
    <row r="1208">
      <c r="A1208" s="32" t="s">
        <v>134</v>
      </c>
      <c r="B1208" s="33" t="s">
        <v>45</v>
      </c>
      <c r="C1208" s="40" t="s">
        <v>140</v>
      </c>
      <c r="D1208" s="41">
        <v>1.6775919279E10</v>
      </c>
      <c r="E1208" s="35">
        <v>0.098</v>
      </c>
      <c r="F1208" s="35">
        <v>427.0</v>
      </c>
      <c r="G1208" s="35">
        <v>0.079</v>
      </c>
    </row>
    <row r="1209">
      <c r="A1209" s="32" t="s">
        <v>134</v>
      </c>
      <c r="B1209" s="33" t="s">
        <v>46</v>
      </c>
      <c r="C1209" s="40" t="s">
        <v>140</v>
      </c>
      <c r="D1209" s="41">
        <v>1.8252896439E10</v>
      </c>
      <c r="E1209" s="35">
        <v>0.099</v>
      </c>
      <c r="F1209" s="35">
        <v>471.0</v>
      </c>
      <c r="G1209" s="35">
        <v>0.074</v>
      </c>
    </row>
    <row r="1210">
      <c r="A1210" s="32" t="s">
        <v>134</v>
      </c>
      <c r="B1210" s="33" t="s">
        <v>33</v>
      </c>
      <c r="C1210" s="40" t="s">
        <v>140</v>
      </c>
      <c r="D1210" s="41">
        <v>1.6853238733E10</v>
      </c>
      <c r="E1210" s="35">
        <v>0.099</v>
      </c>
      <c r="F1210" s="35">
        <v>447.0</v>
      </c>
      <c r="G1210" s="35">
        <v>0.069</v>
      </c>
    </row>
    <row r="1211">
      <c r="A1211" s="32" t="s">
        <v>134</v>
      </c>
      <c r="B1211" s="33" t="s">
        <v>35</v>
      </c>
      <c r="C1211" s="40" t="s">
        <v>141</v>
      </c>
      <c r="D1211" s="41">
        <v>1.2903546765E10</v>
      </c>
      <c r="E1211" s="35">
        <v>0.062</v>
      </c>
      <c r="F1211" s="35">
        <v>98.0</v>
      </c>
      <c r="G1211" s="35">
        <v>0.113</v>
      </c>
    </row>
    <row r="1212">
      <c r="A1212" s="32" t="s">
        <v>134</v>
      </c>
      <c r="B1212" s="33" t="s">
        <v>36</v>
      </c>
      <c r="C1212" s="40" t="s">
        <v>141</v>
      </c>
      <c r="D1212" s="41">
        <v>1.386860071E10</v>
      </c>
      <c r="E1212" s="35">
        <v>0.074</v>
      </c>
      <c r="F1212" s="35">
        <v>129.0</v>
      </c>
      <c r="G1212" s="35">
        <v>0.111</v>
      </c>
    </row>
    <row r="1213">
      <c r="A1213" s="32" t="s">
        <v>134</v>
      </c>
      <c r="B1213" s="33" t="s">
        <v>37</v>
      </c>
      <c r="C1213" s="40" t="s">
        <v>141</v>
      </c>
      <c r="D1213" s="41">
        <v>1.5979194511E10</v>
      </c>
      <c r="E1213" s="35">
        <v>0.076</v>
      </c>
      <c r="F1213" s="35">
        <v>154.0</v>
      </c>
      <c r="G1213" s="35">
        <v>0.092</v>
      </c>
    </row>
    <row r="1214">
      <c r="A1214" s="32" t="s">
        <v>134</v>
      </c>
      <c r="B1214" s="33" t="s">
        <v>38</v>
      </c>
      <c r="C1214" s="40" t="s">
        <v>141</v>
      </c>
      <c r="D1214" s="41">
        <v>2.0668176834E10</v>
      </c>
      <c r="E1214" s="35">
        <v>0.076</v>
      </c>
      <c r="F1214" s="35">
        <v>201.0</v>
      </c>
      <c r="G1214" s="35">
        <v>0.085</v>
      </c>
    </row>
    <row r="1215">
      <c r="A1215" s="32" t="s">
        <v>134</v>
      </c>
      <c r="B1215" s="33" t="s">
        <v>39</v>
      </c>
      <c r="C1215" s="40" t="s">
        <v>141</v>
      </c>
      <c r="D1215" s="41">
        <v>2.5283228366E10</v>
      </c>
      <c r="E1215" s="35">
        <v>0.073</v>
      </c>
      <c r="F1215" s="35">
        <v>238.0</v>
      </c>
      <c r="G1215" s="35">
        <v>0.089</v>
      </c>
    </row>
    <row r="1216">
      <c r="A1216" s="32" t="s">
        <v>134</v>
      </c>
      <c r="B1216" s="33" t="s">
        <v>40</v>
      </c>
      <c r="C1216" s="40" t="s">
        <v>141</v>
      </c>
      <c r="D1216" s="41">
        <v>2.889508354E10</v>
      </c>
      <c r="E1216" s="35">
        <v>0.073</v>
      </c>
      <c r="F1216" s="35">
        <v>274.0</v>
      </c>
      <c r="G1216" s="35">
        <v>0.087</v>
      </c>
    </row>
    <row r="1217">
      <c r="A1217" s="32" t="s">
        <v>134</v>
      </c>
      <c r="B1217" s="33" t="s">
        <v>41</v>
      </c>
      <c r="C1217" s="40" t="s">
        <v>141</v>
      </c>
      <c r="D1217" s="41">
        <v>3.3209188739E10</v>
      </c>
      <c r="E1217" s="35">
        <v>0.069</v>
      </c>
      <c r="F1217" s="35">
        <v>297.0</v>
      </c>
      <c r="G1217" s="35">
        <v>0.089</v>
      </c>
    </row>
    <row r="1218">
      <c r="A1218" s="32" t="s">
        <v>134</v>
      </c>
      <c r="B1218" s="33" t="s">
        <v>42</v>
      </c>
      <c r="C1218" s="40" t="s">
        <v>141</v>
      </c>
      <c r="D1218" s="41">
        <v>4.2113656147E10</v>
      </c>
      <c r="E1218" s="35">
        <v>0.068</v>
      </c>
      <c r="F1218" s="35">
        <v>375.0</v>
      </c>
      <c r="G1218" s="35">
        <v>0.1</v>
      </c>
    </row>
    <row r="1219">
      <c r="A1219" s="32" t="s">
        <v>134</v>
      </c>
      <c r="B1219" s="33" t="s">
        <v>43</v>
      </c>
      <c r="C1219" s="40" t="s">
        <v>141</v>
      </c>
      <c r="D1219" s="41">
        <v>5.1824892678E10</v>
      </c>
      <c r="E1219" s="35">
        <v>0.07</v>
      </c>
      <c r="F1219" s="35">
        <v>474.0</v>
      </c>
      <c r="G1219" s="35">
        <v>0.109</v>
      </c>
    </row>
    <row r="1220">
      <c r="A1220" s="32" t="s">
        <v>134</v>
      </c>
      <c r="B1220" s="33" t="s">
        <v>44</v>
      </c>
      <c r="C1220" s="40" t="s">
        <v>141</v>
      </c>
      <c r="D1220" s="41">
        <v>4.8568714012E10</v>
      </c>
      <c r="E1220" s="35">
        <v>0.072</v>
      </c>
      <c r="F1220" s="35">
        <v>463.0</v>
      </c>
      <c r="G1220" s="35">
        <v>0.113</v>
      </c>
    </row>
    <row r="1221">
      <c r="A1221" s="32" t="s">
        <v>134</v>
      </c>
      <c r="B1221" s="33" t="s">
        <v>45</v>
      </c>
      <c r="C1221" s="40" t="s">
        <v>141</v>
      </c>
      <c r="D1221" s="41">
        <v>4.7726575741E10</v>
      </c>
      <c r="E1221" s="35">
        <v>0.076</v>
      </c>
      <c r="F1221" s="35">
        <v>480.0</v>
      </c>
      <c r="G1221" s="35">
        <v>0.111</v>
      </c>
    </row>
    <row r="1222">
      <c r="A1222" s="32" t="s">
        <v>134</v>
      </c>
      <c r="B1222" s="33" t="s">
        <v>46</v>
      </c>
      <c r="C1222" s="40" t="s">
        <v>141</v>
      </c>
      <c r="D1222" s="41">
        <v>5.3542780661E10</v>
      </c>
      <c r="E1222" s="35">
        <v>0.073</v>
      </c>
      <c r="F1222" s="35">
        <v>522.0</v>
      </c>
      <c r="G1222" s="35">
        <v>0.106</v>
      </c>
    </row>
    <row r="1223">
      <c r="A1223" s="32" t="s">
        <v>134</v>
      </c>
      <c r="B1223" s="33" t="s">
        <v>33</v>
      </c>
      <c r="C1223" s="40" t="s">
        <v>141</v>
      </c>
      <c r="D1223" s="41">
        <v>5.1303659418E10</v>
      </c>
      <c r="E1223" s="35">
        <v>0.074</v>
      </c>
      <c r="F1223" s="35">
        <v>516.0</v>
      </c>
      <c r="G1223" s="35">
        <v>0.097</v>
      </c>
    </row>
    <row r="1224">
      <c r="A1224" s="32" t="s">
        <v>134</v>
      </c>
      <c r="B1224" s="33" t="s">
        <v>33</v>
      </c>
      <c r="C1224" s="40" t="s">
        <v>142</v>
      </c>
      <c r="D1224" s="41">
        <v>2.1517784659E10</v>
      </c>
      <c r="E1224" s="35">
        <v>0.078</v>
      </c>
      <c r="F1224" s="35">
        <v>377.0</v>
      </c>
      <c r="G1224" s="35">
        <v>0.121</v>
      </c>
    </row>
    <row r="1225">
      <c r="A1225" s="32" t="s">
        <v>134</v>
      </c>
      <c r="B1225" s="33" t="s">
        <v>35</v>
      </c>
      <c r="C1225" s="40" t="s">
        <v>142</v>
      </c>
      <c r="D1225" s="41">
        <v>2.3052044813E10</v>
      </c>
      <c r="E1225" s="35">
        <v>0.072</v>
      </c>
      <c r="F1225" s="35">
        <v>376.0</v>
      </c>
      <c r="G1225" s="35">
        <v>0.095</v>
      </c>
    </row>
    <row r="1226">
      <c r="A1226" s="32" t="s">
        <v>134</v>
      </c>
      <c r="B1226" s="33" t="s">
        <v>36</v>
      </c>
      <c r="C1226" s="40" t="s">
        <v>142</v>
      </c>
      <c r="D1226" s="41">
        <v>2.6524896398E10</v>
      </c>
      <c r="E1226" s="35">
        <v>0.063</v>
      </c>
      <c r="F1226" s="35">
        <v>375.0</v>
      </c>
      <c r="G1226" s="35">
        <v>0.128</v>
      </c>
    </row>
    <row r="1227">
      <c r="A1227" s="32" t="s">
        <v>134</v>
      </c>
      <c r="B1227" s="33" t="s">
        <v>37</v>
      </c>
      <c r="C1227" s="40" t="s">
        <v>142</v>
      </c>
      <c r="D1227" s="41">
        <v>3.4143409062E10</v>
      </c>
      <c r="E1227" s="35">
        <v>0.064</v>
      </c>
      <c r="F1227" s="35">
        <v>495.0</v>
      </c>
      <c r="G1227" s="35">
        <v>0.116</v>
      </c>
    </row>
    <row r="1228">
      <c r="A1228" s="32" t="s">
        <v>134</v>
      </c>
      <c r="B1228" s="33" t="s">
        <v>38</v>
      </c>
      <c r="C1228" s="40" t="s">
        <v>142</v>
      </c>
      <c r="D1228" s="41">
        <v>4.1003558916E10</v>
      </c>
      <c r="E1228" s="35">
        <v>0.066</v>
      </c>
      <c r="F1228" s="35">
        <v>614.0</v>
      </c>
      <c r="G1228" s="35">
        <v>0.117</v>
      </c>
    </row>
    <row r="1229">
      <c r="A1229" s="32" t="s">
        <v>134</v>
      </c>
      <c r="B1229" s="33" t="s">
        <v>39</v>
      </c>
      <c r="C1229" s="40" t="s">
        <v>142</v>
      </c>
      <c r="D1229" s="41">
        <v>4.4821408831E10</v>
      </c>
      <c r="E1229" s="35">
        <v>0.07</v>
      </c>
      <c r="F1229" s="35">
        <v>705.0</v>
      </c>
      <c r="G1229" s="35">
        <v>0.112</v>
      </c>
    </row>
    <row r="1230">
      <c r="A1230" s="32" t="s">
        <v>134</v>
      </c>
      <c r="B1230" s="33" t="s">
        <v>40</v>
      </c>
      <c r="C1230" s="40" t="s">
        <v>142</v>
      </c>
      <c r="D1230" s="41">
        <v>4.9855078905E10</v>
      </c>
      <c r="E1230" s="35">
        <v>0.07</v>
      </c>
      <c r="F1230" s="35">
        <v>790.0</v>
      </c>
      <c r="G1230" s="35">
        <v>0.099</v>
      </c>
    </row>
    <row r="1231">
      <c r="A1231" s="32" t="s">
        <v>134</v>
      </c>
      <c r="B1231" s="33" t="s">
        <v>41</v>
      </c>
      <c r="C1231" s="40" t="s">
        <v>142</v>
      </c>
      <c r="D1231" s="41">
        <v>5.9319390298E10</v>
      </c>
      <c r="E1231" s="35">
        <v>0.075</v>
      </c>
      <c r="F1231" s="35">
        <v>1008.0</v>
      </c>
      <c r="G1231" s="35">
        <v>0.093</v>
      </c>
    </row>
    <row r="1232">
      <c r="A1232" s="32" t="s">
        <v>134</v>
      </c>
      <c r="B1232" s="33" t="s">
        <v>42</v>
      </c>
      <c r="C1232" s="40" t="s">
        <v>142</v>
      </c>
      <c r="D1232" s="41">
        <v>6.9595512099E10</v>
      </c>
      <c r="E1232" s="35">
        <v>0.078</v>
      </c>
      <c r="F1232" s="35">
        <v>1224.0</v>
      </c>
      <c r="G1232" s="35">
        <v>0.101</v>
      </c>
    </row>
    <row r="1233">
      <c r="A1233" s="32" t="s">
        <v>134</v>
      </c>
      <c r="B1233" s="33" t="s">
        <v>43</v>
      </c>
      <c r="C1233" s="40" t="s">
        <v>142</v>
      </c>
      <c r="D1233" s="41">
        <v>6.220261924E10</v>
      </c>
      <c r="E1233" s="35">
        <v>0.078</v>
      </c>
      <c r="F1233" s="35">
        <v>1095.0</v>
      </c>
      <c r="G1233" s="35">
        <v>0.116</v>
      </c>
    </row>
    <row r="1234">
      <c r="A1234" s="32" t="s">
        <v>134</v>
      </c>
      <c r="B1234" s="33" t="s">
        <v>44</v>
      </c>
      <c r="C1234" s="40" t="s">
        <v>142</v>
      </c>
      <c r="D1234" s="41">
        <v>5.8873994412E10</v>
      </c>
      <c r="E1234" s="35">
        <v>0.078</v>
      </c>
      <c r="F1234" s="35">
        <v>1051.0</v>
      </c>
      <c r="G1234" s="35">
        <v>0.104</v>
      </c>
    </row>
    <row r="1235">
      <c r="A1235" s="32" t="s">
        <v>134</v>
      </c>
      <c r="B1235" s="33" t="s">
        <v>45</v>
      </c>
      <c r="C1235" s="40" t="s">
        <v>142</v>
      </c>
      <c r="D1235" s="41">
        <v>6.1520901516E10</v>
      </c>
      <c r="E1235" s="35">
        <v>0.068</v>
      </c>
      <c r="F1235" s="35">
        <v>992.0</v>
      </c>
      <c r="G1235" s="35">
        <v>0.097</v>
      </c>
    </row>
    <row r="1236">
      <c r="A1236" s="32" t="s">
        <v>134</v>
      </c>
      <c r="B1236" s="33" t="s">
        <v>46</v>
      </c>
      <c r="C1236" s="40" t="s">
        <v>142</v>
      </c>
      <c r="D1236" s="41">
        <v>5.6155732957E10</v>
      </c>
      <c r="E1236" s="35">
        <v>0.068</v>
      </c>
      <c r="F1236" s="35">
        <v>908.0</v>
      </c>
      <c r="G1236" s="35">
        <v>0.095</v>
      </c>
    </row>
    <row r="1237">
      <c r="A1237" s="32" t="s">
        <v>134</v>
      </c>
      <c r="B1237" s="33" t="s">
        <v>33</v>
      </c>
      <c r="C1237" s="40" t="s">
        <v>143</v>
      </c>
      <c r="D1237" s="41">
        <v>9.314937556E9</v>
      </c>
      <c r="E1237" s="35">
        <v>0.058</v>
      </c>
      <c r="F1237" s="35">
        <v>744.0</v>
      </c>
      <c r="G1237" s="35">
        <v>0.08</v>
      </c>
    </row>
    <row r="1238">
      <c r="A1238" s="32" t="s">
        <v>134</v>
      </c>
      <c r="B1238" s="33" t="s">
        <v>35</v>
      </c>
      <c r="C1238" s="40" t="s">
        <v>143</v>
      </c>
      <c r="D1238" s="41">
        <v>9.679304971E9</v>
      </c>
      <c r="E1238" s="35">
        <v>0.058</v>
      </c>
      <c r="F1238" s="35">
        <v>776.0</v>
      </c>
      <c r="G1238" s="35">
        <v>0.075</v>
      </c>
    </row>
    <row r="1239">
      <c r="A1239" s="32" t="s">
        <v>134</v>
      </c>
      <c r="B1239" s="33" t="s">
        <v>36</v>
      </c>
      <c r="C1239" s="40" t="s">
        <v>143</v>
      </c>
      <c r="D1239" s="41">
        <v>1.0557366162E10</v>
      </c>
      <c r="E1239" s="35">
        <v>0.061</v>
      </c>
      <c r="F1239" s="35">
        <v>882.0</v>
      </c>
      <c r="G1239" s="35">
        <v>0.072</v>
      </c>
    </row>
    <row r="1240">
      <c r="A1240" s="32" t="s">
        <v>134</v>
      </c>
      <c r="B1240" s="33" t="s">
        <v>37</v>
      </c>
      <c r="C1240" s="40" t="s">
        <v>143</v>
      </c>
      <c r="D1240" s="41">
        <v>1.3319544758E10</v>
      </c>
      <c r="E1240" s="35">
        <v>0.068</v>
      </c>
      <c r="F1240" s="35">
        <v>1235.0</v>
      </c>
      <c r="G1240" s="35">
        <v>0.069</v>
      </c>
    </row>
    <row r="1241">
      <c r="A1241" s="32" t="s">
        <v>134</v>
      </c>
      <c r="B1241" s="33" t="s">
        <v>38</v>
      </c>
      <c r="C1241" s="40" t="s">
        <v>143</v>
      </c>
      <c r="D1241" s="41">
        <v>1.5816972051E10</v>
      </c>
      <c r="E1241" s="35">
        <v>0.064</v>
      </c>
      <c r="F1241" s="35">
        <v>1353.0</v>
      </c>
      <c r="G1241" s="35">
        <v>0.076</v>
      </c>
    </row>
    <row r="1242">
      <c r="A1242" s="32" t="s">
        <v>134</v>
      </c>
      <c r="B1242" s="33" t="s">
        <v>39</v>
      </c>
      <c r="C1242" s="40" t="s">
        <v>143</v>
      </c>
      <c r="D1242" s="41">
        <v>1.6997801392E10</v>
      </c>
      <c r="E1242" s="35">
        <v>0.064</v>
      </c>
      <c r="F1242" s="35">
        <v>1434.0</v>
      </c>
      <c r="G1242" s="35">
        <v>0.071</v>
      </c>
    </row>
    <row r="1243">
      <c r="A1243" s="32" t="s">
        <v>134</v>
      </c>
      <c r="B1243" s="33" t="s">
        <v>40</v>
      </c>
      <c r="C1243" s="40" t="s">
        <v>143</v>
      </c>
      <c r="D1243" s="41">
        <v>1.843576591E10</v>
      </c>
      <c r="E1243" s="35">
        <v>0.063</v>
      </c>
      <c r="F1243" s="35">
        <v>1494.0</v>
      </c>
      <c r="G1243" s="35">
        <v>0.067</v>
      </c>
    </row>
    <row r="1244">
      <c r="A1244" s="32" t="s">
        <v>134</v>
      </c>
      <c r="B1244" s="33" t="s">
        <v>41</v>
      </c>
      <c r="C1244" s="40" t="s">
        <v>143</v>
      </c>
      <c r="D1244" s="41">
        <v>2.1841815681E10</v>
      </c>
      <c r="E1244" s="35">
        <v>0.061</v>
      </c>
      <c r="F1244" s="35">
        <v>1691.0</v>
      </c>
      <c r="G1244" s="35">
        <v>0.067</v>
      </c>
    </row>
    <row r="1245">
      <c r="A1245" s="32" t="s">
        <v>134</v>
      </c>
      <c r="B1245" s="33" t="s">
        <v>42</v>
      </c>
      <c r="C1245" s="40" t="s">
        <v>143</v>
      </c>
      <c r="D1245" s="41">
        <v>2.5321517504E10</v>
      </c>
      <c r="E1245" s="35">
        <v>0.069</v>
      </c>
      <c r="F1245" s="35">
        <v>2182.0</v>
      </c>
      <c r="G1245" s="32">
        <v>0.104</v>
      </c>
    </row>
    <row r="1246">
      <c r="A1246" s="32" t="s">
        <v>134</v>
      </c>
      <c r="B1246" s="33" t="s">
        <v>43</v>
      </c>
      <c r="C1246" s="40" t="s">
        <v>143</v>
      </c>
      <c r="D1246" s="41">
        <v>2.3542650736E10</v>
      </c>
      <c r="E1246" s="35">
        <v>0.074</v>
      </c>
      <c r="F1246" s="35">
        <v>2115.0</v>
      </c>
      <c r="G1246" s="32">
        <v>0.104</v>
      </c>
    </row>
    <row r="1247">
      <c r="A1247" s="32" t="s">
        <v>134</v>
      </c>
      <c r="B1247" s="33" t="s">
        <v>44</v>
      </c>
      <c r="C1247" s="40" t="s">
        <v>143</v>
      </c>
      <c r="D1247" s="41">
        <v>2.3132450331E10</v>
      </c>
      <c r="E1247" s="35">
        <v>0.074</v>
      </c>
      <c r="F1247" s="35">
        <v>2012.0</v>
      </c>
      <c r="G1247" s="32">
        <v>0.104</v>
      </c>
    </row>
    <row r="1248">
      <c r="A1248" s="32" t="s">
        <v>134</v>
      </c>
      <c r="B1248" s="33" t="s">
        <v>45</v>
      </c>
      <c r="C1248" s="40" t="s">
        <v>143</v>
      </c>
      <c r="D1248" s="41">
        <v>2.4851264943E10</v>
      </c>
      <c r="E1248" s="35">
        <v>0.074</v>
      </c>
      <c r="F1248" s="35">
        <v>2123.0</v>
      </c>
      <c r="G1248" s="32">
        <v>0.104</v>
      </c>
    </row>
    <row r="1249">
      <c r="A1249" s="32" t="s">
        <v>134</v>
      </c>
      <c r="B1249" s="33" t="s">
        <v>46</v>
      </c>
      <c r="C1249" s="40" t="s">
        <v>143</v>
      </c>
      <c r="D1249" s="41">
        <v>2.276691296E10</v>
      </c>
      <c r="E1249" s="35">
        <v>0.073</v>
      </c>
      <c r="F1249" s="35">
        <v>1949.0</v>
      </c>
      <c r="G1249" s="32">
        <v>0.104</v>
      </c>
    </row>
    <row r="1250">
      <c r="A1250" s="32" t="s">
        <v>134</v>
      </c>
      <c r="B1250" s="33" t="s">
        <v>33</v>
      </c>
      <c r="C1250" s="40" t="s">
        <v>144</v>
      </c>
      <c r="D1250" s="41">
        <v>5.8807244368E10</v>
      </c>
      <c r="E1250" s="35">
        <v>0.063</v>
      </c>
      <c r="F1250" s="35">
        <v>361.0</v>
      </c>
      <c r="G1250" s="35">
        <v>0.072</v>
      </c>
    </row>
    <row r="1251">
      <c r="A1251" s="32" t="s">
        <v>134</v>
      </c>
      <c r="B1251" s="33" t="s">
        <v>35</v>
      </c>
      <c r="C1251" s="40" t="s">
        <v>144</v>
      </c>
      <c r="D1251" s="41">
        <v>6.4375288107E10</v>
      </c>
      <c r="E1251" s="35">
        <v>0.064</v>
      </c>
      <c r="F1251" s="35">
        <v>403.0</v>
      </c>
      <c r="G1251" s="35">
        <v>0.072</v>
      </c>
    </row>
    <row r="1252">
      <c r="A1252" s="32" t="s">
        <v>134</v>
      </c>
      <c r="B1252" s="33" t="s">
        <v>36</v>
      </c>
      <c r="C1252" s="40" t="s">
        <v>144</v>
      </c>
      <c r="D1252" s="41">
        <v>7.8425201661E10</v>
      </c>
      <c r="E1252" s="35">
        <v>0.068</v>
      </c>
      <c r="F1252" s="35">
        <v>522.0</v>
      </c>
      <c r="G1252" s="35">
        <v>0.067</v>
      </c>
    </row>
    <row r="1253">
      <c r="A1253" s="32" t="s">
        <v>134</v>
      </c>
      <c r="B1253" s="33" t="s">
        <v>37</v>
      </c>
      <c r="C1253" s="40" t="s">
        <v>144</v>
      </c>
      <c r="D1253" s="41">
        <v>9.5292530753E10</v>
      </c>
      <c r="E1253" s="35">
        <v>0.071</v>
      </c>
      <c r="F1253" s="35">
        <v>666.0</v>
      </c>
      <c r="G1253" s="35">
        <v>0.059</v>
      </c>
    </row>
    <row r="1254">
      <c r="A1254" s="32" t="s">
        <v>134</v>
      </c>
      <c r="B1254" s="33" t="s">
        <v>38</v>
      </c>
      <c r="C1254" s="40" t="s">
        <v>144</v>
      </c>
      <c r="D1254" s="41">
        <v>1.14E11</v>
      </c>
      <c r="E1254" s="35">
        <v>0.069</v>
      </c>
      <c r="F1254" s="35">
        <v>771.0</v>
      </c>
      <c r="G1254" s="35">
        <v>0.06</v>
      </c>
    </row>
    <row r="1255">
      <c r="A1255" s="32" t="s">
        <v>134</v>
      </c>
      <c r="B1255" s="33" t="s">
        <v>39</v>
      </c>
      <c r="C1255" s="40" t="s">
        <v>144</v>
      </c>
      <c r="D1255" s="41">
        <v>1.3E11</v>
      </c>
      <c r="E1255" s="35">
        <v>0.069</v>
      </c>
      <c r="F1255" s="35">
        <v>882.0</v>
      </c>
      <c r="G1255" s="35">
        <v>0.058</v>
      </c>
    </row>
    <row r="1256">
      <c r="A1256" s="32" t="s">
        <v>134</v>
      </c>
      <c r="B1256" s="33" t="s">
        <v>40</v>
      </c>
      <c r="C1256" s="40" t="s">
        <v>144</v>
      </c>
      <c r="D1256" s="41">
        <v>1.48E11</v>
      </c>
      <c r="E1256" s="35">
        <v>0.067</v>
      </c>
      <c r="F1256" s="35">
        <v>969.0</v>
      </c>
      <c r="G1256" s="35">
        <v>0.056</v>
      </c>
    </row>
    <row r="1257">
      <c r="A1257" s="32" t="s">
        <v>134</v>
      </c>
      <c r="B1257" s="33" t="s">
        <v>41</v>
      </c>
      <c r="C1257" s="40" t="s">
        <v>144</v>
      </c>
      <c r="D1257" s="41">
        <v>1.8E11</v>
      </c>
      <c r="E1257" s="35">
        <v>0.065</v>
      </c>
      <c r="F1257" s="35">
        <v>1144.0</v>
      </c>
      <c r="G1257" s="35">
        <v>0.058</v>
      </c>
    </row>
    <row r="1258">
      <c r="A1258" s="32" t="s">
        <v>134</v>
      </c>
      <c r="B1258" s="33" t="s">
        <v>42</v>
      </c>
      <c r="C1258" s="40" t="s">
        <v>144</v>
      </c>
      <c r="D1258" s="41">
        <v>2.25E11</v>
      </c>
      <c r="E1258" s="35">
        <v>0.068</v>
      </c>
      <c r="F1258" s="35">
        <v>1481.0</v>
      </c>
      <c r="G1258" s="35">
        <v>0.063</v>
      </c>
    </row>
    <row r="1259">
      <c r="A1259" s="32" t="s">
        <v>134</v>
      </c>
      <c r="B1259" s="33" t="s">
        <v>43</v>
      </c>
      <c r="C1259" s="40" t="s">
        <v>144</v>
      </c>
      <c r="D1259" s="41">
        <v>1.97E11</v>
      </c>
      <c r="E1259" s="35">
        <v>0.08</v>
      </c>
      <c r="F1259" s="35">
        <v>1498.0</v>
      </c>
      <c r="G1259" s="35">
        <v>0.06</v>
      </c>
    </row>
    <row r="1260">
      <c r="A1260" s="32" t="s">
        <v>134</v>
      </c>
      <c r="B1260" s="33" t="s">
        <v>44</v>
      </c>
      <c r="C1260" s="40" t="s">
        <v>144</v>
      </c>
      <c r="D1260" s="41">
        <v>1.98E11</v>
      </c>
      <c r="E1260" s="35">
        <v>0.074</v>
      </c>
      <c r="F1260" s="35">
        <v>1404.0</v>
      </c>
      <c r="G1260" s="35">
        <v>0.059</v>
      </c>
    </row>
    <row r="1261">
      <c r="A1261" s="32" t="s">
        <v>134</v>
      </c>
      <c r="B1261" s="33" t="s">
        <v>45</v>
      </c>
      <c r="C1261" s="40" t="s">
        <v>144</v>
      </c>
      <c r="D1261" s="41">
        <v>2.16E11</v>
      </c>
      <c r="E1261" s="35">
        <v>0.075</v>
      </c>
      <c r="F1261" s="35">
        <v>1545.0</v>
      </c>
      <c r="G1261" s="35">
        <v>0.057</v>
      </c>
    </row>
    <row r="1262">
      <c r="A1262" s="32" t="s">
        <v>134</v>
      </c>
      <c r="B1262" s="33" t="s">
        <v>46</v>
      </c>
      <c r="C1262" s="40" t="s">
        <v>144</v>
      </c>
      <c r="D1262" s="41">
        <v>1.96E11</v>
      </c>
      <c r="E1262" s="35">
        <v>0.077</v>
      </c>
      <c r="F1262" s="35">
        <v>1432.0</v>
      </c>
      <c r="G1262" s="35">
        <v>0.054</v>
      </c>
    </row>
    <row r="1263">
      <c r="A1263" s="32" t="s">
        <v>134</v>
      </c>
      <c r="B1263" s="33" t="s">
        <v>33</v>
      </c>
      <c r="C1263" s="40" t="s">
        <v>145</v>
      </c>
      <c r="D1263" s="41">
        <v>1.6E11</v>
      </c>
      <c r="E1263" s="35">
        <v>0.087</v>
      </c>
      <c r="F1263" s="35">
        <v>2613.0</v>
      </c>
      <c r="G1263" s="35">
        <v>0.081</v>
      </c>
    </row>
    <row r="1264">
      <c r="A1264" s="32" t="s">
        <v>134</v>
      </c>
      <c r="B1264" s="33" t="s">
        <v>35</v>
      </c>
      <c r="C1264" s="40" t="s">
        <v>145</v>
      </c>
      <c r="D1264" s="41">
        <v>1.6E11</v>
      </c>
      <c r="E1264" s="35">
        <v>0.091</v>
      </c>
      <c r="F1264" s="35">
        <v>2730.0</v>
      </c>
      <c r="G1264" s="35">
        <v>0.082</v>
      </c>
    </row>
    <row r="1265">
      <c r="A1265" s="32" t="s">
        <v>134</v>
      </c>
      <c r="B1265" s="33" t="s">
        <v>36</v>
      </c>
      <c r="C1265" s="40" t="s">
        <v>145</v>
      </c>
      <c r="D1265" s="41">
        <v>1.74E11</v>
      </c>
      <c r="E1265" s="35">
        <v>0.093</v>
      </c>
      <c r="F1265" s="35">
        <v>3023.0</v>
      </c>
      <c r="G1265" s="35">
        <v>0.071</v>
      </c>
    </row>
    <row r="1266">
      <c r="A1266" s="32" t="s">
        <v>134</v>
      </c>
      <c r="B1266" s="33" t="s">
        <v>37</v>
      </c>
      <c r="C1266" s="40" t="s">
        <v>145</v>
      </c>
      <c r="D1266" s="41">
        <v>2.13E11</v>
      </c>
      <c r="E1266" s="35">
        <v>0.095</v>
      </c>
      <c r="F1266" s="35">
        <v>3756.0</v>
      </c>
      <c r="G1266" s="32">
        <v>0.104</v>
      </c>
    </row>
    <row r="1267">
      <c r="A1267" s="32" t="s">
        <v>134</v>
      </c>
      <c r="B1267" s="33" t="s">
        <v>38</v>
      </c>
      <c r="C1267" s="40" t="s">
        <v>145</v>
      </c>
      <c r="D1267" s="41">
        <v>2.45E11</v>
      </c>
      <c r="E1267" s="35">
        <v>0.097</v>
      </c>
      <c r="F1267" s="35">
        <v>4387.0</v>
      </c>
      <c r="G1267" s="32">
        <v>0.104</v>
      </c>
    </row>
    <row r="1268">
      <c r="A1268" s="32" t="s">
        <v>134</v>
      </c>
      <c r="B1268" s="33" t="s">
        <v>39</v>
      </c>
      <c r="C1268" s="40" t="s">
        <v>145</v>
      </c>
      <c r="D1268" s="41">
        <v>2.58E11</v>
      </c>
      <c r="E1268" s="35">
        <v>0.098</v>
      </c>
      <c r="F1268" s="35">
        <v>4652.0</v>
      </c>
      <c r="G1268" s="32">
        <v>0.104</v>
      </c>
    </row>
    <row r="1269">
      <c r="A1269" s="32" t="s">
        <v>134</v>
      </c>
      <c r="B1269" s="33" t="s">
        <v>40</v>
      </c>
      <c r="C1269" s="40" t="s">
        <v>145</v>
      </c>
      <c r="D1269" s="41">
        <v>2.74E11</v>
      </c>
      <c r="E1269" s="35">
        <v>0.099</v>
      </c>
      <c r="F1269" s="35">
        <v>5017.0</v>
      </c>
      <c r="G1269" s="32">
        <v>0.104</v>
      </c>
    </row>
    <row r="1270">
      <c r="A1270" s="32" t="s">
        <v>134</v>
      </c>
      <c r="B1270" s="33" t="s">
        <v>41</v>
      </c>
      <c r="C1270" s="40" t="s">
        <v>145</v>
      </c>
      <c r="D1270" s="41">
        <v>3.11E11</v>
      </c>
      <c r="E1270" s="35">
        <v>0.1</v>
      </c>
      <c r="F1270" s="35">
        <v>5710.0</v>
      </c>
      <c r="G1270" s="32">
        <v>0.104</v>
      </c>
    </row>
    <row r="1271">
      <c r="A1271" s="32" t="s">
        <v>134</v>
      </c>
      <c r="B1271" s="33" t="s">
        <v>42</v>
      </c>
      <c r="C1271" s="40" t="s">
        <v>145</v>
      </c>
      <c r="D1271" s="41">
        <v>3.44E11</v>
      </c>
      <c r="E1271" s="35">
        <v>0.102</v>
      </c>
      <c r="F1271" s="35">
        <v>6395.0</v>
      </c>
      <c r="G1271" s="32">
        <v>0.104</v>
      </c>
    </row>
    <row r="1272">
      <c r="A1272" s="32" t="s">
        <v>134</v>
      </c>
      <c r="B1272" s="33" t="s">
        <v>43</v>
      </c>
      <c r="C1272" s="40" t="s">
        <v>145</v>
      </c>
      <c r="D1272" s="41">
        <v>3.11E11</v>
      </c>
      <c r="E1272" s="35">
        <v>0.115</v>
      </c>
      <c r="F1272" s="35">
        <v>6464.0</v>
      </c>
      <c r="G1272" s="32">
        <v>0.104</v>
      </c>
    </row>
    <row r="1273">
      <c r="A1273" s="32" t="s">
        <v>134</v>
      </c>
      <c r="B1273" s="33" t="s">
        <v>44</v>
      </c>
      <c r="C1273" s="40" t="s">
        <v>145</v>
      </c>
      <c r="D1273" s="41">
        <v>3.13E11</v>
      </c>
      <c r="E1273" s="35">
        <v>0.111</v>
      </c>
      <c r="F1273" s="35">
        <v>6266.0</v>
      </c>
      <c r="G1273" s="32">
        <v>0.104</v>
      </c>
    </row>
    <row r="1274">
      <c r="A1274" s="32" t="s">
        <v>134</v>
      </c>
      <c r="B1274" s="33" t="s">
        <v>45</v>
      </c>
      <c r="C1274" s="40" t="s">
        <v>145</v>
      </c>
      <c r="D1274" s="41">
        <v>3.34E11</v>
      </c>
      <c r="E1274" s="35">
        <v>0.109</v>
      </c>
      <c r="F1274" s="35">
        <v>6521.0</v>
      </c>
      <c r="G1274" s="32">
        <v>0.104</v>
      </c>
    </row>
    <row r="1275">
      <c r="A1275" s="32" t="s">
        <v>134</v>
      </c>
      <c r="B1275" s="33" t="s">
        <v>46</v>
      </c>
      <c r="C1275" s="40" t="s">
        <v>145</v>
      </c>
      <c r="D1275" s="41">
        <v>3.15E11</v>
      </c>
      <c r="E1275" s="35">
        <v>0.112</v>
      </c>
      <c r="F1275" s="35">
        <v>6304.0</v>
      </c>
      <c r="G1275" s="32">
        <v>0.104</v>
      </c>
    </row>
    <row r="1276">
      <c r="A1276" s="32" t="s">
        <v>134</v>
      </c>
      <c r="B1276" s="33" t="s">
        <v>33</v>
      </c>
      <c r="C1276" s="40" t="s">
        <v>146</v>
      </c>
      <c r="D1276" s="41">
        <v>5.675697575E9</v>
      </c>
      <c r="E1276" s="35">
        <v>0.053</v>
      </c>
      <c r="F1276" s="35">
        <v>213.0</v>
      </c>
      <c r="G1276" s="35">
        <v>0.074</v>
      </c>
    </row>
    <row r="1277">
      <c r="A1277" s="32" t="s">
        <v>134</v>
      </c>
      <c r="B1277" s="33" t="s">
        <v>35</v>
      </c>
      <c r="C1277" s="40" t="s">
        <v>146</v>
      </c>
      <c r="D1277" s="41">
        <v>6.24014781E9</v>
      </c>
      <c r="E1277" s="35">
        <v>0.049</v>
      </c>
      <c r="F1277" s="35">
        <v>218.0</v>
      </c>
      <c r="G1277" s="35">
        <v>0.078</v>
      </c>
    </row>
    <row r="1278">
      <c r="A1278" s="32" t="s">
        <v>134</v>
      </c>
      <c r="B1278" s="33" t="s">
        <v>36</v>
      </c>
      <c r="C1278" s="40" t="s">
        <v>146</v>
      </c>
      <c r="D1278" s="41">
        <v>7.324390332E9</v>
      </c>
      <c r="E1278" s="35">
        <v>0.048</v>
      </c>
      <c r="F1278" s="35">
        <v>256.0</v>
      </c>
      <c r="G1278" s="35">
        <v>0.067</v>
      </c>
    </row>
    <row r="1279">
      <c r="A1279" s="32" t="s">
        <v>134</v>
      </c>
      <c r="B1279" s="33" t="s">
        <v>37</v>
      </c>
      <c r="C1279" s="40" t="s">
        <v>146</v>
      </c>
      <c r="D1279" s="41">
        <v>9.845187817E9</v>
      </c>
      <c r="E1279" s="35">
        <v>0.049</v>
      </c>
      <c r="F1279" s="35">
        <v>352.0</v>
      </c>
      <c r="G1279" s="35">
        <v>0.055</v>
      </c>
    </row>
    <row r="1280">
      <c r="A1280" s="32" t="s">
        <v>134</v>
      </c>
      <c r="B1280" s="33" t="s">
        <v>38</v>
      </c>
      <c r="C1280" s="40" t="s">
        <v>146</v>
      </c>
      <c r="D1280" s="41">
        <v>1.2031396467E10</v>
      </c>
      <c r="E1280" s="35">
        <v>0.051</v>
      </c>
      <c r="F1280" s="35">
        <v>450.0</v>
      </c>
      <c r="G1280" s="35">
        <v>0.057</v>
      </c>
    </row>
    <row r="1281">
      <c r="A1281" s="32" t="s">
        <v>134</v>
      </c>
      <c r="B1281" s="33" t="s">
        <v>39</v>
      </c>
      <c r="C1281" s="40" t="s">
        <v>146</v>
      </c>
      <c r="D1281" s="41">
        <v>1.390556115E10</v>
      </c>
      <c r="E1281" s="35">
        <v>0.05</v>
      </c>
      <c r="F1281" s="35">
        <v>513.0</v>
      </c>
      <c r="G1281" s="35">
        <v>0.049</v>
      </c>
    </row>
    <row r="1282">
      <c r="A1282" s="32" t="s">
        <v>134</v>
      </c>
      <c r="B1282" s="33" t="s">
        <v>40</v>
      </c>
      <c r="C1282" s="40" t="s">
        <v>146</v>
      </c>
      <c r="D1282" s="41">
        <v>1.679849886E10</v>
      </c>
      <c r="E1282" s="35">
        <v>0.05</v>
      </c>
      <c r="F1282" s="35">
        <v>620.0</v>
      </c>
      <c r="G1282" s="35">
        <v>0.05</v>
      </c>
    </row>
    <row r="1283">
      <c r="A1283" s="32" t="s">
        <v>134</v>
      </c>
      <c r="B1283" s="33" t="s">
        <v>41</v>
      </c>
      <c r="C1283" s="40" t="s">
        <v>146</v>
      </c>
      <c r="D1283" s="41">
        <v>2.1993674015E10</v>
      </c>
      <c r="E1283" s="35">
        <v>0.051</v>
      </c>
      <c r="F1283" s="35">
        <v>835.0</v>
      </c>
      <c r="G1283" s="35">
        <v>0.065</v>
      </c>
    </row>
    <row r="1284">
      <c r="A1284" s="32" t="s">
        <v>134</v>
      </c>
      <c r="B1284" s="33" t="s">
        <v>42</v>
      </c>
      <c r="C1284" s="40" t="s">
        <v>146</v>
      </c>
      <c r="D1284" s="41">
        <v>2.3781549758E10</v>
      </c>
      <c r="E1284" s="35">
        <v>0.06</v>
      </c>
      <c r="F1284" s="35">
        <v>1060.0</v>
      </c>
      <c r="G1284" s="35">
        <v>0.085</v>
      </c>
    </row>
    <row r="1285">
      <c r="A1285" s="32" t="s">
        <v>134</v>
      </c>
      <c r="B1285" s="33" t="s">
        <v>43</v>
      </c>
      <c r="C1285" s="40" t="s">
        <v>146</v>
      </c>
      <c r="D1285" s="41">
        <v>1.9406617022E10</v>
      </c>
      <c r="E1285" s="35">
        <v>0.068</v>
      </c>
      <c r="F1285" s="35">
        <v>968.0</v>
      </c>
      <c r="G1285" s="35">
        <v>0.094</v>
      </c>
    </row>
    <row r="1286">
      <c r="A1286" s="32" t="s">
        <v>134</v>
      </c>
      <c r="B1286" s="33" t="s">
        <v>44</v>
      </c>
      <c r="C1286" s="40" t="s">
        <v>146</v>
      </c>
      <c r="D1286" s="41">
        <v>1.9033475893E10</v>
      </c>
      <c r="E1286" s="35">
        <v>0.063</v>
      </c>
      <c r="F1286" s="35">
        <v>894.0</v>
      </c>
      <c r="G1286" s="35">
        <v>0.078</v>
      </c>
    </row>
    <row r="1287">
      <c r="A1287" s="32" t="s">
        <v>134</v>
      </c>
      <c r="B1287" s="33" t="s">
        <v>45</v>
      </c>
      <c r="C1287" s="40" t="s">
        <v>146</v>
      </c>
      <c r="D1287" s="41">
        <v>2.2542967739E10</v>
      </c>
      <c r="E1287" s="35">
        <v>0.058</v>
      </c>
      <c r="F1287" s="35">
        <v>928.0</v>
      </c>
      <c r="G1287" s="35">
        <v>0.061</v>
      </c>
    </row>
    <row r="1288">
      <c r="A1288" s="32" t="s">
        <v>134</v>
      </c>
      <c r="B1288" s="33" t="s">
        <v>46</v>
      </c>
      <c r="C1288" s="40" t="s">
        <v>146</v>
      </c>
      <c r="D1288" s="41">
        <v>2.2376042498E10</v>
      </c>
      <c r="E1288" s="35">
        <v>0.059</v>
      </c>
      <c r="F1288" s="35">
        <v>1010.0</v>
      </c>
      <c r="G1288" s="35">
        <v>0.057</v>
      </c>
    </row>
    <row r="1289">
      <c r="A1289" s="32" t="s">
        <v>134</v>
      </c>
      <c r="B1289" s="33" t="s">
        <v>33</v>
      </c>
      <c r="C1289" s="40" t="s">
        <v>147</v>
      </c>
      <c r="D1289" s="41">
        <v>1.062339944E9</v>
      </c>
      <c r="E1289" s="32">
        <v>0.079</v>
      </c>
      <c r="F1289" s="32">
        <v>2163.0</v>
      </c>
      <c r="G1289" s="32">
        <v>0.104</v>
      </c>
    </row>
    <row r="1290">
      <c r="A1290" s="32" t="s">
        <v>134</v>
      </c>
      <c r="B1290" s="33" t="s">
        <v>35</v>
      </c>
      <c r="C1290" s="40" t="s">
        <v>147</v>
      </c>
      <c r="D1290" s="41">
        <v>1.154899793E9</v>
      </c>
      <c r="E1290" s="32">
        <v>0.079</v>
      </c>
      <c r="F1290" s="32">
        <v>2163.0</v>
      </c>
      <c r="G1290" s="32">
        <v>0.104</v>
      </c>
    </row>
    <row r="1291">
      <c r="A1291" s="32" t="s">
        <v>134</v>
      </c>
      <c r="B1291" s="33" t="s">
        <v>36</v>
      </c>
      <c r="C1291" s="40" t="s">
        <v>147</v>
      </c>
      <c r="D1291" s="41">
        <v>1.268445919E9</v>
      </c>
      <c r="E1291" s="32">
        <v>0.079</v>
      </c>
      <c r="F1291" s="32">
        <v>2163.0</v>
      </c>
      <c r="G1291" s="32">
        <v>0.104</v>
      </c>
    </row>
    <row r="1292">
      <c r="A1292" s="32" t="s">
        <v>134</v>
      </c>
      <c r="B1292" s="33" t="s">
        <v>37</v>
      </c>
      <c r="C1292" s="40" t="s">
        <v>147</v>
      </c>
      <c r="D1292" s="41">
        <v>1.486861879E9</v>
      </c>
      <c r="E1292" s="32">
        <v>0.079</v>
      </c>
      <c r="F1292" s="32">
        <v>2163.0</v>
      </c>
      <c r="G1292" s="32">
        <v>0.104</v>
      </c>
    </row>
    <row r="1293">
      <c r="A1293" s="32" t="s">
        <v>134</v>
      </c>
      <c r="B1293" s="33" t="s">
        <v>38</v>
      </c>
      <c r="C1293" s="40" t="s">
        <v>147</v>
      </c>
      <c r="D1293" s="41">
        <v>1.68399793E9</v>
      </c>
      <c r="E1293" s="32">
        <v>0.079</v>
      </c>
      <c r="F1293" s="32">
        <v>2163.0</v>
      </c>
      <c r="G1293" s="32">
        <v>0.104</v>
      </c>
    </row>
    <row r="1294">
      <c r="A1294" s="32" t="s">
        <v>134</v>
      </c>
      <c r="B1294" s="33" t="s">
        <v>39</v>
      </c>
      <c r="C1294" s="40" t="s">
        <v>147</v>
      </c>
      <c r="D1294" s="41">
        <v>1.730894295E9</v>
      </c>
      <c r="E1294" s="32">
        <v>0.079</v>
      </c>
      <c r="F1294" s="32">
        <v>2163.0</v>
      </c>
      <c r="G1294" s="32">
        <v>0.104</v>
      </c>
    </row>
    <row r="1295">
      <c r="A1295" s="32" t="s">
        <v>134</v>
      </c>
      <c r="B1295" s="33" t="s">
        <v>40</v>
      </c>
      <c r="C1295" s="40" t="s">
        <v>147</v>
      </c>
      <c r="D1295" s="41">
        <v>1.970135199E9</v>
      </c>
      <c r="E1295" s="32">
        <v>0.079</v>
      </c>
      <c r="F1295" s="32">
        <v>2163.0</v>
      </c>
      <c r="G1295" s="32">
        <v>0.104</v>
      </c>
    </row>
    <row r="1296">
      <c r="A1296" s="32" t="s">
        <v>134</v>
      </c>
      <c r="B1296" s="33" t="s">
        <v>41</v>
      </c>
      <c r="C1296" s="40" t="s">
        <v>147</v>
      </c>
      <c r="D1296" s="41">
        <v>2.27822988E9</v>
      </c>
      <c r="E1296" s="32">
        <v>0.079</v>
      </c>
      <c r="F1296" s="32">
        <v>2163.0</v>
      </c>
      <c r="G1296" s="32">
        <v>0.104</v>
      </c>
    </row>
    <row r="1297">
      <c r="A1297" s="32" t="s">
        <v>134</v>
      </c>
      <c r="B1297" s="33" t="s">
        <v>42</v>
      </c>
      <c r="C1297" s="40" t="s">
        <v>147</v>
      </c>
      <c r="D1297" s="41">
        <v>2.412859693E9</v>
      </c>
      <c r="E1297" s="32">
        <v>0.079</v>
      </c>
      <c r="F1297" s="32">
        <v>2163.0</v>
      </c>
      <c r="G1297" s="32">
        <v>0.104</v>
      </c>
    </row>
    <row r="1298">
      <c r="A1298" s="32" t="s">
        <v>134</v>
      </c>
      <c r="B1298" s="33" t="s">
        <v>43</v>
      </c>
      <c r="C1298" s="40" t="s">
        <v>147</v>
      </c>
      <c r="D1298" s="41">
        <v>2.198138372E9</v>
      </c>
      <c r="E1298" s="32">
        <v>0.079</v>
      </c>
      <c r="F1298" s="32">
        <v>2163.0</v>
      </c>
      <c r="G1298" s="32">
        <v>0.104</v>
      </c>
    </row>
    <row r="1299">
      <c r="A1299" s="32" t="s">
        <v>134</v>
      </c>
      <c r="B1299" s="33" t="s">
        <v>44</v>
      </c>
      <c r="C1299" s="40" t="s">
        <v>147</v>
      </c>
      <c r="D1299" s="42">
        <v>3.5661051434075E11</v>
      </c>
      <c r="E1299" s="32">
        <v>0.079</v>
      </c>
      <c r="F1299" s="32">
        <v>2163.0</v>
      </c>
      <c r="G1299" s="32">
        <v>0.104</v>
      </c>
    </row>
    <row r="1300">
      <c r="A1300" s="32" t="s">
        <v>134</v>
      </c>
      <c r="B1300" s="33" t="s">
        <v>45</v>
      </c>
      <c r="C1300" s="40" t="s">
        <v>147</v>
      </c>
      <c r="D1300" s="42">
        <v>3.5661051434075E11</v>
      </c>
      <c r="E1300" s="32">
        <v>0.079</v>
      </c>
      <c r="F1300" s="32">
        <v>2163.0</v>
      </c>
      <c r="G1300" s="32">
        <v>0.104</v>
      </c>
    </row>
    <row r="1301">
      <c r="A1301" s="32" t="s">
        <v>134</v>
      </c>
      <c r="B1301" s="33" t="s">
        <v>46</v>
      </c>
      <c r="C1301" s="40" t="s">
        <v>147</v>
      </c>
      <c r="D1301" s="42">
        <v>3.5661051434075E11</v>
      </c>
      <c r="E1301" s="32">
        <v>0.079</v>
      </c>
      <c r="F1301" s="32">
        <v>2163.0</v>
      </c>
      <c r="G1301" s="32">
        <v>0.104</v>
      </c>
    </row>
    <row r="1302">
      <c r="A1302" s="32" t="s">
        <v>134</v>
      </c>
      <c r="B1302" s="33" t="s">
        <v>33</v>
      </c>
      <c r="C1302" s="40" t="s">
        <v>148</v>
      </c>
      <c r="D1302" s="41">
        <v>1.22E11</v>
      </c>
      <c r="E1302" s="35">
        <v>0.072</v>
      </c>
      <c r="F1302" s="35">
        <v>1700.0</v>
      </c>
      <c r="G1302" s="35">
        <v>0.056</v>
      </c>
    </row>
    <row r="1303">
      <c r="A1303" s="32" t="s">
        <v>134</v>
      </c>
      <c r="B1303" s="33" t="s">
        <v>35</v>
      </c>
      <c r="C1303" s="40" t="s">
        <v>148</v>
      </c>
      <c r="D1303" s="41">
        <v>1.25E11</v>
      </c>
      <c r="E1303" s="35">
        <v>0.074</v>
      </c>
      <c r="F1303" s="35">
        <v>1786.0</v>
      </c>
      <c r="G1303" s="35">
        <v>0.058</v>
      </c>
    </row>
    <row r="1304">
      <c r="A1304" s="32" t="s">
        <v>134</v>
      </c>
      <c r="B1304" s="33" t="s">
        <v>36</v>
      </c>
      <c r="C1304" s="40" t="s">
        <v>148</v>
      </c>
      <c r="D1304" s="41">
        <v>1.35E11</v>
      </c>
      <c r="E1304" s="35">
        <v>0.078</v>
      </c>
      <c r="F1304" s="35">
        <v>2032.0</v>
      </c>
      <c r="G1304" s="35">
        <v>0.048</v>
      </c>
    </row>
    <row r="1305">
      <c r="A1305" s="32" t="s">
        <v>134</v>
      </c>
      <c r="B1305" s="33" t="s">
        <v>37</v>
      </c>
      <c r="C1305" s="40" t="s">
        <v>148</v>
      </c>
      <c r="D1305" s="41">
        <v>1.64E11</v>
      </c>
      <c r="E1305" s="35">
        <v>0.082</v>
      </c>
      <c r="F1305" s="35">
        <v>2572.0</v>
      </c>
      <c r="G1305" s="35">
        <v>0.041</v>
      </c>
    </row>
    <row r="1306">
      <c r="A1306" s="32" t="s">
        <v>134</v>
      </c>
      <c r="B1306" s="33" t="s">
        <v>38</v>
      </c>
      <c r="C1306" s="40" t="s">
        <v>148</v>
      </c>
      <c r="D1306" s="41">
        <v>1.89E11</v>
      </c>
      <c r="E1306" s="35">
        <v>0.082</v>
      </c>
      <c r="F1306" s="35">
        <v>2974.0</v>
      </c>
      <c r="G1306" s="35">
        <v>0.037</v>
      </c>
    </row>
    <row r="1307">
      <c r="A1307" s="32" t="s">
        <v>134</v>
      </c>
      <c r="B1307" s="33" t="s">
        <v>39</v>
      </c>
      <c r="C1307" s="40" t="s">
        <v>148</v>
      </c>
      <c r="D1307" s="41">
        <v>1.96E11</v>
      </c>
      <c r="E1307" s="35">
        <v>0.084</v>
      </c>
      <c r="F1307" s="35">
        <v>3151.0</v>
      </c>
      <c r="G1307" s="32">
        <v>0.104</v>
      </c>
    </row>
    <row r="1308">
      <c r="A1308" s="32" t="s">
        <v>134</v>
      </c>
      <c r="B1308" s="33" t="s">
        <v>40</v>
      </c>
      <c r="C1308" s="40" t="s">
        <v>148</v>
      </c>
      <c r="D1308" s="41">
        <v>2.08E11</v>
      </c>
      <c r="E1308" s="35">
        <v>0.083</v>
      </c>
      <c r="F1308" s="35">
        <v>3302.0</v>
      </c>
      <c r="G1308" s="32">
        <v>0.104</v>
      </c>
    </row>
    <row r="1309">
      <c r="A1309" s="32" t="s">
        <v>134</v>
      </c>
      <c r="B1309" s="33" t="s">
        <v>41</v>
      </c>
      <c r="C1309" s="40" t="s">
        <v>148</v>
      </c>
      <c r="D1309" s="41">
        <v>2.46E11</v>
      </c>
      <c r="E1309" s="35">
        <v>0.08</v>
      </c>
      <c r="F1309" s="35">
        <v>3751.0</v>
      </c>
      <c r="G1309" s="32">
        <v>0.104</v>
      </c>
    </row>
    <row r="1310">
      <c r="A1310" s="32" t="s">
        <v>134</v>
      </c>
      <c r="B1310" s="33" t="s">
        <v>42</v>
      </c>
      <c r="C1310" s="40" t="s">
        <v>148</v>
      </c>
      <c r="D1310" s="41">
        <v>2.72E11</v>
      </c>
      <c r="E1310" s="35">
        <v>0.083</v>
      </c>
      <c r="F1310" s="35">
        <v>4262.0</v>
      </c>
      <c r="G1310" s="32">
        <v>0.104</v>
      </c>
    </row>
    <row r="1311">
      <c r="A1311" s="32" t="s">
        <v>134</v>
      </c>
      <c r="B1311" s="33" t="s">
        <v>43</v>
      </c>
      <c r="C1311" s="40" t="s">
        <v>148</v>
      </c>
      <c r="D1311" s="41">
        <v>2.39E11</v>
      </c>
      <c r="E1311" s="35">
        <v>0.092</v>
      </c>
      <c r="F1311" s="35">
        <v>4121.0</v>
      </c>
      <c r="G1311" s="32">
        <v>0.104</v>
      </c>
    </row>
    <row r="1312">
      <c r="A1312" s="32" t="s">
        <v>134</v>
      </c>
      <c r="B1312" s="33" t="s">
        <v>44</v>
      </c>
      <c r="C1312" s="40" t="s">
        <v>148</v>
      </c>
      <c r="D1312" s="41">
        <v>2.37E11</v>
      </c>
      <c r="E1312" s="35">
        <v>0.09</v>
      </c>
      <c r="F1312" s="35">
        <v>3978.0</v>
      </c>
      <c r="G1312" s="32">
        <v>0.104</v>
      </c>
    </row>
    <row r="1313">
      <c r="A1313" s="32" t="s">
        <v>134</v>
      </c>
      <c r="B1313" s="33" t="s">
        <v>45</v>
      </c>
      <c r="C1313" s="40" t="s">
        <v>148</v>
      </c>
      <c r="D1313" s="41">
        <v>2.62E11</v>
      </c>
      <c r="E1313" s="35">
        <v>0.09</v>
      </c>
      <c r="F1313" s="35">
        <v>4411.0</v>
      </c>
      <c r="G1313" s="32">
        <v>0.104</v>
      </c>
    </row>
    <row r="1314">
      <c r="A1314" s="32" t="s">
        <v>134</v>
      </c>
      <c r="B1314" s="33" t="s">
        <v>46</v>
      </c>
      <c r="C1314" s="40" t="s">
        <v>148</v>
      </c>
      <c r="D1314" s="41">
        <v>2.47E11</v>
      </c>
      <c r="E1314" s="35">
        <v>0.091</v>
      </c>
      <c r="F1314" s="35">
        <v>4232.0</v>
      </c>
      <c r="G1314" s="32">
        <v>0.104</v>
      </c>
    </row>
    <row r="1315">
      <c r="A1315" s="32" t="s">
        <v>134</v>
      </c>
      <c r="B1315" s="33" t="s">
        <v>33</v>
      </c>
      <c r="C1315" s="40" t="s">
        <v>149</v>
      </c>
      <c r="D1315" s="41">
        <v>1.33E12</v>
      </c>
      <c r="E1315" s="35">
        <v>0.101</v>
      </c>
      <c r="F1315" s="35">
        <v>2209.0</v>
      </c>
      <c r="G1315" s="35">
        <v>0.067</v>
      </c>
    </row>
    <row r="1316">
      <c r="A1316" s="32" t="s">
        <v>134</v>
      </c>
      <c r="B1316" s="33" t="s">
        <v>35</v>
      </c>
      <c r="C1316" s="40" t="s">
        <v>149</v>
      </c>
      <c r="D1316" s="41">
        <v>1.34E12</v>
      </c>
      <c r="E1316" s="35">
        <v>0.102</v>
      </c>
      <c r="F1316" s="35">
        <v>2241.0</v>
      </c>
      <c r="G1316" s="35">
        <v>0.07</v>
      </c>
    </row>
    <row r="1317">
      <c r="A1317" s="32" t="s">
        <v>134</v>
      </c>
      <c r="B1317" s="33" t="s">
        <v>36</v>
      </c>
      <c r="C1317" s="40" t="s">
        <v>149</v>
      </c>
      <c r="D1317" s="41">
        <v>1.45E12</v>
      </c>
      <c r="E1317" s="35">
        <v>0.106</v>
      </c>
      <c r="F1317" s="35">
        <v>2497.0</v>
      </c>
      <c r="G1317" s="35">
        <v>0.066</v>
      </c>
    </row>
    <row r="1318">
      <c r="A1318" s="32" t="s">
        <v>134</v>
      </c>
      <c r="B1318" s="33" t="s">
        <v>37</v>
      </c>
      <c r="C1318" s="40" t="s">
        <v>149</v>
      </c>
      <c r="D1318" s="41">
        <v>1.79E12</v>
      </c>
      <c r="E1318" s="35">
        <v>0.108</v>
      </c>
      <c r="F1318" s="35">
        <v>3137.0</v>
      </c>
      <c r="G1318" s="35">
        <v>0.066</v>
      </c>
    </row>
    <row r="1319">
      <c r="A1319" s="32" t="s">
        <v>134</v>
      </c>
      <c r="B1319" s="33" t="s">
        <v>38</v>
      </c>
      <c r="C1319" s="40" t="s">
        <v>149</v>
      </c>
      <c r="D1319" s="41">
        <v>2.06E12</v>
      </c>
      <c r="E1319" s="35">
        <v>0.11</v>
      </c>
      <c r="F1319" s="35">
        <v>3620.0</v>
      </c>
      <c r="G1319" s="35">
        <v>0.066</v>
      </c>
    </row>
    <row r="1320">
      <c r="A1320" s="32" t="s">
        <v>134</v>
      </c>
      <c r="B1320" s="33" t="s">
        <v>39</v>
      </c>
      <c r="C1320" s="40" t="s">
        <v>149</v>
      </c>
      <c r="D1320" s="41">
        <v>2.14E12</v>
      </c>
      <c r="E1320" s="35">
        <v>0.11</v>
      </c>
      <c r="F1320" s="35">
        <v>3750.0</v>
      </c>
      <c r="G1320" s="32">
        <v>0.104</v>
      </c>
    </row>
    <row r="1321">
      <c r="A1321" s="32" t="s">
        <v>134</v>
      </c>
      <c r="B1321" s="33" t="s">
        <v>40</v>
      </c>
      <c r="C1321" s="40" t="s">
        <v>149</v>
      </c>
      <c r="D1321" s="41">
        <v>2.26E12</v>
      </c>
      <c r="E1321" s="35">
        <v>0.11</v>
      </c>
      <c r="F1321" s="35">
        <v>3907.0</v>
      </c>
      <c r="G1321" s="32">
        <v>0.104</v>
      </c>
    </row>
    <row r="1322">
      <c r="A1322" s="32" t="s">
        <v>134</v>
      </c>
      <c r="B1322" s="33" t="s">
        <v>41</v>
      </c>
      <c r="C1322" s="40" t="s">
        <v>149</v>
      </c>
      <c r="D1322" s="41">
        <v>2.58E12</v>
      </c>
      <c r="E1322" s="35">
        <v>0.109</v>
      </c>
      <c r="F1322" s="35">
        <v>4413.0</v>
      </c>
      <c r="G1322" s="32">
        <v>0.104</v>
      </c>
    </row>
    <row r="1323">
      <c r="A1323" s="32" t="s">
        <v>134</v>
      </c>
      <c r="B1323" s="33" t="s">
        <v>42</v>
      </c>
      <c r="C1323" s="40" t="s">
        <v>149</v>
      </c>
      <c r="D1323" s="41">
        <v>2.83E12</v>
      </c>
      <c r="E1323" s="35">
        <v>0.11</v>
      </c>
      <c r="F1323" s="35">
        <v>4877.0</v>
      </c>
      <c r="G1323" s="32">
        <v>0.104</v>
      </c>
    </row>
    <row r="1324">
      <c r="A1324" s="32" t="s">
        <v>134</v>
      </c>
      <c r="B1324" s="33" t="s">
        <v>43</v>
      </c>
      <c r="C1324" s="40" t="s">
        <v>149</v>
      </c>
      <c r="D1324" s="41">
        <v>2.62E12</v>
      </c>
      <c r="E1324" s="35">
        <v>0.117</v>
      </c>
      <c r="F1324" s="35">
        <v>4776.0</v>
      </c>
      <c r="G1324" s="32">
        <v>0.104</v>
      </c>
    </row>
    <row r="1325">
      <c r="A1325" s="32" t="s">
        <v>134</v>
      </c>
      <c r="B1325" s="33" t="s">
        <v>44</v>
      </c>
      <c r="C1325" s="40" t="s">
        <v>149</v>
      </c>
      <c r="D1325" s="41">
        <v>2.57E12</v>
      </c>
      <c r="E1325" s="35">
        <v>0.117</v>
      </c>
      <c r="F1325" s="35">
        <v>4634.0</v>
      </c>
      <c r="G1325" s="32">
        <v>0.104</v>
      </c>
    </row>
    <row r="1326">
      <c r="A1326" s="32" t="s">
        <v>134</v>
      </c>
      <c r="B1326" s="33" t="s">
        <v>45</v>
      </c>
      <c r="C1326" s="40" t="s">
        <v>149</v>
      </c>
      <c r="D1326" s="41">
        <v>2.78E12</v>
      </c>
      <c r="E1326" s="35">
        <v>0.116</v>
      </c>
      <c r="F1326" s="35">
        <v>4968.0</v>
      </c>
      <c r="G1326" s="32">
        <v>0.104</v>
      </c>
    </row>
    <row r="1327">
      <c r="A1327" s="32" t="s">
        <v>134</v>
      </c>
      <c r="B1327" s="33" t="s">
        <v>46</v>
      </c>
      <c r="C1327" s="40" t="s">
        <v>149</v>
      </c>
      <c r="D1327" s="41">
        <v>2.61E12</v>
      </c>
      <c r="E1327" s="35">
        <v>0.117</v>
      </c>
      <c r="F1327" s="35">
        <v>4690.0</v>
      </c>
      <c r="G1327" s="32">
        <v>0.104</v>
      </c>
    </row>
    <row r="1328">
      <c r="A1328" s="32" t="s">
        <v>134</v>
      </c>
      <c r="B1328" s="33" t="s">
        <v>33</v>
      </c>
      <c r="C1328" s="40" t="s">
        <v>150</v>
      </c>
      <c r="D1328" s="41">
        <v>1.89E12</v>
      </c>
      <c r="E1328" s="35">
        <v>0.104</v>
      </c>
      <c r="F1328" s="35">
        <v>2387.0</v>
      </c>
      <c r="G1328" s="35">
        <v>0.096</v>
      </c>
    </row>
    <row r="1329">
      <c r="A1329" s="32" t="s">
        <v>134</v>
      </c>
      <c r="B1329" s="33" t="s">
        <v>35</v>
      </c>
      <c r="C1329" s="40" t="s">
        <v>150</v>
      </c>
      <c r="D1329" s="41">
        <v>1.88E12</v>
      </c>
      <c r="E1329" s="35">
        <v>0.105</v>
      </c>
      <c r="F1329" s="35">
        <v>2402.0</v>
      </c>
      <c r="G1329" s="35">
        <v>0.1</v>
      </c>
    </row>
    <row r="1330">
      <c r="A1330" s="32" t="s">
        <v>134</v>
      </c>
      <c r="B1330" s="33" t="s">
        <v>36</v>
      </c>
      <c r="C1330" s="40" t="s">
        <v>150</v>
      </c>
      <c r="D1330" s="41">
        <v>2.01E12</v>
      </c>
      <c r="E1330" s="35">
        <v>0.107</v>
      </c>
      <c r="F1330" s="35">
        <v>2610.0</v>
      </c>
      <c r="G1330" s="35">
        <v>0.097</v>
      </c>
    </row>
    <row r="1331">
      <c r="A1331" s="32" t="s">
        <v>134</v>
      </c>
      <c r="B1331" s="33" t="s">
        <v>37</v>
      </c>
      <c r="C1331" s="40" t="s">
        <v>150</v>
      </c>
      <c r="D1331" s="41">
        <v>2.42E12</v>
      </c>
      <c r="E1331" s="35">
        <v>0.109</v>
      </c>
      <c r="F1331" s="35">
        <v>3206.0</v>
      </c>
      <c r="G1331" s="32">
        <v>0.104</v>
      </c>
    </row>
    <row r="1332">
      <c r="A1332" s="32" t="s">
        <v>134</v>
      </c>
      <c r="B1332" s="33" t="s">
        <v>38</v>
      </c>
      <c r="C1332" s="40" t="s">
        <v>150</v>
      </c>
      <c r="D1332" s="41">
        <v>2.73E12</v>
      </c>
      <c r="E1332" s="35">
        <v>0.107</v>
      </c>
      <c r="F1332" s="35">
        <v>3524.0</v>
      </c>
      <c r="G1332" s="32">
        <v>0.104</v>
      </c>
    </row>
    <row r="1333">
      <c r="A1333" s="32" t="s">
        <v>134</v>
      </c>
      <c r="B1333" s="33" t="s">
        <v>39</v>
      </c>
      <c r="C1333" s="40" t="s">
        <v>150</v>
      </c>
      <c r="D1333" s="41">
        <v>2.77E12</v>
      </c>
      <c r="E1333" s="35">
        <v>0.108</v>
      </c>
      <c r="F1333" s="35">
        <v>3624.0</v>
      </c>
      <c r="G1333" s="32">
        <v>0.104</v>
      </c>
    </row>
    <row r="1334">
      <c r="A1334" s="32" t="s">
        <v>134</v>
      </c>
      <c r="B1334" s="33" t="s">
        <v>40</v>
      </c>
      <c r="C1334" s="40" t="s">
        <v>150</v>
      </c>
      <c r="D1334" s="41">
        <v>2.9E12</v>
      </c>
      <c r="E1334" s="35">
        <v>0.106</v>
      </c>
      <c r="F1334" s="35">
        <v>3746.0</v>
      </c>
      <c r="G1334" s="32">
        <v>0.104</v>
      </c>
    </row>
    <row r="1335">
      <c r="A1335" s="32" t="s">
        <v>134</v>
      </c>
      <c r="B1335" s="33" t="s">
        <v>41</v>
      </c>
      <c r="C1335" s="40" t="s">
        <v>150</v>
      </c>
      <c r="D1335" s="41">
        <v>3.32E12</v>
      </c>
      <c r="E1335" s="35">
        <v>0.105</v>
      </c>
      <c r="F1335" s="35">
        <v>4231.0</v>
      </c>
      <c r="G1335" s="32">
        <v>0.104</v>
      </c>
    </row>
    <row r="1336">
      <c r="A1336" s="32" t="s">
        <v>134</v>
      </c>
      <c r="B1336" s="33" t="s">
        <v>42</v>
      </c>
      <c r="C1336" s="40" t="s">
        <v>150</v>
      </c>
      <c r="D1336" s="41">
        <v>3.62E12</v>
      </c>
      <c r="E1336" s="35">
        <v>0.107</v>
      </c>
      <c r="F1336" s="35">
        <v>4718.0</v>
      </c>
      <c r="G1336" s="32">
        <v>0.104</v>
      </c>
    </row>
    <row r="1337">
      <c r="A1337" s="32" t="s">
        <v>134</v>
      </c>
      <c r="B1337" s="33" t="s">
        <v>43</v>
      </c>
      <c r="C1337" s="40" t="s">
        <v>150</v>
      </c>
      <c r="D1337" s="41">
        <v>3.3E12</v>
      </c>
      <c r="E1337" s="35">
        <v>0.118</v>
      </c>
      <c r="F1337" s="35">
        <v>4727.0</v>
      </c>
      <c r="G1337" s="32">
        <v>0.104</v>
      </c>
    </row>
    <row r="1338">
      <c r="A1338" s="32" t="s">
        <v>134</v>
      </c>
      <c r="B1338" s="33" t="s">
        <v>44</v>
      </c>
      <c r="C1338" s="40" t="s">
        <v>150</v>
      </c>
      <c r="D1338" s="41">
        <v>3.3E12</v>
      </c>
      <c r="E1338" s="35">
        <v>0.115</v>
      </c>
      <c r="F1338" s="35">
        <v>4668.0</v>
      </c>
      <c r="G1338" s="32">
        <v>0.104</v>
      </c>
    </row>
    <row r="1339">
      <c r="A1339" s="32" t="s">
        <v>134</v>
      </c>
      <c r="B1339" s="33" t="s">
        <v>45</v>
      </c>
      <c r="C1339" s="40" t="s">
        <v>150</v>
      </c>
      <c r="D1339" s="41">
        <v>3.63E12</v>
      </c>
      <c r="E1339" s="35">
        <v>0.113</v>
      </c>
      <c r="F1339" s="35">
        <v>4996.0</v>
      </c>
      <c r="G1339" s="32">
        <v>0.104</v>
      </c>
    </row>
    <row r="1340">
      <c r="A1340" s="32" t="s">
        <v>134</v>
      </c>
      <c r="B1340" s="33" t="s">
        <v>46</v>
      </c>
      <c r="C1340" s="40" t="s">
        <v>150</v>
      </c>
      <c r="D1340" s="41">
        <v>3.43E12</v>
      </c>
      <c r="E1340" s="35">
        <v>0.113</v>
      </c>
      <c r="F1340" s="35">
        <v>4683.0</v>
      </c>
      <c r="G1340" s="32">
        <v>0.104</v>
      </c>
    </row>
    <row r="1341">
      <c r="A1341" s="32" t="s">
        <v>134</v>
      </c>
      <c r="B1341" s="33" t="s">
        <v>33</v>
      </c>
      <c r="C1341" s="40" t="s">
        <v>151</v>
      </c>
      <c r="D1341" s="41">
        <v>1.24E11</v>
      </c>
      <c r="E1341" s="35">
        <v>0.079</v>
      </c>
      <c r="F1341" s="35">
        <v>918.0</v>
      </c>
      <c r="G1341" s="35">
        <v>0.123</v>
      </c>
    </row>
    <row r="1342">
      <c r="A1342" s="32" t="s">
        <v>134</v>
      </c>
      <c r="B1342" s="33" t="s">
        <v>35</v>
      </c>
      <c r="C1342" s="40" t="s">
        <v>151</v>
      </c>
      <c r="D1342" s="41">
        <v>1.3E11</v>
      </c>
      <c r="E1342" s="35">
        <v>0.088</v>
      </c>
      <c r="F1342" s="35">
        <v>1055.0</v>
      </c>
      <c r="G1342" s="35">
        <v>0.086</v>
      </c>
    </row>
    <row r="1343">
      <c r="A1343" s="32" t="s">
        <v>134</v>
      </c>
      <c r="B1343" s="33" t="s">
        <v>36</v>
      </c>
      <c r="C1343" s="40" t="s">
        <v>151</v>
      </c>
      <c r="D1343" s="41">
        <v>1.46E11</v>
      </c>
      <c r="E1343" s="35">
        <v>0.091</v>
      </c>
      <c r="F1343" s="35">
        <v>1223.0</v>
      </c>
      <c r="G1343" s="35">
        <v>0.074</v>
      </c>
    </row>
    <row r="1344">
      <c r="A1344" s="32" t="s">
        <v>134</v>
      </c>
      <c r="B1344" s="33" t="s">
        <v>37</v>
      </c>
      <c r="C1344" s="40" t="s">
        <v>151</v>
      </c>
      <c r="D1344" s="41">
        <v>1.93E11</v>
      </c>
      <c r="E1344" s="35">
        <v>0.089</v>
      </c>
      <c r="F1344" s="35">
        <v>1579.0</v>
      </c>
      <c r="G1344" s="35">
        <v>0.068</v>
      </c>
    </row>
    <row r="1345">
      <c r="A1345" s="32" t="s">
        <v>134</v>
      </c>
      <c r="B1345" s="33" t="s">
        <v>38</v>
      </c>
      <c r="C1345" s="40" t="s">
        <v>151</v>
      </c>
      <c r="D1345" s="41">
        <v>2.28E11</v>
      </c>
      <c r="E1345" s="35">
        <v>0.087</v>
      </c>
      <c r="F1345" s="35">
        <v>1809.0</v>
      </c>
      <c r="G1345" s="32">
        <v>0.104</v>
      </c>
    </row>
    <row r="1346">
      <c r="A1346" s="32" t="s">
        <v>134</v>
      </c>
      <c r="B1346" s="33" t="s">
        <v>39</v>
      </c>
      <c r="C1346" s="40" t="s">
        <v>151</v>
      </c>
      <c r="D1346" s="41">
        <v>2.4E11</v>
      </c>
      <c r="E1346" s="35">
        <v>0.097</v>
      </c>
      <c r="F1346" s="35">
        <v>2093.0</v>
      </c>
      <c r="G1346" s="32">
        <v>0.104</v>
      </c>
    </row>
    <row r="1347">
      <c r="A1347" s="32" t="s">
        <v>134</v>
      </c>
      <c r="B1347" s="33" t="s">
        <v>40</v>
      </c>
      <c r="C1347" s="40" t="s">
        <v>151</v>
      </c>
      <c r="D1347" s="41">
        <v>2.62E11</v>
      </c>
      <c r="E1347" s="35">
        <v>0.097</v>
      </c>
      <c r="F1347" s="35">
        <v>2293.0</v>
      </c>
      <c r="G1347" s="32">
        <v>0.104</v>
      </c>
    </row>
    <row r="1348">
      <c r="A1348" s="32" t="s">
        <v>134</v>
      </c>
      <c r="B1348" s="33" t="s">
        <v>41</v>
      </c>
      <c r="C1348" s="40" t="s">
        <v>151</v>
      </c>
      <c r="D1348" s="41">
        <v>3.05E11</v>
      </c>
      <c r="E1348" s="35">
        <v>0.098</v>
      </c>
      <c r="F1348" s="35">
        <v>2682.0</v>
      </c>
      <c r="G1348" s="32">
        <v>0.104</v>
      </c>
    </row>
    <row r="1349">
      <c r="A1349" s="32" t="s">
        <v>134</v>
      </c>
      <c r="B1349" s="33" t="s">
        <v>42</v>
      </c>
      <c r="C1349" s="40" t="s">
        <v>151</v>
      </c>
      <c r="D1349" s="41">
        <v>3.42E11</v>
      </c>
      <c r="E1349" s="35">
        <v>0.101</v>
      </c>
      <c r="F1349" s="35">
        <v>3085.0</v>
      </c>
      <c r="G1349" s="32">
        <v>0.104</v>
      </c>
    </row>
    <row r="1350">
      <c r="A1350" s="32" t="s">
        <v>134</v>
      </c>
      <c r="B1350" s="33" t="s">
        <v>43</v>
      </c>
      <c r="C1350" s="40" t="s">
        <v>151</v>
      </c>
      <c r="D1350" s="41">
        <v>3.21E11</v>
      </c>
      <c r="E1350" s="35">
        <v>0.1</v>
      </c>
      <c r="F1350" s="35">
        <v>2861.0</v>
      </c>
      <c r="G1350" s="32">
        <v>0.104</v>
      </c>
    </row>
    <row r="1351">
      <c r="A1351" s="32" t="s">
        <v>134</v>
      </c>
      <c r="B1351" s="33" t="s">
        <v>44</v>
      </c>
      <c r="C1351" s="40" t="s">
        <v>151</v>
      </c>
      <c r="D1351" s="41">
        <v>2.94E11</v>
      </c>
      <c r="E1351" s="35">
        <v>0.094</v>
      </c>
      <c r="F1351" s="35">
        <v>2442.0</v>
      </c>
      <c r="G1351" s="32">
        <v>0.104</v>
      </c>
    </row>
    <row r="1352">
      <c r="A1352" s="32" t="s">
        <v>134</v>
      </c>
      <c r="B1352" s="33" t="s">
        <v>45</v>
      </c>
      <c r="C1352" s="40" t="s">
        <v>151</v>
      </c>
      <c r="D1352" s="41">
        <v>2.9E11</v>
      </c>
      <c r="E1352" s="35">
        <v>0.09</v>
      </c>
      <c r="F1352" s="35">
        <v>2304.0</v>
      </c>
      <c r="G1352" s="32">
        <v>0.104</v>
      </c>
    </row>
    <row r="1353">
      <c r="A1353" s="32" t="s">
        <v>134</v>
      </c>
      <c r="B1353" s="33" t="s">
        <v>46</v>
      </c>
      <c r="C1353" s="40" t="s">
        <v>151</v>
      </c>
      <c r="D1353" s="41">
        <v>2.48E11</v>
      </c>
      <c r="E1353" s="35">
        <v>0.093</v>
      </c>
      <c r="F1353" s="35">
        <v>2044.0</v>
      </c>
      <c r="G1353" s="32">
        <v>0.104</v>
      </c>
    </row>
    <row r="1354">
      <c r="A1354" s="32" t="s">
        <v>134</v>
      </c>
      <c r="B1354" s="33" t="s">
        <v>33</v>
      </c>
      <c r="C1354" s="40" t="s">
        <v>152</v>
      </c>
      <c r="D1354" s="41">
        <v>4.6385589534E10</v>
      </c>
      <c r="E1354" s="35">
        <v>0.072</v>
      </c>
      <c r="F1354" s="35">
        <v>326.0</v>
      </c>
      <c r="G1354" s="35">
        <v>0.126</v>
      </c>
    </row>
    <row r="1355">
      <c r="A1355" s="32" t="s">
        <v>134</v>
      </c>
      <c r="B1355" s="33" t="s">
        <v>35</v>
      </c>
      <c r="C1355" s="40" t="s">
        <v>152</v>
      </c>
      <c r="D1355" s="41">
        <v>5.2720966883E10</v>
      </c>
      <c r="E1355" s="35">
        <v>0.072</v>
      </c>
      <c r="F1355" s="35">
        <v>374.0</v>
      </c>
      <c r="G1355" s="35">
        <v>0.121</v>
      </c>
    </row>
    <row r="1356">
      <c r="A1356" s="32" t="s">
        <v>134</v>
      </c>
      <c r="B1356" s="33" t="s">
        <v>36</v>
      </c>
      <c r="C1356" s="40" t="s">
        <v>152</v>
      </c>
      <c r="D1356" s="41">
        <v>6.6389489264E10</v>
      </c>
      <c r="E1356" s="35">
        <v>0.076</v>
      </c>
      <c r="F1356" s="35">
        <v>495.0</v>
      </c>
      <c r="G1356" s="35">
        <v>0.102</v>
      </c>
    </row>
    <row r="1357">
      <c r="A1357" s="32" t="s">
        <v>134</v>
      </c>
      <c r="B1357" s="33" t="s">
        <v>37</v>
      </c>
      <c r="C1357" s="40" t="s">
        <v>152</v>
      </c>
      <c r="D1357" s="41">
        <v>8.3538373061E10</v>
      </c>
      <c r="E1357" s="35">
        <v>0.086</v>
      </c>
      <c r="F1357" s="35">
        <v>706.0</v>
      </c>
      <c r="G1357" s="35">
        <v>0.096</v>
      </c>
    </row>
    <row r="1358">
      <c r="A1358" s="32" t="s">
        <v>134</v>
      </c>
      <c r="B1358" s="33" t="s">
        <v>38</v>
      </c>
      <c r="C1358" s="40" t="s">
        <v>152</v>
      </c>
      <c r="D1358" s="41">
        <v>1.02E11</v>
      </c>
      <c r="E1358" s="35">
        <v>0.082</v>
      </c>
      <c r="F1358" s="35">
        <v>828.0</v>
      </c>
      <c r="G1358" s="35">
        <v>0.128</v>
      </c>
    </row>
    <row r="1359">
      <c r="A1359" s="32" t="s">
        <v>134</v>
      </c>
      <c r="B1359" s="33" t="s">
        <v>39</v>
      </c>
      <c r="C1359" s="40" t="s">
        <v>152</v>
      </c>
      <c r="D1359" s="41">
        <v>1.1E11</v>
      </c>
      <c r="E1359" s="35">
        <v>0.084</v>
      </c>
      <c r="F1359" s="35">
        <v>923.0</v>
      </c>
      <c r="G1359" s="35">
        <v>0.085</v>
      </c>
    </row>
    <row r="1360">
      <c r="A1360" s="32" t="s">
        <v>134</v>
      </c>
      <c r="B1360" s="33" t="s">
        <v>40</v>
      </c>
      <c r="C1360" s="40" t="s">
        <v>152</v>
      </c>
      <c r="D1360" s="41">
        <v>1.13E11</v>
      </c>
      <c r="E1360" s="35">
        <v>0.083</v>
      </c>
      <c r="F1360" s="35">
        <v>922.0</v>
      </c>
      <c r="G1360" s="35">
        <v>0.081</v>
      </c>
    </row>
    <row r="1361">
      <c r="A1361" s="32" t="s">
        <v>134</v>
      </c>
      <c r="B1361" s="33" t="s">
        <v>41</v>
      </c>
      <c r="C1361" s="40" t="s">
        <v>152</v>
      </c>
      <c r="D1361" s="41">
        <v>1.36E11</v>
      </c>
      <c r="E1361" s="35">
        <v>0.077</v>
      </c>
      <c r="F1361" s="35">
        <v>1038.0</v>
      </c>
      <c r="G1361" s="35">
        <v>0.091</v>
      </c>
    </row>
    <row r="1362">
      <c r="A1362" s="32" t="s">
        <v>134</v>
      </c>
      <c r="B1362" s="33" t="s">
        <v>42</v>
      </c>
      <c r="C1362" s="40" t="s">
        <v>152</v>
      </c>
      <c r="D1362" s="41">
        <v>1.54E11</v>
      </c>
      <c r="E1362" s="35">
        <v>0.075</v>
      </c>
      <c r="F1362" s="35">
        <v>1146.0</v>
      </c>
      <c r="G1362" s="35">
        <v>0.102</v>
      </c>
    </row>
    <row r="1363">
      <c r="A1363" s="32" t="s">
        <v>134</v>
      </c>
      <c r="B1363" s="33" t="s">
        <v>43</v>
      </c>
      <c r="C1363" s="40" t="s">
        <v>152</v>
      </c>
      <c r="D1363" s="41">
        <v>1.27E11</v>
      </c>
      <c r="E1363" s="35">
        <v>0.077</v>
      </c>
      <c r="F1363" s="35">
        <v>977.0</v>
      </c>
      <c r="G1363" s="35">
        <v>0.11</v>
      </c>
    </row>
    <row r="1364">
      <c r="A1364" s="32" t="s">
        <v>134</v>
      </c>
      <c r="B1364" s="33" t="s">
        <v>44</v>
      </c>
      <c r="C1364" s="40" t="s">
        <v>152</v>
      </c>
      <c r="D1364" s="41">
        <v>1.28E11</v>
      </c>
      <c r="E1364" s="35">
        <v>0.08</v>
      </c>
      <c r="F1364" s="35">
        <v>1026.0</v>
      </c>
      <c r="G1364" s="35">
        <v>0.076</v>
      </c>
    </row>
    <row r="1365">
      <c r="A1365" s="32" t="s">
        <v>134</v>
      </c>
      <c r="B1365" s="33" t="s">
        <v>45</v>
      </c>
      <c r="C1365" s="40" t="s">
        <v>152</v>
      </c>
      <c r="D1365" s="41">
        <v>1.37E11</v>
      </c>
      <c r="E1365" s="35">
        <v>0.079</v>
      </c>
      <c r="F1365" s="35">
        <v>1096.0</v>
      </c>
      <c r="G1365" s="35">
        <v>0.083</v>
      </c>
    </row>
    <row r="1366">
      <c r="A1366" s="32" t="s">
        <v>134</v>
      </c>
      <c r="B1366" s="33" t="s">
        <v>46</v>
      </c>
      <c r="C1366" s="40" t="s">
        <v>152</v>
      </c>
      <c r="D1366" s="41">
        <v>1.25E11</v>
      </c>
      <c r="E1366" s="35">
        <v>0.078</v>
      </c>
      <c r="F1366" s="35">
        <v>987.0</v>
      </c>
      <c r="G1366" s="35">
        <v>0.09</v>
      </c>
    </row>
    <row r="1367">
      <c r="A1367" s="32" t="s">
        <v>134</v>
      </c>
      <c r="B1367" s="33" t="s">
        <v>33</v>
      </c>
      <c r="C1367" s="40" t="s">
        <v>153</v>
      </c>
      <c r="D1367" s="41">
        <v>8.697298234E9</v>
      </c>
      <c r="E1367" s="35">
        <v>0.095</v>
      </c>
      <c r="F1367" s="35">
        <v>2961.0</v>
      </c>
      <c r="G1367" s="35">
        <v>0.168</v>
      </c>
    </row>
    <row r="1368">
      <c r="A1368" s="32" t="s">
        <v>134</v>
      </c>
      <c r="B1368" s="33" t="s">
        <v>35</v>
      </c>
      <c r="C1368" s="40" t="s">
        <v>153</v>
      </c>
      <c r="D1368" s="41">
        <v>7.922983043E9</v>
      </c>
      <c r="E1368" s="35">
        <v>0.093</v>
      </c>
      <c r="F1368" s="35">
        <v>2612.0</v>
      </c>
      <c r="G1368" s="35">
        <v>0.18</v>
      </c>
    </row>
    <row r="1369">
      <c r="A1369" s="32" t="s">
        <v>134</v>
      </c>
      <c r="B1369" s="33" t="s">
        <v>36</v>
      </c>
      <c r="C1369" s="40" t="s">
        <v>153</v>
      </c>
      <c r="D1369" s="41">
        <v>8.907207933E9</v>
      </c>
      <c r="E1369" s="35">
        <v>0.102</v>
      </c>
      <c r="F1369" s="35">
        <v>3156.0</v>
      </c>
      <c r="G1369" s="35">
        <v>0.154</v>
      </c>
    </row>
    <row r="1370">
      <c r="A1370" s="32" t="s">
        <v>134</v>
      </c>
      <c r="B1370" s="33" t="s">
        <v>37</v>
      </c>
      <c r="C1370" s="40" t="s">
        <v>153</v>
      </c>
      <c r="D1370" s="41">
        <v>1.0969898924E10</v>
      </c>
      <c r="E1370" s="35">
        <v>0.106</v>
      </c>
      <c r="F1370" s="35">
        <v>4020.0</v>
      </c>
      <c r="G1370" s="35">
        <v>0.12</v>
      </c>
    </row>
    <row r="1371">
      <c r="A1371" s="32" t="s">
        <v>134</v>
      </c>
      <c r="B1371" s="33" t="s">
        <v>38</v>
      </c>
      <c r="C1371" s="40" t="s">
        <v>153</v>
      </c>
      <c r="D1371" s="41">
        <v>1.3251434311E10</v>
      </c>
      <c r="E1371" s="35">
        <v>0.1</v>
      </c>
      <c r="F1371" s="35">
        <v>4567.0</v>
      </c>
      <c r="G1371" s="35">
        <v>0.12</v>
      </c>
    </row>
    <row r="1372">
      <c r="A1372" s="32" t="s">
        <v>134</v>
      </c>
      <c r="B1372" s="33" t="s">
        <v>39</v>
      </c>
      <c r="C1372" s="40" t="s">
        <v>153</v>
      </c>
      <c r="D1372" s="41">
        <v>1.6286331747E10</v>
      </c>
      <c r="E1372" s="35">
        <v>0.096</v>
      </c>
      <c r="F1372" s="35">
        <v>5329.0</v>
      </c>
      <c r="G1372" s="35">
        <v>0.148</v>
      </c>
    </row>
    <row r="1373">
      <c r="A1373" s="32" t="s">
        <v>134</v>
      </c>
      <c r="B1373" s="33" t="s">
        <v>40</v>
      </c>
      <c r="C1373" s="40" t="s">
        <v>153</v>
      </c>
      <c r="D1373" s="41">
        <v>1.6651492784E10</v>
      </c>
      <c r="E1373" s="35">
        <v>0.094</v>
      </c>
      <c r="F1373" s="35">
        <v>5205.0</v>
      </c>
      <c r="G1373" s="35">
        <v>0.179</v>
      </c>
    </row>
    <row r="1374">
      <c r="A1374" s="32" t="s">
        <v>134</v>
      </c>
      <c r="B1374" s="33" t="s">
        <v>41</v>
      </c>
      <c r="C1374" s="40" t="s">
        <v>153</v>
      </c>
      <c r="D1374" s="41">
        <v>2.0428232684E10</v>
      </c>
      <c r="E1374" s="35">
        <v>0.093</v>
      </c>
      <c r="F1374" s="35">
        <v>6182.0</v>
      </c>
      <c r="G1374" s="35">
        <v>0.193</v>
      </c>
    </row>
    <row r="1375">
      <c r="A1375" s="32" t="s">
        <v>134</v>
      </c>
      <c r="B1375" s="33" t="s">
        <v>42</v>
      </c>
      <c r="C1375" s="40" t="s">
        <v>153</v>
      </c>
      <c r="D1375" s="41">
        <v>1.6832076487E10</v>
      </c>
      <c r="E1375" s="35">
        <v>0.093</v>
      </c>
      <c r="F1375" s="35">
        <v>4959.0</v>
      </c>
      <c r="G1375" s="35">
        <v>0.201</v>
      </c>
    </row>
    <row r="1376">
      <c r="A1376" s="32" t="s">
        <v>134</v>
      </c>
      <c r="B1376" s="33" t="s">
        <v>43</v>
      </c>
      <c r="C1376" s="40" t="s">
        <v>153</v>
      </c>
      <c r="D1376" s="41">
        <v>1.2115441517E10</v>
      </c>
      <c r="E1376" s="35">
        <v>0.097</v>
      </c>
      <c r="F1376" s="35">
        <v>3696.0</v>
      </c>
      <c r="G1376" s="35">
        <v>0.19</v>
      </c>
    </row>
    <row r="1377">
      <c r="A1377" s="32" t="s">
        <v>134</v>
      </c>
      <c r="B1377" s="33" t="s">
        <v>44</v>
      </c>
      <c r="C1377" s="40" t="s">
        <v>153</v>
      </c>
      <c r="D1377" s="41">
        <v>1.2564705489E10</v>
      </c>
      <c r="E1377" s="35">
        <v>0.094</v>
      </c>
      <c r="F1377" s="35">
        <v>3730.0</v>
      </c>
      <c r="G1377" s="35">
        <v>0.103</v>
      </c>
    </row>
    <row r="1378">
      <c r="A1378" s="32" t="s">
        <v>134</v>
      </c>
      <c r="B1378" s="33" t="s">
        <v>45</v>
      </c>
      <c r="C1378" s="40" t="s">
        <v>153</v>
      </c>
      <c r="D1378" s="41">
        <v>1.4042801904E10</v>
      </c>
      <c r="E1378" s="35">
        <v>0.092</v>
      </c>
      <c r="F1378" s="35">
        <v>4051.0</v>
      </c>
      <c r="G1378" s="35">
        <v>0.077</v>
      </c>
    </row>
    <row r="1379">
      <c r="A1379" s="32" t="s">
        <v>134</v>
      </c>
      <c r="B1379" s="33" t="s">
        <v>46</v>
      </c>
      <c r="C1379" s="40" t="s">
        <v>153</v>
      </c>
      <c r="D1379" s="41">
        <v>1.3586213061E10</v>
      </c>
      <c r="E1379" s="35">
        <v>0.091</v>
      </c>
      <c r="F1379" s="35">
        <v>3872.0</v>
      </c>
      <c r="G1379" s="35">
        <v>0.083</v>
      </c>
    </row>
    <row r="1380">
      <c r="A1380" s="32" t="s">
        <v>134</v>
      </c>
      <c r="B1380" s="33" t="s">
        <v>33</v>
      </c>
      <c r="C1380" s="40" t="s">
        <v>154</v>
      </c>
      <c r="D1380" s="41">
        <v>9.7331522066E10</v>
      </c>
      <c r="E1380" s="35">
        <v>0.061</v>
      </c>
      <c r="F1380" s="35">
        <v>1572.0</v>
      </c>
      <c r="G1380" s="35">
        <v>0.048</v>
      </c>
    </row>
    <row r="1381">
      <c r="A1381" s="32" t="s">
        <v>134</v>
      </c>
      <c r="B1381" s="33" t="s">
        <v>35</v>
      </c>
      <c r="C1381" s="40" t="s">
        <v>154</v>
      </c>
      <c r="D1381" s="41">
        <v>1.05E11</v>
      </c>
      <c r="E1381" s="35">
        <v>0.067</v>
      </c>
      <c r="F1381" s="35">
        <v>1848.0</v>
      </c>
      <c r="G1381" s="35">
        <v>0.048</v>
      </c>
    </row>
    <row r="1382">
      <c r="A1382" s="32" t="s">
        <v>134</v>
      </c>
      <c r="B1382" s="33" t="s">
        <v>36</v>
      </c>
      <c r="C1382" s="40" t="s">
        <v>154</v>
      </c>
      <c r="D1382" s="41">
        <v>1.23E11</v>
      </c>
      <c r="E1382" s="35">
        <v>0.07</v>
      </c>
      <c r="F1382" s="35">
        <v>2221.0</v>
      </c>
      <c r="G1382" s="35">
        <v>0.038</v>
      </c>
    </row>
    <row r="1383">
      <c r="A1383" s="32" t="s">
        <v>134</v>
      </c>
      <c r="B1383" s="33" t="s">
        <v>37</v>
      </c>
      <c r="C1383" s="40" t="s">
        <v>154</v>
      </c>
      <c r="D1383" s="41">
        <v>1.59E11</v>
      </c>
      <c r="E1383" s="35">
        <v>0.073</v>
      </c>
      <c r="F1383" s="35">
        <v>2918.0</v>
      </c>
      <c r="G1383" s="35">
        <v>0.028</v>
      </c>
    </row>
    <row r="1384">
      <c r="A1384" s="32" t="s">
        <v>134</v>
      </c>
      <c r="B1384" s="33" t="s">
        <v>38</v>
      </c>
      <c r="C1384" s="40" t="s">
        <v>154</v>
      </c>
      <c r="D1384" s="41">
        <v>1.86E11</v>
      </c>
      <c r="E1384" s="35">
        <v>0.075</v>
      </c>
      <c r="F1384" s="35">
        <v>3487.0</v>
      </c>
      <c r="G1384" s="35">
        <v>0.026</v>
      </c>
    </row>
    <row r="1385">
      <c r="A1385" s="32" t="s">
        <v>134</v>
      </c>
      <c r="B1385" s="33" t="s">
        <v>39</v>
      </c>
      <c r="C1385" s="40" t="s">
        <v>154</v>
      </c>
      <c r="D1385" s="41">
        <v>2.03E11</v>
      </c>
      <c r="E1385" s="35">
        <v>0.076</v>
      </c>
      <c r="F1385" s="35">
        <v>3734.0</v>
      </c>
      <c r="G1385" s="35">
        <v>0.026</v>
      </c>
    </row>
    <row r="1386">
      <c r="A1386" s="32" t="s">
        <v>134</v>
      </c>
      <c r="B1386" s="33" t="s">
        <v>40</v>
      </c>
      <c r="C1386" s="40" t="s">
        <v>154</v>
      </c>
      <c r="D1386" s="41">
        <v>2.23E11</v>
      </c>
      <c r="E1386" s="35">
        <v>0.075</v>
      </c>
      <c r="F1386" s="35">
        <v>3982.0</v>
      </c>
      <c r="G1386" s="32">
        <v>0.104</v>
      </c>
    </row>
    <row r="1387">
      <c r="A1387" s="32" t="s">
        <v>134</v>
      </c>
      <c r="B1387" s="33" t="s">
        <v>41</v>
      </c>
      <c r="C1387" s="40" t="s">
        <v>154</v>
      </c>
      <c r="D1387" s="41">
        <v>2.6E11</v>
      </c>
      <c r="E1387" s="35">
        <v>0.079</v>
      </c>
      <c r="F1387" s="35">
        <v>4733.0</v>
      </c>
      <c r="G1387" s="32">
        <v>0.104</v>
      </c>
    </row>
    <row r="1388">
      <c r="A1388" s="32" t="s">
        <v>134</v>
      </c>
      <c r="B1388" s="33" t="s">
        <v>42</v>
      </c>
      <c r="C1388" s="40" t="s">
        <v>154</v>
      </c>
      <c r="D1388" s="41">
        <v>2.64E11</v>
      </c>
      <c r="E1388" s="35">
        <v>0.091</v>
      </c>
      <c r="F1388" s="35">
        <v>5393.0</v>
      </c>
      <c r="G1388" s="32">
        <v>0.104</v>
      </c>
    </row>
    <row r="1389">
      <c r="A1389" s="32" t="s">
        <v>134</v>
      </c>
      <c r="B1389" s="33" t="s">
        <v>43</v>
      </c>
      <c r="C1389" s="40" t="s">
        <v>154</v>
      </c>
      <c r="D1389" s="41">
        <v>2.25E11</v>
      </c>
      <c r="E1389" s="35">
        <v>0.1</v>
      </c>
      <c r="F1389" s="35">
        <v>5040.0</v>
      </c>
      <c r="G1389" s="32">
        <v>0.104</v>
      </c>
    </row>
    <row r="1390">
      <c r="A1390" s="32" t="s">
        <v>134</v>
      </c>
      <c r="B1390" s="33" t="s">
        <v>44</v>
      </c>
      <c r="C1390" s="40" t="s">
        <v>154</v>
      </c>
      <c r="D1390" s="41">
        <v>2.09E11</v>
      </c>
      <c r="E1390" s="35">
        <v>0.093</v>
      </c>
      <c r="F1390" s="35">
        <v>4320.0</v>
      </c>
      <c r="G1390" s="32">
        <v>0.104</v>
      </c>
    </row>
    <row r="1391">
      <c r="A1391" s="32" t="s">
        <v>134</v>
      </c>
      <c r="B1391" s="33" t="s">
        <v>45</v>
      </c>
      <c r="C1391" s="40" t="s">
        <v>154</v>
      </c>
      <c r="D1391" s="41">
        <v>2.26E11</v>
      </c>
      <c r="E1391" s="35">
        <v>0.088</v>
      </c>
      <c r="F1391" s="35">
        <v>4306.0</v>
      </c>
      <c r="G1391" s="32">
        <v>0.104</v>
      </c>
    </row>
    <row r="1392">
      <c r="A1392" s="32" t="s">
        <v>134</v>
      </c>
      <c r="B1392" s="33" t="s">
        <v>46</v>
      </c>
      <c r="C1392" s="40" t="s">
        <v>154</v>
      </c>
      <c r="D1392" s="41">
        <v>2.11E11</v>
      </c>
      <c r="E1392" s="35">
        <v>0.081</v>
      </c>
      <c r="F1392" s="35">
        <v>3708.0</v>
      </c>
      <c r="G1392" s="32">
        <v>0.104</v>
      </c>
    </row>
    <row r="1393">
      <c r="A1393" s="32" t="s">
        <v>134</v>
      </c>
      <c r="B1393" s="33" t="s">
        <v>33</v>
      </c>
      <c r="C1393" s="40" t="s">
        <v>155</v>
      </c>
      <c r="D1393" s="41">
        <v>1.5636678E9</v>
      </c>
      <c r="E1393" s="32">
        <v>0.079</v>
      </c>
      <c r="F1393" s="32">
        <v>2163.0</v>
      </c>
      <c r="G1393" s="32">
        <v>0.104</v>
      </c>
    </row>
    <row r="1394">
      <c r="A1394" s="32" t="s">
        <v>134</v>
      </c>
      <c r="B1394" s="33" t="s">
        <v>35</v>
      </c>
      <c r="C1394" s="40" t="s">
        <v>155</v>
      </c>
      <c r="D1394" s="41">
        <v>1.614595291E9</v>
      </c>
      <c r="E1394" s="32">
        <v>0.079</v>
      </c>
      <c r="F1394" s="32">
        <v>2163.0</v>
      </c>
      <c r="G1394" s="32">
        <v>0.104</v>
      </c>
    </row>
    <row r="1395">
      <c r="A1395" s="32" t="s">
        <v>134</v>
      </c>
      <c r="B1395" s="33" t="s">
        <v>36</v>
      </c>
      <c r="C1395" s="40" t="s">
        <v>155</v>
      </c>
      <c r="D1395" s="41">
        <v>1.897606791E9</v>
      </c>
      <c r="E1395" s="32">
        <v>0.079</v>
      </c>
      <c r="F1395" s="32">
        <v>2163.0</v>
      </c>
      <c r="G1395" s="32">
        <v>0.104</v>
      </c>
    </row>
    <row r="1396">
      <c r="A1396" s="32" t="s">
        <v>134</v>
      </c>
      <c r="B1396" s="33" t="s">
        <v>37</v>
      </c>
      <c r="C1396" s="40" t="s">
        <v>155</v>
      </c>
      <c r="D1396" s="41">
        <v>2.264911807E9</v>
      </c>
      <c r="E1396" s="32">
        <v>0.079</v>
      </c>
      <c r="F1396" s="32">
        <v>2163.0</v>
      </c>
      <c r="G1396" s="32">
        <v>0.104</v>
      </c>
    </row>
    <row r="1397">
      <c r="A1397" s="32" t="s">
        <v>134</v>
      </c>
      <c r="B1397" s="33" t="s">
        <v>38</v>
      </c>
      <c r="C1397" s="40" t="s">
        <v>155</v>
      </c>
      <c r="D1397" s="41">
        <v>2.758117365E9</v>
      </c>
      <c r="E1397" s="32">
        <v>0.079</v>
      </c>
      <c r="F1397" s="32">
        <v>2163.0</v>
      </c>
      <c r="G1397" s="32">
        <v>0.104</v>
      </c>
    </row>
    <row r="1398">
      <c r="A1398" s="32" t="s">
        <v>134</v>
      </c>
      <c r="B1398" s="33" t="s">
        <v>39</v>
      </c>
      <c r="C1398" s="40" t="s">
        <v>155</v>
      </c>
      <c r="D1398" s="41">
        <v>2.915710378E9</v>
      </c>
      <c r="E1398" s="32">
        <v>0.079</v>
      </c>
      <c r="F1398" s="32">
        <v>2163.0</v>
      </c>
      <c r="G1398" s="32">
        <v>0.104</v>
      </c>
    </row>
    <row r="1399">
      <c r="A1399" s="32" t="s">
        <v>134</v>
      </c>
      <c r="B1399" s="33" t="s">
        <v>40</v>
      </c>
      <c r="C1399" s="40" t="s">
        <v>155</v>
      </c>
      <c r="D1399" s="41">
        <v>3.437450712E9</v>
      </c>
      <c r="E1399" s="32">
        <v>0.079</v>
      </c>
      <c r="F1399" s="32">
        <v>2163.0</v>
      </c>
      <c r="G1399" s="32">
        <v>0.104</v>
      </c>
    </row>
    <row r="1400">
      <c r="A1400" s="32" t="s">
        <v>134</v>
      </c>
      <c r="B1400" s="33" t="s">
        <v>41</v>
      </c>
      <c r="C1400" s="40" t="s">
        <v>155</v>
      </c>
      <c r="D1400" s="41">
        <v>4.075664785E9</v>
      </c>
      <c r="E1400" s="32">
        <v>0.079</v>
      </c>
      <c r="F1400" s="32">
        <v>2163.0</v>
      </c>
      <c r="G1400" s="32">
        <v>0.104</v>
      </c>
    </row>
    <row r="1401">
      <c r="A1401" s="32" t="s">
        <v>134</v>
      </c>
      <c r="B1401" s="33" t="s">
        <v>42</v>
      </c>
      <c r="C1401" s="40" t="s">
        <v>155</v>
      </c>
      <c r="D1401" s="42">
        <v>3.5661051434075E11</v>
      </c>
      <c r="E1401" s="32">
        <v>0.079</v>
      </c>
      <c r="F1401" s="32">
        <v>2163.0</v>
      </c>
      <c r="G1401" s="32">
        <v>0.104</v>
      </c>
    </row>
    <row r="1402">
      <c r="A1402" s="32" t="s">
        <v>134</v>
      </c>
      <c r="B1402" s="33" t="s">
        <v>43</v>
      </c>
      <c r="C1402" s="40" t="s">
        <v>155</v>
      </c>
      <c r="D1402" s="42">
        <v>3.5661051434075E11</v>
      </c>
      <c r="E1402" s="32">
        <v>0.079</v>
      </c>
      <c r="F1402" s="32">
        <v>2163.0</v>
      </c>
      <c r="G1402" s="32">
        <v>0.104</v>
      </c>
    </row>
    <row r="1403">
      <c r="A1403" s="32" t="s">
        <v>134</v>
      </c>
      <c r="B1403" s="33" t="s">
        <v>44</v>
      </c>
      <c r="C1403" s="40" t="s">
        <v>155</v>
      </c>
      <c r="D1403" s="42">
        <v>3.5661051434075E11</v>
      </c>
      <c r="E1403" s="32">
        <v>0.079</v>
      </c>
      <c r="F1403" s="32">
        <v>2163.0</v>
      </c>
      <c r="G1403" s="32">
        <v>0.104</v>
      </c>
    </row>
    <row r="1404">
      <c r="A1404" s="32" t="s">
        <v>134</v>
      </c>
      <c r="B1404" s="33" t="s">
        <v>45</v>
      </c>
      <c r="C1404" s="40" t="s">
        <v>155</v>
      </c>
      <c r="D1404" s="42">
        <v>3.5661051434075E11</v>
      </c>
      <c r="E1404" s="32">
        <v>0.079</v>
      </c>
      <c r="F1404" s="32">
        <v>2163.0</v>
      </c>
      <c r="G1404" s="32">
        <v>0.104</v>
      </c>
    </row>
    <row r="1405">
      <c r="A1405" s="32" t="s">
        <v>134</v>
      </c>
      <c r="B1405" s="33" t="s">
        <v>46</v>
      </c>
      <c r="C1405" s="40" t="s">
        <v>155</v>
      </c>
      <c r="D1405" s="42">
        <v>3.5661051434075E11</v>
      </c>
      <c r="E1405" s="32">
        <v>0.079</v>
      </c>
      <c r="F1405" s="32">
        <v>2163.0</v>
      </c>
      <c r="G1405" s="32">
        <v>0.104</v>
      </c>
    </row>
    <row r="1406">
      <c r="A1406" s="32" t="s">
        <v>134</v>
      </c>
      <c r="B1406" s="33" t="s">
        <v>33</v>
      </c>
      <c r="C1406" s="40" t="s">
        <v>156</v>
      </c>
      <c r="D1406" s="41">
        <v>1.1E12</v>
      </c>
      <c r="E1406" s="35">
        <v>0.079</v>
      </c>
      <c r="F1406" s="35">
        <v>1527.0</v>
      </c>
      <c r="G1406" s="35">
        <v>0.07</v>
      </c>
    </row>
    <row r="1407">
      <c r="A1407" s="32" t="s">
        <v>134</v>
      </c>
      <c r="B1407" s="33" t="s">
        <v>35</v>
      </c>
      <c r="C1407" s="40" t="s">
        <v>156</v>
      </c>
      <c r="D1407" s="41">
        <v>1.12E12</v>
      </c>
      <c r="E1407" s="35">
        <v>0.081</v>
      </c>
      <c r="F1407" s="35">
        <v>1590.0</v>
      </c>
      <c r="G1407" s="35">
        <v>0.073</v>
      </c>
    </row>
    <row r="1408">
      <c r="A1408" s="32" t="s">
        <v>134</v>
      </c>
      <c r="B1408" s="33" t="s">
        <v>36</v>
      </c>
      <c r="C1408" s="40" t="s">
        <v>156</v>
      </c>
      <c r="D1408" s="41">
        <v>1.23E12</v>
      </c>
      <c r="E1408" s="35">
        <v>0.082</v>
      </c>
      <c r="F1408" s="35">
        <v>1761.0</v>
      </c>
      <c r="G1408" s="35">
        <v>0.065</v>
      </c>
    </row>
    <row r="1409">
      <c r="A1409" s="32" t="s">
        <v>134</v>
      </c>
      <c r="B1409" s="33" t="s">
        <v>37</v>
      </c>
      <c r="C1409" s="40" t="s">
        <v>156</v>
      </c>
      <c r="D1409" s="41">
        <v>1.51E12</v>
      </c>
      <c r="E1409" s="35">
        <v>0.082</v>
      </c>
      <c r="F1409" s="35">
        <v>2157.0</v>
      </c>
      <c r="G1409" s="35">
        <v>0.058</v>
      </c>
    </row>
    <row r="1410">
      <c r="A1410" s="32" t="s">
        <v>134</v>
      </c>
      <c r="B1410" s="33" t="s">
        <v>38</v>
      </c>
      <c r="C1410" s="40" t="s">
        <v>156</v>
      </c>
      <c r="D1410" s="41">
        <v>1.74E12</v>
      </c>
      <c r="E1410" s="35">
        <v>0.085</v>
      </c>
      <c r="F1410" s="35">
        <v>2549.0</v>
      </c>
      <c r="G1410" s="35">
        <v>0.055</v>
      </c>
    </row>
    <row r="1411">
      <c r="A1411" s="32" t="s">
        <v>134</v>
      </c>
      <c r="B1411" s="33" t="s">
        <v>39</v>
      </c>
      <c r="C1411" s="40" t="s">
        <v>156</v>
      </c>
      <c r="D1411" s="41">
        <v>1.79E12</v>
      </c>
      <c r="E1411" s="35">
        <v>0.087</v>
      </c>
      <c r="F1411" s="35">
        <v>2672.0</v>
      </c>
      <c r="G1411" s="35">
        <v>0.053</v>
      </c>
    </row>
    <row r="1412">
      <c r="A1412" s="32" t="s">
        <v>134</v>
      </c>
      <c r="B1412" s="33" t="s">
        <v>40</v>
      </c>
      <c r="C1412" s="40" t="s">
        <v>156</v>
      </c>
      <c r="D1412" s="41">
        <v>1.87E12</v>
      </c>
      <c r="E1412" s="35">
        <v>0.088</v>
      </c>
      <c r="F1412" s="35">
        <v>2818.0</v>
      </c>
      <c r="G1412" s="35">
        <v>0.056</v>
      </c>
    </row>
    <row r="1413">
      <c r="A1413" s="32" t="s">
        <v>134</v>
      </c>
      <c r="B1413" s="33" t="s">
        <v>41</v>
      </c>
      <c r="C1413" s="40" t="s">
        <v>156</v>
      </c>
      <c r="D1413" s="41">
        <v>2.13E12</v>
      </c>
      <c r="E1413" s="35">
        <v>0.085</v>
      </c>
      <c r="F1413" s="35">
        <v>3058.0</v>
      </c>
      <c r="G1413" s="35">
        <v>0.063</v>
      </c>
    </row>
    <row r="1414">
      <c r="A1414" s="32" t="s">
        <v>134</v>
      </c>
      <c r="B1414" s="33" t="s">
        <v>42</v>
      </c>
      <c r="C1414" s="40" t="s">
        <v>156</v>
      </c>
      <c r="D1414" s="41">
        <v>2.31E12</v>
      </c>
      <c r="E1414" s="35">
        <v>0.089</v>
      </c>
      <c r="F1414" s="35">
        <v>3441.0</v>
      </c>
      <c r="G1414" s="35">
        <v>0.068</v>
      </c>
    </row>
    <row r="1415">
      <c r="A1415" s="32" t="s">
        <v>134</v>
      </c>
      <c r="B1415" s="33" t="s">
        <v>43</v>
      </c>
      <c r="C1415" s="40" t="s">
        <v>156</v>
      </c>
      <c r="D1415" s="41">
        <v>2.11E12</v>
      </c>
      <c r="E1415" s="35">
        <v>0.094</v>
      </c>
      <c r="F1415" s="35">
        <v>3306.0</v>
      </c>
      <c r="G1415" s="35">
        <v>0.048</v>
      </c>
    </row>
    <row r="1416">
      <c r="A1416" s="32" t="s">
        <v>134</v>
      </c>
      <c r="B1416" s="33" t="s">
        <v>44</v>
      </c>
      <c r="C1416" s="40" t="s">
        <v>156</v>
      </c>
      <c r="D1416" s="41">
        <v>2.06E12</v>
      </c>
      <c r="E1416" s="35">
        <v>0.094</v>
      </c>
      <c r="F1416" s="35">
        <v>3205.0</v>
      </c>
      <c r="G1416" s="35">
        <v>0.04</v>
      </c>
    </row>
    <row r="1417">
      <c r="A1417" s="32" t="s">
        <v>134</v>
      </c>
      <c r="B1417" s="33" t="s">
        <v>45</v>
      </c>
      <c r="C1417" s="40" t="s">
        <v>156</v>
      </c>
      <c r="D1417" s="41">
        <v>2.2E12</v>
      </c>
      <c r="E1417" s="35">
        <v>0.092</v>
      </c>
      <c r="F1417" s="35">
        <v>3339.0</v>
      </c>
      <c r="G1417" s="35">
        <v>0.046</v>
      </c>
    </row>
    <row r="1418">
      <c r="A1418" s="32" t="s">
        <v>134</v>
      </c>
      <c r="B1418" s="33" t="s">
        <v>46</v>
      </c>
      <c r="C1418" s="40" t="s">
        <v>156</v>
      </c>
      <c r="D1418" s="41">
        <v>2.01E12</v>
      </c>
      <c r="E1418" s="35">
        <v>0.092</v>
      </c>
      <c r="F1418" s="35">
        <v>3032.0</v>
      </c>
      <c r="G1418" s="35">
        <v>0.052</v>
      </c>
    </row>
    <row r="1419">
      <c r="A1419" s="32" t="s">
        <v>134</v>
      </c>
      <c r="B1419" s="33" t="s">
        <v>33</v>
      </c>
      <c r="C1419" s="40" t="s">
        <v>157</v>
      </c>
      <c r="D1419" s="41">
        <v>1.849196082E9</v>
      </c>
      <c r="E1419" s="32">
        <v>0.079</v>
      </c>
      <c r="F1419" s="32">
        <v>2163.0</v>
      </c>
      <c r="G1419" s="32">
        <v>0.104</v>
      </c>
    </row>
    <row r="1420">
      <c r="A1420" s="32" t="s">
        <v>134</v>
      </c>
      <c r="B1420" s="33" t="s">
        <v>35</v>
      </c>
      <c r="C1420" s="40" t="s">
        <v>157</v>
      </c>
      <c r="D1420" s="41">
        <v>2.535333632E9</v>
      </c>
      <c r="E1420" s="32">
        <v>0.079</v>
      </c>
      <c r="F1420" s="32">
        <v>2163.0</v>
      </c>
      <c r="G1420" s="32">
        <v>0.104</v>
      </c>
    </row>
    <row r="1421">
      <c r="A1421" s="32" t="s">
        <v>134</v>
      </c>
      <c r="B1421" s="33" t="s">
        <v>36</v>
      </c>
      <c r="C1421" s="40" t="s">
        <v>157</v>
      </c>
      <c r="D1421" s="41">
        <v>2.702427047E9</v>
      </c>
      <c r="E1421" s="32">
        <v>0.079</v>
      </c>
      <c r="F1421" s="32">
        <v>2163.0</v>
      </c>
      <c r="G1421" s="32">
        <v>0.104</v>
      </c>
    </row>
    <row r="1422">
      <c r="A1422" s="32" t="s">
        <v>134</v>
      </c>
      <c r="B1422" s="33" t="s">
        <v>37</v>
      </c>
      <c r="C1422" s="40" t="s">
        <v>157</v>
      </c>
      <c r="D1422" s="41">
        <v>3.355083117E9</v>
      </c>
      <c r="E1422" s="32">
        <v>0.079</v>
      </c>
      <c r="F1422" s="32">
        <v>2163.0</v>
      </c>
      <c r="G1422" s="32">
        <v>0.104</v>
      </c>
    </row>
    <row r="1423">
      <c r="A1423" s="32" t="s">
        <v>134</v>
      </c>
      <c r="B1423" s="33" t="s">
        <v>38</v>
      </c>
      <c r="C1423" s="40" t="s">
        <v>157</v>
      </c>
      <c r="D1423" s="41">
        <v>3.639935348E9</v>
      </c>
      <c r="E1423" s="32">
        <v>0.079</v>
      </c>
      <c r="F1423" s="32">
        <v>2163.0</v>
      </c>
      <c r="G1423" s="35">
        <v>0.148</v>
      </c>
    </row>
    <row r="1424">
      <c r="A1424" s="32" t="s">
        <v>134</v>
      </c>
      <c r="B1424" s="33" t="s">
        <v>39</v>
      </c>
      <c r="C1424" s="40" t="s">
        <v>157</v>
      </c>
      <c r="D1424" s="41">
        <v>3.74311698E9</v>
      </c>
      <c r="E1424" s="32">
        <v>0.079</v>
      </c>
      <c r="F1424" s="32">
        <v>2163.0</v>
      </c>
      <c r="G1424" s="35">
        <v>0.14</v>
      </c>
    </row>
    <row r="1425">
      <c r="A1425" s="32" t="s">
        <v>134</v>
      </c>
      <c r="B1425" s="33" t="s">
        <v>40</v>
      </c>
      <c r="C1425" s="40" t="s">
        <v>157</v>
      </c>
      <c r="D1425" s="41">
        <v>3.918176308E9</v>
      </c>
      <c r="E1425" s="32">
        <v>0.079</v>
      </c>
      <c r="F1425" s="32">
        <v>2163.0</v>
      </c>
      <c r="G1425" s="35">
        <v>0.146</v>
      </c>
    </row>
    <row r="1426">
      <c r="A1426" s="32" t="s">
        <v>134</v>
      </c>
      <c r="B1426" s="33" t="s">
        <v>41</v>
      </c>
      <c r="C1426" s="40" t="s">
        <v>157</v>
      </c>
      <c r="D1426" s="41">
        <v>4.743437689E9</v>
      </c>
      <c r="E1426" s="32">
        <v>0.079</v>
      </c>
      <c r="F1426" s="32">
        <v>2163.0</v>
      </c>
      <c r="G1426" s="35">
        <v>0.141</v>
      </c>
    </row>
    <row r="1427">
      <c r="A1427" s="32" t="s">
        <v>134</v>
      </c>
      <c r="B1427" s="33" t="s">
        <v>42</v>
      </c>
      <c r="C1427" s="40" t="s">
        <v>157</v>
      </c>
      <c r="D1427" s="41">
        <v>5.771473142E9</v>
      </c>
      <c r="E1427" s="32">
        <v>0.079</v>
      </c>
      <c r="F1427" s="32">
        <v>2163.0</v>
      </c>
      <c r="G1427" s="35">
        <v>0.138</v>
      </c>
    </row>
    <row r="1428">
      <c r="A1428" s="32" t="s">
        <v>134</v>
      </c>
      <c r="B1428" s="33" t="s">
        <v>43</v>
      </c>
      <c r="C1428" s="40" t="s">
        <v>157</v>
      </c>
      <c r="D1428" s="41">
        <v>5.62057291E9</v>
      </c>
      <c r="E1428" s="32">
        <v>0.079</v>
      </c>
      <c r="F1428" s="32">
        <v>2163.0</v>
      </c>
      <c r="G1428" s="35">
        <v>0.141</v>
      </c>
    </row>
    <row r="1429">
      <c r="A1429" s="32" t="s">
        <v>134</v>
      </c>
      <c r="B1429" s="33" t="s">
        <v>44</v>
      </c>
      <c r="C1429" s="40" t="s">
        <v>157</v>
      </c>
      <c r="D1429" s="41">
        <v>5.740438192E9</v>
      </c>
      <c r="E1429" s="32">
        <v>0.079</v>
      </c>
      <c r="F1429" s="32">
        <v>2163.0</v>
      </c>
      <c r="G1429" s="35">
        <v>0.143</v>
      </c>
    </row>
    <row r="1430">
      <c r="A1430" s="32" t="s">
        <v>134</v>
      </c>
      <c r="B1430" s="33" t="s">
        <v>45</v>
      </c>
      <c r="C1430" s="40" t="s">
        <v>157</v>
      </c>
      <c r="D1430" s="41">
        <v>6.630214452E9</v>
      </c>
      <c r="E1430" s="32">
        <v>0.079</v>
      </c>
      <c r="F1430" s="32">
        <v>2163.0</v>
      </c>
      <c r="G1430" s="35">
        <v>0.139</v>
      </c>
    </row>
    <row r="1431">
      <c r="A1431" s="32" t="s">
        <v>134</v>
      </c>
      <c r="B1431" s="33" t="s">
        <v>46</v>
      </c>
      <c r="C1431" s="40" t="s">
        <v>157</v>
      </c>
      <c r="D1431" s="41">
        <v>6.44546083E9</v>
      </c>
      <c r="E1431" s="32">
        <v>0.079</v>
      </c>
      <c r="F1431" s="32">
        <v>2163.0</v>
      </c>
      <c r="G1431" s="35">
        <v>0.129</v>
      </c>
    </row>
    <row r="1432">
      <c r="A1432" s="32" t="s">
        <v>134</v>
      </c>
      <c r="B1432" s="33" t="s">
        <v>33</v>
      </c>
      <c r="C1432" s="40" t="s">
        <v>158</v>
      </c>
      <c r="D1432" s="41">
        <v>7.833068425E9</v>
      </c>
      <c r="E1432" s="35">
        <v>0.06</v>
      </c>
      <c r="F1432" s="35">
        <v>197.0</v>
      </c>
      <c r="G1432" s="35">
        <v>0.119</v>
      </c>
    </row>
    <row r="1433">
      <c r="A1433" s="32" t="s">
        <v>134</v>
      </c>
      <c r="B1433" s="33" t="s">
        <v>35</v>
      </c>
      <c r="C1433" s="40" t="s">
        <v>158</v>
      </c>
      <c r="D1433" s="41">
        <v>8.313047744E9</v>
      </c>
      <c r="E1433" s="35">
        <v>0.062</v>
      </c>
      <c r="F1433" s="35">
        <v>215.0</v>
      </c>
      <c r="G1433" s="35">
        <v>0.112</v>
      </c>
    </row>
    <row r="1434">
      <c r="A1434" s="32" t="s">
        <v>134</v>
      </c>
      <c r="B1434" s="33" t="s">
        <v>36</v>
      </c>
      <c r="C1434" s="40" t="s">
        <v>158</v>
      </c>
      <c r="D1434" s="41">
        <v>9.31478408E9</v>
      </c>
      <c r="E1434" s="35">
        <v>0.063</v>
      </c>
      <c r="F1434" s="35">
        <v>248.0</v>
      </c>
      <c r="G1434" s="35">
        <v>0.08</v>
      </c>
    </row>
    <row r="1435">
      <c r="A1435" s="32" t="s">
        <v>134</v>
      </c>
      <c r="B1435" s="33" t="s">
        <v>37</v>
      </c>
      <c r="C1435" s="40" t="s">
        <v>158</v>
      </c>
      <c r="D1435" s="41">
        <v>1.1186452601E10</v>
      </c>
      <c r="E1435" s="35">
        <v>0.062</v>
      </c>
      <c r="F1435" s="35">
        <v>295.0</v>
      </c>
      <c r="G1435" s="35">
        <v>0.054</v>
      </c>
    </row>
    <row r="1436">
      <c r="A1436" s="32" t="s">
        <v>134</v>
      </c>
      <c r="B1436" s="33" t="s">
        <v>38</v>
      </c>
      <c r="C1436" s="40" t="s">
        <v>158</v>
      </c>
      <c r="D1436" s="41">
        <v>1.3761569545E10</v>
      </c>
      <c r="E1436" s="35">
        <v>0.065</v>
      </c>
      <c r="F1436" s="35">
        <v>387.0</v>
      </c>
      <c r="G1436" s="35">
        <v>0.074</v>
      </c>
    </row>
    <row r="1437">
      <c r="A1437" s="32" t="s">
        <v>134</v>
      </c>
      <c r="B1437" s="33" t="s">
        <v>39</v>
      </c>
      <c r="C1437" s="40" t="s">
        <v>158</v>
      </c>
      <c r="D1437" s="41">
        <v>1.6041840426E10</v>
      </c>
      <c r="E1437" s="35">
        <v>0.064</v>
      </c>
      <c r="F1437" s="35">
        <v>442.0</v>
      </c>
      <c r="G1437" s="35">
        <v>0.061</v>
      </c>
    </row>
    <row r="1438">
      <c r="A1438" s="32" t="s">
        <v>134</v>
      </c>
      <c r="B1438" s="33" t="s">
        <v>40</v>
      </c>
      <c r="C1438" s="40" t="s">
        <v>158</v>
      </c>
      <c r="D1438" s="41">
        <v>1.9935046397E10</v>
      </c>
      <c r="E1438" s="35">
        <v>0.068</v>
      </c>
      <c r="F1438" s="35">
        <v>590.0</v>
      </c>
      <c r="G1438" s="35">
        <v>0.073</v>
      </c>
    </row>
    <row r="1439">
      <c r="A1439" s="32" t="s">
        <v>134</v>
      </c>
      <c r="B1439" s="33" t="s">
        <v>41</v>
      </c>
      <c r="C1439" s="40" t="s">
        <v>158</v>
      </c>
      <c r="D1439" s="41">
        <v>2.8765687042E10</v>
      </c>
      <c r="E1439" s="35">
        <v>0.07</v>
      </c>
      <c r="F1439" s="35">
        <v>883.0</v>
      </c>
      <c r="G1439" s="35">
        <v>0.109</v>
      </c>
    </row>
    <row r="1440">
      <c r="A1440" s="32" t="s">
        <v>134</v>
      </c>
      <c r="B1440" s="33" t="s">
        <v>42</v>
      </c>
      <c r="C1440" s="40" t="s">
        <v>158</v>
      </c>
      <c r="D1440" s="41">
        <v>3.366936772E10</v>
      </c>
      <c r="E1440" s="35">
        <v>0.066</v>
      </c>
      <c r="F1440" s="35">
        <v>979.0</v>
      </c>
      <c r="G1440" s="35">
        <v>0.119</v>
      </c>
    </row>
    <row r="1441">
      <c r="A1441" s="32" t="s">
        <v>134</v>
      </c>
      <c r="B1441" s="33" t="s">
        <v>43</v>
      </c>
      <c r="C1441" s="40" t="s">
        <v>158</v>
      </c>
      <c r="D1441" s="41">
        <v>2.587578125E10</v>
      </c>
      <c r="E1441" s="35">
        <v>0.068</v>
      </c>
      <c r="F1441" s="35">
        <v>784.0</v>
      </c>
      <c r="G1441" s="35">
        <v>0.162</v>
      </c>
    </row>
    <row r="1442">
      <c r="A1442" s="32" t="s">
        <v>134</v>
      </c>
      <c r="B1442" s="33" t="s">
        <v>44</v>
      </c>
      <c r="C1442" s="40" t="s">
        <v>158</v>
      </c>
      <c r="D1442" s="41">
        <v>2.400968046E10</v>
      </c>
      <c r="E1442" s="35">
        <v>0.065</v>
      </c>
      <c r="F1442" s="35">
        <v>742.0</v>
      </c>
      <c r="G1442" s="35">
        <v>0.096</v>
      </c>
    </row>
    <row r="1443">
      <c r="A1443" s="32" t="s">
        <v>134</v>
      </c>
      <c r="B1443" s="33" t="s">
        <v>45</v>
      </c>
      <c r="C1443" s="40" t="s">
        <v>158</v>
      </c>
      <c r="D1443" s="41">
        <v>2.8480338368E10</v>
      </c>
      <c r="E1443" s="35">
        <v>0.06</v>
      </c>
      <c r="F1443" s="35">
        <v>826.0</v>
      </c>
      <c r="G1443" s="35">
        <v>0.064</v>
      </c>
    </row>
    <row r="1444">
      <c r="A1444" s="32" t="s">
        <v>134</v>
      </c>
      <c r="B1444" s="33" t="s">
        <v>46</v>
      </c>
      <c r="C1444" s="40" t="s">
        <v>158</v>
      </c>
      <c r="D1444" s="41">
        <v>2.8372577697E10</v>
      </c>
      <c r="E1444" s="35">
        <v>0.06</v>
      </c>
      <c r="F1444" s="35">
        <v>792.0</v>
      </c>
      <c r="G1444" s="35">
        <v>0.055</v>
      </c>
    </row>
    <row r="1445">
      <c r="A1445" s="32" t="s">
        <v>134</v>
      </c>
      <c r="B1445" s="33" t="s">
        <v>33</v>
      </c>
      <c r="C1445" s="40" t="s">
        <v>159</v>
      </c>
      <c r="D1445" s="41">
        <v>2.483890594E9</v>
      </c>
      <c r="E1445" s="32">
        <v>0.079</v>
      </c>
      <c r="F1445" s="32">
        <v>2163.0</v>
      </c>
      <c r="G1445" s="32">
        <v>0.104</v>
      </c>
    </row>
    <row r="1446">
      <c r="A1446" s="32" t="s">
        <v>134</v>
      </c>
      <c r="B1446" s="33" t="s">
        <v>35</v>
      </c>
      <c r="C1446" s="40" t="s">
        <v>159</v>
      </c>
      <c r="D1446" s="41">
        <v>2.491800559E9</v>
      </c>
      <c r="E1446" s="32">
        <v>0.079</v>
      </c>
      <c r="F1446" s="32">
        <v>2163.0</v>
      </c>
      <c r="G1446" s="32">
        <v>0.104</v>
      </c>
    </row>
    <row r="1447">
      <c r="A1447" s="32" t="s">
        <v>134</v>
      </c>
      <c r="B1447" s="33" t="s">
        <v>36</v>
      </c>
      <c r="C1447" s="40" t="s">
        <v>159</v>
      </c>
      <c r="D1447" s="41">
        <v>2.688617885E9</v>
      </c>
      <c r="E1447" s="32">
        <v>0.079</v>
      </c>
      <c r="F1447" s="32">
        <v>2163.0</v>
      </c>
      <c r="G1447" s="32">
        <v>0.104</v>
      </c>
    </row>
    <row r="1448">
      <c r="A1448" s="32" t="s">
        <v>134</v>
      </c>
      <c r="B1448" s="33" t="s">
        <v>37</v>
      </c>
      <c r="C1448" s="40" t="s">
        <v>159</v>
      </c>
      <c r="D1448" s="41">
        <v>3.070803431E9</v>
      </c>
      <c r="E1448" s="32">
        <v>0.079</v>
      </c>
      <c r="F1448" s="32">
        <v>2163.0</v>
      </c>
      <c r="G1448" s="32">
        <v>0.104</v>
      </c>
    </row>
    <row r="1449">
      <c r="A1449" s="32" t="s">
        <v>134</v>
      </c>
      <c r="B1449" s="33" t="s">
        <v>38</v>
      </c>
      <c r="C1449" s="40" t="s">
        <v>159</v>
      </c>
      <c r="D1449" s="41">
        <v>3.454374261E9</v>
      </c>
      <c r="E1449" s="32">
        <v>0.079</v>
      </c>
      <c r="F1449" s="32">
        <v>2163.0</v>
      </c>
      <c r="G1449" s="32">
        <v>0.104</v>
      </c>
    </row>
    <row r="1450">
      <c r="A1450" s="32" t="s">
        <v>134</v>
      </c>
      <c r="B1450" s="33" t="s">
        <v>39</v>
      </c>
      <c r="C1450" s="40" t="s">
        <v>159</v>
      </c>
      <c r="D1450" s="41">
        <v>3.658356378E9</v>
      </c>
      <c r="E1450" s="32">
        <v>0.079</v>
      </c>
      <c r="F1450" s="32">
        <v>2163.0</v>
      </c>
      <c r="G1450" s="32">
        <v>0.104</v>
      </c>
    </row>
    <row r="1451">
      <c r="A1451" s="32" t="s">
        <v>134</v>
      </c>
      <c r="B1451" s="33" t="s">
        <v>40</v>
      </c>
      <c r="C1451" s="40" t="s">
        <v>159</v>
      </c>
      <c r="D1451" s="41">
        <v>3.988775844E9</v>
      </c>
      <c r="E1451" s="32">
        <v>0.079</v>
      </c>
      <c r="F1451" s="32">
        <v>2163.0</v>
      </c>
      <c r="G1451" s="32">
        <v>0.104</v>
      </c>
    </row>
    <row r="1452">
      <c r="A1452" s="32" t="s">
        <v>134</v>
      </c>
      <c r="B1452" s="33" t="s">
        <v>41</v>
      </c>
      <c r="C1452" s="40" t="s">
        <v>159</v>
      </c>
      <c r="D1452" s="41">
        <v>4.602346923E9</v>
      </c>
      <c r="E1452" s="32">
        <v>0.079</v>
      </c>
      <c r="F1452" s="32">
        <v>2163.0</v>
      </c>
      <c r="G1452" s="32">
        <v>0.104</v>
      </c>
    </row>
    <row r="1453">
      <c r="A1453" s="32" t="s">
        <v>134</v>
      </c>
      <c r="B1453" s="33" t="s">
        <v>42</v>
      </c>
      <c r="C1453" s="40" t="s">
        <v>159</v>
      </c>
      <c r="D1453" s="41">
        <v>4.929414915E9</v>
      </c>
      <c r="E1453" s="32">
        <v>0.079</v>
      </c>
      <c r="F1453" s="32">
        <v>2163.0</v>
      </c>
      <c r="G1453" s="32">
        <v>0.104</v>
      </c>
    </row>
    <row r="1454">
      <c r="A1454" s="32" t="s">
        <v>134</v>
      </c>
      <c r="B1454" s="33" t="s">
        <v>43</v>
      </c>
      <c r="C1454" s="40" t="s">
        <v>159</v>
      </c>
      <c r="D1454" s="41">
        <v>4.826167676E9</v>
      </c>
      <c r="E1454" s="32">
        <v>0.079</v>
      </c>
      <c r="F1454" s="32">
        <v>2163.0</v>
      </c>
      <c r="G1454" s="32">
        <v>0.104</v>
      </c>
    </row>
    <row r="1455">
      <c r="A1455" s="32" t="s">
        <v>134</v>
      </c>
      <c r="B1455" s="33" t="s">
        <v>44</v>
      </c>
      <c r="C1455" s="40" t="s">
        <v>159</v>
      </c>
      <c r="D1455" s="42">
        <v>3.5661051434075E11</v>
      </c>
      <c r="E1455" s="32">
        <v>0.079</v>
      </c>
      <c r="F1455" s="32">
        <v>2163.0</v>
      </c>
      <c r="G1455" s="32">
        <v>0.104</v>
      </c>
    </row>
    <row r="1456">
      <c r="A1456" s="32" t="s">
        <v>134</v>
      </c>
      <c r="B1456" s="33" t="s">
        <v>45</v>
      </c>
      <c r="C1456" s="40" t="s">
        <v>159</v>
      </c>
      <c r="D1456" s="42">
        <v>3.5661051434075E11</v>
      </c>
      <c r="E1456" s="32">
        <v>0.079</v>
      </c>
      <c r="F1456" s="32">
        <v>2163.0</v>
      </c>
      <c r="G1456" s="32">
        <v>0.104</v>
      </c>
    </row>
    <row r="1457">
      <c r="A1457" s="32" t="s">
        <v>134</v>
      </c>
      <c r="B1457" s="33" t="s">
        <v>46</v>
      </c>
      <c r="C1457" s="40" t="s">
        <v>159</v>
      </c>
      <c r="D1457" s="42">
        <v>3.5661051434075E11</v>
      </c>
      <c r="E1457" s="32">
        <v>0.079</v>
      </c>
      <c r="F1457" s="32">
        <v>2163.0</v>
      </c>
      <c r="G1457" s="32">
        <v>0.104</v>
      </c>
    </row>
    <row r="1458">
      <c r="A1458" s="32" t="s">
        <v>134</v>
      </c>
      <c r="B1458" s="33" t="s">
        <v>33</v>
      </c>
      <c r="C1458" s="40" t="s">
        <v>160</v>
      </c>
      <c r="D1458" s="41">
        <v>1.14342E10</v>
      </c>
      <c r="E1458" s="35">
        <v>0.065</v>
      </c>
      <c r="F1458" s="35">
        <v>212.0</v>
      </c>
      <c r="G1458" s="35">
        <v>0.121</v>
      </c>
    </row>
    <row r="1459">
      <c r="A1459" s="32" t="s">
        <v>134</v>
      </c>
      <c r="B1459" s="33" t="s">
        <v>35</v>
      </c>
      <c r="C1459" s="40" t="s">
        <v>160</v>
      </c>
      <c r="D1459" s="41">
        <v>1.2159225E10</v>
      </c>
      <c r="E1459" s="35">
        <v>0.063</v>
      </c>
      <c r="F1459" s="35">
        <v>220.0</v>
      </c>
      <c r="G1459" s="35">
        <v>0.096</v>
      </c>
    </row>
    <row r="1460">
      <c r="A1460" s="32" t="s">
        <v>134</v>
      </c>
      <c r="B1460" s="33" t="s">
        <v>36</v>
      </c>
      <c r="C1460" s="40" t="s">
        <v>160</v>
      </c>
      <c r="D1460" s="41">
        <v>1.4163949142E10</v>
      </c>
      <c r="E1460" s="35">
        <v>0.064</v>
      </c>
      <c r="F1460" s="35">
        <v>263.0</v>
      </c>
      <c r="G1460" s="35">
        <v>0.068</v>
      </c>
    </row>
    <row r="1461">
      <c r="A1461" s="32" t="s">
        <v>134</v>
      </c>
      <c r="B1461" s="33" t="s">
        <v>37</v>
      </c>
      <c r="C1461" s="40" t="s">
        <v>160</v>
      </c>
      <c r="D1461" s="41">
        <v>1.8608709857E10</v>
      </c>
      <c r="E1461" s="35">
        <v>0.065</v>
      </c>
      <c r="F1461" s="35">
        <v>351.0</v>
      </c>
      <c r="G1461" s="35">
        <v>0.058</v>
      </c>
    </row>
    <row r="1462">
      <c r="A1462" s="32" t="s">
        <v>134</v>
      </c>
      <c r="B1462" s="33" t="s">
        <v>38</v>
      </c>
      <c r="C1462" s="40" t="s">
        <v>160</v>
      </c>
      <c r="D1462" s="41">
        <v>2.2659294573E10</v>
      </c>
      <c r="E1462" s="35">
        <v>0.057</v>
      </c>
      <c r="F1462" s="35">
        <v>374.0</v>
      </c>
      <c r="G1462" s="35">
        <v>0.057</v>
      </c>
    </row>
    <row r="1463">
      <c r="A1463" s="32" t="s">
        <v>134</v>
      </c>
      <c r="B1463" s="33" t="s">
        <v>39</v>
      </c>
      <c r="C1463" s="40" t="s">
        <v>160</v>
      </c>
      <c r="D1463" s="41">
        <v>2.6085307222E10</v>
      </c>
      <c r="E1463" s="35">
        <v>0.058</v>
      </c>
      <c r="F1463" s="35">
        <v>446.0</v>
      </c>
      <c r="G1463" s="35">
        <v>0.053</v>
      </c>
    </row>
    <row r="1464">
      <c r="A1464" s="32" t="s">
        <v>134</v>
      </c>
      <c r="B1464" s="33" t="s">
        <v>40</v>
      </c>
      <c r="C1464" s="40" t="s">
        <v>160</v>
      </c>
      <c r="D1464" s="41">
        <v>3.0246361657E10</v>
      </c>
      <c r="E1464" s="35">
        <v>0.062</v>
      </c>
      <c r="F1464" s="35">
        <v>552.0</v>
      </c>
      <c r="G1464" s="35">
        <v>0.051</v>
      </c>
    </row>
    <row r="1465">
      <c r="A1465" s="32" t="s">
        <v>134</v>
      </c>
      <c r="B1465" s="33" t="s">
        <v>41</v>
      </c>
      <c r="C1465" s="40" t="s">
        <v>160</v>
      </c>
      <c r="D1465" s="41">
        <v>3.9325985931E10</v>
      </c>
      <c r="E1465" s="35">
        <v>0.062</v>
      </c>
      <c r="F1465" s="35">
        <v>725.0</v>
      </c>
      <c r="G1465" s="35">
        <v>0.069</v>
      </c>
    </row>
    <row r="1466">
      <c r="A1466" s="32" t="s">
        <v>134</v>
      </c>
      <c r="B1466" s="33" t="s">
        <v>42</v>
      </c>
      <c r="C1466" s="40" t="s">
        <v>160</v>
      </c>
      <c r="D1466" s="41">
        <v>4.7438363056E10</v>
      </c>
      <c r="E1466" s="35">
        <v>0.066</v>
      </c>
      <c r="F1466" s="35">
        <v>934.0</v>
      </c>
      <c r="G1466" s="35">
        <v>0.084</v>
      </c>
    </row>
    <row r="1467">
      <c r="A1467" s="32" t="s">
        <v>134</v>
      </c>
      <c r="B1467" s="33" t="s">
        <v>43</v>
      </c>
      <c r="C1467" s="40" t="s">
        <v>160</v>
      </c>
      <c r="D1467" s="41">
        <v>3.7050081723E10</v>
      </c>
      <c r="E1467" s="35">
        <v>0.075</v>
      </c>
      <c r="F1467" s="35">
        <v>836.0</v>
      </c>
      <c r="G1467" s="35">
        <v>0.084</v>
      </c>
    </row>
    <row r="1468">
      <c r="A1468" s="32" t="s">
        <v>134</v>
      </c>
      <c r="B1468" s="33" t="s">
        <v>44</v>
      </c>
      <c r="C1468" s="40" t="s">
        <v>160</v>
      </c>
      <c r="D1468" s="41">
        <v>3.6709511568E10</v>
      </c>
      <c r="E1468" s="35">
        <v>0.07</v>
      </c>
      <c r="F1468" s="35">
        <v>782.0</v>
      </c>
      <c r="G1468" s="35">
        <v>0.06</v>
      </c>
    </row>
    <row r="1469">
      <c r="A1469" s="32" t="s">
        <v>134</v>
      </c>
      <c r="B1469" s="33" t="s">
        <v>45</v>
      </c>
      <c r="C1469" s="40" t="s">
        <v>160</v>
      </c>
      <c r="D1469" s="41">
        <v>4.3083067994E10</v>
      </c>
      <c r="E1469" s="35">
        <v>0.067</v>
      </c>
      <c r="F1469" s="35">
        <v>887.0</v>
      </c>
      <c r="G1469" s="32">
        <v>0.104</v>
      </c>
    </row>
    <row r="1470">
      <c r="A1470" s="32" t="s">
        <v>134</v>
      </c>
      <c r="B1470" s="33" t="s">
        <v>46</v>
      </c>
      <c r="C1470" s="40" t="s">
        <v>160</v>
      </c>
      <c r="D1470" s="41">
        <v>4.2343559196E10</v>
      </c>
      <c r="E1470" s="35">
        <v>0.067</v>
      </c>
      <c r="F1470" s="35">
        <v>859.0</v>
      </c>
      <c r="G1470" s="32">
        <v>0.104</v>
      </c>
    </row>
    <row r="1471">
      <c r="A1471" s="32" t="s">
        <v>134</v>
      </c>
      <c r="B1471" s="33" t="s">
        <v>33</v>
      </c>
      <c r="C1471" s="40" t="s">
        <v>161</v>
      </c>
      <c r="D1471" s="41">
        <v>2.0267551133E10</v>
      </c>
      <c r="E1471" s="35">
        <v>0.075</v>
      </c>
      <c r="F1471" s="35">
        <v>3495.0</v>
      </c>
      <c r="G1471" s="32">
        <v>0.104</v>
      </c>
    </row>
    <row r="1472">
      <c r="A1472" s="32" t="s">
        <v>134</v>
      </c>
      <c r="B1472" s="33" t="s">
        <v>35</v>
      </c>
      <c r="C1472" s="40" t="s">
        <v>161</v>
      </c>
      <c r="D1472" s="41">
        <v>2.0196868009E10</v>
      </c>
      <c r="E1472" s="35">
        <v>0.074</v>
      </c>
      <c r="F1472" s="35">
        <v>3405.0</v>
      </c>
      <c r="G1472" s="32">
        <v>0.104</v>
      </c>
    </row>
    <row r="1473">
      <c r="A1473" s="32" t="s">
        <v>134</v>
      </c>
      <c r="B1473" s="33" t="s">
        <v>36</v>
      </c>
      <c r="C1473" s="40" t="s">
        <v>161</v>
      </c>
      <c r="D1473" s="41">
        <v>2.2568793525E10</v>
      </c>
      <c r="E1473" s="35">
        <v>0.083</v>
      </c>
      <c r="F1473" s="35">
        <v>4202.0</v>
      </c>
      <c r="G1473" s="32">
        <v>0.104</v>
      </c>
    </row>
    <row r="1474">
      <c r="A1474" s="32" t="s">
        <v>134</v>
      </c>
      <c r="B1474" s="33" t="s">
        <v>37</v>
      </c>
      <c r="C1474" s="40" t="s">
        <v>161</v>
      </c>
      <c r="D1474" s="41">
        <v>2.9144582393E10</v>
      </c>
      <c r="E1474" s="35">
        <v>0.077</v>
      </c>
      <c r="F1474" s="35">
        <v>4984.0</v>
      </c>
      <c r="G1474" s="32">
        <v>0.104</v>
      </c>
    </row>
    <row r="1475">
      <c r="A1475" s="32" t="s">
        <v>134</v>
      </c>
      <c r="B1475" s="33" t="s">
        <v>38</v>
      </c>
      <c r="C1475" s="40" t="s">
        <v>161</v>
      </c>
      <c r="D1475" s="41">
        <v>3.4077095478E10</v>
      </c>
      <c r="E1475" s="35">
        <v>0.082</v>
      </c>
      <c r="F1475" s="35">
        <v>6145.0</v>
      </c>
      <c r="G1475" s="32">
        <v>0.104</v>
      </c>
    </row>
    <row r="1476">
      <c r="A1476" s="32" t="s">
        <v>134</v>
      </c>
      <c r="B1476" s="33" t="s">
        <v>39</v>
      </c>
      <c r="C1476" s="40" t="s">
        <v>161</v>
      </c>
      <c r="D1476" s="41">
        <v>3.7643013481E10</v>
      </c>
      <c r="E1476" s="35">
        <v>0.079</v>
      </c>
      <c r="F1476" s="35">
        <v>6485.0</v>
      </c>
      <c r="G1476" s="32">
        <v>0.104</v>
      </c>
    </row>
    <row r="1477">
      <c r="A1477" s="32" t="s">
        <v>134</v>
      </c>
      <c r="B1477" s="33" t="s">
        <v>40</v>
      </c>
      <c r="C1477" s="40" t="s">
        <v>161</v>
      </c>
      <c r="D1477" s="41">
        <v>4.2544677906E10</v>
      </c>
      <c r="E1477" s="35">
        <v>0.077</v>
      </c>
      <c r="F1477" s="35">
        <v>7029.0</v>
      </c>
      <c r="G1477" s="32">
        <v>0.104</v>
      </c>
    </row>
    <row r="1478">
      <c r="A1478" s="32" t="s">
        <v>134</v>
      </c>
      <c r="B1478" s="33" t="s">
        <v>41</v>
      </c>
      <c r="C1478" s="40" t="s">
        <v>161</v>
      </c>
      <c r="D1478" s="41">
        <v>5.1320661751E10</v>
      </c>
      <c r="E1478" s="35">
        <v>0.068</v>
      </c>
      <c r="F1478" s="35">
        <v>7326.0</v>
      </c>
      <c r="G1478" s="32">
        <v>0.104</v>
      </c>
    </row>
    <row r="1479">
      <c r="A1479" s="32" t="s">
        <v>134</v>
      </c>
      <c r="B1479" s="33" t="s">
        <v>42</v>
      </c>
      <c r="C1479" s="40" t="s">
        <v>161</v>
      </c>
      <c r="D1479" s="41">
        <v>5.4742763112E10</v>
      </c>
      <c r="E1479" s="35">
        <v>0.073</v>
      </c>
      <c r="F1479" s="35">
        <v>8305.0</v>
      </c>
      <c r="G1479" s="32">
        <v>0.104</v>
      </c>
    </row>
    <row r="1480">
      <c r="A1480" s="32" t="s">
        <v>134</v>
      </c>
      <c r="B1480" s="33" t="s">
        <v>43</v>
      </c>
      <c r="C1480" s="40" t="s">
        <v>161</v>
      </c>
      <c r="D1480" s="41">
        <v>4.9420751774E10</v>
      </c>
      <c r="E1480" s="35">
        <v>0.08</v>
      </c>
      <c r="F1480" s="35">
        <v>8127.0</v>
      </c>
      <c r="G1480" s="32">
        <v>0.104</v>
      </c>
    </row>
    <row r="1481">
      <c r="A1481" s="32" t="s">
        <v>134</v>
      </c>
      <c r="B1481" s="33" t="s">
        <v>44</v>
      </c>
      <c r="C1481" s="40" t="s">
        <v>161</v>
      </c>
      <c r="D1481" s="41">
        <v>5.2053324635E10</v>
      </c>
      <c r="E1481" s="35">
        <v>0.072</v>
      </c>
      <c r="F1481" s="35">
        <v>7592.0</v>
      </c>
      <c r="G1481" s="32">
        <v>0.104</v>
      </c>
    </row>
    <row r="1482">
      <c r="A1482" s="32" t="s">
        <v>134</v>
      </c>
      <c r="B1482" s="33" t="s">
        <v>45</v>
      </c>
      <c r="C1482" s="40" t="s">
        <v>161</v>
      </c>
      <c r="D1482" s="41">
        <v>5.8009863403E10</v>
      </c>
      <c r="E1482" s="35">
        <v>0.067</v>
      </c>
      <c r="F1482" s="35">
        <v>7751.0</v>
      </c>
      <c r="G1482" s="32">
        <v>0.104</v>
      </c>
    </row>
    <row r="1483">
      <c r="A1483" s="32" t="s">
        <v>134</v>
      </c>
      <c r="B1483" s="33" t="s">
        <v>46</v>
      </c>
      <c r="C1483" s="40" t="s">
        <v>161</v>
      </c>
      <c r="D1483" s="41">
        <v>5.514345733E10</v>
      </c>
      <c r="E1483" s="35">
        <v>0.069</v>
      </c>
      <c r="F1483" s="35">
        <v>7452.0</v>
      </c>
      <c r="G1483" s="32">
        <v>0.104</v>
      </c>
    </row>
    <row r="1484">
      <c r="A1484" s="32" t="s">
        <v>134</v>
      </c>
      <c r="B1484" s="33" t="s">
        <v>33</v>
      </c>
      <c r="C1484" s="40" t="s">
        <v>162</v>
      </c>
      <c r="D1484" s="41">
        <v>3.957418083E9</v>
      </c>
      <c r="E1484" s="35">
        <v>0.066</v>
      </c>
      <c r="F1484" s="35">
        <v>643.0</v>
      </c>
      <c r="G1484" s="35">
        <v>0.073</v>
      </c>
    </row>
    <row r="1485">
      <c r="A1485" s="32" t="s">
        <v>134</v>
      </c>
      <c r="B1485" s="33" t="s">
        <v>35</v>
      </c>
      <c r="C1485" s="40" t="s">
        <v>162</v>
      </c>
      <c r="D1485" s="41">
        <v>3.917620728E9</v>
      </c>
      <c r="E1485" s="35">
        <v>0.07</v>
      </c>
      <c r="F1485" s="35">
        <v>675.0</v>
      </c>
      <c r="G1485" s="35">
        <v>0.069</v>
      </c>
    </row>
    <row r="1486">
      <c r="A1486" s="32" t="s">
        <v>134</v>
      </c>
      <c r="B1486" s="33" t="s">
        <v>36</v>
      </c>
      <c r="C1486" s="40" t="s">
        <v>162</v>
      </c>
      <c r="D1486" s="41">
        <v>4.296164768E9</v>
      </c>
      <c r="E1486" s="35">
        <v>0.079</v>
      </c>
      <c r="F1486" s="35">
        <v>839.0</v>
      </c>
      <c r="G1486" s="35">
        <v>0.06</v>
      </c>
    </row>
    <row r="1487">
      <c r="A1487" s="32" t="s">
        <v>134</v>
      </c>
      <c r="B1487" s="33" t="s">
        <v>37</v>
      </c>
      <c r="C1487" s="40" t="s">
        <v>162</v>
      </c>
      <c r="D1487" s="41">
        <v>5.119621569E9</v>
      </c>
      <c r="E1487" s="35">
        <v>0.082</v>
      </c>
      <c r="F1487" s="35">
        <v>1074.0</v>
      </c>
      <c r="G1487" s="35">
        <v>0.059</v>
      </c>
    </row>
    <row r="1488">
      <c r="A1488" s="32" t="s">
        <v>134</v>
      </c>
      <c r="B1488" s="33" t="s">
        <v>38</v>
      </c>
      <c r="C1488" s="40" t="s">
        <v>162</v>
      </c>
      <c r="D1488" s="41">
        <v>5.643525282E9</v>
      </c>
      <c r="E1488" s="35">
        <v>0.086</v>
      </c>
      <c r="F1488" s="35">
        <v>1247.0</v>
      </c>
      <c r="G1488" s="35">
        <v>0.053</v>
      </c>
    </row>
    <row r="1489">
      <c r="A1489" s="32" t="s">
        <v>134</v>
      </c>
      <c r="B1489" s="33" t="s">
        <v>39</v>
      </c>
      <c r="C1489" s="40" t="s">
        <v>162</v>
      </c>
      <c r="D1489" s="41">
        <v>5.980795756E9</v>
      </c>
      <c r="E1489" s="35">
        <v>0.091</v>
      </c>
      <c r="F1489" s="35">
        <v>1394.0</v>
      </c>
      <c r="G1489" s="35">
        <v>0.055</v>
      </c>
    </row>
    <row r="1490">
      <c r="A1490" s="32" t="s">
        <v>134</v>
      </c>
      <c r="B1490" s="33" t="s">
        <v>40</v>
      </c>
      <c r="C1490" s="40" t="s">
        <v>162</v>
      </c>
      <c r="D1490" s="41">
        <v>6.39012359E9</v>
      </c>
      <c r="E1490" s="35">
        <v>0.09</v>
      </c>
      <c r="F1490" s="35">
        <v>1445.0</v>
      </c>
      <c r="G1490" s="35">
        <v>0.057</v>
      </c>
    </row>
    <row r="1491">
      <c r="A1491" s="32" t="s">
        <v>134</v>
      </c>
      <c r="B1491" s="33" t="s">
        <v>41</v>
      </c>
      <c r="C1491" s="40" t="s">
        <v>162</v>
      </c>
      <c r="D1491" s="41">
        <v>7.5138347E9</v>
      </c>
      <c r="E1491" s="35">
        <v>0.085</v>
      </c>
      <c r="F1491" s="35">
        <v>1580.0</v>
      </c>
      <c r="G1491" s="35">
        <v>0.062</v>
      </c>
    </row>
    <row r="1492">
      <c r="A1492" s="32" t="s">
        <v>134</v>
      </c>
      <c r="B1492" s="33" t="s">
        <v>42</v>
      </c>
      <c r="C1492" s="40" t="s">
        <v>162</v>
      </c>
      <c r="D1492" s="41">
        <v>8.554293727E9</v>
      </c>
      <c r="E1492" s="35">
        <v>0.082</v>
      </c>
      <c r="F1492" s="35">
        <v>1596.0</v>
      </c>
      <c r="G1492" s="35">
        <v>0.059</v>
      </c>
    </row>
    <row r="1493">
      <c r="A1493" s="32" t="s">
        <v>134</v>
      </c>
      <c r="B1493" s="33" t="s">
        <v>43</v>
      </c>
      <c r="C1493" s="40" t="s">
        <v>162</v>
      </c>
      <c r="D1493" s="41">
        <v>8.099400961E9</v>
      </c>
      <c r="E1493" s="35">
        <v>0.083</v>
      </c>
      <c r="F1493" s="35">
        <v>1669.0</v>
      </c>
      <c r="G1493" s="35">
        <v>0.045</v>
      </c>
    </row>
    <row r="1494">
      <c r="A1494" s="32" t="s">
        <v>134</v>
      </c>
      <c r="B1494" s="33" t="s">
        <v>44</v>
      </c>
      <c r="C1494" s="40" t="s">
        <v>162</v>
      </c>
      <c r="D1494" s="41">
        <v>8.16384106E9</v>
      </c>
      <c r="E1494" s="35">
        <v>0.085</v>
      </c>
      <c r="F1494" s="35">
        <v>1707.0</v>
      </c>
      <c r="G1494" s="35">
        <v>0.046</v>
      </c>
    </row>
    <row r="1495">
      <c r="A1495" s="32" t="s">
        <v>134</v>
      </c>
      <c r="B1495" s="33" t="s">
        <v>45</v>
      </c>
      <c r="C1495" s="40" t="s">
        <v>162</v>
      </c>
      <c r="D1495" s="41">
        <v>9.30205727E9</v>
      </c>
      <c r="E1495" s="35">
        <v>0.087</v>
      </c>
      <c r="F1495" s="35">
        <v>1900.0</v>
      </c>
      <c r="G1495" s="35">
        <v>0.047</v>
      </c>
    </row>
    <row r="1496">
      <c r="A1496" s="32" t="s">
        <v>134</v>
      </c>
      <c r="B1496" s="33" t="s">
        <v>46</v>
      </c>
      <c r="C1496" s="40" t="s">
        <v>162</v>
      </c>
      <c r="D1496" s="41">
        <v>8.863076923E9</v>
      </c>
      <c r="E1496" s="35">
        <v>0.091</v>
      </c>
      <c r="F1496" s="35">
        <v>1835.0</v>
      </c>
      <c r="G1496" s="35">
        <v>0.047</v>
      </c>
    </row>
    <row r="1497">
      <c r="A1497" s="32" t="s">
        <v>134</v>
      </c>
      <c r="B1497" s="33" t="s">
        <v>33</v>
      </c>
      <c r="C1497" s="40" t="s">
        <v>163</v>
      </c>
      <c r="D1497" s="41">
        <v>1.288420223E9</v>
      </c>
      <c r="E1497" s="35">
        <v>0.067</v>
      </c>
      <c r="F1497" s="35">
        <v>24.0</v>
      </c>
      <c r="G1497" s="35">
        <v>0.338</v>
      </c>
    </row>
    <row r="1498">
      <c r="A1498" s="32" t="s">
        <v>134</v>
      </c>
      <c r="B1498" s="33" t="s">
        <v>35</v>
      </c>
      <c r="C1498" s="40" t="s">
        <v>163</v>
      </c>
      <c r="D1498" s="41">
        <v>1.480656884E9</v>
      </c>
      <c r="E1498" s="35">
        <v>0.071</v>
      </c>
      <c r="F1498" s="35">
        <v>29.0</v>
      </c>
      <c r="G1498" s="35">
        <v>0.287</v>
      </c>
    </row>
    <row r="1499">
      <c r="A1499" s="32" t="s">
        <v>134</v>
      </c>
      <c r="B1499" s="33" t="s">
        <v>36</v>
      </c>
      <c r="C1499" s="40" t="s">
        <v>163</v>
      </c>
      <c r="D1499" s="41">
        <v>1.661818168E9</v>
      </c>
      <c r="E1499" s="35">
        <v>0.081</v>
      </c>
      <c r="F1499" s="35">
        <v>37.0</v>
      </c>
      <c r="G1499" s="35">
        <v>0.235</v>
      </c>
    </row>
    <row r="1500">
      <c r="A1500" s="32" t="s">
        <v>134</v>
      </c>
      <c r="B1500" s="33" t="s">
        <v>37</v>
      </c>
      <c r="C1500" s="40" t="s">
        <v>163</v>
      </c>
      <c r="D1500" s="41">
        <v>1.980901554E9</v>
      </c>
      <c r="E1500" s="35">
        <v>0.083</v>
      </c>
      <c r="F1500" s="35">
        <v>46.0</v>
      </c>
      <c r="G1500" s="35">
        <v>0.193</v>
      </c>
    </row>
    <row r="1501">
      <c r="A1501" s="32" t="s">
        <v>134</v>
      </c>
      <c r="B1501" s="33" t="s">
        <v>38</v>
      </c>
      <c r="C1501" s="40" t="s">
        <v>163</v>
      </c>
      <c r="D1501" s="41">
        <v>2.598231467E9</v>
      </c>
      <c r="E1501" s="35">
        <v>0.085</v>
      </c>
      <c r="F1501" s="35">
        <v>61.0</v>
      </c>
      <c r="G1501" s="35">
        <v>0.209</v>
      </c>
    </row>
    <row r="1502">
      <c r="A1502" s="32" t="s">
        <v>134</v>
      </c>
      <c r="B1502" s="33" t="s">
        <v>39</v>
      </c>
      <c r="C1502" s="40" t="s">
        <v>163</v>
      </c>
      <c r="D1502" s="41">
        <v>2.988172424E9</v>
      </c>
      <c r="E1502" s="35">
        <v>0.092</v>
      </c>
      <c r="F1502" s="35">
        <v>76.0</v>
      </c>
      <c r="G1502" s="35">
        <v>0.193</v>
      </c>
    </row>
    <row r="1503">
      <c r="A1503" s="32" t="s">
        <v>134</v>
      </c>
      <c r="B1503" s="33" t="s">
        <v>40</v>
      </c>
      <c r="C1503" s="40" t="s">
        <v>163</v>
      </c>
      <c r="D1503" s="41">
        <v>3.408454198E9</v>
      </c>
      <c r="E1503" s="35">
        <v>0.106</v>
      </c>
      <c r="F1503" s="35">
        <v>101.0</v>
      </c>
      <c r="G1503" s="35">
        <v>0.181</v>
      </c>
    </row>
    <row r="1504">
      <c r="A1504" s="32" t="s">
        <v>134</v>
      </c>
      <c r="B1504" s="33" t="s">
        <v>41</v>
      </c>
      <c r="C1504" s="40" t="s">
        <v>163</v>
      </c>
      <c r="D1504" s="41">
        <v>4.402495921E9</v>
      </c>
      <c r="E1504" s="35">
        <v>0.109</v>
      </c>
      <c r="F1504" s="35">
        <v>134.0</v>
      </c>
      <c r="G1504" s="35">
        <v>0.188</v>
      </c>
    </row>
    <row r="1505">
      <c r="A1505" s="32" t="s">
        <v>134</v>
      </c>
      <c r="B1505" s="33" t="s">
        <v>42</v>
      </c>
      <c r="C1505" s="40" t="s">
        <v>163</v>
      </c>
      <c r="D1505" s="41">
        <v>6.054806101E9</v>
      </c>
      <c r="E1505" s="35">
        <v>0.114</v>
      </c>
      <c r="F1505" s="35">
        <v>193.0</v>
      </c>
      <c r="G1505" s="35">
        <v>0.211</v>
      </c>
    </row>
    <row r="1506">
      <c r="A1506" s="32" t="s">
        <v>134</v>
      </c>
      <c r="B1506" s="33" t="s">
        <v>43</v>
      </c>
      <c r="C1506" s="40" t="s">
        <v>163</v>
      </c>
      <c r="D1506" s="41">
        <v>5.439422031E9</v>
      </c>
      <c r="E1506" s="35">
        <v>0.125</v>
      </c>
      <c r="F1506" s="35">
        <v>190.0</v>
      </c>
      <c r="G1506" s="35">
        <v>0.205</v>
      </c>
    </row>
    <row r="1507">
      <c r="A1507" s="32" t="s">
        <v>134</v>
      </c>
      <c r="B1507" s="33" t="s">
        <v>44</v>
      </c>
      <c r="C1507" s="40" t="s">
        <v>163</v>
      </c>
      <c r="D1507" s="41">
        <v>5.811604052E9</v>
      </c>
      <c r="E1507" s="35">
        <v>0.117</v>
      </c>
      <c r="F1507" s="35">
        <v>190.0</v>
      </c>
      <c r="G1507" s="35">
        <v>0.164</v>
      </c>
    </row>
    <row r="1508">
      <c r="A1508" s="32" t="s">
        <v>134</v>
      </c>
      <c r="B1508" s="33" t="s">
        <v>45</v>
      </c>
      <c r="C1508" s="40" t="s">
        <v>163</v>
      </c>
      <c r="D1508" s="41">
        <v>7.016162818E9</v>
      </c>
      <c r="E1508" s="35">
        <v>0.114</v>
      </c>
      <c r="F1508" s="35">
        <v>224.0</v>
      </c>
      <c r="G1508" s="35">
        <v>0.144</v>
      </c>
    </row>
    <row r="1509">
      <c r="A1509" s="32" t="s">
        <v>134</v>
      </c>
      <c r="B1509" s="33" t="s">
        <v>46</v>
      </c>
      <c r="C1509" s="40" t="s">
        <v>163</v>
      </c>
      <c r="D1509" s="41">
        <v>7.284686576E9</v>
      </c>
      <c r="E1509" s="35">
        <v>0.117</v>
      </c>
      <c r="F1509" s="35">
        <v>239.0</v>
      </c>
      <c r="G1509" s="35">
        <v>0.134</v>
      </c>
    </row>
    <row r="1510">
      <c r="A1510" s="32" t="s">
        <v>134</v>
      </c>
      <c r="B1510" s="33" t="s">
        <v>33</v>
      </c>
      <c r="C1510" s="40" t="s">
        <v>164</v>
      </c>
      <c r="D1510" s="41">
        <v>2.64788382E9</v>
      </c>
      <c r="E1510" s="35">
        <v>0.033</v>
      </c>
      <c r="F1510" s="35">
        <v>2685.0</v>
      </c>
      <c r="G1510" s="32">
        <v>0.104</v>
      </c>
    </row>
    <row r="1511">
      <c r="A1511" s="32" t="s">
        <v>134</v>
      </c>
      <c r="B1511" s="33" t="s">
        <v>35</v>
      </c>
      <c r="C1511" s="40" t="s">
        <v>164</v>
      </c>
      <c r="D1511" s="41">
        <v>2.671401083E9</v>
      </c>
      <c r="E1511" s="35">
        <v>0.033</v>
      </c>
      <c r="F1511" s="35">
        <v>2718.0</v>
      </c>
      <c r="G1511" s="32">
        <v>0.104</v>
      </c>
    </row>
    <row r="1512">
      <c r="A1512" s="32" t="s">
        <v>134</v>
      </c>
      <c r="B1512" s="33" t="s">
        <v>36</v>
      </c>
      <c r="C1512" s="40" t="s">
        <v>164</v>
      </c>
      <c r="D1512" s="41">
        <v>2.905973022E9</v>
      </c>
      <c r="E1512" s="35">
        <v>0.034</v>
      </c>
      <c r="F1512" s="35">
        <v>2985.0</v>
      </c>
      <c r="G1512" s="32">
        <v>0.104</v>
      </c>
    </row>
    <row r="1513">
      <c r="A1513" s="32" t="s">
        <v>134</v>
      </c>
      <c r="B1513" s="33" t="s">
        <v>37</v>
      </c>
      <c r="C1513" s="40" t="s">
        <v>164</v>
      </c>
      <c r="D1513" s="41">
        <v>3.588988601E9</v>
      </c>
      <c r="E1513" s="35">
        <v>0.039</v>
      </c>
      <c r="F1513" s="35">
        <v>4216.0</v>
      </c>
      <c r="G1513" s="32">
        <v>0.104</v>
      </c>
    </row>
    <row r="1514">
      <c r="A1514" s="32" t="s">
        <v>134</v>
      </c>
      <c r="B1514" s="33" t="s">
        <v>38</v>
      </c>
      <c r="C1514" s="40" t="s">
        <v>164</v>
      </c>
      <c r="D1514" s="41">
        <v>4.110348444E9</v>
      </c>
      <c r="E1514" s="35">
        <v>0.04</v>
      </c>
      <c r="F1514" s="35">
        <v>4885.0</v>
      </c>
      <c r="G1514" s="32">
        <v>0.104</v>
      </c>
    </row>
    <row r="1515">
      <c r="A1515" s="32" t="s">
        <v>134</v>
      </c>
      <c r="B1515" s="33" t="s">
        <v>39</v>
      </c>
      <c r="C1515" s="40" t="s">
        <v>164</v>
      </c>
      <c r="D1515" s="41">
        <v>4.280072626E9</v>
      </c>
      <c r="E1515" s="35">
        <v>0.04</v>
      </c>
      <c r="F1515" s="35">
        <v>4960.0</v>
      </c>
      <c r="G1515" s="32">
        <v>0.104</v>
      </c>
    </row>
    <row r="1516">
      <c r="A1516" s="32" t="s">
        <v>134</v>
      </c>
      <c r="B1516" s="33" t="s">
        <v>40</v>
      </c>
      <c r="C1516" s="40" t="s">
        <v>164</v>
      </c>
      <c r="D1516" s="41">
        <v>4.663488363E9</v>
      </c>
      <c r="E1516" s="35">
        <v>0.038</v>
      </c>
      <c r="F1516" s="35">
        <v>5115.0</v>
      </c>
      <c r="G1516" s="32">
        <v>0.104</v>
      </c>
    </row>
    <row r="1517">
      <c r="A1517" s="32" t="s">
        <v>134</v>
      </c>
      <c r="B1517" s="33" t="s">
        <v>41</v>
      </c>
      <c r="C1517" s="40" t="s">
        <v>164</v>
      </c>
      <c r="D1517" s="41">
        <v>5.974371696E9</v>
      </c>
      <c r="E1517" s="35">
        <v>0.034</v>
      </c>
      <c r="F1517" s="35">
        <v>5671.0</v>
      </c>
      <c r="G1517" s="32">
        <v>0.104</v>
      </c>
    </row>
    <row r="1518">
      <c r="A1518" s="32" t="s">
        <v>134</v>
      </c>
      <c r="B1518" s="33" t="s">
        <v>42</v>
      </c>
      <c r="C1518" s="40" t="s">
        <v>164</v>
      </c>
      <c r="D1518" s="41">
        <v>6.919241412E9</v>
      </c>
      <c r="E1518" s="35">
        <v>0.036</v>
      </c>
      <c r="F1518" s="35">
        <v>6623.0</v>
      </c>
      <c r="G1518" s="32">
        <v>0.104</v>
      </c>
    </row>
    <row r="1519">
      <c r="A1519" s="32" t="s">
        <v>134</v>
      </c>
      <c r="B1519" s="33" t="s">
        <v>43</v>
      </c>
      <c r="C1519" s="40" t="s">
        <v>164</v>
      </c>
      <c r="D1519" s="41">
        <v>5.557579883E9</v>
      </c>
      <c r="E1519" s="35">
        <v>0.043</v>
      </c>
      <c r="F1519" s="35">
        <v>6458.0</v>
      </c>
      <c r="G1519" s="32">
        <v>0.104</v>
      </c>
    </row>
    <row r="1520">
      <c r="A1520" s="32" t="s">
        <v>134</v>
      </c>
      <c r="B1520" s="33" t="s">
        <v>44</v>
      </c>
      <c r="C1520" s="40" t="s">
        <v>164</v>
      </c>
      <c r="D1520" s="41">
        <v>5.350993377E9</v>
      </c>
      <c r="E1520" s="35">
        <v>0.044</v>
      </c>
      <c r="F1520" s="35">
        <v>6431.0</v>
      </c>
      <c r="G1520" s="32">
        <v>0.104</v>
      </c>
    </row>
    <row r="1521">
      <c r="A1521" s="32" t="s">
        <v>134</v>
      </c>
      <c r="B1521" s="33" t="s">
        <v>45</v>
      </c>
      <c r="C1521" s="40" t="s">
        <v>164</v>
      </c>
      <c r="D1521" s="41">
        <v>6.074506533E9</v>
      </c>
      <c r="E1521" s="35">
        <v>0.044</v>
      </c>
      <c r="F1521" s="35">
        <v>7180.0</v>
      </c>
      <c r="G1521" s="32">
        <v>0.104</v>
      </c>
    </row>
    <row r="1522">
      <c r="A1522" s="32" t="s">
        <v>134</v>
      </c>
      <c r="B1522" s="33" t="s">
        <v>46</v>
      </c>
      <c r="C1522" s="40" t="s">
        <v>164</v>
      </c>
      <c r="D1522" s="42">
        <v>3.5661051434075E11</v>
      </c>
      <c r="E1522" s="35">
        <v>0.044</v>
      </c>
      <c r="F1522" s="35">
        <v>6708.0</v>
      </c>
      <c r="G1522" s="32">
        <v>0.104</v>
      </c>
    </row>
    <row r="1523">
      <c r="A1523" s="32" t="s">
        <v>134</v>
      </c>
      <c r="B1523" s="33" t="s">
        <v>33</v>
      </c>
      <c r="C1523" s="40" t="s">
        <v>165</v>
      </c>
      <c r="D1523" s="41">
        <v>9.84279596E8</v>
      </c>
      <c r="E1523" s="35">
        <v>0.075</v>
      </c>
      <c r="F1523" s="35">
        <v>121.0</v>
      </c>
      <c r="G1523" s="32">
        <v>0.104</v>
      </c>
    </row>
    <row r="1524">
      <c r="A1524" s="32" t="s">
        <v>134</v>
      </c>
      <c r="B1524" s="33" t="s">
        <v>35</v>
      </c>
      <c r="C1524" s="40" t="s">
        <v>165</v>
      </c>
      <c r="D1524" s="41">
        <v>1.15989156E9</v>
      </c>
      <c r="E1524" s="35">
        <v>0.085</v>
      </c>
      <c r="F1524" s="35">
        <v>160.0</v>
      </c>
      <c r="G1524" s="32">
        <v>0.104</v>
      </c>
    </row>
    <row r="1525">
      <c r="A1525" s="32" t="s">
        <v>134</v>
      </c>
      <c r="B1525" s="33" t="s">
        <v>36</v>
      </c>
      <c r="C1525" s="40" t="s">
        <v>165</v>
      </c>
      <c r="D1525" s="41">
        <v>1.284504509E9</v>
      </c>
      <c r="E1525" s="35">
        <v>0.086</v>
      </c>
      <c r="F1525" s="35">
        <v>180.0</v>
      </c>
      <c r="G1525" s="32">
        <v>0.104</v>
      </c>
    </row>
    <row r="1526">
      <c r="A1526" s="32" t="s">
        <v>134</v>
      </c>
      <c r="B1526" s="33" t="s">
        <v>37</v>
      </c>
      <c r="C1526" s="40" t="s">
        <v>165</v>
      </c>
      <c r="D1526" s="41">
        <v>1.707662608E9</v>
      </c>
      <c r="E1526" s="35">
        <v>0.091</v>
      </c>
      <c r="F1526" s="35">
        <v>254.0</v>
      </c>
      <c r="G1526" s="32">
        <v>0.104</v>
      </c>
    </row>
    <row r="1527">
      <c r="A1527" s="32" t="s">
        <v>134</v>
      </c>
      <c r="B1527" s="33" t="s">
        <v>38</v>
      </c>
      <c r="C1527" s="40" t="s">
        <v>165</v>
      </c>
      <c r="D1527" s="41">
        <v>2.073255525E9</v>
      </c>
      <c r="E1527" s="35">
        <v>0.087</v>
      </c>
      <c r="F1527" s="35">
        <v>293.0</v>
      </c>
      <c r="G1527" s="32">
        <v>0.104</v>
      </c>
    </row>
    <row r="1528">
      <c r="A1528" s="32" t="s">
        <v>134</v>
      </c>
      <c r="B1528" s="33" t="s">
        <v>39</v>
      </c>
      <c r="C1528" s="40" t="s">
        <v>165</v>
      </c>
      <c r="D1528" s="41">
        <v>2.257181943E9</v>
      </c>
      <c r="E1528" s="35">
        <v>0.087</v>
      </c>
      <c r="F1528" s="35">
        <v>319.0</v>
      </c>
      <c r="G1528" s="32">
        <v>0.104</v>
      </c>
    </row>
    <row r="1529">
      <c r="A1529" s="32" t="s">
        <v>134</v>
      </c>
      <c r="B1529" s="33" t="s">
        <v>40</v>
      </c>
      <c r="C1529" s="40" t="s">
        <v>165</v>
      </c>
      <c r="D1529" s="41">
        <v>2.696020575E9</v>
      </c>
      <c r="E1529" s="35">
        <v>0.082</v>
      </c>
      <c r="F1529" s="35">
        <v>361.0</v>
      </c>
      <c r="G1529" s="35">
        <v>0.112</v>
      </c>
    </row>
    <row r="1530">
      <c r="A1530" s="32" t="s">
        <v>134</v>
      </c>
      <c r="B1530" s="33" t="s">
        <v>41</v>
      </c>
      <c r="C1530" s="40" t="s">
        <v>165</v>
      </c>
      <c r="D1530" s="41">
        <v>3.673382212E9</v>
      </c>
      <c r="E1530" s="35">
        <v>0.07</v>
      </c>
      <c r="F1530" s="35">
        <v>414.0</v>
      </c>
      <c r="G1530" s="35">
        <v>0.092</v>
      </c>
    </row>
    <row r="1531">
      <c r="A1531" s="32" t="s">
        <v>134</v>
      </c>
      <c r="B1531" s="33" t="s">
        <v>42</v>
      </c>
      <c r="C1531" s="40" t="s">
        <v>165</v>
      </c>
      <c r="D1531" s="41">
        <v>4.538345345E9</v>
      </c>
      <c r="E1531" s="35">
        <v>0.063</v>
      </c>
      <c r="F1531" s="35">
        <v>466.0</v>
      </c>
      <c r="G1531" s="35">
        <v>0.092</v>
      </c>
    </row>
    <row r="1532">
      <c r="A1532" s="32" t="s">
        <v>134</v>
      </c>
      <c r="B1532" s="33" t="s">
        <v>43</v>
      </c>
      <c r="C1532" s="40" t="s">
        <v>165</v>
      </c>
      <c r="D1532" s="41">
        <v>4.158135026E9</v>
      </c>
      <c r="E1532" s="35">
        <v>0.063</v>
      </c>
      <c r="F1532" s="35">
        <v>424.0</v>
      </c>
      <c r="G1532" s="35">
        <v>0.094</v>
      </c>
    </row>
    <row r="1533">
      <c r="A1533" s="32" t="s">
        <v>134</v>
      </c>
      <c r="B1533" s="33" t="s">
        <v>44</v>
      </c>
      <c r="C1533" s="40" t="s">
        <v>165</v>
      </c>
      <c r="D1533" s="41">
        <v>4.114881347E9</v>
      </c>
      <c r="E1533" s="35">
        <v>0.072</v>
      </c>
      <c r="F1533" s="35">
        <v>476.0</v>
      </c>
      <c r="G1533" s="35">
        <v>0.095</v>
      </c>
    </row>
    <row r="1534">
      <c r="A1534" s="32" t="s">
        <v>134</v>
      </c>
      <c r="B1534" s="33" t="s">
        <v>45</v>
      </c>
      <c r="C1534" s="40" t="s">
        <v>165</v>
      </c>
      <c r="D1534" s="41">
        <v>4.501753898E9</v>
      </c>
      <c r="E1534" s="35">
        <v>0.072</v>
      </c>
      <c r="F1534" s="35">
        <v>522.0</v>
      </c>
      <c r="G1534" s="35">
        <v>0.097</v>
      </c>
    </row>
    <row r="1535">
      <c r="A1535" s="32" t="s">
        <v>134</v>
      </c>
      <c r="B1535" s="33" t="s">
        <v>46</v>
      </c>
      <c r="C1535" s="40" t="s">
        <v>165</v>
      </c>
      <c r="D1535" s="41">
        <v>4.045813953E9</v>
      </c>
      <c r="E1535" s="35">
        <v>0.076</v>
      </c>
      <c r="F1535" s="35">
        <v>493.0</v>
      </c>
      <c r="G1535" s="35">
        <v>0.096</v>
      </c>
    </row>
    <row r="1536">
      <c r="A1536" s="32" t="s">
        <v>134</v>
      </c>
      <c r="B1536" s="33" t="s">
        <v>33</v>
      </c>
      <c r="C1536" s="40" t="s">
        <v>166</v>
      </c>
      <c r="D1536" s="41">
        <v>3.85E11</v>
      </c>
      <c r="E1536" s="35">
        <v>0.08</v>
      </c>
      <c r="F1536" s="35">
        <v>1932.0</v>
      </c>
      <c r="G1536" s="35">
        <v>0.048</v>
      </c>
    </row>
    <row r="1537">
      <c r="A1537" s="32" t="s">
        <v>134</v>
      </c>
      <c r="B1537" s="33" t="s">
        <v>35</v>
      </c>
      <c r="C1537" s="40" t="s">
        <v>166</v>
      </c>
      <c r="D1537" s="41">
        <v>4.01E11</v>
      </c>
      <c r="E1537" s="35">
        <v>0.083</v>
      </c>
      <c r="F1537" s="35">
        <v>2079.0</v>
      </c>
      <c r="G1537" s="35">
        <v>0.05</v>
      </c>
    </row>
    <row r="1538">
      <c r="A1538" s="32" t="s">
        <v>134</v>
      </c>
      <c r="B1538" s="33" t="s">
        <v>36</v>
      </c>
      <c r="C1538" s="40" t="s">
        <v>166</v>
      </c>
      <c r="D1538" s="41">
        <v>4.38E11</v>
      </c>
      <c r="E1538" s="35">
        <v>0.089</v>
      </c>
      <c r="F1538" s="35">
        <v>2411.0</v>
      </c>
      <c r="G1538" s="35">
        <v>0.04</v>
      </c>
    </row>
    <row r="1539">
      <c r="A1539" s="32" t="s">
        <v>134</v>
      </c>
      <c r="B1539" s="33" t="s">
        <v>37</v>
      </c>
      <c r="C1539" s="40" t="s">
        <v>166</v>
      </c>
      <c r="D1539" s="41">
        <v>5.38E11</v>
      </c>
      <c r="E1539" s="35">
        <v>0.098</v>
      </c>
      <c r="F1539" s="35">
        <v>3249.0</v>
      </c>
      <c r="G1539" s="35">
        <v>0.03</v>
      </c>
    </row>
    <row r="1540">
      <c r="A1540" s="32" t="s">
        <v>134</v>
      </c>
      <c r="B1540" s="33" t="s">
        <v>38</v>
      </c>
      <c r="C1540" s="40" t="s">
        <v>166</v>
      </c>
      <c r="D1540" s="41">
        <v>6.1E11</v>
      </c>
      <c r="E1540" s="35">
        <v>0.1</v>
      </c>
      <c r="F1540" s="35">
        <v>3739.0</v>
      </c>
      <c r="G1540" s="35">
        <v>0.028</v>
      </c>
    </row>
    <row r="1541">
      <c r="A1541" s="32" t="s">
        <v>134</v>
      </c>
      <c r="B1541" s="33" t="s">
        <v>39</v>
      </c>
      <c r="C1541" s="40" t="s">
        <v>166</v>
      </c>
      <c r="D1541" s="41">
        <v>6.38E11</v>
      </c>
      <c r="E1541" s="35">
        <v>0.109</v>
      </c>
      <c r="F1541" s="35">
        <v>4261.0</v>
      </c>
      <c r="G1541" s="35">
        <v>0.028</v>
      </c>
    </row>
    <row r="1542">
      <c r="A1542" s="32" t="s">
        <v>134</v>
      </c>
      <c r="B1542" s="33" t="s">
        <v>40</v>
      </c>
      <c r="C1542" s="40" t="s">
        <v>166</v>
      </c>
      <c r="D1542" s="41">
        <v>6.78E11</v>
      </c>
      <c r="E1542" s="35">
        <v>0.107</v>
      </c>
      <c r="F1542" s="35">
        <v>4459.0</v>
      </c>
      <c r="G1542" s="35">
        <v>0.035</v>
      </c>
    </row>
    <row r="1543">
      <c r="A1543" s="32" t="s">
        <v>134</v>
      </c>
      <c r="B1543" s="33" t="s">
        <v>41</v>
      </c>
      <c r="C1543" s="40" t="s">
        <v>166</v>
      </c>
      <c r="D1543" s="41">
        <v>7.83E11</v>
      </c>
      <c r="E1543" s="35">
        <v>0.108</v>
      </c>
      <c r="F1543" s="35">
        <v>5150.0</v>
      </c>
      <c r="G1543" s="35">
        <v>0.046</v>
      </c>
    </row>
    <row r="1544">
      <c r="A1544" s="32" t="s">
        <v>134</v>
      </c>
      <c r="B1544" s="33" t="s">
        <v>42</v>
      </c>
      <c r="C1544" s="40" t="s">
        <v>166</v>
      </c>
      <c r="D1544" s="41">
        <v>8.71E11</v>
      </c>
      <c r="E1544" s="35">
        <v>0.11</v>
      </c>
      <c r="F1544" s="35">
        <v>5834.0</v>
      </c>
      <c r="G1544" s="35">
        <v>0.046</v>
      </c>
    </row>
    <row r="1545">
      <c r="A1545" s="32" t="s">
        <v>134</v>
      </c>
      <c r="B1545" s="33" t="s">
        <v>43</v>
      </c>
      <c r="C1545" s="40" t="s">
        <v>166</v>
      </c>
      <c r="D1545" s="41">
        <v>7.96E11</v>
      </c>
      <c r="E1545" s="35">
        <v>0.119</v>
      </c>
      <c r="F1545" s="35">
        <v>5740.0</v>
      </c>
      <c r="G1545" s="35">
        <v>0.02</v>
      </c>
    </row>
    <row r="1546">
      <c r="A1546" s="32" t="s">
        <v>134</v>
      </c>
      <c r="B1546" s="33" t="s">
        <v>44</v>
      </c>
      <c r="C1546" s="40" t="s">
        <v>166</v>
      </c>
      <c r="D1546" s="41">
        <v>7.77E11</v>
      </c>
      <c r="E1546" s="35">
        <v>0.121</v>
      </c>
      <c r="F1546" s="35">
        <v>5676.0</v>
      </c>
      <c r="G1546" s="35">
        <v>0.018</v>
      </c>
    </row>
    <row r="1547">
      <c r="A1547" s="32" t="s">
        <v>134</v>
      </c>
      <c r="B1547" s="33" t="s">
        <v>45</v>
      </c>
      <c r="C1547" s="40" t="s">
        <v>166</v>
      </c>
      <c r="D1547" s="41">
        <v>8.33E11</v>
      </c>
      <c r="E1547" s="35">
        <v>0.119</v>
      </c>
      <c r="F1547" s="35">
        <v>5997.0</v>
      </c>
      <c r="G1547" s="35">
        <v>0.02</v>
      </c>
    </row>
    <row r="1548">
      <c r="A1548" s="32" t="s">
        <v>134</v>
      </c>
      <c r="B1548" s="33" t="s">
        <v>46</v>
      </c>
      <c r="C1548" s="40" t="s">
        <v>166</v>
      </c>
      <c r="D1548" s="41">
        <v>7.7E11</v>
      </c>
      <c r="E1548" s="35">
        <v>0.124</v>
      </c>
      <c r="F1548" s="35">
        <v>5737.0</v>
      </c>
      <c r="G1548" s="35">
        <v>0.016</v>
      </c>
    </row>
    <row r="1549">
      <c r="A1549" s="32" t="s">
        <v>134</v>
      </c>
      <c r="B1549" s="33" t="s">
        <v>33</v>
      </c>
      <c r="C1549" s="40" t="s">
        <v>167</v>
      </c>
      <c r="D1549" s="41">
        <v>3.586883989E9</v>
      </c>
      <c r="E1549" s="35">
        <v>0.087</v>
      </c>
      <c r="F1549" s="35">
        <v>153.0</v>
      </c>
      <c r="G1549" s="35">
        <v>0.189</v>
      </c>
    </row>
    <row r="1550">
      <c r="A1550" s="32" t="s">
        <v>134</v>
      </c>
      <c r="B1550" s="33" t="s">
        <v>35</v>
      </c>
      <c r="C1550" s="40" t="s">
        <v>167</v>
      </c>
      <c r="D1550" s="41">
        <v>3.436961385E9</v>
      </c>
      <c r="E1550" s="35">
        <v>0.085</v>
      </c>
      <c r="F1550" s="35">
        <v>141.0</v>
      </c>
      <c r="G1550" s="35">
        <v>0.194</v>
      </c>
    </row>
    <row r="1551">
      <c r="A1551" s="32" t="s">
        <v>134</v>
      </c>
      <c r="B1551" s="33" t="s">
        <v>36</v>
      </c>
      <c r="C1551" s="40" t="s">
        <v>167</v>
      </c>
      <c r="D1551" s="41">
        <v>3.791306758E9</v>
      </c>
      <c r="E1551" s="35">
        <v>0.093</v>
      </c>
      <c r="F1551" s="35">
        <v>170.0</v>
      </c>
      <c r="G1551" s="35">
        <v>0.184</v>
      </c>
    </row>
    <row r="1552">
      <c r="A1552" s="32" t="s">
        <v>134</v>
      </c>
      <c r="B1552" s="33" t="s">
        <v>37</v>
      </c>
      <c r="C1552" s="40" t="s">
        <v>167</v>
      </c>
      <c r="D1552" s="41">
        <v>4.756221629E9</v>
      </c>
      <c r="E1552" s="35">
        <v>0.093</v>
      </c>
      <c r="F1552" s="35">
        <v>212.0</v>
      </c>
      <c r="G1552" s="35">
        <v>0.16</v>
      </c>
    </row>
    <row r="1553">
      <c r="A1553" s="32" t="s">
        <v>134</v>
      </c>
      <c r="B1553" s="33" t="s">
        <v>38</v>
      </c>
      <c r="C1553" s="40" t="s">
        <v>167</v>
      </c>
      <c r="D1553" s="41">
        <v>5.514253043E9</v>
      </c>
      <c r="E1553" s="35">
        <v>0.087</v>
      </c>
      <c r="F1553" s="35">
        <v>230.0</v>
      </c>
      <c r="G1553" s="35">
        <v>0.124</v>
      </c>
    </row>
    <row r="1554">
      <c r="A1554" s="32" t="s">
        <v>134</v>
      </c>
      <c r="B1554" s="33" t="s">
        <v>39</v>
      </c>
      <c r="C1554" s="40" t="s">
        <v>167</v>
      </c>
      <c r="D1554" s="41">
        <v>5.98580906E9</v>
      </c>
      <c r="E1554" s="35">
        <v>0.081</v>
      </c>
      <c r="F1554" s="35">
        <v>231.0</v>
      </c>
      <c r="G1554" s="35">
        <v>0.121</v>
      </c>
    </row>
    <row r="1555">
      <c r="A1555" s="32" t="s">
        <v>134</v>
      </c>
      <c r="B1555" s="33" t="s">
        <v>40</v>
      </c>
      <c r="C1555" s="40" t="s">
        <v>167</v>
      </c>
      <c r="D1555" s="41">
        <v>6.5605469E9</v>
      </c>
      <c r="E1555" s="35">
        <v>0.078</v>
      </c>
      <c r="F1555" s="35">
        <v>246.0</v>
      </c>
      <c r="G1555" s="35">
        <v>0.113</v>
      </c>
    </row>
    <row r="1556">
      <c r="A1556" s="32" t="s">
        <v>134</v>
      </c>
      <c r="B1556" s="33" t="s">
        <v>41</v>
      </c>
      <c r="C1556" s="40" t="s">
        <v>167</v>
      </c>
      <c r="D1556" s="41">
        <v>8.15982562E9</v>
      </c>
      <c r="E1556" s="35">
        <v>0.07</v>
      </c>
      <c r="F1556" s="35">
        <v>272.0</v>
      </c>
      <c r="G1556" s="35">
        <v>0.102</v>
      </c>
    </row>
    <row r="1557">
      <c r="A1557" s="32" t="s">
        <v>134</v>
      </c>
      <c r="B1557" s="33" t="s">
        <v>42</v>
      </c>
      <c r="C1557" s="40" t="s">
        <v>167</v>
      </c>
      <c r="D1557" s="41">
        <v>9.834034351E9</v>
      </c>
      <c r="E1557" s="35">
        <v>0.069</v>
      </c>
      <c r="F1557" s="35">
        <v>325.0</v>
      </c>
      <c r="G1557" s="35">
        <v>0.097</v>
      </c>
    </row>
    <row r="1558">
      <c r="A1558" s="32" t="s">
        <v>134</v>
      </c>
      <c r="B1558" s="33" t="s">
        <v>43</v>
      </c>
      <c r="C1558" s="40" t="s">
        <v>167</v>
      </c>
      <c r="D1558" s="41">
        <v>9.313573965E9</v>
      </c>
      <c r="E1558" s="35">
        <v>0.069</v>
      </c>
      <c r="F1558" s="35">
        <v>306.0</v>
      </c>
      <c r="G1558" s="35">
        <v>0.101</v>
      </c>
    </row>
    <row r="1559">
      <c r="A1559" s="32" t="s">
        <v>134</v>
      </c>
      <c r="B1559" s="33" t="s">
        <v>44</v>
      </c>
      <c r="C1559" s="40" t="s">
        <v>167</v>
      </c>
      <c r="D1559" s="41">
        <v>9.338674078E9</v>
      </c>
      <c r="E1559" s="35">
        <v>0.07</v>
      </c>
      <c r="F1559" s="35">
        <v>309.0</v>
      </c>
      <c r="G1559" s="35">
        <v>0.095</v>
      </c>
    </row>
    <row r="1560">
      <c r="A1560" s="32" t="s">
        <v>134</v>
      </c>
      <c r="B1560" s="33" t="s">
        <v>45</v>
      </c>
      <c r="C1560" s="40" t="s">
        <v>167</v>
      </c>
      <c r="D1560" s="41">
        <v>1.0395222334E10</v>
      </c>
      <c r="E1560" s="35">
        <v>0.069</v>
      </c>
      <c r="F1560" s="35">
        <v>344.0</v>
      </c>
      <c r="G1560" s="35">
        <v>0.089</v>
      </c>
    </row>
    <row r="1561">
      <c r="A1561" s="32" t="s">
        <v>134</v>
      </c>
      <c r="B1561" s="33" t="s">
        <v>46</v>
      </c>
      <c r="C1561" s="40" t="s">
        <v>167</v>
      </c>
      <c r="D1561" s="41">
        <v>9.576482628E9</v>
      </c>
      <c r="E1561" s="35">
        <v>0.071</v>
      </c>
      <c r="F1561" s="35">
        <v>327.0</v>
      </c>
      <c r="G1561" s="35">
        <v>0.085</v>
      </c>
    </row>
    <row r="1562">
      <c r="A1562" s="32" t="s">
        <v>134</v>
      </c>
      <c r="B1562" s="33" t="s">
        <v>33</v>
      </c>
      <c r="C1562" s="40" t="s">
        <v>168</v>
      </c>
      <c r="D1562" s="41">
        <v>1.68E11</v>
      </c>
      <c r="E1562" s="35">
        <v>0.091</v>
      </c>
      <c r="F1562" s="35">
        <v>3432.0</v>
      </c>
      <c r="G1562" s="35">
        <v>0.089</v>
      </c>
    </row>
    <row r="1563">
      <c r="A1563" s="32" t="s">
        <v>134</v>
      </c>
      <c r="B1563" s="33" t="s">
        <v>35</v>
      </c>
      <c r="C1563" s="40" t="s">
        <v>168</v>
      </c>
      <c r="D1563" s="41">
        <v>1.71E11</v>
      </c>
      <c r="E1563" s="35">
        <v>0.098</v>
      </c>
      <c r="F1563" s="35">
        <v>3705.0</v>
      </c>
      <c r="G1563" s="35">
        <v>0.087</v>
      </c>
    </row>
    <row r="1564">
      <c r="A1564" s="32" t="s">
        <v>134</v>
      </c>
      <c r="B1564" s="33" t="s">
        <v>36</v>
      </c>
      <c r="C1564" s="40" t="s">
        <v>168</v>
      </c>
      <c r="D1564" s="41">
        <v>1.92E11</v>
      </c>
      <c r="E1564" s="35">
        <v>0.104</v>
      </c>
      <c r="F1564" s="35">
        <v>4418.0</v>
      </c>
      <c r="G1564" s="35">
        <v>0.087</v>
      </c>
    </row>
    <row r="1565">
      <c r="A1565" s="32" t="s">
        <v>134</v>
      </c>
      <c r="B1565" s="33" t="s">
        <v>37</v>
      </c>
      <c r="C1565" s="40" t="s">
        <v>168</v>
      </c>
      <c r="D1565" s="41">
        <v>2.25E11</v>
      </c>
      <c r="E1565" s="35">
        <v>0.106</v>
      </c>
      <c r="F1565" s="35">
        <v>5220.0</v>
      </c>
      <c r="G1565" s="35">
        <v>0.047</v>
      </c>
    </row>
    <row r="1566">
      <c r="A1566" s="32" t="s">
        <v>134</v>
      </c>
      <c r="B1566" s="33" t="s">
        <v>38</v>
      </c>
      <c r="C1566" s="40" t="s">
        <v>168</v>
      </c>
      <c r="D1566" s="41">
        <v>2.6E11</v>
      </c>
      <c r="E1566" s="35">
        <v>0.101</v>
      </c>
      <c r="F1566" s="35">
        <v>5733.0</v>
      </c>
      <c r="G1566" s="35">
        <v>0.04</v>
      </c>
    </row>
    <row r="1567">
      <c r="A1567" s="32" t="s">
        <v>134</v>
      </c>
      <c r="B1567" s="33" t="s">
        <v>39</v>
      </c>
      <c r="C1567" s="40" t="s">
        <v>168</v>
      </c>
      <c r="D1567" s="41">
        <v>3.04E11</v>
      </c>
      <c r="E1567" s="35">
        <v>0.095</v>
      </c>
      <c r="F1567" s="35">
        <v>6293.0</v>
      </c>
      <c r="G1567" s="35">
        <v>0.04</v>
      </c>
    </row>
    <row r="1568">
      <c r="A1568" s="32" t="s">
        <v>134</v>
      </c>
      <c r="B1568" s="33" t="s">
        <v>40</v>
      </c>
      <c r="C1568" s="40" t="s">
        <v>168</v>
      </c>
      <c r="D1568" s="41">
        <v>3.4E11</v>
      </c>
      <c r="E1568" s="35">
        <v>0.092</v>
      </c>
      <c r="F1568" s="35">
        <v>6778.0</v>
      </c>
      <c r="G1568" s="35">
        <v>0.047</v>
      </c>
    </row>
    <row r="1569">
      <c r="A1569" s="32" t="s">
        <v>134</v>
      </c>
      <c r="B1569" s="33" t="s">
        <v>41</v>
      </c>
      <c r="C1569" s="40" t="s">
        <v>168</v>
      </c>
      <c r="D1569" s="41">
        <v>3.93E11</v>
      </c>
      <c r="E1569" s="35">
        <v>0.095</v>
      </c>
      <c r="F1569" s="35">
        <v>7978.0</v>
      </c>
      <c r="G1569" s="35">
        <v>0.066</v>
      </c>
    </row>
    <row r="1570">
      <c r="A1570" s="32" t="s">
        <v>134</v>
      </c>
      <c r="B1570" s="33" t="s">
        <v>42</v>
      </c>
      <c r="C1570" s="40" t="s">
        <v>168</v>
      </c>
      <c r="D1570" s="41">
        <v>4.54E11</v>
      </c>
      <c r="E1570" s="35">
        <v>0.09</v>
      </c>
      <c r="F1570" s="35">
        <v>8626.0</v>
      </c>
      <c r="G1570" s="35">
        <v>0.073</v>
      </c>
    </row>
    <row r="1571">
      <c r="A1571" s="32" t="s">
        <v>134</v>
      </c>
      <c r="B1571" s="33" t="s">
        <v>43</v>
      </c>
      <c r="C1571" s="40" t="s">
        <v>168</v>
      </c>
      <c r="D1571" s="41">
        <v>3.79E11</v>
      </c>
      <c r="E1571" s="35">
        <v>0.101</v>
      </c>
      <c r="F1571" s="35">
        <v>7944.0</v>
      </c>
      <c r="G1571" s="35">
        <v>0.043</v>
      </c>
    </row>
    <row r="1572">
      <c r="A1572" s="32" t="s">
        <v>134</v>
      </c>
      <c r="B1572" s="33" t="s">
        <v>44</v>
      </c>
      <c r="C1572" s="40" t="s">
        <v>168</v>
      </c>
      <c r="D1572" s="41">
        <v>4.21E11</v>
      </c>
      <c r="E1572" s="35">
        <v>0.1</v>
      </c>
      <c r="F1572" s="35">
        <v>8694.0</v>
      </c>
      <c r="G1572" s="32">
        <v>0.104</v>
      </c>
    </row>
    <row r="1573">
      <c r="A1573" s="32" t="s">
        <v>134</v>
      </c>
      <c r="B1573" s="33" t="s">
        <v>45</v>
      </c>
      <c r="C1573" s="40" t="s">
        <v>168</v>
      </c>
      <c r="D1573" s="41">
        <v>4.91E11</v>
      </c>
      <c r="E1573" s="35">
        <v>0.099</v>
      </c>
      <c r="F1573" s="35">
        <v>9908.0</v>
      </c>
      <c r="G1573" s="32">
        <v>0.104</v>
      </c>
    </row>
    <row r="1574">
      <c r="A1574" s="32" t="s">
        <v>134</v>
      </c>
      <c r="B1574" s="33" t="s">
        <v>46</v>
      </c>
      <c r="C1574" s="40" t="s">
        <v>168</v>
      </c>
      <c r="D1574" s="41">
        <v>5.0E11</v>
      </c>
      <c r="E1574" s="35">
        <v>0.09</v>
      </c>
      <c r="F1574" s="35">
        <v>9055.0</v>
      </c>
      <c r="G1574" s="32">
        <v>0.104</v>
      </c>
    </row>
    <row r="1575">
      <c r="A1575" s="32" t="s">
        <v>134</v>
      </c>
      <c r="B1575" s="33" t="s">
        <v>33</v>
      </c>
      <c r="C1575" s="40" t="s">
        <v>169</v>
      </c>
      <c r="D1575" s="41">
        <v>1.71E11</v>
      </c>
      <c r="E1575" s="35">
        <v>0.055</v>
      </c>
      <c r="F1575" s="35">
        <v>247.0</v>
      </c>
      <c r="G1575" s="35">
        <v>0.2</v>
      </c>
    </row>
    <row r="1576">
      <c r="A1576" s="32" t="s">
        <v>134</v>
      </c>
      <c r="B1576" s="33" t="s">
        <v>35</v>
      </c>
      <c r="C1576" s="40" t="s">
        <v>169</v>
      </c>
      <c r="D1576" s="41">
        <v>1.9E11</v>
      </c>
      <c r="E1576" s="35">
        <v>0.059</v>
      </c>
      <c r="F1576" s="35">
        <v>292.0</v>
      </c>
      <c r="G1576" s="35">
        <v>0.184</v>
      </c>
    </row>
    <row r="1577">
      <c r="A1577" s="32" t="s">
        <v>134</v>
      </c>
      <c r="B1577" s="33" t="s">
        <v>36</v>
      </c>
      <c r="C1577" s="40" t="s">
        <v>169</v>
      </c>
      <c r="D1577" s="41">
        <v>1.98E11</v>
      </c>
      <c r="E1577" s="35">
        <v>0.063</v>
      </c>
      <c r="F1577" s="35">
        <v>328.0</v>
      </c>
      <c r="G1577" s="35">
        <v>0.12</v>
      </c>
    </row>
    <row r="1578">
      <c r="A1578" s="32" t="s">
        <v>134</v>
      </c>
      <c r="B1578" s="33" t="s">
        <v>37</v>
      </c>
      <c r="C1578" s="40" t="s">
        <v>169</v>
      </c>
      <c r="D1578" s="41">
        <v>2.17E11</v>
      </c>
      <c r="E1578" s="35">
        <v>0.062</v>
      </c>
      <c r="F1578" s="35">
        <v>354.0</v>
      </c>
      <c r="G1578" s="35">
        <v>0.073</v>
      </c>
    </row>
    <row r="1579">
      <c r="A1579" s="32" t="s">
        <v>134</v>
      </c>
      <c r="B1579" s="33" t="s">
        <v>38</v>
      </c>
      <c r="C1579" s="40" t="s">
        <v>169</v>
      </c>
      <c r="D1579" s="41">
        <v>2.53E11</v>
      </c>
      <c r="E1579" s="35">
        <v>0.062</v>
      </c>
      <c r="F1579" s="35">
        <v>410.0</v>
      </c>
      <c r="G1579" s="35">
        <v>0.076</v>
      </c>
    </row>
    <row r="1580">
      <c r="A1580" s="32" t="s">
        <v>134</v>
      </c>
      <c r="B1580" s="33" t="s">
        <v>39</v>
      </c>
      <c r="C1580" s="40" t="s">
        <v>169</v>
      </c>
      <c r="D1580" s="41">
        <v>3.04E11</v>
      </c>
      <c r="E1580" s="35">
        <v>0.062</v>
      </c>
      <c r="F1580" s="35">
        <v>494.0</v>
      </c>
      <c r="G1580" s="35">
        <v>0.068</v>
      </c>
    </row>
    <row r="1581">
      <c r="A1581" s="32" t="s">
        <v>134</v>
      </c>
      <c r="B1581" s="33" t="s">
        <v>40</v>
      </c>
      <c r="C1581" s="40" t="s">
        <v>169</v>
      </c>
      <c r="D1581" s="41">
        <v>3.42E11</v>
      </c>
      <c r="E1581" s="35">
        <v>0.062</v>
      </c>
      <c r="F1581" s="35">
        <v>554.0</v>
      </c>
      <c r="G1581" s="35">
        <v>0.055</v>
      </c>
    </row>
    <row r="1582">
      <c r="A1582" s="32" t="s">
        <v>134</v>
      </c>
      <c r="B1582" s="33" t="s">
        <v>41</v>
      </c>
      <c r="C1582" s="40" t="s">
        <v>169</v>
      </c>
      <c r="D1582" s="41">
        <v>4.25E11</v>
      </c>
      <c r="E1582" s="35">
        <v>0.063</v>
      </c>
      <c r="F1582" s="35">
        <v>706.0</v>
      </c>
      <c r="G1582" s="32">
        <v>0.104</v>
      </c>
    </row>
    <row r="1583">
      <c r="A1583" s="32" t="s">
        <v>134</v>
      </c>
      <c r="B1583" s="33" t="s">
        <v>42</v>
      </c>
      <c r="C1583" s="40" t="s">
        <v>169</v>
      </c>
      <c r="D1583" s="41">
        <v>5.29E11</v>
      </c>
      <c r="E1583" s="35">
        <v>0.069</v>
      </c>
      <c r="F1583" s="35">
        <v>956.0</v>
      </c>
      <c r="G1583" s="32">
        <v>0.104</v>
      </c>
    </row>
    <row r="1584">
      <c r="A1584" s="32" t="s">
        <v>134</v>
      </c>
      <c r="B1584" s="33" t="s">
        <v>43</v>
      </c>
      <c r="C1584" s="40" t="s">
        <v>169</v>
      </c>
      <c r="D1584" s="41">
        <v>4.31E11</v>
      </c>
      <c r="E1584" s="35">
        <v>0.072</v>
      </c>
      <c r="F1584" s="35">
        <v>813.0</v>
      </c>
      <c r="G1584" s="32">
        <v>0.104</v>
      </c>
    </row>
    <row r="1585">
      <c r="A1585" s="32" t="s">
        <v>134</v>
      </c>
      <c r="B1585" s="33" t="s">
        <v>44</v>
      </c>
      <c r="C1585" s="40" t="s">
        <v>169</v>
      </c>
      <c r="D1585" s="41">
        <v>4.7E11</v>
      </c>
      <c r="E1585" s="35">
        <v>0.07</v>
      </c>
      <c r="F1585" s="35">
        <v>860.0</v>
      </c>
      <c r="G1585" s="32">
        <v>0.104</v>
      </c>
    </row>
    <row r="1586">
      <c r="A1586" s="32" t="s">
        <v>134</v>
      </c>
      <c r="B1586" s="33" t="s">
        <v>45</v>
      </c>
      <c r="C1586" s="40" t="s">
        <v>169</v>
      </c>
      <c r="D1586" s="41">
        <v>5.16E11</v>
      </c>
      <c r="E1586" s="35">
        <v>0.068</v>
      </c>
      <c r="F1586" s="35">
        <v>915.0</v>
      </c>
      <c r="G1586" s="32">
        <v>0.104</v>
      </c>
    </row>
    <row r="1587">
      <c r="A1587" s="32" t="s">
        <v>134</v>
      </c>
      <c r="B1587" s="33" t="s">
        <v>46</v>
      </c>
      <c r="C1587" s="40" t="s">
        <v>169</v>
      </c>
      <c r="D1587" s="41">
        <v>4.9E11</v>
      </c>
      <c r="E1587" s="35">
        <v>0.067</v>
      </c>
      <c r="F1587" s="35">
        <v>854.0</v>
      </c>
      <c r="G1587" s="32">
        <v>0.104</v>
      </c>
    </row>
    <row r="1588">
      <c r="A1588" s="32" t="s">
        <v>134</v>
      </c>
      <c r="B1588" s="33" t="s">
        <v>33</v>
      </c>
      <c r="C1588" s="40" t="s">
        <v>170</v>
      </c>
      <c r="D1588" s="41">
        <v>1.17E11</v>
      </c>
      <c r="E1588" s="35">
        <v>0.093</v>
      </c>
      <c r="F1588" s="35">
        <v>1070.0</v>
      </c>
      <c r="G1588" s="32">
        <v>0.104</v>
      </c>
    </row>
    <row r="1589">
      <c r="A1589" s="32" t="s">
        <v>134</v>
      </c>
      <c r="B1589" s="33" t="s">
        <v>35</v>
      </c>
      <c r="C1589" s="40" t="s">
        <v>170</v>
      </c>
      <c r="D1589" s="41">
        <v>1.2E11</v>
      </c>
      <c r="E1589" s="35">
        <v>0.093</v>
      </c>
      <c r="F1589" s="35">
        <v>1087.0</v>
      </c>
      <c r="G1589" s="32">
        <v>0.104</v>
      </c>
    </row>
    <row r="1590">
      <c r="A1590" s="32" t="s">
        <v>134</v>
      </c>
      <c r="B1590" s="33" t="s">
        <v>36</v>
      </c>
      <c r="C1590" s="40" t="s">
        <v>170</v>
      </c>
      <c r="D1590" s="41">
        <v>1.32E11</v>
      </c>
      <c r="E1590" s="35">
        <v>0.093</v>
      </c>
      <c r="F1590" s="35">
        <v>1190.0</v>
      </c>
      <c r="G1590" s="32">
        <v>0.104</v>
      </c>
    </row>
    <row r="1591">
      <c r="A1591" s="32" t="s">
        <v>134</v>
      </c>
      <c r="B1591" s="33" t="s">
        <v>37</v>
      </c>
      <c r="C1591" s="40" t="s">
        <v>170</v>
      </c>
      <c r="D1591" s="41">
        <v>1.62E11</v>
      </c>
      <c r="E1591" s="35">
        <v>0.097</v>
      </c>
      <c r="F1591" s="35">
        <v>1514.0</v>
      </c>
      <c r="G1591" s="32">
        <v>0.104</v>
      </c>
    </row>
    <row r="1592">
      <c r="A1592" s="32" t="s">
        <v>134</v>
      </c>
      <c r="B1592" s="33" t="s">
        <v>38</v>
      </c>
      <c r="C1592" s="40" t="s">
        <v>170</v>
      </c>
      <c r="D1592" s="41">
        <v>1.85E11</v>
      </c>
      <c r="E1592" s="35">
        <v>0.1</v>
      </c>
      <c r="F1592" s="35">
        <v>1779.0</v>
      </c>
      <c r="G1592" s="32">
        <v>0.104</v>
      </c>
    </row>
    <row r="1593">
      <c r="A1593" s="32" t="s">
        <v>134</v>
      </c>
      <c r="B1593" s="33" t="s">
        <v>39</v>
      </c>
      <c r="C1593" s="40" t="s">
        <v>170</v>
      </c>
      <c r="D1593" s="41">
        <v>1.92E11</v>
      </c>
      <c r="E1593" s="35">
        <v>0.104</v>
      </c>
      <c r="F1593" s="35">
        <v>1886.0</v>
      </c>
      <c r="G1593" s="32">
        <v>0.104</v>
      </c>
    </row>
    <row r="1594">
      <c r="A1594" s="32" t="s">
        <v>134</v>
      </c>
      <c r="B1594" s="33" t="s">
        <v>40</v>
      </c>
      <c r="C1594" s="40" t="s">
        <v>170</v>
      </c>
      <c r="D1594" s="41">
        <v>2.02E11</v>
      </c>
      <c r="E1594" s="35">
        <v>0.1</v>
      </c>
      <c r="F1594" s="35">
        <v>1915.0</v>
      </c>
      <c r="G1594" s="32">
        <v>0.104</v>
      </c>
    </row>
    <row r="1595">
      <c r="A1595" s="32" t="s">
        <v>134</v>
      </c>
      <c r="B1595" s="33" t="s">
        <v>41</v>
      </c>
      <c r="C1595" s="40" t="s">
        <v>170</v>
      </c>
      <c r="D1595" s="41">
        <v>2.32E11</v>
      </c>
      <c r="E1595" s="35">
        <v>0.1</v>
      </c>
      <c r="F1595" s="35">
        <v>2185.0</v>
      </c>
      <c r="G1595" s="32">
        <v>0.104</v>
      </c>
    </row>
    <row r="1596">
      <c r="A1596" s="32" t="s">
        <v>134</v>
      </c>
      <c r="B1596" s="33" t="s">
        <v>42</v>
      </c>
      <c r="C1596" s="40" t="s">
        <v>170</v>
      </c>
      <c r="D1596" s="41">
        <v>2.52E11</v>
      </c>
      <c r="E1596" s="35">
        <v>0.102</v>
      </c>
      <c r="F1596" s="35">
        <v>2425.0</v>
      </c>
      <c r="G1596" s="32">
        <v>0.104</v>
      </c>
    </row>
    <row r="1597">
      <c r="A1597" s="32" t="s">
        <v>134</v>
      </c>
      <c r="B1597" s="33" t="s">
        <v>43</v>
      </c>
      <c r="C1597" s="40" t="s">
        <v>170</v>
      </c>
      <c r="D1597" s="41">
        <v>2.34E11</v>
      </c>
      <c r="E1597" s="35">
        <v>0.108</v>
      </c>
      <c r="F1597" s="35">
        <v>2382.0</v>
      </c>
      <c r="G1597" s="32">
        <v>0.104</v>
      </c>
    </row>
    <row r="1598">
      <c r="A1598" s="32" t="s">
        <v>134</v>
      </c>
      <c r="B1598" s="33" t="s">
        <v>44</v>
      </c>
      <c r="C1598" s="40" t="s">
        <v>170</v>
      </c>
      <c r="D1598" s="41">
        <v>2.29E11</v>
      </c>
      <c r="E1598" s="35">
        <v>0.108</v>
      </c>
      <c r="F1598" s="35">
        <v>2324.0</v>
      </c>
      <c r="G1598" s="32">
        <v>0.104</v>
      </c>
    </row>
    <row r="1599">
      <c r="A1599" s="32" t="s">
        <v>134</v>
      </c>
      <c r="B1599" s="33" t="s">
        <v>45</v>
      </c>
      <c r="C1599" s="40" t="s">
        <v>170</v>
      </c>
      <c r="D1599" s="41">
        <v>2.38E11</v>
      </c>
      <c r="E1599" s="35">
        <v>0.102</v>
      </c>
      <c r="F1599" s="35">
        <v>2302.0</v>
      </c>
      <c r="G1599" s="32">
        <v>0.104</v>
      </c>
    </row>
    <row r="1600">
      <c r="A1600" s="32" t="s">
        <v>134</v>
      </c>
      <c r="B1600" s="33" t="s">
        <v>46</v>
      </c>
      <c r="C1600" s="40" t="s">
        <v>170</v>
      </c>
      <c r="D1600" s="41">
        <v>2.12E11</v>
      </c>
      <c r="E1600" s="35">
        <v>0.094</v>
      </c>
      <c r="F1600" s="35">
        <v>1905.0</v>
      </c>
      <c r="G1600" s="32">
        <v>0.104</v>
      </c>
    </row>
    <row r="1601">
      <c r="A1601" s="32" t="s">
        <v>134</v>
      </c>
      <c r="B1601" s="33" t="s">
        <v>33</v>
      </c>
      <c r="C1601" s="40" t="s">
        <v>171</v>
      </c>
      <c r="D1601" s="41">
        <v>3.7305099928E10</v>
      </c>
      <c r="E1601" s="35">
        <v>0.043</v>
      </c>
      <c r="F1601" s="35">
        <v>72.0</v>
      </c>
      <c r="G1601" s="35">
        <v>0.539</v>
      </c>
    </row>
    <row r="1602">
      <c r="A1602" s="32" t="s">
        <v>134</v>
      </c>
      <c r="B1602" s="33" t="s">
        <v>35</v>
      </c>
      <c r="C1602" s="40" t="s">
        <v>171</v>
      </c>
      <c r="D1602" s="41">
        <v>4.0585886769E10</v>
      </c>
      <c r="E1602" s="35">
        <v>0.044</v>
      </c>
      <c r="F1602" s="35">
        <v>79.0</v>
      </c>
      <c r="G1602" s="35">
        <v>0.454</v>
      </c>
    </row>
    <row r="1603">
      <c r="A1603" s="32" t="s">
        <v>134</v>
      </c>
      <c r="B1603" s="33" t="s">
        <v>36</v>
      </c>
      <c r="C1603" s="40" t="s">
        <v>171</v>
      </c>
      <c r="D1603" s="41">
        <v>4.5988510814E10</v>
      </c>
      <c r="E1603" s="35">
        <v>0.046</v>
      </c>
      <c r="F1603" s="35">
        <v>97.0</v>
      </c>
      <c r="G1603" s="35">
        <v>0.354</v>
      </c>
    </row>
    <row r="1604">
      <c r="A1604" s="32" t="s">
        <v>134</v>
      </c>
      <c r="B1604" s="33" t="s">
        <v>37</v>
      </c>
      <c r="C1604" s="40" t="s">
        <v>171</v>
      </c>
      <c r="D1604" s="41">
        <v>5.9466017706E10</v>
      </c>
      <c r="E1604" s="35">
        <v>0.053</v>
      </c>
      <c r="F1604" s="35">
        <v>146.0</v>
      </c>
      <c r="G1604" s="35">
        <v>0.254</v>
      </c>
    </row>
    <row r="1605">
      <c r="A1605" s="32" t="s">
        <v>134</v>
      </c>
      <c r="B1605" s="33" t="s">
        <v>38</v>
      </c>
      <c r="C1605" s="40" t="s">
        <v>171</v>
      </c>
      <c r="D1605" s="41">
        <v>7.5794733525E10</v>
      </c>
      <c r="E1605" s="35">
        <v>0.054</v>
      </c>
      <c r="F1605" s="35">
        <v>190.0</v>
      </c>
      <c r="G1605" s="35">
        <v>0.256</v>
      </c>
    </row>
    <row r="1606">
      <c r="A1606" s="32" t="s">
        <v>134</v>
      </c>
      <c r="B1606" s="33" t="s">
        <v>39</v>
      </c>
      <c r="C1606" s="40" t="s">
        <v>171</v>
      </c>
      <c r="D1606" s="41">
        <v>9.9172613716E10</v>
      </c>
      <c r="E1606" s="35">
        <v>0.055</v>
      </c>
      <c r="F1606" s="35">
        <v>251.0</v>
      </c>
      <c r="G1606" s="35">
        <v>0.196</v>
      </c>
    </row>
    <row r="1607">
      <c r="A1607" s="32" t="s">
        <v>134</v>
      </c>
      <c r="B1607" s="33" t="s">
        <v>40</v>
      </c>
      <c r="C1607" s="40" t="s">
        <v>171</v>
      </c>
      <c r="D1607" s="41">
        <v>1.23E11</v>
      </c>
      <c r="E1607" s="35">
        <v>0.051</v>
      </c>
      <c r="F1607" s="35">
        <v>289.0</v>
      </c>
      <c r="G1607" s="35">
        <v>0.14</v>
      </c>
    </row>
    <row r="1608">
      <c r="A1608" s="32" t="s">
        <v>134</v>
      </c>
      <c r="B1608" s="33" t="s">
        <v>41</v>
      </c>
      <c r="C1608" s="40" t="s">
        <v>171</v>
      </c>
      <c r="D1608" s="41">
        <v>1.71E11</v>
      </c>
      <c r="E1608" s="35">
        <v>0.052</v>
      </c>
      <c r="F1608" s="35">
        <v>414.0</v>
      </c>
      <c r="G1608" s="35">
        <v>0.133</v>
      </c>
    </row>
    <row r="1609">
      <c r="A1609" s="32" t="s">
        <v>134</v>
      </c>
      <c r="B1609" s="33" t="s">
        <v>42</v>
      </c>
      <c r="C1609" s="40" t="s">
        <v>171</v>
      </c>
      <c r="D1609" s="41">
        <v>2.04E11</v>
      </c>
      <c r="E1609" s="35">
        <v>0.054</v>
      </c>
      <c r="F1609" s="35">
        <v>516.0</v>
      </c>
      <c r="G1609" s="35">
        <v>0.15</v>
      </c>
    </row>
    <row r="1610">
      <c r="A1610" s="32" t="s">
        <v>134</v>
      </c>
      <c r="B1610" s="33" t="s">
        <v>43</v>
      </c>
      <c r="C1610" s="40" t="s">
        <v>171</v>
      </c>
      <c r="D1610" s="41">
        <v>1.64E11</v>
      </c>
      <c r="E1610" s="35">
        <v>0.056</v>
      </c>
      <c r="F1610" s="35">
        <v>431.0</v>
      </c>
      <c r="G1610" s="35">
        <v>0.173</v>
      </c>
    </row>
    <row r="1611">
      <c r="A1611" s="32" t="s">
        <v>134</v>
      </c>
      <c r="B1611" s="33" t="s">
        <v>44</v>
      </c>
      <c r="C1611" s="40" t="s">
        <v>171</v>
      </c>
      <c r="D1611" s="41">
        <v>1.65E11</v>
      </c>
      <c r="E1611" s="35">
        <v>0.059</v>
      </c>
      <c r="F1611" s="35">
        <v>457.0</v>
      </c>
      <c r="G1611" s="35">
        <v>0.141</v>
      </c>
    </row>
    <row r="1612">
      <c r="A1612" s="32" t="s">
        <v>134</v>
      </c>
      <c r="B1612" s="33" t="s">
        <v>45</v>
      </c>
      <c r="C1612" s="40" t="s">
        <v>171</v>
      </c>
      <c r="D1612" s="41">
        <v>1.83E11</v>
      </c>
      <c r="E1612" s="35">
        <v>0.056</v>
      </c>
      <c r="F1612" s="35">
        <v>480.0</v>
      </c>
      <c r="G1612" s="35">
        <v>0.121</v>
      </c>
    </row>
    <row r="1613">
      <c r="A1613" s="32" t="s">
        <v>134</v>
      </c>
      <c r="B1613" s="33" t="s">
        <v>46</v>
      </c>
      <c r="C1613" s="40" t="s">
        <v>171</v>
      </c>
      <c r="D1613" s="41">
        <v>1.69E11</v>
      </c>
      <c r="E1613" s="35">
        <v>0.051</v>
      </c>
      <c r="F1613" s="35">
        <v>420.0</v>
      </c>
      <c r="G1613" s="35">
        <v>0.113</v>
      </c>
    </row>
    <row r="1614">
      <c r="A1614" s="32" t="s">
        <v>134</v>
      </c>
      <c r="B1614" s="33" t="s">
        <v>33</v>
      </c>
      <c r="C1614" s="40" t="s">
        <v>172</v>
      </c>
      <c r="D1614" s="41">
        <v>2.6E11</v>
      </c>
      <c r="E1614" s="35">
        <v>0.054</v>
      </c>
      <c r="F1614" s="35">
        <v>96.0</v>
      </c>
      <c r="G1614" s="35">
        <v>0.244</v>
      </c>
    </row>
    <row r="1615">
      <c r="A1615" s="32" t="s">
        <v>134</v>
      </c>
      <c r="B1615" s="33" t="s">
        <v>35</v>
      </c>
      <c r="C1615" s="40" t="s">
        <v>172</v>
      </c>
      <c r="D1615" s="41">
        <v>3.07E11</v>
      </c>
      <c r="E1615" s="35">
        <v>0.057</v>
      </c>
      <c r="F1615" s="35">
        <v>119.0</v>
      </c>
      <c r="G1615" s="35">
        <v>0.179</v>
      </c>
    </row>
    <row r="1616">
      <c r="A1616" s="32" t="s">
        <v>134</v>
      </c>
      <c r="B1616" s="33" t="s">
        <v>36</v>
      </c>
      <c r="C1616" s="40" t="s">
        <v>172</v>
      </c>
      <c r="D1616" s="41">
        <v>3.45E11</v>
      </c>
      <c r="E1616" s="35">
        <v>0.06</v>
      </c>
      <c r="F1616" s="35">
        <v>142.0</v>
      </c>
      <c r="G1616" s="35">
        <v>0.157</v>
      </c>
    </row>
    <row r="1617">
      <c r="A1617" s="32" t="s">
        <v>134</v>
      </c>
      <c r="B1617" s="33" t="s">
        <v>37</v>
      </c>
      <c r="C1617" s="40" t="s">
        <v>172</v>
      </c>
      <c r="D1617" s="41">
        <v>4.3E11</v>
      </c>
      <c r="E1617" s="35">
        <v>0.056</v>
      </c>
      <c r="F1617" s="35">
        <v>167.0</v>
      </c>
      <c r="G1617" s="35">
        <v>0.13</v>
      </c>
    </row>
    <row r="1618">
      <c r="A1618" s="32" t="s">
        <v>134</v>
      </c>
      <c r="B1618" s="33" t="s">
        <v>38</v>
      </c>
      <c r="C1618" s="40" t="s">
        <v>172</v>
      </c>
      <c r="D1618" s="41">
        <v>5.91E11</v>
      </c>
      <c r="E1618" s="35">
        <v>0.052</v>
      </c>
      <c r="F1618" s="35">
        <v>212.0</v>
      </c>
      <c r="G1618" s="35">
        <v>0.114</v>
      </c>
    </row>
    <row r="1619">
      <c r="A1619" s="32" t="s">
        <v>134</v>
      </c>
      <c r="B1619" s="33" t="s">
        <v>39</v>
      </c>
      <c r="C1619" s="40" t="s">
        <v>172</v>
      </c>
      <c r="D1619" s="41">
        <v>7.64E11</v>
      </c>
      <c r="E1619" s="35">
        <v>0.052</v>
      </c>
      <c r="F1619" s="35">
        <v>277.0</v>
      </c>
      <c r="G1619" s="35">
        <v>0.107</v>
      </c>
    </row>
    <row r="1620">
      <c r="A1620" s="32" t="s">
        <v>134</v>
      </c>
      <c r="B1620" s="33" t="s">
        <v>40</v>
      </c>
      <c r="C1620" s="40" t="s">
        <v>172</v>
      </c>
      <c r="D1620" s="41">
        <v>9.9E11</v>
      </c>
      <c r="E1620" s="35">
        <v>0.053</v>
      </c>
      <c r="F1620" s="35">
        <v>365.0</v>
      </c>
      <c r="G1620" s="35">
        <v>0.104</v>
      </c>
    </row>
    <row r="1621">
      <c r="A1621" s="32" t="s">
        <v>134</v>
      </c>
      <c r="B1621" s="33" t="s">
        <v>41</v>
      </c>
      <c r="C1621" s="40" t="s">
        <v>172</v>
      </c>
      <c r="D1621" s="41">
        <v>1.3E12</v>
      </c>
      <c r="E1621" s="35">
        <v>0.054</v>
      </c>
      <c r="F1621" s="35">
        <v>487.0</v>
      </c>
      <c r="G1621" s="35">
        <v>0.1</v>
      </c>
    </row>
    <row r="1622">
      <c r="A1622" s="32" t="s">
        <v>134</v>
      </c>
      <c r="B1622" s="33" t="s">
        <v>42</v>
      </c>
      <c r="C1622" s="40" t="s">
        <v>172</v>
      </c>
      <c r="D1622" s="41">
        <v>1.66E12</v>
      </c>
      <c r="E1622" s="35">
        <v>0.051</v>
      </c>
      <c r="F1622" s="35">
        <v>594.0</v>
      </c>
      <c r="G1622" s="35">
        <v>0.122</v>
      </c>
    </row>
    <row r="1623">
      <c r="A1623" s="32" t="s">
        <v>134</v>
      </c>
      <c r="B1623" s="33" t="s">
        <v>43</v>
      </c>
      <c r="C1623" s="40" t="s">
        <v>172</v>
      </c>
      <c r="D1623" s="41">
        <v>1.22E12</v>
      </c>
      <c r="E1623" s="35">
        <v>0.062</v>
      </c>
      <c r="F1623" s="35">
        <v>525.0</v>
      </c>
      <c r="G1623" s="35">
        <v>0.153</v>
      </c>
    </row>
    <row r="1624">
      <c r="A1624" s="32" t="s">
        <v>134</v>
      </c>
      <c r="B1624" s="33" t="s">
        <v>44</v>
      </c>
      <c r="C1624" s="40" t="s">
        <v>172</v>
      </c>
      <c r="D1624" s="41">
        <v>1.52E12</v>
      </c>
      <c r="E1624" s="35">
        <v>0.063</v>
      </c>
      <c r="F1624" s="35">
        <v>669.0</v>
      </c>
      <c r="G1624" s="35">
        <v>0.108</v>
      </c>
    </row>
    <row r="1625">
      <c r="A1625" s="32" t="s">
        <v>134</v>
      </c>
      <c r="B1625" s="33" t="s">
        <v>45</v>
      </c>
      <c r="C1625" s="40" t="s">
        <v>172</v>
      </c>
      <c r="D1625" s="41">
        <v>1.9E12</v>
      </c>
      <c r="E1625" s="35">
        <v>0.061</v>
      </c>
      <c r="F1625" s="35">
        <v>803.0</v>
      </c>
      <c r="G1625" s="35">
        <v>0.085</v>
      </c>
    </row>
    <row r="1626">
      <c r="A1626" s="32" t="s">
        <v>134</v>
      </c>
      <c r="B1626" s="33" t="s">
        <v>46</v>
      </c>
      <c r="C1626" s="40" t="s">
        <v>172</v>
      </c>
      <c r="D1626" s="41">
        <v>2.02E12</v>
      </c>
      <c r="E1626" s="35">
        <v>0.063</v>
      </c>
      <c r="F1626" s="35">
        <v>887.0</v>
      </c>
      <c r="G1626" s="35">
        <v>0.091</v>
      </c>
    </row>
    <row r="1627">
      <c r="A1627" s="32" t="s">
        <v>134</v>
      </c>
      <c r="B1627" s="33" t="s">
        <v>33</v>
      </c>
      <c r="C1627" s="40" t="s">
        <v>173</v>
      </c>
      <c r="D1627" s="41">
        <v>7.73907642E8</v>
      </c>
      <c r="E1627" s="35">
        <v>0.053</v>
      </c>
      <c r="F1627" s="35">
        <v>2161.0</v>
      </c>
      <c r="G1627" s="35">
        <v>0.092</v>
      </c>
    </row>
    <row r="1628">
      <c r="A1628" s="32" t="s">
        <v>134</v>
      </c>
      <c r="B1628" s="33" t="s">
        <v>35</v>
      </c>
      <c r="C1628" s="40" t="s">
        <v>173</v>
      </c>
      <c r="D1628" s="41">
        <v>8.15205233E8</v>
      </c>
      <c r="E1628" s="35">
        <v>0.052</v>
      </c>
      <c r="F1628" s="35">
        <v>2183.0</v>
      </c>
      <c r="G1628" s="35">
        <v>0.088</v>
      </c>
    </row>
    <row r="1629">
      <c r="A1629" s="32" t="s">
        <v>134</v>
      </c>
      <c r="B1629" s="33" t="s">
        <v>36</v>
      </c>
      <c r="C1629" s="40" t="s">
        <v>173</v>
      </c>
      <c r="D1629" s="41">
        <v>8.7995721E8</v>
      </c>
      <c r="E1629" s="35">
        <v>0.065</v>
      </c>
      <c r="F1629" s="35">
        <v>2894.0</v>
      </c>
      <c r="G1629" s="35">
        <v>0.08</v>
      </c>
    </row>
    <row r="1630">
      <c r="A1630" s="32" t="s">
        <v>134</v>
      </c>
      <c r="B1630" s="33" t="s">
        <v>37</v>
      </c>
      <c r="C1630" s="40" t="s">
        <v>173</v>
      </c>
      <c r="D1630" s="41">
        <v>1.122981525E9</v>
      </c>
      <c r="E1630" s="35">
        <v>0.051</v>
      </c>
      <c r="F1630" s="35">
        <v>2837.0</v>
      </c>
      <c r="G1630" s="35">
        <v>0.075</v>
      </c>
    </row>
    <row r="1631">
      <c r="A1631" s="32" t="s">
        <v>134</v>
      </c>
      <c r="B1631" s="33" t="s">
        <v>38</v>
      </c>
      <c r="C1631" s="40" t="s">
        <v>173</v>
      </c>
      <c r="D1631" s="41">
        <v>1.317357835E9</v>
      </c>
      <c r="E1631" s="35">
        <v>0.053</v>
      </c>
      <c r="F1631" s="35">
        <v>3359.0</v>
      </c>
      <c r="G1631" s="35">
        <v>0.071</v>
      </c>
    </row>
    <row r="1632">
      <c r="A1632" s="32" t="s">
        <v>134</v>
      </c>
      <c r="B1632" s="33" t="s">
        <v>39</v>
      </c>
      <c r="C1632" s="40" t="s">
        <v>173</v>
      </c>
      <c r="D1632" s="41">
        <v>1.375416604E9</v>
      </c>
      <c r="E1632" s="35">
        <v>0.053</v>
      </c>
      <c r="F1632" s="35">
        <v>3399.0</v>
      </c>
      <c r="G1632" s="35">
        <v>0.072</v>
      </c>
    </row>
    <row r="1633">
      <c r="A1633" s="32" t="s">
        <v>134</v>
      </c>
      <c r="B1633" s="33" t="s">
        <v>40</v>
      </c>
      <c r="C1633" s="40" t="s">
        <v>173</v>
      </c>
      <c r="D1633" s="41">
        <v>1.469075398E9</v>
      </c>
      <c r="E1633" s="35">
        <v>0.051</v>
      </c>
      <c r="F1633" s="35">
        <v>3444.0</v>
      </c>
      <c r="G1633" s="35">
        <v>0.067</v>
      </c>
    </row>
    <row r="1634">
      <c r="A1634" s="32" t="s">
        <v>134</v>
      </c>
      <c r="B1634" s="33" t="s">
        <v>41</v>
      </c>
      <c r="C1634" s="40" t="s">
        <v>173</v>
      </c>
      <c r="D1634" s="41">
        <v>1.687653983E9</v>
      </c>
      <c r="E1634" s="35">
        <v>0.05</v>
      </c>
      <c r="F1634" s="35">
        <v>3872.0</v>
      </c>
      <c r="G1634" s="35">
        <v>0.076</v>
      </c>
    </row>
    <row r="1635">
      <c r="A1635" s="32" t="s">
        <v>134</v>
      </c>
      <c r="B1635" s="33" t="s">
        <v>42</v>
      </c>
      <c r="C1635" s="40" t="s">
        <v>173</v>
      </c>
      <c r="D1635" s="41">
        <v>1.89980958E9</v>
      </c>
      <c r="E1635" s="35">
        <v>0.05</v>
      </c>
      <c r="F1635" s="35">
        <v>4069.0</v>
      </c>
      <c r="G1635" s="35">
        <v>0.079</v>
      </c>
    </row>
    <row r="1636">
      <c r="A1636" s="32" t="s">
        <v>134</v>
      </c>
      <c r="B1636" s="33" t="s">
        <v>43</v>
      </c>
      <c r="C1636" s="40" t="s">
        <v>173</v>
      </c>
      <c r="D1636" s="42">
        <v>3.5661051434075E11</v>
      </c>
      <c r="E1636" s="35">
        <v>0.051</v>
      </c>
      <c r="F1636" s="35">
        <v>3548.0</v>
      </c>
      <c r="G1636" s="35">
        <v>0.057</v>
      </c>
    </row>
    <row r="1637">
      <c r="A1637" s="32" t="s">
        <v>134</v>
      </c>
      <c r="B1637" s="33" t="s">
        <v>44</v>
      </c>
      <c r="C1637" s="40" t="s">
        <v>173</v>
      </c>
      <c r="D1637" s="42">
        <v>3.5661051434075E11</v>
      </c>
      <c r="E1637" s="35">
        <v>0.053</v>
      </c>
      <c r="F1637" s="35">
        <v>3319.0</v>
      </c>
      <c r="G1637" s="35">
        <v>0.054</v>
      </c>
    </row>
    <row r="1638">
      <c r="A1638" s="32" t="s">
        <v>134</v>
      </c>
      <c r="B1638" s="33" t="s">
        <v>45</v>
      </c>
      <c r="C1638" s="40" t="s">
        <v>173</v>
      </c>
      <c r="D1638" s="42">
        <v>3.5661051434075E11</v>
      </c>
      <c r="E1638" s="35">
        <v>0.055</v>
      </c>
      <c r="F1638" s="35">
        <v>3553.0</v>
      </c>
      <c r="G1638" s="35">
        <v>0.059</v>
      </c>
    </row>
    <row r="1639">
      <c r="A1639" s="32" t="s">
        <v>134</v>
      </c>
      <c r="B1639" s="33" t="s">
        <v>46</v>
      </c>
      <c r="C1639" s="40" t="s">
        <v>173</v>
      </c>
      <c r="D1639" s="42">
        <v>3.5661051434075E11</v>
      </c>
      <c r="E1639" s="35">
        <v>0.065</v>
      </c>
      <c r="F1639" s="35">
        <v>3792.0</v>
      </c>
      <c r="G1639" s="32">
        <v>0.104</v>
      </c>
    </row>
    <row r="1640">
      <c r="A1640" s="32" t="s">
        <v>134</v>
      </c>
      <c r="B1640" s="33" t="s">
        <v>33</v>
      </c>
      <c r="C1640" s="40" t="s">
        <v>174</v>
      </c>
      <c r="D1640" s="41">
        <v>6.082791506E9</v>
      </c>
      <c r="E1640" s="35">
        <v>0.074</v>
      </c>
      <c r="F1640" s="35">
        <v>51.0</v>
      </c>
      <c r="G1640" s="35">
        <v>0.063</v>
      </c>
    </row>
    <row r="1641">
      <c r="A1641" s="32" t="s">
        <v>134</v>
      </c>
      <c r="B1641" s="33" t="s">
        <v>35</v>
      </c>
      <c r="C1641" s="40" t="s">
        <v>174</v>
      </c>
      <c r="D1641" s="41">
        <v>1.1390468619E10</v>
      </c>
      <c r="E1641" s="35">
        <v>0.076</v>
      </c>
      <c r="F1641" s="35">
        <v>84.0</v>
      </c>
      <c r="G1641" s="35">
        <v>0.345</v>
      </c>
    </row>
    <row r="1642">
      <c r="A1642" s="32" t="s">
        <v>134</v>
      </c>
      <c r="B1642" s="33" t="s">
        <v>36</v>
      </c>
      <c r="C1642" s="40" t="s">
        <v>174</v>
      </c>
      <c r="D1642" s="41">
        <v>1.5102567925E10</v>
      </c>
      <c r="E1642" s="35">
        <v>0.089</v>
      </c>
      <c r="F1642" s="35">
        <v>179.0</v>
      </c>
      <c r="G1642" s="35">
        <v>0.197</v>
      </c>
    </row>
    <row r="1643">
      <c r="A1643" s="32" t="s">
        <v>134</v>
      </c>
      <c r="B1643" s="33" t="s">
        <v>37</v>
      </c>
      <c r="C1643" s="40" t="s">
        <v>174</v>
      </c>
      <c r="D1643" s="41">
        <v>1.9550781969E10</v>
      </c>
      <c r="E1643" s="35">
        <v>0.088</v>
      </c>
      <c r="F1643" s="35">
        <v>171.0</v>
      </c>
      <c r="G1643" s="35">
        <v>0.155</v>
      </c>
    </row>
    <row r="1644">
      <c r="A1644" s="32" t="s">
        <v>134</v>
      </c>
      <c r="B1644" s="33" t="s">
        <v>38</v>
      </c>
      <c r="C1644" s="40" t="s">
        <v>174</v>
      </c>
      <c r="D1644" s="41">
        <v>2.3649854234E10</v>
      </c>
      <c r="E1644" s="35">
        <v>0.087</v>
      </c>
      <c r="F1644" s="35">
        <v>204.0</v>
      </c>
      <c r="G1644" s="35">
        <v>0.155</v>
      </c>
    </row>
    <row r="1645">
      <c r="A1645" s="32" t="s">
        <v>134</v>
      </c>
      <c r="B1645" s="33" t="s">
        <v>39</v>
      </c>
      <c r="C1645" s="40" t="s">
        <v>174</v>
      </c>
      <c r="D1645" s="41">
        <v>2.5234408773E10</v>
      </c>
      <c r="E1645" s="35">
        <v>0.091</v>
      </c>
      <c r="F1645" s="35">
        <v>307.0</v>
      </c>
      <c r="G1645" s="35">
        <v>0.168</v>
      </c>
    </row>
    <row r="1646">
      <c r="A1646" s="32" t="s">
        <v>134</v>
      </c>
      <c r="B1646" s="33" t="s">
        <v>40</v>
      </c>
      <c r="C1646" s="40" t="s">
        <v>174</v>
      </c>
      <c r="D1646" s="41">
        <v>2.9221081587E10</v>
      </c>
      <c r="E1646" s="35">
        <v>0.094</v>
      </c>
      <c r="F1646" s="35">
        <v>371.0</v>
      </c>
      <c r="G1646" s="35">
        <v>0.166</v>
      </c>
    </row>
    <row r="1647">
      <c r="A1647" s="32" t="s">
        <v>134</v>
      </c>
      <c r="B1647" s="33" t="s">
        <v>41</v>
      </c>
      <c r="C1647" s="40" t="s">
        <v>174</v>
      </c>
      <c r="D1647" s="41">
        <v>3.8952093544E10</v>
      </c>
      <c r="E1647" s="35">
        <v>0.104</v>
      </c>
      <c r="F1647" s="35">
        <v>547.0</v>
      </c>
      <c r="G1647" s="35">
        <v>0.111</v>
      </c>
    </row>
    <row r="1648">
      <c r="A1648" s="32" t="s">
        <v>134</v>
      </c>
      <c r="B1648" s="33" t="s">
        <v>42</v>
      </c>
      <c r="C1648" s="40" t="s">
        <v>174</v>
      </c>
      <c r="D1648" s="41">
        <v>4.7760580366E10</v>
      </c>
      <c r="E1648" s="35">
        <v>0.104</v>
      </c>
      <c r="F1648" s="35">
        <v>673.0</v>
      </c>
      <c r="G1648" s="35">
        <v>0.161</v>
      </c>
    </row>
    <row r="1649">
      <c r="A1649" s="32" t="s">
        <v>134</v>
      </c>
      <c r="B1649" s="33" t="s">
        <v>43</v>
      </c>
      <c r="C1649" s="40" t="s">
        <v>174</v>
      </c>
      <c r="D1649" s="41">
        <v>4.0249472482E10</v>
      </c>
      <c r="E1649" s="35">
        <v>0.105</v>
      </c>
      <c r="F1649" s="35">
        <v>577.0</v>
      </c>
      <c r="G1649" s="35">
        <v>0.118</v>
      </c>
    </row>
    <row r="1650">
      <c r="A1650" s="32" t="s">
        <v>134</v>
      </c>
      <c r="B1650" s="33" t="s">
        <v>44</v>
      </c>
      <c r="C1650" s="40" t="s">
        <v>174</v>
      </c>
      <c r="D1650" s="41">
        <v>3.6990001284E10</v>
      </c>
      <c r="E1650" s="35">
        <v>0.107</v>
      </c>
      <c r="F1650" s="35">
        <v>546.0</v>
      </c>
      <c r="G1650" s="35">
        <v>0.173</v>
      </c>
    </row>
    <row r="1651">
      <c r="A1651" s="32" t="s">
        <v>134</v>
      </c>
      <c r="B1651" s="33" t="s">
        <v>45</v>
      </c>
      <c r="C1651" s="40" t="s">
        <v>174</v>
      </c>
      <c r="D1651" s="41">
        <v>4.3749934551E10</v>
      </c>
      <c r="E1651" s="35">
        <v>0.103</v>
      </c>
      <c r="F1651" s="35">
        <v>622.0</v>
      </c>
      <c r="G1651" s="35">
        <v>0.172</v>
      </c>
    </row>
    <row r="1652">
      <c r="A1652" s="32" t="s">
        <v>134</v>
      </c>
      <c r="B1652" s="33" t="s">
        <v>46</v>
      </c>
      <c r="C1652" s="40" t="s">
        <v>174</v>
      </c>
      <c r="D1652" s="41">
        <v>3.8110737579E10</v>
      </c>
      <c r="E1652" s="35">
        <v>0.105</v>
      </c>
      <c r="F1652" s="35">
        <v>561.0</v>
      </c>
      <c r="G1652" s="35">
        <v>0.182</v>
      </c>
    </row>
    <row r="1653">
      <c r="A1653" s="32" t="s">
        <v>134</v>
      </c>
      <c r="B1653" s="33" t="s">
        <v>33</v>
      </c>
      <c r="C1653" s="40" t="s">
        <v>175</v>
      </c>
      <c r="D1653" s="41">
        <v>2.8724041828E10</v>
      </c>
      <c r="E1653" s="35">
        <v>0.055</v>
      </c>
      <c r="F1653" s="35">
        <v>208.0</v>
      </c>
      <c r="G1653" s="35">
        <v>0.149</v>
      </c>
    </row>
    <row r="1654">
      <c r="A1654" s="32" t="s">
        <v>134</v>
      </c>
      <c r="B1654" s="33" t="s">
        <v>35</v>
      </c>
      <c r="C1654" s="40" t="s">
        <v>175</v>
      </c>
      <c r="D1654" s="41">
        <v>3.0318731991E10</v>
      </c>
      <c r="E1654" s="35">
        <v>0.055</v>
      </c>
      <c r="F1654" s="35">
        <v>216.0</v>
      </c>
      <c r="G1654" s="35">
        <v>0.112</v>
      </c>
    </row>
    <row r="1655">
      <c r="A1655" s="32" t="s">
        <v>134</v>
      </c>
      <c r="B1655" s="33" t="s">
        <v>36</v>
      </c>
      <c r="C1655" s="40" t="s">
        <v>175</v>
      </c>
      <c r="D1655" s="41">
        <v>3.4638306042E10</v>
      </c>
      <c r="E1655" s="35">
        <v>0.056</v>
      </c>
      <c r="F1655" s="35">
        <v>256.0</v>
      </c>
      <c r="G1655" s="35">
        <v>0.103</v>
      </c>
    </row>
    <row r="1656">
      <c r="A1656" s="32" t="s">
        <v>134</v>
      </c>
      <c r="B1656" s="33" t="s">
        <v>37</v>
      </c>
      <c r="C1656" s="40" t="s">
        <v>175</v>
      </c>
      <c r="D1656" s="41">
        <v>4.5837416479E10</v>
      </c>
      <c r="E1656" s="35">
        <v>0.058</v>
      </c>
      <c r="F1656" s="35">
        <v>360.0</v>
      </c>
      <c r="G1656" s="35">
        <v>0.085</v>
      </c>
    </row>
    <row r="1657">
      <c r="A1657" s="32" t="s">
        <v>134</v>
      </c>
      <c r="B1657" s="33" t="s">
        <v>38</v>
      </c>
      <c r="C1657" s="40" t="s">
        <v>175</v>
      </c>
      <c r="D1657" s="41">
        <v>5.6073225726E10</v>
      </c>
      <c r="E1657" s="35">
        <v>0.072</v>
      </c>
      <c r="F1657" s="35">
        <v>565.0</v>
      </c>
      <c r="G1657" s="35">
        <v>0.091</v>
      </c>
    </row>
    <row r="1658">
      <c r="A1658" s="32" t="s">
        <v>134</v>
      </c>
      <c r="B1658" s="33" t="s">
        <v>39</v>
      </c>
      <c r="C1658" s="40" t="s">
        <v>175</v>
      </c>
      <c r="D1658" s="41">
        <v>6.1328471583E10</v>
      </c>
      <c r="E1658" s="35">
        <v>0.07</v>
      </c>
      <c r="F1658" s="35">
        <v>627.0</v>
      </c>
      <c r="G1658" s="35">
        <v>0.067</v>
      </c>
    </row>
    <row r="1659">
      <c r="A1659" s="32" t="s">
        <v>134</v>
      </c>
      <c r="B1659" s="33" t="s">
        <v>40</v>
      </c>
      <c r="C1659" s="40" t="s">
        <v>175</v>
      </c>
      <c r="D1659" s="41">
        <v>6.9002095095E10</v>
      </c>
      <c r="E1659" s="35">
        <v>0.073</v>
      </c>
      <c r="F1659" s="35">
        <v>761.0</v>
      </c>
      <c r="G1659" s="35">
        <v>0.077</v>
      </c>
    </row>
    <row r="1660">
      <c r="A1660" s="32" t="s">
        <v>134</v>
      </c>
      <c r="B1660" s="33" t="s">
        <v>41</v>
      </c>
      <c r="C1660" s="40" t="s">
        <v>175</v>
      </c>
      <c r="D1660" s="41">
        <v>8.4108560088E10</v>
      </c>
      <c r="E1660" s="35">
        <v>0.078</v>
      </c>
      <c r="F1660" s="35">
        <v>1078.0</v>
      </c>
      <c r="G1660" s="35">
        <v>0.08</v>
      </c>
    </row>
    <row r="1661">
      <c r="A1661" s="32" t="s">
        <v>134</v>
      </c>
      <c r="B1661" s="33" t="s">
        <v>42</v>
      </c>
      <c r="C1661" s="40" t="s">
        <v>175</v>
      </c>
      <c r="D1661" s="41">
        <v>9.7908891167E10</v>
      </c>
      <c r="E1661" s="35">
        <v>0.08</v>
      </c>
      <c r="F1661" s="35">
        <v>1400.0</v>
      </c>
      <c r="G1661" s="35">
        <v>0.058</v>
      </c>
    </row>
    <row r="1662">
      <c r="A1662" s="32" t="s">
        <v>134</v>
      </c>
      <c r="B1662" s="33" t="s">
        <v>43</v>
      </c>
      <c r="C1662" s="40" t="s">
        <v>175</v>
      </c>
      <c r="D1662" s="41">
        <v>8.7239747152E10</v>
      </c>
      <c r="E1662" s="35">
        <v>0.092</v>
      </c>
      <c r="F1662" s="35">
        <v>1475.0</v>
      </c>
      <c r="G1662" s="32">
        <v>0.104</v>
      </c>
    </row>
    <row r="1663">
      <c r="A1663" s="32" t="s">
        <v>134</v>
      </c>
      <c r="B1663" s="33" t="s">
        <v>44</v>
      </c>
      <c r="C1663" s="40" t="s">
        <v>175</v>
      </c>
      <c r="D1663" s="41">
        <v>8.7077443709E10</v>
      </c>
      <c r="E1663" s="35">
        <v>0.09</v>
      </c>
      <c r="F1663" s="35">
        <v>1446.0</v>
      </c>
      <c r="G1663" s="32">
        <v>0.104</v>
      </c>
    </row>
    <row r="1664">
      <c r="A1664" s="32" t="s">
        <v>134</v>
      </c>
      <c r="B1664" s="33" t="s">
        <v>45</v>
      </c>
      <c r="C1664" s="40" t="s">
        <v>175</v>
      </c>
      <c r="D1664" s="41">
        <v>9.5877536836E10</v>
      </c>
      <c r="E1664" s="35">
        <v>0.079</v>
      </c>
      <c r="F1664" s="35">
        <v>1415.0</v>
      </c>
      <c r="G1664" s="32">
        <v>0.104</v>
      </c>
    </row>
    <row r="1665">
      <c r="A1665" s="32" t="s">
        <v>134</v>
      </c>
      <c r="B1665" s="33" t="s">
        <v>46</v>
      </c>
      <c r="C1665" s="40" t="s">
        <v>175</v>
      </c>
      <c r="D1665" s="41">
        <v>9.1347809328E10</v>
      </c>
      <c r="E1665" s="35">
        <v>0.078</v>
      </c>
      <c r="F1665" s="35">
        <v>1326.0</v>
      </c>
      <c r="G1665" s="32">
        <v>0.104</v>
      </c>
    </row>
    <row r="1666">
      <c r="A1666" s="32" t="s">
        <v>134</v>
      </c>
      <c r="B1666" s="33" t="s">
        <v>33</v>
      </c>
      <c r="C1666" s="40" t="s">
        <v>176</v>
      </c>
      <c r="D1666" s="41">
        <v>1.997946779E10</v>
      </c>
      <c r="E1666" s="35">
        <v>0.083</v>
      </c>
      <c r="F1666" s="35">
        <v>831.0</v>
      </c>
      <c r="G1666" s="35">
        <v>0.158</v>
      </c>
    </row>
    <row r="1667">
      <c r="A1667" s="32" t="s">
        <v>134</v>
      </c>
      <c r="B1667" s="33" t="s">
        <v>35</v>
      </c>
      <c r="C1667" s="40" t="s">
        <v>176</v>
      </c>
      <c r="D1667" s="41">
        <v>2.0498926981E10</v>
      </c>
      <c r="E1667" s="35">
        <v>0.086</v>
      </c>
      <c r="F1667" s="35">
        <v>883.0</v>
      </c>
      <c r="G1667" s="35">
        <v>0.151</v>
      </c>
    </row>
    <row r="1668">
      <c r="A1668" s="32" t="s">
        <v>134</v>
      </c>
      <c r="B1668" s="33" t="s">
        <v>36</v>
      </c>
      <c r="C1668" s="40" t="s">
        <v>176</v>
      </c>
      <c r="D1668" s="41">
        <v>2.3136352386E10</v>
      </c>
      <c r="E1668" s="35">
        <v>0.086</v>
      </c>
      <c r="F1668" s="35">
        <v>1000.0</v>
      </c>
      <c r="G1668" s="35">
        <v>0.132</v>
      </c>
    </row>
    <row r="1669">
      <c r="A1669" s="32" t="s">
        <v>134</v>
      </c>
      <c r="B1669" s="33" t="s">
        <v>37</v>
      </c>
      <c r="C1669" s="40" t="s">
        <v>176</v>
      </c>
      <c r="D1669" s="41">
        <v>2.9152072068E10</v>
      </c>
      <c r="E1669" s="35">
        <v>0.086</v>
      </c>
      <c r="F1669" s="35">
        <v>1263.0</v>
      </c>
      <c r="G1669" s="35">
        <v>0.108</v>
      </c>
    </row>
    <row r="1670">
      <c r="A1670" s="32" t="s">
        <v>134</v>
      </c>
      <c r="B1670" s="33" t="s">
        <v>38</v>
      </c>
      <c r="C1670" s="40" t="s">
        <v>176</v>
      </c>
      <c r="D1670" s="41">
        <v>3.3837749815E10</v>
      </c>
      <c r="E1670" s="35">
        <v>0.083</v>
      </c>
      <c r="F1670" s="35">
        <v>1415.0</v>
      </c>
      <c r="G1670" s="35">
        <v>0.087</v>
      </c>
    </row>
    <row r="1671">
      <c r="A1671" s="32" t="s">
        <v>134</v>
      </c>
      <c r="B1671" s="33" t="s">
        <v>39</v>
      </c>
      <c r="C1671" s="40" t="s">
        <v>176</v>
      </c>
      <c r="D1671" s="41">
        <v>3.5717733757E10</v>
      </c>
      <c r="E1671" s="35">
        <v>0.084</v>
      </c>
      <c r="F1671" s="35">
        <v>1494.0</v>
      </c>
      <c r="G1671" s="35">
        <v>0.078</v>
      </c>
    </row>
    <row r="1672">
      <c r="A1672" s="32" t="s">
        <v>134</v>
      </c>
      <c r="B1672" s="33" t="s">
        <v>40</v>
      </c>
      <c r="C1672" s="40" t="s">
        <v>176</v>
      </c>
      <c r="D1672" s="41">
        <v>3.89451465E10</v>
      </c>
      <c r="E1672" s="35">
        <v>0.083</v>
      </c>
      <c r="F1672" s="35">
        <v>1610.0</v>
      </c>
      <c r="G1672" s="35">
        <v>0.074</v>
      </c>
    </row>
    <row r="1673">
      <c r="A1673" s="32" t="s">
        <v>134</v>
      </c>
      <c r="B1673" s="33" t="s">
        <v>41</v>
      </c>
      <c r="C1673" s="40" t="s">
        <v>176</v>
      </c>
      <c r="D1673" s="41">
        <v>4.7349639895E10</v>
      </c>
      <c r="E1673" s="35">
        <v>0.079</v>
      </c>
      <c r="F1673" s="35">
        <v>1850.0</v>
      </c>
      <c r="G1673" s="35">
        <v>0.059</v>
      </c>
    </row>
    <row r="1674">
      <c r="A1674" s="32" t="s">
        <v>134</v>
      </c>
      <c r="B1674" s="33" t="s">
        <v>42</v>
      </c>
      <c r="C1674" s="40" t="s">
        <v>176</v>
      </c>
      <c r="D1674" s="41">
        <v>5.4554616826E10</v>
      </c>
      <c r="E1674" s="35">
        <v>0.083</v>
      </c>
      <c r="F1674" s="35">
        <v>2265.0</v>
      </c>
      <c r="G1674" s="35">
        <v>0.067</v>
      </c>
    </row>
    <row r="1675">
      <c r="A1675" s="32" t="s">
        <v>134</v>
      </c>
      <c r="B1675" s="33" t="s">
        <v>43</v>
      </c>
      <c r="C1675" s="40" t="s">
        <v>176</v>
      </c>
      <c r="D1675" s="41">
        <v>4.9208375314E10</v>
      </c>
      <c r="E1675" s="35">
        <v>0.092</v>
      </c>
      <c r="F1675" s="35">
        <v>2235.0</v>
      </c>
      <c r="G1675" s="35">
        <v>0.059</v>
      </c>
    </row>
    <row r="1676">
      <c r="A1676" s="32" t="s">
        <v>134</v>
      </c>
      <c r="B1676" s="33" t="s">
        <v>44</v>
      </c>
      <c r="C1676" s="40" t="s">
        <v>176</v>
      </c>
      <c r="D1676" s="41">
        <v>4.6999407184E10</v>
      </c>
      <c r="E1676" s="35">
        <v>0.089</v>
      </c>
      <c r="F1676" s="35">
        <v>2044.0</v>
      </c>
      <c r="G1676" s="32">
        <v>0.104</v>
      </c>
    </row>
    <row r="1677">
      <c r="A1677" s="32" t="s">
        <v>134</v>
      </c>
      <c r="B1677" s="33" t="s">
        <v>45</v>
      </c>
      <c r="C1677" s="40" t="s">
        <v>176</v>
      </c>
      <c r="D1677" s="41">
        <v>5.0250147802E10</v>
      </c>
      <c r="E1677" s="35">
        <v>0.089</v>
      </c>
      <c r="F1677" s="35">
        <v>2171.0</v>
      </c>
      <c r="G1677" s="32">
        <v>0.104</v>
      </c>
    </row>
    <row r="1678">
      <c r="A1678" s="32" t="s">
        <v>134</v>
      </c>
      <c r="B1678" s="33" t="s">
        <v>46</v>
      </c>
      <c r="C1678" s="40" t="s">
        <v>176</v>
      </c>
      <c r="D1678" s="41">
        <v>4.5379174408E10</v>
      </c>
      <c r="E1678" s="35">
        <v>0.088</v>
      </c>
      <c r="F1678" s="35">
        <v>1942.0</v>
      </c>
      <c r="G1678" s="32">
        <v>0.104</v>
      </c>
    </row>
    <row r="1679">
      <c r="A1679" s="32" t="s">
        <v>134</v>
      </c>
      <c r="B1679" s="33" t="s">
        <v>33</v>
      </c>
      <c r="C1679" s="40" t="s">
        <v>177</v>
      </c>
      <c r="D1679" s="41">
        <v>5.8E11</v>
      </c>
      <c r="E1679" s="35">
        <v>0.072</v>
      </c>
      <c r="F1679" s="35">
        <v>1045.0</v>
      </c>
      <c r="G1679" s="35">
        <v>0.052</v>
      </c>
    </row>
    <row r="1680">
      <c r="A1680" s="32" t="s">
        <v>134</v>
      </c>
      <c r="B1680" s="33" t="s">
        <v>35</v>
      </c>
      <c r="C1680" s="40" t="s">
        <v>177</v>
      </c>
      <c r="D1680" s="41">
        <v>6.09E11</v>
      </c>
      <c r="E1680" s="35">
        <v>0.072</v>
      </c>
      <c r="F1680" s="35">
        <v>1089.0</v>
      </c>
      <c r="G1680" s="35">
        <v>0.052</v>
      </c>
    </row>
    <row r="1681">
      <c r="A1681" s="32" t="s">
        <v>134</v>
      </c>
      <c r="B1681" s="33" t="s">
        <v>36</v>
      </c>
      <c r="C1681" s="40" t="s">
        <v>177</v>
      </c>
      <c r="D1681" s="41">
        <v>6.86E11</v>
      </c>
      <c r="E1681" s="35">
        <v>0.073</v>
      </c>
      <c r="F1681" s="35">
        <v>1215.0</v>
      </c>
      <c r="G1681" s="35">
        <v>0.043</v>
      </c>
    </row>
    <row r="1682">
      <c r="A1682" s="32" t="s">
        <v>134</v>
      </c>
      <c r="B1682" s="33" t="s">
        <v>37</v>
      </c>
      <c r="C1682" s="40" t="s">
        <v>177</v>
      </c>
      <c r="D1682" s="41">
        <v>8.84E11</v>
      </c>
      <c r="E1682" s="35">
        <v>0.082</v>
      </c>
      <c r="F1682" s="35">
        <v>1730.0</v>
      </c>
      <c r="G1682" s="32">
        <v>0.104</v>
      </c>
    </row>
    <row r="1683">
      <c r="A1683" s="32" t="s">
        <v>134</v>
      </c>
      <c r="B1683" s="33" t="s">
        <v>38</v>
      </c>
      <c r="C1683" s="40" t="s">
        <v>177</v>
      </c>
      <c r="D1683" s="41">
        <v>1.04E12</v>
      </c>
      <c r="E1683" s="35">
        <v>0.082</v>
      </c>
      <c r="F1683" s="35">
        <v>2028.0</v>
      </c>
      <c r="G1683" s="32">
        <v>0.104</v>
      </c>
    </row>
    <row r="1684">
      <c r="A1684" s="32" t="s">
        <v>134</v>
      </c>
      <c r="B1684" s="33" t="s">
        <v>39</v>
      </c>
      <c r="C1684" s="40" t="s">
        <v>177</v>
      </c>
      <c r="D1684" s="41">
        <v>1.13E12</v>
      </c>
      <c r="E1684" s="35">
        <v>0.083</v>
      </c>
      <c r="F1684" s="35">
        <v>2178.0</v>
      </c>
      <c r="G1684" s="32">
        <v>0.104</v>
      </c>
    </row>
    <row r="1685">
      <c r="A1685" s="32" t="s">
        <v>134</v>
      </c>
      <c r="B1685" s="33" t="s">
        <v>40</v>
      </c>
      <c r="C1685" s="40" t="s">
        <v>177</v>
      </c>
      <c r="D1685" s="41">
        <v>1.24E12</v>
      </c>
      <c r="E1685" s="35">
        <v>0.084</v>
      </c>
      <c r="F1685" s="35">
        <v>2371.0</v>
      </c>
      <c r="G1685" s="32">
        <v>0.104</v>
      </c>
    </row>
    <row r="1686">
      <c r="A1686" s="32" t="s">
        <v>134</v>
      </c>
      <c r="B1686" s="33" t="s">
        <v>41</v>
      </c>
      <c r="C1686" s="40" t="s">
        <v>177</v>
      </c>
      <c r="D1686" s="41">
        <v>1.44E12</v>
      </c>
      <c r="E1686" s="35">
        <v>0.085</v>
      </c>
      <c r="F1686" s="35">
        <v>2752.0</v>
      </c>
      <c r="G1686" s="32">
        <v>0.104</v>
      </c>
    </row>
    <row r="1687">
      <c r="A1687" s="32" t="s">
        <v>134</v>
      </c>
      <c r="B1687" s="33" t="s">
        <v>42</v>
      </c>
      <c r="C1687" s="40" t="s">
        <v>177</v>
      </c>
      <c r="D1687" s="41">
        <v>1.59E12</v>
      </c>
      <c r="E1687" s="35">
        <v>0.089</v>
      </c>
      <c r="F1687" s="35">
        <v>3146.0</v>
      </c>
      <c r="G1687" s="32">
        <v>0.104</v>
      </c>
    </row>
    <row r="1688">
      <c r="A1688" s="32" t="s">
        <v>134</v>
      </c>
      <c r="B1688" s="33" t="s">
        <v>43</v>
      </c>
      <c r="C1688" s="40" t="s">
        <v>177</v>
      </c>
      <c r="D1688" s="41">
        <v>1.45E12</v>
      </c>
      <c r="E1688" s="35">
        <v>0.096</v>
      </c>
      <c r="F1688" s="35">
        <v>3058.0</v>
      </c>
      <c r="G1688" s="32">
        <v>0.104</v>
      </c>
    </row>
    <row r="1689">
      <c r="A1689" s="32" t="s">
        <v>134</v>
      </c>
      <c r="B1689" s="33" t="s">
        <v>44</v>
      </c>
      <c r="C1689" s="40" t="s">
        <v>177</v>
      </c>
      <c r="D1689" s="41">
        <v>1.38E12</v>
      </c>
      <c r="E1689" s="35">
        <v>0.096</v>
      </c>
      <c r="F1689" s="35">
        <v>2902.0</v>
      </c>
      <c r="G1689" s="32">
        <v>0.104</v>
      </c>
    </row>
    <row r="1690">
      <c r="A1690" s="32" t="s">
        <v>134</v>
      </c>
      <c r="B1690" s="33" t="s">
        <v>45</v>
      </c>
      <c r="C1690" s="40" t="s">
        <v>177</v>
      </c>
      <c r="D1690" s="41">
        <v>1.45E12</v>
      </c>
      <c r="E1690" s="35">
        <v>0.093</v>
      </c>
      <c r="F1690" s="35">
        <v>2978.0</v>
      </c>
      <c r="G1690" s="32">
        <v>0.104</v>
      </c>
    </row>
    <row r="1691">
      <c r="A1691" s="32" t="s">
        <v>134</v>
      </c>
      <c r="B1691" s="33" t="s">
        <v>46</v>
      </c>
      <c r="C1691" s="40" t="s">
        <v>177</v>
      </c>
      <c r="D1691" s="41">
        <v>1.32E12</v>
      </c>
      <c r="E1691" s="35">
        <v>0.096</v>
      </c>
      <c r="F1691" s="35">
        <v>2808.0</v>
      </c>
      <c r="G1691" s="32">
        <v>0.104</v>
      </c>
    </row>
    <row r="1692">
      <c r="A1692" s="32" t="s">
        <v>134</v>
      </c>
      <c r="B1692" s="33" t="s">
        <v>33</v>
      </c>
      <c r="C1692" s="40" t="s">
        <v>178</v>
      </c>
      <c r="D1692" s="41">
        <v>2.47E11</v>
      </c>
      <c r="E1692" s="35">
        <v>0.082</v>
      </c>
      <c r="F1692" s="35">
        <v>2282.0</v>
      </c>
      <c r="G1692" s="35">
        <v>0.058</v>
      </c>
    </row>
    <row r="1693">
      <c r="A1693" s="32" t="s">
        <v>134</v>
      </c>
      <c r="B1693" s="33" t="s">
        <v>35</v>
      </c>
      <c r="C1693" s="40" t="s">
        <v>178</v>
      </c>
      <c r="D1693" s="41">
        <v>2.27E11</v>
      </c>
      <c r="E1693" s="35">
        <v>0.089</v>
      </c>
      <c r="F1693" s="35">
        <v>2268.0</v>
      </c>
      <c r="G1693" s="35">
        <v>0.056</v>
      </c>
    </row>
    <row r="1694">
      <c r="A1694" s="32" t="s">
        <v>134</v>
      </c>
      <c r="B1694" s="33" t="s">
        <v>36</v>
      </c>
      <c r="C1694" s="40" t="s">
        <v>178</v>
      </c>
      <c r="D1694" s="41">
        <v>2.51E11</v>
      </c>
      <c r="E1694" s="35">
        <v>0.092</v>
      </c>
      <c r="F1694" s="35">
        <v>2599.0</v>
      </c>
      <c r="G1694" s="35">
        <v>0.056</v>
      </c>
    </row>
    <row r="1695">
      <c r="A1695" s="32" t="s">
        <v>134</v>
      </c>
      <c r="B1695" s="33" t="s">
        <v>37</v>
      </c>
      <c r="C1695" s="40" t="s">
        <v>178</v>
      </c>
      <c r="D1695" s="41">
        <v>3.15E11</v>
      </c>
      <c r="E1695" s="35">
        <v>0.093</v>
      </c>
      <c r="F1695" s="35">
        <v>3277.0</v>
      </c>
      <c r="G1695" s="35">
        <v>0.048</v>
      </c>
    </row>
    <row r="1696">
      <c r="A1696" s="32" t="s">
        <v>134</v>
      </c>
      <c r="B1696" s="33" t="s">
        <v>38</v>
      </c>
      <c r="C1696" s="40" t="s">
        <v>178</v>
      </c>
      <c r="D1696" s="41">
        <v>3.62E11</v>
      </c>
      <c r="E1696" s="35">
        <v>0.091</v>
      </c>
      <c r="F1696" s="35">
        <v>3666.0</v>
      </c>
      <c r="G1696" s="35">
        <v>0.04</v>
      </c>
    </row>
    <row r="1697">
      <c r="A1697" s="32" t="s">
        <v>134</v>
      </c>
      <c r="B1697" s="33" t="s">
        <v>39</v>
      </c>
      <c r="C1697" s="40" t="s">
        <v>178</v>
      </c>
      <c r="D1697" s="41">
        <v>3.71E11</v>
      </c>
      <c r="E1697" s="35">
        <v>0.091</v>
      </c>
      <c r="F1697" s="35">
        <v>3726.0</v>
      </c>
      <c r="G1697" s="35">
        <v>0.033</v>
      </c>
    </row>
    <row r="1698">
      <c r="A1698" s="32" t="s">
        <v>134</v>
      </c>
      <c r="B1698" s="33" t="s">
        <v>40</v>
      </c>
      <c r="C1698" s="40" t="s">
        <v>178</v>
      </c>
      <c r="D1698" s="41">
        <v>3.99E11</v>
      </c>
      <c r="E1698" s="35">
        <v>0.089</v>
      </c>
      <c r="F1698" s="35">
        <v>3947.0</v>
      </c>
      <c r="G1698" s="32">
        <v>0.104</v>
      </c>
    </row>
    <row r="1699">
      <c r="A1699" s="32" t="s">
        <v>134</v>
      </c>
      <c r="B1699" s="33" t="s">
        <v>41</v>
      </c>
      <c r="C1699" s="40" t="s">
        <v>178</v>
      </c>
      <c r="D1699" s="41">
        <v>4.63E11</v>
      </c>
      <c r="E1699" s="35">
        <v>0.089</v>
      </c>
      <c r="F1699" s="35">
        <v>4526.0</v>
      </c>
      <c r="G1699" s="32">
        <v>0.104</v>
      </c>
    </row>
    <row r="1700">
      <c r="A1700" s="32" t="s">
        <v>134</v>
      </c>
      <c r="B1700" s="33" t="s">
        <v>42</v>
      </c>
      <c r="C1700" s="40" t="s">
        <v>178</v>
      </c>
      <c r="D1700" s="41">
        <v>4.86E11</v>
      </c>
      <c r="E1700" s="35">
        <v>0.092</v>
      </c>
      <c r="F1700" s="35">
        <v>4886.0</v>
      </c>
      <c r="G1700" s="32">
        <v>0.104</v>
      </c>
    </row>
    <row r="1701">
      <c r="A1701" s="32" t="s">
        <v>134</v>
      </c>
      <c r="B1701" s="33" t="s">
        <v>43</v>
      </c>
      <c r="C1701" s="40" t="s">
        <v>178</v>
      </c>
      <c r="D1701" s="41">
        <v>4.06E11</v>
      </c>
      <c r="E1701" s="35">
        <v>0.099</v>
      </c>
      <c r="F1701" s="35">
        <v>4357.0</v>
      </c>
      <c r="G1701" s="32">
        <v>0.104</v>
      </c>
    </row>
    <row r="1702">
      <c r="A1702" s="32" t="s">
        <v>134</v>
      </c>
      <c r="B1702" s="33" t="s">
        <v>44</v>
      </c>
      <c r="C1702" s="40" t="s">
        <v>178</v>
      </c>
      <c r="D1702" s="41">
        <v>4.63E11</v>
      </c>
      <c r="E1702" s="35">
        <v>0.095</v>
      </c>
      <c r="F1702" s="35">
        <v>4694.0</v>
      </c>
      <c r="G1702" s="32">
        <v>0.104</v>
      </c>
    </row>
    <row r="1703">
      <c r="A1703" s="32" t="s">
        <v>134</v>
      </c>
      <c r="B1703" s="33" t="s">
        <v>45</v>
      </c>
      <c r="C1703" s="40" t="s">
        <v>178</v>
      </c>
      <c r="D1703" s="41">
        <v>5.36E11</v>
      </c>
      <c r="E1703" s="35">
        <v>0.095</v>
      </c>
      <c r="F1703" s="35">
        <v>5419.0</v>
      </c>
      <c r="G1703" s="32">
        <v>0.104</v>
      </c>
    </row>
    <row r="1704">
      <c r="A1704" s="32" t="s">
        <v>134</v>
      </c>
      <c r="B1704" s="33" t="s">
        <v>46</v>
      </c>
      <c r="C1704" s="40" t="s">
        <v>178</v>
      </c>
      <c r="D1704" s="41">
        <v>5.24E11</v>
      </c>
      <c r="E1704" s="35">
        <v>0.096</v>
      </c>
      <c r="F1704" s="35">
        <v>5319.0</v>
      </c>
      <c r="G1704" s="32">
        <v>0.104</v>
      </c>
    </row>
    <row r="1705">
      <c r="A1705" s="32" t="s">
        <v>134</v>
      </c>
      <c r="B1705" s="33" t="s">
        <v>33</v>
      </c>
      <c r="C1705" s="40" t="s">
        <v>179</v>
      </c>
      <c r="D1705" s="41">
        <v>2.56E11</v>
      </c>
      <c r="E1705" s="35">
        <v>0.099</v>
      </c>
      <c r="F1705" s="35">
        <v>3541.0</v>
      </c>
      <c r="G1705" s="35">
        <v>0.043</v>
      </c>
    </row>
    <row r="1706">
      <c r="A1706" s="32" t="s">
        <v>134</v>
      </c>
      <c r="B1706" s="33" t="s">
        <v>35</v>
      </c>
      <c r="C1706" s="40" t="s">
        <v>179</v>
      </c>
      <c r="D1706" s="41">
        <v>2.63E11</v>
      </c>
      <c r="E1706" s="35">
        <v>0.103</v>
      </c>
      <c r="F1706" s="35">
        <v>3748.0</v>
      </c>
      <c r="G1706" s="35">
        <v>0.043</v>
      </c>
    </row>
    <row r="1707">
      <c r="A1707" s="32" t="s">
        <v>134</v>
      </c>
      <c r="B1707" s="33" t="s">
        <v>36</v>
      </c>
      <c r="C1707" s="40" t="s">
        <v>179</v>
      </c>
      <c r="D1707" s="41">
        <v>2.87E11</v>
      </c>
      <c r="E1707" s="35">
        <v>0.106</v>
      </c>
      <c r="F1707" s="35">
        <v>4190.0</v>
      </c>
      <c r="G1707" s="35">
        <v>0.039</v>
      </c>
    </row>
    <row r="1708">
      <c r="A1708" s="32" t="s">
        <v>134</v>
      </c>
      <c r="B1708" s="33" t="s">
        <v>37</v>
      </c>
      <c r="C1708" s="40" t="s">
        <v>179</v>
      </c>
      <c r="D1708" s="41">
        <v>3.35E11</v>
      </c>
      <c r="E1708" s="35">
        <v>0.109</v>
      </c>
      <c r="F1708" s="35">
        <v>5002.0</v>
      </c>
      <c r="G1708" s="35">
        <v>0.033</v>
      </c>
    </row>
    <row r="1709">
      <c r="A1709" s="32" t="s">
        <v>134</v>
      </c>
      <c r="B1709" s="33" t="s">
        <v>38</v>
      </c>
      <c r="C1709" s="40" t="s">
        <v>179</v>
      </c>
      <c r="D1709" s="41">
        <v>3.74E11</v>
      </c>
      <c r="E1709" s="35">
        <v>0.11</v>
      </c>
      <c r="F1709" s="35">
        <v>5570.0</v>
      </c>
      <c r="G1709" s="35">
        <v>0.032</v>
      </c>
    </row>
    <row r="1710">
      <c r="A1710" s="32" t="s">
        <v>134</v>
      </c>
      <c r="B1710" s="33" t="s">
        <v>39</v>
      </c>
      <c r="C1710" s="40" t="s">
        <v>179</v>
      </c>
      <c r="D1710" s="41">
        <v>3.85E11</v>
      </c>
      <c r="E1710" s="35">
        <v>0.109</v>
      </c>
      <c r="F1710" s="35">
        <v>5637.0</v>
      </c>
      <c r="G1710" s="35">
        <v>0.031</v>
      </c>
    </row>
    <row r="1711">
      <c r="A1711" s="32" t="s">
        <v>134</v>
      </c>
      <c r="B1711" s="33" t="s">
        <v>40</v>
      </c>
      <c r="C1711" s="40" t="s">
        <v>179</v>
      </c>
      <c r="D1711" s="41">
        <v>4.05E11</v>
      </c>
      <c r="E1711" s="35">
        <v>0.104</v>
      </c>
      <c r="F1711" s="35">
        <v>5643.0</v>
      </c>
      <c r="G1711" s="35">
        <v>0.03</v>
      </c>
    </row>
    <row r="1712">
      <c r="A1712" s="32" t="s">
        <v>134</v>
      </c>
      <c r="B1712" s="33" t="s">
        <v>41</v>
      </c>
      <c r="C1712" s="40" t="s">
        <v>179</v>
      </c>
      <c r="D1712" s="41">
        <v>4.51E11</v>
      </c>
      <c r="E1712" s="35">
        <v>0.102</v>
      </c>
      <c r="F1712" s="35">
        <v>6126.0</v>
      </c>
      <c r="G1712" s="35">
        <v>0.032</v>
      </c>
    </row>
    <row r="1713">
      <c r="A1713" s="32" t="s">
        <v>134</v>
      </c>
      <c r="B1713" s="33" t="s">
        <v>42</v>
      </c>
      <c r="C1713" s="40" t="s">
        <v>179</v>
      </c>
      <c r="D1713" s="41">
        <v>5.24E11</v>
      </c>
      <c r="E1713" s="35">
        <v>0.103</v>
      </c>
      <c r="F1713" s="35">
        <v>7104.0</v>
      </c>
      <c r="G1713" s="35">
        <v>0.033</v>
      </c>
    </row>
    <row r="1714">
      <c r="A1714" s="32" t="s">
        <v>134</v>
      </c>
      <c r="B1714" s="33" t="s">
        <v>43</v>
      </c>
      <c r="C1714" s="40" t="s">
        <v>179</v>
      </c>
      <c r="D1714" s="41">
        <v>5.09E11</v>
      </c>
      <c r="E1714" s="35">
        <v>0.11</v>
      </c>
      <c r="F1714" s="35">
        <v>7277.0</v>
      </c>
      <c r="G1714" s="35">
        <v>0.028</v>
      </c>
    </row>
    <row r="1715">
      <c r="A1715" s="32" t="s">
        <v>134</v>
      </c>
      <c r="B1715" s="33" t="s">
        <v>44</v>
      </c>
      <c r="C1715" s="40" t="s">
        <v>179</v>
      </c>
      <c r="D1715" s="41">
        <v>5.49E11</v>
      </c>
      <c r="E1715" s="35">
        <v>0.109</v>
      </c>
      <c r="F1715" s="35">
        <v>7697.0</v>
      </c>
      <c r="G1715" s="35">
        <v>0.027</v>
      </c>
    </row>
    <row r="1716">
      <c r="A1716" s="32" t="s">
        <v>134</v>
      </c>
      <c r="B1716" s="33" t="s">
        <v>45</v>
      </c>
      <c r="C1716" s="40" t="s">
        <v>179</v>
      </c>
      <c r="D1716" s="41">
        <v>6.59E11</v>
      </c>
      <c r="E1716" s="35">
        <v>0.11</v>
      </c>
      <c r="F1716" s="35">
        <v>9248.0</v>
      </c>
      <c r="G1716" s="35">
        <v>0.027</v>
      </c>
    </row>
    <row r="1717">
      <c r="A1717" s="32" t="s">
        <v>134</v>
      </c>
      <c r="B1717" s="33" t="s">
        <v>46</v>
      </c>
      <c r="C1717" s="40" t="s">
        <v>179</v>
      </c>
      <c r="D1717" s="41">
        <v>6.31E11</v>
      </c>
      <c r="E1717" s="35">
        <v>0.113</v>
      </c>
      <c r="F1717" s="35">
        <v>8980.0</v>
      </c>
      <c r="G1717" s="35">
        <v>0.027</v>
      </c>
    </row>
    <row r="1718">
      <c r="A1718" s="32" t="s">
        <v>134</v>
      </c>
      <c r="B1718" s="33" t="s">
        <v>33</v>
      </c>
      <c r="C1718" s="40" t="s">
        <v>180</v>
      </c>
      <c r="D1718" s="41">
        <v>2.67E11</v>
      </c>
      <c r="E1718" s="35">
        <v>0.049</v>
      </c>
      <c r="F1718" s="35">
        <v>196.0</v>
      </c>
      <c r="G1718" s="32">
        <v>0.104</v>
      </c>
    </row>
    <row r="1719">
      <c r="A1719" s="32" t="s">
        <v>134</v>
      </c>
      <c r="B1719" s="33" t="s">
        <v>35</v>
      </c>
      <c r="C1719" s="40" t="s">
        <v>180</v>
      </c>
      <c r="D1719" s="41">
        <v>1.96E11</v>
      </c>
      <c r="E1719" s="35">
        <v>0.052</v>
      </c>
      <c r="F1719" s="35">
        <v>148.0</v>
      </c>
      <c r="G1719" s="32">
        <v>0.104</v>
      </c>
    </row>
    <row r="1720">
      <c r="A1720" s="32" t="s">
        <v>134</v>
      </c>
      <c r="B1720" s="33" t="s">
        <v>36</v>
      </c>
      <c r="C1720" s="40" t="s">
        <v>180</v>
      </c>
      <c r="D1720" s="41">
        <v>2.33E11</v>
      </c>
      <c r="E1720" s="35">
        <v>0.054</v>
      </c>
      <c r="F1720" s="35">
        <v>180.0</v>
      </c>
      <c r="G1720" s="32">
        <v>0.104</v>
      </c>
    </row>
    <row r="1721">
      <c r="A1721" s="32" t="s">
        <v>134</v>
      </c>
      <c r="B1721" s="33" t="s">
        <v>37</v>
      </c>
      <c r="C1721" s="40" t="s">
        <v>180</v>
      </c>
      <c r="D1721" s="41">
        <v>3.03E11</v>
      </c>
      <c r="E1721" s="35">
        <v>0.053</v>
      </c>
      <c r="F1721" s="35">
        <v>232.0</v>
      </c>
      <c r="G1721" s="32">
        <v>0.104</v>
      </c>
    </row>
    <row r="1722">
      <c r="A1722" s="32" t="s">
        <v>134</v>
      </c>
      <c r="B1722" s="33" t="s">
        <v>38</v>
      </c>
      <c r="C1722" s="40" t="s">
        <v>180</v>
      </c>
      <c r="D1722" s="41">
        <v>3.92E11</v>
      </c>
      <c r="E1722" s="35">
        <v>0.054</v>
      </c>
      <c r="F1722" s="35">
        <v>297.0</v>
      </c>
      <c r="G1722" s="32">
        <v>0.104</v>
      </c>
    </row>
    <row r="1723">
      <c r="A1723" s="32" t="s">
        <v>134</v>
      </c>
      <c r="B1723" s="33" t="s">
        <v>39</v>
      </c>
      <c r="C1723" s="40" t="s">
        <v>180</v>
      </c>
      <c r="D1723" s="41">
        <v>4.83E11</v>
      </c>
      <c r="E1723" s="35">
        <v>0.054</v>
      </c>
      <c r="F1723" s="35">
        <v>366.0</v>
      </c>
      <c r="G1723" s="32">
        <v>0.104</v>
      </c>
    </row>
    <row r="1724">
      <c r="A1724" s="32" t="s">
        <v>134</v>
      </c>
      <c r="B1724" s="33" t="s">
        <v>40</v>
      </c>
      <c r="C1724" s="40" t="s">
        <v>180</v>
      </c>
      <c r="D1724" s="41">
        <v>5.31E11</v>
      </c>
      <c r="E1724" s="35">
        <v>0.058</v>
      </c>
      <c r="F1724" s="35">
        <v>422.0</v>
      </c>
      <c r="G1724" s="32">
        <v>0.104</v>
      </c>
    </row>
    <row r="1725">
      <c r="A1725" s="32" t="s">
        <v>134</v>
      </c>
      <c r="B1725" s="33" t="s">
        <v>41</v>
      </c>
      <c r="C1725" s="40" t="s">
        <v>180</v>
      </c>
      <c r="D1725" s="41">
        <v>6.47E11</v>
      </c>
      <c r="E1725" s="35">
        <v>0.06</v>
      </c>
      <c r="F1725" s="35">
        <v>558.0</v>
      </c>
      <c r="G1725" s="32">
        <v>0.104</v>
      </c>
    </row>
    <row r="1726">
      <c r="A1726" s="32" t="s">
        <v>134</v>
      </c>
      <c r="B1726" s="33" t="s">
        <v>42</v>
      </c>
      <c r="C1726" s="40" t="s">
        <v>180</v>
      </c>
      <c r="D1726" s="41">
        <v>7.3E11</v>
      </c>
      <c r="E1726" s="35">
        <v>0.061</v>
      </c>
      <c r="F1726" s="35">
        <v>628.0</v>
      </c>
      <c r="G1726" s="32">
        <v>0.104</v>
      </c>
    </row>
    <row r="1727">
      <c r="A1727" s="32" t="s">
        <v>134</v>
      </c>
      <c r="B1727" s="33" t="s">
        <v>43</v>
      </c>
      <c r="C1727" s="40" t="s">
        <v>180</v>
      </c>
      <c r="D1727" s="41">
        <v>6.15E11</v>
      </c>
      <c r="E1727" s="35">
        <v>0.067</v>
      </c>
      <c r="F1727" s="35">
        <v>580.0</v>
      </c>
      <c r="G1727" s="32">
        <v>0.104</v>
      </c>
    </row>
    <row r="1728">
      <c r="A1728" s="32" t="s">
        <v>134</v>
      </c>
      <c r="B1728" s="33" t="s">
        <v>44</v>
      </c>
      <c r="C1728" s="40" t="s">
        <v>180</v>
      </c>
      <c r="D1728" s="41">
        <v>7.31E11</v>
      </c>
      <c r="E1728" s="35">
        <v>0.068</v>
      </c>
      <c r="F1728" s="35">
        <v>680.0</v>
      </c>
      <c r="G1728" s="32">
        <v>0.104</v>
      </c>
    </row>
    <row r="1729">
      <c r="A1729" s="32" t="s">
        <v>134</v>
      </c>
      <c r="B1729" s="33" t="s">
        <v>45</v>
      </c>
      <c r="C1729" s="40" t="s">
        <v>180</v>
      </c>
      <c r="D1729" s="41">
        <v>7.75E11</v>
      </c>
      <c r="E1729" s="35">
        <v>0.061</v>
      </c>
      <c r="F1729" s="35">
        <v>644.0</v>
      </c>
      <c r="G1729" s="32">
        <v>0.104</v>
      </c>
    </row>
    <row r="1730">
      <c r="A1730" s="32" t="s">
        <v>134</v>
      </c>
      <c r="B1730" s="33" t="s">
        <v>46</v>
      </c>
      <c r="C1730" s="40" t="s">
        <v>180</v>
      </c>
      <c r="D1730" s="41">
        <v>7.89E11</v>
      </c>
      <c r="E1730" s="35">
        <v>0.063</v>
      </c>
      <c r="F1730" s="35">
        <v>665.0</v>
      </c>
      <c r="G1730" s="32">
        <v>0.104</v>
      </c>
    </row>
    <row r="1731">
      <c r="A1731" s="32" t="s">
        <v>134</v>
      </c>
      <c r="B1731" s="33" t="s">
        <v>33</v>
      </c>
      <c r="C1731" s="40" t="s">
        <v>181</v>
      </c>
      <c r="D1731" s="41">
        <v>3.1261527363E10</v>
      </c>
      <c r="E1731" s="35">
        <v>0.056</v>
      </c>
      <c r="F1731" s="35">
        <v>36.0</v>
      </c>
      <c r="G1731" s="35">
        <v>0.415</v>
      </c>
    </row>
    <row r="1732">
      <c r="A1732" s="32" t="s">
        <v>134</v>
      </c>
      <c r="B1732" s="33" t="s">
        <v>35</v>
      </c>
      <c r="C1732" s="40" t="s">
        <v>181</v>
      </c>
      <c r="D1732" s="41">
        <v>3.8009344577E10</v>
      </c>
      <c r="E1732" s="35">
        <v>0.057</v>
      </c>
      <c r="F1732" s="35">
        <v>44.0</v>
      </c>
      <c r="G1732" s="35">
        <v>0.323</v>
      </c>
    </row>
    <row r="1733">
      <c r="A1733" s="32" t="s">
        <v>134</v>
      </c>
      <c r="B1733" s="33" t="s">
        <v>36</v>
      </c>
      <c r="C1733" s="40" t="s">
        <v>181</v>
      </c>
      <c r="D1733" s="41">
        <v>4.2392896031E10</v>
      </c>
      <c r="E1733" s="35">
        <v>0.063</v>
      </c>
      <c r="F1733" s="35">
        <v>55.0</v>
      </c>
      <c r="G1733" s="35">
        <v>0.253</v>
      </c>
    </row>
    <row r="1734">
      <c r="A1734" s="32" t="s">
        <v>134</v>
      </c>
      <c r="B1734" s="33" t="s">
        <v>37</v>
      </c>
      <c r="C1734" s="40" t="s">
        <v>181</v>
      </c>
      <c r="D1734" s="41">
        <v>5.0132953288E10</v>
      </c>
      <c r="E1734" s="35">
        <v>0.069</v>
      </c>
      <c r="F1734" s="35">
        <v>73.0</v>
      </c>
      <c r="G1734" s="35">
        <v>0.179</v>
      </c>
    </row>
    <row r="1735">
      <c r="A1735" s="32" t="s">
        <v>134</v>
      </c>
      <c r="B1735" s="33" t="s">
        <v>38</v>
      </c>
      <c r="C1735" s="40" t="s">
        <v>181</v>
      </c>
      <c r="D1735" s="41">
        <v>6.4883060726E10</v>
      </c>
      <c r="E1735" s="35">
        <v>0.066</v>
      </c>
      <c r="F1735" s="35">
        <v>90.0</v>
      </c>
      <c r="G1735" s="35">
        <v>0.174</v>
      </c>
    </row>
    <row r="1736">
      <c r="A1736" s="32" t="s">
        <v>134</v>
      </c>
      <c r="B1736" s="33" t="s">
        <v>39</v>
      </c>
      <c r="C1736" s="40" t="s">
        <v>181</v>
      </c>
      <c r="D1736" s="41">
        <v>8.6142018069E10</v>
      </c>
      <c r="E1736" s="35">
        <v>0.064</v>
      </c>
      <c r="F1736" s="35">
        <v>117.0</v>
      </c>
      <c r="G1736" s="35">
        <v>0.162</v>
      </c>
    </row>
    <row r="1737">
      <c r="A1737" s="32" t="s">
        <v>134</v>
      </c>
      <c r="B1737" s="33" t="s">
        <v>40</v>
      </c>
      <c r="C1737" s="40" t="s">
        <v>181</v>
      </c>
      <c r="D1737" s="41">
        <v>1.08E11</v>
      </c>
      <c r="E1737" s="35">
        <v>0.064</v>
      </c>
      <c r="F1737" s="35">
        <v>147.0</v>
      </c>
      <c r="G1737" s="35">
        <v>0.152</v>
      </c>
    </row>
    <row r="1738">
      <c r="A1738" s="32" t="s">
        <v>134</v>
      </c>
      <c r="B1738" s="33" t="s">
        <v>41</v>
      </c>
      <c r="C1738" s="40" t="s">
        <v>181</v>
      </c>
      <c r="D1738" s="41">
        <v>1.43E11</v>
      </c>
      <c r="E1738" s="35">
        <v>0.064</v>
      </c>
      <c r="F1738" s="35">
        <v>194.0</v>
      </c>
      <c r="G1738" s="35">
        <v>0.139</v>
      </c>
    </row>
    <row r="1739">
      <c r="A1739" s="32" t="s">
        <v>134</v>
      </c>
      <c r="B1739" s="33" t="s">
        <v>42</v>
      </c>
      <c r="C1739" s="40" t="s">
        <v>181</v>
      </c>
      <c r="D1739" s="41">
        <v>1.8E11</v>
      </c>
      <c r="E1739" s="35">
        <v>0.066</v>
      </c>
      <c r="F1739" s="35">
        <v>257.0</v>
      </c>
      <c r="G1739" s="35">
        <v>0.175</v>
      </c>
    </row>
    <row r="1740">
      <c r="A1740" s="32" t="s">
        <v>134</v>
      </c>
      <c r="B1740" s="33" t="s">
        <v>43</v>
      </c>
      <c r="C1740" s="40" t="s">
        <v>181</v>
      </c>
      <c r="D1740" s="41">
        <v>1.17E11</v>
      </c>
      <c r="E1740" s="35">
        <v>0.078</v>
      </c>
      <c r="F1740" s="35">
        <v>198.0</v>
      </c>
      <c r="G1740" s="35">
        <v>0.209</v>
      </c>
    </row>
    <row r="1741">
      <c r="A1741" s="32" t="s">
        <v>134</v>
      </c>
      <c r="B1741" s="33" t="s">
        <v>44</v>
      </c>
      <c r="C1741" s="40" t="s">
        <v>181</v>
      </c>
      <c r="D1741" s="41">
        <v>1.36E11</v>
      </c>
      <c r="E1741" s="35">
        <v>0.078</v>
      </c>
      <c r="F1741" s="35">
        <v>231.0</v>
      </c>
      <c r="G1741" s="35">
        <v>0.159</v>
      </c>
    </row>
    <row r="1742">
      <c r="A1742" s="32" t="s">
        <v>134</v>
      </c>
      <c r="B1742" s="33" t="s">
        <v>45</v>
      </c>
      <c r="C1742" s="40" t="s">
        <v>181</v>
      </c>
      <c r="D1742" s="41">
        <v>1.63E11</v>
      </c>
      <c r="E1742" s="35">
        <v>0.073</v>
      </c>
      <c r="F1742" s="35">
        <v>262.0</v>
      </c>
      <c r="G1742" s="35">
        <v>0.159</v>
      </c>
    </row>
    <row r="1743">
      <c r="A1743" s="32" t="s">
        <v>134</v>
      </c>
      <c r="B1743" s="33" t="s">
        <v>46</v>
      </c>
      <c r="C1743" s="40" t="s">
        <v>181</v>
      </c>
      <c r="D1743" s="41">
        <v>1.77E11</v>
      </c>
      <c r="E1743" s="35">
        <v>0.076</v>
      </c>
      <c r="F1743" s="35">
        <v>293.0</v>
      </c>
      <c r="G1743" s="35">
        <v>0.184</v>
      </c>
    </row>
    <row r="1744">
      <c r="A1744" s="32" t="s">
        <v>134</v>
      </c>
      <c r="B1744" s="33" t="s">
        <v>33</v>
      </c>
      <c r="C1744" s="40" t="s">
        <v>182</v>
      </c>
      <c r="D1744" s="41">
        <v>1.49E12</v>
      </c>
      <c r="E1744" s="35">
        <v>0.07</v>
      </c>
      <c r="F1744" s="35">
        <v>1761.0</v>
      </c>
      <c r="G1744" s="35">
        <v>0.06</v>
      </c>
    </row>
    <row r="1745">
      <c r="A1745" s="32" t="s">
        <v>134</v>
      </c>
      <c r="B1745" s="33" t="s">
        <v>35</v>
      </c>
      <c r="C1745" s="40" t="s">
        <v>182</v>
      </c>
      <c r="D1745" s="41">
        <v>1.49E12</v>
      </c>
      <c r="E1745" s="35">
        <v>0.073</v>
      </c>
      <c r="F1745" s="35">
        <v>1819.0</v>
      </c>
      <c r="G1745" s="35">
        <v>0.051</v>
      </c>
    </row>
    <row r="1746">
      <c r="A1746" s="32" t="s">
        <v>134</v>
      </c>
      <c r="B1746" s="33" t="s">
        <v>36</v>
      </c>
      <c r="C1746" s="40" t="s">
        <v>182</v>
      </c>
      <c r="D1746" s="41">
        <v>1.62E12</v>
      </c>
      <c r="E1746" s="35">
        <v>0.076</v>
      </c>
      <c r="F1746" s="35">
        <v>2065.0</v>
      </c>
      <c r="G1746" s="35">
        <v>0.04</v>
      </c>
    </row>
    <row r="1747">
      <c r="A1747" s="32" t="s">
        <v>134</v>
      </c>
      <c r="B1747" s="33" t="s">
        <v>37</v>
      </c>
      <c r="C1747" s="40" t="s">
        <v>182</v>
      </c>
      <c r="D1747" s="41">
        <v>1.88E12</v>
      </c>
      <c r="E1747" s="35">
        <v>0.078</v>
      </c>
      <c r="F1747" s="35">
        <v>2444.0</v>
      </c>
      <c r="G1747" s="35">
        <v>0.037</v>
      </c>
    </row>
    <row r="1748">
      <c r="A1748" s="32" t="s">
        <v>134</v>
      </c>
      <c r="B1748" s="33" t="s">
        <v>38</v>
      </c>
      <c r="C1748" s="40" t="s">
        <v>182</v>
      </c>
      <c r="D1748" s="41">
        <v>2.22E12</v>
      </c>
      <c r="E1748" s="35">
        <v>0.08</v>
      </c>
      <c r="F1748" s="35">
        <v>2955.0</v>
      </c>
      <c r="G1748" s="35">
        <v>0.044</v>
      </c>
    </row>
    <row r="1749">
      <c r="A1749" s="32" t="s">
        <v>134</v>
      </c>
      <c r="B1749" s="33" t="s">
        <v>39</v>
      </c>
      <c r="C1749" s="40" t="s">
        <v>182</v>
      </c>
      <c r="D1749" s="41">
        <v>2.32E12</v>
      </c>
      <c r="E1749" s="35">
        <v>0.083</v>
      </c>
      <c r="F1749" s="35">
        <v>3161.0</v>
      </c>
      <c r="G1749" s="35">
        <v>0.046</v>
      </c>
    </row>
    <row r="1750">
      <c r="A1750" s="32" t="s">
        <v>134</v>
      </c>
      <c r="B1750" s="33" t="s">
        <v>40</v>
      </c>
      <c r="C1750" s="40" t="s">
        <v>182</v>
      </c>
      <c r="D1750" s="41">
        <v>2.48E12</v>
      </c>
      <c r="E1750" s="35">
        <v>0.084</v>
      </c>
      <c r="F1750" s="35">
        <v>3423.0</v>
      </c>
      <c r="G1750" s="35">
        <v>0.046</v>
      </c>
    </row>
    <row r="1751">
      <c r="A1751" s="32" t="s">
        <v>134</v>
      </c>
      <c r="B1751" s="33" t="s">
        <v>41</v>
      </c>
      <c r="C1751" s="40" t="s">
        <v>182</v>
      </c>
      <c r="D1751" s="41">
        <v>2.86E12</v>
      </c>
      <c r="E1751" s="35">
        <v>0.085</v>
      </c>
      <c r="F1751" s="35">
        <v>3953.0</v>
      </c>
      <c r="G1751" s="35">
        <v>0.055</v>
      </c>
    </row>
    <row r="1752">
      <c r="A1752" s="32" t="s">
        <v>134</v>
      </c>
      <c r="B1752" s="33" t="s">
        <v>42</v>
      </c>
      <c r="C1752" s="40" t="s">
        <v>182</v>
      </c>
      <c r="D1752" s="41">
        <v>2.69E12</v>
      </c>
      <c r="E1752" s="35">
        <v>0.09</v>
      </c>
      <c r="F1752" s="35">
        <v>3875.0</v>
      </c>
      <c r="G1752" s="35">
        <v>0.046</v>
      </c>
    </row>
    <row r="1753">
      <c r="A1753" s="32" t="s">
        <v>134</v>
      </c>
      <c r="B1753" s="33" t="s">
        <v>43</v>
      </c>
      <c r="C1753" s="40" t="s">
        <v>182</v>
      </c>
      <c r="D1753" s="41">
        <v>2.21E12</v>
      </c>
      <c r="E1753" s="35">
        <v>0.099</v>
      </c>
      <c r="F1753" s="35">
        <v>3512.0</v>
      </c>
      <c r="G1753" s="35">
        <v>0.006</v>
      </c>
    </row>
    <row r="1754">
      <c r="A1754" s="32" t="s">
        <v>134</v>
      </c>
      <c r="B1754" s="33" t="s">
        <v>44</v>
      </c>
      <c r="C1754" s="40" t="s">
        <v>182</v>
      </c>
      <c r="D1754" s="41">
        <v>2.3E12</v>
      </c>
      <c r="E1754" s="35">
        <v>0.096</v>
      </c>
      <c r="F1754" s="35">
        <v>3489.0</v>
      </c>
      <c r="G1754" s="35">
        <v>0.005</v>
      </c>
    </row>
    <row r="1755">
      <c r="A1755" s="32" t="s">
        <v>134</v>
      </c>
      <c r="B1755" s="33" t="s">
        <v>45</v>
      </c>
      <c r="C1755" s="40" t="s">
        <v>182</v>
      </c>
      <c r="D1755" s="41">
        <v>2.46E12</v>
      </c>
      <c r="E1755" s="35">
        <v>0.094</v>
      </c>
      <c r="F1755" s="35">
        <v>3659.0</v>
      </c>
      <c r="G1755" s="35">
        <v>0.005</v>
      </c>
    </row>
    <row r="1756">
      <c r="A1756" s="32" t="s">
        <v>134</v>
      </c>
      <c r="B1756" s="33" t="s">
        <v>46</v>
      </c>
      <c r="C1756" s="40" t="s">
        <v>182</v>
      </c>
      <c r="D1756" s="41">
        <v>2.46E12</v>
      </c>
      <c r="E1756" s="35">
        <v>0.094</v>
      </c>
      <c r="F1756" s="35">
        <v>3647.0</v>
      </c>
      <c r="G1756" s="35">
        <v>0.005</v>
      </c>
    </row>
    <row r="1757">
      <c r="A1757" s="32" t="s">
        <v>183</v>
      </c>
      <c r="B1757" s="33" t="s">
        <v>35</v>
      </c>
      <c r="C1757" s="40" t="s">
        <v>184</v>
      </c>
      <c r="D1757" s="41">
        <v>9.063147901E9</v>
      </c>
      <c r="E1757" s="35">
        <v>0.035</v>
      </c>
      <c r="F1757" s="35">
        <v>476.0</v>
      </c>
      <c r="G1757" s="35">
        <v>0.116</v>
      </c>
    </row>
    <row r="1758">
      <c r="A1758" s="32" t="s">
        <v>183</v>
      </c>
      <c r="B1758" s="33" t="s">
        <v>36</v>
      </c>
      <c r="C1758" s="40" t="s">
        <v>184</v>
      </c>
      <c r="D1758" s="41">
        <v>8.97644642E9</v>
      </c>
      <c r="E1758" s="35">
        <v>0.038</v>
      </c>
      <c r="F1758" s="35">
        <v>488.0</v>
      </c>
      <c r="G1758" s="35">
        <v>0.107</v>
      </c>
    </row>
    <row r="1759">
      <c r="A1759" s="32" t="s">
        <v>183</v>
      </c>
      <c r="B1759" s="33" t="s">
        <v>37</v>
      </c>
      <c r="C1759" s="40" t="s">
        <v>184</v>
      </c>
      <c r="D1759" s="41">
        <v>9.632411109E9</v>
      </c>
      <c r="E1759" s="35">
        <v>0.039</v>
      </c>
      <c r="F1759" s="35">
        <v>510.0</v>
      </c>
      <c r="G1759" s="35">
        <v>0.084</v>
      </c>
    </row>
    <row r="1760">
      <c r="A1760" s="32" t="s">
        <v>183</v>
      </c>
      <c r="B1760" s="33" t="s">
        <v>38</v>
      </c>
      <c r="C1760" s="40" t="s">
        <v>184</v>
      </c>
      <c r="D1760" s="41">
        <v>1.1075116594E10</v>
      </c>
      <c r="E1760" s="35">
        <v>0.037</v>
      </c>
      <c r="F1760" s="35">
        <v>536.0</v>
      </c>
      <c r="G1760" s="35">
        <v>0.083</v>
      </c>
    </row>
    <row r="1761">
      <c r="A1761" s="32" t="s">
        <v>183</v>
      </c>
      <c r="B1761" s="33" t="s">
        <v>39</v>
      </c>
      <c r="C1761" s="40" t="s">
        <v>184</v>
      </c>
      <c r="D1761" s="41">
        <v>1.3150516509E10</v>
      </c>
      <c r="E1761" s="35">
        <v>0.039</v>
      </c>
      <c r="F1761" s="35">
        <v>539.0</v>
      </c>
      <c r="G1761" s="35">
        <v>0.079</v>
      </c>
    </row>
    <row r="1762">
      <c r="A1762" s="32" t="s">
        <v>183</v>
      </c>
      <c r="B1762" s="33" t="s">
        <v>40</v>
      </c>
      <c r="C1762" s="40" t="s">
        <v>184</v>
      </c>
      <c r="D1762" s="41">
        <v>1.5969151306E10</v>
      </c>
      <c r="E1762" s="35">
        <v>0.037</v>
      </c>
      <c r="F1762" s="35">
        <v>573.0</v>
      </c>
      <c r="G1762" s="35">
        <v>0.078</v>
      </c>
    </row>
    <row r="1763">
      <c r="A1763" s="32" t="s">
        <v>183</v>
      </c>
      <c r="B1763" s="33" t="s">
        <v>41</v>
      </c>
      <c r="C1763" s="40" t="s">
        <v>184</v>
      </c>
      <c r="D1763" s="41">
        <v>1.8505250857E10</v>
      </c>
      <c r="E1763" s="35">
        <v>0.036</v>
      </c>
      <c r="F1763" s="35">
        <v>599.0</v>
      </c>
      <c r="G1763" s="35">
        <v>0.08</v>
      </c>
    </row>
    <row r="1764">
      <c r="A1764" s="32" t="s">
        <v>183</v>
      </c>
      <c r="B1764" s="33" t="s">
        <v>42</v>
      </c>
      <c r="C1764" s="40" t="s">
        <v>184</v>
      </c>
      <c r="D1764" s="41">
        <v>2.1730590263E10</v>
      </c>
      <c r="E1764" s="35">
        <v>0.036</v>
      </c>
      <c r="F1764" s="35">
        <v>648.0</v>
      </c>
      <c r="G1764" s="35">
        <v>0.083</v>
      </c>
    </row>
    <row r="1765">
      <c r="A1765" s="32" t="s">
        <v>183</v>
      </c>
      <c r="B1765" s="33" t="s">
        <v>43</v>
      </c>
      <c r="C1765" s="40" t="s">
        <v>184</v>
      </c>
      <c r="D1765" s="41">
        <v>2.5711147929E10</v>
      </c>
      <c r="E1765" s="35">
        <v>0.041</v>
      </c>
      <c r="F1765" s="35">
        <v>727.0</v>
      </c>
      <c r="G1765" s="35">
        <v>0.082</v>
      </c>
    </row>
    <row r="1766">
      <c r="A1766" s="32" t="s">
        <v>183</v>
      </c>
      <c r="B1766" s="33" t="s">
        <v>44</v>
      </c>
      <c r="C1766" s="40" t="s">
        <v>184</v>
      </c>
      <c r="D1766" s="41">
        <v>2.2938464723E10</v>
      </c>
      <c r="E1766" s="35">
        <v>0.045</v>
      </c>
      <c r="F1766" s="35">
        <v>729.0</v>
      </c>
      <c r="G1766" s="35">
        <v>0.079</v>
      </c>
    </row>
    <row r="1767">
      <c r="A1767" s="32" t="s">
        <v>183</v>
      </c>
      <c r="B1767" s="33" t="s">
        <v>45</v>
      </c>
      <c r="C1767" s="40" t="s">
        <v>184</v>
      </c>
      <c r="D1767" s="41">
        <v>2.5713547869E10</v>
      </c>
      <c r="E1767" s="35">
        <v>0.043</v>
      </c>
      <c r="F1767" s="35">
        <v>747.0</v>
      </c>
      <c r="G1767" s="35">
        <v>0.072</v>
      </c>
    </row>
    <row r="1768">
      <c r="A1768" s="32" t="s">
        <v>183</v>
      </c>
      <c r="B1768" s="33" t="s">
        <v>46</v>
      </c>
      <c r="C1768" s="40" t="s">
        <v>184</v>
      </c>
      <c r="D1768" s="41">
        <v>2.9044378668E10</v>
      </c>
      <c r="E1768" s="35">
        <v>0.038</v>
      </c>
      <c r="F1768" s="35">
        <v>766.0</v>
      </c>
      <c r="G1768" s="35">
        <v>0.068</v>
      </c>
    </row>
    <row r="1769">
      <c r="A1769" s="32" t="s">
        <v>183</v>
      </c>
      <c r="B1769" s="33" t="s">
        <v>33</v>
      </c>
      <c r="C1769" s="40" t="s">
        <v>184</v>
      </c>
      <c r="D1769" s="41">
        <v>3.0362317939E10</v>
      </c>
      <c r="E1769" s="35">
        <v>0.039</v>
      </c>
      <c r="F1769" s="35">
        <v>895.0</v>
      </c>
      <c r="G1769" s="35">
        <v>0.06</v>
      </c>
    </row>
    <row r="1770">
      <c r="A1770" s="32" t="s">
        <v>183</v>
      </c>
      <c r="B1770" s="33" t="s">
        <v>33</v>
      </c>
      <c r="C1770" s="40" t="s">
        <v>185</v>
      </c>
      <c r="D1770" s="41">
        <v>1.01E11</v>
      </c>
      <c r="E1770" s="35">
        <v>0.046</v>
      </c>
      <c r="F1770" s="35">
        <v>231.0</v>
      </c>
      <c r="G1770" s="32">
        <v>0.102</v>
      </c>
    </row>
    <row r="1771">
      <c r="A1771" s="32" t="s">
        <v>183</v>
      </c>
      <c r="B1771" s="33" t="s">
        <v>35</v>
      </c>
      <c r="C1771" s="40" t="s">
        <v>185</v>
      </c>
      <c r="D1771" s="41">
        <v>1.15E11</v>
      </c>
      <c r="E1771" s="35">
        <v>0.051</v>
      </c>
      <c r="F1771" s="35">
        <v>294.0</v>
      </c>
      <c r="G1771" s="32">
        <v>0.102</v>
      </c>
    </row>
    <row r="1772">
      <c r="A1772" s="32" t="s">
        <v>183</v>
      </c>
      <c r="B1772" s="33" t="s">
        <v>36</v>
      </c>
      <c r="C1772" s="40" t="s">
        <v>185</v>
      </c>
      <c r="D1772" s="41">
        <v>1.16E11</v>
      </c>
      <c r="E1772" s="35">
        <v>0.051</v>
      </c>
      <c r="F1772" s="35">
        <v>102.0</v>
      </c>
      <c r="G1772" s="32">
        <v>0.102</v>
      </c>
    </row>
    <row r="1773">
      <c r="A1773" s="32" t="s">
        <v>183</v>
      </c>
      <c r="B1773" s="33" t="s">
        <v>37</v>
      </c>
      <c r="C1773" s="40" t="s">
        <v>185</v>
      </c>
      <c r="D1773" s="41">
        <v>1.35E11</v>
      </c>
      <c r="E1773" s="35">
        <v>0.047</v>
      </c>
      <c r="F1773" s="35">
        <v>97.0</v>
      </c>
      <c r="G1773" s="32">
        <v>0.102</v>
      </c>
    </row>
    <row r="1774">
      <c r="A1774" s="32" t="s">
        <v>183</v>
      </c>
      <c r="B1774" s="33" t="s">
        <v>38</v>
      </c>
      <c r="C1774" s="40" t="s">
        <v>185</v>
      </c>
      <c r="D1774" s="41">
        <v>1.63E11</v>
      </c>
      <c r="E1774" s="35">
        <v>0.047</v>
      </c>
      <c r="F1774" s="35">
        <v>117.0</v>
      </c>
      <c r="G1774" s="35">
        <v>0.167</v>
      </c>
    </row>
    <row r="1775">
      <c r="A1775" s="32" t="s">
        <v>183</v>
      </c>
      <c r="B1775" s="33" t="s">
        <v>39</v>
      </c>
      <c r="C1775" s="40" t="s">
        <v>185</v>
      </c>
      <c r="D1775" s="41">
        <v>1.92E11</v>
      </c>
      <c r="E1775" s="35">
        <v>0.053</v>
      </c>
      <c r="F1775" s="35">
        <v>156.0</v>
      </c>
      <c r="G1775" s="35">
        <v>0.16</v>
      </c>
    </row>
    <row r="1776">
      <c r="A1776" s="32" t="s">
        <v>183</v>
      </c>
      <c r="B1776" s="33" t="s">
        <v>40</v>
      </c>
      <c r="C1776" s="40" t="s">
        <v>185</v>
      </c>
      <c r="D1776" s="41">
        <v>2.23E11</v>
      </c>
      <c r="E1776" s="35">
        <v>0.051</v>
      </c>
      <c r="F1776" s="35">
        <v>174.0</v>
      </c>
      <c r="G1776" s="35">
        <v>0.14</v>
      </c>
    </row>
    <row r="1777">
      <c r="A1777" s="32" t="s">
        <v>183</v>
      </c>
      <c r="B1777" s="33" t="s">
        <v>41</v>
      </c>
      <c r="C1777" s="40" t="s">
        <v>185</v>
      </c>
      <c r="D1777" s="41">
        <v>2.86E11</v>
      </c>
      <c r="E1777" s="35">
        <v>0.051</v>
      </c>
      <c r="F1777" s="35">
        <v>220.0</v>
      </c>
      <c r="G1777" s="35">
        <v>0.12</v>
      </c>
    </row>
    <row r="1778">
      <c r="A1778" s="32" t="s">
        <v>183</v>
      </c>
      <c r="B1778" s="33" t="s">
        <v>42</v>
      </c>
      <c r="C1778" s="40" t="s">
        <v>185</v>
      </c>
      <c r="D1778" s="41">
        <v>3.56E11</v>
      </c>
      <c r="E1778" s="35">
        <v>0.064</v>
      </c>
      <c r="F1778" s="35">
        <v>313.0</v>
      </c>
      <c r="G1778" s="35">
        <v>0.12</v>
      </c>
    </row>
    <row r="1779">
      <c r="A1779" s="32" t="s">
        <v>183</v>
      </c>
      <c r="B1779" s="33" t="s">
        <v>43</v>
      </c>
      <c r="C1779" s="40" t="s">
        <v>185</v>
      </c>
      <c r="D1779" s="41">
        <v>3.63E11</v>
      </c>
      <c r="E1779" s="35">
        <v>0.072</v>
      </c>
      <c r="F1779" s="35">
        <v>357.0</v>
      </c>
      <c r="G1779" s="35">
        <v>0.12</v>
      </c>
    </row>
    <row r="1780">
      <c r="A1780" s="32" t="s">
        <v>183</v>
      </c>
      <c r="B1780" s="33" t="s">
        <v>44</v>
      </c>
      <c r="C1780" s="40" t="s">
        <v>185</v>
      </c>
      <c r="D1780" s="41">
        <v>4.23E11</v>
      </c>
      <c r="E1780" s="35">
        <v>0.073</v>
      </c>
      <c r="F1780" s="35">
        <v>416.0</v>
      </c>
      <c r="G1780" s="35">
        <v>0.12</v>
      </c>
    </row>
    <row r="1781">
      <c r="A1781" s="32" t="s">
        <v>183</v>
      </c>
      <c r="B1781" s="33" t="s">
        <v>45</v>
      </c>
      <c r="C1781" s="40" t="s">
        <v>185</v>
      </c>
      <c r="D1781" s="41">
        <v>5.28E11</v>
      </c>
      <c r="E1781" s="35">
        <v>0.068</v>
      </c>
      <c r="F1781" s="35">
        <v>483.0</v>
      </c>
      <c r="G1781" s="35">
        <v>0.11</v>
      </c>
    </row>
    <row r="1782">
      <c r="A1782" s="32" t="s">
        <v>183</v>
      </c>
      <c r="B1782" s="33" t="s">
        <v>46</v>
      </c>
      <c r="C1782" s="40" t="s">
        <v>185</v>
      </c>
      <c r="D1782" s="41">
        <v>5.03E11</v>
      </c>
      <c r="E1782" s="35">
        <v>0.067</v>
      </c>
      <c r="F1782" s="35">
        <v>490.0</v>
      </c>
      <c r="G1782" s="35">
        <v>0.11</v>
      </c>
    </row>
    <row r="1783">
      <c r="A1783" s="32" t="s">
        <v>183</v>
      </c>
      <c r="B1783" s="33" t="s">
        <v>33</v>
      </c>
      <c r="C1783" s="40" t="s">
        <v>186</v>
      </c>
      <c r="D1783" s="42">
        <v>1.1687727612982E11</v>
      </c>
      <c r="E1783" s="35">
        <v>0.008</v>
      </c>
      <c r="F1783" s="35">
        <v>7.0</v>
      </c>
      <c r="G1783" s="32">
        <v>0.102</v>
      </c>
    </row>
    <row r="1784">
      <c r="A1784" s="32" t="s">
        <v>183</v>
      </c>
      <c r="B1784" s="33" t="s">
        <v>35</v>
      </c>
      <c r="C1784" s="40" t="s">
        <v>186</v>
      </c>
      <c r="D1784" s="42">
        <v>1.1687727612982E11</v>
      </c>
      <c r="E1784" s="35">
        <v>0.011</v>
      </c>
      <c r="F1784" s="35">
        <v>8.0</v>
      </c>
      <c r="G1784" s="32">
        <v>0.102</v>
      </c>
    </row>
    <row r="1785">
      <c r="A1785" s="32" t="s">
        <v>183</v>
      </c>
      <c r="B1785" s="33" t="s">
        <v>36</v>
      </c>
      <c r="C1785" s="40" t="s">
        <v>186</v>
      </c>
      <c r="D1785" s="42">
        <v>1.1687727612982E11</v>
      </c>
      <c r="E1785" s="35">
        <v>0.014</v>
      </c>
      <c r="F1785" s="35">
        <v>9.0</v>
      </c>
      <c r="G1785" s="32">
        <v>0.102</v>
      </c>
    </row>
    <row r="1786">
      <c r="A1786" s="32" t="s">
        <v>183</v>
      </c>
      <c r="B1786" s="33" t="s">
        <v>37</v>
      </c>
      <c r="C1786" s="40" t="s">
        <v>186</v>
      </c>
      <c r="D1786" s="42">
        <v>1.1687727612982E11</v>
      </c>
      <c r="E1786" s="35">
        <v>0.044</v>
      </c>
      <c r="F1786" s="35">
        <v>16.0</v>
      </c>
      <c r="G1786" s="32">
        <v>0.102</v>
      </c>
    </row>
    <row r="1787">
      <c r="A1787" s="32" t="s">
        <v>183</v>
      </c>
      <c r="B1787" s="33" t="s">
        <v>38</v>
      </c>
      <c r="C1787" s="40" t="s">
        <v>186</v>
      </c>
      <c r="D1787" s="41">
        <v>3.6627901762E10</v>
      </c>
      <c r="E1787" s="35">
        <v>0.056</v>
      </c>
      <c r="F1787" s="35">
        <v>55.0</v>
      </c>
      <c r="G1787" s="35">
        <v>0.129</v>
      </c>
    </row>
    <row r="1788">
      <c r="A1788" s="32" t="s">
        <v>183</v>
      </c>
      <c r="B1788" s="33" t="s">
        <v>39</v>
      </c>
      <c r="C1788" s="40" t="s">
        <v>186</v>
      </c>
      <c r="D1788" s="41">
        <v>4.9954890353E10</v>
      </c>
      <c r="E1788" s="35">
        <v>0.041</v>
      </c>
      <c r="F1788" s="35">
        <v>55.0</v>
      </c>
      <c r="G1788" s="35">
        <v>0.137</v>
      </c>
    </row>
    <row r="1789">
      <c r="A1789" s="32" t="s">
        <v>183</v>
      </c>
      <c r="B1789" s="33" t="s">
        <v>40</v>
      </c>
      <c r="C1789" s="40" t="s">
        <v>186</v>
      </c>
      <c r="D1789" s="41">
        <v>6.5141035028E10</v>
      </c>
      <c r="E1789" s="35">
        <v>0.03</v>
      </c>
      <c r="F1789" s="35">
        <v>58.0</v>
      </c>
      <c r="G1789" s="35">
        <v>0.145</v>
      </c>
    </row>
    <row r="1790">
      <c r="A1790" s="32" t="s">
        <v>183</v>
      </c>
      <c r="B1790" s="33" t="s">
        <v>41</v>
      </c>
      <c r="C1790" s="40" t="s">
        <v>186</v>
      </c>
      <c r="D1790" s="41">
        <v>8.8837727881E10</v>
      </c>
      <c r="E1790" s="35">
        <v>0.037</v>
      </c>
      <c r="F1790" s="35">
        <v>95.0</v>
      </c>
      <c r="G1790" s="35">
        <v>0.195</v>
      </c>
    </row>
    <row r="1791">
      <c r="A1791" s="32" t="s">
        <v>183</v>
      </c>
      <c r="B1791" s="33" t="s">
        <v>42</v>
      </c>
      <c r="C1791" s="40" t="s">
        <v>186</v>
      </c>
      <c r="D1791" s="41">
        <v>1.32E11</v>
      </c>
      <c r="E1791" s="35">
        <v>0.039</v>
      </c>
      <c r="F1791" s="35">
        <v>142.0</v>
      </c>
      <c r="G1791" s="35">
        <v>0.195</v>
      </c>
    </row>
    <row r="1792">
      <c r="A1792" s="32" t="s">
        <v>183</v>
      </c>
      <c r="B1792" s="33" t="s">
        <v>43</v>
      </c>
      <c r="C1792" s="40" t="s">
        <v>186</v>
      </c>
      <c r="D1792" s="41">
        <v>1.12E11</v>
      </c>
      <c r="E1792" s="35">
        <v>0.046</v>
      </c>
      <c r="F1792" s="35">
        <v>143.0</v>
      </c>
      <c r="G1792" s="35">
        <v>0.156</v>
      </c>
    </row>
    <row r="1793">
      <c r="A1793" s="32" t="s">
        <v>183</v>
      </c>
      <c r="B1793" s="33" t="s">
        <v>44</v>
      </c>
      <c r="C1793" s="40" t="s">
        <v>186</v>
      </c>
      <c r="D1793" s="41">
        <v>1.43E11</v>
      </c>
      <c r="E1793" s="35">
        <v>0.031</v>
      </c>
      <c r="F1793" s="35">
        <v>141.0</v>
      </c>
      <c r="G1793" s="35">
        <v>0.133</v>
      </c>
    </row>
    <row r="1794">
      <c r="A1794" s="32" t="s">
        <v>183</v>
      </c>
      <c r="B1794" s="33" t="s">
        <v>45</v>
      </c>
      <c r="C1794" s="40" t="s">
        <v>186</v>
      </c>
      <c r="D1794" s="41">
        <v>1.91E11</v>
      </c>
      <c r="E1794" s="35">
        <v>0.027</v>
      </c>
      <c r="F1794" s="35">
        <v>160.0</v>
      </c>
      <c r="G1794" s="35">
        <v>0.136</v>
      </c>
    </row>
    <row r="1795">
      <c r="A1795" s="32" t="s">
        <v>183</v>
      </c>
      <c r="B1795" s="33" t="s">
        <v>46</v>
      </c>
      <c r="C1795" s="40" t="s">
        <v>186</v>
      </c>
      <c r="D1795" s="41">
        <v>2.16E11</v>
      </c>
      <c r="E1795" s="35">
        <v>0.036</v>
      </c>
      <c r="F1795" s="35">
        <v>226.0</v>
      </c>
      <c r="G1795" s="35">
        <v>0.13</v>
      </c>
    </row>
    <row r="1796">
      <c r="A1796" s="32" t="s">
        <v>183</v>
      </c>
      <c r="B1796" s="33" t="s">
        <v>33</v>
      </c>
      <c r="C1796" s="40" t="s">
        <v>187</v>
      </c>
      <c r="D1796" s="41">
        <v>1.25E11</v>
      </c>
      <c r="E1796" s="35">
        <v>0.074</v>
      </c>
      <c r="F1796" s="35">
        <v>1454.0</v>
      </c>
      <c r="G1796" s="35">
        <v>0.128</v>
      </c>
    </row>
    <row r="1797">
      <c r="A1797" s="32" t="s">
        <v>183</v>
      </c>
      <c r="B1797" s="33" t="s">
        <v>35</v>
      </c>
      <c r="C1797" s="40" t="s">
        <v>187</v>
      </c>
      <c r="D1797" s="41">
        <v>1.23E11</v>
      </c>
      <c r="E1797" s="35">
        <v>0.079</v>
      </c>
      <c r="F1797" s="35">
        <v>1499.0</v>
      </c>
      <c r="G1797" s="35">
        <v>0.1</v>
      </c>
    </row>
    <row r="1798">
      <c r="A1798" s="32" t="s">
        <v>183</v>
      </c>
      <c r="B1798" s="33" t="s">
        <v>36</v>
      </c>
      <c r="C1798" s="40" t="s">
        <v>187</v>
      </c>
      <c r="D1798" s="41">
        <v>1.13E11</v>
      </c>
      <c r="E1798" s="35">
        <v>0.078</v>
      </c>
      <c r="F1798" s="35">
        <v>1334.0</v>
      </c>
      <c r="G1798" s="35">
        <v>0.099</v>
      </c>
    </row>
    <row r="1799">
      <c r="A1799" s="32" t="s">
        <v>183</v>
      </c>
      <c r="B1799" s="33" t="s">
        <v>37</v>
      </c>
      <c r="C1799" s="40" t="s">
        <v>187</v>
      </c>
      <c r="D1799" s="41">
        <v>1.19E11</v>
      </c>
      <c r="E1799" s="35">
        <v>0.077</v>
      </c>
      <c r="F1799" s="35">
        <v>1364.0</v>
      </c>
      <c r="G1799" s="35">
        <v>0.106</v>
      </c>
    </row>
    <row r="1800">
      <c r="A1800" s="32" t="s">
        <v>183</v>
      </c>
      <c r="B1800" s="33" t="s">
        <v>38</v>
      </c>
      <c r="C1800" s="40" t="s">
        <v>187</v>
      </c>
      <c r="D1800" s="41">
        <v>1.27E11</v>
      </c>
      <c r="E1800" s="35">
        <v>0.076</v>
      </c>
      <c r="F1800" s="35">
        <v>1410.0</v>
      </c>
      <c r="G1800" s="35">
        <v>0.075</v>
      </c>
    </row>
    <row r="1801">
      <c r="A1801" s="32" t="s">
        <v>183</v>
      </c>
      <c r="B1801" s="33" t="s">
        <v>39</v>
      </c>
      <c r="C1801" s="40" t="s">
        <v>187</v>
      </c>
      <c r="D1801" s="41">
        <v>1.34E11</v>
      </c>
      <c r="E1801" s="35">
        <v>0.077</v>
      </c>
      <c r="F1801" s="35">
        <v>1480.0</v>
      </c>
      <c r="G1801" s="35">
        <v>0.068</v>
      </c>
    </row>
    <row r="1802">
      <c r="A1802" s="32" t="s">
        <v>183</v>
      </c>
      <c r="B1802" s="33" t="s">
        <v>40</v>
      </c>
      <c r="C1802" s="40" t="s">
        <v>187</v>
      </c>
      <c r="D1802" s="41">
        <v>1.51E11</v>
      </c>
      <c r="E1802" s="35">
        <v>0.074</v>
      </c>
      <c r="F1802" s="35">
        <v>1524.0</v>
      </c>
      <c r="G1802" s="35">
        <v>0.081</v>
      </c>
    </row>
    <row r="1803">
      <c r="A1803" s="32" t="s">
        <v>183</v>
      </c>
      <c r="B1803" s="33" t="s">
        <v>41</v>
      </c>
      <c r="C1803" s="40" t="s">
        <v>187</v>
      </c>
      <c r="D1803" s="41">
        <v>1.75E11</v>
      </c>
      <c r="E1803" s="35">
        <v>0.075</v>
      </c>
      <c r="F1803" s="35">
        <v>1730.0</v>
      </c>
      <c r="G1803" s="35">
        <v>0.069</v>
      </c>
    </row>
    <row r="1804">
      <c r="A1804" s="32" t="s">
        <v>183</v>
      </c>
      <c r="B1804" s="33" t="s">
        <v>42</v>
      </c>
      <c r="C1804" s="40" t="s">
        <v>187</v>
      </c>
      <c r="D1804" s="41">
        <v>2.13E11</v>
      </c>
      <c r="E1804" s="35">
        <v>0.076</v>
      </c>
      <c r="F1804" s="35">
        <v>2076.0</v>
      </c>
      <c r="G1804" s="35">
        <v>0.066</v>
      </c>
    </row>
    <row r="1805">
      <c r="A1805" s="32" t="s">
        <v>183</v>
      </c>
      <c r="B1805" s="33" t="s">
        <v>43</v>
      </c>
      <c r="C1805" s="40" t="s">
        <v>187</v>
      </c>
      <c r="D1805" s="41">
        <v>2.06E11</v>
      </c>
      <c r="E1805" s="35">
        <v>0.076</v>
      </c>
      <c r="F1805" s="35">
        <v>1973.0</v>
      </c>
      <c r="G1805" s="35">
        <v>0.042</v>
      </c>
    </row>
    <row r="1806">
      <c r="A1806" s="32" t="s">
        <v>183</v>
      </c>
      <c r="B1806" s="33" t="s">
        <v>44</v>
      </c>
      <c r="C1806" s="40" t="s">
        <v>187</v>
      </c>
      <c r="D1806" s="41">
        <v>2.32E11</v>
      </c>
      <c r="E1806" s="35">
        <v>0.076</v>
      </c>
      <c r="F1806" s="35">
        <v>2165.0</v>
      </c>
      <c r="G1806" s="35">
        <v>0.05</v>
      </c>
    </row>
    <row r="1807">
      <c r="A1807" s="32" t="s">
        <v>183</v>
      </c>
      <c r="B1807" s="33" t="s">
        <v>45</v>
      </c>
      <c r="C1807" s="40" t="s">
        <v>187</v>
      </c>
      <c r="D1807" s="41">
        <v>2.58E11</v>
      </c>
      <c r="E1807" s="35">
        <v>0.076</v>
      </c>
      <c r="F1807" s="35">
        <v>2373.0</v>
      </c>
      <c r="G1807" s="35">
        <v>0.06</v>
      </c>
    </row>
    <row r="1808">
      <c r="A1808" s="32" t="s">
        <v>183</v>
      </c>
      <c r="B1808" s="33" t="s">
        <v>46</v>
      </c>
      <c r="C1808" s="40" t="s">
        <v>187</v>
      </c>
      <c r="D1808" s="41">
        <v>2.58E11</v>
      </c>
      <c r="E1808" s="35">
        <v>0.075</v>
      </c>
      <c r="F1808" s="35">
        <v>2289.0</v>
      </c>
      <c r="G1808" s="35">
        <v>0.056</v>
      </c>
    </row>
    <row r="1809">
      <c r="A1809" s="32" t="s">
        <v>183</v>
      </c>
      <c r="B1809" s="33" t="s">
        <v>33</v>
      </c>
      <c r="C1809" s="40" t="s">
        <v>188</v>
      </c>
      <c r="D1809" s="41">
        <v>8.457923945E9</v>
      </c>
      <c r="E1809" s="35">
        <v>0.097</v>
      </c>
      <c r="F1809" s="35">
        <v>171.0</v>
      </c>
      <c r="G1809" s="35">
        <v>0.118</v>
      </c>
    </row>
    <row r="1810">
      <c r="A1810" s="32" t="s">
        <v>183</v>
      </c>
      <c r="B1810" s="33" t="s">
        <v>35</v>
      </c>
      <c r="C1810" s="40" t="s">
        <v>188</v>
      </c>
      <c r="D1810" s="41">
        <v>8.972965061E9</v>
      </c>
      <c r="E1810" s="35">
        <v>0.099</v>
      </c>
      <c r="F1810" s="35">
        <v>184.0</v>
      </c>
      <c r="G1810" s="35">
        <v>0.109</v>
      </c>
    </row>
    <row r="1811">
      <c r="A1811" s="32" t="s">
        <v>183</v>
      </c>
      <c r="B1811" s="33" t="s">
        <v>36</v>
      </c>
      <c r="C1811" s="40" t="s">
        <v>188</v>
      </c>
      <c r="D1811" s="41">
        <v>9.580161951E9</v>
      </c>
      <c r="E1811" s="35">
        <v>0.097</v>
      </c>
      <c r="F1811" s="35">
        <v>189.0</v>
      </c>
      <c r="G1811" s="35">
        <v>0.102</v>
      </c>
    </row>
    <row r="1812">
      <c r="A1812" s="32" t="s">
        <v>183</v>
      </c>
      <c r="B1812" s="33" t="s">
        <v>37</v>
      </c>
      <c r="C1812" s="40" t="s">
        <v>188</v>
      </c>
      <c r="D1812" s="41">
        <v>1.0193023726E10</v>
      </c>
      <c r="E1812" s="35">
        <v>0.092</v>
      </c>
      <c r="F1812" s="35">
        <v>187.0</v>
      </c>
      <c r="G1812" s="35">
        <v>0.093</v>
      </c>
    </row>
    <row r="1813">
      <c r="A1813" s="32" t="s">
        <v>183</v>
      </c>
      <c r="B1813" s="33" t="s">
        <v>38</v>
      </c>
      <c r="C1813" s="40" t="s">
        <v>188</v>
      </c>
      <c r="D1813" s="41">
        <v>1.140756666E10</v>
      </c>
      <c r="E1813" s="35">
        <v>0.091</v>
      </c>
      <c r="F1813" s="35">
        <v>203.0</v>
      </c>
      <c r="G1813" s="35">
        <v>0.083</v>
      </c>
    </row>
    <row r="1814">
      <c r="A1814" s="32" t="s">
        <v>183</v>
      </c>
      <c r="B1814" s="33" t="s">
        <v>39</v>
      </c>
      <c r="C1814" s="40" t="s">
        <v>188</v>
      </c>
      <c r="D1814" s="41">
        <v>1.2582876895E10</v>
      </c>
      <c r="E1814" s="35">
        <v>0.089</v>
      </c>
      <c r="F1814" s="35">
        <v>213.0</v>
      </c>
      <c r="G1814" s="35">
        <v>0.076</v>
      </c>
    </row>
    <row r="1815">
      <c r="A1815" s="32" t="s">
        <v>183</v>
      </c>
      <c r="B1815" s="33" t="s">
        <v>40</v>
      </c>
      <c r="C1815" s="40" t="s">
        <v>188</v>
      </c>
      <c r="D1815" s="41">
        <v>1.505693719E10</v>
      </c>
      <c r="E1815" s="35">
        <v>0.081</v>
      </c>
      <c r="F1815" s="35">
        <v>224.0</v>
      </c>
      <c r="G1815" s="35">
        <v>0.082</v>
      </c>
    </row>
    <row r="1816">
      <c r="A1816" s="32" t="s">
        <v>183</v>
      </c>
      <c r="B1816" s="33" t="s">
        <v>41</v>
      </c>
      <c r="C1816" s="40" t="s">
        <v>188</v>
      </c>
      <c r="D1816" s="41">
        <v>1.711061E10</v>
      </c>
      <c r="E1816" s="35">
        <v>0.083</v>
      </c>
      <c r="F1816" s="35">
        <v>252.0</v>
      </c>
      <c r="G1816" s="35">
        <v>0.087</v>
      </c>
    </row>
    <row r="1817">
      <c r="A1817" s="32" t="s">
        <v>183</v>
      </c>
      <c r="B1817" s="33" t="s">
        <v>42</v>
      </c>
      <c r="C1817" s="40" t="s">
        <v>188</v>
      </c>
      <c r="D1817" s="41">
        <v>2.1971835256E10</v>
      </c>
      <c r="E1817" s="35">
        <v>0.088</v>
      </c>
      <c r="F1817" s="35">
        <v>326.0</v>
      </c>
      <c r="G1817" s="35">
        <v>0.09</v>
      </c>
    </row>
    <row r="1818">
      <c r="A1818" s="32" t="s">
        <v>183</v>
      </c>
      <c r="B1818" s="33" t="s">
        <v>43</v>
      </c>
      <c r="C1818" s="40" t="s">
        <v>188</v>
      </c>
      <c r="D1818" s="41">
        <v>2.3818322918E10</v>
      </c>
      <c r="E1818" s="35">
        <v>0.095</v>
      </c>
      <c r="F1818" s="35">
        <v>368.0</v>
      </c>
      <c r="G1818" s="35">
        <v>0.092</v>
      </c>
    </row>
    <row r="1819">
      <c r="A1819" s="32" t="s">
        <v>183</v>
      </c>
      <c r="B1819" s="33" t="s">
        <v>44</v>
      </c>
      <c r="C1819" s="40" t="s">
        <v>188</v>
      </c>
      <c r="D1819" s="41">
        <v>2.6425379367E10</v>
      </c>
      <c r="E1819" s="35">
        <v>0.085</v>
      </c>
      <c r="F1819" s="35">
        <v>361.0</v>
      </c>
      <c r="G1819" s="35">
        <v>0.09</v>
      </c>
    </row>
    <row r="1820">
      <c r="A1820" s="32" t="s">
        <v>183</v>
      </c>
      <c r="B1820" s="33" t="s">
        <v>45</v>
      </c>
      <c r="C1820" s="40" t="s">
        <v>188</v>
      </c>
      <c r="D1820" s="41">
        <v>2.8840197019E10</v>
      </c>
      <c r="E1820" s="35">
        <v>0.088</v>
      </c>
      <c r="F1820" s="35">
        <v>386.0</v>
      </c>
      <c r="G1820" s="35">
        <v>0.087</v>
      </c>
    </row>
    <row r="1821">
      <c r="A1821" s="32" t="s">
        <v>183</v>
      </c>
      <c r="B1821" s="33" t="s">
        <v>46</v>
      </c>
      <c r="C1821" s="40" t="s">
        <v>188</v>
      </c>
      <c r="D1821" s="41">
        <v>3.1015239496E10</v>
      </c>
      <c r="E1821" s="35">
        <v>0.098</v>
      </c>
      <c r="F1821" s="35">
        <v>388.0</v>
      </c>
      <c r="G1821" s="35">
        <v>0.088</v>
      </c>
    </row>
    <row r="1822">
      <c r="A1822" s="32" t="s">
        <v>183</v>
      </c>
      <c r="B1822" s="33" t="s">
        <v>33</v>
      </c>
      <c r="C1822" s="40" t="s">
        <v>189</v>
      </c>
      <c r="D1822" s="41">
        <v>3.7718011469E10</v>
      </c>
      <c r="E1822" s="35">
        <v>0.025</v>
      </c>
      <c r="F1822" s="35">
        <v>494.0</v>
      </c>
      <c r="G1822" s="35">
        <v>0.089</v>
      </c>
    </row>
    <row r="1823">
      <c r="A1823" s="32" t="s">
        <v>183</v>
      </c>
      <c r="B1823" s="33" t="s">
        <v>35</v>
      </c>
      <c r="C1823" s="40" t="s">
        <v>189</v>
      </c>
      <c r="D1823" s="41">
        <v>3.489077374E10</v>
      </c>
      <c r="E1823" s="35">
        <v>0.036</v>
      </c>
      <c r="F1823" s="35">
        <v>634.0</v>
      </c>
      <c r="G1823" s="35">
        <v>0.079</v>
      </c>
    </row>
    <row r="1824">
      <c r="A1824" s="32" t="s">
        <v>183</v>
      </c>
      <c r="B1824" s="33" t="s">
        <v>36</v>
      </c>
      <c r="C1824" s="40" t="s">
        <v>189</v>
      </c>
      <c r="D1824" s="41">
        <v>3.8138801497E10</v>
      </c>
      <c r="E1824" s="35">
        <v>0.036</v>
      </c>
      <c r="F1824" s="35">
        <v>661.0</v>
      </c>
      <c r="G1824" s="35">
        <v>0.065</v>
      </c>
    </row>
    <row r="1825">
      <c r="A1825" s="32" t="s">
        <v>183</v>
      </c>
      <c r="B1825" s="33" t="s">
        <v>37</v>
      </c>
      <c r="C1825" s="40" t="s">
        <v>189</v>
      </c>
      <c r="D1825" s="41">
        <v>4.7875837662E10</v>
      </c>
      <c r="E1825" s="35">
        <v>0.032</v>
      </c>
      <c r="F1825" s="35">
        <v>728.0</v>
      </c>
      <c r="G1825" s="35">
        <v>0.054</v>
      </c>
    </row>
    <row r="1826">
      <c r="A1826" s="32" t="s">
        <v>183</v>
      </c>
      <c r="B1826" s="33" t="s">
        <v>38</v>
      </c>
      <c r="C1826" s="40" t="s">
        <v>189</v>
      </c>
      <c r="D1826" s="41">
        <v>5.9440511982E10</v>
      </c>
      <c r="E1826" s="35">
        <v>0.027</v>
      </c>
      <c r="F1826" s="35">
        <v>743.0</v>
      </c>
      <c r="G1826" s="35">
        <v>0.056</v>
      </c>
    </row>
    <row r="1827">
      <c r="A1827" s="32" t="s">
        <v>183</v>
      </c>
      <c r="B1827" s="33" t="s">
        <v>39</v>
      </c>
      <c r="C1827" s="40" t="s">
        <v>189</v>
      </c>
      <c r="D1827" s="41">
        <v>8.0797945205E10</v>
      </c>
      <c r="E1827" s="35">
        <v>0.024</v>
      </c>
      <c r="F1827" s="35">
        <v>834.0</v>
      </c>
      <c r="G1827" s="35">
        <v>0.075</v>
      </c>
    </row>
    <row r="1828">
      <c r="A1828" s="32" t="s">
        <v>183</v>
      </c>
      <c r="B1828" s="33" t="s">
        <v>40</v>
      </c>
      <c r="C1828" s="40" t="s">
        <v>189</v>
      </c>
      <c r="D1828" s="41">
        <v>1.02E11</v>
      </c>
      <c r="E1828" s="35">
        <v>0.022</v>
      </c>
      <c r="F1828" s="35">
        <v>943.0</v>
      </c>
      <c r="G1828" s="35">
        <v>0.086</v>
      </c>
    </row>
    <row r="1829">
      <c r="A1829" s="32" t="s">
        <v>183</v>
      </c>
      <c r="B1829" s="33" t="s">
        <v>41</v>
      </c>
      <c r="C1829" s="40" t="s">
        <v>189</v>
      </c>
      <c r="D1829" s="41">
        <v>1.15E11</v>
      </c>
      <c r="E1829" s="35">
        <v>0.021</v>
      </c>
      <c r="F1829" s="35">
        <v>954.0</v>
      </c>
      <c r="G1829" s="35">
        <v>0.085</v>
      </c>
    </row>
    <row r="1830">
      <c r="A1830" s="32" t="s">
        <v>183</v>
      </c>
      <c r="B1830" s="33" t="s">
        <v>42</v>
      </c>
      <c r="C1830" s="40" t="s">
        <v>189</v>
      </c>
      <c r="D1830" s="41">
        <v>1.47E11</v>
      </c>
      <c r="E1830" s="35">
        <v>0.019</v>
      </c>
      <c r="F1830" s="35">
        <v>1049.0</v>
      </c>
      <c r="G1830" s="35">
        <v>0.076</v>
      </c>
    </row>
    <row r="1831">
      <c r="A1831" s="32" t="s">
        <v>183</v>
      </c>
      <c r="B1831" s="33" t="s">
        <v>43</v>
      </c>
      <c r="C1831" s="40" t="s">
        <v>189</v>
      </c>
      <c r="D1831" s="41">
        <v>1.06E11</v>
      </c>
      <c r="E1831" s="35">
        <v>0.039</v>
      </c>
      <c r="F1831" s="35">
        <v>1463.0</v>
      </c>
      <c r="G1831" s="35">
        <v>0.062</v>
      </c>
    </row>
    <row r="1832">
      <c r="A1832" s="32" t="s">
        <v>183</v>
      </c>
      <c r="B1832" s="33" t="s">
        <v>44</v>
      </c>
      <c r="C1832" s="40" t="s">
        <v>189</v>
      </c>
      <c r="D1832" s="41">
        <v>1.2E11</v>
      </c>
      <c r="E1832" s="35">
        <v>0.028</v>
      </c>
      <c r="F1832" s="35">
        <v>1116.0</v>
      </c>
      <c r="G1832" s="35">
        <v>0.049</v>
      </c>
    </row>
    <row r="1833">
      <c r="A1833" s="32" t="s">
        <v>183</v>
      </c>
      <c r="B1833" s="33" t="s">
        <v>45</v>
      </c>
      <c r="C1833" s="40" t="s">
        <v>189</v>
      </c>
      <c r="D1833" s="41">
        <v>1.61E11</v>
      </c>
      <c r="E1833" s="35">
        <v>0.026</v>
      </c>
      <c r="F1833" s="35">
        <v>1349.0</v>
      </c>
      <c r="G1833" s="35">
        <v>0.052</v>
      </c>
    </row>
    <row r="1834">
      <c r="A1834" s="32" t="s">
        <v>183</v>
      </c>
      <c r="B1834" s="33" t="s">
        <v>46</v>
      </c>
      <c r="C1834" s="40" t="s">
        <v>189</v>
      </c>
      <c r="D1834" s="41">
        <v>1.83E11</v>
      </c>
      <c r="E1834" s="35">
        <v>0.025</v>
      </c>
      <c r="F1834" s="35">
        <v>1428.0</v>
      </c>
      <c r="G1834" s="35">
        <v>0.05</v>
      </c>
    </row>
    <row r="1835">
      <c r="A1835" s="32" t="s">
        <v>183</v>
      </c>
      <c r="B1835" s="33" t="s">
        <v>33</v>
      </c>
      <c r="C1835" s="40" t="s">
        <v>190</v>
      </c>
      <c r="D1835" s="41">
        <v>1.7260364842E10</v>
      </c>
      <c r="E1835" s="35">
        <v>0.109</v>
      </c>
      <c r="F1835" s="35">
        <v>579.0</v>
      </c>
      <c r="G1835" s="35">
        <v>0.182</v>
      </c>
    </row>
    <row r="1836">
      <c r="A1836" s="32" t="s">
        <v>183</v>
      </c>
      <c r="B1836" s="33" t="s">
        <v>35</v>
      </c>
      <c r="C1836" s="40" t="s">
        <v>190</v>
      </c>
      <c r="D1836" s="41">
        <v>1.7649751244E10</v>
      </c>
      <c r="E1836" s="35">
        <v>0.109</v>
      </c>
      <c r="F1836" s="35">
        <v>571.0</v>
      </c>
      <c r="G1836" s="35">
        <v>0.172</v>
      </c>
    </row>
    <row r="1837">
      <c r="A1837" s="32" t="s">
        <v>183</v>
      </c>
      <c r="B1837" s="33" t="s">
        <v>36</v>
      </c>
      <c r="C1837" s="40" t="s">
        <v>190</v>
      </c>
      <c r="D1837" s="41">
        <v>1.9152238806E10</v>
      </c>
      <c r="E1837" s="35">
        <v>0.1</v>
      </c>
      <c r="F1837" s="35">
        <v>546.0</v>
      </c>
      <c r="G1837" s="35">
        <v>0.166</v>
      </c>
    </row>
    <row r="1838">
      <c r="A1838" s="32" t="s">
        <v>183</v>
      </c>
      <c r="B1838" s="33" t="s">
        <v>37</v>
      </c>
      <c r="C1838" s="40" t="s">
        <v>190</v>
      </c>
      <c r="D1838" s="41">
        <v>2.008291874E10</v>
      </c>
      <c r="E1838" s="35">
        <v>0.093</v>
      </c>
      <c r="F1838" s="35">
        <v>498.0</v>
      </c>
      <c r="G1838" s="35">
        <v>0.134</v>
      </c>
    </row>
    <row r="1839">
      <c r="A1839" s="32" t="s">
        <v>183</v>
      </c>
      <c r="B1839" s="33" t="s">
        <v>38</v>
      </c>
      <c r="C1839" s="40" t="s">
        <v>190</v>
      </c>
      <c r="D1839" s="41">
        <v>2.0955223881E10</v>
      </c>
      <c r="E1839" s="35">
        <v>0.082</v>
      </c>
      <c r="F1839" s="35">
        <v>458.0</v>
      </c>
      <c r="G1839" s="35">
        <v>0.108</v>
      </c>
    </row>
    <row r="1840">
      <c r="A1840" s="32" t="s">
        <v>183</v>
      </c>
      <c r="B1840" s="33" t="s">
        <v>39</v>
      </c>
      <c r="C1840" s="40" t="s">
        <v>190</v>
      </c>
      <c r="D1840" s="41">
        <v>2.1287562189E10</v>
      </c>
      <c r="E1840" s="35">
        <v>0.078</v>
      </c>
      <c r="F1840" s="35">
        <v>420.0</v>
      </c>
      <c r="G1840" s="35">
        <v>0.106</v>
      </c>
    </row>
    <row r="1841">
      <c r="A1841" s="32" t="s">
        <v>183</v>
      </c>
      <c r="B1841" s="33" t="s">
        <v>40</v>
      </c>
      <c r="C1841" s="40" t="s">
        <v>190</v>
      </c>
      <c r="D1841" s="41">
        <v>2.1796351575E10</v>
      </c>
      <c r="E1841" s="35">
        <v>0.081</v>
      </c>
      <c r="F1841" s="35">
        <v>443.0</v>
      </c>
      <c r="G1841" s="35">
        <v>0.103</v>
      </c>
    </row>
    <row r="1842">
      <c r="A1842" s="32" t="s">
        <v>183</v>
      </c>
      <c r="B1842" s="33" t="s">
        <v>41</v>
      </c>
      <c r="C1842" s="40" t="s">
        <v>190</v>
      </c>
      <c r="D1842" s="41">
        <v>2.4577114428E10</v>
      </c>
      <c r="E1842" s="35">
        <v>0.08</v>
      </c>
      <c r="F1842" s="35">
        <v>480.0</v>
      </c>
      <c r="G1842" s="35">
        <v>0.103</v>
      </c>
    </row>
    <row r="1843">
      <c r="A1843" s="32" t="s">
        <v>183</v>
      </c>
      <c r="B1843" s="33" t="s">
        <v>42</v>
      </c>
      <c r="C1843" s="40" t="s">
        <v>190</v>
      </c>
      <c r="D1843" s="41">
        <v>2.8829850746E10</v>
      </c>
      <c r="E1843" s="35">
        <v>0.075</v>
      </c>
      <c r="F1843" s="35">
        <v>529.0</v>
      </c>
      <c r="G1843" s="35">
        <v>0.1</v>
      </c>
    </row>
    <row r="1844">
      <c r="A1844" s="32" t="s">
        <v>183</v>
      </c>
      <c r="B1844" s="33" t="s">
        <v>43</v>
      </c>
      <c r="C1844" s="40" t="s">
        <v>190</v>
      </c>
      <c r="D1844" s="41">
        <v>3.5139635158E10</v>
      </c>
      <c r="E1844" s="35">
        <v>0.074</v>
      </c>
      <c r="F1844" s="35">
        <v>604.0</v>
      </c>
      <c r="G1844" s="35">
        <v>0.096</v>
      </c>
    </row>
    <row r="1845">
      <c r="A1845" s="32" t="s">
        <v>183</v>
      </c>
      <c r="B1845" s="33" t="s">
        <v>44</v>
      </c>
      <c r="C1845" s="40" t="s">
        <v>190</v>
      </c>
      <c r="D1845" s="41">
        <v>3.8009950249E10</v>
      </c>
      <c r="E1845" s="35">
        <v>0.072</v>
      </c>
      <c r="F1845" s="35">
        <v>620.0</v>
      </c>
      <c r="G1845" s="35">
        <v>0.083</v>
      </c>
    </row>
    <row r="1846">
      <c r="A1846" s="32" t="s">
        <v>183</v>
      </c>
      <c r="B1846" s="33" t="s">
        <v>45</v>
      </c>
      <c r="C1846" s="40" t="s">
        <v>190</v>
      </c>
      <c r="D1846" s="41">
        <v>4.007893864E10</v>
      </c>
      <c r="E1846" s="35">
        <v>0.074</v>
      </c>
      <c r="F1846" s="35">
        <v>646.0</v>
      </c>
      <c r="G1846" s="35">
        <v>0.075</v>
      </c>
    </row>
    <row r="1847">
      <c r="A1847" s="32" t="s">
        <v>183</v>
      </c>
      <c r="B1847" s="33" t="s">
        <v>46</v>
      </c>
      <c r="C1847" s="40" t="s">
        <v>190</v>
      </c>
      <c r="D1847" s="41">
        <v>4.3205095854E10</v>
      </c>
      <c r="E1847" s="35">
        <v>0.076</v>
      </c>
      <c r="F1847" s="35">
        <v>675.0</v>
      </c>
      <c r="G1847" s="35">
        <v>0.072</v>
      </c>
    </row>
    <row r="1848">
      <c r="A1848" s="32" t="s">
        <v>183</v>
      </c>
      <c r="B1848" s="33" t="s">
        <v>33</v>
      </c>
      <c r="C1848" s="40" t="s">
        <v>191</v>
      </c>
      <c r="D1848" s="41">
        <v>1.986788055E10</v>
      </c>
      <c r="E1848" s="35">
        <v>0.031</v>
      </c>
      <c r="F1848" s="35">
        <v>264.0</v>
      </c>
      <c r="G1848" s="35">
        <v>0.101</v>
      </c>
    </row>
    <row r="1849">
      <c r="A1849" s="32" t="s">
        <v>183</v>
      </c>
      <c r="B1849" s="33" t="s">
        <v>35</v>
      </c>
      <c r="C1849" s="40" t="s">
        <v>191</v>
      </c>
      <c r="D1849" s="41">
        <v>1.9949284975E10</v>
      </c>
      <c r="E1849" s="35">
        <v>0.031</v>
      </c>
      <c r="F1849" s="35">
        <v>263.0</v>
      </c>
      <c r="G1849" s="35">
        <v>0.092</v>
      </c>
    </row>
    <row r="1850">
      <c r="A1850" s="32" t="s">
        <v>183</v>
      </c>
      <c r="B1850" s="33" t="s">
        <v>36</v>
      </c>
      <c r="C1850" s="40" t="s">
        <v>191</v>
      </c>
      <c r="D1850" s="41">
        <v>2.0049414986E10</v>
      </c>
      <c r="E1850" s="35">
        <v>0.032</v>
      </c>
      <c r="F1850" s="35">
        <v>278.0</v>
      </c>
      <c r="G1850" s="35">
        <v>0.085</v>
      </c>
    </row>
    <row r="1851">
      <c r="A1851" s="32" t="s">
        <v>183</v>
      </c>
      <c r="B1851" s="33" t="s">
        <v>37</v>
      </c>
      <c r="C1851" s="40" t="s">
        <v>191</v>
      </c>
      <c r="D1851" s="41">
        <v>2.1542262852E10</v>
      </c>
      <c r="E1851" s="35">
        <v>0.032</v>
      </c>
      <c r="F1851" s="35">
        <v>294.0</v>
      </c>
      <c r="G1851" s="35">
        <v>0.082</v>
      </c>
    </row>
    <row r="1852">
      <c r="A1852" s="32" t="s">
        <v>183</v>
      </c>
      <c r="B1852" s="33" t="s">
        <v>38</v>
      </c>
      <c r="C1852" s="40" t="s">
        <v>191</v>
      </c>
      <c r="D1852" s="41">
        <v>2.467360228E10</v>
      </c>
      <c r="E1852" s="35">
        <v>0.03</v>
      </c>
      <c r="F1852" s="35">
        <v>310.0</v>
      </c>
      <c r="G1852" s="35">
        <v>0.076</v>
      </c>
    </row>
    <row r="1853">
      <c r="A1853" s="32" t="s">
        <v>183</v>
      </c>
      <c r="B1853" s="33" t="s">
        <v>39</v>
      </c>
      <c r="C1853" s="40" t="s">
        <v>191</v>
      </c>
      <c r="D1853" s="41">
        <v>3.0905071771E10</v>
      </c>
      <c r="E1853" s="35">
        <v>0.026</v>
      </c>
      <c r="F1853" s="35">
        <v>331.0</v>
      </c>
      <c r="G1853" s="35">
        <v>0.071</v>
      </c>
    </row>
    <row r="1854">
      <c r="A1854" s="32" t="s">
        <v>183</v>
      </c>
      <c r="B1854" s="33" t="s">
        <v>40</v>
      </c>
      <c r="C1854" s="40" t="s">
        <v>191</v>
      </c>
      <c r="D1854" s="41">
        <v>3.6803641389E10</v>
      </c>
      <c r="E1854" s="35">
        <v>0.023</v>
      </c>
      <c r="F1854" s="35">
        <v>346.0</v>
      </c>
      <c r="G1854" s="35">
        <v>0.074</v>
      </c>
    </row>
    <row r="1855">
      <c r="A1855" s="32" t="s">
        <v>183</v>
      </c>
      <c r="B1855" s="33" t="s">
        <v>41</v>
      </c>
      <c r="C1855" s="40" t="s">
        <v>191</v>
      </c>
      <c r="D1855" s="41">
        <v>4.1901170689E10</v>
      </c>
      <c r="E1855" s="35">
        <v>0.025</v>
      </c>
      <c r="F1855" s="35">
        <v>403.0</v>
      </c>
      <c r="G1855" s="35">
        <v>0.073</v>
      </c>
    </row>
    <row r="1856">
      <c r="A1856" s="32" t="s">
        <v>183</v>
      </c>
      <c r="B1856" s="33" t="s">
        <v>42</v>
      </c>
      <c r="C1856" s="40" t="s">
        <v>191</v>
      </c>
      <c r="D1856" s="41">
        <v>6.0743823637E10</v>
      </c>
      <c r="E1856" s="35">
        <v>0.021</v>
      </c>
      <c r="F1856" s="35">
        <v>473.0</v>
      </c>
      <c r="G1856" s="35">
        <v>0.071</v>
      </c>
    </row>
    <row r="1857">
      <c r="A1857" s="32" t="s">
        <v>183</v>
      </c>
      <c r="B1857" s="33" t="s">
        <v>43</v>
      </c>
      <c r="C1857" s="40" t="s">
        <v>191</v>
      </c>
      <c r="D1857" s="41">
        <v>4.8242913263E10</v>
      </c>
      <c r="E1857" s="35">
        <v>0.03</v>
      </c>
      <c r="F1857" s="35">
        <v>511.0</v>
      </c>
      <c r="G1857" s="35">
        <v>0.074</v>
      </c>
    </row>
    <row r="1858">
      <c r="A1858" s="32" t="s">
        <v>183</v>
      </c>
      <c r="B1858" s="33" t="s">
        <v>44</v>
      </c>
      <c r="C1858" s="40" t="s">
        <v>191</v>
      </c>
      <c r="D1858" s="41">
        <v>5.8813004375E10</v>
      </c>
      <c r="E1858" s="35">
        <v>0.028</v>
      </c>
      <c r="F1858" s="35">
        <v>582.0</v>
      </c>
      <c r="G1858" s="35">
        <v>0.068</v>
      </c>
    </row>
    <row r="1859">
      <c r="A1859" s="32" t="s">
        <v>183</v>
      </c>
      <c r="B1859" s="33" t="s">
        <v>45</v>
      </c>
      <c r="C1859" s="40" t="s">
        <v>191</v>
      </c>
      <c r="D1859" s="41">
        <v>6.9971912138E10</v>
      </c>
      <c r="E1859" s="35">
        <v>0.024</v>
      </c>
      <c r="F1859" s="35">
        <v>610.0</v>
      </c>
      <c r="G1859" s="35">
        <v>0.062</v>
      </c>
    </row>
    <row r="1860">
      <c r="A1860" s="32" t="s">
        <v>183</v>
      </c>
      <c r="B1860" s="33" t="s">
        <v>46</v>
      </c>
      <c r="C1860" s="40" t="s">
        <v>191</v>
      </c>
      <c r="D1860" s="41">
        <v>7.8289467471E10</v>
      </c>
      <c r="E1860" s="35">
        <v>0.026</v>
      </c>
      <c r="F1860" s="35">
        <v>690.0</v>
      </c>
      <c r="G1860" s="35">
        <v>0.057</v>
      </c>
    </row>
    <row r="1861">
      <c r="A1861" s="32" t="s">
        <v>183</v>
      </c>
      <c r="B1861" s="33" t="s">
        <v>33</v>
      </c>
      <c r="C1861" s="40" t="s">
        <v>192</v>
      </c>
      <c r="D1861" s="41">
        <v>1.7759889598E10</v>
      </c>
      <c r="E1861" s="35">
        <v>0.022</v>
      </c>
      <c r="F1861" s="35">
        <v>652.0</v>
      </c>
      <c r="G1861" s="32">
        <v>0.102</v>
      </c>
    </row>
    <row r="1862">
      <c r="A1862" s="32" t="s">
        <v>183</v>
      </c>
      <c r="B1862" s="33" t="s">
        <v>35</v>
      </c>
      <c r="C1862" s="40" t="s">
        <v>192</v>
      </c>
      <c r="D1862" s="41">
        <v>1.7538461033E10</v>
      </c>
      <c r="E1862" s="35">
        <v>0.026</v>
      </c>
      <c r="F1862" s="35">
        <v>732.0</v>
      </c>
      <c r="G1862" s="32">
        <v>0.102</v>
      </c>
    </row>
    <row r="1863">
      <c r="A1863" s="32" t="s">
        <v>183</v>
      </c>
      <c r="B1863" s="33" t="s">
        <v>36</v>
      </c>
      <c r="C1863" s="40" t="s">
        <v>192</v>
      </c>
      <c r="D1863" s="41">
        <v>1.9363735706E10</v>
      </c>
      <c r="E1863" s="35">
        <v>0.027</v>
      </c>
      <c r="F1863" s="35">
        <v>833.0</v>
      </c>
      <c r="G1863" s="32">
        <v>0.102</v>
      </c>
    </row>
    <row r="1864">
      <c r="A1864" s="32" t="s">
        <v>183</v>
      </c>
      <c r="B1864" s="33" t="s">
        <v>37</v>
      </c>
      <c r="C1864" s="40" t="s">
        <v>192</v>
      </c>
      <c r="D1864" s="41">
        <v>2.3533790531E10</v>
      </c>
      <c r="E1864" s="35">
        <v>0.041</v>
      </c>
      <c r="F1864" s="35">
        <v>1476.0</v>
      </c>
      <c r="G1864" s="32">
        <v>0.102</v>
      </c>
    </row>
    <row r="1865">
      <c r="A1865" s="32" t="s">
        <v>183</v>
      </c>
      <c r="B1865" s="33" t="s">
        <v>38</v>
      </c>
      <c r="C1865" s="40" t="s">
        <v>192</v>
      </c>
      <c r="D1865" s="41">
        <v>3.1734065019E10</v>
      </c>
      <c r="E1865" s="35">
        <v>0.036</v>
      </c>
      <c r="F1865" s="35">
        <v>1589.0</v>
      </c>
      <c r="G1865" s="35">
        <v>0.07</v>
      </c>
    </row>
    <row r="1866">
      <c r="A1866" s="32" t="s">
        <v>183</v>
      </c>
      <c r="B1866" s="33" t="s">
        <v>39</v>
      </c>
      <c r="C1866" s="40" t="s">
        <v>192</v>
      </c>
      <c r="D1866" s="41">
        <v>4.4530493222E10</v>
      </c>
      <c r="E1866" s="35">
        <v>0.03</v>
      </c>
      <c r="F1866" s="35">
        <v>1634.0</v>
      </c>
      <c r="G1866" s="35">
        <v>0.067</v>
      </c>
    </row>
    <row r="1867">
      <c r="A1867" s="32" t="s">
        <v>183</v>
      </c>
      <c r="B1867" s="33" t="s">
        <v>40</v>
      </c>
      <c r="C1867" s="40" t="s">
        <v>192</v>
      </c>
      <c r="D1867" s="41">
        <v>6.0882141103E10</v>
      </c>
      <c r="E1867" s="35">
        <v>0.026</v>
      </c>
      <c r="F1867" s="35">
        <v>1625.0</v>
      </c>
      <c r="G1867" s="35">
        <v>0.072</v>
      </c>
    </row>
    <row r="1868">
      <c r="A1868" s="32" t="s">
        <v>183</v>
      </c>
      <c r="B1868" s="33" t="s">
        <v>41</v>
      </c>
      <c r="C1868" s="40" t="s">
        <v>192</v>
      </c>
      <c r="D1868" s="41">
        <v>7.9712085615E10</v>
      </c>
      <c r="E1868" s="35">
        <v>0.023</v>
      </c>
      <c r="F1868" s="35">
        <v>1600.0</v>
      </c>
      <c r="G1868" s="35">
        <v>0.074</v>
      </c>
    </row>
    <row r="1869">
      <c r="A1869" s="32" t="s">
        <v>183</v>
      </c>
      <c r="B1869" s="33" t="s">
        <v>42</v>
      </c>
      <c r="C1869" s="40" t="s">
        <v>192</v>
      </c>
      <c r="D1869" s="41">
        <v>1.15E11</v>
      </c>
      <c r="E1869" s="35">
        <v>0.019</v>
      </c>
      <c r="F1869" s="35">
        <v>1590.0</v>
      </c>
      <c r="G1869" s="35">
        <v>0.068</v>
      </c>
    </row>
    <row r="1870">
      <c r="A1870" s="32" t="s">
        <v>183</v>
      </c>
      <c r="B1870" s="33" t="s">
        <v>43</v>
      </c>
      <c r="C1870" s="40" t="s">
        <v>192</v>
      </c>
      <c r="D1870" s="41">
        <v>9.779834883E10</v>
      </c>
      <c r="E1870" s="35">
        <v>0.026</v>
      </c>
      <c r="F1870" s="35">
        <v>1647.0</v>
      </c>
      <c r="G1870" s="35">
        <v>0.07</v>
      </c>
    </row>
    <row r="1871">
      <c r="A1871" s="32" t="s">
        <v>183</v>
      </c>
      <c r="B1871" s="33" t="s">
        <v>44</v>
      </c>
      <c r="C1871" s="40" t="s">
        <v>192</v>
      </c>
      <c r="D1871" s="41">
        <v>1.25E11</v>
      </c>
      <c r="E1871" s="35">
        <v>0.021</v>
      </c>
      <c r="F1871" s="35">
        <v>1496.0</v>
      </c>
      <c r="G1871" s="35">
        <v>0.073</v>
      </c>
    </row>
    <row r="1872">
      <c r="A1872" s="32" t="s">
        <v>183</v>
      </c>
      <c r="B1872" s="33" t="s">
        <v>45</v>
      </c>
      <c r="C1872" s="40" t="s">
        <v>192</v>
      </c>
      <c r="D1872" s="41">
        <v>1.7E11</v>
      </c>
      <c r="E1872" s="35">
        <v>0.019</v>
      </c>
      <c r="F1872" s="35">
        <v>1738.0</v>
      </c>
      <c r="G1872" s="35">
        <v>0.055</v>
      </c>
    </row>
    <row r="1873">
      <c r="A1873" s="32" t="s">
        <v>183</v>
      </c>
      <c r="B1873" s="33" t="s">
        <v>46</v>
      </c>
      <c r="C1873" s="40" t="s">
        <v>192</v>
      </c>
      <c r="D1873" s="41">
        <v>1.9E11</v>
      </c>
      <c r="E1873" s="35">
        <v>0.022</v>
      </c>
      <c r="F1873" s="35">
        <v>2029.0</v>
      </c>
      <c r="G1873" s="35">
        <v>0.054</v>
      </c>
    </row>
    <row r="1874">
      <c r="A1874" s="32" t="s">
        <v>183</v>
      </c>
      <c r="B1874" s="33" t="s">
        <v>33</v>
      </c>
      <c r="C1874" s="40" t="s">
        <v>193</v>
      </c>
      <c r="D1874" s="41">
        <v>1.88E11</v>
      </c>
      <c r="E1874" s="35">
        <v>0.042</v>
      </c>
      <c r="F1874" s="35">
        <v>398.0</v>
      </c>
      <c r="G1874" s="32">
        <v>0.102</v>
      </c>
    </row>
    <row r="1875">
      <c r="A1875" s="32" t="s">
        <v>183</v>
      </c>
      <c r="B1875" s="33" t="s">
        <v>35</v>
      </c>
      <c r="C1875" s="40" t="s">
        <v>193</v>
      </c>
      <c r="D1875" s="41">
        <v>1.83E11</v>
      </c>
      <c r="E1875" s="35">
        <v>0.045</v>
      </c>
      <c r="F1875" s="35">
        <v>397.0</v>
      </c>
      <c r="G1875" s="32">
        <v>0.102</v>
      </c>
    </row>
    <row r="1876">
      <c r="A1876" s="32" t="s">
        <v>183</v>
      </c>
      <c r="B1876" s="33" t="s">
        <v>36</v>
      </c>
      <c r="C1876" s="40" t="s">
        <v>193</v>
      </c>
      <c r="D1876" s="41">
        <v>1.89E11</v>
      </c>
      <c r="E1876" s="35">
        <v>0.043</v>
      </c>
      <c r="F1876" s="35">
        <v>375.0</v>
      </c>
      <c r="G1876" s="32">
        <v>0.102</v>
      </c>
    </row>
    <row r="1877">
      <c r="A1877" s="32" t="s">
        <v>183</v>
      </c>
      <c r="B1877" s="33" t="s">
        <v>37</v>
      </c>
      <c r="C1877" s="40" t="s">
        <v>193</v>
      </c>
      <c r="D1877" s="41">
        <v>2.15E11</v>
      </c>
      <c r="E1877" s="35">
        <v>0.04</v>
      </c>
      <c r="F1877" s="35">
        <v>384.0</v>
      </c>
      <c r="G1877" s="32">
        <v>0.102</v>
      </c>
    </row>
    <row r="1878">
      <c r="A1878" s="32" t="s">
        <v>183</v>
      </c>
      <c r="B1878" s="33" t="s">
        <v>38</v>
      </c>
      <c r="C1878" s="40" t="s">
        <v>193</v>
      </c>
      <c r="D1878" s="41">
        <v>2.59E11</v>
      </c>
      <c r="E1878" s="35">
        <v>0.037</v>
      </c>
      <c r="F1878" s="35">
        <v>399.0</v>
      </c>
      <c r="G1878" s="32">
        <v>0.102</v>
      </c>
    </row>
    <row r="1879">
      <c r="A1879" s="32" t="s">
        <v>183</v>
      </c>
      <c r="B1879" s="33" t="s">
        <v>39</v>
      </c>
      <c r="C1879" s="40" t="s">
        <v>193</v>
      </c>
      <c r="D1879" s="41">
        <v>3.28E11</v>
      </c>
      <c r="E1879" s="35">
        <v>0.035</v>
      </c>
      <c r="F1879" s="35">
        <v>466.0</v>
      </c>
      <c r="G1879" s="32">
        <v>0.102</v>
      </c>
    </row>
    <row r="1880">
      <c r="A1880" s="32" t="s">
        <v>183</v>
      </c>
      <c r="B1880" s="33" t="s">
        <v>40</v>
      </c>
      <c r="C1880" s="40" t="s">
        <v>193</v>
      </c>
      <c r="D1880" s="41">
        <v>3.77E11</v>
      </c>
      <c r="E1880" s="35">
        <v>0.037</v>
      </c>
      <c r="F1880" s="35">
        <v>537.0</v>
      </c>
      <c r="G1880" s="32">
        <v>0.102</v>
      </c>
    </row>
    <row r="1881">
      <c r="A1881" s="32" t="s">
        <v>183</v>
      </c>
      <c r="B1881" s="33" t="s">
        <v>41</v>
      </c>
      <c r="C1881" s="40" t="s">
        <v>193</v>
      </c>
      <c r="D1881" s="41">
        <v>4.16E11</v>
      </c>
      <c r="E1881" s="35">
        <v>0.037</v>
      </c>
      <c r="F1881" s="35">
        <v>566.0</v>
      </c>
      <c r="G1881" s="32">
        <v>0.102</v>
      </c>
    </row>
    <row r="1882">
      <c r="A1882" s="32" t="s">
        <v>183</v>
      </c>
      <c r="B1882" s="33" t="s">
        <v>42</v>
      </c>
      <c r="C1882" s="40" t="s">
        <v>193</v>
      </c>
      <c r="D1882" s="41">
        <v>5.2E11</v>
      </c>
      <c r="E1882" s="35">
        <v>0.031</v>
      </c>
      <c r="F1882" s="35">
        <v>566.0</v>
      </c>
      <c r="G1882" s="32">
        <v>0.102</v>
      </c>
    </row>
    <row r="1883">
      <c r="A1883" s="32" t="s">
        <v>183</v>
      </c>
      <c r="B1883" s="33" t="s">
        <v>43</v>
      </c>
      <c r="C1883" s="40" t="s">
        <v>193</v>
      </c>
      <c r="D1883" s="41">
        <v>4.29E11</v>
      </c>
      <c r="E1883" s="35">
        <v>0.041</v>
      </c>
      <c r="F1883" s="35">
        <v>582.0</v>
      </c>
      <c r="G1883" s="32">
        <v>0.102</v>
      </c>
    </row>
    <row r="1884">
      <c r="A1884" s="32" t="s">
        <v>183</v>
      </c>
      <c r="B1884" s="33" t="s">
        <v>44</v>
      </c>
      <c r="C1884" s="40" t="s">
        <v>193</v>
      </c>
      <c r="D1884" s="41">
        <v>5.27E11</v>
      </c>
      <c r="E1884" s="35">
        <v>0.04</v>
      </c>
      <c r="F1884" s="35">
        <v>663.0</v>
      </c>
      <c r="G1884" s="32">
        <v>0.102</v>
      </c>
    </row>
    <row r="1885">
      <c r="A1885" s="32" t="s">
        <v>183</v>
      </c>
      <c r="B1885" s="33" t="s">
        <v>45</v>
      </c>
      <c r="C1885" s="40" t="s">
        <v>193</v>
      </c>
      <c r="D1885" s="41">
        <v>6.7E11</v>
      </c>
      <c r="E1885" s="35">
        <v>0.035</v>
      </c>
      <c r="F1885" s="35">
        <v>721.0</v>
      </c>
      <c r="G1885" s="32">
        <v>0.102</v>
      </c>
    </row>
    <row r="1886">
      <c r="A1886" s="32" t="s">
        <v>183</v>
      </c>
      <c r="B1886" s="33" t="s">
        <v>46</v>
      </c>
      <c r="C1886" s="40" t="s">
        <v>193</v>
      </c>
      <c r="D1886" s="41">
        <v>7.34E11</v>
      </c>
      <c r="E1886" s="35">
        <v>0.032</v>
      </c>
      <c r="F1886" s="35">
        <v>795.0</v>
      </c>
      <c r="G1886" s="32">
        <v>0.102</v>
      </c>
    </row>
    <row r="1887">
      <c r="A1887" s="32" t="s">
        <v>183</v>
      </c>
      <c r="B1887" s="33" t="s">
        <v>33</v>
      </c>
      <c r="C1887" s="40" t="s">
        <v>194</v>
      </c>
      <c r="D1887" s="41">
        <v>1.9325894913E10</v>
      </c>
      <c r="E1887" s="35">
        <v>0.049</v>
      </c>
      <c r="F1887" s="35">
        <v>59.0</v>
      </c>
      <c r="G1887" s="35">
        <v>0.09</v>
      </c>
    </row>
    <row r="1888">
      <c r="A1888" s="32" t="s">
        <v>183</v>
      </c>
      <c r="B1888" s="33" t="s">
        <v>35</v>
      </c>
      <c r="C1888" s="40" t="s">
        <v>194</v>
      </c>
      <c r="D1888" s="41">
        <v>2.1099833784E10</v>
      </c>
      <c r="E1888" s="35">
        <v>0.049</v>
      </c>
      <c r="F1888" s="35">
        <v>58.0</v>
      </c>
      <c r="G1888" s="35">
        <v>0.09</v>
      </c>
    </row>
    <row r="1889">
      <c r="A1889" s="32" t="s">
        <v>183</v>
      </c>
      <c r="B1889" s="33" t="s">
        <v>36</v>
      </c>
      <c r="C1889" s="40" t="s">
        <v>194</v>
      </c>
      <c r="D1889" s="41">
        <v>2.1582248882E10</v>
      </c>
      <c r="E1889" s="35">
        <v>0.049</v>
      </c>
      <c r="F1889" s="35">
        <v>57.0</v>
      </c>
      <c r="G1889" s="35">
        <v>0.09</v>
      </c>
    </row>
    <row r="1890">
      <c r="A1890" s="32" t="s">
        <v>183</v>
      </c>
      <c r="B1890" s="33" t="s">
        <v>37</v>
      </c>
      <c r="C1890" s="40" t="s">
        <v>194</v>
      </c>
      <c r="D1890" s="41">
        <v>2.1828144686E10</v>
      </c>
      <c r="E1890" s="35">
        <v>0.051</v>
      </c>
      <c r="F1890" s="35">
        <v>60.0</v>
      </c>
      <c r="G1890" s="35">
        <v>0.075</v>
      </c>
    </row>
    <row r="1891">
      <c r="A1891" s="32" t="s">
        <v>183</v>
      </c>
      <c r="B1891" s="33" t="s">
        <v>38</v>
      </c>
      <c r="C1891" s="40" t="s">
        <v>194</v>
      </c>
      <c r="D1891" s="41">
        <v>2.5086930693E10</v>
      </c>
      <c r="E1891" s="35">
        <v>0.045</v>
      </c>
      <c r="F1891" s="35">
        <v>61.0</v>
      </c>
      <c r="G1891" s="35">
        <v>0.075</v>
      </c>
    </row>
    <row r="1892">
      <c r="A1892" s="32" t="s">
        <v>183</v>
      </c>
      <c r="B1892" s="33" t="s">
        <v>39</v>
      </c>
      <c r="C1892" s="40" t="s">
        <v>194</v>
      </c>
      <c r="D1892" s="41">
        <v>2.8858965517E10</v>
      </c>
      <c r="E1892" s="35">
        <v>0.041</v>
      </c>
      <c r="F1892" s="35">
        <v>63.0</v>
      </c>
      <c r="G1892" s="35">
        <v>0.08</v>
      </c>
    </row>
    <row r="1893">
      <c r="A1893" s="32" t="s">
        <v>183</v>
      </c>
      <c r="B1893" s="33" t="s">
        <v>40</v>
      </c>
      <c r="C1893" s="40" t="s">
        <v>194</v>
      </c>
      <c r="D1893" s="41">
        <v>3.3332844575E10</v>
      </c>
      <c r="E1893" s="35">
        <v>0.038</v>
      </c>
      <c r="F1893" s="35">
        <v>66.0</v>
      </c>
      <c r="G1893" s="35">
        <v>0.08</v>
      </c>
    </row>
    <row r="1894">
      <c r="A1894" s="32" t="s">
        <v>183</v>
      </c>
      <c r="B1894" s="33" t="s">
        <v>41</v>
      </c>
      <c r="C1894" s="40" t="s">
        <v>194</v>
      </c>
      <c r="D1894" s="41">
        <v>4.0405006007E10</v>
      </c>
      <c r="E1894" s="35">
        <v>0.038</v>
      </c>
      <c r="F1894" s="35">
        <v>79.0</v>
      </c>
      <c r="G1894" s="35">
        <v>0.102</v>
      </c>
    </row>
    <row r="1895">
      <c r="A1895" s="32" t="s">
        <v>183</v>
      </c>
      <c r="B1895" s="33" t="s">
        <v>42</v>
      </c>
      <c r="C1895" s="40" t="s">
        <v>194</v>
      </c>
      <c r="D1895" s="42">
        <v>1.1687727612982E11</v>
      </c>
      <c r="E1895" s="35">
        <v>0.034</v>
      </c>
      <c r="F1895" s="35">
        <v>90.0</v>
      </c>
      <c r="G1895" s="35">
        <v>0.102</v>
      </c>
    </row>
    <row r="1896">
      <c r="A1896" s="32" t="s">
        <v>183</v>
      </c>
      <c r="B1896" s="33" t="s">
        <v>43</v>
      </c>
      <c r="C1896" s="40" t="s">
        <v>194</v>
      </c>
      <c r="D1896" s="42">
        <v>1.1687727612982E11</v>
      </c>
      <c r="E1896" s="35">
        <v>0.035</v>
      </c>
      <c r="F1896" s="35">
        <v>95.0</v>
      </c>
      <c r="G1896" s="35">
        <v>0.1</v>
      </c>
    </row>
    <row r="1897">
      <c r="A1897" s="32" t="s">
        <v>183</v>
      </c>
      <c r="B1897" s="33" t="s">
        <v>44</v>
      </c>
      <c r="C1897" s="40" t="s">
        <v>194</v>
      </c>
      <c r="D1897" s="42">
        <v>1.1687727612982E11</v>
      </c>
      <c r="E1897" s="35">
        <v>0.034</v>
      </c>
      <c r="F1897" s="35">
        <v>97.0</v>
      </c>
      <c r="G1897" s="35">
        <v>0.099</v>
      </c>
    </row>
    <row r="1898">
      <c r="A1898" s="32" t="s">
        <v>183</v>
      </c>
      <c r="B1898" s="33" t="s">
        <v>45</v>
      </c>
      <c r="C1898" s="40" t="s">
        <v>194</v>
      </c>
      <c r="D1898" s="42">
        <v>1.1687727612982E11</v>
      </c>
      <c r="E1898" s="35">
        <v>0.034</v>
      </c>
      <c r="F1898" s="35">
        <v>102.0</v>
      </c>
      <c r="G1898" s="32">
        <v>0.102</v>
      </c>
    </row>
    <row r="1899">
      <c r="A1899" s="32" t="s">
        <v>183</v>
      </c>
      <c r="B1899" s="33" t="s">
        <v>46</v>
      </c>
      <c r="C1899" s="40" t="s">
        <v>194</v>
      </c>
      <c r="D1899" s="42">
        <v>1.1687727612982E11</v>
      </c>
      <c r="E1899" s="35">
        <v>0.034</v>
      </c>
      <c r="F1899" s="35">
        <v>105.0</v>
      </c>
      <c r="G1899" s="32">
        <v>0.102</v>
      </c>
    </row>
    <row r="1900">
      <c r="A1900" s="32" t="s">
        <v>183</v>
      </c>
      <c r="B1900" s="33" t="s">
        <v>33</v>
      </c>
      <c r="C1900" s="40" t="s">
        <v>195</v>
      </c>
      <c r="D1900" s="41">
        <v>1.04E11</v>
      </c>
      <c r="E1900" s="35">
        <v>0.022</v>
      </c>
      <c r="F1900" s="35">
        <v>752.0</v>
      </c>
      <c r="G1900" s="35">
        <v>0.097</v>
      </c>
    </row>
    <row r="1901">
      <c r="A1901" s="32" t="s">
        <v>183</v>
      </c>
      <c r="B1901" s="33" t="s">
        <v>35</v>
      </c>
      <c r="C1901" s="40" t="s">
        <v>195</v>
      </c>
      <c r="D1901" s="41">
        <v>1.03E11</v>
      </c>
      <c r="E1901" s="35">
        <v>0.025</v>
      </c>
      <c r="F1901" s="35">
        <v>815.0</v>
      </c>
      <c r="G1901" s="35">
        <v>0.081</v>
      </c>
    </row>
    <row r="1902">
      <c r="A1902" s="32" t="s">
        <v>183</v>
      </c>
      <c r="B1902" s="33" t="s">
        <v>36</v>
      </c>
      <c r="C1902" s="40" t="s">
        <v>195</v>
      </c>
      <c r="D1902" s="41">
        <v>1.1E11</v>
      </c>
      <c r="E1902" s="35">
        <v>0.027</v>
      </c>
      <c r="F1902" s="35">
        <v>917.0</v>
      </c>
      <c r="G1902" s="32">
        <v>0.102</v>
      </c>
    </row>
    <row r="1903">
      <c r="A1903" s="32" t="s">
        <v>183</v>
      </c>
      <c r="B1903" s="33" t="s">
        <v>37</v>
      </c>
      <c r="C1903" s="40" t="s">
        <v>195</v>
      </c>
      <c r="D1903" s="41">
        <v>1.24E11</v>
      </c>
      <c r="E1903" s="35">
        <v>0.026</v>
      </c>
      <c r="F1903" s="35">
        <v>968.0</v>
      </c>
      <c r="G1903" s="32">
        <v>0.102</v>
      </c>
    </row>
    <row r="1904">
      <c r="A1904" s="32" t="s">
        <v>183</v>
      </c>
      <c r="B1904" s="33" t="s">
        <v>38</v>
      </c>
      <c r="C1904" s="40" t="s">
        <v>195</v>
      </c>
      <c r="D1904" s="41">
        <v>1.48E11</v>
      </c>
      <c r="E1904" s="35">
        <v>0.025</v>
      </c>
      <c r="F1904" s="35">
        <v>995.0</v>
      </c>
      <c r="G1904" s="32">
        <v>0.102</v>
      </c>
    </row>
    <row r="1905">
      <c r="A1905" s="32" t="s">
        <v>183</v>
      </c>
      <c r="B1905" s="33" t="s">
        <v>39</v>
      </c>
      <c r="C1905" s="40" t="s">
        <v>195</v>
      </c>
      <c r="D1905" s="41">
        <v>1.81E11</v>
      </c>
      <c r="E1905" s="35">
        <v>0.023</v>
      </c>
      <c r="F1905" s="35">
        <v>1030.0</v>
      </c>
      <c r="G1905" s="32">
        <v>0.102</v>
      </c>
    </row>
    <row r="1906">
      <c r="A1906" s="32" t="s">
        <v>183</v>
      </c>
      <c r="B1906" s="33" t="s">
        <v>40</v>
      </c>
      <c r="C1906" s="40" t="s">
        <v>195</v>
      </c>
      <c r="D1906" s="41">
        <v>2.22E11</v>
      </c>
      <c r="E1906" s="35">
        <v>0.023</v>
      </c>
      <c r="F1906" s="35">
        <v>1109.0</v>
      </c>
      <c r="G1906" s="32">
        <v>0.102</v>
      </c>
    </row>
    <row r="1907">
      <c r="A1907" s="32" t="s">
        <v>183</v>
      </c>
      <c r="B1907" s="33" t="s">
        <v>41</v>
      </c>
      <c r="C1907" s="40" t="s">
        <v>195</v>
      </c>
      <c r="D1907" s="41">
        <v>2.58E11</v>
      </c>
      <c r="E1907" s="35">
        <v>0.025</v>
      </c>
      <c r="F1907" s="35">
        <v>1184.0</v>
      </c>
      <c r="G1907" s="32">
        <v>0.102</v>
      </c>
    </row>
    <row r="1908">
      <c r="A1908" s="32" t="s">
        <v>183</v>
      </c>
      <c r="B1908" s="33" t="s">
        <v>42</v>
      </c>
      <c r="C1908" s="40" t="s">
        <v>195</v>
      </c>
      <c r="D1908" s="41">
        <v>3.15E11</v>
      </c>
      <c r="E1908" s="35">
        <v>0.027</v>
      </c>
      <c r="F1908" s="35">
        <v>1353.0</v>
      </c>
      <c r="G1908" s="32">
        <v>0.102</v>
      </c>
    </row>
    <row r="1909">
      <c r="A1909" s="32" t="s">
        <v>183</v>
      </c>
      <c r="B1909" s="33" t="s">
        <v>43</v>
      </c>
      <c r="C1909" s="40" t="s">
        <v>195</v>
      </c>
      <c r="D1909" s="41">
        <v>2.55E11</v>
      </c>
      <c r="E1909" s="35">
        <v>0.034</v>
      </c>
      <c r="F1909" s="35">
        <v>1336.0</v>
      </c>
      <c r="G1909" s="32">
        <v>0.102</v>
      </c>
    </row>
    <row r="1910">
      <c r="A1910" s="32" t="s">
        <v>183</v>
      </c>
      <c r="B1910" s="33" t="s">
        <v>44</v>
      </c>
      <c r="C1910" s="40" t="s">
        <v>195</v>
      </c>
      <c r="D1910" s="41">
        <v>2.87E11</v>
      </c>
      <c r="E1910" s="35">
        <v>0.032</v>
      </c>
      <c r="F1910" s="35">
        <v>1283.0</v>
      </c>
      <c r="G1910" s="32">
        <v>0.102</v>
      </c>
    </row>
    <row r="1911">
      <c r="A1911" s="32" t="s">
        <v>183</v>
      </c>
      <c r="B1911" s="33" t="s">
        <v>45</v>
      </c>
      <c r="C1911" s="40" t="s">
        <v>195</v>
      </c>
      <c r="D1911" s="41">
        <v>3.49E11</v>
      </c>
      <c r="E1911" s="35">
        <v>0.031</v>
      </c>
      <c r="F1911" s="35">
        <v>1375.0</v>
      </c>
      <c r="G1911" s="32">
        <v>0.102</v>
      </c>
    </row>
    <row r="1912">
      <c r="A1912" s="32" t="s">
        <v>183</v>
      </c>
      <c r="B1912" s="33" t="s">
        <v>46</v>
      </c>
      <c r="C1912" s="40" t="s">
        <v>195</v>
      </c>
      <c r="D1912" s="41">
        <v>3.84E11</v>
      </c>
      <c r="E1912" s="35">
        <v>0.028</v>
      </c>
      <c r="F1912" s="35">
        <v>1343.0</v>
      </c>
      <c r="G1912" s="32">
        <v>0.102</v>
      </c>
    </row>
    <row r="1913">
      <c r="A1913" s="32" t="s">
        <v>183</v>
      </c>
      <c r="B1913" s="33" t="s">
        <v>33</v>
      </c>
      <c r="C1913" s="40" t="s">
        <v>196</v>
      </c>
      <c r="D1913" s="41">
        <v>9.636342275E9</v>
      </c>
      <c r="E1913" s="35">
        <v>0.041</v>
      </c>
      <c r="F1913" s="35">
        <v>25.0</v>
      </c>
      <c r="G1913" s="35">
        <v>0.195</v>
      </c>
    </row>
    <row r="1914">
      <c r="A1914" s="32" t="s">
        <v>183</v>
      </c>
      <c r="B1914" s="33" t="s">
        <v>35</v>
      </c>
      <c r="C1914" s="40" t="s">
        <v>196</v>
      </c>
      <c r="D1914" s="41">
        <v>9.854042165E9</v>
      </c>
      <c r="E1914" s="35">
        <v>0.043</v>
      </c>
      <c r="F1914" s="35">
        <v>27.0</v>
      </c>
      <c r="G1914" s="35">
        <v>0.175</v>
      </c>
    </row>
    <row r="1915">
      <c r="A1915" s="32" t="s">
        <v>183</v>
      </c>
      <c r="B1915" s="33" t="s">
        <v>36</v>
      </c>
      <c r="C1915" s="40" t="s">
        <v>196</v>
      </c>
      <c r="D1915" s="41">
        <v>1.0693278292E10</v>
      </c>
      <c r="E1915" s="35">
        <v>0.042</v>
      </c>
      <c r="F1915" s="35">
        <v>27.0</v>
      </c>
      <c r="G1915" s="35">
        <v>0.177</v>
      </c>
    </row>
    <row r="1916">
      <c r="A1916" s="32" t="s">
        <v>183</v>
      </c>
      <c r="B1916" s="33" t="s">
        <v>37</v>
      </c>
      <c r="C1916" s="40" t="s">
        <v>196</v>
      </c>
      <c r="D1916" s="41">
        <v>1.1777768087E10</v>
      </c>
      <c r="E1916" s="35">
        <v>0.05</v>
      </c>
      <c r="F1916" s="35">
        <v>35.0</v>
      </c>
      <c r="G1916" s="35">
        <v>0.18</v>
      </c>
    </row>
    <row r="1917">
      <c r="A1917" s="32" t="s">
        <v>183</v>
      </c>
      <c r="B1917" s="33" t="s">
        <v>38</v>
      </c>
      <c r="C1917" s="40" t="s">
        <v>196</v>
      </c>
      <c r="D1917" s="41">
        <v>1.3873500888E10</v>
      </c>
      <c r="E1917" s="35">
        <v>0.049</v>
      </c>
      <c r="F1917" s="35">
        <v>38.0</v>
      </c>
      <c r="G1917" s="35">
        <v>0.185</v>
      </c>
    </row>
    <row r="1918">
      <c r="A1918" s="32" t="s">
        <v>183</v>
      </c>
      <c r="B1918" s="33" t="s">
        <v>39</v>
      </c>
      <c r="C1918" s="40" t="s">
        <v>196</v>
      </c>
      <c r="D1918" s="41">
        <v>1.6753787028E10</v>
      </c>
      <c r="E1918" s="35">
        <v>0.046</v>
      </c>
      <c r="F1918" s="35">
        <v>42.0</v>
      </c>
      <c r="G1918" s="35">
        <v>0.18</v>
      </c>
    </row>
    <row r="1919">
      <c r="A1919" s="32" t="s">
        <v>183</v>
      </c>
      <c r="B1919" s="33" t="s">
        <v>40</v>
      </c>
      <c r="C1919" s="40" t="s">
        <v>196</v>
      </c>
      <c r="D1919" s="41">
        <v>1.9081726103E10</v>
      </c>
      <c r="E1919" s="35">
        <v>0.048</v>
      </c>
      <c r="F1919" s="35">
        <v>52.0</v>
      </c>
      <c r="G1919" s="35">
        <v>0.18</v>
      </c>
    </row>
    <row r="1920">
      <c r="A1920" s="32" t="s">
        <v>183</v>
      </c>
      <c r="B1920" s="33" t="s">
        <v>41</v>
      </c>
      <c r="C1920" s="40" t="s">
        <v>196</v>
      </c>
      <c r="D1920" s="41">
        <v>2.5633674564E10</v>
      </c>
      <c r="E1920" s="35">
        <v>0.049</v>
      </c>
      <c r="F1920" s="35">
        <v>57.0</v>
      </c>
      <c r="G1920" s="35">
        <v>0.18</v>
      </c>
    </row>
    <row r="1921">
      <c r="A1921" s="32" t="s">
        <v>183</v>
      </c>
      <c r="B1921" s="33" t="s">
        <v>42</v>
      </c>
      <c r="C1921" s="40" t="s">
        <v>196</v>
      </c>
      <c r="D1921" s="41">
        <v>3.0397203369E10</v>
      </c>
      <c r="E1921" s="35">
        <v>0.051</v>
      </c>
      <c r="F1921" s="35">
        <v>69.0</v>
      </c>
      <c r="G1921" s="35">
        <v>0.18</v>
      </c>
    </row>
    <row r="1922">
      <c r="A1922" s="32" t="s">
        <v>183</v>
      </c>
      <c r="B1922" s="33" t="s">
        <v>43</v>
      </c>
      <c r="C1922" s="40" t="s">
        <v>196</v>
      </c>
      <c r="D1922" s="41">
        <v>2.7838718233E10</v>
      </c>
      <c r="E1922" s="35">
        <v>0.053</v>
      </c>
      <c r="F1922" s="35">
        <v>65.0</v>
      </c>
      <c r="G1922" s="35">
        <v>0.18</v>
      </c>
    </row>
    <row r="1923">
      <c r="A1923" s="32" t="s">
        <v>183</v>
      </c>
      <c r="B1923" s="33" t="s">
        <v>44</v>
      </c>
      <c r="C1923" s="40" t="s">
        <v>196</v>
      </c>
      <c r="D1923" s="41">
        <v>3.1743751169E10</v>
      </c>
      <c r="E1923" s="35">
        <v>0.051</v>
      </c>
      <c r="F1923" s="35">
        <v>66.0</v>
      </c>
      <c r="G1923" s="35">
        <v>0.238</v>
      </c>
    </row>
    <row r="1924">
      <c r="A1924" s="32" t="s">
        <v>183</v>
      </c>
      <c r="B1924" s="33" t="s">
        <v>45</v>
      </c>
      <c r="C1924" s="40" t="s">
        <v>196</v>
      </c>
      <c r="D1924" s="41">
        <v>2.9207296703E10</v>
      </c>
      <c r="E1924" s="35">
        <v>0.05</v>
      </c>
      <c r="F1924" s="35">
        <v>63.0</v>
      </c>
      <c r="G1924" s="35">
        <v>0.25</v>
      </c>
    </row>
    <row r="1925">
      <c r="A1925" s="32" t="s">
        <v>183</v>
      </c>
      <c r="B1925" s="33" t="s">
        <v>46</v>
      </c>
      <c r="C1925" s="40" t="s">
        <v>196</v>
      </c>
      <c r="D1925" s="41">
        <v>3.1992801303E10</v>
      </c>
      <c r="E1925" s="35">
        <v>0.055</v>
      </c>
      <c r="F1925" s="35">
        <v>71.0</v>
      </c>
      <c r="G1925" s="35">
        <v>0.245</v>
      </c>
    </row>
    <row r="1926">
      <c r="A1926" s="32" t="s">
        <v>197</v>
      </c>
      <c r="B1926" s="33" t="s">
        <v>35</v>
      </c>
      <c r="C1926" s="40" t="s">
        <v>198</v>
      </c>
      <c r="D1926" s="42">
        <v>8.426346154793E10</v>
      </c>
      <c r="E1926" s="32">
        <v>0.078</v>
      </c>
      <c r="F1926" s="32">
        <v>676.0</v>
      </c>
      <c r="G1926" s="32">
        <v>0.104</v>
      </c>
    </row>
    <row r="1927">
      <c r="A1927" s="32" t="s">
        <v>197</v>
      </c>
      <c r="B1927" s="33" t="s">
        <v>36</v>
      </c>
      <c r="C1927" s="40" t="s">
        <v>198</v>
      </c>
      <c r="D1927" s="42">
        <v>8.426346154793E10</v>
      </c>
      <c r="E1927" s="32">
        <v>0.078</v>
      </c>
      <c r="F1927" s="32">
        <v>676.0</v>
      </c>
      <c r="G1927" s="32">
        <v>0.104</v>
      </c>
    </row>
    <row r="1928">
      <c r="A1928" s="32" t="s">
        <v>197</v>
      </c>
      <c r="B1928" s="33" t="s">
        <v>37</v>
      </c>
      <c r="C1928" s="40" t="s">
        <v>198</v>
      </c>
      <c r="D1928" s="42">
        <v>8.426346154793E10</v>
      </c>
      <c r="E1928" s="32">
        <v>0.078</v>
      </c>
      <c r="F1928" s="32">
        <v>676.0</v>
      </c>
      <c r="G1928" s="32">
        <v>0.104</v>
      </c>
    </row>
    <row r="1929">
      <c r="A1929" s="32" t="s">
        <v>197</v>
      </c>
      <c r="B1929" s="33" t="s">
        <v>38</v>
      </c>
      <c r="C1929" s="40" t="s">
        <v>198</v>
      </c>
      <c r="D1929" s="42">
        <v>8.426346154793E10</v>
      </c>
      <c r="E1929" s="32">
        <v>0.078</v>
      </c>
      <c r="F1929" s="32">
        <v>676.0</v>
      </c>
      <c r="G1929" s="32">
        <v>0.104</v>
      </c>
    </row>
    <row r="1930">
      <c r="A1930" s="32" t="s">
        <v>197</v>
      </c>
      <c r="B1930" s="33" t="s">
        <v>39</v>
      </c>
      <c r="C1930" s="40" t="s">
        <v>198</v>
      </c>
      <c r="D1930" s="42">
        <v>8.426346154793E10</v>
      </c>
      <c r="E1930" s="32">
        <v>0.078</v>
      </c>
      <c r="F1930" s="32">
        <v>676.0</v>
      </c>
      <c r="G1930" s="32">
        <v>0.104</v>
      </c>
    </row>
    <row r="1931">
      <c r="A1931" s="32" t="s">
        <v>197</v>
      </c>
      <c r="B1931" s="33" t="s">
        <v>40</v>
      </c>
      <c r="C1931" s="40" t="s">
        <v>198</v>
      </c>
      <c r="D1931" s="42">
        <v>8.426346154793E10</v>
      </c>
      <c r="E1931" s="32">
        <v>0.078</v>
      </c>
      <c r="F1931" s="32">
        <v>676.0</v>
      </c>
      <c r="G1931" s="32">
        <v>0.104</v>
      </c>
    </row>
    <row r="1932">
      <c r="A1932" s="32" t="s">
        <v>197</v>
      </c>
      <c r="B1932" s="33" t="s">
        <v>41</v>
      </c>
      <c r="C1932" s="40" t="s">
        <v>198</v>
      </c>
      <c r="D1932" s="42">
        <v>8.426346154793E10</v>
      </c>
      <c r="E1932" s="32">
        <v>0.078</v>
      </c>
      <c r="F1932" s="32">
        <v>676.0</v>
      </c>
      <c r="G1932" s="32">
        <v>0.104</v>
      </c>
    </row>
    <row r="1933">
      <c r="A1933" s="32" t="s">
        <v>197</v>
      </c>
      <c r="B1933" s="33" t="s">
        <v>42</v>
      </c>
      <c r="C1933" s="40" t="s">
        <v>198</v>
      </c>
      <c r="D1933" s="42">
        <v>8.426346154793E10</v>
      </c>
      <c r="E1933" s="32">
        <v>0.078</v>
      </c>
      <c r="F1933" s="32">
        <v>676.0</v>
      </c>
      <c r="G1933" s="32">
        <v>0.104</v>
      </c>
    </row>
    <row r="1934">
      <c r="A1934" s="32" t="s">
        <v>197</v>
      </c>
      <c r="B1934" s="33" t="s">
        <v>43</v>
      </c>
      <c r="C1934" s="40" t="s">
        <v>198</v>
      </c>
      <c r="D1934" s="42">
        <v>8.426346154793E10</v>
      </c>
      <c r="E1934" s="32">
        <v>0.078</v>
      </c>
      <c r="F1934" s="32">
        <v>676.0</v>
      </c>
      <c r="G1934" s="32">
        <v>0.104</v>
      </c>
    </row>
    <row r="1935">
      <c r="A1935" s="32" t="s">
        <v>197</v>
      </c>
      <c r="B1935" s="33" t="s">
        <v>44</v>
      </c>
      <c r="C1935" s="40" t="s">
        <v>198</v>
      </c>
      <c r="D1935" s="42">
        <v>8.426346154793E10</v>
      </c>
      <c r="E1935" s="32">
        <v>0.078</v>
      </c>
      <c r="F1935" s="32">
        <v>676.0</v>
      </c>
      <c r="G1935" s="32">
        <v>0.104</v>
      </c>
    </row>
    <row r="1936">
      <c r="A1936" s="32" t="s">
        <v>197</v>
      </c>
      <c r="B1936" s="33" t="s">
        <v>45</v>
      </c>
      <c r="C1936" s="40" t="s">
        <v>198</v>
      </c>
      <c r="D1936" s="42">
        <v>8.426346154793E10</v>
      </c>
      <c r="E1936" s="32">
        <v>0.078</v>
      </c>
      <c r="F1936" s="32">
        <v>676.0</v>
      </c>
      <c r="G1936" s="32">
        <v>0.104</v>
      </c>
    </row>
    <row r="1937">
      <c r="A1937" s="32" t="s">
        <v>197</v>
      </c>
      <c r="B1937" s="33" t="s">
        <v>46</v>
      </c>
      <c r="C1937" s="40" t="s">
        <v>198</v>
      </c>
      <c r="D1937" s="42">
        <v>8.426346154793E10</v>
      </c>
      <c r="E1937" s="32">
        <v>0.078</v>
      </c>
      <c r="F1937" s="32">
        <v>676.0</v>
      </c>
      <c r="G1937" s="32">
        <v>0.104</v>
      </c>
    </row>
    <row r="1938">
      <c r="A1938" s="32" t="s">
        <v>197</v>
      </c>
      <c r="B1938" s="33" t="s">
        <v>33</v>
      </c>
      <c r="C1938" s="40" t="s">
        <v>198</v>
      </c>
      <c r="D1938" s="42">
        <v>8.426346154793E10</v>
      </c>
      <c r="E1938" s="32">
        <v>0.078</v>
      </c>
      <c r="F1938" s="32">
        <v>676.0</v>
      </c>
      <c r="G1938" s="32">
        <v>0.104</v>
      </c>
    </row>
    <row r="1939">
      <c r="A1939" s="32" t="s">
        <v>197</v>
      </c>
      <c r="B1939" s="33" t="s">
        <v>35</v>
      </c>
      <c r="C1939" s="40" t="s">
        <v>199</v>
      </c>
      <c r="D1939" s="41">
        <v>4.15E11</v>
      </c>
      <c r="E1939" s="35">
        <v>0.081</v>
      </c>
      <c r="F1939" s="35">
        <v>1713.0</v>
      </c>
      <c r="G1939" s="35">
        <v>0.093</v>
      </c>
    </row>
    <row r="1940">
      <c r="A1940" s="32" t="s">
        <v>197</v>
      </c>
      <c r="B1940" s="33" t="s">
        <v>36</v>
      </c>
      <c r="C1940" s="40" t="s">
        <v>199</v>
      </c>
      <c r="D1940" s="41">
        <v>3.79E11</v>
      </c>
      <c r="E1940" s="35">
        <v>0.082</v>
      </c>
      <c r="F1940" s="35">
        <v>1632.0</v>
      </c>
      <c r="G1940" s="35">
        <v>0.087</v>
      </c>
    </row>
    <row r="1941">
      <c r="A1941" s="32" t="s">
        <v>197</v>
      </c>
      <c r="B1941" s="33" t="s">
        <v>37</v>
      </c>
      <c r="C1941" s="40" t="s">
        <v>199</v>
      </c>
      <c r="D1941" s="41">
        <v>3.94E11</v>
      </c>
      <c r="E1941" s="35">
        <v>0.084</v>
      </c>
      <c r="F1941" s="35">
        <v>1847.0</v>
      </c>
      <c r="G1941" s="35">
        <v>0.082</v>
      </c>
    </row>
    <row r="1942">
      <c r="A1942" s="32" t="s">
        <v>197</v>
      </c>
      <c r="B1942" s="33" t="s">
        <v>38</v>
      </c>
      <c r="C1942" s="40" t="s">
        <v>199</v>
      </c>
      <c r="D1942" s="41">
        <v>4.67E11</v>
      </c>
      <c r="E1942" s="35">
        <v>0.083</v>
      </c>
      <c r="F1942" s="35">
        <v>2323.0</v>
      </c>
      <c r="G1942" s="35">
        <v>0.084</v>
      </c>
    </row>
    <row r="1943">
      <c r="A1943" s="32" t="s">
        <v>197</v>
      </c>
      <c r="B1943" s="33" t="s">
        <v>39</v>
      </c>
      <c r="C1943" s="40" t="s">
        <v>199</v>
      </c>
      <c r="D1943" s="41">
        <v>6.13E11</v>
      </c>
      <c r="E1943" s="35">
        <v>0.086</v>
      </c>
      <c r="F1943" s="35">
        <v>2872.0</v>
      </c>
      <c r="G1943" s="35">
        <v>0.089</v>
      </c>
    </row>
    <row r="1944">
      <c r="A1944" s="32" t="s">
        <v>197</v>
      </c>
      <c r="B1944" s="33" t="s">
        <v>40</v>
      </c>
      <c r="C1944" s="40" t="s">
        <v>199</v>
      </c>
      <c r="D1944" s="41">
        <v>6.94E11</v>
      </c>
      <c r="E1944" s="35">
        <v>0.085</v>
      </c>
      <c r="F1944" s="35">
        <v>3136.0</v>
      </c>
      <c r="G1944" s="35">
        <v>0.091</v>
      </c>
    </row>
    <row r="1945">
      <c r="A1945" s="32" t="s">
        <v>197</v>
      </c>
      <c r="B1945" s="33" t="s">
        <v>41</v>
      </c>
      <c r="C1945" s="40" t="s">
        <v>199</v>
      </c>
      <c r="D1945" s="41">
        <v>7.47E11</v>
      </c>
      <c r="E1945" s="35">
        <v>0.085</v>
      </c>
      <c r="F1945" s="35">
        <v>3330.0</v>
      </c>
      <c r="G1945" s="35">
        <v>0.094</v>
      </c>
    </row>
    <row r="1946">
      <c r="A1946" s="32" t="s">
        <v>197</v>
      </c>
      <c r="B1946" s="33" t="s">
        <v>42</v>
      </c>
      <c r="C1946" s="40" t="s">
        <v>199</v>
      </c>
      <c r="D1946" s="41">
        <v>8.54E11</v>
      </c>
      <c r="E1946" s="35">
        <v>0.086</v>
      </c>
      <c r="F1946" s="35">
        <v>3956.0</v>
      </c>
      <c r="G1946" s="35">
        <v>0.082</v>
      </c>
    </row>
    <row r="1947">
      <c r="A1947" s="32" t="s">
        <v>197</v>
      </c>
      <c r="B1947" s="33" t="s">
        <v>43</v>
      </c>
      <c r="C1947" s="40" t="s">
        <v>199</v>
      </c>
      <c r="D1947" s="41">
        <v>1.06E12</v>
      </c>
      <c r="E1947" s="35">
        <v>0.088</v>
      </c>
      <c r="F1947" s="35">
        <v>4237.0</v>
      </c>
      <c r="G1947" s="35">
        <v>0.089</v>
      </c>
    </row>
    <row r="1948">
      <c r="A1948" s="32" t="s">
        <v>197</v>
      </c>
      <c r="B1948" s="33" t="s">
        <v>44</v>
      </c>
      <c r="C1948" s="40" t="s">
        <v>199</v>
      </c>
      <c r="D1948" s="41">
        <v>9.27E11</v>
      </c>
      <c r="E1948" s="35">
        <v>0.09</v>
      </c>
      <c r="F1948" s="35">
        <v>4118.0</v>
      </c>
      <c r="G1948" s="35">
        <v>0.06</v>
      </c>
    </row>
    <row r="1949">
      <c r="A1949" s="32" t="s">
        <v>197</v>
      </c>
      <c r="B1949" s="33" t="s">
        <v>45</v>
      </c>
      <c r="C1949" s="40" t="s">
        <v>199</v>
      </c>
      <c r="D1949" s="41">
        <v>1.14E12</v>
      </c>
      <c r="E1949" s="35">
        <v>0.089</v>
      </c>
      <c r="F1949" s="35">
        <v>5138.0</v>
      </c>
      <c r="G1949" s="35">
        <v>0.073</v>
      </c>
    </row>
    <row r="1950">
      <c r="A1950" s="32" t="s">
        <v>197</v>
      </c>
      <c r="B1950" s="33" t="s">
        <v>46</v>
      </c>
      <c r="C1950" s="40" t="s">
        <v>199</v>
      </c>
      <c r="D1950" s="41">
        <v>1.39E12</v>
      </c>
      <c r="E1950" s="35">
        <v>0.092</v>
      </c>
      <c r="F1950" s="35">
        <v>6114.0</v>
      </c>
      <c r="G1950" s="35">
        <v>0.077</v>
      </c>
    </row>
    <row r="1951">
      <c r="A1951" s="32" t="s">
        <v>197</v>
      </c>
      <c r="B1951" s="33" t="s">
        <v>33</v>
      </c>
      <c r="C1951" s="40" t="s">
        <v>199</v>
      </c>
      <c r="D1951" s="41">
        <v>1.53E12</v>
      </c>
      <c r="E1951" s="35">
        <v>0.091</v>
      </c>
      <c r="F1951" s="35">
        <v>6140.0</v>
      </c>
      <c r="G1951" s="35">
        <v>0.07</v>
      </c>
    </row>
    <row r="1952">
      <c r="A1952" s="32" t="s">
        <v>197</v>
      </c>
      <c r="B1952" s="33" t="s">
        <v>33</v>
      </c>
      <c r="C1952" s="40" t="s">
        <v>200</v>
      </c>
      <c r="D1952" s="41">
        <v>1.684109743E9</v>
      </c>
      <c r="E1952" s="35">
        <v>0.039</v>
      </c>
      <c r="F1952" s="35">
        <v>80.0</v>
      </c>
      <c r="G1952" s="35">
        <v>0.084</v>
      </c>
    </row>
    <row r="1953">
      <c r="A1953" s="32" t="s">
        <v>197</v>
      </c>
      <c r="B1953" s="33" t="s">
        <v>35</v>
      </c>
      <c r="C1953" s="40" t="s">
        <v>200</v>
      </c>
      <c r="D1953" s="41">
        <v>1.660102346E9</v>
      </c>
      <c r="E1953" s="35">
        <v>0.033</v>
      </c>
      <c r="F1953" s="35">
        <v>67.0</v>
      </c>
      <c r="G1953" s="35">
        <v>0.083</v>
      </c>
    </row>
    <row r="1954">
      <c r="A1954" s="32" t="s">
        <v>197</v>
      </c>
      <c r="B1954" s="33" t="s">
        <v>36</v>
      </c>
      <c r="C1954" s="40" t="s">
        <v>200</v>
      </c>
      <c r="D1954" s="41">
        <v>1.842691481E9</v>
      </c>
      <c r="E1954" s="35">
        <v>0.035</v>
      </c>
      <c r="F1954" s="35">
        <v>79.0</v>
      </c>
      <c r="G1954" s="35">
        <v>0.081</v>
      </c>
    </row>
    <row r="1955">
      <c r="A1955" s="32" t="s">
        <v>197</v>
      </c>
      <c r="B1955" s="33" t="s">
        <v>37</v>
      </c>
      <c r="C1955" s="40" t="s">
        <v>200</v>
      </c>
      <c r="D1955" s="41">
        <v>2.315935753E9</v>
      </c>
      <c r="E1955" s="35">
        <v>0.034</v>
      </c>
      <c r="F1955" s="35">
        <v>95.0</v>
      </c>
      <c r="G1955" s="35">
        <v>0.076</v>
      </c>
    </row>
    <row r="1956">
      <c r="A1956" s="32" t="s">
        <v>197</v>
      </c>
      <c r="B1956" s="33" t="s">
        <v>38</v>
      </c>
      <c r="C1956" s="40" t="s">
        <v>200</v>
      </c>
      <c r="D1956" s="41">
        <v>2.727507213E9</v>
      </c>
      <c r="E1956" s="35">
        <v>0.036</v>
      </c>
      <c r="F1956" s="35">
        <v>120.0</v>
      </c>
      <c r="G1956" s="35">
        <v>0.072</v>
      </c>
    </row>
    <row r="1957">
      <c r="A1957" s="32" t="s">
        <v>197</v>
      </c>
      <c r="B1957" s="33" t="s">
        <v>39</v>
      </c>
      <c r="C1957" s="40" t="s">
        <v>200</v>
      </c>
      <c r="D1957" s="41">
        <v>3.006725015E9</v>
      </c>
      <c r="E1957" s="35">
        <v>0.036</v>
      </c>
      <c r="F1957" s="35">
        <v>132.0</v>
      </c>
      <c r="G1957" s="35">
        <v>0.068</v>
      </c>
    </row>
    <row r="1958">
      <c r="A1958" s="32" t="s">
        <v>197</v>
      </c>
      <c r="B1958" s="33" t="s">
        <v>40</v>
      </c>
      <c r="C1958" s="40" t="s">
        <v>200</v>
      </c>
      <c r="D1958" s="41">
        <v>3.103099942E9</v>
      </c>
      <c r="E1958" s="35">
        <v>0.038</v>
      </c>
      <c r="F1958" s="35">
        <v>144.0</v>
      </c>
      <c r="G1958" s="35">
        <v>0.073</v>
      </c>
    </row>
    <row r="1959">
      <c r="A1959" s="32" t="s">
        <v>197</v>
      </c>
      <c r="B1959" s="33" t="s">
        <v>41</v>
      </c>
      <c r="C1959" s="40" t="s">
        <v>200</v>
      </c>
      <c r="D1959" s="41">
        <v>3.405050612E9</v>
      </c>
      <c r="E1959" s="35">
        <v>0.037</v>
      </c>
      <c r="F1959" s="35">
        <v>152.0</v>
      </c>
      <c r="G1959" s="35">
        <v>0.09</v>
      </c>
    </row>
    <row r="1960">
      <c r="A1960" s="32" t="s">
        <v>197</v>
      </c>
      <c r="B1960" s="33" t="s">
        <v>42</v>
      </c>
      <c r="C1960" s="40" t="s">
        <v>200</v>
      </c>
      <c r="D1960" s="41">
        <v>3.629936625E9</v>
      </c>
      <c r="E1960" s="35">
        <v>0.036</v>
      </c>
      <c r="F1960" s="35">
        <v>154.0</v>
      </c>
      <c r="G1960" s="35">
        <v>0.08</v>
      </c>
    </row>
    <row r="1961">
      <c r="A1961" s="32" t="s">
        <v>197</v>
      </c>
      <c r="B1961" s="33" t="s">
        <v>43</v>
      </c>
      <c r="C1961" s="40" t="s">
        <v>200</v>
      </c>
      <c r="D1961" s="41">
        <v>2.925499821E9</v>
      </c>
      <c r="E1961" s="35">
        <v>0.042</v>
      </c>
      <c r="F1961" s="35">
        <v>143.0</v>
      </c>
      <c r="G1961" s="35">
        <v>0.079</v>
      </c>
    </row>
    <row r="1962">
      <c r="A1962" s="32" t="s">
        <v>197</v>
      </c>
      <c r="B1962" s="33" t="s">
        <v>44</v>
      </c>
      <c r="C1962" s="40" t="s">
        <v>200</v>
      </c>
      <c r="D1962" s="41">
        <v>3.225095136E9</v>
      </c>
      <c r="E1962" s="35">
        <v>0.042</v>
      </c>
      <c r="F1962" s="35">
        <v>154.0</v>
      </c>
      <c r="G1962" s="35">
        <v>0.075</v>
      </c>
    </row>
    <row r="1963">
      <c r="A1963" s="32" t="s">
        <v>197</v>
      </c>
      <c r="B1963" s="33" t="s">
        <v>45</v>
      </c>
      <c r="C1963" s="40" t="s">
        <v>200</v>
      </c>
      <c r="D1963" s="41">
        <v>3.753485389E9</v>
      </c>
      <c r="E1963" s="35">
        <v>0.038</v>
      </c>
      <c r="F1963" s="35">
        <v>167.0</v>
      </c>
      <c r="G1963" s="35">
        <v>0.075</v>
      </c>
    </row>
    <row r="1964">
      <c r="A1964" s="32" t="s">
        <v>197</v>
      </c>
      <c r="B1964" s="33" t="s">
        <v>46</v>
      </c>
      <c r="C1964" s="40" t="s">
        <v>200</v>
      </c>
      <c r="D1964" s="41">
        <v>4.035420973E9</v>
      </c>
      <c r="E1964" s="35">
        <v>0.04</v>
      </c>
      <c r="F1964" s="35">
        <v>177.0</v>
      </c>
      <c r="G1964" s="35">
        <v>0.07</v>
      </c>
    </row>
    <row r="1965">
      <c r="A1965" s="32" t="s">
        <v>197</v>
      </c>
      <c r="B1965" s="33" t="s">
        <v>33</v>
      </c>
      <c r="C1965" s="40" t="s">
        <v>201</v>
      </c>
      <c r="D1965" s="41">
        <v>3.447543138E9</v>
      </c>
      <c r="E1965" s="32">
        <v>0.078</v>
      </c>
      <c r="F1965" s="32">
        <v>676.0</v>
      </c>
      <c r="G1965" s="32">
        <v>0.104</v>
      </c>
    </row>
    <row r="1966">
      <c r="A1966" s="32" t="s">
        <v>197</v>
      </c>
      <c r="B1966" s="33" t="s">
        <v>35</v>
      </c>
      <c r="C1966" s="40" t="s">
        <v>201</v>
      </c>
      <c r="D1966" s="42">
        <v>8.426346154793E10</v>
      </c>
      <c r="E1966" s="32">
        <v>0.078</v>
      </c>
      <c r="F1966" s="32">
        <v>676.0</v>
      </c>
      <c r="G1966" s="32">
        <v>0.104</v>
      </c>
    </row>
    <row r="1967">
      <c r="A1967" s="32" t="s">
        <v>197</v>
      </c>
      <c r="B1967" s="33" t="s">
        <v>36</v>
      </c>
      <c r="C1967" s="40" t="s">
        <v>201</v>
      </c>
      <c r="D1967" s="42">
        <v>8.426346154793E10</v>
      </c>
      <c r="E1967" s="32">
        <v>0.078</v>
      </c>
      <c r="F1967" s="32">
        <v>676.0</v>
      </c>
      <c r="G1967" s="32">
        <v>0.104</v>
      </c>
    </row>
    <row r="1968">
      <c r="A1968" s="32" t="s">
        <v>197</v>
      </c>
      <c r="B1968" s="33" t="s">
        <v>37</v>
      </c>
      <c r="C1968" s="40" t="s">
        <v>201</v>
      </c>
      <c r="D1968" s="42">
        <v>8.426346154793E10</v>
      </c>
      <c r="E1968" s="32">
        <v>0.078</v>
      </c>
      <c r="F1968" s="32">
        <v>676.0</v>
      </c>
      <c r="G1968" s="32">
        <v>0.104</v>
      </c>
    </row>
    <row r="1969">
      <c r="A1969" s="32" t="s">
        <v>197</v>
      </c>
      <c r="B1969" s="33" t="s">
        <v>38</v>
      </c>
      <c r="C1969" s="40" t="s">
        <v>201</v>
      </c>
      <c r="D1969" s="42">
        <v>8.426346154793E10</v>
      </c>
      <c r="E1969" s="32">
        <v>0.078</v>
      </c>
      <c r="F1969" s="32">
        <v>676.0</v>
      </c>
      <c r="G1969" s="32">
        <v>0.104</v>
      </c>
    </row>
    <row r="1970">
      <c r="A1970" s="32" t="s">
        <v>197</v>
      </c>
      <c r="B1970" s="33" t="s">
        <v>39</v>
      </c>
      <c r="C1970" s="40" t="s">
        <v>201</v>
      </c>
      <c r="D1970" s="42">
        <v>8.426346154793E10</v>
      </c>
      <c r="E1970" s="32">
        <v>0.078</v>
      </c>
      <c r="F1970" s="32">
        <v>676.0</v>
      </c>
      <c r="G1970" s="32">
        <v>0.104</v>
      </c>
    </row>
    <row r="1971">
      <c r="A1971" s="32" t="s">
        <v>197</v>
      </c>
      <c r="B1971" s="33" t="s">
        <v>40</v>
      </c>
      <c r="C1971" s="40" t="s">
        <v>201</v>
      </c>
      <c r="D1971" s="42">
        <v>8.426346154793E10</v>
      </c>
      <c r="E1971" s="32">
        <v>0.078</v>
      </c>
      <c r="F1971" s="32">
        <v>676.0</v>
      </c>
      <c r="G1971" s="32">
        <v>0.104</v>
      </c>
    </row>
    <row r="1972">
      <c r="A1972" s="32" t="s">
        <v>197</v>
      </c>
      <c r="B1972" s="33" t="s">
        <v>41</v>
      </c>
      <c r="C1972" s="40" t="s">
        <v>201</v>
      </c>
      <c r="D1972" s="42">
        <v>8.426346154793E10</v>
      </c>
      <c r="E1972" s="32">
        <v>0.078</v>
      </c>
      <c r="F1972" s="32">
        <v>676.0</v>
      </c>
      <c r="G1972" s="32">
        <v>0.104</v>
      </c>
    </row>
    <row r="1973">
      <c r="A1973" s="32" t="s">
        <v>197</v>
      </c>
      <c r="B1973" s="33" t="s">
        <v>42</v>
      </c>
      <c r="C1973" s="40" t="s">
        <v>201</v>
      </c>
      <c r="D1973" s="42">
        <v>8.426346154793E10</v>
      </c>
      <c r="E1973" s="32">
        <v>0.078</v>
      </c>
      <c r="F1973" s="32">
        <v>676.0</v>
      </c>
      <c r="G1973" s="32">
        <v>0.104</v>
      </c>
    </row>
    <row r="1974">
      <c r="A1974" s="32" t="s">
        <v>197</v>
      </c>
      <c r="B1974" s="33" t="s">
        <v>43</v>
      </c>
      <c r="C1974" s="40" t="s">
        <v>201</v>
      </c>
      <c r="D1974" s="42">
        <v>8.426346154793E10</v>
      </c>
      <c r="E1974" s="32">
        <v>0.078</v>
      </c>
      <c r="F1974" s="32">
        <v>676.0</v>
      </c>
      <c r="G1974" s="32">
        <v>0.104</v>
      </c>
    </row>
    <row r="1975">
      <c r="A1975" s="32" t="s">
        <v>197</v>
      </c>
      <c r="B1975" s="33" t="s">
        <v>44</v>
      </c>
      <c r="C1975" s="40" t="s">
        <v>201</v>
      </c>
      <c r="D1975" s="42">
        <v>8.426346154793E10</v>
      </c>
      <c r="E1975" s="32">
        <v>0.078</v>
      </c>
      <c r="F1975" s="32">
        <v>676.0</v>
      </c>
      <c r="G1975" s="32">
        <v>0.104</v>
      </c>
    </row>
    <row r="1976">
      <c r="A1976" s="32" t="s">
        <v>197</v>
      </c>
      <c r="B1976" s="33" t="s">
        <v>45</v>
      </c>
      <c r="C1976" s="40" t="s">
        <v>201</v>
      </c>
      <c r="D1976" s="42">
        <v>8.426346154793E10</v>
      </c>
      <c r="E1976" s="32">
        <v>0.078</v>
      </c>
      <c r="F1976" s="32">
        <v>676.0</v>
      </c>
      <c r="G1976" s="32">
        <v>0.104</v>
      </c>
    </row>
    <row r="1977">
      <c r="A1977" s="32" t="s">
        <v>197</v>
      </c>
      <c r="B1977" s="33" t="s">
        <v>46</v>
      </c>
      <c r="C1977" s="40" t="s">
        <v>201</v>
      </c>
      <c r="D1977" s="42">
        <v>8.426346154793E10</v>
      </c>
      <c r="E1977" s="32">
        <v>0.078</v>
      </c>
      <c r="F1977" s="32">
        <v>676.0</v>
      </c>
      <c r="G1977" s="32">
        <v>0.104</v>
      </c>
    </row>
    <row r="1978">
      <c r="A1978" s="32" t="s">
        <v>197</v>
      </c>
      <c r="B1978" s="33" t="s">
        <v>33</v>
      </c>
      <c r="C1978" s="40" t="s">
        <v>202</v>
      </c>
      <c r="D1978" s="42">
        <v>8.426346154793E10</v>
      </c>
      <c r="E1978" s="32">
        <v>0.078</v>
      </c>
      <c r="F1978" s="32">
        <v>676.0</v>
      </c>
      <c r="G1978" s="32">
        <v>0.104</v>
      </c>
    </row>
    <row r="1979">
      <c r="A1979" s="32" t="s">
        <v>197</v>
      </c>
      <c r="B1979" s="33" t="s">
        <v>35</v>
      </c>
      <c r="C1979" s="40" t="s">
        <v>202</v>
      </c>
      <c r="D1979" s="42">
        <v>8.426346154793E10</v>
      </c>
      <c r="E1979" s="32">
        <v>0.078</v>
      </c>
      <c r="F1979" s="32">
        <v>676.0</v>
      </c>
      <c r="G1979" s="32">
        <v>0.104</v>
      </c>
    </row>
    <row r="1980">
      <c r="A1980" s="32" t="s">
        <v>197</v>
      </c>
      <c r="B1980" s="33" t="s">
        <v>36</v>
      </c>
      <c r="C1980" s="40" t="s">
        <v>202</v>
      </c>
      <c r="D1980" s="42">
        <v>8.426346154793E10</v>
      </c>
      <c r="E1980" s="32">
        <v>0.078</v>
      </c>
      <c r="F1980" s="32">
        <v>676.0</v>
      </c>
      <c r="G1980" s="32">
        <v>0.104</v>
      </c>
    </row>
    <row r="1981">
      <c r="A1981" s="32" t="s">
        <v>197</v>
      </c>
      <c r="B1981" s="33" t="s">
        <v>37</v>
      </c>
      <c r="C1981" s="40" t="s">
        <v>202</v>
      </c>
      <c r="D1981" s="42">
        <v>8.426346154793E10</v>
      </c>
      <c r="E1981" s="32">
        <v>0.078</v>
      </c>
      <c r="F1981" s="32">
        <v>676.0</v>
      </c>
      <c r="G1981" s="32">
        <v>0.104</v>
      </c>
    </row>
    <row r="1982">
      <c r="A1982" s="32" t="s">
        <v>197</v>
      </c>
      <c r="B1982" s="33" t="s">
        <v>38</v>
      </c>
      <c r="C1982" s="40" t="s">
        <v>202</v>
      </c>
      <c r="D1982" s="42">
        <v>8.426346154793E10</v>
      </c>
      <c r="E1982" s="32">
        <v>0.078</v>
      </c>
      <c r="F1982" s="32">
        <v>676.0</v>
      </c>
      <c r="G1982" s="32">
        <v>0.104</v>
      </c>
    </row>
    <row r="1983">
      <c r="A1983" s="32" t="s">
        <v>197</v>
      </c>
      <c r="B1983" s="33" t="s">
        <v>39</v>
      </c>
      <c r="C1983" s="40" t="s">
        <v>202</v>
      </c>
      <c r="D1983" s="42">
        <v>8.426346154793E10</v>
      </c>
      <c r="E1983" s="32">
        <v>0.078</v>
      </c>
      <c r="F1983" s="32">
        <v>676.0</v>
      </c>
      <c r="G1983" s="32">
        <v>0.104</v>
      </c>
    </row>
    <row r="1984">
      <c r="A1984" s="32" t="s">
        <v>197</v>
      </c>
      <c r="B1984" s="33" t="s">
        <v>40</v>
      </c>
      <c r="C1984" s="40" t="s">
        <v>202</v>
      </c>
      <c r="D1984" s="42">
        <v>8.426346154793E10</v>
      </c>
      <c r="E1984" s="32">
        <v>0.078</v>
      </c>
      <c r="F1984" s="32">
        <v>676.0</v>
      </c>
      <c r="G1984" s="32">
        <v>0.104</v>
      </c>
    </row>
    <row r="1985">
      <c r="A1985" s="32" t="s">
        <v>197</v>
      </c>
      <c r="B1985" s="33" t="s">
        <v>41</v>
      </c>
      <c r="C1985" s="40" t="s">
        <v>202</v>
      </c>
      <c r="D1985" s="42">
        <v>8.426346154793E10</v>
      </c>
      <c r="E1985" s="32">
        <v>0.078</v>
      </c>
      <c r="F1985" s="32">
        <v>676.0</v>
      </c>
      <c r="G1985" s="32">
        <v>0.104</v>
      </c>
    </row>
    <row r="1986">
      <c r="A1986" s="32" t="s">
        <v>197</v>
      </c>
      <c r="B1986" s="33" t="s">
        <v>42</v>
      </c>
      <c r="C1986" s="40" t="s">
        <v>202</v>
      </c>
      <c r="D1986" s="42">
        <v>8.426346154793E10</v>
      </c>
      <c r="E1986" s="32">
        <v>0.078</v>
      </c>
      <c r="F1986" s="32">
        <v>676.0</v>
      </c>
      <c r="G1986" s="32">
        <v>0.104</v>
      </c>
    </row>
    <row r="1987">
      <c r="A1987" s="32" t="s">
        <v>197</v>
      </c>
      <c r="B1987" s="33" t="s">
        <v>43</v>
      </c>
      <c r="C1987" s="40" t="s">
        <v>202</v>
      </c>
      <c r="D1987" s="42">
        <v>8.426346154793E10</v>
      </c>
      <c r="E1987" s="32">
        <v>0.078</v>
      </c>
      <c r="F1987" s="32">
        <v>676.0</v>
      </c>
      <c r="G1987" s="32">
        <v>0.104</v>
      </c>
    </row>
    <row r="1988">
      <c r="A1988" s="32" t="s">
        <v>197</v>
      </c>
      <c r="B1988" s="33" t="s">
        <v>44</v>
      </c>
      <c r="C1988" s="40" t="s">
        <v>202</v>
      </c>
      <c r="D1988" s="42">
        <v>8.426346154793E10</v>
      </c>
      <c r="E1988" s="32">
        <v>0.078</v>
      </c>
      <c r="F1988" s="32">
        <v>676.0</v>
      </c>
      <c r="G1988" s="32">
        <v>0.104</v>
      </c>
    </row>
    <row r="1989">
      <c r="A1989" s="32" t="s">
        <v>197</v>
      </c>
      <c r="B1989" s="33" t="s">
        <v>45</v>
      </c>
      <c r="C1989" s="40" t="s">
        <v>202</v>
      </c>
      <c r="D1989" s="42">
        <v>8.426346154793E10</v>
      </c>
      <c r="E1989" s="32">
        <v>0.078</v>
      </c>
      <c r="F1989" s="32">
        <v>676.0</v>
      </c>
      <c r="G1989" s="32">
        <v>0.104</v>
      </c>
    </row>
    <row r="1990">
      <c r="A1990" s="32" t="s">
        <v>197</v>
      </c>
      <c r="B1990" s="33" t="s">
        <v>46</v>
      </c>
      <c r="C1990" s="40" t="s">
        <v>202</v>
      </c>
      <c r="D1990" s="42">
        <v>8.426346154793E10</v>
      </c>
      <c r="E1990" s="32">
        <v>0.078</v>
      </c>
      <c r="F1990" s="32">
        <v>676.0</v>
      </c>
      <c r="G1990" s="32">
        <v>0.104</v>
      </c>
    </row>
    <row r="1991">
      <c r="A1991" s="32" t="s">
        <v>197</v>
      </c>
      <c r="B1991" s="33" t="s">
        <v>33</v>
      </c>
      <c r="C1991" s="40" t="s">
        <v>203</v>
      </c>
      <c r="D1991" s="41">
        <v>6.7512715E7</v>
      </c>
      <c r="E1991" s="35">
        <v>0.079</v>
      </c>
      <c r="F1991" s="35">
        <v>65.0</v>
      </c>
      <c r="G1991" s="32">
        <v>0.104</v>
      </c>
    </row>
    <row r="1992">
      <c r="A1992" s="32" t="s">
        <v>197</v>
      </c>
      <c r="B1992" s="33" t="s">
        <v>35</v>
      </c>
      <c r="C1992" s="40" t="s">
        <v>203</v>
      </c>
      <c r="D1992" s="41">
        <v>6.3101272E7</v>
      </c>
      <c r="E1992" s="35">
        <v>0.088</v>
      </c>
      <c r="F1992" s="35">
        <v>67.0</v>
      </c>
      <c r="G1992" s="32">
        <v>0.104</v>
      </c>
    </row>
    <row r="1993">
      <c r="A1993" s="32" t="s">
        <v>197</v>
      </c>
      <c r="B1993" s="33" t="s">
        <v>36</v>
      </c>
      <c r="C1993" s="40" t="s">
        <v>203</v>
      </c>
      <c r="D1993" s="41">
        <v>7.2259046E7</v>
      </c>
      <c r="E1993" s="35">
        <v>0.088</v>
      </c>
      <c r="F1993" s="35">
        <v>76.0</v>
      </c>
      <c r="G1993" s="32">
        <v>0.104</v>
      </c>
    </row>
    <row r="1994">
      <c r="A1994" s="32" t="s">
        <v>197</v>
      </c>
      <c r="B1994" s="33" t="s">
        <v>37</v>
      </c>
      <c r="C1994" s="40" t="s">
        <v>203</v>
      </c>
      <c r="D1994" s="41">
        <v>9.0148518E7</v>
      </c>
      <c r="E1994" s="35">
        <v>0.096</v>
      </c>
      <c r="F1994" s="35">
        <v>103.0</v>
      </c>
      <c r="G1994" s="32">
        <v>0.104</v>
      </c>
    </row>
    <row r="1995">
      <c r="A1995" s="32" t="s">
        <v>197</v>
      </c>
      <c r="B1995" s="33" t="s">
        <v>38</v>
      </c>
      <c r="C1995" s="40" t="s">
        <v>203</v>
      </c>
      <c r="D1995" s="41">
        <v>1.02220915E8</v>
      </c>
      <c r="E1995" s="35">
        <v>0.104</v>
      </c>
      <c r="F1995" s="35">
        <v>119.0</v>
      </c>
      <c r="G1995" s="32">
        <v>0.104</v>
      </c>
    </row>
    <row r="1996">
      <c r="A1996" s="32" t="s">
        <v>197</v>
      </c>
      <c r="B1996" s="33" t="s">
        <v>39</v>
      </c>
      <c r="C1996" s="40" t="s">
        <v>203</v>
      </c>
      <c r="D1996" s="41">
        <v>1.06147384E8</v>
      </c>
      <c r="E1996" s="35">
        <v>0.101</v>
      </c>
      <c r="F1996" s="35">
        <v>118.0</v>
      </c>
      <c r="G1996" s="32">
        <v>0.104</v>
      </c>
    </row>
    <row r="1997">
      <c r="A1997" s="32" t="s">
        <v>197</v>
      </c>
      <c r="B1997" s="33" t="s">
        <v>40</v>
      </c>
      <c r="C1997" s="40" t="s">
        <v>203</v>
      </c>
      <c r="D1997" s="41">
        <v>1.04668675E8</v>
      </c>
      <c r="E1997" s="35">
        <v>0.11</v>
      </c>
      <c r="F1997" s="35">
        <v>124.0</v>
      </c>
      <c r="G1997" s="32">
        <v>0.104</v>
      </c>
    </row>
    <row r="1998">
      <c r="A1998" s="32" t="s">
        <v>197</v>
      </c>
      <c r="B1998" s="33" t="s">
        <v>41</v>
      </c>
      <c r="C1998" s="40" t="s">
        <v>203</v>
      </c>
      <c r="D1998" s="41">
        <v>1.2300509E8</v>
      </c>
      <c r="E1998" s="35">
        <v>0.121</v>
      </c>
      <c r="F1998" s="35">
        <v>160.0</v>
      </c>
      <c r="G1998" s="32">
        <v>0.104</v>
      </c>
    </row>
    <row r="1999">
      <c r="A1999" s="32" t="s">
        <v>197</v>
      </c>
      <c r="B1999" s="33" t="s">
        <v>42</v>
      </c>
      <c r="C1999" s="40" t="s">
        <v>203</v>
      </c>
      <c r="D1999" s="41">
        <v>1.35044456E8</v>
      </c>
      <c r="E1999" s="35">
        <v>0.132</v>
      </c>
      <c r="F1999" s="35">
        <v>183.0</v>
      </c>
      <c r="G1999" s="32">
        <v>0.104</v>
      </c>
    </row>
    <row r="2000">
      <c r="A2000" s="32" t="s">
        <v>197</v>
      </c>
      <c r="B2000" s="33" t="s">
        <v>43</v>
      </c>
      <c r="C2000" s="40" t="s">
        <v>203</v>
      </c>
      <c r="D2000" s="41">
        <v>1.27125253E8</v>
      </c>
      <c r="E2000" s="35">
        <v>0.115</v>
      </c>
      <c r="F2000" s="35">
        <v>143.0</v>
      </c>
      <c r="G2000" s="32">
        <v>0.104</v>
      </c>
    </row>
    <row r="2001">
      <c r="A2001" s="32" t="s">
        <v>197</v>
      </c>
      <c r="B2001" s="33" t="s">
        <v>44</v>
      </c>
      <c r="C2001" s="40" t="s">
        <v>203</v>
      </c>
      <c r="D2001" s="41">
        <v>1.50431114E8</v>
      </c>
      <c r="E2001" s="35">
        <v>0.112</v>
      </c>
      <c r="F2001" s="35">
        <v>162.0</v>
      </c>
      <c r="G2001" s="32">
        <v>0.104</v>
      </c>
    </row>
    <row r="2002">
      <c r="A2002" s="32" t="s">
        <v>197</v>
      </c>
      <c r="B2002" s="33" t="s">
        <v>45</v>
      </c>
      <c r="C2002" s="40" t="s">
        <v>203</v>
      </c>
      <c r="D2002" s="41">
        <v>1.72253739E8</v>
      </c>
      <c r="E2002" s="35">
        <v>0.108</v>
      </c>
      <c r="F2002" s="35">
        <v>181.0</v>
      </c>
      <c r="G2002" s="32">
        <v>0.104</v>
      </c>
    </row>
    <row r="2003">
      <c r="A2003" s="32" t="s">
        <v>197</v>
      </c>
      <c r="B2003" s="33" t="s">
        <v>46</v>
      </c>
      <c r="C2003" s="40" t="s">
        <v>203</v>
      </c>
      <c r="D2003" s="41">
        <v>1.74984469E8</v>
      </c>
      <c r="E2003" s="35">
        <v>0.107</v>
      </c>
      <c r="F2003" s="35">
        <v>187.0</v>
      </c>
      <c r="G2003" s="32">
        <v>0.104</v>
      </c>
    </row>
    <row r="2004">
      <c r="A2004" s="32" t="s">
        <v>197</v>
      </c>
      <c r="B2004" s="33" t="s">
        <v>33</v>
      </c>
      <c r="C2004" s="40" t="s">
        <v>204</v>
      </c>
      <c r="D2004" s="41">
        <v>1.10937729E8</v>
      </c>
      <c r="E2004" s="35">
        <v>0.225</v>
      </c>
      <c r="F2004" s="35">
        <v>466.0</v>
      </c>
      <c r="G2004" s="32">
        <v>0.104</v>
      </c>
    </row>
    <row r="2005">
      <c r="A2005" s="32" t="s">
        <v>197</v>
      </c>
      <c r="B2005" s="33" t="s">
        <v>35</v>
      </c>
      <c r="C2005" s="40" t="s">
        <v>204</v>
      </c>
      <c r="D2005" s="41">
        <v>1.15152143E8</v>
      </c>
      <c r="E2005" s="35">
        <v>0.194</v>
      </c>
      <c r="F2005" s="35">
        <v>412.0</v>
      </c>
      <c r="G2005" s="32">
        <v>0.104</v>
      </c>
    </row>
    <row r="2006">
      <c r="A2006" s="32" t="s">
        <v>197</v>
      </c>
      <c r="B2006" s="33" t="s">
        <v>36</v>
      </c>
      <c r="C2006" s="40" t="s">
        <v>204</v>
      </c>
      <c r="D2006" s="41">
        <v>1.24735072E8</v>
      </c>
      <c r="E2006" s="35">
        <v>0.182</v>
      </c>
      <c r="F2006" s="35">
        <v>418.0</v>
      </c>
      <c r="G2006" s="32">
        <v>0.104</v>
      </c>
    </row>
    <row r="2007">
      <c r="A2007" s="32" t="s">
        <v>197</v>
      </c>
      <c r="B2007" s="33" t="s">
        <v>37</v>
      </c>
      <c r="C2007" s="40" t="s">
        <v>204</v>
      </c>
      <c r="D2007" s="41">
        <v>1.26887585E8</v>
      </c>
      <c r="E2007" s="35">
        <v>0.173</v>
      </c>
      <c r="F2007" s="35">
        <v>411.0</v>
      </c>
      <c r="G2007" s="32">
        <v>0.104</v>
      </c>
    </row>
    <row r="2008">
      <c r="A2008" s="32" t="s">
        <v>197</v>
      </c>
      <c r="B2008" s="33" t="s">
        <v>38</v>
      </c>
      <c r="C2008" s="40" t="s">
        <v>204</v>
      </c>
      <c r="D2008" s="41">
        <v>1.31106366E8</v>
      </c>
      <c r="E2008" s="35">
        <v>0.176</v>
      </c>
      <c r="F2008" s="35">
        <v>449.0</v>
      </c>
      <c r="G2008" s="32">
        <v>0.104</v>
      </c>
    </row>
    <row r="2009">
      <c r="A2009" s="32" t="s">
        <v>197</v>
      </c>
      <c r="B2009" s="33" t="s">
        <v>39</v>
      </c>
      <c r="C2009" s="40" t="s">
        <v>204</v>
      </c>
      <c r="D2009" s="41">
        <v>1.37556823E8</v>
      </c>
      <c r="E2009" s="35">
        <v>0.173</v>
      </c>
      <c r="F2009" s="35">
        <v>462.0</v>
      </c>
      <c r="G2009" s="32">
        <v>0.104</v>
      </c>
    </row>
    <row r="2010">
      <c r="A2010" s="32" t="s">
        <v>197</v>
      </c>
      <c r="B2010" s="33" t="s">
        <v>40</v>
      </c>
      <c r="C2010" s="40" t="s">
        <v>204</v>
      </c>
      <c r="D2010" s="41">
        <v>1.43352031E8</v>
      </c>
      <c r="E2010" s="35">
        <v>0.196</v>
      </c>
      <c r="F2010" s="35">
        <v>547.0</v>
      </c>
      <c r="G2010" s="32">
        <v>0.104</v>
      </c>
    </row>
    <row r="2011">
      <c r="A2011" s="32" t="s">
        <v>197</v>
      </c>
      <c r="B2011" s="33" t="s">
        <v>41</v>
      </c>
      <c r="C2011" s="40" t="s">
        <v>204</v>
      </c>
      <c r="D2011" s="41">
        <v>1.49739017E8</v>
      </c>
      <c r="E2011" s="35">
        <v>0.196</v>
      </c>
      <c r="F2011" s="35">
        <v>587.0</v>
      </c>
      <c r="G2011" s="32">
        <v>0.104</v>
      </c>
    </row>
    <row r="2012">
      <c r="A2012" s="32" t="s">
        <v>197</v>
      </c>
      <c r="B2012" s="33" t="s">
        <v>42</v>
      </c>
      <c r="C2012" s="40" t="s">
        <v>204</v>
      </c>
      <c r="D2012" s="41">
        <v>1.52565763E8</v>
      </c>
      <c r="E2012" s="35">
        <v>0.179</v>
      </c>
      <c r="F2012" s="35">
        <v>569.0</v>
      </c>
      <c r="G2012" s="32">
        <v>0.104</v>
      </c>
    </row>
    <row r="2013">
      <c r="A2013" s="32" t="s">
        <v>197</v>
      </c>
      <c r="B2013" s="33" t="s">
        <v>43</v>
      </c>
      <c r="C2013" s="40" t="s">
        <v>204</v>
      </c>
      <c r="D2013" s="41">
        <v>1.51560778E8</v>
      </c>
      <c r="E2013" s="35">
        <v>0.175</v>
      </c>
      <c r="F2013" s="35">
        <v>551.0</v>
      </c>
      <c r="G2013" s="32">
        <v>0.104</v>
      </c>
    </row>
    <row r="2014">
      <c r="A2014" s="32" t="s">
        <v>197</v>
      </c>
      <c r="B2014" s="33" t="s">
        <v>44</v>
      </c>
      <c r="C2014" s="40" t="s">
        <v>204</v>
      </c>
      <c r="D2014" s="41">
        <v>1.632E8</v>
      </c>
      <c r="E2014" s="35">
        <v>0.16</v>
      </c>
      <c r="F2014" s="35">
        <v>542.0</v>
      </c>
      <c r="G2014" s="32">
        <v>0.104</v>
      </c>
    </row>
    <row r="2015">
      <c r="A2015" s="32" t="s">
        <v>197</v>
      </c>
      <c r="B2015" s="33" t="s">
        <v>45</v>
      </c>
      <c r="C2015" s="40" t="s">
        <v>204</v>
      </c>
      <c r="D2015" s="41">
        <v>1.707E8</v>
      </c>
      <c r="E2015" s="35">
        <v>0.16</v>
      </c>
      <c r="F2015" s="35">
        <v>567.0</v>
      </c>
      <c r="G2015" s="32">
        <v>0.104</v>
      </c>
    </row>
    <row r="2016">
      <c r="A2016" s="32" t="s">
        <v>197</v>
      </c>
      <c r="B2016" s="33" t="s">
        <v>46</v>
      </c>
      <c r="C2016" s="40" t="s">
        <v>204</v>
      </c>
      <c r="D2016" s="41">
        <v>1.73E8</v>
      </c>
      <c r="E2016" s="35">
        <v>0.156</v>
      </c>
      <c r="F2016" s="35">
        <v>590.0</v>
      </c>
      <c r="G2016" s="32">
        <v>0.104</v>
      </c>
    </row>
    <row r="2017">
      <c r="A2017" s="32" t="s">
        <v>197</v>
      </c>
      <c r="B2017" s="33" t="s">
        <v>33</v>
      </c>
      <c r="C2017" s="40" t="s">
        <v>205</v>
      </c>
      <c r="D2017" s="41">
        <v>2.33226323E8</v>
      </c>
      <c r="E2017" s="35">
        <v>0.078</v>
      </c>
      <c r="F2017" s="35">
        <v>170.0</v>
      </c>
      <c r="G2017" s="35">
        <v>0.153</v>
      </c>
    </row>
    <row r="2018">
      <c r="A2018" s="32" t="s">
        <v>197</v>
      </c>
      <c r="B2018" s="33" t="s">
        <v>35</v>
      </c>
      <c r="C2018" s="40" t="s">
        <v>205</v>
      </c>
      <c r="D2018" s="41">
        <v>2.400519E8</v>
      </c>
      <c r="E2018" s="35">
        <v>0.085</v>
      </c>
      <c r="F2018" s="35">
        <v>190.0</v>
      </c>
      <c r="G2018" s="35">
        <v>0.153</v>
      </c>
    </row>
    <row r="2019">
      <c r="A2019" s="32" t="s">
        <v>197</v>
      </c>
      <c r="B2019" s="33" t="s">
        <v>36</v>
      </c>
      <c r="C2019" s="40" t="s">
        <v>205</v>
      </c>
      <c r="D2019" s="41">
        <v>2.41543396E8</v>
      </c>
      <c r="E2019" s="35">
        <v>0.079</v>
      </c>
      <c r="F2019" s="35">
        <v>178.0</v>
      </c>
      <c r="G2019" s="35">
        <v>0.153</v>
      </c>
    </row>
    <row r="2020">
      <c r="A2020" s="32" t="s">
        <v>197</v>
      </c>
      <c r="B2020" s="33" t="s">
        <v>37</v>
      </c>
      <c r="C2020" s="40" t="s">
        <v>205</v>
      </c>
      <c r="D2020" s="41">
        <v>2.44990984E8</v>
      </c>
      <c r="E2020" s="35">
        <v>0.095</v>
      </c>
      <c r="F2020" s="35">
        <v>218.0</v>
      </c>
      <c r="G2020" s="35">
        <v>0.15</v>
      </c>
    </row>
    <row r="2021">
      <c r="A2021" s="32" t="s">
        <v>197</v>
      </c>
      <c r="B2021" s="33" t="s">
        <v>38</v>
      </c>
      <c r="C2021" s="40" t="s">
        <v>205</v>
      </c>
      <c r="D2021" s="41">
        <v>2.3956331E8</v>
      </c>
      <c r="E2021" s="35">
        <v>0.104</v>
      </c>
      <c r="F2021" s="35">
        <v>233.0</v>
      </c>
      <c r="G2021" s="35">
        <v>0.154</v>
      </c>
    </row>
    <row r="2022">
      <c r="A2022" s="32" t="s">
        <v>197</v>
      </c>
      <c r="B2022" s="33" t="s">
        <v>39</v>
      </c>
      <c r="C2022" s="40" t="s">
        <v>205</v>
      </c>
      <c r="D2022" s="41">
        <v>2.49845593E8</v>
      </c>
      <c r="E2022" s="35">
        <v>0.121</v>
      </c>
      <c r="F2022" s="35">
        <v>285.0</v>
      </c>
      <c r="G2022" s="35">
        <v>0.164</v>
      </c>
    </row>
    <row r="2023">
      <c r="A2023" s="32" t="s">
        <v>197</v>
      </c>
      <c r="B2023" s="33" t="s">
        <v>40</v>
      </c>
      <c r="C2023" s="40" t="s">
        <v>205</v>
      </c>
      <c r="D2023" s="41">
        <v>2.52991205E8</v>
      </c>
      <c r="E2023" s="35">
        <v>0.119</v>
      </c>
      <c r="F2023" s="35">
        <v>285.0</v>
      </c>
      <c r="G2023" s="35">
        <v>0.156</v>
      </c>
    </row>
    <row r="2024">
      <c r="A2024" s="32" t="s">
        <v>197</v>
      </c>
      <c r="B2024" s="33" t="s">
        <v>41</v>
      </c>
      <c r="C2024" s="40" t="s">
        <v>205</v>
      </c>
      <c r="D2024" s="41">
        <v>2.55890836E8</v>
      </c>
      <c r="E2024" s="35">
        <v>0.12</v>
      </c>
      <c r="F2024" s="35">
        <v>292.0</v>
      </c>
      <c r="G2024" s="35">
        <v>0.14</v>
      </c>
    </row>
    <row r="2025">
      <c r="A2025" s="32" t="s">
        <v>197</v>
      </c>
      <c r="B2025" s="33" t="s">
        <v>42</v>
      </c>
      <c r="C2025" s="40" t="s">
        <v>205</v>
      </c>
      <c r="D2025" s="41">
        <v>2.61339642E8</v>
      </c>
      <c r="E2025" s="35">
        <v>0.129</v>
      </c>
      <c r="F2025" s="35">
        <v>323.0</v>
      </c>
      <c r="G2025" s="35">
        <v>0.144</v>
      </c>
    </row>
    <row r="2026">
      <c r="A2026" s="32" t="s">
        <v>197</v>
      </c>
      <c r="B2026" s="33" t="s">
        <v>43</v>
      </c>
      <c r="C2026" s="40" t="s">
        <v>205</v>
      </c>
      <c r="D2026" s="41">
        <v>2.77510923E8</v>
      </c>
      <c r="E2026" s="35">
        <v>0.134</v>
      </c>
      <c r="F2026" s="35">
        <v>357.0</v>
      </c>
      <c r="G2026" s="35">
        <v>0.154</v>
      </c>
    </row>
    <row r="2027">
      <c r="A2027" s="32" t="s">
        <v>197</v>
      </c>
      <c r="B2027" s="33" t="s">
        <v>44</v>
      </c>
      <c r="C2027" s="40" t="s">
        <v>205</v>
      </c>
      <c r="D2027" s="41">
        <v>2.9411723E8</v>
      </c>
      <c r="E2027" s="35">
        <v>0.138</v>
      </c>
      <c r="F2027" s="35">
        <v>393.0</v>
      </c>
      <c r="G2027" s="35">
        <v>0.151</v>
      </c>
    </row>
    <row r="2028">
      <c r="A2028" s="32" t="s">
        <v>197</v>
      </c>
      <c r="B2028" s="33" t="s">
        <v>45</v>
      </c>
      <c r="C2028" s="40" t="s">
        <v>205</v>
      </c>
      <c r="D2028" s="41">
        <v>3.10287519E8</v>
      </c>
      <c r="E2028" s="35">
        <v>0.137</v>
      </c>
      <c r="F2028" s="35">
        <v>412.0</v>
      </c>
      <c r="G2028" s="35">
        <v>0.144</v>
      </c>
    </row>
    <row r="2029">
      <c r="A2029" s="32" t="s">
        <v>197</v>
      </c>
      <c r="B2029" s="33" t="s">
        <v>46</v>
      </c>
      <c r="C2029" s="40" t="s">
        <v>205</v>
      </c>
      <c r="D2029" s="41">
        <v>3.26160961E8</v>
      </c>
      <c r="E2029" s="35">
        <v>0.128</v>
      </c>
      <c r="F2029" s="35">
        <v>405.0</v>
      </c>
      <c r="G2029" s="35">
        <v>0.143</v>
      </c>
    </row>
    <row r="2030">
      <c r="A2030" s="32" t="s">
        <v>197</v>
      </c>
      <c r="B2030" s="33" t="s">
        <v>33</v>
      </c>
      <c r="C2030" s="40" t="s">
        <v>206</v>
      </c>
      <c r="D2030" s="41">
        <v>2.682347064E9</v>
      </c>
      <c r="E2030" s="32">
        <v>0.078</v>
      </c>
      <c r="F2030" s="32">
        <v>676.0</v>
      </c>
      <c r="G2030" s="32">
        <v>0.104</v>
      </c>
    </row>
    <row r="2031">
      <c r="A2031" s="32" t="s">
        <v>197</v>
      </c>
      <c r="B2031" s="33" t="s">
        <v>35</v>
      </c>
      <c r="C2031" s="40" t="s">
        <v>206</v>
      </c>
      <c r="D2031" s="42">
        <v>8.426346154793E10</v>
      </c>
      <c r="E2031" s="32">
        <v>0.078</v>
      </c>
      <c r="F2031" s="32">
        <v>676.0</v>
      </c>
      <c r="G2031" s="32">
        <v>0.104</v>
      </c>
    </row>
    <row r="2032">
      <c r="A2032" s="32" t="s">
        <v>197</v>
      </c>
      <c r="B2032" s="33" t="s">
        <v>36</v>
      </c>
      <c r="C2032" s="40" t="s">
        <v>206</v>
      </c>
      <c r="D2032" s="42">
        <v>8.426346154793E10</v>
      </c>
      <c r="E2032" s="32">
        <v>0.078</v>
      </c>
      <c r="F2032" s="32">
        <v>676.0</v>
      </c>
      <c r="G2032" s="32">
        <v>0.104</v>
      </c>
    </row>
    <row r="2033">
      <c r="A2033" s="32" t="s">
        <v>197</v>
      </c>
      <c r="B2033" s="33" t="s">
        <v>37</v>
      </c>
      <c r="C2033" s="40" t="s">
        <v>206</v>
      </c>
      <c r="D2033" s="42">
        <v>8.426346154793E10</v>
      </c>
      <c r="E2033" s="32">
        <v>0.078</v>
      </c>
      <c r="F2033" s="32">
        <v>676.0</v>
      </c>
      <c r="G2033" s="32">
        <v>0.104</v>
      </c>
    </row>
    <row r="2034">
      <c r="A2034" s="32" t="s">
        <v>197</v>
      </c>
      <c r="B2034" s="33" t="s">
        <v>38</v>
      </c>
      <c r="C2034" s="40" t="s">
        <v>206</v>
      </c>
      <c r="D2034" s="42">
        <v>8.426346154793E10</v>
      </c>
      <c r="E2034" s="32">
        <v>0.078</v>
      </c>
      <c r="F2034" s="32">
        <v>676.0</v>
      </c>
      <c r="G2034" s="32">
        <v>0.104</v>
      </c>
    </row>
    <row r="2035">
      <c r="A2035" s="32" t="s">
        <v>197</v>
      </c>
      <c r="B2035" s="33" t="s">
        <v>39</v>
      </c>
      <c r="C2035" s="40" t="s">
        <v>206</v>
      </c>
      <c r="D2035" s="42">
        <v>8.426346154793E10</v>
      </c>
      <c r="E2035" s="32">
        <v>0.078</v>
      </c>
      <c r="F2035" s="32">
        <v>676.0</v>
      </c>
      <c r="G2035" s="32">
        <v>0.104</v>
      </c>
    </row>
    <row r="2036">
      <c r="A2036" s="32" t="s">
        <v>197</v>
      </c>
      <c r="B2036" s="33" t="s">
        <v>40</v>
      </c>
      <c r="C2036" s="40" t="s">
        <v>206</v>
      </c>
      <c r="D2036" s="42">
        <v>8.426346154793E10</v>
      </c>
      <c r="E2036" s="32">
        <v>0.078</v>
      </c>
      <c r="F2036" s="32">
        <v>676.0</v>
      </c>
      <c r="G2036" s="32">
        <v>0.104</v>
      </c>
    </row>
    <row r="2037">
      <c r="A2037" s="32" t="s">
        <v>197</v>
      </c>
      <c r="B2037" s="33" t="s">
        <v>41</v>
      </c>
      <c r="C2037" s="40" t="s">
        <v>206</v>
      </c>
      <c r="D2037" s="42">
        <v>8.426346154793E10</v>
      </c>
      <c r="E2037" s="32">
        <v>0.078</v>
      </c>
      <c r="F2037" s="32">
        <v>676.0</v>
      </c>
      <c r="G2037" s="32">
        <v>0.104</v>
      </c>
    </row>
    <row r="2038">
      <c r="A2038" s="32" t="s">
        <v>197</v>
      </c>
      <c r="B2038" s="33" t="s">
        <v>42</v>
      </c>
      <c r="C2038" s="40" t="s">
        <v>206</v>
      </c>
      <c r="D2038" s="42">
        <v>8.426346154793E10</v>
      </c>
      <c r="E2038" s="32">
        <v>0.078</v>
      </c>
      <c r="F2038" s="32">
        <v>676.0</v>
      </c>
      <c r="G2038" s="32">
        <v>0.104</v>
      </c>
    </row>
    <row r="2039">
      <c r="A2039" s="32" t="s">
        <v>197</v>
      </c>
      <c r="B2039" s="33" t="s">
        <v>43</v>
      </c>
      <c r="C2039" s="40" t="s">
        <v>206</v>
      </c>
      <c r="D2039" s="42">
        <v>8.426346154793E10</v>
      </c>
      <c r="E2039" s="32">
        <v>0.078</v>
      </c>
      <c r="F2039" s="32">
        <v>676.0</v>
      </c>
      <c r="G2039" s="32">
        <v>0.104</v>
      </c>
    </row>
    <row r="2040">
      <c r="A2040" s="32" t="s">
        <v>197</v>
      </c>
      <c r="B2040" s="33" t="s">
        <v>44</v>
      </c>
      <c r="C2040" s="40" t="s">
        <v>206</v>
      </c>
      <c r="D2040" s="42">
        <v>8.426346154793E10</v>
      </c>
      <c r="E2040" s="32">
        <v>0.078</v>
      </c>
      <c r="F2040" s="32">
        <v>676.0</v>
      </c>
      <c r="G2040" s="32">
        <v>0.104</v>
      </c>
    </row>
    <row r="2041">
      <c r="A2041" s="32" t="s">
        <v>197</v>
      </c>
      <c r="B2041" s="33" t="s">
        <v>45</v>
      </c>
      <c r="C2041" s="40" t="s">
        <v>206</v>
      </c>
      <c r="D2041" s="42">
        <v>8.426346154793E10</v>
      </c>
      <c r="E2041" s="32">
        <v>0.078</v>
      </c>
      <c r="F2041" s="32">
        <v>676.0</v>
      </c>
      <c r="G2041" s="32">
        <v>0.104</v>
      </c>
    </row>
    <row r="2042">
      <c r="A2042" s="32" t="s">
        <v>197</v>
      </c>
      <c r="B2042" s="33" t="s">
        <v>46</v>
      </c>
      <c r="C2042" s="40" t="s">
        <v>206</v>
      </c>
      <c r="D2042" s="42">
        <v>8.426346154793E10</v>
      </c>
      <c r="E2042" s="32">
        <v>0.078</v>
      </c>
      <c r="F2042" s="32">
        <v>676.0</v>
      </c>
      <c r="G2042" s="32">
        <v>0.104</v>
      </c>
    </row>
    <row r="2043">
      <c r="A2043" s="32" t="s">
        <v>197</v>
      </c>
      <c r="B2043" s="33" t="s">
        <v>33</v>
      </c>
      <c r="C2043" s="40" t="s">
        <v>207</v>
      </c>
      <c r="D2043" s="41">
        <v>5.2011621745E10</v>
      </c>
      <c r="E2043" s="35">
        <v>0.076</v>
      </c>
      <c r="F2043" s="35">
        <v>1052.0</v>
      </c>
      <c r="G2043" s="35">
        <v>0.078</v>
      </c>
    </row>
    <row r="2044">
      <c r="A2044" s="32" t="s">
        <v>197</v>
      </c>
      <c r="B2044" s="33" t="s">
        <v>35</v>
      </c>
      <c r="C2044" s="40" t="s">
        <v>207</v>
      </c>
      <c r="D2044" s="41">
        <v>5.3305639461E10</v>
      </c>
      <c r="E2044" s="35">
        <v>0.077</v>
      </c>
      <c r="F2044" s="35">
        <v>1052.0</v>
      </c>
      <c r="G2044" s="35">
        <v>0.076</v>
      </c>
    </row>
    <row r="2045">
      <c r="A2045" s="32" t="s">
        <v>197</v>
      </c>
      <c r="B2045" s="33" t="s">
        <v>36</v>
      </c>
      <c r="C2045" s="40" t="s">
        <v>207</v>
      </c>
      <c r="D2045" s="41">
        <v>6.6021205382E10</v>
      </c>
      <c r="E2045" s="35">
        <v>0.08</v>
      </c>
      <c r="F2045" s="35">
        <v>1244.0</v>
      </c>
      <c r="G2045" s="35">
        <v>0.072</v>
      </c>
    </row>
    <row r="2046">
      <c r="A2046" s="32" t="s">
        <v>197</v>
      </c>
      <c r="B2046" s="33" t="s">
        <v>37</v>
      </c>
      <c r="C2046" s="40" t="s">
        <v>207</v>
      </c>
      <c r="D2046" s="41">
        <v>8.7440435752E10</v>
      </c>
      <c r="E2046" s="35">
        <v>0.079</v>
      </c>
      <c r="F2046" s="35">
        <v>1602.0</v>
      </c>
      <c r="G2046" s="35">
        <v>0.07</v>
      </c>
    </row>
    <row r="2047">
      <c r="A2047" s="32" t="s">
        <v>197</v>
      </c>
      <c r="B2047" s="33" t="s">
        <v>38</v>
      </c>
      <c r="C2047" s="40" t="s">
        <v>207</v>
      </c>
      <c r="D2047" s="41">
        <v>1.03E11</v>
      </c>
      <c r="E2047" s="35">
        <v>0.08</v>
      </c>
      <c r="F2047" s="35">
        <v>1974.0</v>
      </c>
      <c r="G2047" s="35">
        <v>0.071</v>
      </c>
    </row>
    <row r="2048">
      <c r="A2048" s="32" t="s">
        <v>197</v>
      </c>
      <c r="B2048" s="33" t="s">
        <v>39</v>
      </c>
      <c r="C2048" s="40" t="s">
        <v>207</v>
      </c>
      <c r="D2048" s="41">
        <v>1.14E11</v>
      </c>
      <c r="E2048" s="35">
        <v>0.084</v>
      </c>
      <c r="F2048" s="35">
        <v>2288.0</v>
      </c>
      <c r="G2048" s="35">
        <v>0.078</v>
      </c>
    </row>
    <row r="2049">
      <c r="A2049" s="32" t="s">
        <v>197</v>
      </c>
      <c r="B2049" s="33" t="s">
        <v>40</v>
      </c>
      <c r="C2049" s="40" t="s">
        <v>207</v>
      </c>
      <c r="D2049" s="41">
        <v>1.1E11</v>
      </c>
      <c r="E2049" s="35">
        <v>0.088</v>
      </c>
      <c r="F2049" s="35">
        <v>2295.0</v>
      </c>
      <c r="G2049" s="35">
        <v>0.082</v>
      </c>
    </row>
    <row r="2050">
      <c r="A2050" s="32" t="s">
        <v>197</v>
      </c>
      <c r="B2050" s="33" t="s">
        <v>41</v>
      </c>
      <c r="C2050" s="40" t="s">
        <v>207</v>
      </c>
      <c r="D2050" s="41">
        <v>1.35E11</v>
      </c>
      <c r="E2050" s="35">
        <v>0.085</v>
      </c>
      <c r="F2050" s="35">
        <v>2694.0</v>
      </c>
      <c r="G2050" s="35">
        <v>0.086</v>
      </c>
    </row>
    <row r="2051">
      <c r="A2051" s="32" t="s">
        <v>197</v>
      </c>
      <c r="B2051" s="33" t="s">
        <v>42</v>
      </c>
      <c r="C2051" s="40" t="s">
        <v>207</v>
      </c>
      <c r="D2051" s="41">
        <v>1.3E11</v>
      </c>
      <c r="E2051" s="35">
        <v>0.093</v>
      </c>
      <c r="F2051" s="35">
        <v>2820.0</v>
      </c>
      <c r="G2051" s="35">
        <v>0.089</v>
      </c>
    </row>
    <row r="2052">
      <c r="A2052" s="32" t="s">
        <v>197</v>
      </c>
      <c r="B2052" s="33" t="s">
        <v>43</v>
      </c>
      <c r="C2052" s="40" t="s">
        <v>207</v>
      </c>
      <c r="D2052" s="41">
        <v>1.19E11</v>
      </c>
      <c r="E2052" s="35">
        <v>0.1</v>
      </c>
      <c r="F2052" s="35">
        <v>2702.0</v>
      </c>
      <c r="G2052" s="35">
        <v>0.067</v>
      </c>
    </row>
    <row r="2053">
      <c r="A2053" s="32" t="s">
        <v>197</v>
      </c>
      <c r="B2053" s="33" t="s">
        <v>44</v>
      </c>
      <c r="C2053" s="40" t="s">
        <v>207</v>
      </c>
      <c r="D2053" s="41">
        <v>1.43E11</v>
      </c>
      <c r="E2053" s="35">
        <v>0.102</v>
      </c>
      <c r="F2053" s="35">
        <v>3260.0</v>
      </c>
      <c r="G2053" s="35">
        <v>0.063</v>
      </c>
    </row>
    <row r="2054">
      <c r="A2054" s="32" t="s">
        <v>197</v>
      </c>
      <c r="B2054" s="33" t="s">
        <v>45</v>
      </c>
      <c r="C2054" s="40" t="s">
        <v>207</v>
      </c>
      <c r="D2054" s="41">
        <v>1.64E11</v>
      </c>
      <c r="E2054" s="35">
        <v>0.103</v>
      </c>
      <c r="F2054" s="35">
        <v>3715.0</v>
      </c>
      <c r="G2054" s="35">
        <v>0.061</v>
      </c>
    </row>
    <row r="2055">
      <c r="A2055" s="32" t="s">
        <v>197</v>
      </c>
      <c r="B2055" s="33" t="s">
        <v>46</v>
      </c>
      <c r="C2055" s="40" t="s">
        <v>207</v>
      </c>
      <c r="D2055" s="41">
        <v>1.71E11</v>
      </c>
      <c r="E2055" s="35">
        <v>0.103</v>
      </c>
      <c r="F2055" s="35">
        <v>3292.0</v>
      </c>
      <c r="G2055" s="35">
        <v>0.058</v>
      </c>
    </row>
    <row r="2056">
      <c r="A2056" s="32" t="s">
        <v>197</v>
      </c>
      <c r="B2056" s="33" t="s">
        <v>33</v>
      </c>
      <c r="C2056" s="40" t="s">
        <v>208</v>
      </c>
      <c r="D2056" s="41">
        <v>3.521348155E9</v>
      </c>
      <c r="E2056" s="35">
        <v>0.04</v>
      </c>
      <c r="F2056" s="35">
        <v>26.0</v>
      </c>
      <c r="G2056" s="35">
        <v>0.175</v>
      </c>
    </row>
    <row r="2057">
      <c r="A2057" s="32" t="s">
        <v>197</v>
      </c>
      <c r="B2057" s="33" t="s">
        <v>35</v>
      </c>
      <c r="C2057" s="40" t="s">
        <v>208</v>
      </c>
      <c r="D2057" s="41">
        <v>3.081029666E9</v>
      </c>
      <c r="E2057" s="35">
        <v>0.045</v>
      </c>
      <c r="F2057" s="35">
        <v>25.0</v>
      </c>
      <c r="G2057" s="35">
        <v>0.162</v>
      </c>
    </row>
    <row r="2058">
      <c r="A2058" s="32" t="s">
        <v>197</v>
      </c>
      <c r="B2058" s="33" t="s">
        <v>36</v>
      </c>
      <c r="C2058" s="40" t="s">
        <v>208</v>
      </c>
      <c r="D2058" s="41">
        <v>2.999542369E9</v>
      </c>
      <c r="E2058" s="35">
        <v>0.046</v>
      </c>
      <c r="F2058" s="35">
        <v>24.0</v>
      </c>
      <c r="G2058" s="35">
        <v>0.139</v>
      </c>
    </row>
    <row r="2059">
      <c r="A2059" s="32" t="s">
        <v>197</v>
      </c>
      <c r="B2059" s="33" t="s">
        <v>37</v>
      </c>
      <c r="C2059" s="40" t="s">
        <v>208</v>
      </c>
      <c r="D2059" s="41">
        <v>3.53645912E9</v>
      </c>
      <c r="E2059" s="35">
        <v>0.041</v>
      </c>
      <c r="F2059" s="35">
        <v>25.0</v>
      </c>
      <c r="G2059" s="35">
        <v>0.134</v>
      </c>
    </row>
    <row r="2060">
      <c r="A2060" s="32" t="s">
        <v>197</v>
      </c>
      <c r="B2060" s="33" t="s">
        <v>38</v>
      </c>
      <c r="C2060" s="40" t="s">
        <v>208</v>
      </c>
      <c r="D2060" s="41">
        <v>3.927114457E9</v>
      </c>
      <c r="E2060" s="35">
        <v>0.046</v>
      </c>
      <c r="F2060" s="35">
        <v>30.0</v>
      </c>
      <c r="G2060" s="35">
        <v>0.133</v>
      </c>
    </row>
    <row r="2061">
      <c r="A2061" s="32" t="s">
        <v>197</v>
      </c>
      <c r="B2061" s="33" t="s">
        <v>39</v>
      </c>
      <c r="C2061" s="40" t="s">
        <v>208</v>
      </c>
      <c r="D2061" s="41">
        <v>4.901584516E9</v>
      </c>
      <c r="E2061" s="35">
        <v>0.04</v>
      </c>
      <c r="F2061" s="35">
        <v>32.0</v>
      </c>
      <c r="G2061" s="35">
        <v>0.115</v>
      </c>
    </row>
    <row r="2062">
      <c r="A2062" s="32" t="s">
        <v>197</v>
      </c>
      <c r="B2062" s="33" t="s">
        <v>40</v>
      </c>
      <c r="C2062" s="40" t="s">
        <v>208</v>
      </c>
      <c r="D2062" s="41">
        <v>5.598700444E9</v>
      </c>
      <c r="E2062" s="35">
        <v>0.035</v>
      </c>
      <c r="F2062" s="35">
        <v>31.0</v>
      </c>
      <c r="G2062" s="35">
        <v>0.106</v>
      </c>
    </row>
    <row r="2063">
      <c r="A2063" s="32" t="s">
        <v>197</v>
      </c>
      <c r="B2063" s="33" t="s">
        <v>41</v>
      </c>
      <c r="C2063" s="40" t="s">
        <v>208</v>
      </c>
      <c r="D2063" s="41">
        <v>6.329292929E9</v>
      </c>
      <c r="E2063" s="35">
        <v>0.042</v>
      </c>
      <c r="F2063" s="35">
        <v>41.0</v>
      </c>
      <c r="G2063" s="35">
        <v>0.098</v>
      </c>
    </row>
    <row r="2064">
      <c r="A2064" s="32" t="s">
        <v>197</v>
      </c>
      <c r="B2064" s="33" t="s">
        <v>42</v>
      </c>
      <c r="C2064" s="40" t="s">
        <v>208</v>
      </c>
      <c r="D2064" s="41">
        <v>8.01037037E9</v>
      </c>
      <c r="E2064" s="35">
        <v>0.046</v>
      </c>
      <c r="F2064" s="35">
        <v>56.0</v>
      </c>
      <c r="G2064" s="35">
        <v>0.092</v>
      </c>
    </row>
    <row r="2065">
      <c r="A2065" s="32" t="s">
        <v>197</v>
      </c>
      <c r="B2065" s="33" t="s">
        <v>43</v>
      </c>
      <c r="C2065" s="40" t="s">
        <v>208</v>
      </c>
      <c r="D2065" s="41">
        <v>7.914594203E9</v>
      </c>
      <c r="E2065" s="35">
        <v>0.042</v>
      </c>
      <c r="F2065" s="35">
        <v>50.0</v>
      </c>
      <c r="G2065" s="35">
        <v>0.101</v>
      </c>
    </row>
    <row r="2066">
      <c r="A2066" s="32" t="s">
        <v>197</v>
      </c>
      <c r="B2066" s="33" t="s">
        <v>44</v>
      </c>
      <c r="C2066" s="40" t="s">
        <v>208</v>
      </c>
      <c r="D2066" s="41">
        <v>9.480047959E9</v>
      </c>
      <c r="E2066" s="35">
        <v>0.041</v>
      </c>
      <c r="F2066" s="35">
        <v>57.0</v>
      </c>
      <c r="G2066" s="35">
        <v>0.104</v>
      </c>
    </row>
    <row r="2067">
      <c r="A2067" s="32" t="s">
        <v>197</v>
      </c>
      <c r="B2067" s="33" t="s">
        <v>45</v>
      </c>
      <c r="C2067" s="40" t="s">
        <v>208</v>
      </c>
      <c r="D2067" s="41">
        <v>1.2393604089E10</v>
      </c>
      <c r="E2067" s="35">
        <v>0.042</v>
      </c>
      <c r="F2067" s="35">
        <v>74.0</v>
      </c>
      <c r="G2067" s="35">
        <v>0.108</v>
      </c>
    </row>
    <row r="2068">
      <c r="A2068" s="32" t="s">
        <v>197</v>
      </c>
      <c r="B2068" s="33" t="s">
        <v>46</v>
      </c>
      <c r="C2068" s="40" t="s">
        <v>208</v>
      </c>
      <c r="D2068" s="41">
        <v>1.5653921367E10</v>
      </c>
      <c r="E2068" s="35">
        <v>0.052</v>
      </c>
      <c r="F2068" s="35">
        <v>114.0</v>
      </c>
      <c r="G2068" s="35">
        <v>0.108</v>
      </c>
    </row>
    <row r="2069">
      <c r="A2069" s="32" t="s">
        <v>197</v>
      </c>
      <c r="B2069" s="33" t="s">
        <v>33</v>
      </c>
      <c r="C2069" s="40" t="s">
        <v>209</v>
      </c>
      <c r="D2069" s="41">
        <v>2.39698992E8</v>
      </c>
      <c r="E2069" s="35">
        <v>0.06</v>
      </c>
      <c r="F2069" s="35">
        <v>80.0</v>
      </c>
      <c r="G2069" s="32">
        <v>0.104</v>
      </c>
    </row>
    <row r="2070">
      <c r="A2070" s="32" t="s">
        <v>197</v>
      </c>
      <c r="B2070" s="33" t="s">
        <v>35</v>
      </c>
      <c r="C2070" s="40" t="s">
        <v>209</v>
      </c>
      <c r="D2070" s="41">
        <v>2.4332419E8</v>
      </c>
      <c r="E2070" s="35">
        <v>0.058</v>
      </c>
      <c r="F2070" s="35">
        <v>79.0</v>
      </c>
      <c r="G2070" s="32">
        <v>0.104</v>
      </c>
    </row>
    <row r="2071">
      <c r="A2071" s="32" t="s">
        <v>197</v>
      </c>
      <c r="B2071" s="33" t="s">
        <v>36</v>
      </c>
      <c r="C2071" s="40" t="s">
        <v>209</v>
      </c>
      <c r="D2071" s="41">
        <v>2.566777E8</v>
      </c>
      <c r="E2071" s="35">
        <v>0.055</v>
      </c>
      <c r="F2071" s="35">
        <v>83.0</v>
      </c>
      <c r="G2071" s="35">
        <v>0.114</v>
      </c>
    </row>
    <row r="2072">
      <c r="A2072" s="32" t="s">
        <v>197</v>
      </c>
      <c r="B2072" s="33" t="s">
        <v>37</v>
      </c>
      <c r="C2072" s="40" t="s">
        <v>209</v>
      </c>
      <c r="D2072" s="41">
        <v>3.01905953E8</v>
      </c>
      <c r="E2072" s="35">
        <v>0.051</v>
      </c>
      <c r="F2072" s="35">
        <v>93.0</v>
      </c>
      <c r="G2072" s="35">
        <v>0.113</v>
      </c>
    </row>
    <row r="2073">
      <c r="A2073" s="32" t="s">
        <v>197</v>
      </c>
      <c r="B2073" s="33" t="s">
        <v>38</v>
      </c>
      <c r="C2073" s="40" t="s">
        <v>209</v>
      </c>
      <c r="D2073" s="41">
        <v>3.74507188E8</v>
      </c>
      <c r="E2073" s="35">
        <v>0.049</v>
      </c>
      <c r="F2073" s="35">
        <v>106.0</v>
      </c>
      <c r="G2073" s="35">
        <v>0.112</v>
      </c>
    </row>
    <row r="2074">
      <c r="A2074" s="32" t="s">
        <v>197</v>
      </c>
      <c r="B2074" s="33" t="s">
        <v>39</v>
      </c>
      <c r="C2074" s="40" t="s">
        <v>209</v>
      </c>
      <c r="D2074" s="41">
        <v>4.1222056E8</v>
      </c>
      <c r="E2074" s="35">
        <v>0.05</v>
      </c>
      <c r="F2074" s="35">
        <v>114.0</v>
      </c>
      <c r="G2074" s="35">
        <v>0.114</v>
      </c>
    </row>
    <row r="2075">
      <c r="A2075" s="32" t="s">
        <v>197</v>
      </c>
      <c r="B2075" s="33" t="s">
        <v>40</v>
      </c>
      <c r="C2075" s="40" t="s">
        <v>209</v>
      </c>
      <c r="D2075" s="41">
        <v>4.530829E8</v>
      </c>
      <c r="E2075" s="35">
        <v>0.052</v>
      </c>
      <c r="F2075" s="35">
        <v>129.0</v>
      </c>
      <c r="G2075" s="35">
        <v>0.117</v>
      </c>
    </row>
    <row r="2076">
      <c r="A2076" s="32" t="s">
        <v>197</v>
      </c>
      <c r="B2076" s="33" t="s">
        <v>41</v>
      </c>
      <c r="C2076" s="40" t="s">
        <v>209</v>
      </c>
      <c r="D2076" s="41">
        <v>4.90916835E8</v>
      </c>
      <c r="E2076" s="35">
        <v>0.059</v>
      </c>
      <c r="F2076" s="35">
        <v>164.0</v>
      </c>
      <c r="G2076" s="35">
        <v>0.127</v>
      </c>
    </row>
    <row r="2077">
      <c r="A2077" s="32" t="s">
        <v>197</v>
      </c>
      <c r="B2077" s="33" t="s">
        <v>42</v>
      </c>
      <c r="C2077" s="40" t="s">
        <v>209</v>
      </c>
      <c r="D2077" s="41">
        <v>5.73939144E8</v>
      </c>
      <c r="E2077" s="35">
        <v>0.051</v>
      </c>
      <c r="F2077" s="35">
        <v>153.0</v>
      </c>
      <c r="G2077" s="35">
        <v>0.127</v>
      </c>
    </row>
    <row r="2078">
      <c r="A2078" s="32" t="s">
        <v>197</v>
      </c>
      <c r="B2078" s="33" t="s">
        <v>43</v>
      </c>
      <c r="C2078" s="40" t="s">
        <v>209</v>
      </c>
      <c r="D2078" s="41">
        <v>5.01065927E8</v>
      </c>
      <c r="E2078" s="35">
        <v>0.057</v>
      </c>
      <c r="F2078" s="35">
        <v>160.0</v>
      </c>
      <c r="G2078" s="35">
        <v>0.121</v>
      </c>
    </row>
    <row r="2079">
      <c r="A2079" s="32" t="s">
        <v>197</v>
      </c>
      <c r="B2079" s="33" t="s">
        <v>44</v>
      </c>
      <c r="C2079" s="40" t="s">
        <v>209</v>
      </c>
      <c r="D2079" s="41">
        <v>5.72971727E8</v>
      </c>
      <c r="E2079" s="35">
        <v>0.064</v>
      </c>
      <c r="F2079" s="35">
        <v>201.0</v>
      </c>
      <c r="G2079" s="35">
        <v>0.107</v>
      </c>
    </row>
    <row r="2080">
      <c r="A2080" s="32" t="s">
        <v>197</v>
      </c>
      <c r="B2080" s="33" t="s">
        <v>45</v>
      </c>
      <c r="C2080" s="40" t="s">
        <v>209</v>
      </c>
      <c r="D2080" s="41">
        <v>6.31791993E8</v>
      </c>
      <c r="E2080" s="35">
        <v>0.07</v>
      </c>
      <c r="F2080" s="35">
        <v>245.0</v>
      </c>
      <c r="G2080" s="35">
        <v>0.1</v>
      </c>
    </row>
    <row r="2081">
      <c r="A2081" s="32" t="s">
        <v>197</v>
      </c>
      <c r="B2081" s="33" t="s">
        <v>46</v>
      </c>
      <c r="C2081" s="40" t="s">
        <v>209</v>
      </c>
      <c r="D2081" s="41">
        <v>6.84273267E8</v>
      </c>
      <c r="E2081" s="35">
        <v>0.068</v>
      </c>
      <c r="F2081" s="35">
        <v>245.0</v>
      </c>
      <c r="G2081" s="35">
        <v>0.099</v>
      </c>
    </row>
    <row r="2082">
      <c r="A2082" s="32" t="s">
        <v>197</v>
      </c>
      <c r="B2082" s="33" t="s">
        <v>33</v>
      </c>
      <c r="C2082" s="40" t="s">
        <v>210</v>
      </c>
      <c r="D2082" s="41">
        <v>4.35101217E8</v>
      </c>
      <c r="E2082" s="35">
        <v>0.046</v>
      </c>
      <c r="F2082" s="35">
        <v>48.0</v>
      </c>
      <c r="G2082" s="35">
        <v>0.146</v>
      </c>
    </row>
    <row r="2083">
      <c r="A2083" s="32" t="s">
        <v>197</v>
      </c>
      <c r="B2083" s="33" t="s">
        <v>35</v>
      </c>
      <c r="C2083" s="40" t="s">
        <v>210</v>
      </c>
      <c r="D2083" s="41">
        <v>4.00464593E8</v>
      </c>
      <c r="E2083" s="35">
        <v>0.064</v>
      </c>
      <c r="F2083" s="35">
        <v>61.0</v>
      </c>
      <c r="G2083" s="35">
        <v>0.146</v>
      </c>
    </row>
    <row r="2084">
      <c r="A2084" s="32" t="s">
        <v>197</v>
      </c>
      <c r="B2084" s="33" t="s">
        <v>36</v>
      </c>
      <c r="C2084" s="40" t="s">
        <v>210</v>
      </c>
      <c r="D2084" s="41">
        <v>3.41663054E8</v>
      </c>
      <c r="E2084" s="35">
        <v>0.061</v>
      </c>
      <c r="F2084" s="35">
        <v>48.0</v>
      </c>
      <c r="G2084" s="35">
        <v>0.146</v>
      </c>
    </row>
    <row r="2085">
      <c r="A2085" s="32" t="s">
        <v>197</v>
      </c>
      <c r="B2085" s="33" t="s">
        <v>37</v>
      </c>
      <c r="C2085" s="40" t="s">
        <v>210</v>
      </c>
      <c r="D2085" s="41">
        <v>3.32736307E8</v>
      </c>
      <c r="E2085" s="35">
        <v>0.06</v>
      </c>
      <c r="F2085" s="35">
        <v>45.0</v>
      </c>
      <c r="G2085" s="35">
        <v>0.147</v>
      </c>
    </row>
    <row r="2086">
      <c r="A2086" s="32" t="s">
        <v>197</v>
      </c>
      <c r="B2086" s="33" t="s">
        <v>38</v>
      </c>
      <c r="C2086" s="40" t="s">
        <v>210</v>
      </c>
      <c r="D2086" s="41">
        <v>3.75109695E8</v>
      </c>
      <c r="E2086" s="35">
        <v>0.056</v>
      </c>
      <c r="F2086" s="35">
        <v>46.0</v>
      </c>
      <c r="G2086" s="35">
        <v>0.143</v>
      </c>
    </row>
    <row r="2087">
      <c r="A2087" s="32" t="s">
        <v>197</v>
      </c>
      <c r="B2087" s="33" t="s">
        <v>39</v>
      </c>
      <c r="C2087" s="40" t="s">
        <v>210</v>
      </c>
      <c r="D2087" s="41">
        <v>4.13909879E8</v>
      </c>
      <c r="E2087" s="35">
        <v>0.078</v>
      </c>
      <c r="F2087" s="35">
        <v>69.0</v>
      </c>
      <c r="G2087" s="35">
        <v>0.141</v>
      </c>
    </row>
    <row r="2088">
      <c r="A2088" s="32" t="s">
        <v>197</v>
      </c>
      <c r="B2088" s="33" t="s">
        <v>40</v>
      </c>
      <c r="C2088" s="40" t="s">
        <v>210</v>
      </c>
      <c r="D2088" s="41">
        <v>4.56735445E8</v>
      </c>
      <c r="E2088" s="35">
        <v>0.067</v>
      </c>
      <c r="F2088" s="35">
        <v>63.0</v>
      </c>
      <c r="G2088" s="35">
        <v>0.139</v>
      </c>
    </row>
    <row r="2089">
      <c r="A2089" s="32" t="s">
        <v>197</v>
      </c>
      <c r="B2089" s="33" t="s">
        <v>41</v>
      </c>
      <c r="C2089" s="40" t="s">
        <v>210</v>
      </c>
      <c r="D2089" s="41">
        <v>5.1620915E8</v>
      </c>
      <c r="E2089" s="35">
        <v>0.056</v>
      </c>
      <c r="F2089" s="35">
        <v>67.0</v>
      </c>
      <c r="G2089" s="35">
        <v>0.141</v>
      </c>
    </row>
    <row r="2090">
      <c r="A2090" s="32" t="s">
        <v>197</v>
      </c>
      <c r="B2090" s="33" t="s">
        <v>42</v>
      </c>
      <c r="C2090" s="40" t="s">
        <v>210</v>
      </c>
      <c r="D2090" s="41">
        <v>6.08292552E8</v>
      </c>
      <c r="E2090" s="35">
        <v>0.056</v>
      </c>
      <c r="F2090" s="35">
        <v>72.0</v>
      </c>
      <c r="G2090" s="35">
        <v>0.144</v>
      </c>
    </row>
    <row r="2091">
      <c r="A2091" s="32" t="s">
        <v>197</v>
      </c>
      <c r="B2091" s="33" t="s">
        <v>43</v>
      </c>
      <c r="C2091" s="40" t="s">
        <v>210</v>
      </c>
      <c r="D2091" s="41">
        <v>5.97765363E8</v>
      </c>
      <c r="E2091" s="35">
        <v>0.078</v>
      </c>
      <c r="F2091" s="35">
        <v>91.0</v>
      </c>
      <c r="G2091" s="35">
        <v>0.153</v>
      </c>
    </row>
    <row r="2092">
      <c r="A2092" s="32" t="s">
        <v>197</v>
      </c>
      <c r="B2092" s="33" t="s">
        <v>44</v>
      </c>
      <c r="C2092" s="40" t="s">
        <v>210</v>
      </c>
      <c r="D2092" s="41">
        <v>6.81587105E8</v>
      </c>
      <c r="E2092" s="35">
        <v>0.074</v>
      </c>
      <c r="F2092" s="35">
        <v>95.0</v>
      </c>
      <c r="G2092" s="35">
        <v>0.144</v>
      </c>
    </row>
    <row r="2093">
      <c r="A2093" s="32" t="s">
        <v>197</v>
      </c>
      <c r="B2093" s="33" t="s">
        <v>45</v>
      </c>
      <c r="C2093" s="40" t="s">
        <v>210</v>
      </c>
      <c r="D2093" s="41">
        <v>8.68574141E8</v>
      </c>
      <c r="E2093" s="35">
        <v>0.077</v>
      </c>
      <c r="F2093" s="35">
        <v>124.0</v>
      </c>
      <c r="G2093" s="35">
        <v>0.132</v>
      </c>
    </row>
    <row r="2094">
      <c r="A2094" s="32" t="s">
        <v>197</v>
      </c>
      <c r="B2094" s="33" t="s">
        <v>46</v>
      </c>
      <c r="C2094" s="40" t="s">
        <v>210</v>
      </c>
      <c r="D2094" s="41">
        <v>9.99972421E8</v>
      </c>
      <c r="E2094" s="35">
        <v>0.08</v>
      </c>
      <c r="F2094" s="35">
        <v>148.0</v>
      </c>
      <c r="G2094" s="35">
        <v>0.113</v>
      </c>
    </row>
    <row r="2095">
      <c r="A2095" s="32" t="s">
        <v>197</v>
      </c>
      <c r="B2095" s="33" t="s">
        <v>33</v>
      </c>
      <c r="C2095" s="40" t="s">
        <v>211</v>
      </c>
      <c r="D2095" s="41">
        <v>1.88623258E8</v>
      </c>
      <c r="E2095" s="35">
        <v>0.048</v>
      </c>
      <c r="F2095" s="35">
        <v>92.0</v>
      </c>
      <c r="G2095" s="35">
        <v>0.113</v>
      </c>
    </row>
    <row r="2096">
      <c r="A2096" s="32" t="s">
        <v>197</v>
      </c>
      <c r="B2096" s="33" t="s">
        <v>35</v>
      </c>
      <c r="C2096" s="40" t="s">
        <v>211</v>
      </c>
      <c r="D2096" s="41">
        <v>1.6704288E8</v>
      </c>
      <c r="E2096" s="35">
        <v>0.057</v>
      </c>
      <c r="F2096" s="35">
        <v>96.0</v>
      </c>
      <c r="G2096" s="35">
        <v>0.113</v>
      </c>
    </row>
    <row r="2097">
      <c r="A2097" s="32" t="s">
        <v>197</v>
      </c>
      <c r="B2097" s="33" t="s">
        <v>36</v>
      </c>
      <c r="C2097" s="40" t="s">
        <v>211</v>
      </c>
      <c r="D2097" s="41">
        <v>1.81801947E8</v>
      </c>
      <c r="E2097" s="35">
        <v>0.05</v>
      </c>
      <c r="F2097" s="35">
        <v>92.0</v>
      </c>
      <c r="G2097" s="35">
        <v>0.114</v>
      </c>
    </row>
    <row r="2098">
      <c r="A2098" s="32" t="s">
        <v>197</v>
      </c>
      <c r="B2098" s="33" t="s">
        <v>37</v>
      </c>
      <c r="C2098" s="40" t="s">
        <v>211</v>
      </c>
      <c r="D2098" s="41">
        <v>2.08098552E8</v>
      </c>
      <c r="E2098" s="35">
        <v>0.051</v>
      </c>
      <c r="F2098" s="35">
        <v>106.0</v>
      </c>
      <c r="G2098" s="35">
        <v>0.113</v>
      </c>
    </row>
    <row r="2099">
      <c r="A2099" s="32" t="s">
        <v>197</v>
      </c>
      <c r="B2099" s="33" t="s">
        <v>38</v>
      </c>
      <c r="C2099" s="40" t="s">
        <v>211</v>
      </c>
      <c r="D2099" s="41">
        <v>2.40794581E8</v>
      </c>
      <c r="E2099" s="35">
        <v>0.048</v>
      </c>
      <c r="F2099" s="35">
        <v>115.0</v>
      </c>
      <c r="G2099" s="35">
        <v>0.116</v>
      </c>
    </row>
    <row r="2100">
      <c r="A2100" s="32" t="s">
        <v>197</v>
      </c>
      <c r="B2100" s="33" t="s">
        <v>39</v>
      </c>
      <c r="C2100" s="40" t="s">
        <v>211</v>
      </c>
      <c r="D2100" s="41">
        <v>2.64812954E8</v>
      </c>
      <c r="E2100" s="35">
        <v>0.064</v>
      </c>
      <c r="F2100" s="35">
        <v>167.0</v>
      </c>
      <c r="G2100" s="35">
        <v>0.114</v>
      </c>
    </row>
    <row r="2101">
      <c r="A2101" s="32" t="s">
        <v>197</v>
      </c>
      <c r="B2101" s="33" t="s">
        <v>40</v>
      </c>
      <c r="C2101" s="40" t="s">
        <v>211</v>
      </c>
      <c r="D2101" s="41">
        <v>2.95998379E8</v>
      </c>
      <c r="E2101" s="35">
        <v>0.055</v>
      </c>
      <c r="F2101" s="35">
        <v>159.0</v>
      </c>
      <c r="G2101" s="35">
        <v>0.12</v>
      </c>
    </row>
    <row r="2102">
      <c r="A2102" s="32" t="s">
        <v>197</v>
      </c>
      <c r="B2102" s="33" t="s">
        <v>41</v>
      </c>
      <c r="C2102" s="40" t="s">
        <v>211</v>
      </c>
      <c r="D2102" s="41">
        <v>3.01064027E8</v>
      </c>
      <c r="E2102" s="35">
        <v>0.069</v>
      </c>
      <c r="F2102" s="35">
        <v>205.0</v>
      </c>
      <c r="G2102" s="35">
        <v>0.122</v>
      </c>
    </row>
    <row r="2103">
      <c r="A2103" s="32" t="s">
        <v>197</v>
      </c>
      <c r="B2103" s="33" t="s">
        <v>42</v>
      </c>
      <c r="C2103" s="40" t="s">
        <v>211</v>
      </c>
      <c r="D2103" s="41">
        <v>3.46850176E8</v>
      </c>
      <c r="E2103" s="35">
        <v>0.063</v>
      </c>
      <c r="F2103" s="35">
        <v>207.0</v>
      </c>
      <c r="G2103" s="35">
        <v>0.125</v>
      </c>
    </row>
    <row r="2104">
      <c r="A2104" s="32" t="s">
        <v>197</v>
      </c>
      <c r="B2104" s="33" t="s">
        <v>43</v>
      </c>
      <c r="C2104" s="40" t="s">
        <v>211</v>
      </c>
      <c r="D2104" s="41">
        <v>3.18522296E8</v>
      </c>
      <c r="E2104" s="35">
        <v>0.046</v>
      </c>
      <c r="F2104" s="35">
        <v>145.0</v>
      </c>
      <c r="G2104" s="35">
        <v>0.125</v>
      </c>
    </row>
    <row r="2105">
      <c r="A2105" s="32" t="s">
        <v>197</v>
      </c>
      <c r="B2105" s="33" t="s">
        <v>44</v>
      </c>
      <c r="C2105" s="40" t="s">
        <v>211</v>
      </c>
      <c r="D2105" s="41">
        <v>3.69212477E8</v>
      </c>
      <c r="E2105" s="35">
        <v>0.048</v>
      </c>
      <c r="F2105" s="35">
        <v>172.0</v>
      </c>
      <c r="G2105" s="35">
        <v>0.115</v>
      </c>
    </row>
    <row r="2106">
      <c r="A2106" s="32" t="s">
        <v>197</v>
      </c>
      <c r="B2106" s="33" t="s">
        <v>45</v>
      </c>
      <c r="C2106" s="40" t="s">
        <v>211</v>
      </c>
      <c r="D2106" s="41">
        <v>4.23038017E8</v>
      </c>
      <c r="E2106" s="35">
        <v>0.05</v>
      </c>
      <c r="F2106" s="35">
        <v>219.0</v>
      </c>
      <c r="G2106" s="35">
        <v>0.114</v>
      </c>
    </row>
    <row r="2107">
      <c r="A2107" s="32" t="s">
        <v>197</v>
      </c>
      <c r="B2107" s="33" t="s">
        <v>46</v>
      </c>
      <c r="C2107" s="40" t="s">
        <v>211</v>
      </c>
      <c r="D2107" s="41">
        <v>4.71575497E8</v>
      </c>
      <c r="E2107" s="35">
        <v>0.054</v>
      </c>
      <c r="F2107" s="35">
        <v>238.0</v>
      </c>
      <c r="G2107" s="35">
        <v>0.1</v>
      </c>
    </row>
    <row r="2108">
      <c r="A2108" s="32" t="s">
        <v>197</v>
      </c>
      <c r="B2108" s="33" t="s">
        <v>33</v>
      </c>
      <c r="C2108" s="40" t="s">
        <v>212</v>
      </c>
      <c r="D2108" s="41">
        <v>2.72014693E8</v>
      </c>
      <c r="E2108" s="35">
        <v>0.036</v>
      </c>
      <c r="F2108" s="35">
        <v>52.0</v>
      </c>
      <c r="G2108" s="35">
        <v>0.099</v>
      </c>
    </row>
    <row r="2109">
      <c r="A2109" s="32" t="s">
        <v>197</v>
      </c>
      <c r="B2109" s="33" t="s">
        <v>35</v>
      </c>
      <c r="C2109" s="40" t="s">
        <v>212</v>
      </c>
      <c r="D2109" s="41">
        <v>2.57926882E8</v>
      </c>
      <c r="E2109" s="35">
        <v>0.037</v>
      </c>
      <c r="F2109" s="35">
        <v>50.0</v>
      </c>
      <c r="G2109" s="35">
        <v>0.088</v>
      </c>
    </row>
    <row r="2110">
      <c r="A2110" s="32" t="s">
        <v>197</v>
      </c>
      <c r="B2110" s="33" t="s">
        <v>36</v>
      </c>
      <c r="C2110" s="40" t="s">
        <v>212</v>
      </c>
      <c r="D2110" s="41">
        <v>2.62603782E8</v>
      </c>
      <c r="E2110" s="35">
        <v>0.038</v>
      </c>
      <c r="F2110" s="35">
        <v>52.0</v>
      </c>
      <c r="G2110" s="35">
        <v>0.074</v>
      </c>
    </row>
    <row r="2111">
      <c r="A2111" s="32" t="s">
        <v>197</v>
      </c>
      <c r="B2111" s="33" t="s">
        <v>37</v>
      </c>
      <c r="C2111" s="40" t="s">
        <v>212</v>
      </c>
      <c r="D2111" s="41">
        <v>3.14463144E8</v>
      </c>
      <c r="E2111" s="35">
        <v>0.037</v>
      </c>
      <c r="F2111" s="35">
        <v>58.0</v>
      </c>
      <c r="G2111" s="35">
        <v>0.059</v>
      </c>
    </row>
    <row r="2112">
      <c r="A2112" s="32" t="s">
        <v>197</v>
      </c>
      <c r="B2112" s="33" t="s">
        <v>38</v>
      </c>
      <c r="C2112" s="40" t="s">
        <v>212</v>
      </c>
      <c r="D2112" s="41">
        <v>3.64996869E8</v>
      </c>
      <c r="E2112" s="35">
        <v>0.035</v>
      </c>
      <c r="F2112" s="35">
        <v>62.0</v>
      </c>
      <c r="G2112" s="35">
        <v>0.076</v>
      </c>
    </row>
    <row r="2113">
      <c r="A2113" s="32" t="s">
        <v>197</v>
      </c>
      <c r="B2113" s="33" t="s">
        <v>39</v>
      </c>
      <c r="C2113" s="40" t="s">
        <v>212</v>
      </c>
      <c r="D2113" s="41">
        <v>3.94962552E8</v>
      </c>
      <c r="E2113" s="35">
        <v>0.033</v>
      </c>
      <c r="F2113" s="35">
        <v>61.0</v>
      </c>
      <c r="G2113" s="35">
        <v>0.075</v>
      </c>
    </row>
    <row r="2114">
      <c r="A2114" s="32" t="s">
        <v>197</v>
      </c>
      <c r="B2114" s="33" t="s">
        <v>40</v>
      </c>
      <c r="C2114" s="40" t="s">
        <v>212</v>
      </c>
      <c r="D2114" s="41">
        <v>4.37072934E8</v>
      </c>
      <c r="E2114" s="35">
        <v>0.031</v>
      </c>
      <c r="F2114" s="35">
        <v>64.0</v>
      </c>
      <c r="G2114" s="35">
        <v>0.083</v>
      </c>
    </row>
    <row r="2115">
      <c r="A2115" s="32" t="s">
        <v>197</v>
      </c>
      <c r="B2115" s="33" t="s">
        <v>41</v>
      </c>
      <c r="C2115" s="40" t="s">
        <v>212</v>
      </c>
      <c r="D2115" s="41">
        <v>5.2642574E8</v>
      </c>
      <c r="E2115" s="35">
        <v>0.037</v>
      </c>
      <c r="F2115" s="35">
        <v>88.0</v>
      </c>
      <c r="G2115" s="35">
        <v>0.082</v>
      </c>
    </row>
    <row r="2116">
      <c r="A2116" s="32" t="s">
        <v>197</v>
      </c>
      <c r="B2116" s="33" t="s">
        <v>42</v>
      </c>
      <c r="C2116" s="40" t="s">
        <v>212</v>
      </c>
      <c r="D2116" s="41">
        <v>6.07983815E8</v>
      </c>
      <c r="E2116" s="35">
        <v>0.037</v>
      </c>
      <c r="F2116" s="35">
        <v>99.0</v>
      </c>
      <c r="G2116" s="35">
        <v>0.053</v>
      </c>
    </row>
    <row r="2117">
      <c r="A2117" s="32" t="s">
        <v>197</v>
      </c>
      <c r="B2117" s="33" t="s">
        <v>43</v>
      </c>
      <c r="C2117" s="40" t="s">
        <v>212</v>
      </c>
      <c r="D2117" s="41">
        <v>6.10075807E8</v>
      </c>
      <c r="E2117" s="35">
        <v>0.039</v>
      </c>
      <c r="F2117" s="35">
        <v>103.0</v>
      </c>
      <c r="G2117" s="35">
        <v>0.055</v>
      </c>
    </row>
    <row r="2118">
      <c r="A2118" s="32" t="s">
        <v>197</v>
      </c>
      <c r="B2118" s="33" t="s">
        <v>44</v>
      </c>
      <c r="C2118" s="40" t="s">
        <v>212</v>
      </c>
      <c r="D2118" s="41">
        <v>7.00804286E8</v>
      </c>
      <c r="E2118" s="35">
        <v>0.047</v>
      </c>
      <c r="F2118" s="35">
        <v>139.0</v>
      </c>
      <c r="G2118" s="35">
        <v>0.055</v>
      </c>
    </row>
    <row r="2119">
      <c r="A2119" s="32" t="s">
        <v>197</v>
      </c>
      <c r="B2119" s="33" t="s">
        <v>45</v>
      </c>
      <c r="C2119" s="40" t="s">
        <v>212</v>
      </c>
      <c r="D2119" s="41">
        <v>7.85745262E8</v>
      </c>
      <c r="E2119" s="35">
        <v>0.038</v>
      </c>
      <c r="F2119" s="35">
        <v>125.0</v>
      </c>
      <c r="G2119" s="35">
        <v>0.055</v>
      </c>
    </row>
    <row r="2120">
      <c r="A2120" s="32" t="s">
        <v>197</v>
      </c>
      <c r="B2120" s="33" t="s">
        <v>46</v>
      </c>
      <c r="C2120" s="40" t="s">
        <v>212</v>
      </c>
      <c r="D2120" s="41">
        <v>7.86938335E8</v>
      </c>
      <c r="E2120" s="35">
        <v>0.036</v>
      </c>
      <c r="F2120" s="35">
        <v>116.0</v>
      </c>
      <c r="G2120" s="35">
        <v>0.061</v>
      </c>
    </row>
    <row r="2121">
      <c r="A2121" s="32" t="s">
        <v>213</v>
      </c>
      <c r="B2121" s="33" t="s">
        <v>35</v>
      </c>
      <c r="C2121" s="40" t="s">
        <v>214</v>
      </c>
      <c r="D2121" s="41">
        <v>7.87693391E8</v>
      </c>
      <c r="E2121" s="35">
        <v>0.04</v>
      </c>
      <c r="F2121" s="35">
        <v>408.0</v>
      </c>
      <c r="G2121" s="35">
        <v>0.122</v>
      </c>
    </row>
    <row r="2122">
      <c r="A2122" s="32" t="s">
        <v>213</v>
      </c>
      <c r="B2122" s="33" t="s">
        <v>36</v>
      </c>
      <c r="C2122" s="40" t="s">
        <v>214</v>
      </c>
      <c r="D2122" s="41">
        <v>7.78311557E8</v>
      </c>
      <c r="E2122" s="35">
        <v>0.044</v>
      </c>
      <c r="F2122" s="35">
        <v>429.0</v>
      </c>
      <c r="G2122" s="35">
        <v>0.116</v>
      </c>
    </row>
    <row r="2123">
      <c r="A2123" s="32" t="s">
        <v>213</v>
      </c>
      <c r="B2123" s="33" t="s">
        <v>37</v>
      </c>
      <c r="C2123" s="40" t="s">
        <v>214</v>
      </c>
      <c r="D2123" s="41">
        <v>8.06505874E8</v>
      </c>
      <c r="E2123" s="35">
        <v>0.043</v>
      </c>
      <c r="F2123" s="35">
        <v>433.0</v>
      </c>
      <c r="G2123" s="35">
        <v>0.114</v>
      </c>
    </row>
    <row r="2124">
      <c r="A2124" s="32" t="s">
        <v>213</v>
      </c>
      <c r="B2124" s="33" t="s">
        <v>38</v>
      </c>
      <c r="C2124" s="40" t="s">
        <v>214</v>
      </c>
      <c r="D2124" s="41">
        <v>8.49234754E8</v>
      </c>
      <c r="E2124" s="35">
        <v>0.044</v>
      </c>
      <c r="F2124" s="35">
        <v>457.0</v>
      </c>
      <c r="G2124" s="35">
        <v>0.128</v>
      </c>
    </row>
    <row r="2125">
      <c r="A2125" s="32" t="s">
        <v>213</v>
      </c>
      <c r="B2125" s="33" t="s">
        <v>39</v>
      </c>
      <c r="C2125" s="40" t="s">
        <v>214</v>
      </c>
      <c r="D2125" s="41">
        <v>9.05113767E8</v>
      </c>
      <c r="E2125" s="35">
        <v>0.041</v>
      </c>
      <c r="F2125" s="35">
        <v>453.0</v>
      </c>
      <c r="G2125" s="35">
        <v>0.12</v>
      </c>
    </row>
    <row r="2126">
      <c r="A2126" s="32" t="s">
        <v>213</v>
      </c>
      <c r="B2126" s="33" t="s">
        <v>40</v>
      </c>
      <c r="C2126" s="40" t="s">
        <v>214</v>
      </c>
      <c r="D2126" s="41">
        <v>1.001970945E9</v>
      </c>
      <c r="E2126" s="35">
        <v>0.045</v>
      </c>
      <c r="F2126" s="35">
        <v>544.0</v>
      </c>
      <c r="G2126" s="35">
        <v>0.114</v>
      </c>
    </row>
    <row r="2127">
      <c r="A2127" s="32" t="s">
        <v>213</v>
      </c>
      <c r="B2127" s="33" t="s">
        <v>41</v>
      </c>
      <c r="C2127" s="40" t="s">
        <v>214</v>
      </c>
      <c r="D2127" s="41">
        <v>1.14141834E9</v>
      </c>
      <c r="E2127" s="35">
        <v>0.045</v>
      </c>
      <c r="F2127" s="35">
        <v>607.0</v>
      </c>
      <c r="G2127" s="35">
        <v>0.109</v>
      </c>
    </row>
    <row r="2128">
      <c r="A2128" s="32" t="s">
        <v>213</v>
      </c>
      <c r="B2128" s="33" t="s">
        <v>42</v>
      </c>
      <c r="C2128" s="40" t="s">
        <v>214</v>
      </c>
      <c r="D2128" s="41">
        <v>1.289259236E9</v>
      </c>
      <c r="E2128" s="35">
        <v>0.046</v>
      </c>
      <c r="F2128" s="35">
        <v>698.0</v>
      </c>
      <c r="G2128" s="35">
        <v>0.104</v>
      </c>
    </row>
    <row r="2129">
      <c r="A2129" s="32" t="s">
        <v>213</v>
      </c>
      <c r="B2129" s="33" t="s">
        <v>43</v>
      </c>
      <c r="C2129" s="40" t="s">
        <v>214</v>
      </c>
      <c r="D2129" s="41">
        <v>1.347407407E9</v>
      </c>
      <c r="E2129" s="35">
        <v>0.044</v>
      </c>
      <c r="F2129" s="35">
        <v>702.0</v>
      </c>
      <c r="G2129" s="35">
        <v>0.104</v>
      </c>
    </row>
    <row r="2130">
      <c r="A2130" s="32" t="s">
        <v>213</v>
      </c>
      <c r="B2130" s="33" t="s">
        <v>44</v>
      </c>
      <c r="C2130" s="40" t="s">
        <v>214</v>
      </c>
      <c r="D2130" s="41">
        <v>1.206296296E9</v>
      </c>
      <c r="E2130" s="35">
        <v>0.046</v>
      </c>
      <c r="F2130" s="35">
        <v>638.0</v>
      </c>
      <c r="G2130" s="35">
        <v>0.101</v>
      </c>
    </row>
    <row r="2131">
      <c r="A2131" s="32" t="s">
        <v>213</v>
      </c>
      <c r="B2131" s="33" t="s">
        <v>45</v>
      </c>
      <c r="C2131" s="40" t="s">
        <v>214</v>
      </c>
      <c r="D2131" s="41">
        <v>1.135555556E9</v>
      </c>
      <c r="E2131" s="35">
        <v>0.057</v>
      </c>
      <c r="F2131" s="35">
        <v>736.0</v>
      </c>
      <c r="G2131" s="35">
        <v>0.11</v>
      </c>
    </row>
    <row r="2132">
      <c r="A2132" s="32" t="s">
        <v>213</v>
      </c>
      <c r="B2132" s="33" t="s">
        <v>46</v>
      </c>
      <c r="C2132" s="40" t="s">
        <v>214</v>
      </c>
      <c r="D2132" s="41">
        <v>1.127037037E9</v>
      </c>
      <c r="E2132" s="35">
        <v>0.055</v>
      </c>
      <c r="F2132" s="35">
        <v>703.0</v>
      </c>
      <c r="G2132" s="35">
        <v>0.109</v>
      </c>
    </row>
    <row r="2133">
      <c r="A2133" s="32" t="s">
        <v>213</v>
      </c>
      <c r="B2133" s="33" t="s">
        <v>33</v>
      </c>
      <c r="C2133" s="40" t="s">
        <v>214</v>
      </c>
      <c r="D2133" s="41">
        <v>1.194074074E9</v>
      </c>
      <c r="E2133" s="35">
        <v>0.052</v>
      </c>
      <c r="F2133" s="35">
        <v>681.0</v>
      </c>
      <c r="G2133" s="35">
        <v>0.102</v>
      </c>
    </row>
    <row r="2134">
      <c r="A2134" s="32" t="s">
        <v>213</v>
      </c>
      <c r="B2134" s="33" t="s">
        <v>35</v>
      </c>
      <c r="C2134" s="40" t="s">
        <v>215</v>
      </c>
      <c r="D2134" s="41">
        <v>3.44E11</v>
      </c>
      <c r="E2134" s="35">
        <v>0.092</v>
      </c>
      <c r="F2134" s="35">
        <v>710.0</v>
      </c>
      <c r="G2134" s="35">
        <v>0.111</v>
      </c>
    </row>
    <row r="2135">
      <c r="A2135" s="32" t="s">
        <v>213</v>
      </c>
      <c r="B2135" s="33" t="s">
        <v>36</v>
      </c>
      <c r="C2135" s="40" t="s">
        <v>215</v>
      </c>
      <c r="D2135" s="41">
        <v>3.25E11</v>
      </c>
      <c r="E2135" s="35">
        <v>0.094</v>
      </c>
      <c r="F2135" s="35">
        <v>676.0</v>
      </c>
      <c r="G2135" s="35">
        <v>0.277</v>
      </c>
    </row>
    <row r="2136">
      <c r="A2136" s="32" t="s">
        <v>213</v>
      </c>
      <c r="B2136" s="33" t="s">
        <v>37</v>
      </c>
      <c r="C2136" s="40" t="s">
        <v>215</v>
      </c>
      <c r="D2136" s="41">
        <v>1.24E11</v>
      </c>
      <c r="E2136" s="35">
        <v>0.083</v>
      </c>
      <c r="F2136" s="35">
        <v>225.0</v>
      </c>
      <c r="G2136" s="35">
        <v>0.517</v>
      </c>
    </row>
    <row r="2137">
      <c r="A2137" s="32" t="s">
        <v>213</v>
      </c>
      <c r="B2137" s="33" t="s">
        <v>38</v>
      </c>
      <c r="C2137" s="40" t="s">
        <v>215</v>
      </c>
      <c r="D2137" s="41">
        <v>1.57E11</v>
      </c>
      <c r="E2137" s="35">
        <v>0.082</v>
      </c>
      <c r="F2137" s="35">
        <v>280.0</v>
      </c>
      <c r="G2137" s="35">
        <v>0.191</v>
      </c>
    </row>
    <row r="2138">
      <c r="A2138" s="32" t="s">
        <v>213</v>
      </c>
      <c r="B2138" s="33" t="s">
        <v>39</v>
      </c>
      <c r="C2138" s="40" t="s">
        <v>215</v>
      </c>
      <c r="D2138" s="41">
        <v>1.83E11</v>
      </c>
      <c r="E2138" s="35">
        <v>0.082</v>
      </c>
      <c r="F2138" s="35">
        <v>327.0</v>
      </c>
      <c r="G2138" s="35">
        <v>0.068</v>
      </c>
    </row>
    <row r="2139">
      <c r="A2139" s="32" t="s">
        <v>213</v>
      </c>
      <c r="B2139" s="33" t="s">
        <v>40</v>
      </c>
      <c r="C2139" s="40" t="s">
        <v>215</v>
      </c>
      <c r="D2139" s="41">
        <v>2.23E11</v>
      </c>
      <c r="E2139" s="35">
        <v>0.083</v>
      </c>
      <c r="F2139" s="35">
        <v>395.0</v>
      </c>
      <c r="G2139" s="35">
        <v>0.062</v>
      </c>
    </row>
    <row r="2140">
      <c r="A2140" s="32" t="s">
        <v>213</v>
      </c>
      <c r="B2140" s="33" t="s">
        <v>41</v>
      </c>
      <c r="C2140" s="40" t="s">
        <v>215</v>
      </c>
      <c r="D2140" s="41">
        <v>2.64E11</v>
      </c>
      <c r="E2140" s="35">
        <v>0.083</v>
      </c>
      <c r="F2140" s="35">
        <v>454.0</v>
      </c>
      <c r="G2140" s="35">
        <v>0.086</v>
      </c>
    </row>
    <row r="2141">
      <c r="A2141" s="32" t="s">
        <v>213</v>
      </c>
      <c r="B2141" s="33" t="s">
        <v>42</v>
      </c>
      <c r="C2141" s="40" t="s">
        <v>215</v>
      </c>
      <c r="D2141" s="41">
        <v>3.3E11</v>
      </c>
      <c r="E2141" s="35">
        <v>0.082</v>
      </c>
      <c r="F2141" s="35">
        <v>548.0</v>
      </c>
      <c r="G2141" s="35">
        <v>0.111</v>
      </c>
    </row>
    <row r="2142">
      <c r="A2142" s="32" t="s">
        <v>213</v>
      </c>
      <c r="B2142" s="33" t="s">
        <v>43</v>
      </c>
      <c r="C2142" s="40" t="s">
        <v>215</v>
      </c>
      <c r="D2142" s="41">
        <v>4.06E11</v>
      </c>
      <c r="E2142" s="35">
        <v>0.083</v>
      </c>
      <c r="F2142" s="35">
        <v>686.0</v>
      </c>
      <c r="G2142" s="35">
        <v>0.195</v>
      </c>
    </row>
    <row r="2143">
      <c r="A2143" s="32" t="s">
        <v>213</v>
      </c>
      <c r="B2143" s="33" t="s">
        <v>44</v>
      </c>
      <c r="C2143" s="40" t="s">
        <v>215</v>
      </c>
      <c r="D2143" s="41">
        <v>3.78E11</v>
      </c>
      <c r="E2143" s="35">
        <v>0.094</v>
      </c>
      <c r="F2143" s="35">
        <v>726.0</v>
      </c>
      <c r="G2143" s="35">
        <v>0.157</v>
      </c>
    </row>
    <row r="2144">
      <c r="A2144" s="32" t="s">
        <v>213</v>
      </c>
      <c r="B2144" s="33" t="s">
        <v>45</v>
      </c>
      <c r="C2144" s="40" t="s">
        <v>215</v>
      </c>
      <c r="D2144" s="41">
        <v>4.63E11</v>
      </c>
      <c r="E2144" s="35">
        <v>0.082</v>
      </c>
      <c r="F2144" s="35">
        <v>751.0</v>
      </c>
      <c r="G2144" s="35">
        <v>0.106</v>
      </c>
    </row>
    <row r="2145">
      <c r="A2145" s="32" t="s">
        <v>213</v>
      </c>
      <c r="B2145" s="33" t="s">
        <v>46</v>
      </c>
      <c r="C2145" s="40" t="s">
        <v>215</v>
      </c>
      <c r="D2145" s="41">
        <v>5.58E11</v>
      </c>
      <c r="E2145" s="35">
        <v>0.079</v>
      </c>
      <c r="F2145" s="35">
        <v>866.0</v>
      </c>
      <c r="G2145" s="35">
        <v>0.141</v>
      </c>
    </row>
    <row r="2146">
      <c r="A2146" s="32" t="s">
        <v>213</v>
      </c>
      <c r="B2146" s="33" t="s">
        <v>33</v>
      </c>
      <c r="C2146" s="40" t="s">
        <v>215</v>
      </c>
      <c r="D2146" s="41">
        <v>6.03E11</v>
      </c>
      <c r="E2146" s="35">
        <v>0.085</v>
      </c>
      <c r="F2146" s="35">
        <v>995.0</v>
      </c>
      <c r="G2146" s="35">
        <v>0.141</v>
      </c>
    </row>
    <row r="2147">
      <c r="A2147" s="32" t="s">
        <v>213</v>
      </c>
      <c r="B2147" s="33" t="s">
        <v>35</v>
      </c>
      <c r="C2147" s="40" t="s">
        <v>216</v>
      </c>
      <c r="D2147" s="41">
        <v>1.873452514E9</v>
      </c>
      <c r="E2147" s="32">
        <v>0.067</v>
      </c>
      <c r="F2147" s="32">
        <v>672.0</v>
      </c>
      <c r="G2147" s="35">
        <v>0.121</v>
      </c>
    </row>
    <row r="2148">
      <c r="A2148" s="32" t="s">
        <v>213</v>
      </c>
      <c r="B2148" s="33" t="s">
        <v>36</v>
      </c>
      <c r="C2148" s="40" t="s">
        <v>216</v>
      </c>
      <c r="D2148" s="41">
        <v>1.92026257E9</v>
      </c>
      <c r="E2148" s="32">
        <v>0.067</v>
      </c>
      <c r="F2148" s="32">
        <v>672.0</v>
      </c>
      <c r="G2148" s="35">
        <v>0.121</v>
      </c>
    </row>
    <row r="2149">
      <c r="A2149" s="32" t="s">
        <v>213</v>
      </c>
      <c r="B2149" s="33" t="s">
        <v>37</v>
      </c>
      <c r="C2149" s="40" t="s">
        <v>216</v>
      </c>
      <c r="D2149" s="41">
        <v>1.941094972E9</v>
      </c>
      <c r="E2149" s="32">
        <v>0.067</v>
      </c>
      <c r="F2149" s="32">
        <v>672.0</v>
      </c>
      <c r="G2149" s="35">
        <v>0.131</v>
      </c>
    </row>
    <row r="2150">
      <c r="A2150" s="32" t="s">
        <v>213</v>
      </c>
      <c r="B2150" s="33" t="s">
        <v>38</v>
      </c>
      <c r="C2150" s="40" t="s">
        <v>216</v>
      </c>
      <c r="D2150" s="41">
        <v>2.021301676E9</v>
      </c>
      <c r="E2150" s="32">
        <v>0.067</v>
      </c>
      <c r="F2150" s="32">
        <v>672.0</v>
      </c>
      <c r="G2150" s="35">
        <v>0.115</v>
      </c>
    </row>
    <row r="2151">
      <c r="A2151" s="32" t="s">
        <v>213</v>
      </c>
      <c r="B2151" s="33" t="s">
        <v>39</v>
      </c>
      <c r="C2151" s="40" t="s">
        <v>216</v>
      </c>
      <c r="D2151" s="41">
        <v>2.22827933E9</v>
      </c>
      <c r="E2151" s="32">
        <v>0.067</v>
      </c>
      <c r="F2151" s="32">
        <v>672.0</v>
      </c>
      <c r="G2151" s="35">
        <v>0.116</v>
      </c>
    </row>
    <row r="2152">
      <c r="A2152" s="32" t="s">
        <v>213</v>
      </c>
      <c r="B2152" s="33" t="s">
        <v>40</v>
      </c>
      <c r="C2152" s="40" t="s">
        <v>216</v>
      </c>
      <c r="D2152" s="41">
        <v>2.331005587E9</v>
      </c>
      <c r="E2152" s="32">
        <v>0.067</v>
      </c>
      <c r="F2152" s="32">
        <v>672.0</v>
      </c>
      <c r="G2152" s="35">
        <v>0.115</v>
      </c>
    </row>
    <row r="2153">
      <c r="A2153" s="32" t="s">
        <v>213</v>
      </c>
      <c r="B2153" s="33" t="s">
        <v>41</v>
      </c>
      <c r="C2153" s="40" t="s">
        <v>216</v>
      </c>
      <c r="D2153" s="41">
        <v>2.42147486E9</v>
      </c>
      <c r="E2153" s="32">
        <v>0.067</v>
      </c>
      <c r="F2153" s="32">
        <v>672.0</v>
      </c>
      <c r="G2153" s="35">
        <v>0.113</v>
      </c>
    </row>
    <row r="2154">
      <c r="A2154" s="32" t="s">
        <v>213</v>
      </c>
      <c r="B2154" s="33" t="s">
        <v>42</v>
      </c>
      <c r="C2154" s="40" t="s">
        <v>216</v>
      </c>
      <c r="D2154" s="41">
        <v>2.623726257E9</v>
      </c>
      <c r="E2154" s="32">
        <v>0.067</v>
      </c>
      <c r="F2154" s="32">
        <v>672.0</v>
      </c>
      <c r="G2154" s="35">
        <v>0.11</v>
      </c>
    </row>
    <row r="2155">
      <c r="A2155" s="32" t="s">
        <v>213</v>
      </c>
      <c r="B2155" s="33" t="s">
        <v>43</v>
      </c>
      <c r="C2155" s="40" t="s">
        <v>216</v>
      </c>
      <c r="D2155" s="41">
        <v>2.791960894E9</v>
      </c>
      <c r="E2155" s="32">
        <v>0.067</v>
      </c>
      <c r="F2155" s="32">
        <v>672.0</v>
      </c>
      <c r="G2155" s="35">
        <v>0.112</v>
      </c>
    </row>
    <row r="2156">
      <c r="A2156" s="32" t="s">
        <v>213</v>
      </c>
      <c r="B2156" s="33" t="s">
        <v>44</v>
      </c>
      <c r="C2156" s="40" t="s">
        <v>216</v>
      </c>
      <c r="D2156" s="41">
        <v>2.498932961E9</v>
      </c>
      <c r="E2156" s="32">
        <v>0.067</v>
      </c>
      <c r="F2156" s="32">
        <v>672.0</v>
      </c>
      <c r="G2156" s="35">
        <v>0.108</v>
      </c>
    </row>
    <row r="2157">
      <c r="A2157" s="32" t="s">
        <v>213</v>
      </c>
      <c r="B2157" s="33" t="s">
        <v>45</v>
      </c>
      <c r="C2157" s="40" t="s">
        <v>216</v>
      </c>
      <c r="D2157" s="41">
        <v>2.467703911E9</v>
      </c>
      <c r="E2157" s="32">
        <v>0.067</v>
      </c>
      <c r="F2157" s="32">
        <v>672.0</v>
      </c>
      <c r="G2157" s="35">
        <v>0.107</v>
      </c>
    </row>
    <row r="2158">
      <c r="A2158" s="32" t="s">
        <v>213</v>
      </c>
      <c r="B2158" s="33" t="s">
        <v>46</v>
      </c>
      <c r="C2158" s="40" t="s">
        <v>216</v>
      </c>
      <c r="D2158" s="41">
        <v>2.584463687E9</v>
      </c>
      <c r="E2158" s="32">
        <v>0.067</v>
      </c>
      <c r="F2158" s="32">
        <v>672.0</v>
      </c>
      <c r="G2158" s="35">
        <v>0.097</v>
      </c>
    </row>
    <row r="2159">
      <c r="A2159" s="32" t="s">
        <v>213</v>
      </c>
      <c r="B2159" s="33" t="s">
        <v>33</v>
      </c>
      <c r="C2159" s="40" t="s">
        <v>216</v>
      </c>
      <c r="D2159" s="42">
        <v>4.7059425373814E11</v>
      </c>
      <c r="E2159" s="32">
        <v>0.067</v>
      </c>
      <c r="F2159" s="32">
        <v>672.0</v>
      </c>
      <c r="G2159" s="35">
        <v>0.092</v>
      </c>
    </row>
    <row r="2160">
      <c r="A2160" s="32" t="s">
        <v>213</v>
      </c>
      <c r="B2160" s="33" t="s">
        <v>35</v>
      </c>
      <c r="C2160" s="40" t="s">
        <v>217</v>
      </c>
      <c r="D2160" s="41">
        <v>6.327552E9</v>
      </c>
      <c r="E2160" s="35">
        <v>0.052</v>
      </c>
      <c r="F2160" s="35">
        <v>1107.0</v>
      </c>
      <c r="G2160" s="35">
        <v>0.06</v>
      </c>
    </row>
    <row r="2161">
      <c r="A2161" s="32" t="s">
        <v>213</v>
      </c>
      <c r="B2161" s="33" t="s">
        <v>36</v>
      </c>
      <c r="C2161" s="40" t="s">
        <v>217</v>
      </c>
      <c r="D2161" s="41">
        <v>6.516651E9</v>
      </c>
      <c r="E2161" s="35">
        <v>0.051</v>
      </c>
      <c r="F2161" s="35">
        <v>1107.0</v>
      </c>
      <c r="G2161" s="35">
        <v>0.06</v>
      </c>
    </row>
    <row r="2162">
      <c r="A2162" s="32" t="s">
        <v>213</v>
      </c>
      <c r="B2162" s="33" t="s">
        <v>37</v>
      </c>
      <c r="C2162" s="40" t="s">
        <v>217</v>
      </c>
      <c r="D2162" s="41">
        <v>6.957996E9</v>
      </c>
      <c r="E2162" s="35">
        <v>0.053</v>
      </c>
      <c r="F2162" s="35">
        <v>1183.0</v>
      </c>
      <c r="G2162" s="35">
        <v>0.06</v>
      </c>
    </row>
    <row r="2163">
      <c r="A2163" s="32" t="s">
        <v>213</v>
      </c>
      <c r="B2163" s="33" t="s">
        <v>38</v>
      </c>
      <c r="C2163" s="40" t="s">
        <v>217</v>
      </c>
      <c r="D2163" s="41">
        <v>6.949317E9</v>
      </c>
      <c r="E2163" s="35">
        <v>0.056</v>
      </c>
      <c r="F2163" s="35">
        <v>1237.0</v>
      </c>
      <c r="G2163" s="35">
        <v>0.06</v>
      </c>
    </row>
    <row r="2164">
      <c r="A2164" s="32" t="s">
        <v>213</v>
      </c>
      <c r="B2164" s="33" t="s">
        <v>39</v>
      </c>
      <c r="C2164" s="40" t="s">
        <v>217</v>
      </c>
      <c r="D2164" s="41">
        <v>7.094413E9</v>
      </c>
      <c r="E2164" s="35">
        <v>0.06</v>
      </c>
      <c r="F2164" s="35">
        <v>1326.0</v>
      </c>
      <c r="G2164" s="35">
        <v>0.06</v>
      </c>
    </row>
    <row r="2165">
      <c r="A2165" s="32" t="s">
        <v>213</v>
      </c>
      <c r="B2165" s="33" t="s">
        <v>40</v>
      </c>
      <c r="C2165" s="40" t="s">
        <v>217</v>
      </c>
      <c r="D2165" s="41">
        <v>7.706222E9</v>
      </c>
      <c r="E2165" s="35">
        <v>0.06</v>
      </c>
      <c r="F2165" s="35">
        <v>1394.0</v>
      </c>
      <c r="G2165" s="35">
        <v>0.055</v>
      </c>
    </row>
    <row r="2166">
      <c r="A2166" s="32" t="s">
        <v>213</v>
      </c>
      <c r="B2166" s="33" t="s">
        <v>41</v>
      </c>
      <c r="C2166" s="40" t="s">
        <v>217</v>
      </c>
      <c r="D2166" s="41">
        <v>7.965588E9</v>
      </c>
      <c r="E2166" s="35">
        <v>0.069</v>
      </c>
      <c r="F2166" s="35">
        <v>1645.0</v>
      </c>
      <c r="G2166" s="35">
        <v>0.055</v>
      </c>
    </row>
    <row r="2167">
      <c r="A2167" s="32" t="s">
        <v>213</v>
      </c>
      <c r="B2167" s="33" t="s">
        <v>42</v>
      </c>
      <c r="C2167" s="40" t="s">
        <v>217</v>
      </c>
      <c r="D2167" s="41">
        <v>8.318996E9</v>
      </c>
      <c r="E2167" s="35">
        <v>0.071</v>
      </c>
      <c r="F2167" s="35">
        <v>1721.0</v>
      </c>
      <c r="G2167" s="35">
        <v>0.055</v>
      </c>
    </row>
    <row r="2168">
      <c r="A2168" s="32" t="s">
        <v>213</v>
      </c>
      <c r="B2168" s="33" t="s">
        <v>43</v>
      </c>
      <c r="C2168" s="40" t="s">
        <v>217</v>
      </c>
      <c r="D2168" s="41">
        <v>8.24665E9</v>
      </c>
      <c r="E2168" s="35">
        <v>0.073</v>
      </c>
      <c r="F2168" s="35">
        <v>1729.0</v>
      </c>
      <c r="G2168" s="35">
        <v>0.055</v>
      </c>
    </row>
    <row r="2169">
      <c r="A2169" s="32" t="s">
        <v>213</v>
      </c>
      <c r="B2169" s="33" t="s">
        <v>44</v>
      </c>
      <c r="C2169" s="40" t="s">
        <v>217</v>
      </c>
      <c r="D2169" s="41">
        <v>7.82042E9</v>
      </c>
      <c r="E2169" s="35">
        <v>0.074</v>
      </c>
      <c r="F2169" s="35">
        <v>1640.0</v>
      </c>
      <c r="G2169" s="35">
        <v>0.055</v>
      </c>
    </row>
    <row r="2170">
      <c r="A2170" s="32" t="s">
        <v>213</v>
      </c>
      <c r="B2170" s="33" t="s">
        <v>45</v>
      </c>
      <c r="C2170" s="40" t="s">
        <v>217</v>
      </c>
      <c r="D2170" s="41">
        <v>7.888087E9</v>
      </c>
      <c r="E2170" s="35">
        <v>0.074</v>
      </c>
      <c r="F2170" s="35">
        <v>1626.0</v>
      </c>
      <c r="G2170" s="35">
        <v>0.055</v>
      </c>
    </row>
    <row r="2171">
      <c r="A2171" s="32" t="s">
        <v>213</v>
      </c>
      <c r="B2171" s="33" t="s">
        <v>46</v>
      </c>
      <c r="C2171" s="40" t="s">
        <v>217</v>
      </c>
      <c r="D2171" s="41">
        <v>7.872584E9</v>
      </c>
      <c r="E2171" s="35">
        <v>0.075</v>
      </c>
      <c r="F2171" s="35">
        <v>1622.0</v>
      </c>
      <c r="G2171" s="35">
        <v>0.051</v>
      </c>
    </row>
    <row r="2172">
      <c r="A2172" s="32" t="s">
        <v>213</v>
      </c>
      <c r="B2172" s="33" t="s">
        <v>33</v>
      </c>
      <c r="C2172" s="40" t="s">
        <v>217</v>
      </c>
      <c r="D2172" s="41">
        <v>8.149004E9</v>
      </c>
      <c r="E2172" s="35">
        <v>0.075</v>
      </c>
      <c r="F2172" s="35">
        <v>1647.0</v>
      </c>
      <c r="G2172" s="35">
        <v>0.048</v>
      </c>
    </row>
    <row r="2173">
      <c r="A2173" s="32" t="s">
        <v>213</v>
      </c>
      <c r="B2173" s="33" t="s">
        <v>35</v>
      </c>
      <c r="C2173" s="40" t="s">
        <v>218</v>
      </c>
      <c r="D2173" s="41">
        <v>3.1195E9</v>
      </c>
      <c r="E2173" s="35">
        <v>0.063</v>
      </c>
      <c r="F2173" s="35">
        <v>602.0</v>
      </c>
      <c r="G2173" s="35">
        <v>0.102</v>
      </c>
    </row>
    <row r="2174">
      <c r="A2174" s="32" t="s">
        <v>213</v>
      </c>
      <c r="B2174" s="33" t="s">
        <v>36</v>
      </c>
      <c r="C2174" s="40" t="s">
        <v>218</v>
      </c>
      <c r="D2174" s="41">
        <v>3.11235E9</v>
      </c>
      <c r="E2174" s="35">
        <v>0.067</v>
      </c>
      <c r="F2174" s="35">
        <v>635.0</v>
      </c>
      <c r="G2174" s="35">
        <v>0.096</v>
      </c>
    </row>
    <row r="2175">
      <c r="A2175" s="32" t="s">
        <v>213</v>
      </c>
      <c r="B2175" s="33" t="s">
        <v>37</v>
      </c>
      <c r="C2175" s="40" t="s">
        <v>218</v>
      </c>
      <c r="D2175" s="41">
        <v>3.1686E9</v>
      </c>
      <c r="E2175" s="35">
        <v>0.074</v>
      </c>
      <c r="F2175" s="35">
        <v>677.0</v>
      </c>
      <c r="G2175" s="35">
        <v>0.085</v>
      </c>
    </row>
    <row r="2176">
      <c r="A2176" s="32" t="s">
        <v>213</v>
      </c>
      <c r="B2176" s="33" t="s">
        <v>38</v>
      </c>
      <c r="C2176" s="40" t="s">
        <v>218</v>
      </c>
      <c r="D2176" s="41">
        <v>3.2712E9</v>
      </c>
      <c r="E2176" s="35">
        <v>0.071</v>
      </c>
      <c r="F2176" s="35">
        <v>702.0</v>
      </c>
      <c r="G2176" s="35">
        <v>0.085</v>
      </c>
    </row>
    <row r="2177">
      <c r="A2177" s="32" t="s">
        <v>213</v>
      </c>
      <c r="B2177" s="33" t="s">
        <v>39</v>
      </c>
      <c r="C2177" s="40" t="s">
        <v>218</v>
      </c>
      <c r="D2177" s="41">
        <v>3.5097E9</v>
      </c>
      <c r="E2177" s="35">
        <v>0.071</v>
      </c>
      <c r="F2177" s="35">
        <v>737.0</v>
      </c>
      <c r="G2177" s="35">
        <v>0.083</v>
      </c>
    </row>
    <row r="2178">
      <c r="A2178" s="32" t="s">
        <v>213</v>
      </c>
      <c r="B2178" s="33" t="s">
        <v>40</v>
      </c>
      <c r="C2178" s="40" t="s">
        <v>218</v>
      </c>
      <c r="D2178" s="41">
        <v>3.8915E9</v>
      </c>
      <c r="E2178" s="35">
        <v>0.07</v>
      </c>
      <c r="F2178" s="35">
        <v>765.0</v>
      </c>
      <c r="G2178" s="35">
        <v>0.092</v>
      </c>
    </row>
    <row r="2179">
      <c r="A2179" s="32" t="s">
        <v>213</v>
      </c>
      <c r="B2179" s="33" t="s">
        <v>41</v>
      </c>
      <c r="C2179" s="40" t="s">
        <v>218</v>
      </c>
      <c r="D2179" s="41">
        <v>4.31405E9</v>
      </c>
      <c r="E2179" s="35">
        <v>0.071</v>
      </c>
      <c r="F2179" s="35">
        <v>826.0</v>
      </c>
      <c r="G2179" s="35">
        <v>0.103</v>
      </c>
    </row>
    <row r="2180">
      <c r="A2180" s="32" t="s">
        <v>213</v>
      </c>
      <c r="B2180" s="33" t="s">
        <v>42</v>
      </c>
      <c r="C2180" s="40" t="s">
        <v>218</v>
      </c>
      <c r="D2180" s="41">
        <v>4.51325E9</v>
      </c>
      <c r="E2180" s="35">
        <v>0.075</v>
      </c>
      <c r="F2180" s="35">
        <v>928.0</v>
      </c>
      <c r="G2180" s="35">
        <v>0.108</v>
      </c>
    </row>
    <row r="2181">
      <c r="A2181" s="32" t="s">
        <v>213</v>
      </c>
      <c r="B2181" s="33" t="s">
        <v>43</v>
      </c>
      <c r="C2181" s="40" t="s">
        <v>218</v>
      </c>
      <c r="D2181" s="41">
        <v>4.54155E9</v>
      </c>
      <c r="E2181" s="35">
        <v>0.075</v>
      </c>
      <c r="F2181" s="35">
        <v>996.0</v>
      </c>
      <c r="G2181" s="35">
        <v>0.1</v>
      </c>
    </row>
    <row r="2182">
      <c r="A2182" s="32" t="s">
        <v>213</v>
      </c>
      <c r="B2182" s="33" t="s">
        <v>44</v>
      </c>
      <c r="C2182" s="40" t="s">
        <v>218</v>
      </c>
      <c r="D2182" s="41">
        <v>4.59265E9</v>
      </c>
      <c r="E2182" s="35">
        <v>0.08</v>
      </c>
      <c r="F2182" s="35">
        <v>1025.0</v>
      </c>
      <c r="G2182" s="35">
        <v>0.092</v>
      </c>
    </row>
    <row r="2183">
      <c r="A2183" s="32" t="s">
        <v>213</v>
      </c>
      <c r="B2183" s="33" t="s">
        <v>45</v>
      </c>
      <c r="C2183" s="40" t="s">
        <v>218</v>
      </c>
      <c r="D2183" s="41">
        <v>4.4337E9</v>
      </c>
      <c r="E2183" s="35">
        <v>0.067</v>
      </c>
      <c r="F2183" s="35">
        <v>978.0</v>
      </c>
      <c r="G2183" s="35">
        <v>0.087</v>
      </c>
    </row>
    <row r="2184">
      <c r="A2184" s="32" t="s">
        <v>213</v>
      </c>
      <c r="B2184" s="33" t="s">
        <v>46</v>
      </c>
      <c r="C2184" s="40" t="s">
        <v>218</v>
      </c>
      <c r="D2184" s="41">
        <v>4.3689E9</v>
      </c>
      <c r="E2184" s="35">
        <v>0.072</v>
      </c>
      <c r="F2184" s="35">
        <v>935.0</v>
      </c>
      <c r="G2184" s="35">
        <v>0.087</v>
      </c>
    </row>
    <row r="2185">
      <c r="A2185" s="32" t="s">
        <v>213</v>
      </c>
      <c r="B2185" s="33" t="s">
        <v>33</v>
      </c>
      <c r="C2185" s="40" t="s">
        <v>218</v>
      </c>
      <c r="D2185" s="41">
        <v>4.22485E9</v>
      </c>
      <c r="E2185" s="35">
        <v>0.063</v>
      </c>
      <c r="F2185" s="35">
        <v>938.0</v>
      </c>
      <c r="G2185" s="35">
        <v>0.087</v>
      </c>
    </row>
    <row r="2186">
      <c r="A2186" s="32" t="s">
        <v>213</v>
      </c>
      <c r="B2186" s="33" t="s">
        <v>35</v>
      </c>
      <c r="C2186" s="40" t="s">
        <v>219</v>
      </c>
      <c r="D2186" s="41">
        <v>8.3175E8</v>
      </c>
      <c r="E2186" s="35">
        <v>0.04</v>
      </c>
      <c r="F2186" s="35">
        <v>139.0</v>
      </c>
      <c r="G2186" s="35">
        <v>0.16</v>
      </c>
    </row>
    <row r="2187">
      <c r="A2187" s="32" t="s">
        <v>213</v>
      </c>
      <c r="B2187" s="33" t="s">
        <v>36</v>
      </c>
      <c r="C2187" s="40" t="s">
        <v>219</v>
      </c>
      <c r="D2187" s="41">
        <v>8.71840755E8</v>
      </c>
      <c r="E2187" s="35">
        <v>0.045</v>
      </c>
      <c r="F2187" s="35">
        <v>160.0</v>
      </c>
      <c r="G2187" s="35">
        <v>0.155</v>
      </c>
    </row>
    <row r="2188">
      <c r="A2188" s="32" t="s">
        <v>213</v>
      </c>
      <c r="B2188" s="33" t="s">
        <v>37</v>
      </c>
      <c r="C2188" s="40" t="s">
        <v>219</v>
      </c>
      <c r="D2188" s="41">
        <v>9.32676403E8</v>
      </c>
      <c r="E2188" s="35">
        <v>0.044</v>
      </c>
      <c r="F2188" s="35">
        <v>162.0</v>
      </c>
      <c r="G2188" s="35">
        <v>0.148</v>
      </c>
    </row>
    <row r="2189">
      <c r="A2189" s="32" t="s">
        <v>213</v>
      </c>
      <c r="B2189" s="33" t="s">
        <v>38</v>
      </c>
      <c r="C2189" s="40" t="s">
        <v>219</v>
      </c>
      <c r="D2189" s="41">
        <v>9.9035E8</v>
      </c>
      <c r="E2189" s="35">
        <v>0.045</v>
      </c>
      <c r="F2189" s="35">
        <v>174.0</v>
      </c>
      <c r="G2189" s="35">
        <v>0.143</v>
      </c>
    </row>
    <row r="2190">
      <c r="A2190" s="32" t="s">
        <v>213</v>
      </c>
      <c r="B2190" s="33" t="s">
        <v>39</v>
      </c>
      <c r="C2190" s="40" t="s">
        <v>219</v>
      </c>
      <c r="D2190" s="41">
        <v>1.05785E9</v>
      </c>
      <c r="E2190" s="35">
        <v>0.044</v>
      </c>
      <c r="F2190" s="35">
        <v>175.0</v>
      </c>
      <c r="G2190" s="35">
        <v>0.139</v>
      </c>
    </row>
    <row r="2191">
      <c r="A2191" s="32" t="s">
        <v>213</v>
      </c>
      <c r="B2191" s="33" t="s">
        <v>40</v>
      </c>
      <c r="C2191" s="40" t="s">
        <v>219</v>
      </c>
      <c r="D2191" s="41">
        <v>1.1142E9</v>
      </c>
      <c r="E2191" s="35">
        <v>0.044</v>
      </c>
      <c r="F2191" s="35">
        <v>182.0</v>
      </c>
      <c r="G2191" s="35">
        <v>0.143</v>
      </c>
    </row>
    <row r="2192">
      <c r="A2192" s="32" t="s">
        <v>213</v>
      </c>
      <c r="B2192" s="33" t="s">
        <v>41</v>
      </c>
      <c r="C2192" s="40" t="s">
        <v>219</v>
      </c>
      <c r="D2192" s="41">
        <v>1.21745E9</v>
      </c>
      <c r="E2192" s="35">
        <v>0.044</v>
      </c>
      <c r="F2192" s="35">
        <v>192.0</v>
      </c>
      <c r="G2192" s="35">
        <v>0.142</v>
      </c>
    </row>
    <row r="2193">
      <c r="A2193" s="32" t="s">
        <v>213</v>
      </c>
      <c r="B2193" s="33" t="s">
        <v>42</v>
      </c>
      <c r="C2193" s="40" t="s">
        <v>219</v>
      </c>
      <c r="D2193" s="41">
        <v>1.2905E9</v>
      </c>
      <c r="E2193" s="35">
        <v>0.048</v>
      </c>
      <c r="F2193" s="35">
        <v>215.0</v>
      </c>
      <c r="G2193" s="35">
        <v>0.143</v>
      </c>
    </row>
    <row r="2194">
      <c r="A2194" s="32" t="s">
        <v>213</v>
      </c>
      <c r="B2194" s="33" t="s">
        <v>43</v>
      </c>
      <c r="C2194" s="40" t="s">
        <v>219</v>
      </c>
      <c r="D2194" s="41">
        <v>1.3695E9</v>
      </c>
      <c r="E2194" s="35">
        <v>0.051</v>
      </c>
      <c r="F2194" s="35">
        <v>237.0</v>
      </c>
      <c r="G2194" s="35">
        <v>0.141</v>
      </c>
    </row>
    <row r="2195">
      <c r="A2195" s="32" t="s">
        <v>213</v>
      </c>
      <c r="B2195" s="33" t="s">
        <v>44</v>
      </c>
      <c r="C2195" s="40" t="s">
        <v>219</v>
      </c>
      <c r="D2195" s="41">
        <v>1.3385E9</v>
      </c>
      <c r="E2195" s="35">
        <v>0.058</v>
      </c>
      <c r="F2195" s="35">
        <v>259.0</v>
      </c>
      <c r="G2195" s="35">
        <v>0.141</v>
      </c>
    </row>
    <row r="2196">
      <c r="A2196" s="32" t="s">
        <v>213</v>
      </c>
      <c r="B2196" s="33" t="s">
        <v>45</v>
      </c>
      <c r="C2196" s="40" t="s">
        <v>219</v>
      </c>
      <c r="D2196" s="41">
        <v>1.3985E9</v>
      </c>
      <c r="E2196" s="35">
        <v>0.058</v>
      </c>
      <c r="F2196" s="35">
        <v>265.0</v>
      </c>
      <c r="G2196" s="35">
        <v>0.139</v>
      </c>
    </row>
    <row r="2197">
      <c r="A2197" s="32" t="s">
        <v>213</v>
      </c>
      <c r="B2197" s="33" t="s">
        <v>46</v>
      </c>
      <c r="C2197" s="40" t="s">
        <v>219</v>
      </c>
      <c r="D2197" s="41">
        <v>1.489E9</v>
      </c>
      <c r="E2197" s="35">
        <v>0.058</v>
      </c>
      <c r="F2197" s="35">
        <v>264.0</v>
      </c>
      <c r="G2197" s="35">
        <v>0.134</v>
      </c>
    </row>
    <row r="2198">
      <c r="A2198" s="32" t="s">
        <v>213</v>
      </c>
      <c r="B2198" s="33" t="s">
        <v>33</v>
      </c>
      <c r="C2198" s="40" t="s">
        <v>219</v>
      </c>
      <c r="D2198" s="41">
        <v>1.5725E9</v>
      </c>
      <c r="E2198" s="35">
        <v>0.058</v>
      </c>
      <c r="F2198" s="35">
        <v>259.0</v>
      </c>
      <c r="G2198" s="35">
        <v>0.124</v>
      </c>
    </row>
    <row r="2199">
      <c r="A2199" s="32" t="s">
        <v>213</v>
      </c>
      <c r="B2199" s="33" t="s">
        <v>35</v>
      </c>
      <c r="C2199" s="40" t="s">
        <v>220</v>
      </c>
      <c r="D2199" s="41">
        <v>3.480219E9</v>
      </c>
      <c r="E2199" s="32">
        <v>0.067</v>
      </c>
      <c r="F2199" s="32">
        <v>672.0</v>
      </c>
      <c r="G2199" s="32">
        <v>0.157</v>
      </c>
    </row>
    <row r="2200">
      <c r="A2200" s="32" t="s">
        <v>213</v>
      </c>
      <c r="B2200" s="33" t="s">
        <v>36</v>
      </c>
      <c r="C2200" s="40" t="s">
        <v>220</v>
      </c>
      <c r="D2200" s="41">
        <v>3.680483E9</v>
      </c>
      <c r="E2200" s="32">
        <v>0.067</v>
      </c>
      <c r="F2200" s="32">
        <v>672.0</v>
      </c>
      <c r="G2200" s="32">
        <v>0.157</v>
      </c>
    </row>
    <row r="2201">
      <c r="A2201" s="32" t="s">
        <v>213</v>
      </c>
      <c r="B2201" s="33" t="s">
        <v>37</v>
      </c>
      <c r="C2201" s="40" t="s">
        <v>220</v>
      </c>
      <c r="D2201" s="41">
        <v>3.937228E9</v>
      </c>
      <c r="E2201" s="32">
        <v>0.067</v>
      </c>
      <c r="F2201" s="32">
        <v>672.0</v>
      </c>
      <c r="G2201" s="32">
        <v>0.157</v>
      </c>
    </row>
    <row r="2202">
      <c r="A2202" s="32" t="s">
        <v>213</v>
      </c>
      <c r="B2202" s="33" t="s">
        <v>38</v>
      </c>
      <c r="C2202" s="40" t="s">
        <v>220</v>
      </c>
      <c r="D2202" s="41">
        <v>4.186525E9</v>
      </c>
      <c r="E2202" s="32">
        <v>0.067</v>
      </c>
      <c r="F2202" s="32">
        <v>672.0</v>
      </c>
      <c r="G2202" s="32">
        <v>0.157</v>
      </c>
    </row>
    <row r="2203">
      <c r="A2203" s="32" t="s">
        <v>213</v>
      </c>
      <c r="B2203" s="33" t="s">
        <v>39</v>
      </c>
      <c r="C2203" s="40" t="s">
        <v>220</v>
      </c>
      <c r="D2203" s="41">
        <v>4.484703E9</v>
      </c>
      <c r="E2203" s="32">
        <v>0.067</v>
      </c>
      <c r="F2203" s="32">
        <v>672.0</v>
      </c>
      <c r="G2203" s="32">
        <v>0.157</v>
      </c>
    </row>
    <row r="2204">
      <c r="A2204" s="32" t="s">
        <v>213</v>
      </c>
      <c r="B2204" s="33" t="s">
        <v>40</v>
      </c>
      <c r="C2204" s="40" t="s">
        <v>220</v>
      </c>
      <c r="D2204" s="41">
        <v>4.868136E9</v>
      </c>
      <c r="E2204" s="32">
        <v>0.067</v>
      </c>
      <c r="F2204" s="32">
        <v>672.0</v>
      </c>
      <c r="G2204" s="32">
        <v>0.157</v>
      </c>
    </row>
    <row r="2205">
      <c r="A2205" s="32" t="s">
        <v>213</v>
      </c>
      <c r="B2205" s="33" t="s">
        <v>41</v>
      </c>
      <c r="C2205" s="40" t="s">
        <v>220</v>
      </c>
      <c r="D2205" s="41">
        <v>5.414299E9</v>
      </c>
      <c r="E2205" s="32">
        <v>0.067</v>
      </c>
      <c r="F2205" s="32">
        <v>672.0</v>
      </c>
      <c r="G2205" s="32">
        <v>0.157</v>
      </c>
    </row>
    <row r="2206">
      <c r="A2206" s="32" t="s">
        <v>213</v>
      </c>
      <c r="B2206" s="33" t="s">
        <v>42</v>
      </c>
      <c r="C2206" s="40" t="s">
        <v>220</v>
      </c>
      <c r="D2206" s="41">
        <v>5.895048E9</v>
      </c>
      <c r="E2206" s="32">
        <v>0.067</v>
      </c>
      <c r="F2206" s="32">
        <v>672.0</v>
      </c>
      <c r="G2206" s="32">
        <v>0.157</v>
      </c>
    </row>
    <row r="2207">
      <c r="A2207" s="32" t="s">
        <v>213</v>
      </c>
      <c r="B2207" s="33" t="s">
        <v>43</v>
      </c>
      <c r="C2207" s="40" t="s">
        <v>220</v>
      </c>
      <c r="D2207" s="41">
        <v>6.109928E9</v>
      </c>
      <c r="E2207" s="32">
        <v>0.067</v>
      </c>
      <c r="F2207" s="32">
        <v>672.0</v>
      </c>
      <c r="G2207" s="32">
        <v>0.157</v>
      </c>
    </row>
    <row r="2208">
      <c r="A2208" s="32" t="s">
        <v>213</v>
      </c>
      <c r="B2208" s="33" t="s">
        <v>44</v>
      </c>
      <c r="C2208" s="40" t="s">
        <v>220</v>
      </c>
      <c r="D2208" s="41">
        <v>5.806378E9</v>
      </c>
      <c r="E2208" s="32">
        <v>0.067</v>
      </c>
      <c r="F2208" s="32">
        <v>672.0</v>
      </c>
      <c r="G2208" s="32">
        <v>0.157</v>
      </c>
    </row>
    <row r="2209">
      <c r="A2209" s="32" t="s">
        <v>213</v>
      </c>
      <c r="B2209" s="33" t="s">
        <v>45</v>
      </c>
      <c r="C2209" s="40" t="s">
        <v>220</v>
      </c>
      <c r="D2209" s="41">
        <v>5.744414E9</v>
      </c>
      <c r="E2209" s="32">
        <v>0.067</v>
      </c>
      <c r="F2209" s="32">
        <v>672.0</v>
      </c>
      <c r="G2209" s="32">
        <v>0.157</v>
      </c>
    </row>
    <row r="2210">
      <c r="A2210" s="32" t="s">
        <v>213</v>
      </c>
      <c r="B2210" s="33" t="s">
        <v>46</v>
      </c>
      <c r="C2210" s="40" t="s">
        <v>220</v>
      </c>
      <c r="D2210" s="41">
        <v>5.550771E9</v>
      </c>
      <c r="E2210" s="32">
        <v>0.067</v>
      </c>
      <c r="F2210" s="32">
        <v>672.0</v>
      </c>
      <c r="G2210" s="32">
        <v>0.157</v>
      </c>
    </row>
    <row r="2211">
      <c r="A2211" s="32" t="s">
        <v>213</v>
      </c>
      <c r="B2211" s="33" t="s">
        <v>33</v>
      </c>
      <c r="C2211" s="40" t="s">
        <v>220</v>
      </c>
      <c r="D2211" s="41">
        <v>5.473536E9</v>
      </c>
      <c r="E2211" s="32">
        <v>0.067</v>
      </c>
      <c r="F2211" s="32">
        <v>672.0</v>
      </c>
      <c r="G2211" s="32">
        <v>0.157</v>
      </c>
    </row>
    <row r="2212">
      <c r="A2212" s="32" t="s">
        <v>213</v>
      </c>
      <c r="B2212" s="33" t="s">
        <v>35</v>
      </c>
      <c r="C2212" s="40" t="s">
        <v>221</v>
      </c>
      <c r="D2212" s="41">
        <v>8.397858185E9</v>
      </c>
      <c r="E2212" s="35">
        <v>0.061</v>
      </c>
      <c r="F2212" s="35">
        <v>60.0</v>
      </c>
      <c r="G2212" s="35">
        <v>0.346</v>
      </c>
    </row>
    <row r="2213">
      <c r="A2213" s="32" t="s">
        <v>213</v>
      </c>
      <c r="B2213" s="33" t="s">
        <v>36</v>
      </c>
      <c r="C2213" s="40" t="s">
        <v>221</v>
      </c>
      <c r="D2213" s="41">
        <v>8.141513292E9</v>
      </c>
      <c r="E2213" s="35">
        <v>0.063</v>
      </c>
      <c r="F2213" s="35">
        <v>59.0</v>
      </c>
      <c r="G2213" s="35">
        <v>0.201</v>
      </c>
    </row>
    <row r="2214">
      <c r="A2214" s="32" t="s">
        <v>213</v>
      </c>
      <c r="B2214" s="33" t="s">
        <v>37</v>
      </c>
      <c r="C2214" s="40" t="s">
        <v>221</v>
      </c>
      <c r="D2214" s="41">
        <v>7.905485216E9</v>
      </c>
      <c r="E2214" s="35">
        <v>0.065</v>
      </c>
      <c r="F2214" s="35">
        <v>58.0</v>
      </c>
      <c r="G2214" s="35">
        <v>0.206</v>
      </c>
    </row>
    <row r="2215">
      <c r="A2215" s="32" t="s">
        <v>213</v>
      </c>
      <c r="B2215" s="33" t="s">
        <v>38</v>
      </c>
      <c r="C2215" s="40" t="s">
        <v>221</v>
      </c>
      <c r="D2215" s="41">
        <v>8.082396526E9</v>
      </c>
      <c r="E2215" s="35">
        <v>0.056</v>
      </c>
      <c r="F2215" s="35">
        <v>50.0</v>
      </c>
      <c r="G2215" s="35">
        <v>0.177</v>
      </c>
    </row>
    <row r="2216">
      <c r="A2216" s="32" t="s">
        <v>213</v>
      </c>
      <c r="B2216" s="33" t="s">
        <v>39</v>
      </c>
      <c r="C2216" s="40" t="s">
        <v>221</v>
      </c>
      <c r="D2216" s="41">
        <v>8.773451739E9</v>
      </c>
      <c r="E2216" s="35">
        <v>0.053</v>
      </c>
      <c r="F2216" s="35">
        <v>51.0</v>
      </c>
      <c r="G2216" s="35">
        <v>0.145</v>
      </c>
    </row>
    <row r="2217">
      <c r="A2217" s="32" t="s">
        <v>213</v>
      </c>
      <c r="B2217" s="33" t="s">
        <v>40</v>
      </c>
      <c r="C2217" s="40" t="s">
        <v>221</v>
      </c>
      <c r="D2217" s="41">
        <v>9.549196256E9</v>
      </c>
      <c r="E2217" s="35">
        <v>0.056</v>
      </c>
      <c r="F2217" s="35">
        <v>57.0</v>
      </c>
      <c r="G2217" s="35">
        <v>0.166</v>
      </c>
    </row>
    <row r="2218">
      <c r="A2218" s="32" t="s">
        <v>213</v>
      </c>
      <c r="B2218" s="33" t="s">
        <v>41</v>
      </c>
      <c r="C2218" s="40" t="s">
        <v>221</v>
      </c>
      <c r="D2218" s="41">
        <v>1.1451845341E10</v>
      </c>
      <c r="E2218" s="35">
        <v>0.048</v>
      </c>
      <c r="F2218" s="35">
        <v>58.0</v>
      </c>
      <c r="G2218" s="35">
        <v>0.119</v>
      </c>
    </row>
    <row r="2219">
      <c r="A2219" s="32" t="s">
        <v>213</v>
      </c>
      <c r="B2219" s="33" t="s">
        <v>42</v>
      </c>
      <c r="C2219" s="40" t="s">
        <v>221</v>
      </c>
      <c r="D2219" s="41">
        <v>1.3120183157E10</v>
      </c>
      <c r="E2219" s="35">
        <v>0.047</v>
      </c>
      <c r="F2219" s="35">
        <v>64.0</v>
      </c>
      <c r="G2219" s="35">
        <v>0.129</v>
      </c>
    </row>
    <row r="2220">
      <c r="A2220" s="32" t="s">
        <v>213</v>
      </c>
      <c r="B2220" s="33" t="s">
        <v>43</v>
      </c>
      <c r="C2220" s="40" t="s">
        <v>221</v>
      </c>
      <c r="D2220" s="41">
        <v>1.6674324634E10</v>
      </c>
      <c r="E2220" s="35">
        <v>0.049</v>
      </c>
      <c r="F2220" s="35">
        <v>84.0</v>
      </c>
      <c r="G2220" s="35">
        <v>0.139</v>
      </c>
    </row>
    <row r="2221">
      <c r="A2221" s="32" t="s">
        <v>213</v>
      </c>
      <c r="B2221" s="33" t="s">
        <v>44</v>
      </c>
      <c r="C2221" s="40" t="s">
        <v>221</v>
      </c>
      <c r="D2221" s="41">
        <v>1.7339992165E10</v>
      </c>
      <c r="E2221" s="35">
        <v>0.058</v>
      </c>
      <c r="F2221" s="35">
        <v>100.0</v>
      </c>
      <c r="G2221" s="35">
        <v>0.124</v>
      </c>
    </row>
    <row r="2222">
      <c r="A2222" s="32" t="s">
        <v>213</v>
      </c>
      <c r="B2222" s="33" t="s">
        <v>45</v>
      </c>
      <c r="C2222" s="40" t="s">
        <v>221</v>
      </c>
      <c r="D2222" s="41">
        <v>1.9649631308E10</v>
      </c>
      <c r="E2222" s="35">
        <v>0.055</v>
      </c>
      <c r="F2222" s="35">
        <v>106.0</v>
      </c>
      <c r="G2222" s="35">
        <v>0.099</v>
      </c>
    </row>
    <row r="2223">
      <c r="A2223" s="32" t="s">
        <v>213</v>
      </c>
      <c r="B2223" s="33" t="s">
        <v>46</v>
      </c>
      <c r="C2223" s="40" t="s">
        <v>221</v>
      </c>
      <c r="D2223" s="41">
        <v>2.3948541156E10</v>
      </c>
      <c r="E2223" s="35">
        <v>0.05</v>
      </c>
      <c r="F2223" s="35">
        <v>115.0</v>
      </c>
      <c r="G2223" s="35">
        <v>0.109</v>
      </c>
    </row>
    <row r="2224">
      <c r="A2224" s="32" t="s">
        <v>213</v>
      </c>
      <c r="B2224" s="33" t="s">
        <v>33</v>
      </c>
      <c r="C2224" s="40" t="s">
        <v>221</v>
      </c>
      <c r="D2224" s="41">
        <v>2.703511013E10</v>
      </c>
      <c r="E2224" s="35">
        <v>0.058</v>
      </c>
      <c r="F2224" s="35">
        <v>149.0</v>
      </c>
      <c r="G2224" s="35">
        <v>0.111</v>
      </c>
    </row>
    <row r="2225">
      <c r="A2225" s="32" t="s">
        <v>213</v>
      </c>
      <c r="B2225" s="33" t="s">
        <v>35</v>
      </c>
      <c r="C2225" s="40" t="s">
        <v>222</v>
      </c>
      <c r="D2225" s="41">
        <v>6.45E11</v>
      </c>
      <c r="E2225" s="35">
        <v>0.072</v>
      </c>
      <c r="F2225" s="35">
        <v>265.0</v>
      </c>
      <c r="G2225" s="35">
        <v>0.568</v>
      </c>
    </row>
    <row r="2226">
      <c r="A2226" s="32" t="s">
        <v>213</v>
      </c>
      <c r="B2226" s="33" t="s">
        <v>36</v>
      </c>
      <c r="C2226" s="40" t="s">
        <v>222</v>
      </c>
      <c r="D2226" s="41">
        <v>5.54E11</v>
      </c>
      <c r="E2226" s="35">
        <v>0.073</v>
      </c>
      <c r="F2226" s="35">
        <v>228.0</v>
      </c>
      <c r="G2226" s="35">
        <v>0.576</v>
      </c>
    </row>
    <row r="2227">
      <c r="A2227" s="32" t="s">
        <v>213</v>
      </c>
      <c r="B2227" s="33" t="s">
        <v>37</v>
      </c>
      <c r="C2227" s="40" t="s">
        <v>222</v>
      </c>
      <c r="D2227" s="41">
        <v>5.04E11</v>
      </c>
      <c r="E2227" s="35">
        <v>0.072</v>
      </c>
      <c r="F2227" s="35">
        <v>203.0</v>
      </c>
      <c r="G2227" s="35">
        <v>0.629</v>
      </c>
    </row>
    <row r="2228">
      <c r="A2228" s="32" t="s">
        <v>213</v>
      </c>
      <c r="B2228" s="33" t="s">
        <v>38</v>
      </c>
      <c r="C2228" s="40" t="s">
        <v>222</v>
      </c>
      <c r="D2228" s="41">
        <v>5.52E11</v>
      </c>
      <c r="E2228" s="35">
        <v>0.07</v>
      </c>
      <c r="F2228" s="35">
        <v>214.0</v>
      </c>
      <c r="G2228" s="35">
        <v>0.671</v>
      </c>
    </row>
    <row r="2229">
      <c r="A2229" s="32" t="s">
        <v>213</v>
      </c>
      <c r="B2229" s="33" t="s">
        <v>39</v>
      </c>
      <c r="C2229" s="40" t="s">
        <v>222</v>
      </c>
      <c r="D2229" s="41">
        <v>6.64E11</v>
      </c>
      <c r="E2229" s="35">
        <v>0.071</v>
      </c>
      <c r="F2229" s="35">
        <v>257.0</v>
      </c>
      <c r="G2229" s="35">
        <v>0.549</v>
      </c>
    </row>
    <row r="2230">
      <c r="A2230" s="32" t="s">
        <v>213</v>
      </c>
      <c r="B2230" s="33" t="s">
        <v>40</v>
      </c>
      <c r="C2230" s="40" t="s">
        <v>222</v>
      </c>
      <c r="D2230" s="41">
        <v>8.82E11</v>
      </c>
      <c r="E2230" s="35">
        <v>0.082</v>
      </c>
      <c r="F2230" s="35">
        <v>387.0</v>
      </c>
      <c r="G2230" s="35">
        <v>0.554</v>
      </c>
    </row>
    <row r="2231">
      <c r="A2231" s="32" t="s">
        <v>213</v>
      </c>
      <c r="B2231" s="33" t="s">
        <v>41</v>
      </c>
      <c r="C2231" s="40" t="s">
        <v>222</v>
      </c>
      <c r="D2231" s="41">
        <v>1.09E12</v>
      </c>
      <c r="E2231" s="35">
        <v>0.085</v>
      </c>
      <c r="F2231" s="35">
        <v>491.0</v>
      </c>
      <c r="G2231" s="35">
        <v>0.508</v>
      </c>
    </row>
    <row r="2232">
      <c r="A2232" s="32" t="s">
        <v>213</v>
      </c>
      <c r="B2232" s="33" t="s">
        <v>42</v>
      </c>
      <c r="C2232" s="40" t="s">
        <v>222</v>
      </c>
      <c r="D2232" s="41">
        <v>1.37E12</v>
      </c>
      <c r="E2232" s="35">
        <v>0.085</v>
      </c>
      <c r="F2232" s="35">
        <v>609.0</v>
      </c>
      <c r="G2232" s="35">
        <v>0.437</v>
      </c>
    </row>
    <row r="2233">
      <c r="A2233" s="32" t="s">
        <v>213</v>
      </c>
      <c r="B2233" s="33" t="s">
        <v>43</v>
      </c>
      <c r="C2233" s="40" t="s">
        <v>222</v>
      </c>
      <c r="D2233" s="41">
        <v>1.65E12</v>
      </c>
      <c r="E2233" s="35">
        <v>0.083</v>
      </c>
      <c r="F2233" s="35">
        <v>714.0</v>
      </c>
      <c r="G2233" s="35">
        <v>0.473</v>
      </c>
    </row>
    <row r="2234">
      <c r="A2234" s="32" t="s">
        <v>213</v>
      </c>
      <c r="B2234" s="33" t="s">
        <v>44</v>
      </c>
      <c r="C2234" s="40" t="s">
        <v>222</v>
      </c>
      <c r="D2234" s="41">
        <v>1.62E12</v>
      </c>
      <c r="E2234" s="35">
        <v>0.088</v>
      </c>
      <c r="F2234" s="35">
        <v>733.0</v>
      </c>
      <c r="G2234" s="35">
        <v>0.447</v>
      </c>
    </row>
    <row r="2235">
      <c r="A2235" s="32" t="s">
        <v>213</v>
      </c>
      <c r="B2235" s="33" t="s">
        <v>45</v>
      </c>
      <c r="C2235" s="40" t="s">
        <v>222</v>
      </c>
      <c r="D2235" s="41">
        <v>2.14E12</v>
      </c>
      <c r="E2235" s="35">
        <v>0.09</v>
      </c>
      <c r="F2235" s="35">
        <v>989.0</v>
      </c>
      <c r="G2235" s="35">
        <v>0.4</v>
      </c>
    </row>
    <row r="2236">
      <c r="A2236" s="32" t="s">
        <v>213</v>
      </c>
      <c r="B2236" s="33" t="s">
        <v>46</v>
      </c>
      <c r="C2236" s="40" t="s">
        <v>222</v>
      </c>
      <c r="D2236" s="41">
        <v>2.48E12</v>
      </c>
      <c r="E2236" s="35">
        <v>0.089</v>
      </c>
      <c r="F2236" s="35">
        <v>1119.0</v>
      </c>
      <c r="G2236" s="35">
        <v>0.439</v>
      </c>
    </row>
    <row r="2237">
      <c r="A2237" s="32" t="s">
        <v>213</v>
      </c>
      <c r="B2237" s="33" t="s">
        <v>33</v>
      </c>
      <c r="C2237" s="40" t="s">
        <v>222</v>
      </c>
      <c r="D2237" s="41">
        <v>2.25E12</v>
      </c>
      <c r="E2237" s="35">
        <v>0.093</v>
      </c>
      <c r="F2237" s="35">
        <v>1056.0</v>
      </c>
      <c r="G2237" s="35">
        <v>0.366</v>
      </c>
    </row>
    <row r="2238">
      <c r="A2238" s="32" t="s">
        <v>213</v>
      </c>
      <c r="B2238" s="33" t="s">
        <v>35</v>
      </c>
      <c r="C2238" s="40" t="s">
        <v>223</v>
      </c>
      <c r="D2238" s="41">
        <v>7.39E11</v>
      </c>
      <c r="E2238" s="35">
        <v>0.088</v>
      </c>
      <c r="F2238" s="35">
        <v>2090.0</v>
      </c>
      <c r="G2238" s="35">
        <v>0.073</v>
      </c>
    </row>
    <row r="2239">
      <c r="A2239" s="32" t="s">
        <v>213</v>
      </c>
      <c r="B2239" s="33" t="s">
        <v>36</v>
      </c>
      <c r="C2239" s="40" t="s">
        <v>223</v>
      </c>
      <c r="D2239" s="41">
        <v>7.33E11</v>
      </c>
      <c r="E2239" s="35">
        <v>0.093</v>
      </c>
      <c r="F2239" s="35">
        <v>2152.0</v>
      </c>
      <c r="G2239" s="35">
        <v>0.058</v>
      </c>
    </row>
    <row r="2240">
      <c r="A2240" s="32" t="s">
        <v>213</v>
      </c>
      <c r="B2240" s="33" t="s">
        <v>37</v>
      </c>
      <c r="C2240" s="40" t="s">
        <v>223</v>
      </c>
      <c r="D2240" s="41">
        <v>7.53E11</v>
      </c>
      <c r="E2240" s="35">
        <v>0.096</v>
      </c>
      <c r="F2240" s="35">
        <v>2254.0</v>
      </c>
      <c r="G2240" s="35">
        <v>0.042</v>
      </c>
    </row>
    <row r="2241">
      <c r="A2241" s="32" t="s">
        <v>213</v>
      </c>
      <c r="B2241" s="33" t="s">
        <v>38</v>
      </c>
      <c r="C2241" s="40" t="s">
        <v>223</v>
      </c>
      <c r="D2241" s="41">
        <v>8.88E11</v>
      </c>
      <c r="E2241" s="35">
        <v>0.098</v>
      </c>
      <c r="F2241" s="35">
        <v>2680.0</v>
      </c>
      <c r="G2241" s="35">
        <v>0.047</v>
      </c>
    </row>
    <row r="2242">
      <c r="A2242" s="32" t="s">
        <v>213</v>
      </c>
      <c r="B2242" s="33" t="s">
        <v>39</v>
      </c>
      <c r="C2242" s="40" t="s">
        <v>223</v>
      </c>
      <c r="D2242" s="41">
        <v>1.02E12</v>
      </c>
      <c r="E2242" s="35">
        <v>0.098</v>
      </c>
      <c r="F2242" s="35">
        <v>3047.0</v>
      </c>
      <c r="G2242" s="35">
        <v>0.04</v>
      </c>
    </row>
    <row r="2243">
      <c r="A2243" s="32" t="s">
        <v>213</v>
      </c>
      <c r="B2243" s="33" t="s">
        <v>40</v>
      </c>
      <c r="C2243" s="40" t="s">
        <v>223</v>
      </c>
      <c r="D2243" s="41">
        <v>1.16E12</v>
      </c>
      <c r="E2243" s="35">
        <v>0.098</v>
      </c>
      <c r="F2243" s="35">
        <v>3452.0</v>
      </c>
      <c r="G2243" s="35">
        <v>0.044</v>
      </c>
    </row>
    <row r="2244">
      <c r="A2244" s="32" t="s">
        <v>213</v>
      </c>
      <c r="B2244" s="33" t="s">
        <v>41</v>
      </c>
      <c r="C2244" s="40" t="s">
        <v>223</v>
      </c>
      <c r="D2244" s="41">
        <v>1.31E12</v>
      </c>
      <c r="E2244" s="35">
        <v>0.1</v>
      </c>
      <c r="F2244" s="35">
        <v>3904.0</v>
      </c>
      <c r="G2244" s="35">
        <v>0.058</v>
      </c>
    </row>
    <row r="2245">
      <c r="A2245" s="32" t="s">
        <v>213</v>
      </c>
      <c r="B2245" s="33" t="s">
        <v>42</v>
      </c>
      <c r="C2245" s="40" t="s">
        <v>223</v>
      </c>
      <c r="D2245" s="41">
        <v>1.46E12</v>
      </c>
      <c r="E2245" s="35">
        <v>0.1</v>
      </c>
      <c r="F2245" s="35">
        <v>4330.0</v>
      </c>
      <c r="G2245" s="35">
        <v>0.061</v>
      </c>
    </row>
    <row r="2246">
      <c r="A2246" s="32" t="s">
        <v>213</v>
      </c>
      <c r="B2246" s="33" t="s">
        <v>43</v>
      </c>
      <c r="C2246" s="40" t="s">
        <v>223</v>
      </c>
      <c r="D2246" s="41">
        <v>1.54E12</v>
      </c>
      <c r="E2246" s="35">
        <v>0.103</v>
      </c>
      <c r="F2246" s="35">
        <v>4623.0</v>
      </c>
      <c r="G2246" s="35">
        <v>0.047</v>
      </c>
    </row>
    <row r="2247">
      <c r="A2247" s="32" t="s">
        <v>213</v>
      </c>
      <c r="B2247" s="33" t="s">
        <v>44</v>
      </c>
      <c r="C2247" s="40" t="s">
        <v>223</v>
      </c>
      <c r="D2247" s="41">
        <v>1.37E12</v>
      </c>
      <c r="E2247" s="35">
        <v>0.114</v>
      </c>
      <c r="F2247" s="35">
        <v>4528.0</v>
      </c>
      <c r="G2247" s="35">
        <v>0.024</v>
      </c>
    </row>
    <row r="2248">
      <c r="A2248" s="32" t="s">
        <v>213</v>
      </c>
      <c r="B2248" s="33" t="s">
        <v>45</v>
      </c>
      <c r="C2248" s="40" t="s">
        <v>223</v>
      </c>
      <c r="D2248" s="41">
        <v>1.61E12</v>
      </c>
      <c r="E2248" s="35">
        <v>0.114</v>
      </c>
      <c r="F2248" s="35">
        <v>5273.0</v>
      </c>
      <c r="G2248" s="35">
        <v>0.026</v>
      </c>
    </row>
    <row r="2249">
      <c r="A2249" s="32" t="s">
        <v>213</v>
      </c>
      <c r="B2249" s="33" t="s">
        <v>46</v>
      </c>
      <c r="C2249" s="40" t="s">
        <v>223</v>
      </c>
      <c r="D2249" s="41">
        <v>1.78E12</v>
      </c>
      <c r="E2249" s="35">
        <v>0.109</v>
      </c>
      <c r="F2249" s="35">
        <v>5656.0</v>
      </c>
      <c r="G2249" s="35">
        <v>0.03</v>
      </c>
    </row>
    <row r="2250">
      <c r="A2250" s="32" t="s">
        <v>213</v>
      </c>
      <c r="B2250" s="33" t="s">
        <v>33</v>
      </c>
      <c r="C2250" s="40" t="s">
        <v>223</v>
      </c>
      <c r="D2250" s="41">
        <v>1.82E12</v>
      </c>
      <c r="E2250" s="35">
        <v>0.109</v>
      </c>
      <c r="F2250" s="35">
        <v>5741.0</v>
      </c>
      <c r="G2250" s="35">
        <v>0.03</v>
      </c>
    </row>
    <row r="2251">
      <c r="A2251" s="32" t="s">
        <v>213</v>
      </c>
      <c r="B2251" s="33" t="s">
        <v>35</v>
      </c>
      <c r="C2251" s="40" t="s">
        <v>224</v>
      </c>
      <c r="D2251" s="42">
        <v>4.7059425373814E11</v>
      </c>
      <c r="E2251" s="32">
        <v>0.067</v>
      </c>
      <c r="F2251" s="32">
        <v>672.0</v>
      </c>
      <c r="G2251" s="32">
        <v>0.157</v>
      </c>
    </row>
    <row r="2252">
      <c r="A2252" s="32" t="s">
        <v>213</v>
      </c>
      <c r="B2252" s="33" t="s">
        <v>36</v>
      </c>
      <c r="C2252" s="40" t="s">
        <v>224</v>
      </c>
      <c r="D2252" s="42">
        <v>4.7059425373814E11</v>
      </c>
      <c r="E2252" s="32">
        <v>0.067</v>
      </c>
      <c r="F2252" s="32">
        <v>672.0</v>
      </c>
      <c r="G2252" s="32">
        <v>0.157</v>
      </c>
    </row>
    <row r="2253">
      <c r="A2253" s="32" t="s">
        <v>213</v>
      </c>
      <c r="B2253" s="33" t="s">
        <v>37</v>
      </c>
      <c r="C2253" s="40" t="s">
        <v>224</v>
      </c>
      <c r="D2253" s="42">
        <v>4.7059425373814E11</v>
      </c>
      <c r="E2253" s="32">
        <v>0.067</v>
      </c>
      <c r="F2253" s="32">
        <v>672.0</v>
      </c>
      <c r="G2253" s="32">
        <v>0.157</v>
      </c>
    </row>
    <row r="2254">
      <c r="A2254" s="32" t="s">
        <v>213</v>
      </c>
      <c r="B2254" s="33" t="s">
        <v>38</v>
      </c>
      <c r="C2254" s="40" t="s">
        <v>224</v>
      </c>
      <c r="D2254" s="42">
        <v>4.7059425373814E11</v>
      </c>
      <c r="E2254" s="32">
        <v>0.067</v>
      </c>
      <c r="F2254" s="32">
        <v>672.0</v>
      </c>
      <c r="G2254" s="32">
        <v>0.157</v>
      </c>
    </row>
    <row r="2255">
      <c r="A2255" s="32" t="s">
        <v>213</v>
      </c>
      <c r="B2255" s="33" t="s">
        <v>39</v>
      </c>
      <c r="C2255" s="40" t="s">
        <v>224</v>
      </c>
      <c r="D2255" s="42">
        <v>4.7059425373814E11</v>
      </c>
      <c r="E2255" s="32">
        <v>0.067</v>
      </c>
      <c r="F2255" s="32">
        <v>672.0</v>
      </c>
      <c r="G2255" s="32">
        <v>0.157</v>
      </c>
    </row>
    <row r="2256">
      <c r="A2256" s="32" t="s">
        <v>213</v>
      </c>
      <c r="B2256" s="33" t="s">
        <v>40</v>
      </c>
      <c r="C2256" s="40" t="s">
        <v>224</v>
      </c>
      <c r="D2256" s="42">
        <v>4.7059425373814E11</v>
      </c>
      <c r="E2256" s="32">
        <v>0.067</v>
      </c>
      <c r="F2256" s="32">
        <v>672.0</v>
      </c>
      <c r="G2256" s="32">
        <v>0.157</v>
      </c>
    </row>
    <row r="2257">
      <c r="A2257" s="32" t="s">
        <v>213</v>
      </c>
      <c r="B2257" s="33" t="s">
        <v>41</v>
      </c>
      <c r="C2257" s="40" t="s">
        <v>224</v>
      </c>
      <c r="D2257" s="42">
        <v>4.7059425373814E11</v>
      </c>
      <c r="E2257" s="32">
        <v>0.067</v>
      </c>
      <c r="F2257" s="32">
        <v>672.0</v>
      </c>
      <c r="G2257" s="32">
        <v>0.157</v>
      </c>
    </row>
    <row r="2258">
      <c r="A2258" s="32" t="s">
        <v>213</v>
      </c>
      <c r="B2258" s="33" t="s">
        <v>42</v>
      </c>
      <c r="C2258" s="40" t="s">
        <v>224</v>
      </c>
      <c r="D2258" s="42">
        <v>4.7059425373814E11</v>
      </c>
      <c r="E2258" s="32">
        <v>0.067</v>
      </c>
      <c r="F2258" s="32">
        <v>672.0</v>
      </c>
      <c r="G2258" s="32">
        <v>0.157</v>
      </c>
    </row>
    <row r="2259">
      <c r="A2259" s="32" t="s">
        <v>213</v>
      </c>
      <c r="B2259" s="33" t="s">
        <v>43</v>
      </c>
      <c r="C2259" s="40" t="s">
        <v>224</v>
      </c>
      <c r="D2259" s="42">
        <v>4.7059425373814E11</v>
      </c>
      <c r="E2259" s="32">
        <v>0.067</v>
      </c>
      <c r="F2259" s="32">
        <v>672.0</v>
      </c>
      <c r="G2259" s="32">
        <v>0.157</v>
      </c>
    </row>
    <row r="2260">
      <c r="A2260" s="32" t="s">
        <v>213</v>
      </c>
      <c r="B2260" s="33" t="s">
        <v>44</v>
      </c>
      <c r="C2260" s="40" t="s">
        <v>224</v>
      </c>
      <c r="D2260" s="42">
        <v>4.7059425373814E11</v>
      </c>
      <c r="E2260" s="32">
        <v>0.067</v>
      </c>
      <c r="F2260" s="32">
        <v>672.0</v>
      </c>
      <c r="G2260" s="32">
        <v>0.157</v>
      </c>
    </row>
    <row r="2261">
      <c r="A2261" s="32" t="s">
        <v>213</v>
      </c>
      <c r="B2261" s="33" t="s">
        <v>45</v>
      </c>
      <c r="C2261" s="40" t="s">
        <v>224</v>
      </c>
      <c r="D2261" s="42">
        <v>4.7059425373814E11</v>
      </c>
      <c r="E2261" s="32">
        <v>0.067</v>
      </c>
      <c r="F2261" s="32">
        <v>672.0</v>
      </c>
      <c r="G2261" s="32">
        <v>0.157</v>
      </c>
    </row>
    <row r="2262">
      <c r="A2262" s="32" t="s">
        <v>213</v>
      </c>
      <c r="B2262" s="33" t="s">
        <v>46</v>
      </c>
      <c r="C2262" s="40" t="s">
        <v>224</v>
      </c>
      <c r="D2262" s="42">
        <v>4.7059425373814E11</v>
      </c>
      <c r="E2262" s="32">
        <v>0.067</v>
      </c>
      <c r="F2262" s="32">
        <v>672.0</v>
      </c>
      <c r="G2262" s="32">
        <v>0.157</v>
      </c>
    </row>
    <row r="2263">
      <c r="A2263" s="32" t="s">
        <v>213</v>
      </c>
      <c r="B2263" s="33" t="s">
        <v>33</v>
      </c>
      <c r="C2263" s="40" t="s">
        <v>224</v>
      </c>
      <c r="D2263" s="42">
        <v>4.7059425373814E11</v>
      </c>
      <c r="E2263" s="32">
        <v>0.067</v>
      </c>
      <c r="F2263" s="32">
        <v>672.0</v>
      </c>
      <c r="G2263" s="32">
        <v>0.157</v>
      </c>
    </row>
    <row r="2264">
      <c r="A2264" s="32" t="s">
        <v>213</v>
      </c>
      <c r="B2264" s="33" t="s">
        <v>35</v>
      </c>
      <c r="C2264" s="40" t="s">
        <v>225</v>
      </c>
      <c r="D2264" s="41">
        <v>7.9328640264E10</v>
      </c>
      <c r="E2264" s="35">
        <v>0.077</v>
      </c>
      <c r="F2264" s="35">
        <v>390.0</v>
      </c>
      <c r="G2264" s="35">
        <v>0.148</v>
      </c>
    </row>
    <row r="2265">
      <c r="A2265" s="32" t="s">
        <v>213</v>
      </c>
      <c r="B2265" s="33" t="s">
        <v>36</v>
      </c>
      <c r="C2265" s="40" t="s">
        <v>225</v>
      </c>
      <c r="D2265" s="41">
        <v>7.2336972322E10</v>
      </c>
      <c r="E2265" s="35">
        <v>0.077</v>
      </c>
      <c r="F2265" s="35">
        <v>348.0</v>
      </c>
      <c r="G2265" s="35">
        <v>0.119</v>
      </c>
    </row>
    <row r="2266">
      <c r="A2266" s="32" t="s">
        <v>213</v>
      </c>
      <c r="B2266" s="33" t="s">
        <v>37</v>
      </c>
      <c r="C2266" s="40" t="s">
        <v>225</v>
      </c>
      <c r="D2266" s="41">
        <v>7.0984568429E10</v>
      </c>
      <c r="E2266" s="35">
        <v>0.075</v>
      </c>
      <c r="F2266" s="35">
        <v>331.0</v>
      </c>
      <c r="G2266" s="35">
        <v>0.078</v>
      </c>
    </row>
    <row r="2267">
      <c r="A2267" s="32" t="s">
        <v>213</v>
      </c>
      <c r="B2267" s="33" t="s">
        <v>38</v>
      </c>
      <c r="C2267" s="40" t="s">
        <v>225</v>
      </c>
      <c r="D2267" s="41">
        <v>7.7840186385E10</v>
      </c>
      <c r="E2267" s="35">
        <v>0.071</v>
      </c>
      <c r="F2267" s="35">
        <v>338.0</v>
      </c>
      <c r="G2267" s="35">
        <v>0.062</v>
      </c>
    </row>
    <row r="2268">
      <c r="A2268" s="32" t="s">
        <v>213</v>
      </c>
      <c r="B2268" s="33" t="s">
        <v>39</v>
      </c>
      <c r="C2268" s="40" t="s">
        <v>225</v>
      </c>
      <c r="D2268" s="41">
        <v>1.01E11</v>
      </c>
      <c r="E2268" s="35">
        <v>0.067</v>
      </c>
      <c r="F2268" s="35">
        <v>414.0</v>
      </c>
      <c r="G2268" s="35">
        <v>0.051</v>
      </c>
    </row>
    <row r="2269">
      <c r="A2269" s="32" t="s">
        <v>213</v>
      </c>
      <c r="B2269" s="33" t="s">
        <v>40</v>
      </c>
      <c r="C2269" s="40" t="s">
        <v>225</v>
      </c>
      <c r="D2269" s="41">
        <v>1.24E11</v>
      </c>
      <c r="E2269" s="35">
        <v>0.066</v>
      </c>
      <c r="F2269" s="35">
        <v>497.0</v>
      </c>
      <c r="G2269" s="35">
        <v>0.067</v>
      </c>
    </row>
    <row r="2270">
      <c r="A2270" s="32" t="s">
        <v>213</v>
      </c>
      <c r="B2270" s="33" t="s">
        <v>41</v>
      </c>
      <c r="C2270" s="40" t="s">
        <v>225</v>
      </c>
      <c r="D2270" s="41">
        <v>1.55E11</v>
      </c>
      <c r="E2270" s="35">
        <v>0.062</v>
      </c>
      <c r="F2270" s="35">
        <v>587.0</v>
      </c>
      <c r="G2270" s="35">
        <v>0.08</v>
      </c>
    </row>
    <row r="2271">
      <c r="A2271" s="32" t="s">
        <v>213</v>
      </c>
      <c r="B2271" s="33" t="s">
        <v>42</v>
      </c>
      <c r="C2271" s="40" t="s">
        <v>225</v>
      </c>
      <c r="D2271" s="41">
        <v>1.73E11</v>
      </c>
      <c r="E2271" s="35">
        <v>0.064</v>
      </c>
      <c r="F2271" s="35">
        <v>665.0</v>
      </c>
      <c r="G2271" s="35">
        <v>0.087</v>
      </c>
    </row>
    <row r="2272">
      <c r="A2272" s="32" t="s">
        <v>213</v>
      </c>
      <c r="B2272" s="33" t="s">
        <v>43</v>
      </c>
      <c r="C2272" s="40" t="s">
        <v>225</v>
      </c>
      <c r="D2272" s="41">
        <v>1.8E11</v>
      </c>
      <c r="E2272" s="35">
        <v>0.068</v>
      </c>
      <c r="F2272" s="35">
        <v>732.0</v>
      </c>
      <c r="G2272" s="35">
        <v>0.133</v>
      </c>
    </row>
    <row r="2273">
      <c r="A2273" s="32" t="s">
        <v>213</v>
      </c>
      <c r="B2273" s="33" t="s">
        <v>44</v>
      </c>
      <c r="C2273" s="40" t="s">
        <v>225</v>
      </c>
      <c r="D2273" s="41">
        <v>1.72E11</v>
      </c>
      <c r="E2273" s="35">
        <v>0.075</v>
      </c>
      <c r="F2273" s="35">
        <v>760.0</v>
      </c>
      <c r="G2273" s="35">
        <v>0.073</v>
      </c>
    </row>
    <row r="2274">
      <c r="A2274" s="32" t="s">
        <v>213</v>
      </c>
      <c r="B2274" s="33" t="s">
        <v>45</v>
      </c>
      <c r="C2274" s="40" t="s">
        <v>225</v>
      </c>
      <c r="D2274" s="41">
        <v>2.18E11</v>
      </c>
      <c r="E2274" s="35">
        <v>0.071</v>
      </c>
      <c r="F2274" s="35">
        <v>894.0</v>
      </c>
      <c r="G2274" s="35">
        <v>0.048</v>
      </c>
    </row>
    <row r="2275">
      <c r="A2275" s="32" t="s">
        <v>213</v>
      </c>
      <c r="B2275" s="33" t="s">
        <v>46</v>
      </c>
      <c r="C2275" s="40" t="s">
        <v>225</v>
      </c>
      <c r="D2275" s="41">
        <v>2.51E11</v>
      </c>
      <c r="E2275" s="35">
        <v>0.071</v>
      </c>
      <c r="F2275" s="35">
        <v>1022.0</v>
      </c>
      <c r="G2275" s="35">
        <v>0.09</v>
      </c>
    </row>
    <row r="2276">
      <c r="A2276" s="32" t="s">
        <v>213</v>
      </c>
      <c r="B2276" s="33" t="s">
        <v>33</v>
      </c>
      <c r="C2276" s="40" t="s">
        <v>225</v>
      </c>
      <c r="D2276" s="41">
        <v>2.66E11</v>
      </c>
      <c r="E2276" s="35">
        <v>0.072</v>
      </c>
      <c r="F2276" s="35">
        <v>1103.0</v>
      </c>
      <c r="G2276" s="35">
        <v>0.101</v>
      </c>
    </row>
    <row r="2277">
      <c r="A2277" s="32" t="s">
        <v>213</v>
      </c>
      <c r="B2277" s="33" t="s">
        <v>35</v>
      </c>
      <c r="C2277" s="40" t="s">
        <v>226</v>
      </c>
      <c r="D2277" s="41">
        <v>9.9886577576E10</v>
      </c>
      <c r="E2277" s="35">
        <v>0.059</v>
      </c>
      <c r="F2277" s="35">
        <v>148.0</v>
      </c>
      <c r="G2277" s="35">
        <v>0.188</v>
      </c>
    </row>
    <row r="2278">
      <c r="A2278" s="32" t="s">
        <v>213</v>
      </c>
      <c r="B2278" s="33" t="s">
        <v>36</v>
      </c>
      <c r="C2278" s="40" t="s">
        <v>226</v>
      </c>
      <c r="D2278" s="41">
        <v>9.8203544965E10</v>
      </c>
      <c r="E2278" s="35">
        <v>0.06</v>
      </c>
      <c r="F2278" s="35">
        <v>144.0</v>
      </c>
      <c r="G2278" s="35">
        <v>0.207</v>
      </c>
    </row>
    <row r="2279">
      <c r="A2279" s="32" t="s">
        <v>213</v>
      </c>
      <c r="B2279" s="33" t="s">
        <v>37</v>
      </c>
      <c r="C2279" s="40" t="s">
        <v>226</v>
      </c>
      <c r="D2279" s="41">
        <v>9.7933392356E10</v>
      </c>
      <c r="E2279" s="35">
        <v>0.057</v>
      </c>
      <c r="F2279" s="35">
        <v>135.0</v>
      </c>
      <c r="G2279" s="35">
        <v>0.163</v>
      </c>
    </row>
    <row r="2280">
      <c r="A2280" s="32" t="s">
        <v>213</v>
      </c>
      <c r="B2280" s="33" t="s">
        <v>38</v>
      </c>
      <c r="C2280" s="40" t="s">
        <v>226</v>
      </c>
      <c r="D2280" s="41">
        <v>9.4684582573E10</v>
      </c>
      <c r="E2280" s="35">
        <v>0.059</v>
      </c>
      <c r="F2280" s="35">
        <v>134.0</v>
      </c>
      <c r="G2280" s="35">
        <v>0.152</v>
      </c>
    </row>
    <row r="2281">
      <c r="A2281" s="32" t="s">
        <v>213</v>
      </c>
      <c r="B2281" s="33" t="s">
        <v>39</v>
      </c>
      <c r="C2281" s="40" t="s">
        <v>226</v>
      </c>
      <c r="D2281" s="41">
        <v>1.17E11</v>
      </c>
      <c r="E2281" s="35">
        <v>0.054</v>
      </c>
      <c r="F2281" s="35">
        <v>148.0</v>
      </c>
      <c r="G2281" s="35">
        <v>0.151</v>
      </c>
    </row>
    <row r="2282">
      <c r="A2282" s="32" t="s">
        <v>213</v>
      </c>
      <c r="B2282" s="33" t="s">
        <v>40</v>
      </c>
      <c r="C2282" s="40" t="s">
        <v>226</v>
      </c>
      <c r="D2282" s="41">
        <v>1.47E11</v>
      </c>
      <c r="E2282" s="35">
        <v>0.058</v>
      </c>
      <c r="F2282" s="35">
        <v>197.0</v>
      </c>
      <c r="G2282" s="35">
        <v>0.146</v>
      </c>
    </row>
    <row r="2283">
      <c r="A2283" s="32" t="s">
        <v>213</v>
      </c>
      <c r="B2283" s="33" t="s">
        <v>41</v>
      </c>
      <c r="C2283" s="40" t="s">
        <v>226</v>
      </c>
      <c r="D2283" s="41">
        <v>1.63E11</v>
      </c>
      <c r="E2283" s="35">
        <v>0.061</v>
      </c>
      <c r="F2283" s="35">
        <v>227.0</v>
      </c>
      <c r="G2283" s="35">
        <v>0.129</v>
      </c>
    </row>
    <row r="2284">
      <c r="A2284" s="32" t="s">
        <v>213</v>
      </c>
      <c r="B2284" s="33" t="s">
        <v>42</v>
      </c>
      <c r="C2284" s="40" t="s">
        <v>226</v>
      </c>
      <c r="D2284" s="41">
        <v>2.08E11</v>
      </c>
      <c r="E2284" s="35">
        <v>0.063</v>
      </c>
      <c r="F2284" s="35">
        <v>291.0</v>
      </c>
      <c r="G2284" s="35">
        <v>0.154</v>
      </c>
    </row>
    <row r="2285">
      <c r="A2285" s="32" t="s">
        <v>213</v>
      </c>
      <c r="B2285" s="33" t="s">
        <v>43</v>
      </c>
      <c r="C2285" s="40" t="s">
        <v>226</v>
      </c>
      <c r="D2285" s="41">
        <v>2.44E11</v>
      </c>
      <c r="E2285" s="35">
        <v>0.066</v>
      </c>
      <c r="F2285" s="35">
        <v>358.0</v>
      </c>
      <c r="G2285" s="35">
        <v>0.172</v>
      </c>
    </row>
    <row r="2286">
      <c r="A2286" s="32" t="s">
        <v>213</v>
      </c>
      <c r="B2286" s="33" t="s">
        <v>44</v>
      </c>
      <c r="C2286" s="40" t="s">
        <v>226</v>
      </c>
      <c r="D2286" s="41">
        <v>2.34E11</v>
      </c>
      <c r="E2286" s="35">
        <v>0.07</v>
      </c>
      <c r="F2286" s="35">
        <v>358.0</v>
      </c>
      <c r="G2286" s="35">
        <v>0.13</v>
      </c>
    </row>
    <row r="2287">
      <c r="A2287" s="32" t="s">
        <v>213</v>
      </c>
      <c r="B2287" s="33" t="s">
        <v>45</v>
      </c>
      <c r="C2287" s="40" t="s">
        <v>226</v>
      </c>
      <c r="D2287" s="41">
        <v>2.87E11</v>
      </c>
      <c r="E2287" s="35">
        <v>0.068</v>
      </c>
      <c r="F2287" s="35">
        <v>418.0</v>
      </c>
      <c r="G2287" s="35">
        <v>0.094</v>
      </c>
    </row>
    <row r="2288">
      <c r="A2288" s="32" t="s">
        <v>213</v>
      </c>
      <c r="B2288" s="33" t="s">
        <v>46</v>
      </c>
      <c r="C2288" s="40" t="s">
        <v>226</v>
      </c>
      <c r="D2288" s="41">
        <v>3.35E11</v>
      </c>
      <c r="E2288" s="35">
        <v>0.065</v>
      </c>
      <c r="F2288" s="35">
        <v>466.0</v>
      </c>
      <c r="G2288" s="35">
        <v>0.112</v>
      </c>
    </row>
    <row r="2289">
      <c r="A2289" s="32" t="s">
        <v>213</v>
      </c>
      <c r="B2289" s="33" t="s">
        <v>33</v>
      </c>
      <c r="C2289" s="40" t="s">
        <v>226</v>
      </c>
      <c r="D2289" s="41">
        <v>3.7E11</v>
      </c>
      <c r="E2289" s="35">
        <v>0.068</v>
      </c>
      <c r="F2289" s="35">
        <v>530.0</v>
      </c>
      <c r="G2289" s="35">
        <v>0.126</v>
      </c>
    </row>
    <row r="2290">
      <c r="A2290" s="32" t="s">
        <v>213</v>
      </c>
      <c r="B2290" s="33" t="s">
        <v>35</v>
      </c>
      <c r="C2290" s="40" t="s">
        <v>227</v>
      </c>
      <c r="D2290" s="41">
        <v>1.5946443103E10</v>
      </c>
      <c r="E2290" s="35">
        <v>0.071</v>
      </c>
      <c r="F2290" s="35">
        <v>287.0</v>
      </c>
      <c r="G2290" s="35">
        <v>0.249</v>
      </c>
    </row>
    <row r="2291">
      <c r="A2291" s="32" t="s">
        <v>213</v>
      </c>
      <c r="B2291" s="33" t="s">
        <v>36</v>
      </c>
      <c r="C2291" s="40" t="s">
        <v>227</v>
      </c>
      <c r="D2291" s="41">
        <v>1.6403602943E10</v>
      </c>
      <c r="E2291" s="35">
        <v>0.071</v>
      </c>
      <c r="F2291" s="35">
        <v>291.0</v>
      </c>
      <c r="G2291" s="35">
        <v>0.238</v>
      </c>
    </row>
    <row r="2292">
      <c r="A2292" s="32" t="s">
        <v>213</v>
      </c>
      <c r="B2292" s="33" t="s">
        <v>37</v>
      </c>
      <c r="C2292" s="40" t="s">
        <v>227</v>
      </c>
      <c r="D2292" s="41">
        <v>1.6844378578E10</v>
      </c>
      <c r="E2292" s="35">
        <v>0.08</v>
      </c>
      <c r="F2292" s="35">
        <v>332.0</v>
      </c>
      <c r="G2292" s="35">
        <v>0.264</v>
      </c>
    </row>
    <row r="2293">
      <c r="A2293" s="32" t="s">
        <v>213</v>
      </c>
      <c r="B2293" s="33" t="s">
        <v>38</v>
      </c>
      <c r="C2293" s="40" t="s">
        <v>227</v>
      </c>
      <c r="D2293" s="41">
        <v>1.7517536016E10</v>
      </c>
      <c r="E2293" s="35">
        <v>0.081</v>
      </c>
      <c r="F2293" s="35">
        <v>343.0</v>
      </c>
      <c r="G2293" s="35">
        <v>0.256</v>
      </c>
    </row>
    <row r="2294">
      <c r="A2294" s="32" t="s">
        <v>213</v>
      </c>
      <c r="B2294" s="33" t="s">
        <v>39</v>
      </c>
      <c r="C2294" s="40" t="s">
        <v>227</v>
      </c>
      <c r="D2294" s="41">
        <v>1.8596365927E10</v>
      </c>
      <c r="E2294" s="35">
        <v>0.078</v>
      </c>
      <c r="F2294" s="35">
        <v>346.0</v>
      </c>
      <c r="G2294" s="35">
        <v>0.234</v>
      </c>
    </row>
    <row r="2295">
      <c r="A2295" s="32" t="s">
        <v>213</v>
      </c>
      <c r="B2295" s="33" t="s">
        <v>40</v>
      </c>
      <c r="C2295" s="40" t="s">
        <v>227</v>
      </c>
      <c r="D2295" s="41">
        <v>1.9964893807E10</v>
      </c>
      <c r="E2295" s="35">
        <v>0.077</v>
      </c>
      <c r="F2295" s="35">
        <v>364.0</v>
      </c>
      <c r="G2295" s="35">
        <v>0.247</v>
      </c>
    </row>
    <row r="2296">
      <c r="A2296" s="32" t="s">
        <v>213</v>
      </c>
      <c r="B2296" s="33" t="s">
        <v>41</v>
      </c>
      <c r="C2296" s="40" t="s">
        <v>227</v>
      </c>
      <c r="D2296" s="41">
        <v>2.2526464409E10</v>
      </c>
      <c r="E2296" s="35">
        <v>0.078</v>
      </c>
      <c r="F2296" s="35">
        <v>410.0</v>
      </c>
      <c r="G2296" s="35">
        <v>0.222</v>
      </c>
    </row>
    <row r="2297">
      <c r="A2297" s="32" t="s">
        <v>213</v>
      </c>
      <c r="B2297" s="33" t="s">
        <v>42</v>
      </c>
      <c r="C2297" s="40" t="s">
        <v>227</v>
      </c>
      <c r="D2297" s="41">
        <v>2.6321999607E10</v>
      </c>
      <c r="E2297" s="35">
        <v>0.084</v>
      </c>
      <c r="F2297" s="35">
        <v>525.0</v>
      </c>
      <c r="G2297" s="35">
        <v>0.128</v>
      </c>
    </row>
    <row r="2298">
      <c r="A2298" s="32" t="s">
        <v>213</v>
      </c>
      <c r="B2298" s="33" t="s">
        <v>43</v>
      </c>
      <c r="C2298" s="40" t="s">
        <v>227</v>
      </c>
      <c r="D2298" s="41">
        <v>2.9831167681E10</v>
      </c>
      <c r="E2298" s="35">
        <v>0.09</v>
      </c>
      <c r="F2298" s="35">
        <v>593.0</v>
      </c>
      <c r="G2298" s="35">
        <v>0.158</v>
      </c>
    </row>
    <row r="2299">
      <c r="A2299" s="32" t="s">
        <v>213</v>
      </c>
      <c r="B2299" s="33" t="s">
        <v>44</v>
      </c>
      <c r="C2299" s="40" t="s">
        <v>227</v>
      </c>
      <c r="D2299" s="41">
        <v>2.9382692643E10</v>
      </c>
      <c r="E2299" s="35">
        <v>0.097</v>
      </c>
      <c r="F2299" s="35">
        <v>619.0</v>
      </c>
      <c r="G2299" s="35">
        <v>0.197</v>
      </c>
    </row>
    <row r="2300">
      <c r="A2300" s="32" t="s">
        <v>213</v>
      </c>
      <c r="B2300" s="33" t="s">
        <v>45</v>
      </c>
      <c r="C2300" s="40" t="s">
        <v>227</v>
      </c>
      <c r="D2300" s="41">
        <v>3.629832767E10</v>
      </c>
      <c r="E2300" s="35">
        <v>0.097</v>
      </c>
      <c r="F2300" s="35">
        <v>750.0</v>
      </c>
      <c r="G2300" s="35">
        <v>0.171</v>
      </c>
    </row>
    <row r="2301">
      <c r="A2301" s="32" t="s">
        <v>213</v>
      </c>
      <c r="B2301" s="33" t="s">
        <v>46</v>
      </c>
      <c r="C2301" s="40" t="s">
        <v>227</v>
      </c>
      <c r="D2301" s="41">
        <v>4.1237296807E10</v>
      </c>
      <c r="E2301" s="35">
        <v>0.102</v>
      </c>
      <c r="F2301" s="35">
        <v>883.0</v>
      </c>
      <c r="G2301" s="35">
        <v>0.161</v>
      </c>
    </row>
    <row r="2302">
      <c r="A2302" s="32" t="s">
        <v>213</v>
      </c>
      <c r="B2302" s="33" t="s">
        <v>33</v>
      </c>
      <c r="C2302" s="40" t="s">
        <v>227</v>
      </c>
      <c r="D2302" s="41">
        <v>4.5374788701E10</v>
      </c>
      <c r="E2302" s="35">
        <v>0.101</v>
      </c>
      <c r="F2302" s="35">
        <v>951.0</v>
      </c>
      <c r="G2302" s="35">
        <v>0.182</v>
      </c>
    </row>
    <row r="2303">
      <c r="A2303" s="32" t="s">
        <v>213</v>
      </c>
      <c r="B2303" s="33" t="s">
        <v>33</v>
      </c>
      <c r="C2303" s="40" t="s">
        <v>228</v>
      </c>
      <c r="D2303" s="41">
        <v>3.05652E10</v>
      </c>
      <c r="E2303" s="35">
        <v>0.061</v>
      </c>
      <c r="F2303" s="35">
        <v>166.0</v>
      </c>
      <c r="G2303" s="32">
        <v>0.157</v>
      </c>
    </row>
    <row r="2304">
      <c r="A2304" s="32" t="s">
        <v>213</v>
      </c>
      <c r="B2304" s="33" t="s">
        <v>35</v>
      </c>
      <c r="C2304" s="40" t="s">
        <v>228</v>
      </c>
      <c r="D2304" s="41">
        <v>3.16833E10</v>
      </c>
      <c r="E2304" s="35">
        <v>0.063</v>
      </c>
      <c r="F2304" s="35">
        <v>178.0</v>
      </c>
      <c r="G2304" s="32">
        <v>0.157</v>
      </c>
    </row>
    <row r="2305">
      <c r="A2305" s="32" t="s">
        <v>213</v>
      </c>
      <c r="B2305" s="33" t="s">
        <v>36</v>
      </c>
      <c r="C2305" s="40" t="s">
        <v>228</v>
      </c>
      <c r="D2305" s="41">
        <v>3.35904E10</v>
      </c>
      <c r="E2305" s="35">
        <v>0.065</v>
      </c>
      <c r="F2305" s="35">
        <v>195.0</v>
      </c>
      <c r="G2305" s="32">
        <v>0.157</v>
      </c>
    </row>
    <row r="2306">
      <c r="A2306" s="32" t="s">
        <v>213</v>
      </c>
      <c r="B2306" s="33" t="s">
        <v>37</v>
      </c>
      <c r="C2306" s="40" t="s">
        <v>228</v>
      </c>
      <c r="D2306" s="41">
        <v>3.59015E10</v>
      </c>
      <c r="E2306" s="35">
        <v>0.063</v>
      </c>
      <c r="F2306" s="35">
        <v>202.0</v>
      </c>
      <c r="G2306" s="32">
        <v>0.157</v>
      </c>
    </row>
    <row r="2307">
      <c r="A2307" s="32" t="s">
        <v>213</v>
      </c>
      <c r="B2307" s="33" t="s">
        <v>38</v>
      </c>
      <c r="C2307" s="40" t="s">
        <v>228</v>
      </c>
      <c r="D2307" s="41">
        <v>3.82028E10</v>
      </c>
      <c r="E2307" s="35">
        <v>0.061</v>
      </c>
      <c r="F2307" s="35">
        <v>209.0</v>
      </c>
      <c r="G2307" s="32">
        <v>0.157</v>
      </c>
    </row>
    <row r="2308">
      <c r="A2308" s="32" t="s">
        <v>213</v>
      </c>
      <c r="B2308" s="33" t="s">
        <v>39</v>
      </c>
      <c r="C2308" s="40" t="s">
        <v>228</v>
      </c>
      <c r="D2308" s="41">
        <v>4.26442E10</v>
      </c>
      <c r="E2308" s="35">
        <v>0.081</v>
      </c>
      <c r="F2308" s="35">
        <v>306.0</v>
      </c>
      <c r="G2308" s="32">
        <v>0.157</v>
      </c>
    </row>
    <row r="2309">
      <c r="A2309" s="32" t="s">
        <v>213</v>
      </c>
      <c r="B2309" s="33" t="s">
        <v>40</v>
      </c>
      <c r="C2309" s="40" t="s">
        <v>228</v>
      </c>
      <c r="D2309" s="41">
        <v>5.27421E10</v>
      </c>
      <c r="E2309" s="35">
        <v>0.077</v>
      </c>
      <c r="F2309" s="35">
        <v>360.0</v>
      </c>
      <c r="G2309" s="32">
        <v>0.157</v>
      </c>
    </row>
    <row r="2310">
      <c r="A2310" s="32" t="s">
        <v>213</v>
      </c>
      <c r="B2310" s="33" t="s">
        <v>41</v>
      </c>
      <c r="C2310" s="40" t="s">
        <v>228</v>
      </c>
      <c r="D2310" s="41">
        <v>5.86035E10</v>
      </c>
      <c r="E2310" s="35">
        <v>0.104</v>
      </c>
      <c r="F2310" s="35">
        <v>587.0</v>
      </c>
      <c r="G2310" s="32">
        <v>0.157</v>
      </c>
    </row>
    <row r="2311">
      <c r="A2311" s="32" t="s">
        <v>213</v>
      </c>
      <c r="B2311" s="33" t="s">
        <v>42</v>
      </c>
      <c r="C2311" s="40" t="s">
        <v>228</v>
      </c>
      <c r="D2311" s="41">
        <v>6.08062E10</v>
      </c>
      <c r="E2311" s="35">
        <v>0.108</v>
      </c>
      <c r="F2311" s="35">
        <v>584.0</v>
      </c>
      <c r="G2311" s="32">
        <v>0.157</v>
      </c>
    </row>
    <row r="2312">
      <c r="A2312" s="32" t="s">
        <v>213</v>
      </c>
      <c r="B2312" s="33" t="s">
        <v>43</v>
      </c>
      <c r="C2312" s="40" t="s">
        <v>228</v>
      </c>
      <c r="D2312" s="41">
        <v>6.207861E10</v>
      </c>
      <c r="E2312" s="35">
        <v>0.117</v>
      </c>
      <c r="F2312" s="35">
        <v>651.0</v>
      </c>
      <c r="G2312" s="32">
        <v>0.157</v>
      </c>
    </row>
    <row r="2313">
      <c r="A2313" s="32" t="s">
        <v>213</v>
      </c>
      <c r="B2313" s="33" t="s">
        <v>44</v>
      </c>
      <c r="C2313" s="40" t="s">
        <v>228</v>
      </c>
      <c r="D2313" s="41">
        <v>6.432822E10</v>
      </c>
      <c r="E2313" s="35">
        <v>0.106</v>
      </c>
      <c r="F2313" s="35">
        <v>583.0</v>
      </c>
      <c r="G2313" s="32">
        <v>0.157</v>
      </c>
    </row>
    <row r="2314">
      <c r="A2314" s="32" t="s">
        <v>213</v>
      </c>
      <c r="B2314" s="33" t="s">
        <v>45</v>
      </c>
      <c r="C2314" s="40" t="s">
        <v>228</v>
      </c>
      <c r="D2314" s="41">
        <v>6.82339E10</v>
      </c>
      <c r="E2314" s="35">
        <v>0.106</v>
      </c>
      <c r="F2314" s="35">
        <v>648.0</v>
      </c>
      <c r="G2314" s="32">
        <v>0.157</v>
      </c>
    </row>
    <row r="2315">
      <c r="A2315" s="32" t="s">
        <v>213</v>
      </c>
      <c r="B2315" s="33" t="s">
        <v>46</v>
      </c>
      <c r="C2315" s="40" t="s">
        <v>228</v>
      </c>
      <c r="D2315" s="42">
        <v>4.7059425373814E11</v>
      </c>
      <c r="E2315" s="35">
        <v>0.086</v>
      </c>
      <c r="F2315" s="35">
        <v>558.0</v>
      </c>
      <c r="G2315" s="32">
        <v>0.157</v>
      </c>
    </row>
    <row r="2316">
      <c r="A2316" s="32" t="s">
        <v>213</v>
      </c>
      <c r="B2316" s="33" t="s">
        <v>33</v>
      </c>
      <c r="C2316" s="40" t="s">
        <v>229</v>
      </c>
      <c r="D2316" s="42">
        <v>4.7059425373814E11</v>
      </c>
      <c r="E2316" s="32">
        <v>0.067</v>
      </c>
      <c r="F2316" s="32">
        <v>672.0</v>
      </c>
      <c r="G2316" s="32">
        <v>0.157</v>
      </c>
    </row>
    <row r="2317">
      <c r="A2317" s="32" t="s">
        <v>213</v>
      </c>
      <c r="B2317" s="33" t="s">
        <v>35</v>
      </c>
      <c r="C2317" s="40" t="s">
        <v>229</v>
      </c>
      <c r="D2317" s="42">
        <v>4.7059425373814E11</v>
      </c>
      <c r="E2317" s="32">
        <v>0.067</v>
      </c>
      <c r="F2317" s="32">
        <v>672.0</v>
      </c>
      <c r="G2317" s="32">
        <v>0.157</v>
      </c>
    </row>
    <row r="2318">
      <c r="A2318" s="32" t="s">
        <v>213</v>
      </c>
      <c r="B2318" s="33" t="s">
        <v>36</v>
      </c>
      <c r="C2318" s="40" t="s">
        <v>229</v>
      </c>
      <c r="D2318" s="42">
        <v>4.7059425373814E11</v>
      </c>
      <c r="E2318" s="32">
        <v>0.067</v>
      </c>
      <c r="F2318" s="32">
        <v>672.0</v>
      </c>
      <c r="G2318" s="32">
        <v>0.157</v>
      </c>
    </row>
    <row r="2319">
      <c r="A2319" s="32" t="s">
        <v>213</v>
      </c>
      <c r="B2319" s="33" t="s">
        <v>37</v>
      </c>
      <c r="C2319" s="40" t="s">
        <v>229</v>
      </c>
      <c r="D2319" s="42">
        <v>4.7059425373814E11</v>
      </c>
      <c r="E2319" s="32">
        <v>0.067</v>
      </c>
      <c r="F2319" s="32">
        <v>672.0</v>
      </c>
      <c r="G2319" s="32">
        <v>0.157</v>
      </c>
    </row>
    <row r="2320">
      <c r="A2320" s="32" t="s">
        <v>213</v>
      </c>
      <c r="B2320" s="33" t="s">
        <v>38</v>
      </c>
      <c r="C2320" s="40" t="s">
        <v>229</v>
      </c>
      <c r="D2320" s="42">
        <v>4.7059425373814E11</v>
      </c>
      <c r="E2320" s="32">
        <v>0.067</v>
      </c>
      <c r="F2320" s="32">
        <v>672.0</v>
      </c>
      <c r="G2320" s="32">
        <v>0.157</v>
      </c>
    </row>
    <row r="2321">
      <c r="A2321" s="32" t="s">
        <v>213</v>
      </c>
      <c r="B2321" s="33" t="s">
        <v>39</v>
      </c>
      <c r="C2321" s="40" t="s">
        <v>229</v>
      </c>
      <c r="D2321" s="42">
        <v>4.7059425373814E11</v>
      </c>
      <c r="E2321" s="32">
        <v>0.067</v>
      </c>
      <c r="F2321" s="32">
        <v>672.0</v>
      </c>
      <c r="G2321" s="32">
        <v>0.157</v>
      </c>
    </row>
    <row r="2322">
      <c r="A2322" s="32" t="s">
        <v>213</v>
      </c>
      <c r="B2322" s="33" t="s">
        <v>40</v>
      </c>
      <c r="C2322" s="40" t="s">
        <v>229</v>
      </c>
      <c r="D2322" s="42">
        <v>4.7059425373814E11</v>
      </c>
      <c r="E2322" s="32">
        <v>0.067</v>
      </c>
      <c r="F2322" s="32">
        <v>672.0</v>
      </c>
      <c r="G2322" s="32">
        <v>0.157</v>
      </c>
    </row>
    <row r="2323">
      <c r="A2323" s="32" t="s">
        <v>213</v>
      </c>
      <c r="B2323" s="33" t="s">
        <v>41</v>
      </c>
      <c r="C2323" s="40" t="s">
        <v>229</v>
      </c>
      <c r="D2323" s="42">
        <v>4.7059425373814E11</v>
      </c>
      <c r="E2323" s="32">
        <v>0.067</v>
      </c>
      <c r="F2323" s="32">
        <v>672.0</v>
      </c>
      <c r="G2323" s="32">
        <v>0.157</v>
      </c>
    </row>
    <row r="2324">
      <c r="A2324" s="32" t="s">
        <v>213</v>
      </c>
      <c r="B2324" s="33" t="s">
        <v>42</v>
      </c>
      <c r="C2324" s="40" t="s">
        <v>229</v>
      </c>
      <c r="D2324" s="42">
        <v>4.7059425373814E11</v>
      </c>
      <c r="E2324" s="32">
        <v>0.067</v>
      </c>
      <c r="F2324" s="32">
        <v>672.0</v>
      </c>
      <c r="G2324" s="32">
        <v>0.157</v>
      </c>
    </row>
    <row r="2325">
      <c r="A2325" s="32" t="s">
        <v>213</v>
      </c>
      <c r="B2325" s="33" t="s">
        <v>43</v>
      </c>
      <c r="C2325" s="40" t="s">
        <v>229</v>
      </c>
      <c r="D2325" s="42">
        <v>4.7059425373814E11</v>
      </c>
      <c r="E2325" s="32">
        <v>0.067</v>
      </c>
      <c r="F2325" s="32">
        <v>672.0</v>
      </c>
      <c r="G2325" s="32">
        <v>0.157</v>
      </c>
    </row>
    <row r="2326">
      <c r="A2326" s="32" t="s">
        <v>213</v>
      </c>
      <c r="B2326" s="33" t="s">
        <v>44</v>
      </c>
      <c r="C2326" s="40" t="s">
        <v>229</v>
      </c>
      <c r="D2326" s="42">
        <v>4.7059425373814E11</v>
      </c>
      <c r="E2326" s="32">
        <v>0.067</v>
      </c>
      <c r="F2326" s="32">
        <v>672.0</v>
      </c>
      <c r="G2326" s="32">
        <v>0.157</v>
      </c>
    </row>
    <row r="2327">
      <c r="A2327" s="32" t="s">
        <v>213</v>
      </c>
      <c r="B2327" s="33" t="s">
        <v>45</v>
      </c>
      <c r="C2327" s="40" t="s">
        <v>229</v>
      </c>
      <c r="D2327" s="42">
        <v>4.7059425373814E11</v>
      </c>
      <c r="E2327" s="32">
        <v>0.067</v>
      </c>
      <c r="F2327" s="32">
        <v>672.0</v>
      </c>
      <c r="G2327" s="32">
        <v>0.157</v>
      </c>
    </row>
    <row r="2328">
      <c r="A2328" s="32" t="s">
        <v>213</v>
      </c>
      <c r="B2328" s="33" t="s">
        <v>46</v>
      </c>
      <c r="C2328" s="40" t="s">
        <v>229</v>
      </c>
      <c r="D2328" s="42">
        <v>4.7059425373814E11</v>
      </c>
      <c r="E2328" s="32">
        <v>0.067</v>
      </c>
      <c r="F2328" s="32">
        <v>672.0</v>
      </c>
      <c r="G2328" s="32">
        <v>0.157</v>
      </c>
    </row>
    <row r="2329">
      <c r="A2329" s="32" t="s">
        <v>213</v>
      </c>
      <c r="B2329" s="33" t="s">
        <v>33</v>
      </c>
      <c r="C2329" s="40" t="s">
        <v>230</v>
      </c>
      <c r="D2329" s="41">
        <v>3.24463833E8</v>
      </c>
      <c r="E2329" s="35">
        <v>0.05</v>
      </c>
      <c r="F2329" s="35">
        <v>231.0</v>
      </c>
      <c r="G2329" s="35">
        <v>0.117</v>
      </c>
    </row>
    <row r="2330">
      <c r="A2330" s="32" t="s">
        <v>213</v>
      </c>
      <c r="B2330" s="33" t="s">
        <v>35</v>
      </c>
      <c r="C2330" s="40" t="s">
        <v>230</v>
      </c>
      <c r="D2330" s="41">
        <v>3.3094985E8</v>
      </c>
      <c r="E2330" s="35">
        <v>0.05</v>
      </c>
      <c r="F2330" s="35">
        <v>236.0</v>
      </c>
      <c r="G2330" s="35">
        <v>0.111</v>
      </c>
    </row>
    <row r="2331">
      <c r="A2331" s="32" t="s">
        <v>213</v>
      </c>
      <c r="B2331" s="33" t="s">
        <v>36</v>
      </c>
      <c r="C2331" s="40" t="s">
        <v>230</v>
      </c>
      <c r="D2331" s="41">
        <v>3.26998081E8</v>
      </c>
      <c r="E2331" s="35">
        <v>0.051</v>
      </c>
      <c r="F2331" s="35">
        <v>237.0</v>
      </c>
      <c r="G2331" s="35">
        <v>0.11</v>
      </c>
    </row>
    <row r="2332">
      <c r="A2332" s="32" t="s">
        <v>213</v>
      </c>
      <c r="B2332" s="33" t="s">
        <v>37</v>
      </c>
      <c r="C2332" s="40" t="s">
        <v>230</v>
      </c>
      <c r="D2332" s="41">
        <v>3.40803913E8</v>
      </c>
      <c r="E2332" s="35">
        <v>0.049</v>
      </c>
      <c r="F2332" s="35">
        <v>240.0</v>
      </c>
      <c r="G2332" s="35">
        <v>0.115</v>
      </c>
    </row>
    <row r="2333">
      <c r="A2333" s="32" t="s">
        <v>213</v>
      </c>
      <c r="B2333" s="33" t="s">
        <v>38</v>
      </c>
      <c r="C2333" s="40" t="s">
        <v>230</v>
      </c>
      <c r="D2333" s="41">
        <v>3.66976849E8</v>
      </c>
      <c r="E2333" s="35">
        <v>0.047</v>
      </c>
      <c r="F2333" s="35">
        <v>243.0</v>
      </c>
      <c r="G2333" s="35">
        <v>0.089</v>
      </c>
    </row>
    <row r="2334">
      <c r="A2334" s="32" t="s">
        <v>213</v>
      </c>
      <c r="B2334" s="33" t="s">
        <v>39</v>
      </c>
      <c r="C2334" s="40" t="s">
        <v>230</v>
      </c>
      <c r="D2334" s="41">
        <v>3.61615918E8</v>
      </c>
      <c r="E2334" s="35">
        <v>0.05</v>
      </c>
      <c r="F2334" s="35">
        <v>255.0</v>
      </c>
      <c r="G2334" s="35">
        <v>0.099</v>
      </c>
    </row>
    <row r="2335">
      <c r="A2335" s="32" t="s">
        <v>213</v>
      </c>
      <c r="B2335" s="33" t="s">
        <v>40</v>
      </c>
      <c r="C2335" s="40" t="s">
        <v>230</v>
      </c>
      <c r="D2335" s="41">
        <v>3.8229914E8</v>
      </c>
      <c r="E2335" s="35">
        <v>0.05</v>
      </c>
      <c r="F2335" s="35">
        <v>271.0</v>
      </c>
      <c r="G2335" s="35">
        <v>0.095</v>
      </c>
    </row>
    <row r="2336">
      <c r="A2336" s="32" t="s">
        <v>213</v>
      </c>
      <c r="B2336" s="33" t="s">
        <v>41</v>
      </c>
      <c r="C2336" s="40" t="s">
        <v>230</v>
      </c>
      <c r="D2336" s="41">
        <v>4.12592593E8</v>
      </c>
      <c r="E2336" s="35">
        <v>0.051</v>
      </c>
      <c r="F2336" s="35">
        <v>298.0</v>
      </c>
      <c r="G2336" s="35">
        <v>0.092</v>
      </c>
    </row>
    <row r="2337">
      <c r="A2337" s="32" t="s">
        <v>213</v>
      </c>
      <c r="B2337" s="33" t="s">
        <v>42</v>
      </c>
      <c r="C2337" s="40" t="s">
        <v>230</v>
      </c>
      <c r="D2337" s="41">
        <v>4.52222222E8</v>
      </c>
      <c r="E2337" s="35">
        <v>0.049</v>
      </c>
      <c r="F2337" s="35">
        <v>316.0</v>
      </c>
      <c r="G2337" s="35">
        <v>0.091</v>
      </c>
    </row>
    <row r="2338">
      <c r="A2338" s="32" t="s">
        <v>213</v>
      </c>
      <c r="B2338" s="33" t="s">
        <v>43</v>
      </c>
      <c r="C2338" s="40" t="s">
        <v>230</v>
      </c>
      <c r="D2338" s="41">
        <v>4.82592593E8</v>
      </c>
      <c r="E2338" s="35">
        <v>0.05</v>
      </c>
      <c r="F2338" s="35">
        <v>342.0</v>
      </c>
      <c r="G2338" s="35">
        <v>0.1</v>
      </c>
    </row>
    <row r="2339">
      <c r="A2339" s="32" t="s">
        <v>213</v>
      </c>
      <c r="B2339" s="33" t="s">
        <v>44</v>
      </c>
      <c r="C2339" s="40" t="s">
        <v>230</v>
      </c>
      <c r="D2339" s="41">
        <v>4.75185185E8</v>
      </c>
      <c r="E2339" s="35">
        <v>0.06</v>
      </c>
      <c r="F2339" s="35">
        <v>400.0</v>
      </c>
      <c r="G2339" s="35">
        <v>0.095</v>
      </c>
    </row>
    <row r="2340">
      <c r="A2340" s="32" t="s">
        <v>213</v>
      </c>
      <c r="B2340" s="33" t="s">
        <v>45</v>
      </c>
      <c r="C2340" s="40" t="s">
        <v>230</v>
      </c>
      <c r="D2340" s="41">
        <v>4.91481481E8</v>
      </c>
      <c r="E2340" s="35">
        <v>0.06</v>
      </c>
      <c r="F2340" s="35">
        <v>402.0</v>
      </c>
      <c r="G2340" s="35">
        <v>0.088</v>
      </c>
    </row>
    <row r="2341">
      <c r="A2341" s="32" t="s">
        <v>213</v>
      </c>
      <c r="B2341" s="33" t="s">
        <v>46</v>
      </c>
      <c r="C2341" s="40" t="s">
        <v>230</v>
      </c>
      <c r="D2341" s="41">
        <v>4.95555556E8</v>
      </c>
      <c r="E2341" s="35">
        <v>0.059</v>
      </c>
      <c r="F2341" s="35">
        <v>392.0</v>
      </c>
      <c r="G2341" s="35">
        <v>0.09</v>
      </c>
    </row>
    <row r="2342">
      <c r="A2342" s="32" t="s">
        <v>213</v>
      </c>
      <c r="B2342" s="33" t="s">
        <v>33</v>
      </c>
      <c r="C2342" s="40" t="s">
        <v>231</v>
      </c>
      <c r="D2342" s="41">
        <v>2.3996656676E10</v>
      </c>
      <c r="E2342" s="35">
        <v>0.063</v>
      </c>
      <c r="F2342" s="35">
        <v>173.0</v>
      </c>
      <c r="G2342" s="35">
        <v>0.268</v>
      </c>
    </row>
    <row r="2343">
      <c r="A2343" s="32" t="s">
        <v>213</v>
      </c>
      <c r="B2343" s="33" t="s">
        <v>35</v>
      </c>
      <c r="C2343" s="40" t="s">
        <v>231</v>
      </c>
      <c r="D2343" s="41">
        <v>2.4894907435E10</v>
      </c>
      <c r="E2343" s="35">
        <v>0.062</v>
      </c>
      <c r="F2343" s="35">
        <v>173.0</v>
      </c>
      <c r="G2343" s="35">
        <v>0.243</v>
      </c>
    </row>
    <row r="2344">
      <c r="A2344" s="32" t="s">
        <v>213</v>
      </c>
      <c r="B2344" s="33" t="s">
        <v>36</v>
      </c>
      <c r="C2344" s="40" t="s">
        <v>231</v>
      </c>
      <c r="D2344" s="41">
        <v>2.6570402719E10</v>
      </c>
      <c r="E2344" s="35">
        <v>0.063</v>
      </c>
      <c r="F2344" s="35">
        <v>176.0</v>
      </c>
      <c r="G2344" s="35">
        <v>0.261</v>
      </c>
    </row>
    <row r="2345">
      <c r="A2345" s="32" t="s">
        <v>213</v>
      </c>
      <c r="B2345" s="33" t="s">
        <v>37</v>
      </c>
      <c r="C2345" s="40" t="s">
        <v>231</v>
      </c>
      <c r="D2345" s="41">
        <v>2.1268012747E10</v>
      </c>
      <c r="E2345" s="35">
        <v>0.065</v>
      </c>
      <c r="F2345" s="35">
        <v>143.0</v>
      </c>
      <c r="G2345" s="35">
        <v>0.314</v>
      </c>
    </row>
    <row r="2346">
      <c r="A2346" s="32" t="s">
        <v>213</v>
      </c>
      <c r="B2346" s="33" t="s">
        <v>38</v>
      </c>
      <c r="C2346" s="40" t="s">
        <v>231</v>
      </c>
      <c r="D2346" s="41">
        <v>2.2163928097E10</v>
      </c>
      <c r="E2346" s="35">
        <v>0.051</v>
      </c>
      <c r="F2346" s="35">
        <v>120.0</v>
      </c>
      <c r="G2346" s="35">
        <v>0.326</v>
      </c>
    </row>
    <row r="2347">
      <c r="A2347" s="32" t="s">
        <v>213</v>
      </c>
      <c r="B2347" s="33" t="s">
        <v>39</v>
      </c>
      <c r="C2347" s="40" t="s">
        <v>231</v>
      </c>
      <c r="D2347" s="41">
        <v>3.3969724872E10</v>
      </c>
      <c r="E2347" s="35">
        <v>0.053</v>
      </c>
      <c r="F2347" s="35">
        <v>188.0</v>
      </c>
      <c r="G2347" s="35">
        <v>0.241</v>
      </c>
    </row>
    <row r="2348">
      <c r="A2348" s="32" t="s">
        <v>213</v>
      </c>
      <c r="B2348" s="33" t="s">
        <v>40</v>
      </c>
      <c r="C2348" s="40" t="s">
        <v>231</v>
      </c>
      <c r="D2348" s="41">
        <v>3.5965041793E10</v>
      </c>
      <c r="E2348" s="35">
        <v>0.052</v>
      </c>
      <c r="F2348" s="35">
        <v>197.0</v>
      </c>
      <c r="G2348" s="35">
        <v>0.195</v>
      </c>
    </row>
    <row r="2349">
      <c r="A2349" s="32" t="s">
        <v>213</v>
      </c>
      <c r="B2349" s="33" t="s">
        <v>41</v>
      </c>
      <c r="C2349" s="40" t="s">
        <v>231</v>
      </c>
      <c r="D2349" s="41">
        <v>4.1320673508E10</v>
      </c>
      <c r="E2349" s="35">
        <v>0.05</v>
      </c>
      <c r="F2349" s="35">
        <v>212.0</v>
      </c>
      <c r="G2349" s="35">
        <v>0.158</v>
      </c>
    </row>
    <row r="2350">
      <c r="A2350" s="32" t="s">
        <v>213</v>
      </c>
      <c r="B2350" s="33" t="s">
        <v>42</v>
      </c>
      <c r="C2350" s="40" t="s">
        <v>231</v>
      </c>
      <c r="D2350" s="41">
        <v>4.5796187338E10</v>
      </c>
      <c r="E2350" s="35">
        <v>0.053</v>
      </c>
      <c r="F2350" s="35">
        <v>244.0</v>
      </c>
      <c r="G2350" s="35">
        <v>0.199</v>
      </c>
    </row>
    <row r="2351">
      <c r="A2351" s="32" t="s">
        <v>213</v>
      </c>
      <c r="B2351" s="33" t="s">
        <v>43</v>
      </c>
      <c r="C2351" s="40" t="s">
        <v>231</v>
      </c>
      <c r="D2351" s="41">
        <v>4.6484962937E10</v>
      </c>
      <c r="E2351" s="35">
        <v>0.054</v>
      </c>
      <c r="F2351" s="35">
        <v>256.0</v>
      </c>
      <c r="G2351" s="35">
        <v>0.181</v>
      </c>
    </row>
    <row r="2352">
      <c r="A2352" s="32" t="s">
        <v>213</v>
      </c>
      <c r="B2352" s="33" t="s">
        <v>44</v>
      </c>
      <c r="C2352" s="40" t="s">
        <v>231</v>
      </c>
      <c r="D2352" s="41">
        <v>5.0980167048E10</v>
      </c>
      <c r="E2352" s="35">
        <v>0.055</v>
      </c>
      <c r="F2352" s="35">
        <v>278.0</v>
      </c>
      <c r="G2352" s="35">
        <v>0.121</v>
      </c>
    </row>
    <row r="2353">
      <c r="A2353" s="32" t="s">
        <v>213</v>
      </c>
      <c r="B2353" s="33" t="s">
        <v>45</v>
      </c>
      <c r="C2353" s="40" t="s">
        <v>231</v>
      </c>
      <c r="D2353" s="41">
        <v>5.5433248935E10</v>
      </c>
      <c r="E2353" s="35">
        <v>0.054</v>
      </c>
      <c r="F2353" s="35">
        <v>293.0</v>
      </c>
      <c r="G2353" s="35">
        <v>0.156</v>
      </c>
    </row>
    <row r="2354">
      <c r="A2354" s="32" t="s">
        <v>213</v>
      </c>
      <c r="B2354" s="33" t="s">
        <v>46</v>
      </c>
      <c r="C2354" s="40" t="s">
        <v>231</v>
      </c>
      <c r="D2354" s="41">
        <v>5.8920504571E10</v>
      </c>
      <c r="E2354" s="35">
        <v>0.054</v>
      </c>
      <c r="F2354" s="35">
        <v>310.0</v>
      </c>
      <c r="G2354" s="35">
        <v>0.155</v>
      </c>
    </row>
    <row r="2355">
      <c r="A2355" s="32" t="s">
        <v>213</v>
      </c>
      <c r="B2355" s="33" t="s">
        <v>33</v>
      </c>
      <c r="C2355" s="40" t="s">
        <v>232</v>
      </c>
      <c r="D2355" s="41">
        <v>1.8327386416E10</v>
      </c>
      <c r="E2355" s="35">
        <v>0.036</v>
      </c>
      <c r="F2355" s="35">
        <v>53.0</v>
      </c>
      <c r="G2355" s="35">
        <v>0.171</v>
      </c>
    </row>
    <row r="2356">
      <c r="A2356" s="32" t="s">
        <v>213</v>
      </c>
      <c r="B2356" s="33" t="s">
        <v>35</v>
      </c>
      <c r="C2356" s="40" t="s">
        <v>232</v>
      </c>
      <c r="D2356" s="41">
        <v>2.4468324E10</v>
      </c>
      <c r="E2356" s="35">
        <v>0.04</v>
      </c>
      <c r="F2356" s="35">
        <v>77.0</v>
      </c>
      <c r="G2356" s="35">
        <v>0.162</v>
      </c>
    </row>
    <row r="2357">
      <c r="A2357" s="32" t="s">
        <v>213</v>
      </c>
      <c r="B2357" s="33" t="s">
        <v>36</v>
      </c>
      <c r="C2357" s="40" t="s">
        <v>232</v>
      </c>
      <c r="D2357" s="41">
        <v>2.8548945E10</v>
      </c>
      <c r="E2357" s="35">
        <v>0.048</v>
      </c>
      <c r="F2357" s="35">
        <v>105.0</v>
      </c>
      <c r="G2357" s="35">
        <v>0.158</v>
      </c>
    </row>
    <row r="2358">
      <c r="A2358" s="32" t="s">
        <v>213</v>
      </c>
      <c r="B2358" s="33" t="s">
        <v>37</v>
      </c>
      <c r="C2358" s="40" t="s">
        <v>232</v>
      </c>
      <c r="D2358" s="41">
        <v>3.2432859E10</v>
      </c>
      <c r="E2358" s="35">
        <v>0.067</v>
      </c>
      <c r="F2358" s="35">
        <v>164.0</v>
      </c>
      <c r="G2358" s="35">
        <v>0.136</v>
      </c>
    </row>
    <row r="2359">
      <c r="A2359" s="32" t="s">
        <v>213</v>
      </c>
      <c r="B2359" s="33" t="s">
        <v>38</v>
      </c>
      <c r="C2359" s="40" t="s">
        <v>232</v>
      </c>
      <c r="D2359" s="41">
        <v>3.6591661E10</v>
      </c>
      <c r="E2359" s="35">
        <v>0.066</v>
      </c>
      <c r="F2359" s="35">
        <v>178.0</v>
      </c>
      <c r="G2359" s="35">
        <v>0.1</v>
      </c>
    </row>
    <row r="2360">
      <c r="A2360" s="32" t="s">
        <v>213</v>
      </c>
      <c r="B2360" s="33" t="s">
        <v>39</v>
      </c>
      <c r="C2360" s="40" t="s">
        <v>232</v>
      </c>
      <c r="D2360" s="41">
        <v>4.1507085E10</v>
      </c>
      <c r="E2360" s="35">
        <v>0.063</v>
      </c>
      <c r="F2360" s="35">
        <v>190.0</v>
      </c>
      <c r="G2360" s="35">
        <v>0.096</v>
      </c>
    </row>
    <row r="2361">
      <c r="A2361" s="32" t="s">
        <v>213</v>
      </c>
      <c r="B2361" s="33" t="s">
        <v>40</v>
      </c>
      <c r="C2361" s="40" t="s">
        <v>232</v>
      </c>
      <c r="D2361" s="41">
        <v>4.6802044E10</v>
      </c>
      <c r="E2361" s="35">
        <v>0.065</v>
      </c>
      <c r="F2361" s="35">
        <v>216.0</v>
      </c>
      <c r="G2361" s="35">
        <v>0.098</v>
      </c>
    </row>
    <row r="2362">
      <c r="A2362" s="32" t="s">
        <v>213</v>
      </c>
      <c r="B2362" s="33" t="s">
        <v>41</v>
      </c>
      <c r="C2362" s="40" t="s">
        <v>232</v>
      </c>
      <c r="D2362" s="41">
        <v>5.1007777E10</v>
      </c>
      <c r="E2362" s="35">
        <v>0.067</v>
      </c>
      <c r="F2362" s="35">
        <v>241.0</v>
      </c>
      <c r="G2362" s="32">
        <v>0.157</v>
      </c>
    </row>
    <row r="2363">
      <c r="A2363" s="32" t="s">
        <v>213</v>
      </c>
      <c r="B2363" s="33" t="s">
        <v>42</v>
      </c>
      <c r="C2363" s="40" t="s">
        <v>232</v>
      </c>
      <c r="D2363" s="41">
        <v>6.1762635E10</v>
      </c>
      <c r="E2363" s="35">
        <v>0.063</v>
      </c>
      <c r="F2363" s="35">
        <v>268.0</v>
      </c>
      <c r="G2363" s="32">
        <v>0.157</v>
      </c>
    </row>
    <row r="2364">
      <c r="A2364" s="32" t="s">
        <v>213</v>
      </c>
      <c r="B2364" s="33" t="s">
        <v>43</v>
      </c>
      <c r="C2364" s="40" t="s">
        <v>232</v>
      </c>
      <c r="D2364" s="41">
        <v>6.2519686E10</v>
      </c>
      <c r="E2364" s="35">
        <v>0.071</v>
      </c>
      <c r="F2364" s="35">
        <v>302.0</v>
      </c>
      <c r="G2364" s="32">
        <v>0.157</v>
      </c>
    </row>
    <row r="2365">
      <c r="A2365" s="32" t="s">
        <v>213</v>
      </c>
      <c r="B2365" s="33" t="s">
        <v>44</v>
      </c>
      <c r="C2365" s="40" t="s">
        <v>232</v>
      </c>
      <c r="D2365" s="41">
        <v>6.7513698E10</v>
      </c>
      <c r="E2365" s="35">
        <v>0.072</v>
      </c>
      <c r="F2365" s="35">
        <v>335.0</v>
      </c>
      <c r="G2365" s="32">
        <v>0.157</v>
      </c>
    </row>
    <row r="2366">
      <c r="A2366" s="32" t="s">
        <v>213</v>
      </c>
      <c r="B2366" s="33" t="s">
        <v>45</v>
      </c>
      <c r="C2366" s="40" t="s">
        <v>232</v>
      </c>
      <c r="D2366" s="41">
        <v>7.6769729E10</v>
      </c>
      <c r="E2366" s="35">
        <v>0.069</v>
      </c>
      <c r="F2366" s="35">
        <v>362.0</v>
      </c>
      <c r="G2366" s="32">
        <v>0.157</v>
      </c>
    </row>
    <row r="2367">
      <c r="A2367" s="32" t="s">
        <v>213</v>
      </c>
      <c r="B2367" s="33" t="s">
        <v>46</v>
      </c>
      <c r="C2367" s="40" t="s">
        <v>232</v>
      </c>
      <c r="D2367" s="41">
        <v>8.4039856E10</v>
      </c>
      <c r="E2367" s="35">
        <v>0.064</v>
      </c>
      <c r="F2367" s="35">
        <v>361.0</v>
      </c>
      <c r="G2367" s="32">
        <v>0.157</v>
      </c>
    </row>
    <row r="2368">
      <c r="A2368" s="32" t="s">
        <v>213</v>
      </c>
      <c r="B2368" s="33" t="s">
        <v>33</v>
      </c>
      <c r="C2368" s="40" t="s">
        <v>233</v>
      </c>
      <c r="D2368" s="41">
        <v>1.31341E10</v>
      </c>
      <c r="E2368" s="35">
        <v>0.081</v>
      </c>
      <c r="F2368" s="35">
        <v>179.0</v>
      </c>
      <c r="G2368" s="35">
        <v>0.14</v>
      </c>
    </row>
    <row r="2369">
      <c r="A2369" s="32" t="s">
        <v>213</v>
      </c>
      <c r="B2369" s="33" t="s">
        <v>35</v>
      </c>
      <c r="C2369" s="40" t="s">
        <v>233</v>
      </c>
      <c r="D2369" s="41">
        <v>1.38127E10</v>
      </c>
      <c r="E2369" s="35">
        <v>0.08</v>
      </c>
      <c r="F2369" s="35">
        <v>184.0</v>
      </c>
      <c r="G2369" s="32">
        <v>0.157</v>
      </c>
    </row>
    <row r="2370">
      <c r="A2370" s="32" t="s">
        <v>213</v>
      </c>
      <c r="B2370" s="33" t="s">
        <v>36</v>
      </c>
      <c r="C2370" s="40" t="s">
        <v>233</v>
      </c>
      <c r="D2370" s="41">
        <v>1.43067E10</v>
      </c>
      <c r="E2370" s="35">
        <v>0.077</v>
      </c>
      <c r="F2370" s="35">
        <v>184.0</v>
      </c>
      <c r="G2370" s="32">
        <v>0.157</v>
      </c>
    </row>
    <row r="2371">
      <c r="A2371" s="32" t="s">
        <v>213</v>
      </c>
      <c r="B2371" s="33" t="s">
        <v>37</v>
      </c>
      <c r="C2371" s="40" t="s">
        <v>233</v>
      </c>
      <c r="D2371" s="41">
        <v>1.50467E10</v>
      </c>
      <c r="E2371" s="35">
        <v>0.073</v>
      </c>
      <c r="F2371" s="35">
        <v>182.0</v>
      </c>
      <c r="G2371" s="32">
        <v>0.157</v>
      </c>
    </row>
    <row r="2372">
      <c r="A2372" s="32" t="s">
        <v>213</v>
      </c>
      <c r="B2372" s="33" t="s">
        <v>38</v>
      </c>
      <c r="C2372" s="40" t="s">
        <v>233</v>
      </c>
      <c r="D2372" s="41">
        <v>1.57983E10</v>
      </c>
      <c r="E2372" s="35">
        <v>0.073</v>
      </c>
      <c r="F2372" s="35">
        <v>191.0</v>
      </c>
      <c r="G2372" s="32">
        <v>0.157</v>
      </c>
    </row>
    <row r="2373">
      <c r="A2373" s="32" t="s">
        <v>213</v>
      </c>
      <c r="B2373" s="33" t="s">
        <v>39</v>
      </c>
      <c r="C2373" s="40" t="s">
        <v>233</v>
      </c>
      <c r="D2373" s="41">
        <v>1.70938E10</v>
      </c>
      <c r="E2373" s="35">
        <v>0.072</v>
      </c>
      <c r="F2373" s="35">
        <v>202.0</v>
      </c>
      <c r="G2373" s="32">
        <v>0.157</v>
      </c>
    </row>
    <row r="2374">
      <c r="A2374" s="32" t="s">
        <v>213</v>
      </c>
      <c r="B2374" s="33" t="s">
        <v>40</v>
      </c>
      <c r="C2374" s="40" t="s">
        <v>233</v>
      </c>
      <c r="D2374" s="41">
        <v>1.85507E10</v>
      </c>
      <c r="E2374" s="35">
        <v>0.067</v>
      </c>
      <c r="F2374" s="35">
        <v>203.0</v>
      </c>
      <c r="G2374" s="32">
        <v>0.157</v>
      </c>
    </row>
    <row r="2375">
      <c r="A2375" s="32" t="s">
        <v>213</v>
      </c>
      <c r="B2375" s="33" t="s">
        <v>41</v>
      </c>
      <c r="C2375" s="40" t="s">
        <v>233</v>
      </c>
      <c r="D2375" s="41">
        <v>2.01049E10</v>
      </c>
      <c r="E2375" s="35">
        <v>0.063</v>
      </c>
      <c r="F2375" s="35">
        <v>207.0</v>
      </c>
      <c r="G2375" s="32">
        <v>0.157</v>
      </c>
    </row>
    <row r="2376">
      <c r="A2376" s="32" t="s">
        <v>213</v>
      </c>
      <c r="B2376" s="33" t="s">
        <v>42</v>
      </c>
      <c r="C2376" s="40" t="s">
        <v>233</v>
      </c>
      <c r="D2376" s="41">
        <v>2.1431E10</v>
      </c>
      <c r="E2376" s="35">
        <v>0.062</v>
      </c>
      <c r="F2376" s="35">
        <v>216.0</v>
      </c>
      <c r="G2376" s="32">
        <v>0.157</v>
      </c>
    </row>
    <row r="2377">
      <c r="A2377" s="32" t="s">
        <v>213</v>
      </c>
      <c r="B2377" s="33" t="s">
        <v>43</v>
      </c>
      <c r="C2377" s="40" t="s">
        <v>233</v>
      </c>
      <c r="D2377" s="41">
        <v>2.0661E10</v>
      </c>
      <c r="E2377" s="35">
        <v>0.068</v>
      </c>
      <c r="F2377" s="35">
        <v>228.0</v>
      </c>
      <c r="G2377" s="32">
        <v>0.157</v>
      </c>
    </row>
    <row r="2378">
      <c r="A2378" s="32" t="s">
        <v>213</v>
      </c>
      <c r="B2378" s="33" t="s">
        <v>44</v>
      </c>
      <c r="C2378" s="40" t="s">
        <v>233</v>
      </c>
      <c r="D2378" s="41">
        <v>2.14183E10</v>
      </c>
      <c r="E2378" s="35">
        <v>0.069</v>
      </c>
      <c r="F2378" s="35">
        <v>238.0</v>
      </c>
      <c r="G2378" s="32">
        <v>0.157</v>
      </c>
    </row>
    <row r="2379">
      <c r="A2379" s="32" t="s">
        <v>213</v>
      </c>
      <c r="B2379" s="33" t="s">
        <v>45</v>
      </c>
      <c r="C2379" s="40" t="s">
        <v>233</v>
      </c>
      <c r="D2379" s="41">
        <v>2.3139E10</v>
      </c>
      <c r="E2379" s="35">
        <v>0.068</v>
      </c>
      <c r="F2379" s="35">
        <v>252.0</v>
      </c>
      <c r="G2379" s="32">
        <v>0.157</v>
      </c>
    </row>
    <row r="2380">
      <c r="A2380" s="32" t="s">
        <v>213</v>
      </c>
      <c r="B2380" s="33" t="s">
        <v>46</v>
      </c>
      <c r="C2380" s="40" t="s">
        <v>233</v>
      </c>
      <c r="D2380" s="41">
        <v>2.38136E10</v>
      </c>
      <c r="E2380" s="35">
        <v>0.067</v>
      </c>
      <c r="F2380" s="35">
        <v>254.0</v>
      </c>
      <c r="G2380" s="32">
        <v>0.157</v>
      </c>
    </row>
    <row r="2381">
      <c r="A2381" s="32" t="s">
        <v>213</v>
      </c>
      <c r="B2381" s="33" t="s">
        <v>33</v>
      </c>
      <c r="C2381" s="40" t="s">
        <v>234</v>
      </c>
      <c r="D2381" s="41">
        <v>1.068024994E9</v>
      </c>
      <c r="E2381" s="32">
        <v>0.067</v>
      </c>
      <c r="F2381" s="32">
        <v>672.0</v>
      </c>
      <c r="G2381" s="32">
        <v>0.157</v>
      </c>
    </row>
    <row r="2382">
      <c r="A2382" s="32" t="s">
        <v>213</v>
      </c>
      <c r="B2382" s="33" t="s">
        <v>35</v>
      </c>
      <c r="C2382" s="40" t="s">
        <v>234</v>
      </c>
      <c r="D2382" s="41">
        <v>1.086170639E9</v>
      </c>
      <c r="E2382" s="32">
        <v>0.067</v>
      </c>
      <c r="F2382" s="32">
        <v>672.0</v>
      </c>
      <c r="G2382" s="32">
        <v>0.157</v>
      </c>
    </row>
    <row r="2383">
      <c r="A2383" s="32" t="s">
        <v>213</v>
      </c>
      <c r="B2383" s="33" t="s">
        <v>36</v>
      </c>
      <c r="C2383" s="40" t="s">
        <v>234</v>
      </c>
      <c r="D2383" s="41">
        <v>1.169136691E9</v>
      </c>
      <c r="E2383" s="32">
        <v>0.067</v>
      </c>
      <c r="F2383" s="32">
        <v>672.0</v>
      </c>
      <c r="G2383" s="32">
        <v>0.157</v>
      </c>
    </row>
    <row r="2384">
      <c r="A2384" s="32" t="s">
        <v>213</v>
      </c>
      <c r="B2384" s="33" t="s">
        <v>37</v>
      </c>
      <c r="C2384" s="40" t="s">
        <v>234</v>
      </c>
      <c r="D2384" s="41">
        <v>1.42645203E9</v>
      </c>
      <c r="E2384" s="32">
        <v>0.067</v>
      </c>
      <c r="F2384" s="32">
        <v>672.0</v>
      </c>
      <c r="G2384" s="32">
        <v>0.157</v>
      </c>
    </row>
    <row r="2385">
      <c r="A2385" s="32" t="s">
        <v>213</v>
      </c>
      <c r="B2385" s="33" t="s">
        <v>38</v>
      </c>
      <c r="C2385" s="40" t="s">
        <v>234</v>
      </c>
      <c r="D2385" s="41">
        <v>1.644951892E9</v>
      </c>
      <c r="E2385" s="32">
        <v>0.067</v>
      </c>
      <c r="F2385" s="32">
        <v>672.0</v>
      </c>
      <c r="G2385" s="32">
        <v>0.157</v>
      </c>
    </row>
    <row r="2386">
      <c r="A2386" s="32" t="s">
        <v>213</v>
      </c>
      <c r="B2386" s="33" t="s">
        <v>39</v>
      </c>
      <c r="C2386" s="40" t="s">
        <v>234</v>
      </c>
      <c r="D2386" s="41">
        <v>1.702543477E9</v>
      </c>
      <c r="E2386" s="32">
        <v>0.067</v>
      </c>
      <c r="F2386" s="32">
        <v>672.0</v>
      </c>
      <c r="G2386" s="32">
        <v>0.157</v>
      </c>
    </row>
    <row r="2387">
      <c r="A2387" s="32" t="s">
        <v>213</v>
      </c>
      <c r="B2387" s="33" t="s">
        <v>40</v>
      </c>
      <c r="C2387" s="40" t="s">
        <v>234</v>
      </c>
      <c r="D2387" s="41">
        <v>1.738432116E9</v>
      </c>
      <c r="E2387" s="32">
        <v>0.067</v>
      </c>
      <c r="F2387" s="32">
        <v>672.0</v>
      </c>
      <c r="G2387" s="32">
        <v>0.157</v>
      </c>
    </row>
    <row r="2388">
      <c r="A2388" s="32" t="s">
        <v>213</v>
      </c>
      <c r="B2388" s="33" t="s">
        <v>41</v>
      </c>
      <c r="C2388" s="40" t="s">
        <v>234</v>
      </c>
      <c r="D2388" s="41">
        <v>2.121759848E9</v>
      </c>
      <c r="E2388" s="32">
        <v>0.067</v>
      </c>
      <c r="F2388" s="32">
        <v>672.0</v>
      </c>
      <c r="G2388" s="32">
        <v>0.157</v>
      </c>
    </row>
    <row r="2389">
      <c r="A2389" s="32" t="s">
        <v>213</v>
      </c>
      <c r="B2389" s="33" t="s">
        <v>42</v>
      </c>
      <c r="C2389" s="40" t="s">
        <v>234</v>
      </c>
      <c r="D2389" s="41">
        <v>1.739579594E9</v>
      </c>
      <c r="E2389" s="32">
        <v>0.067</v>
      </c>
      <c r="F2389" s="32">
        <v>672.0</v>
      </c>
      <c r="G2389" s="32">
        <v>0.157</v>
      </c>
    </row>
    <row r="2390">
      <c r="A2390" s="32" t="s">
        <v>213</v>
      </c>
      <c r="B2390" s="33" t="s">
        <v>43</v>
      </c>
      <c r="C2390" s="40" t="s">
        <v>234</v>
      </c>
      <c r="D2390" s="41">
        <v>1.267711816E9</v>
      </c>
      <c r="E2390" s="32">
        <v>0.067</v>
      </c>
      <c r="F2390" s="32">
        <v>672.0</v>
      </c>
      <c r="G2390" s="32">
        <v>0.157</v>
      </c>
    </row>
    <row r="2391">
      <c r="A2391" s="32" t="s">
        <v>213</v>
      </c>
      <c r="B2391" s="33" t="s">
        <v>44</v>
      </c>
      <c r="C2391" s="40" t="s">
        <v>234</v>
      </c>
      <c r="D2391" s="42">
        <v>4.7059425373814E11</v>
      </c>
      <c r="E2391" s="32">
        <v>0.067</v>
      </c>
      <c r="F2391" s="32">
        <v>672.0</v>
      </c>
      <c r="G2391" s="32">
        <v>0.157</v>
      </c>
    </row>
    <row r="2392">
      <c r="A2392" s="32" t="s">
        <v>213</v>
      </c>
      <c r="B2392" s="33" t="s">
        <v>45</v>
      </c>
      <c r="C2392" s="40" t="s">
        <v>234</v>
      </c>
      <c r="D2392" s="42">
        <v>4.7059425373814E11</v>
      </c>
      <c r="E2392" s="32">
        <v>0.067</v>
      </c>
      <c r="F2392" s="32">
        <v>672.0</v>
      </c>
      <c r="G2392" s="32">
        <v>0.157</v>
      </c>
    </row>
    <row r="2393">
      <c r="A2393" s="32" t="s">
        <v>213</v>
      </c>
      <c r="B2393" s="33" t="s">
        <v>46</v>
      </c>
      <c r="C2393" s="40" t="s">
        <v>234</v>
      </c>
      <c r="D2393" s="42">
        <v>4.7059425373814E11</v>
      </c>
      <c r="E2393" s="32">
        <v>0.067</v>
      </c>
      <c r="F2393" s="32">
        <v>672.0</v>
      </c>
      <c r="G2393" s="32">
        <v>0.157</v>
      </c>
    </row>
    <row r="2394">
      <c r="A2394" s="32" t="s">
        <v>213</v>
      </c>
      <c r="B2394" s="33" t="s">
        <v>33</v>
      </c>
      <c r="C2394" s="40" t="s">
        <v>235</v>
      </c>
      <c r="D2394" s="41">
        <v>5.23256355E8</v>
      </c>
      <c r="E2394" s="35">
        <v>0.066</v>
      </c>
      <c r="F2394" s="35">
        <v>339.0</v>
      </c>
      <c r="G2394" s="35">
        <v>0.116</v>
      </c>
    </row>
    <row r="2395">
      <c r="A2395" s="32" t="s">
        <v>213</v>
      </c>
      <c r="B2395" s="33" t="s">
        <v>35</v>
      </c>
      <c r="C2395" s="40" t="s">
        <v>235</v>
      </c>
      <c r="D2395" s="41">
        <v>5.23279846E8</v>
      </c>
      <c r="E2395" s="35">
        <v>0.076</v>
      </c>
      <c r="F2395" s="35">
        <v>392.0</v>
      </c>
      <c r="G2395" s="35">
        <v>0.102</v>
      </c>
    </row>
    <row r="2396">
      <c r="A2396" s="32" t="s">
        <v>213</v>
      </c>
      <c r="B2396" s="33" t="s">
        <v>36</v>
      </c>
      <c r="C2396" s="40" t="s">
        <v>235</v>
      </c>
      <c r="D2396" s="41">
        <v>5.44381962E8</v>
      </c>
      <c r="E2396" s="35">
        <v>0.066</v>
      </c>
      <c r="F2396" s="35">
        <v>353.0</v>
      </c>
      <c r="G2396" s="35">
        <v>0.113</v>
      </c>
    </row>
    <row r="2397">
      <c r="A2397" s="32" t="s">
        <v>213</v>
      </c>
      <c r="B2397" s="33" t="s">
        <v>37</v>
      </c>
      <c r="C2397" s="40" t="s">
        <v>235</v>
      </c>
      <c r="D2397" s="41">
        <v>5.96339089E8</v>
      </c>
      <c r="E2397" s="35">
        <v>0.062</v>
      </c>
      <c r="F2397" s="35">
        <v>359.0</v>
      </c>
      <c r="G2397" s="35">
        <v>0.12</v>
      </c>
    </row>
    <row r="2398">
      <c r="A2398" s="32" t="s">
        <v>213</v>
      </c>
      <c r="B2398" s="33" t="s">
        <v>38</v>
      </c>
      <c r="C2398" s="40" t="s">
        <v>235</v>
      </c>
      <c r="D2398" s="41">
        <v>6.00014341E8</v>
      </c>
      <c r="E2398" s="35">
        <v>0.058</v>
      </c>
      <c r="F2398" s="35">
        <v>342.0</v>
      </c>
      <c r="G2398" s="35">
        <v>0.102</v>
      </c>
    </row>
    <row r="2399">
      <c r="A2399" s="32" t="s">
        <v>213</v>
      </c>
      <c r="B2399" s="33" t="s">
        <v>39</v>
      </c>
      <c r="C2399" s="40" t="s">
        <v>235</v>
      </c>
      <c r="D2399" s="41">
        <v>7.00431791E8</v>
      </c>
      <c r="E2399" s="35">
        <v>0.061</v>
      </c>
      <c r="F2399" s="35">
        <v>412.0</v>
      </c>
      <c r="G2399" s="35">
        <v>0.101</v>
      </c>
    </row>
    <row r="2400">
      <c r="A2400" s="32" t="s">
        <v>213</v>
      </c>
      <c r="B2400" s="33" t="s">
        <v>40</v>
      </c>
      <c r="C2400" s="40" t="s">
        <v>235</v>
      </c>
      <c r="D2400" s="41">
        <v>7.04762536E8</v>
      </c>
      <c r="E2400" s="35">
        <v>0.064</v>
      </c>
      <c r="F2400" s="35">
        <v>435.0</v>
      </c>
      <c r="G2400" s="35">
        <v>0.099</v>
      </c>
    </row>
    <row r="2401">
      <c r="A2401" s="32" t="s">
        <v>213</v>
      </c>
      <c r="B2401" s="33" t="s">
        <v>41</v>
      </c>
      <c r="C2401" s="40" t="s">
        <v>235</v>
      </c>
      <c r="D2401" s="41">
        <v>7.58888875E8</v>
      </c>
      <c r="E2401" s="35">
        <v>0.061</v>
      </c>
      <c r="F2401" s="35">
        <v>448.0</v>
      </c>
      <c r="G2401" s="35">
        <v>0.098</v>
      </c>
    </row>
    <row r="2402">
      <c r="A2402" s="32" t="s">
        <v>213</v>
      </c>
      <c r="B2402" s="33" t="s">
        <v>42</v>
      </c>
      <c r="C2402" s="40" t="s">
        <v>235</v>
      </c>
      <c r="D2402" s="41">
        <v>8.25925911E8</v>
      </c>
      <c r="E2402" s="35">
        <v>0.06</v>
      </c>
      <c r="F2402" s="35">
        <v>474.0</v>
      </c>
      <c r="G2402" s="35">
        <v>0.095</v>
      </c>
    </row>
    <row r="2403">
      <c r="A2403" s="32" t="s">
        <v>213</v>
      </c>
      <c r="B2403" s="33" t="s">
        <v>43</v>
      </c>
      <c r="C2403" s="40" t="s">
        <v>235</v>
      </c>
      <c r="D2403" s="41">
        <v>7.71481468E8</v>
      </c>
      <c r="E2403" s="35">
        <v>0.062</v>
      </c>
      <c r="F2403" s="35">
        <v>462.0</v>
      </c>
      <c r="G2403" s="35">
        <v>0.11</v>
      </c>
    </row>
    <row r="2404">
      <c r="A2404" s="32" t="s">
        <v>213</v>
      </c>
      <c r="B2404" s="33" t="s">
        <v>44</v>
      </c>
      <c r="C2404" s="40" t="s">
        <v>235</v>
      </c>
      <c r="D2404" s="41">
        <v>7.71111097E8</v>
      </c>
      <c r="E2404" s="35">
        <v>0.06</v>
      </c>
      <c r="F2404" s="35">
        <v>438.0</v>
      </c>
      <c r="G2404" s="35">
        <v>0.106</v>
      </c>
    </row>
    <row r="2405">
      <c r="A2405" s="32" t="s">
        <v>213</v>
      </c>
      <c r="B2405" s="33" t="s">
        <v>45</v>
      </c>
      <c r="C2405" s="40" t="s">
        <v>235</v>
      </c>
      <c r="D2405" s="41">
        <v>7.78518505E8</v>
      </c>
      <c r="E2405" s="35">
        <v>0.065</v>
      </c>
      <c r="F2405" s="35">
        <v>481.0</v>
      </c>
      <c r="G2405" s="35">
        <v>0.107</v>
      </c>
    </row>
    <row r="2406">
      <c r="A2406" s="32" t="s">
        <v>213</v>
      </c>
      <c r="B2406" s="33" t="s">
        <v>46</v>
      </c>
      <c r="C2406" s="40" t="s">
        <v>235</v>
      </c>
      <c r="D2406" s="41">
        <v>8.01481467E8</v>
      </c>
      <c r="E2406" s="35">
        <v>0.064</v>
      </c>
      <c r="F2406" s="35">
        <v>478.0</v>
      </c>
      <c r="G2406" s="35">
        <v>0.097</v>
      </c>
    </row>
    <row r="2407">
      <c r="A2407" s="32" t="s">
        <v>213</v>
      </c>
      <c r="B2407" s="33" t="s">
        <v>33</v>
      </c>
      <c r="C2407" s="40" t="s">
        <v>236</v>
      </c>
      <c r="D2407" s="41">
        <v>1.929056657E10</v>
      </c>
      <c r="E2407" s="35">
        <v>0.056</v>
      </c>
      <c r="F2407" s="35">
        <v>96.0</v>
      </c>
      <c r="G2407" s="35">
        <v>0.209</v>
      </c>
    </row>
    <row r="2408">
      <c r="A2408" s="32" t="s">
        <v>213</v>
      </c>
      <c r="B2408" s="33" t="s">
        <v>35</v>
      </c>
      <c r="C2408" s="40" t="s">
        <v>236</v>
      </c>
      <c r="D2408" s="41">
        <v>1.8702820735E10</v>
      </c>
      <c r="E2408" s="35">
        <v>0.064</v>
      </c>
      <c r="F2408" s="35">
        <v>105.0</v>
      </c>
      <c r="G2408" s="35">
        <v>0.19</v>
      </c>
    </row>
    <row r="2409">
      <c r="A2409" s="32" t="s">
        <v>213</v>
      </c>
      <c r="B2409" s="33" t="s">
        <v>36</v>
      </c>
      <c r="C2409" s="40" t="s">
        <v>236</v>
      </c>
      <c r="D2409" s="41">
        <v>2.077653692E10</v>
      </c>
      <c r="E2409" s="35">
        <v>0.062</v>
      </c>
      <c r="F2409" s="35">
        <v>110.0</v>
      </c>
      <c r="G2409" s="35">
        <v>0.169</v>
      </c>
    </row>
    <row r="2410">
      <c r="A2410" s="32" t="s">
        <v>213</v>
      </c>
      <c r="B2410" s="33" t="s">
        <v>37</v>
      </c>
      <c r="C2410" s="40" t="s">
        <v>236</v>
      </c>
      <c r="D2410" s="41">
        <v>2.19175655E10</v>
      </c>
      <c r="E2410" s="35">
        <v>0.064</v>
      </c>
      <c r="F2410" s="35">
        <v>116.0</v>
      </c>
      <c r="G2410" s="35">
        <v>0.15</v>
      </c>
    </row>
    <row r="2411">
      <c r="A2411" s="32" t="s">
        <v>213</v>
      </c>
      <c r="B2411" s="33" t="s">
        <v>38</v>
      </c>
      <c r="C2411" s="40" t="s">
        <v>236</v>
      </c>
      <c r="D2411" s="41">
        <v>2.3965280312E10</v>
      </c>
      <c r="E2411" s="35">
        <v>0.064</v>
      </c>
      <c r="F2411" s="35">
        <v>124.0</v>
      </c>
      <c r="G2411" s="35">
        <v>0.138</v>
      </c>
    </row>
    <row r="2412">
      <c r="A2412" s="32" t="s">
        <v>213</v>
      </c>
      <c r="B2412" s="33" t="s">
        <v>39</v>
      </c>
      <c r="C2412" s="40" t="s">
        <v>236</v>
      </c>
      <c r="D2412" s="41">
        <v>2.7211230374E10</v>
      </c>
      <c r="E2412" s="35">
        <v>0.065</v>
      </c>
      <c r="F2412" s="35">
        <v>138.0</v>
      </c>
      <c r="G2412" s="35">
        <v>0.13</v>
      </c>
    </row>
    <row r="2413">
      <c r="A2413" s="32" t="s">
        <v>213</v>
      </c>
      <c r="B2413" s="33" t="s">
        <v>40</v>
      </c>
      <c r="C2413" s="40" t="s">
        <v>236</v>
      </c>
      <c r="D2413" s="41">
        <v>3.0231130543E10</v>
      </c>
      <c r="E2413" s="35">
        <v>0.073</v>
      </c>
      <c r="F2413" s="35">
        <v>171.0</v>
      </c>
      <c r="G2413" s="35">
        <v>0.128</v>
      </c>
    </row>
    <row r="2414">
      <c r="A2414" s="32" t="s">
        <v>213</v>
      </c>
      <c r="B2414" s="33" t="s">
        <v>41</v>
      </c>
      <c r="C2414" s="40" t="s">
        <v>236</v>
      </c>
      <c r="D2414" s="41">
        <v>3.4113106486E10</v>
      </c>
      <c r="E2414" s="35">
        <v>0.072</v>
      </c>
      <c r="F2414" s="35">
        <v>184.0</v>
      </c>
      <c r="G2414" s="35">
        <v>0.128</v>
      </c>
    </row>
    <row r="2415">
      <c r="A2415" s="32" t="s">
        <v>213</v>
      </c>
      <c r="B2415" s="33" t="s">
        <v>42</v>
      </c>
      <c r="C2415" s="40" t="s">
        <v>236</v>
      </c>
      <c r="D2415" s="41">
        <v>3.9136441799E10</v>
      </c>
      <c r="E2415" s="35">
        <v>0.069</v>
      </c>
      <c r="F2415" s="35">
        <v>199.0</v>
      </c>
      <c r="G2415" s="35">
        <v>0.134</v>
      </c>
    </row>
    <row r="2416">
      <c r="A2416" s="32" t="s">
        <v>213</v>
      </c>
      <c r="B2416" s="33" t="s">
        <v>43</v>
      </c>
      <c r="C2416" s="40" t="s">
        <v>236</v>
      </c>
      <c r="D2416" s="41">
        <v>3.7733606156E10</v>
      </c>
      <c r="E2416" s="35">
        <v>0.071</v>
      </c>
      <c r="F2416" s="35">
        <v>190.0</v>
      </c>
      <c r="G2416" s="35">
        <v>0.138</v>
      </c>
    </row>
    <row r="2417">
      <c r="A2417" s="32" t="s">
        <v>213</v>
      </c>
      <c r="B2417" s="33" t="s">
        <v>44</v>
      </c>
      <c r="C2417" s="40" t="s">
        <v>236</v>
      </c>
      <c r="D2417" s="41">
        <v>4.1338007893E10</v>
      </c>
      <c r="E2417" s="35">
        <v>0.069</v>
      </c>
      <c r="F2417" s="35">
        <v>198.0</v>
      </c>
      <c r="G2417" s="35">
        <v>0.133</v>
      </c>
    </row>
    <row r="2418">
      <c r="A2418" s="32" t="s">
        <v>213</v>
      </c>
      <c r="B2418" s="33" t="s">
        <v>45</v>
      </c>
      <c r="C2418" s="40" t="s">
        <v>236</v>
      </c>
      <c r="D2418" s="41">
        <v>4.7654789735E10</v>
      </c>
      <c r="E2418" s="35">
        <v>0.067</v>
      </c>
      <c r="F2418" s="35">
        <v>215.0</v>
      </c>
      <c r="G2418" s="35">
        <v>0.134</v>
      </c>
    </row>
    <row r="2419">
      <c r="A2419" s="32" t="s">
        <v>213</v>
      </c>
      <c r="B2419" s="33" t="s">
        <v>46</v>
      </c>
      <c r="C2419" s="40" t="s">
        <v>236</v>
      </c>
      <c r="D2419" s="41">
        <v>5.0388454861E10</v>
      </c>
      <c r="E2419" s="35">
        <v>0.067</v>
      </c>
      <c r="F2419" s="35">
        <v>226.0</v>
      </c>
      <c r="G2419" s="35">
        <v>0.135</v>
      </c>
    </row>
    <row r="2420">
      <c r="A2420" s="32" t="s">
        <v>213</v>
      </c>
      <c r="B2420" s="33" t="s">
        <v>33</v>
      </c>
      <c r="C2420" s="40" t="s">
        <v>237</v>
      </c>
      <c r="D2420" s="41">
        <v>7.12667925E8</v>
      </c>
      <c r="E2420" s="35">
        <v>0.058</v>
      </c>
      <c r="F2420" s="35">
        <v>56.0</v>
      </c>
      <c r="G2420" s="35">
        <v>0.173</v>
      </c>
    </row>
    <row r="2421">
      <c r="A2421" s="32" t="s">
        <v>213</v>
      </c>
      <c r="B2421" s="33" t="s">
        <v>35</v>
      </c>
      <c r="C2421" s="40" t="s">
        <v>237</v>
      </c>
      <c r="D2421" s="41">
        <v>6.96281469E8</v>
      </c>
      <c r="E2421" s="35">
        <v>0.058</v>
      </c>
      <c r="F2421" s="35">
        <v>54.0</v>
      </c>
      <c r="G2421" s="35">
        <v>0.17</v>
      </c>
    </row>
    <row r="2422">
      <c r="A2422" s="32" t="s">
        <v>213</v>
      </c>
      <c r="B2422" s="33" t="s">
        <v>36</v>
      </c>
      <c r="C2422" s="40" t="s">
        <v>237</v>
      </c>
      <c r="D2422" s="41">
        <v>7.22460912E8</v>
      </c>
      <c r="E2422" s="35">
        <v>0.058</v>
      </c>
      <c r="F2422" s="35">
        <v>56.0</v>
      </c>
      <c r="G2422" s="35">
        <v>0.163</v>
      </c>
    </row>
    <row r="2423">
      <c r="A2423" s="32" t="s">
        <v>213</v>
      </c>
      <c r="B2423" s="33" t="s">
        <v>37</v>
      </c>
      <c r="C2423" s="40" t="s">
        <v>237</v>
      </c>
      <c r="D2423" s="41">
        <v>7.41929343E8</v>
      </c>
      <c r="E2423" s="35">
        <v>0.056</v>
      </c>
      <c r="F2423" s="35">
        <v>55.0</v>
      </c>
      <c r="G2423" s="35">
        <v>0.15</v>
      </c>
    </row>
    <row r="2424">
      <c r="A2424" s="32" t="s">
        <v>213</v>
      </c>
      <c r="B2424" s="33" t="s">
        <v>38</v>
      </c>
      <c r="C2424" s="40" t="s">
        <v>237</v>
      </c>
      <c r="D2424" s="41">
        <v>7.8591877E8</v>
      </c>
      <c r="E2424" s="35">
        <v>0.053</v>
      </c>
      <c r="F2424" s="35">
        <v>55.0</v>
      </c>
      <c r="G2424" s="35">
        <v>0.145</v>
      </c>
    </row>
    <row r="2425">
      <c r="A2425" s="32" t="s">
        <v>213</v>
      </c>
      <c r="B2425" s="33" t="s">
        <v>39</v>
      </c>
      <c r="C2425" s="40" t="s">
        <v>237</v>
      </c>
      <c r="D2425" s="41">
        <v>8.2488055E8</v>
      </c>
      <c r="E2425" s="35">
        <v>0.053</v>
      </c>
      <c r="F2425" s="35">
        <v>58.0</v>
      </c>
      <c r="G2425" s="35">
        <v>0.145</v>
      </c>
    </row>
    <row r="2426">
      <c r="A2426" s="32" t="s">
        <v>213</v>
      </c>
      <c r="B2426" s="33" t="s">
        <v>40</v>
      </c>
      <c r="C2426" s="40" t="s">
        <v>237</v>
      </c>
      <c r="D2426" s="41">
        <v>1.458449058E9</v>
      </c>
      <c r="E2426" s="35">
        <v>0.041</v>
      </c>
      <c r="F2426" s="35">
        <v>79.0</v>
      </c>
      <c r="G2426" s="35">
        <v>0.145</v>
      </c>
    </row>
    <row r="2427">
      <c r="A2427" s="32" t="s">
        <v>213</v>
      </c>
      <c r="B2427" s="33" t="s">
        <v>41</v>
      </c>
      <c r="C2427" s="40" t="s">
        <v>237</v>
      </c>
      <c r="D2427" s="41">
        <v>1.740334782E9</v>
      </c>
      <c r="E2427" s="35">
        <v>0.039</v>
      </c>
      <c r="F2427" s="35">
        <v>89.0</v>
      </c>
      <c r="G2427" s="35">
        <v>0.146</v>
      </c>
    </row>
    <row r="2428">
      <c r="A2428" s="32" t="s">
        <v>213</v>
      </c>
      <c r="B2428" s="33" t="s">
        <v>42</v>
      </c>
      <c r="C2428" s="40" t="s">
        <v>237</v>
      </c>
      <c r="D2428" s="41">
        <v>1.922598121E9</v>
      </c>
      <c r="E2428" s="35">
        <v>0.066</v>
      </c>
      <c r="F2428" s="35">
        <v>165.0</v>
      </c>
      <c r="G2428" s="35">
        <v>0.146</v>
      </c>
    </row>
    <row r="2429">
      <c r="A2429" s="32" t="s">
        <v>213</v>
      </c>
      <c r="B2429" s="33" t="s">
        <v>43</v>
      </c>
      <c r="C2429" s="40" t="s">
        <v>237</v>
      </c>
      <c r="D2429" s="41">
        <v>2.025565089E9</v>
      </c>
      <c r="E2429" s="35">
        <v>0.064</v>
      </c>
      <c r="F2429" s="35">
        <v>165.0</v>
      </c>
      <c r="G2429" s="35">
        <v>0.145</v>
      </c>
    </row>
    <row r="2430">
      <c r="A2430" s="32" t="s">
        <v>213</v>
      </c>
      <c r="B2430" s="33" t="s">
        <v>44</v>
      </c>
      <c r="C2430" s="40" t="s">
        <v>237</v>
      </c>
      <c r="D2430" s="41">
        <v>2.259288396E9</v>
      </c>
      <c r="E2430" s="35">
        <v>0.066</v>
      </c>
      <c r="F2430" s="35">
        <v>188.0</v>
      </c>
      <c r="G2430" s="35">
        <v>0.145</v>
      </c>
    </row>
    <row r="2431">
      <c r="A2431" s="32" t="s">
        <v>213</v>
      </c>
      <c r="B2431" s="33" t="s">
        <v>45</v>
      </c>
      <c r="C2431" s="40" t="s">
        <v>237</v>
      </c>
      <c r="D2431" s="41">
        <v>2.576602497E9</v>
      </c>
      <c r="E2431" s="35">
        <v>0.068</v>
      </c>
      <c r="F2431" s="35">
        <v>221.0</v>
      </c>
      <c r="G2431" s="35">
        <v>0.145</v>
      </c>
    </row>
    <row r="2432">
      <c r="A2432" s="32" t="s">
        <v>213</v>
      </c>
      <c r="B2432" s="33" t="s">
        <v>46</v>
      </c>
      <c r="C2432" s="40" t="s">
        <v>237</v>
      </c>
      <c r="D2432" s="41">
        <v>2.851154076E9</v>
      </c>
      <c r="E2432" s="35">
        <v>0.066</v>
      </c>
      <c r="F2432" s="35">
        <v>235.0</v>
      </c>
      <c r="G2432" s="35">
        <v>0.139</v>
      </c>
    </row>
    <row r="2433">
      <c r="A2433" s="32" t="s">
        <v>213</v>
      </c>
      <c r="B2433" s="33" t="s">
        <v>33</v>
      </c>
      <c r="C2433" s="40" t="s">
        <v>238</v>
      </c>
      <c r="D2433" s="41">
        <v>3.664503846E9</v>
      </c>
      <c r="E2433" s="35">
        <v>0.061</v>
      </c>
      <c r="F2433" s="35">
        <v>26.0</v>
      </c>
      <c r="G2433" s="35">
        <v>0.314</v>
      </c>
    </row>
    <row r="2434">
      <c r="A2434" s="32" t="s">
        <v>213</v>
      </c>
      <c r="B2434" s="33" t="s">
        <v>35</v>
      </c>
      <c r="C2434" s="40" t="s">
        <v>238</v>
      </c>
      <c r="D2434" s="41">
        <v>3.507981946E9</v>
      </c>
      <c r="E2434" s="35">
        <v>0.056</v>
      </c>
      <c r="F2434" s="35">
        <v>23.0</v>
      </c>
      <c r="G2434" s="35">
        <v>0.34</v>
      </c>
    </row>
    <row r="2435">
      <c r="A2435" s="32" t="s">
        <v>213</v>
      </c>
      <c r="B2435" s="33" t="s">
        <v>36</v>
      </c>
      <c r="C2435" s="40" t="s">
        <v>238</v>
      </c>
      <c r="D2435" s="41">
        <v>3.214632479E9</v>
      </c>
      <c r="E2435" s="35">
        <v>0.055</v>
      </c>
      <c r="F2435" s="35">
        <v>20.0</v>
      </c>
      <c r="G2435" s="35">
        <v>0.342</v>
      </c>
    </row>
    <row r="2436">
      <c r="A2436" s="32" t="s">
        <v>213</v>
      </c>
      <c r="B2436" s="33" t="s">
        <v>37</v>
      </c>
      <c r="C2436" s="40" t="s">
        <v>238</v>
      </c>
      <c r="D2436" s="41">
        <v>2.826481072E9</v>
      </c>
      <c r="E2436" s="35">
        <v>0.053</v>
      </c>
      <c r="F2436" s="35">
        <v>17.0</v>
      </c>
      <c r="G2436" s="35">
        <v>0.442</v>
      </c>
    </row>
    <row r="2437">
      <c r="A2437" s="32" t="s">
        <v>213</v>
      </c>
      <c r="B2437" s="33" t="s">
        <v>38</v>
      </c>
      <c r="C2437" s="40" t="s">
        <v>238</v>
      </c>
      <c r="D2437" s="41">
        <v>3.660483886E9</v>
      </c>
      <c r="E2437" s="35">
        <v>0.056</v>
      </c>
      <c r="F2437" s="35">
        <v>22.0</v>
      </c>
      <c r="G2437" s="35">
        <v>0.48</v>
      </c>
    </row>
    <row r="2438">
      <c r="A2438" s="32" t="s">
        <v>213</v>
      </c>
      <c r="B2438" s="33" t="s">
        <v>39</v>
      </c>
      <c r="C2438" s="40" t="s">
        <v>238</v>
      </c>
      <c r="D2438" s="41">
        <v>4.154289832E9</v>
      </c>
      <c r="E2438" s="35">
        <v>0.044</v>
      </c>
      <c r="F2438" s="35">
        <v>20.0</v>
      </c>
      <c r="G2438" s="35">
        <v>0.41</v>
      </c>
    </row>
    <row r="2439">
      <c r="A2439" s="32" t="s">
        <v>213</v>
      </c>
      <c r="B2439" s="33" t="s">
        <v>40</v>
      </c>
      <c r="C2439" s="40" t="s">
        <v>238</v>
      </c>
      <c r="D2439" s="41">
        <v>4.879738636E9</v>
      </c>
      <c r="E2439" s="35">
        <v>0.057</v>
      </c>
      <c r="F2439" s="35">
        <v>30.0</v>
      </c>
      <c r="G2439" s="35">
        <v>0.264</v>
      </c>
    </row>
    <row r="2440">
      <c r="A2440" s="32" t="s">
        <v>213</v>
      </c>
      <c r="B2440" s="33" t="s">
        <v>41</v>
      </c>
      <c r="C2440" s="40" t="s">
        <v>238</v>
      </c>
      <c r="D2440" s="41">
        <v>5.88532559E9</v>
      </c>
      <c r="E2440" s="35">
        <v>0.054</v>
      </c>
      <c r="F2440" s="35">
        <v>34.0</v>
      </c>
      <c r="G2440" s="35">
        <v>0.231</v>
      </c>
    </row>
    <row r="2441">
      <c r="A2441" s="32" t="s">
        <v>213</v>
      </c>
      <c r="B2441" s="33" t="s">
        <v>42</v>
      </c>
      <c r="C2441" s="40" t="s">
        <v>238</v>
      </c>
      <c r="D2441" s="41">
        <v>6.548530572E9</v>
      </c>
      <c r="E2441" s="35">
        <v>0.055</v>
      </c>
      <c r="F2441" s="35">
        <v>36.0</v>
      </c>
      <c r="G2441" s="35">
        <v>0.178</v>
      </c>
    </row>
    <row r="2442">
      <c r="A2442" s="32" t="s">
        <v>213</v>
      </c>
      <c r="B2442" s="33" t="s">
        <v>43</v>
      </c>
      <c r="C2442" s="40" t="s">
        <v>238</v>
      </c>
      <c r="D2442" s="41">
        <v>6.584649419E9</v>
      </c>
      <c r="E2442" s="35">
        <v>0.065</v>
      </c>
      <c r="F2442" s="35">
        <v>43.0</v>
      </c>
      <c r="G2442" s="35">
        <v>0.173</v>
      </c>
    </row>
    <row r="2443">
      <c r="A2443" s="32" t="s">
        <v>213</v>
      </c>
      <c r="B2443" s="33" t="s">
        <v>44</v>
      </c>
      <c r="C2443" s="40" t="s">
        <v>238</v>
      </c>
      <c r="D2443" s="41">
        <v>6.622541529E9</v>
      </c>
      <c r="E2443" s="35">
        <v>0.067</v>
      </c>
      <c r="F2443" s="35">
        <v>45.0</v>
      </c>
      <c r="G2443" s="35">
        <v>0.175</v>
      </c>
    </row>
    <row r="2444">
      <c r="A2444" s="32" t="s">
        <v>213</v>
      </c>
      <c r="B2444" s="33" t="s">
        <v>45</v>
      </c>
      <c r="C2444" s="40" t="s">
        <v>238</v>
      </c>
      <c r="D2444" s="41">
        <v>7.51683416E9</v>
      </c>
      <c r="E2444" s="35">
        <v>0.085</v>
      </c>
      <c r="F2444" s="35">
        <v>62.0</v>
      </c>
      <c r="G2444" s="35">
        <v>0.116</v>
      </c>
    </row>
    <row r="2445">
      <c r="A2445" s="32" t="s">
        <v>213</v>
      </c>
      <c r="B2445" s="33" t="s">
        <v>46</v>
      </c>
      <c r="C2445" s="40" t="s">
        <v>238</v>
      </c>
      <c r="D2445" s="41">
        <v>7.890216508E9</v>
      </c>
      <c r="E2445" s="35">
        <v>0.064</v>
      </c>
      <c r="F2445" s="35">
        <v>53.0</v>
      </c>
      <c r="G2445" s="35">
        <v>0.089</v>
      </c>
    </row>
    <row r="2446">
      <c r="A2446" s="32" t="s">
        <v>213</v>
      </c>
      <c r="B2446" s="33" t="s">
        <v>33</v>
      </c>
      <c r="C2446" s="40" t="s">
        <v>239</v>
      </c>
      <c r="D2446" s="41">
        <v>7.105529647E9</v>
      </c>
      <c r="E2446" s="35">
        <v>0.066</v>
      </c>
      <c r="F2446" s="35">
        <v>76.0</v>
      </c>
      <c r="G2446" s="35">
        <v>0.268</v>
      </c>
    </row>
    <row r="2447">
      <c r="A2447" s="32" t="s">
        <v>213</v>
      </c>
      <c r="B2447" s="33" t="s">
        <v>35</v>
      </c>
      <c r="C2447" s="40" t="s">
        <v>239</v>
      </c>
      <c r="D2447" s="41">
        <v>7.566517572E9</v>
      </c>
      <c r="E2447" s="35">
        <v>0.069</v>
      </c>
      <c r="F2447" s="35">
        <v>83.0</v>
      </c>
      <c r="G2447" s="35">
        <v>0.238</v>
      </c>
    </row>
    <row r="2448">
      <c r="A2448" s="32" t="s">
        <v>213</v>
      </c>
      <c r="B2448" s="33" t="s">
        <v>36</v>
      </c>
      <c r="C2448" s="40" t="s">
        <v>239</v>
      </c>
      <c r="D2448" s="41">
        <v>7.776459964E9</v>
      </c>
      <c r="E2448" s="35">
        <v>0.073</v>
      </c>
      <c r="F2448" s="35">
        <v>88.0</v>
      </c>
      <c r="G2448" s="35">
        <v>0.227</v>
      </c>
    </row>
    <row r="2449">
      <c r="A2449" s="32" t="s">
        <v>213</v>
      </c>
      <c r="B2449" s="33" t="s">
        <v>37</v>
      </c>
      <c r="C2449" s="40" t="s">
        <v>239</v>
      </c>
      <c r="D2449" s="41">
        <v>8.14029408E9</v>
      </c>
      <c r="E2449" s="35">
        <v>0.083</v>
      </c>
      <c r="F2449" s="35">
        <v>103.0</v>
      </c>
      <c r="G2449" s="35">
        <v>0.208</v>
      </c>
    </row>
    <row r="2450">
      <c r="A2450" s="32" t="s">
        <v>213</v>
      </c>
      <c r="B2450" s="33" t="s">
        <v>38</v>
      </c>
      <c r="C2450" s="40" t="s">
        <v>239</v>
      </c>
      <c r="D2450" s="41">
        <v>8.772197585E9</v>
      </c>
      <c r="E2450" s="35">
        <v>0.079</v>
      </c>
      <c r="F2450" s="35">
        <v>103.0</v>
      </c>
      <c r="G2450" s="35">
        <v>0.199</v>
      </c>
    </row>
    <row r="2451">
      <c r="A2451" s="32" t="s">
        <v>213</v>
      </c>
      <c r="B2451" s="33" t="s">
        <v>39</v>
      </c>
      <c r="C2451" s="40" t="s">
        <v>239</v>
      </c>
      <c r="D2451" s="41">
        <v>9.672006169E9</v>
      </c>
      <c r="E2451" s="35">
        <v>0.077</v>
      </c>
      <c r="F2451" s="35">
        <v>109.0</v>
      </c>
      <c r="G2451" s="35">
        <v>0.188</v>
      </c>
    </row>
    <row r="2452">
      <c r="A2452" s="32" t="s">
        <v>213</v>
      </c>
      <c r="B2452" s="33" t="s">
        <v>40</v>
      </c>
      <c r="C2452" s="40" t="s">
        <v>239</v>
      </c>
      <c r="D2452" s="41">
        <v>1.0841723354E10</v>
      </c>
      <c r="E2452" s="35">
        <v>0.076</v>
      </c>
      <c r="F2452" s="35">
        <v>118.0</v>
      </c>
      <c r="G2452" s="35">
        <v>0.174</v>
      </c>
    </row>
    <row r="2453">
      <c r="A2453" s="32" t="s">
        <v>213</v>
      </c>
      <c r="B2453" s="33" t="s">
        <v>41</v>
      </c>
      <c r="C2453" s="40" t="s">
        <v>239</v>
      </c>
      <c r="D2453" s="41">
        <v>1.2275491273E10</v>
      </c>
      <c r="E2453" s="35">
        <v>0.079</v>
      </c>
      <c r="F2453" s="35">
        <v>136.0</v>
      </c>
      <c r="G2453" s="35">
        <v>0.166</v>
      </c>
    </row>
    <row r="2454">
      <c r="A2454" s="32" t="s">
        <v>213</v>
      </c>
      <c r="B2454" s="33" t="s">
        <v>42</v>
      </c>
      <c r="C2454" s="40" t="s">
        <v>239</v>
      </c>
      <c r="D2454" s="41">
        <v>1.3789720387E10</v>
      </c>
      <c r="E2454" s="35">
        <v>0.084</v>
      </c>
      <c r="F2454" s="35">
        <v>159.0</v>
      </c>
      <c r="G2454" s="35">
        <v>0.179</v>
      </c>
    </row>
    <row r="2455">
      <c r="A2455" s="32" t="s">
        <v>213</v>
      </c>
      <c r="B2455" s="33" t="s">
        <v>43</v>
      </c>
      <c r="C2455" s="40" t="s">
        <v>239</v>
      </c>
      <c r="D2455" s="41">
        <v>1.4587485644E10</v>
      </c>
      <c r="E2455" s="35">
        <v>0.091</v>
      </c>
      <c r="F2455" s="35">
        <v>173.0</v>
      </c>
      <c r="G2455" s="35">
        <v>0.194</v>
      </c>
    </row>
    <row r="2456">
      <c r="A2456" s="32" t="s">
        <v>213</v>
      </c>
      <c r="B2456" s="33" t="s">
        <v>44</v>
      </c>
      <c r="C2456" s="40" t="s">
        <v>239</v>
      </c>
      <c r="D2456" s="41">
        <v>1.5839344592E10</v>
      </c>
      <c r="E2456" s="35">
        <v>0.087</v>
      </c>
      <c r="F2456" s="35">
        <v>176.0</v>
      </c>
      <c r="G2456" s="35">
        <v>0.189</v>
      </c>
    </row>
    <row r="2457">
      <c r="A2457" s="32" t="s">
        <v>213</v>
      </c>
      <c r="B2457" s="33" t="s">
        <v>45</v>
      </c>
      <c r="C2457" s="40" t="s">
        <v>239</v>
      </c>
      <c r="D2457" s="41">
        <v>1.7710325578E10</v>
      </c>
      <c r="E2457" s="35">
        <v>0.084</v>
      </c>
      <c r="F2457" s="35">
        <v>187.0</v>
      </c>
      <c r="G2457" s="35">
        <v>0.186</v>
      </c>
    </row>
    <row r="2458">
      <c r="A2458" s="32" t="s">
        <v>213</v>
      </c>
      <c r="B2458" s="33" t="s">
        <v>46</v>
      </c>
      <c r="C2458" s="40" t="s">
        <v>239</v>
      </c>
      <c r="D2458" s="41">
        <v>1.8564264545E10</v>
      </c>
      <c r="E2458" s="35">
        <v>0.086</v>
      </c>
      <c r="F2458" s="35">
        <v>195.0</v>
      </c>
      <c r="G2458" s="35">
        <v>0.185</v>
      </c>
    </row>
    <row r="2459">
      <c r="A2459" s="32" t="s">
        <v>213</v>
      </c>
      <c r="B2459" s="33" t="s">
        <v>33</v>
      </c>
      <c r="C2459" s="40" t="s">
        <v>240</v>
      </c>
      <c r="D2459" s="41">
        <v>9.008629729E9</v>
      </c>
      <c r="E2459" s="35">
        <v>0.055</v>
      </c>
      <c r="F2459" s="35">
        <v>189.0</v>
      </c>
      <c r="G2459" s="35">
        <v>0.233</v>
      </c>
    </row>
    <row r="2460">
      <c r="A2460" s="32" t="s">
        <v>213</v>
      </c>
      <c r="B2460" s="33" t="s">
        <v>35</v>
      </c>
      <c r="C2460" s="40" t="s">
        <v>240</v>
      </c>
      <c r="D2460" s="41">
        <v>9.10451593E9</v>
      </c>
      <c r="E2460" s="35">
        <v>0.051</v>
      </c>
      <c r="F2460" s="35">
        <v>178.0</v>
      </c>
      <c r="G2460" s="35">
        <v>0.206</v>
      </c>
    </row>
    <row r="2461">
      <c r="A2461" s="32" t="s">
        <v>213</v>
      </c>
      <c r="B2461" s="33" t="s">
        <v>36</v>
      </c>
      <c r="C2461" s="40" t="s">
        <v>240</v>
      </c>
      <c r="D2461" s="41">
        <v>9.718989517E9</v>
      </c>
      <c r="E2461" s="35">
        <v>0.049</v>
      </c>
      <c r="F2461" s="35">
        <v>180.0</v>
      </c>
      <c r="G2461" s="35">
        <v>0.185</v>
      </c>
    </row>
    <row r="2462">
      <c r="A2462" s="32" t="s">
        <v>213</v>
      </c>
      <c r="B2462" s="33" t="s">
        <v>37</v>
      </c>
      <c r="C2462" s="40" t="s">
        <v>240</v>
      </c>
      <c r="D2462" s="41">
        <v>9.430236065E9</v>
      </c>
      <c r="E2462" s="35">
        <v>0.046</v>
      </c>
      <c r="F2462" s="35">
        <v>162.0</v>
      </c>
      <c r="G2462" s="35">
        <v>0.189</v>
      </c>
    </row>
    <row r="2463">
      <c r="A2463" s="32" t="s">
        <v>213</v>
      </c>
      <c r="B2463" s="33" t="s">
        <v>38</v>
      </c>
      <c r="C2463" s="40" t="s">
        <v>240</v>
      </c>
      <c r="D2463" s="41">
        <v>1.0173234921E10</v>
      </c>
      <c r="E2463" s="35">
        <v>0.048</v>
      </c>
      <c r="F2463" s="35">
        <v>183.0</v>
      </c>
      <c r="G2463" s="35">
        <v>0.181</v>
      </c>
    </row>
    <row r="2464">
      <c r="A2464" s="32" t="s">
        <v>213</v>
      </c>
      <c r="B2464" s="33" t="s">
        <v>39</v>
      </c>
      <c r="C2464" s="40" t="s">
        <v>240</v>
      </c>
      <c r="D2464" s="41">
        <v>1.1075778481E10</v>
      </c>
      <c r="E2464" s="35">
        <v>0.041</v>
      </c>
      <c r="F2464" s="35">
        <v>170.0</v>
      </c>
      <c r="G2464" s="35">
        <v>0.174</v>
      </c>
    </row>
    <row r="2465">
      <c r="A2465" s="32" t="s">
        <v>213</v>
      </c>
      <c r="B2465" s="33" t="s">
        <v>40</v>
      </c>
      <c r="C2465" s="40" t="s">
        <v>240</v>
      </c>
      <c r="D2465" s="41">
        <v>1.1903020644E10</v>
      </c>
      <c r="E2465" s="35">
        <v>0.042</v>
      </c>
      <c r="F2465" s="35">
        <v>187.0</v>
      </c>
      <c r="G2465" s="35">
        <v>0.176</v>
      </c>
    </row>
    <row r="2466">
      <c r="A2466" s="32" t="s">
        <v>213</v>
      </c>
      <c r="B2466" s="33" t="s">
        <v>41</v>
      </c>
      <c r="C2466" s="40" t="s">
        <v>240</v>
      </c>
      <c r="D2466" s="41">
        <v>1.2820055025E10</v>
      </c>
      <c r="E2466" s="35">
        <v>0.049</v>
      </c>
      <c r="F2466" s="35">
        <v>230.0</v>
      </c>
      <c r="G2466" s="35">
        <v>0.172</v>
      </c>
    </row>
    <row r="2467">
      <c r="A2467" s="32" t="s">
        <v>213</v>
      </c>
      <c r="B2467" s="33" t="s">
        <v>42</v>
      </c>
      <c r="C2467" s="40" t="s">
        <v>240</v>
      </c>
      <c r="D2467" s="41">
        <v>1.367683763E10</v>
      </c>
      <c r="E2467" s="35">
        <v>0.054</v>
      </c>
      <c r="F2467" s="35">
        <v>272.0</v>
      </c>
      <c r="G2467" s="35">
        <v>0.168</v>
      </c>
    </row>
    <row r="2468">
      <c r="A2468" s="32" t="s">
        <v>213</v>
      </c>
      <c r="B2468" s="33" t="s">
        <v>43</v>
      </c>
      <c r="C2468" s="40" t="s">
        <v>240</v>
      </c>
      <c r="D2468" s="41">
        <v>1.2125023181E10</v>
      </c>
      <c r="E2468" s="35">
        <v>0.052</v>
      </c>
      <c r="F2468" s="35">
        <v>229.0</v>
      </c>
      <c r="G2468" s="35">
        <v>0.164</v>
      </c>
    </row>
    <row r="2469">
      <c r="A2469" s="32" t="s">
        <v>213</v>
      </c>
      <c r="B2469" s="33" t="s">
        <v>44</v>
      </c>
      <c r="C2469" s="40" t="s">
        <v>240</v>
      </c>
      <c r="D2469" s="41">
        <v>1.323084404E10</v>
      </c>
      <c r="E2469" s="35">
        <v>0.053</v>
      </c>
      <c r="F2469" s="35">
        <v>255.0</v>
      </c>
      <c r="G2469" s="35">
        <v>0.205</v>
      </c>
    </row>
    <row r="2470">
      <c r="A2470" s="32" t="s">
        <v>213</v>
      </c>
      <c r="B2470" s="33" t="s">
        <v>45</v>
      </c>
      <c r="C2470" s="40" t="s">
        <v>240</v>
      </c>
      <c r="D2470" s="41">
        <v>1.4433926129E10</v>
      </c>
      <c r="E2470" s="35">
        <v>0.052</v>
      </c>
      <c r="F2470" s="35">
        <v>273.0</v>
      </c>
      <c r="G2470" s="35">
        <v>0.195</v>
      </c>
    </row>
    <row r="2471">
      <c r="A2471" s="32" t="s">
        <v>213</v>
      </c>
      <c r="B2471" s="33" t="s">
        <v>46</v>
      </c>
      <c r="C2471" s="40" t="s">
        <v>240</v>
      </c>
      <c r="D2471" s="41">
        <v>1.4794802081E10</v>
      </c>
      <c r="E2471" s="35">
        <v>0.059</v>
      </c>
      <c r="F2471" s="35">
        <v>318.0</v>
      </c>
      <c r="G2471" s="35">
        <v>0.176</v>
      </c>
    </row>
    <row r="2472">
      <c r="A2472" s="32" t="s">
        <v>213</v>
      </c>
      <c r="B2472" s="33" t="s">
        <v>33</v>
      </c>
      <c r="C2472" s="40" t="s">
        <v>241</v>
      </c>
      <c r="D2472" s="41">
        <v>6.84E11</v>
      </c>
      <c r="E2472" s="35">
        <v>0.051</v>
      </c>
      <c r="F2472" s="35">
        <v>328.0</v>
      </c>
      <c r="G2472" s="35">
        <v>0.169</v>
      </c>
    </row>
    <row r="2473">
      <c r="A2473" s="32" t="s">
        <v>213</v>
      </c>
      <c r="B2473" s="33" t="s">
        <v>35</v>
      </c>
      <c r="C2473" s="40" t="s">
        <v>241</v>
      </c>
      <c r="D2473" s="41">
        <v>7.25E11</v>
      </c>
      <c r="E2473" s="35">
        <v>0.054</v>
      </c>
      <c r="F2473" s="35">
        <v>373.0</v>
      </c>
      <c r="G2473" s="35">
        <v>0.128</v>
      </c>
    </row>
    <row r="2474">
      <c r="A2474" s="32" t="s">
        <v>213</v>
      </c>
      <c r="B2474" s="33" t="s">
        <v>36</v>
      </c>
      <c r="C2474" s="40" t="s">
        <v>241</v>
      </c>
      <c r="D2474" s="41">
        <v>7.42E11</v>
      </c>
      <c r="E2474" s="35">
        <v>0.056</v>
      </c>
      <c r="F2474" s="35">
        <v>396.0</v>
      </c>
      <c r="G2474" s="35">
        <v>0.082</v>
      </c>
    </row>
    <row r="2475">
      <c r="A2475" s="32" t="s">
        <v>213</v>
      </c>
      <c r="B2475" s="33" t="s">
        <v>37</v>
      </c>
      <c r="C2475" s="40" t="s">
        <v>241</v>
      </c>
      <c r="D2475" s="41">
        <v>7.13E11</v>
      </c>
      <c r="E2475" s="35">
        <v>0.058</v>
      </c>
      <c r="F2475" s="35">
        <v>397.0</v>
      </c>
      <c r="G2475" s="35">
        <v>0.07</v>
      </c>
    </row>
    <row r="2476">
      <c r="A2476" s="32" t="s">
        <v>213</v>
      </c>
      <c r="B2476" s="33" t="s">
        <v>38</v>
      </c>
      <c r="C2476" s="40" t="s">
        <v>241</v>
      </c>
      <c r="D2476" s="41">
        <v>7.7E11</v>
      </c>
      <c r="E2476" s="35">
        <v>0.06</v>
      </c>
      <c r="F2476" s="35">
        <v>441.0</v>
      </c>
      <c r="G2476" s="35">
        <v>0.074</v>
      </c>
    </row>
    <row r="2477">
      <c r="A2477" s="32" t="s">
        <v>213</v>
      </c>
      <c r="B2477" s="33" t="s">
        <v>39</v>
      </c>
      <c r="C2477" s="40" t="s">
        <v>241</v>
      </c>
      <c r="D2477" s="41">
        <v>8.66E11</v>
      </c>
      <c r="E2477" s="35">
        <v>0.059</v>
      </c>
      <c r="F2477" s="35">
        <v>478.0</v>
      </c>
      <c r="G2477" s="35">
        <v>0.097</v>
      </c>
    </row>
    <row r="2478">
      <c r="A2478" s="32" t="s">
        <v>213</v>
      </c>
      <c r="B2478" s="33" t="s">
        <v>40</v>
      </c>
      <c r="C2478" s="40" t="s">
        <v>241</v>
      </c>
      <c r="D2478" s="41">
        <v>9.67E11</v>
      </c>
      <c r="E2478" s="35">
        <v>0.057</v>
      </c>
      <c r="F2478" s="35">
        <v>515.0</v>
      </c>
      <c r="G2478" s="35">
        <v>0.075</v>
      </c>
    </row>
    <row r="2479">
      <c r="A2479" s="32" t="s">
        <v>213</v>
      </c>
      <c r="B2479" s="33" t="s">
        <v>41</v>
      </c>
      <c r="C2479" s="40" t="s">
        <v>241</v>
      </c>
      <c r="D2479" s="41">
        <v>1.04E12</v>
      </c>
      <c r="E2479" s="35">
        <v>0.058</v>
      </c>
      <c r="F2479" s="35">
        <v>565.0</v>
      </c>
      <c r="G2479" s="35">
        <v>0.076</v>
      </c>
    </row>
    <row r="2480">
      <c r="A2480" s="32" t="s">
        <v>213</v>
      </c>
      <c r="B2480" s="33" t="s">
        <v>42</v>
      </c>
      <c r="C2480" s="40" t="s">
        <v>241</v>
      </c>
      <c r="D2480" s="41">
        <v>1.1E12</v>
      </c>
      <c r="E2480" s="35">
        <v>0.058</v>
      </c>
      <c r="F2480" s="35">
        <v>598.0</v>
      </c>
      <c r="G2480" s="35">
        <v>0.087</v>
      </c>
    </row>
    <row r="2481">
      <c r="A2481" s="32" t="s">
        <v>213</v>
      </c>
      <c r="B2481" s="33" t="s">
        <v>43</v>
      </c>
      <c r="C2481" s="40" t="s">
        <v>241</v>
      </c>
      <c r="D2481" s="41">
        <v>8.95E11</v>
      </c>
      <c r="E2481" s="35">
        <v>0.064</v>
      </c>
      <c r="F2481" s="35">
        <v>526.0</v>
      </c>
      <c r="G2481" s="35">
        <v>0.071</v>
      </c>
    </row>
    <row r="2482">
      <c r="A2482" s="32" t="s">
        <v>213</v>
      </c>
      <c r="B2482" s="33" t="s">
        <v>44</v>
      </c>
      <c r="C2482" s="40" t="s">
        <v>241</v>
      </c>
      <c r="D2482" s="41">
        <v>1.05E12</v>
      </c>
      <c r="E2482" s="35">
        <v>0.063</v>
      </c>
      <c r="F2482" s="35">
        <v>603.0</v>
      </c>
      <c r="G2482" s="35">
        <v>0.053</v>
      </c>
    </row>
    <row r="2483">
      <c r="A2483" s="32" t="s">
        <v>213</v>
      </c>
      <c r="B2483" s="33" t="s">
        <v>45</v>
      </c>
      <c r="C2483" s="40" t="s">
        <v>241</v>
      </c>
      <c r="D2483" s="41">
        <v>1.17E12</v>
      </c>
      <c r="E2483" s="35">
        <v>0.06</v>
      </c>
      <c r="F2483" s="35">
        <v>609.0</v>
      </c>
      <c r="G2483" s="35">
        <v>0.049</v>
      </c>
    </row>
    <row r="2484">
      <c r="A2484" s="32" t="s">
        <v>213</v>
      </c>
      <c r="B2484" s="33" t="s">
        <v>46</v>
      </c>
      <c r="C2484" s="40" t="s">
        <v>241</v>
      </c>
      <c r="D2484" s="41">
        <v>1.19E12</v>
      </c>
      <c r="E2484" s="35">
        <v>0.061</v>
      </c>
      <c r="F2484" s="35">
        <v>618.0</v>
      </c>
      <c r="G2484" s="35">
        <v>0.047</v>
      </c>
    </row>
    <row r="2485">
      <c r="A2485" s="32" t="s">
        <v>213</v>
      </c>
      <c r="B2485" s="33" t="s">
        <v>33</v>
      </c>
      <c r="C2485" s="40" t="s">
        <v>242</v>
      </c>
      <c r="D2485" s="41">
        <v>5.10732901E9</v>
      </c>
      <c r="E2485" s="35">
        <v>0.054</v>
      </c>
      <c r="F2485" s="35">
        <v>54.0</v>
      </c>
      <c r="G2485" s="35">
        <v>0.181</v>
      </c>
    </row>
    <row r="2486">
      <c r="A2486" s="32" t="s">
        <v>213</v>
      </c>
      <c r="B2486" s="33" t="s">
        <v>35</v>
      </c>
      <c r="C2486" s="40" t="s">
        <v>242</v>
      </c>
      <c r="D2486" s="41">
        <v>5.323146568E9</v>
      </c>
      <c r="E2486" s="35">
        <v>0.053</v>
      </c>
      <c r="F2486" s="35">
        <v>54.0</v>
      </c>
      <c r="G2486" s="35">
        <v>0.186</v>
      </c>
    </row>
    <row r="2487">
      <c r="A2487" s="32" t="s">
        <v>213</v>
      </c>
      <c r="B2487" s="33" t="s">
        <v>36</v>
      </c>
      <c r="C2487" s="40" t="s">
        <v>242</v>
      </c>
      <c r="D2487" s="41">
        <v>5.224213019E9</v>
      </c>
      <c r="E2487" s="35">
        <v>0.057</v>
      </c>
      <c r="F2487" s="35">
        <v>57.0</v>
      </c>
      <c r="G2487" s="35">
        <v>0.183</v>
      </c>
    </row>
    <row r="2488">
      <c r="A2488" s="32" t="s">
        <v>213</v>
      </c>
      <c r="B2488" s="33" t="s">
        <v>37</v>
      </c>
      <c r="C2488" s="40" t="s">
        <v>242</v>
      </c>
      <c r="D2488" s="41">
        <v>5.322437648E9</v>
      </c>
      <c r="E2488" s="35">
        <v>0.061</v>
      </c>
      <c r="F2488" s="35">
        <v>61.0</v>
      </c>
      <c r="G2488" s="35">
        <v>0.155</v>
      </c>
    </row>
    <row r="2489">
      <c r="A2489" s="32" t="s">
        <v>213</v>
      </c>
      <c r="B2489" s="33" t="s">
        <v>38</v>
      </c>
      <c r="C2489" s="40" t="s">
        <v>242</v>
      </c>
      <c r="D2489" s="41">
        <v>5.795568203E9</v>
      </c>
      <c r="E2489" s="35">
        <v>0.061</v>
      </c>
      <c r="F2489" s="35">
        <v>66.0</v>
      </c>
      <c r="G2489" s="35">
        <v>0.135</v>
      </c>
    </row>
    <row r="2490">
      <c r="A2490" s="32" t="s">
        <v>213</v>
      </c>
      <c r="B2490" s="33" t="s">
        <v>39</v>
      </c>
      <c r="C2490" s="40" t="s">
        <v>242</v>
      </c>
      <c r="D2490" s="41">
        <v>6.322582497E9</v>
      </c>
      <c r="E2490" s="35">
        <v>0.061</v>
      </c>
      <c r="F2490" s="35">
        <v>71.0</v>
      </c>
      <c r="G2490" s="35">
        <v>0.121</v>
      </c>
    </row>
    <row r="2491">
      <c r="A2491" s="32" t="s">
        <v>213</v>
      </c>
      <c r="B2491" s="33" t="s">
        <v>40</v>
      </c>
      <c r="C2491" s="40" t="s">
        <v>242</v>
      </c>
      <c r="D2491" s="41">
        <v>6.786340353E9</v>
      </c>
      <c r="E2491" s="35">
        <v>0.063</v>
      </c>
      <c r="F2491" s="35">
        <v>78.0</v>
      </c>
      <c r="G2491" s="35">
        <v>0.116</v>
      </c>
    </row>
    <row r="2492">
      <c r="A2492" s="32" t="s">
        <v>213</v>
      </c>
      <c r="B2492" s="33" t="s">
        <v>41</v>
      </c>
      <c r="C2492" s="40" t="s">
        <v>242</v>
      </c>
      <c r="D2492" s="41">
        <v>7.458167331E9</v>
      </c>
      <c r="E2492" s="35">
        <v>0.069</v>
      </c>
      <c r="F2492" s="35">
        <v>92.0</v>
      </c>
      <c r="G2492" s="35">
        <v>0.13</v>
      </c>
    </row>
    <row r="2493">
      <c r="A2493" s="32" t="s">
        <v>213</v>
      </c>
      <c r="B2493" s="33" t="s">
        <v>42</v>
      </c>
      <c r="C2493" s="40" t="s">
        <v>242</v>
      </c>
      <c r="D2493" s="41">
        <v>8.491371523E9</v>
      </c>
      <c r="E2493" s="35">
        <v>0.072</v>
      </c>
      <c r="F2493" s="35">
        <v>105.0</v>
      </c>
      <c r="G2493" s="35">
        <v>0.132</v>
      </c>
    </row>
    <row r="2494">
      <c r="A2494" s="32" t="s">
        <v>213</v>
      </c>
      <c r="B2494" s="33" t="s">
        <v>43</v>
      </c>
      <c r="C2494" s="40" t="s">
        <v>242</v>
      </c>
      <c r="D2494" s="41">
        <v>8.38073699E9</v>
      </c>
      <c r="E2494" s="35">
        <v>0.077</v>
      </c>
      <c r="F2494" s="35">
        <v>109.0</v>
      </c>
      <c r="G2494" s="35">
        <v>0.14</v>
      </c>
    </row>
    <row r="2495">
      <c r="A2495" s="32" t="s">
        <v>213</v>
      </c>
      <c r="B2495" s="33" t="s">
        <v>44</v>
      </c>
      <c r="C2495" s="40" t="s">
        <v>242</v>
      </c>
      <c r="D2495" s="41">
        <v>8.93821056E9</v>
      </c>
      <c r="E2495" s="35">
        <v>0.076</v>
      </c>
      <c r="F2495" s="35">
        <v>112.0</v>
      </c>
      <c r="G2495" s="35">
        <v>0.133</v>
      </c>
    </row>
    <row r="2496">
      <c r="A2496" s="32" t="s">
        <v>213</v>
      </c>
      <c r="B2496" s="33" t="s">
        <v>45</v>
      </c>
      <c r="C2496" s="40" t="s">
        <v>242</v>
      </c>
      <c r="D2496" s="41">
        <v>9.898547558E9</v>
      </c>
      <c r="E2496" s="35">
        <v>0.076</v>
      </c>
      <c r="F2496" s="35">
        <v>124.0</v>
      </c>
      <c r="G2496" s="35">
        <v>0.105</v>
      </c>
    </row>
    <row r="2497">
      <c r="A2497" s="32" t="s">
        <v>213</v>
      </c>
      <c r="B2497" s="33" t="s">
        <v>46</v>
      </c>
      <c r="C2497" s="40" t="s">
        <v>242</v>
      </c>
      <c r="D2497" s="41">
        <v>1.0644973606E10</v>
      </c>
      <c r="E2497" s="35">
        <v>0.082</v>
      </c>
      <c r="F2497" s="35">
        <v>144.0</v>
      </c>
      <c r="G2497" s="35">
        <v>0.12</v>
      </c>
    </row>
    <row r="2498">
      <c r="A2498" s="32" t="s">
        <v>213</v>
      </c>
      <c r="B2498" s="33" t="s">
        <v>33</v>
      </c>
      <c r="C2498" s="40" t="s">
        <v>243</v>
      </c>
      <c r="D2498" s="41">
        <v>1.16205E10</v>
      </c>
      <c r="E2498" s="35">
        <v>0.078</v>
      </c>
      <c r="F2498" s="35">
        <v>295.0</v>
      </c>
      <c r="G2498" s="35">
        <v>0.105</v>
      </c>
    </row>
    <row r="2499">
      <c r="A2499" s="32" t="s">
        <v>213</v>
      </c>
      <c r="B2499" s="33" t="s">
        <v>35</v>
      </c>
      <c r="C2499" s="40" t="s">
        <v>243</v>
      </c>
      <c r="D2499" s="41">
        <v>1.18075E10</v>
      </c>
      <c r="E2499" s="35">
        <v>0.077</v>
      </c>
      <c r="F2499" s="35">
        <v>293.0</v>
      </c>
      <c r="G2499" s="35">
        <v>0.11</v>
      </c>
    </row>
    <row r="2500">
      <c r="A2500" s="32" t="s">
        <v>213</v>
      </c>
      <c r="B2500" s="33" t="s">
        <v>36</v>
      </c>
      <c r="C2500" s="40" t="s">
        <v>243</v>
      </c>
      <c r="D2500" s="41">
        <v>1.22724E10</v>
      </c>
      <c r="E2500" s="35">
        <v>0.08</v>
      </c>
      <c r="F2500" s="35">
        <v>310.0</v>
      </c>
      <c r="G2500" s="35">
        <v>0.106</v>
      </c>
    </row>
    <row r="2501">
      <c r="A2501" s="32" t="s">
        <v>213</v>
      </c>
      <c r="B2501" s="33" t="s">
        <v>37</v>
      </c>
      <c r="C2501" s="40" t="s">
        <v>243</v>
      </c>
      <c r="D2501" s="41">
        <v>1.29332E10</v>
      </c>
      <c r="E2501" s="35">
        <v>0.076</v>
      </c>
      <c r="F2501" s="35">
        <v>303.0</v>
      </c>
      <c r="G2501" s="35">
        <v>0.099</v>
      </c>
    </row>
    <row r="2502">
      <c r="A2502" s="32" t="s">
        <v>213</v>
      </c>
      <c r="B2502" s="33" t="s">
        <v>38</v>
      </c>
      <c r="C2502" s="40" t="s">
        <v>243</v>
      </c>
      <c r="D2502" s="41">
        <v>1.41793E10</v>
      </c>
      <c r="E2502" s="35">
        <v>0.081</v>
      </c>
      <c r="F2502" s="35">
        <v>347.0</v>
      </c>
      <c r="G2502" s="35">
        <v>0.088</v>
      </c>
    </row>
    <row r="2503">
      <c r="A2503" s="32" t="s">
        <v>213</v>
      </c>
      <c r="B2503" s="33" t="s">
        <v>39</v>
      </c>
      <c r="C2503" s="40" t="s">
        <v>243</v>
      </c>
      <c r="D2503" s="41">
        <v>1.54647E10</v>
      </c>
      <c r="E2503" s="35">
        <v>0.075</v>
      </c>
      <c r="F2503" s="35">
        <v>344.0</v>
      </c>
      <c r="G2503" s="35">
        <v>0.087</v>
      </c>
    </row>
    <row r="2504">
      <c r="A2504" s="32" t="s">
        <v>213</v>
      </c>
      <c r="B2504" s="33" t="s">
        <v>40</v>
      </c>
      <c r="C2504" s="40" t="s">
        <v>243</v>
      </c>
      <c r="D2504" s="41">
        <v>1.7137E10</v>
      </c>
      <c r="E2504" s="35">
        <v>0.07</v>
      </c>
      <c r="F2504" s="35">
        <v>350.0</v>
      </c>
      <c r="G2504" s="35">
        <v>0.084</v>
      </c>
    </row>
    <row r="2505">
      <c r="A2505" s="32" t="s">
        <v>213</v>
      </c>
      <c r="B2505" s="33" t="s">
        <v>41</v>
      </c>
      <c r="C2505" s="40" t="s">
        <v>243</v>
      </c>
      <c r="D2505" s="41">
        <v>2.11219E10</v>
      </c>
      <c r="E2505" s="35">
        <v>0.067</v>
      </c>
      <c r="F2505" s="35">
        <v>382.0</v>
      </c>
      <c r="G2505" s="35">
        <v>0.083</v>
      </c>
    </row>
    <row r="2506">
      <c r="A2506" s="32" t="s">
        <v>213</v>
      </c>
      <c r="B2506" s="33" t="s">
        <v>42</v>
      </c>
      <c r="C2506" s="40" t="s">
        <v>243</v>
      </c>
      <c r="D2506" s="41">
        <v>2.4884E10</v>
      </c>
      <c r="E2506" s="35">
        <v>0.073</v>
      </c>
      <c r="F2506" s="35">
        <v>473.0</v>
      </c>
      <c r="G2506" s="35">
        <v>0.082</v>
      </c>
    </row>
    <row r="2507">
      <c r="A2507" s="32" t="s">
        <v>213</v>
      </c>
      <c r="B2507" s="33" t="s">
        <v>43</v>
      </c>
      <c r="C2507" s="40" t="s">
        <v>243</v>
      </c>
      <c r="D2507" s="41">
        <v>2.59251E10</v>
      </c>
      <c r="E2507" s="35">
        <v>0.081</v>
      </c>
      <c r="F2507" s="35">
        <v>541.0</v>
      </c>
      <c r="G2507" s="35">
        <v>0.082</v>
      </c>
    </row>
    <row r="2508">
      <c r="A2508" s="32" t="s">
        <v>213</v>
      </c>
      <c r="B2508" s="33" t="s">
        <v>44</v>
      </c>
      <c r="C2508" s="40" t="s">
        <v>243</v>
      </c>
      <c r="D2508" s="41">
        <v>2.88141E10</v>
      </c>
      <c r="E2508" s="35">
        <v>0.085</v>
      </c>
      <c r="F2508" s="35">
        <v>627.0</v>
      </c>
      <c r="G2508" s="35">
        <v>0.077</v>
      </c>
    </row>
    <row r="2509">
      <c r="A2509" s="32" t="s">
        <v>213</v>
      </c>
      <c r="B2509" s="33" t="s">
        <v>45</v>
      </c>
      <c r="C2509" s="40" t="s">
        <v>243</v>
      </c>
      <c r="D2509" s="41">
        <v>3.32705E10</v>
      </c>
      <c r="E2509" s="35">
        <v>0.079</v>
      </c>
      <c r="F2509" s="35">
        <v>664.0</v>
      </c>
      <c r="G2509" s="35">
        <v>0.069</v>
      </c>
    </row>
    <row r="2510">
      <c r="A2510" s="32" t="s">
        <v>213</v>
      </c>
      <c r="B2510" s="33" t="s">
        <v>46</v>
      </c>
      <c r="C2510" s="40" t="s">
        <v>243</v>
      </c>
      <c r="D2510" s="41">
        <v>3.79562E10</v>
      </c>
      <c r="E2510" s="35">
        <v>0.076</v>
      </c>
      <c r="F2510" s="35">
        <v>723.0</v>
      </c>
      <c r="G2510" s="35">
        <v>0.069</v>
      </c>
    </row>
    <row r="2511">
      <c r="A2511" s="32" t="s">
        <v>213</v>
      </c>
      <c r="B2511" s="33" t="s">
        <v>33</v>
      </c>
      <c r="C2511" s="40" t="s">
        <v>244</v>
      </c>
      <c r="D2511" s="41">
        <v>8.195993231E9</v>
      </c>
      <c r="E2511" s="35">
        <v>0.081</v>
      </c>
      <c r="F2511" s="35">
        <v>124.0</v>
      </c>
      <c r="G2511" s="35">
        <v>0.268</v>
      </c>
    </row>
    <row r="2512">
      <c r="A2512" s="32" t="s">
        <v>213</v>
      </c>
      <c r="B2512" s="33" t="s">
        <v>35</v>
      </c>
      <c r="C2512" s="40" t="s">
        <v>244</v>
      </c>
      <c r="D2512" s="41">
        <v>7.662595076E9</v>
      </c>
      <c r="E2512" s="35">
        <v>0.076</v>
      </c>
      <c r="F2512" s="35">
        <v>107.0</v>
      </c>
      <c r="G2512" s="35">
        <v>0.283</v>
      </c>
    </row>
    <row r="2513">
      <c r="A2513" s="32" t="s">
        <v>213</v>
      </c>
      <c r="B2513" s="33" t="s">
        <v>36</v>
      </c>
      <c r="C2513" s="40" t="s">
        <v>244</v>
      </c>
      <c r="D2513" s="41">
        <v>6.32515176E9</v>
      </c>
      <c r="E2513" s="35">
        <v>0.07</v>
      </c>
      <c r="F2513" s="35">
        <v>79.0</v>
      </c>
      <c r="G2513" s="35">
        <v>0.387</v>
      </c>
    </row>
    <row r="2514">
      <c r="A2514" s="32" t="s">
        <v>213</v>
      </c>
      <c r="B2514" s="33" t="s">
        <v>37</v>
      </c>
      <c r="C2514" s="40" t="s">
        <v>244</v>
      </c>
      <c r="D2514" s="41">
        <v>6.588103836E9</v>
      </c>
      <c r="E2514" s="35">
        <v>0.061</v>
      </c>
      <c r="F2514" s="35">
        <v>71.0</v>
      </c>
      <c r="G2514" s="35">
        <v>0.5</v>
      </c>
    </row>
    <row r="2515">
      <c r="A2515" s="32" t="s">
        <v>213</v>
      </c>
      <c r="B2515" s="33" t="s">
        <v>38</v>
      </c>
      <c r="C2515" s="40" t="s">
        <v>244</v>
      </c>
      <c r="D2515" s="41">
        <v>8.03387736E9</v>
      </c>
      <c r="E2515" s="35">
        <v>0.059</v>
      </c>
      <c r="F2515" s="35">
        <v>82.0</v>
      </c>
      <c r="G2515" s="35">
        <v>0.335</v>
      </c>
    </row>
    <row r="2516">
      <c r="A2516" s="32" t="s">
        <v>213</v>
      </c>
      <c r="B2516" s="33" t="s">
        <v>39</v>
      </c>
      <c r="C2516" s="40" t="s">
        <v>244</v>
      </c>
      <c r="D2516" s="41">
        <v>8.734651406E9</v>
      </c>
      <c r="E2516" s="35">
        <v>0.056</v>
      </c>
      <c r="F2516" s="35">
        <v>82.0</v>
      </c>
      <c r="G2516" s="35">
        <v>0.299</v>
      </c>
    </row>
    <row r="2517">
      <c r="A2517" s="32" t="s">
        <v>213</v>
      </c>
      <c r="B2517" s="33" t="s">
        <v>40</v>
      </c>
      <c r="C2517" s="40" t="s">
        <v>244</v>
      </c>
      <c r="D2517" s="41">
        <v>1.0662013273E10</v>
      </c>
      <c r="E2517" s="35">
        <v>0.057</v>
      </c>
      <c r="F2517" s="35">
        <v>101.0</v>
      </c>
      <c r="G2517" s="35">
        <v>0.301</v>
      </c>
    </row>
    <row r="2518">
      <c r="A2518" s="32" t="s">
        <v>213</v>
      </c>
      <c r="B2518" s="33" t="s">
        <v>41</v>
      </c>
      <c r="C2518" s="40" t="s">
        <v>244</v>
      </c>
      <c r="D2518" s="41">
        <v>1.3794909537E10</v>
      </c>
      <c r="E2518" s="35">
        <v>0.06</v>
      </c>
      <c r="F2518" s="35">
        <v>135.0</v>
      </c>
      <c r="G2518" s="35">
        <v>0.25</v>
      </c>
    </row>
    <row r="2519">
      <c r="A2519" s="32" t="s">
        <v>213</v>
      </c>
      <c r="B2519" s="33" t="s">
        <v>42</v>
      </c>
      <c r="C2519" s="40" t="s">
        <v>244</v>
      </c>
      <c r="D2519" s="41">
        <v>1.8504128632E10</v>
      </c>
      <c r="E2519" s="35">
        <v>0.056</v>
      </c>
      <c r="F2519" s="35">
        <v>167.0</v>
      </c>
      <c r="G2519" s="35">
        <v>0.258</v>
      </c>
    </row>
    <row r="2520">
      <c r="A2520" s="32" t="s">
        <v>213</v>
      </c>
      <c r="B2520" s="33" t="s">
        <v>43</v>
      </c>
      <c r="C2520" s="40" t="s">
        <v>244</v>
      </c>
      <c r="D2520" s="41">
        <v>1.59299031E10</v>
      </c>
      <c r="E2520" s="35">
        <v>0.075</v>
      </c>
      <c r="F2520" s="35">
        <v>187.0</v>
      </c>
      <c r="G2520" s="35">
        <v>0.283</v>
      </c>
    </row>
    <row r="2521">
      <c r="A2521" s="32" t="s">
        <v>213</v>
      </c>
      <c r="B2521" s="33" t="s">
        <v>44</v>
      </c>
      <c r="C2521" s="40" t="s">
        <v>244</v>
      </c>
      <c r="D2521" s="41">
        <v>2.0030529733E10</v>
      </c>
      <c r="E2521" s="35">
        <v>0.087</v>
      </c>
      <c r="F2521" s="35">
        <v>271.0</v>
      </c>
      <c r="G2521" s="35">
        <v>0.26</v>
      </c>
    </row>
    <row r="2522">
      <c r="A2522" s="32" t="s">
        <v>213</v>
      </c>
      <c r="B2522" s="33" t="s">
        <v>45</v>
      </c>
      <c r="C2522" s="40" t="s">
        <v>244</v>
      </c>
      <c r="D2522" s="41">
        <v>2.5071193102E10</v>
      </c>
      <c r="E2522" s="35">
        <v>0.089</v>
      </c>
      <c r="F2522" s="35">
        <v>352.0</v>
      </c>
      <c r="G2522" s="35">
        <v>0.174</v>
      </c>
    </row>
    <row r="2523">
      <c r="A2523" s="32" t="s">
        <v>213</v>
      </c>
      <c r="B2523" s="33" t="s">
        <v>46</v>
      </c>
      <c r="C2523" s="40" t="s">
        <v>244</v>
      </c>
      <c r="D2523" s="41">
        <v>2.4611040343E10</v>
      </c>
      <c r="E2523" s="35">
        <v>0.103</v>
      </c>
      <c r="F2523" s="35">
        <v>392.0</v>
      </c>
      <c r="G2523" s="35">
        <v>0.172</v>
      </c>
    </row>
    <row r="2524">
      <c r="A2524" s="32" t="s">
        <v>213</v>
      </c>
      <c r="B2524" s="33" t="s">
        <v>33</v>
      </c>
      <c r="C2524" s="40" t="s">
        <v>245</v>
      </c>
      <c r="D2524" s="41">
        <v>5.0681123109E10</v>
      </c>
      <c r="E2524" s="35">
        <v>0.047</v>
      </c>
      <c r="F2524" s="35">
        <v>96.0</v>
      </c>
      <c r="G2524" s="35">
        <v>0.3</v>
      </c>
    </row>
    <row r="2525">
      <c r="A2525" s="32" t="s">
        <v>213</v>
      </c>
      <c r="B2525" s="33" t="s">
        <v>35</v>
      </c>
      <c r="C2525" s="40" t="s">
        <v>245</v>
      </c>
      <c r="D2525" s="41">
        <v>5.1295103189E10</v>
      </c>
      <c r="E2525" s="35">
        <v>0.047</v>
      </c>
      <c r="F2525" s="35">
        <v>96.0</v>
      </c>
      <c r="G2525" s="35">
        <v>0.25</v>
      </c>
    </row>
    <row r="2526">
      <c r="A2526" s="32" t="s">
        <v>213</v>
      </c>
      <c r="B2526" s="33" t="s">
        <v>36</v>
      </c>
      <c r="C2526" s="40" t="s">
        <v>245</v>
      </c>
      <c r="D2526" s="41">
        <v>5.39927551E10</v>
      </c>
      <c r="E2526" s="35">
        <v>0.048</v>
      </c>
      <c r="F2526" s="35">
        <v>102.0</v>
      </c>
      <c r="G2526" s="35">
        <v>0.208</v>
      </c>
    </row>
    <row r="2527">
      <c r="A2527" s="32" t="s">
        <v>213</v>
      </c>
      <c r="B2527" s="33" t="s">
        <v>37</v>
      </c>
      <c r="C2527" s="40" t="s">
        <v>245</v>
      </c>
      <c r="D2527" s="41">
        <v>5.7840001637E10</v>
      </c>
      <c r="E2527" s="35">
        <v>0.045</v>
      </c>
      <c r="F2527" s="35">
        <v>102.0</v>
      </c>
      <c r="G2527" s="35">
        <v>0.21</v>
      </c>
    </row>
    <row r="2528">
      <c r="A2528" s="32" t="s">
        <v>213</v>
      </c>
      <c r="B2528" s="33" t="s">
        <v>38</v>
      </c>
      <c r="C2528" s="40" t="s">
        <v>245</v>
      </c>
      <c r="D2528" s="41">
        <v>6.5702520516E10</v>
      </c>
      <c r="E2528" s="35">
        <v>0.044</v>
      </c>
      <c r="F2528" s="35">
        <v>111.0</v>
      </c>
      <c r="G2528" s="35">
        <v>0.247</v>
      </c>
    </row>
    <row r="2529">
      <c r="A2529" s="32" t="s">
        <v>213</v>
      </c>
      <c r="B2529" s="33" t="s">
        <v>39</v>
      </c>
      <c r="C2529" s="40" t="s">
        <v>245</v>
      </c>
      <c r="D2529" s="41">
        <v>7.4147754854E10</v>
      </c>
      <c r="E2529" s="35">
        <v>0.045</v>
      </c>
      <c r="F2529" s="35">
        <v>128.0</v>
      </c>
      <c r="G2529" s="35">
        <v>0.255</v>
      </c>
    </row>
    <row r="2530">
      <c r="A2530" s="32" t="s">
        <v>213</v>
      </c>
      <c r="B2530" s="33" t="s">
        <v>40</v>
      </c>
      <c r="C2530" s="40" t="s">
        <v>245</v>
      </c>
      <c r="D2530" s="41">
        <v>8.755412844E10</v>
      </c>
      <c r="E2530" s="35">
        <v>0.045</v>
      </c>
      <c r="F2530" s="35">
        <v>149.0</v>
      </c>
      <c r="G2530" s="35">
        <v>0.239</v>
      </c>
    </row>
    <row r="2531">
      <c r="A2531" s="32" t="s">
        <v>213</v>
      </c>
      <c r="B2531" s="33" t="s">
        <v>41</v>
      </c>
      <c r="C2531" s="40" t="s">
        <v>245</v>
      </c>
      <c r="D2531" s="41">
        <v>1.02E11</v>
      </c>
      <c r="E2531" s="35">
        <v>0.051</v>
      </c>
      <c r="F2531" s="35">
        <v>192.0</v>
      </c>
      <c r="G2531" s="35">
        <v>0.229</v>
      </c>
    </row>
    <row r="2532">
      <c r="A2532" s="32" t="s">
        <v>213</v>
      </c>
      <c r="B2532" s="33" t="s">
        <v>42</v>
      </c>
      <c r="C2532" s="40" t="s">
        <v>245</v>
      </c>
      <c r="D2532" s="41">
        <v>1.21E11</v>
      </c>
      <c r="E2532" s="35">
        <v>0.057</v>
      </c>
      <c r="F2532" s="35">
        <v>255.0</v>
      </c>
      <c r="G2532" s="35">
        <v>0.237</v>
      </c>
    </row>
    <row r="2533">
      <c r="A2533" s="32" t="s">
        <v>213</v>
      </c>
      <c r="B2533" s="33" t="s">
        <v>43</v>
      </c>
      <c r="C2533" s="40" t="s">
        <v>245</v>
      </c>
      <c r="D2533" s="41">
        <v>1.21E11</v>
      </c>
      <c r="E2533" s="35">
        <v>0.053</v>
      </c>
      <c r="F2533" s="35">
        <v>234.0</v>
      </c>
      <c r="G2533" s="35">
        <v>0.21</v>
      </c>
    </row>
    <row r="2534">
      <c r="A2534" s="32" t="s">
        <v>213</v>
      </c>
      <c r="B2534" s="33" t="s">
        <v>44</v>
      </c>
      <c r="C2534" s="40" t="s">
        <v>245</v>
      </c>
      <c r="D2534" s="41">
        <v>1.49E11</v>
      </c>
      <c r="E2534" s="35">
        <v>0.049</v>
      </c>
      <c r="F2534" s="35">
        <v>257.0</v>
      </c>
      <c r="G2534" s="35">
        <v>0.19</v>
      </c>
    </row>
    <row r="2535">
      <c r="A2535" s="32" t="s">
        <v>213</v>
      </c>
      <c r="B2535" s="33" t="s">
        <v>45</v>
      </c>
      <c r="C2535" s="40" t="s">
        <v>245</v>
      </c>
      <c r="D2535" s="41">
        <v>1.71E11</v>
      </c>
      <c r="E2535" s="35">
        <v>0.047</v>
      </c>
      <c r="F2535" s="35">
        <v>283.0</v>
      </c>
      <c r="G2535" s="35">
        <v>0.187</v>
      </c>
    </row>
    <row r="2536">
      <c r="A2536" s="32" t="s">
        <v>213</v>
      </c>
      <c r="B2536" s="33" t="s">
        <v>46</v>
      </c>
      <c r="C2536" s="40" t="s">
        <v>245</v>
      </c>
      <c r="D2536" s="41">
        <v>1.93E11</v>
      </c>
      <c r="E2536" s="35">
        <v>0.051</v>
      </c>
      <c r="F2536" s="35">
        <v>337.0</v>
      </c>
      <c r="G2536" s="35">
        <v>0.192</v>
      </c>
    </row>
    <row r="2537">
      <c r="A2537" s="32" t="s">
        <v>213</v>
      </c>
      <c r="B2537" s="33" t="s">
        <v>33</v>
      </c>
      <c r="C2537" s="40" t="s">
        <v>246</v>
      </c>
      <c r="D2537" s="41">
        <v>6.170181E10</v>
      </c>
      <c r="E2537" s="32">
        <v>0.067</v>
      </c>
      <c r="F2537" s="32">
        <v>672.0</v>
      </c>
      <c r="G2537" s="32">
        <v>0.157</v>
      </c>
    </row>
    <row r="2538">
      <c r="A2538" s="32" t="s">
        <v>213</v>
      </c>
      <c r="B2538" s="33" t="s">
        <v>35</v>
      </c>
      <c r="C2538" s="40" t="s">
        <v>246</v>
      </c>
      <c r="D2538" s="41">
        <v>6.9668635E10</v>
      </c>
      <c r="E2538" s="32">
        <v>0.067</v>
      </c>
      <c r="F2538" s="32">
        <v>672.0</v>
      </c>
      <c r="G2538" s="32">
        <v>0.157</v>
      </c>
    </row>
    <row r="2539">
      <c r="A2539" s="32" t="s">
        <v>213</v>
      </c>
      <c r="B2539" s="33" t="s">
        <v>36</v>
      </c>
      <c r="C2539" s="40" t="s">
        <v>246</v>
      </c>
      <c r="D2539" s="41">
        <v>7.2546194E10</v>
      </c>
      <c r="E2539" s="32">
        <v>0.067</v>
      </c>
      <c r="F2539" s="32">
        <v>672.0</v>
      </c>
      <c r="G2539" s="32">
        <v>0.157</v>
      </c>
    </row>
    <row r="2540">
      <c r="A2540" s="32" t="s">
        <v>213</v>
      </c>
      <c r="B2540" s="33" t="s">
        <v>37</v>
      </c>
      <c r="C2540" s="40" t="s">
        <v>246</v>
      </c>
      <c r="D2540" s="41">
        <v>7.5833996E10</v>
      </c>
      <c r="E2540" s="32">
        <v>0.067</v>
      </c>
      <c r="F2540" s="32">
        <v>672.0</v>
      </c>
      <c r="G2540" s="32">
        <v>0.157</v>
      </c>
    </row>
    <row r="2541">
      <c r="A2541" s="32" t="s">
        <v>213</v>
      </c>
      <c r="B2541" s="33" t="s">
        <v>38</v>
      </c>
      <c r="C2541" s="40" t="s">
        <v>246</v>
      </c>
      <c r="D2541" s="41">
        <v>8.0322313E10</v>
      </c>
      <c r="E2541" s="32">
        <v>0.067</v>
      </c>
      <c r="F2541" s="32">
        <v>672.0</v>
      </c>
      <c r="G2541" s="32">
        <v>0.157</v>
      </c>
    </row>
    <row r="2542">
      <c r="A2542" s="32" t="s">
        <v>213</v>
      </c>
      <c r="B2542" s="33" t="s">
        <v>39</v>
      </c>
      <c r="C2542" s="40" t="s">
        <v>246</v>
      </c>
      <c r="D2542" s="41">
        <v>8.3914521341E10</v>
      </c>
      <c r="E2542" s="32">
        <v>0.067</v>
      </c>
      <c r="F2542" s="32">
        <v>672.0</v>
      </c>
      <c r="G2542" s="32">
        <v>0.157</v>
      </c>
    </row>
    <row r="2543">
      <c r="A2543" s="32" t="s">
        <v>213</v>
      </c>
      <c r="B2543" s="33" t="s">
        <v>40</v>
      </c>
      <c r="C2543" s="40" t="s">
        <v>246</v>
      </c>
      <c r="D2543" s="41">
        <v>8.7276164365E10</v>
      </c>
      <c r="E2543" s="32">
        <v>0.067</v>
      </c>
      <c r="F2543" s="32">
        <v>672.0</v>
      </c>
      <c r="G2543" s="32">
        <v>0.157</v>
      </c>
    </row>
    <row r="2544">
      <c r="A2544" s="32" t="s">
        <v>213</v>
      </c>
      <c r="B2544" s="33" t="s">
        <v>41</v>
      </c>
      <c r="C2544" s="40" t="s">
        <v>246</v>
      </c>
      <c r="D2544" s="41">
        <v>8.9524131617E10</v>
      </c>
      <c r="E2544" s="32">
        <v>0.067</v>
      </c>
      <c r="F2544" s="32">
        <v>672.0</v>
      </c>
      <c r="G2544" s="32">
        <v>0.157</v>
      </c>
    </row>
    <row r="2545">
      <c r="A2545" s="32" t="s">
        <v>213</v>
      </c>
      <c r="B2545" s="33" t="s">
        <v>42</v>
      </c>
      <c r="C2545" s="40" t="s">
        <v>246</v>
      </c>
      <c r="D2545" s="41">
        <v>9.3639316E10</v>
      </c>
      <c r="E2545" s="32">
        <v>0.067</v>
      </c>
      <c r="F2545" s="32">
        <v>672.0</v>
      </c>
      <c r="G2545" s="32">
        <v>0.157</v>
      </c>
    </row>
    <row r="2546">
      <c r="A2546" s="32" t="s">
        <v>213</v>
      </c>
      <c r="B2546" s="33" t="s">
        <v>43</v>
      </c>
      <c r="C2546" s="40" t="s">
        <v>246</v>
      </c>
      <c r="D2546" s="41">
        <v>9.6385638E10</v>
      </c>
      <c r="E2546" s="32">
        <v>0.067</v>
      </c>
      <c r="F2546" s="32">
        <v>672.0</v>
      </c>
      <c r="G2546" s="32">
        <v>0.157</v>
      </c>
    </row>
    <row r="2547">
      <c r="A2547" s="32" t="s">
        <v>213</v>
      </c>
      <c r="B2547" s="33" t="s">
        <v>44</v>
      </c>
      <c r="C2547" s="40" t="s">
        <v>246</v>
      </c>
      <c r="D2547" s="41">
        <v>9.8381268E10</v>
      </c>
      <c r="E2547" s="32">
        <v>0.067</v>
      </c>
      <c r="F2547" s="32">
        <v>672.0</v>
      </c>
      <c r="G2547" s="32">
        <v>0.157</v>
      </c>
    </row>
    <row r="2548">
      <c r="A2548" s="32" t="s">
        <v>213</v>
      </c>
      <c r="B2548" s="33" t="s">
        <v>45</v>
      </c>
      <c r="C2548" s="40" t="s">
        <v>246</v>
      </c>
      <c r="D2548" s="41">
        <v>1.0E11</v>
      </c>
      <c r="E2548" s="32">
        <v>0.067</v>
      </c>
      <c r="F2548" s="32">
        <v>672.0</v>
      </c>
      <c r="G2548" s="32">
        <v>0.157</v>
      </c>
    </row>
    <row r="2549">
      <c r="A2549" s="32" t="s">
        <v>213</v>
      </c>
      <c r="B2549" s="33" t="s">
        <v>46</v>
      </c>
      <c r="C2549" s="40" t="s">
        <v>246</v>
      </c>
      <c r="D2549" s="41">
        <v>1.01E11</v>
      </c>
      <c r="E2549" s="32">
        <v>0.067</v>
      </c>
      <c r="F2549" s="32">
        <v>672.0</v>
      </c>
      <c r="G2549" s="32">
        <v>0.157</v>
      </c>
    </row>
    <row r="2550">
      <c r="A2550" s="32" t="s">
        <v>213</v>
      </c>
      <c r="B2550" s="33" t="s">
        <v>33</v>
      </c>
      <c r="C2550" s="40" t="s">
        <v>247</v>
      </c>
      <c r="D2550" s="42">
        <v>4.7059425373814E11</v>
      </c>
      <c r="E2550" s="32">
        <v>0.067</v>
      </c>
      <c r="F2550" s="32">
        <v>672.0</v>
      </c>
      <c r="G2550" s="32">
        <v>0.157</v>
      </c>
    </row>
    <row r="2551">
      <c r="A2551" s="32" t="s">
        <v>213</v>
      </c>
      <c r="B2551" s="33" t="s">
        <v>35</v>
      </c>
      <c r="C2551" s="40" t="s">
        <v>247</v>
      </c>
      <c r="D2551" s="42">
        <v>4.7059425373814E11</v>
      </c>
      <c r="E2551" s="32">
        <v>0.067</v>
      </c>
      <c r="F2551" s="32">
        <v>672.0</v>
      </c>
      <c r="G2551" s="32">
        <v>0.157</v>
      </c>
    </row>
    <row r="2552">
      <c r="A2552" s="32" t="s">
        <v>213</v>
      </c>
      <c r="B2552" s="33" t="s">
        <v>36</v>
      </c>
      <c r="C2552" s="40" t="s">
        <v>247</v>
      </c>
      <c r="D2552" s="42">
        <v>4.7059425373814E11</v>
      </c>
      <c r="E2552" s="32">
        <v>0.067</v>
      </c>
      <c r="F2552" s="32">
        <v>672.0</v>
      </c>
      <c r="G2552" s="32">
        <v>0.157</v>
      </c>
    </row>
    <row r="2553">
      <c r="A2553" s="32" t="s">
        <v>213</v>
      </c>
      <c r="B2553" s="33" t="s">
        <v>37</v>
      </c>
      <c r="C2553" s="40" t="s">
        <v>247</v>
      </c>
      <c r="D2553" s="42">
        <v>4.7059425373814E11</v>
      </c>
      <c r="E2553" s="32">
        <v>0.067</v>
      </c>
      <c r="F2553" s="32">
        <v>672.0</v>
      </c>
      <c r="G2553" s="32">
        <v>0.157</v>
      </c>
    </row>
    <row r="2554">
      <c r="A2554" s="32" t="s">
        <v>213</v>
      </c>
      <c r="B2554" s="33" t="s">
        <v>38</v>
      </c>
      <c r="C2554" s="40" t="s">
        <v>247</v>
      </c>
      <c r="D2554" s="42">
        <v>4.7059425373814E11</v>
      </c>
      <c r="E2554" s="32">
        <v>0.067</v>
      </c>
      <c r="F2554" s="32">
        <v>672.0</v>
      </c>
      <c r="G2554" s="32">
        <v>0.157</v>
      </c>
    </row>
    <row r="2555">
      <c r="A2555" s="32" t="s">
        <v>213</v>
      </c>
      <c r="B2555" s="33" t="s">
        <v>39</v>
      </c>
      <c r="C2555" s="40" t="s">
        <v>247</v>
      </c>
      <c r="D2555" s="42">
        <v>4.7059425373814E11</v>
      </c>
      <c r="E2555" s="32">
        <v>0.067</v>
      </c>
      <c r="F2555" s="32">
        <v>672.0</v>
      </c>
      <c r="G2555" s="32">
        <v>0.157</v>
      </c>
    </row>
    <row r="2556">
      <c r="A2556" s="32" t="s">
        <v>213</v>
      </c>
      <c r="B2556" s="33" t="s">
        <v>40</v>
      </c>
      <c r="C2556" s="40" t="s">
        <v>247</v>
      </c>
      <c r="D2556" s="42">
        <v>4.7059425373814E11</v>
      </c>
      <c r="E2556" s="32">
        <v>0.067</v>
      </c>
      <c r="F2556" s="32">
        <v>672.0</v>
      </c>
      <c r="G2556" s="32">
        <v>0.157</v>
      </c>
    </row>
    <row r="2557">
      <c r="A2557" s="32" t="s">
        <v>213</v>
      </c>
      <c r="B2557" s="33" t="s">
        <v>41</v>
      </c>
      <c r="C2557" s="40" t="s">
        <v>247</v>
      </c>
      <c r="D2557" s="42">
        <v>4.7059425373814E11</v>
      </c>
      <c r="E2557" s="32">
        <v>0.067</v>
      </c>
      <c r="F2557" s="32">
        <v>672.0</v>
      </c>
      <c r="G2557" s="32">
        <v>0.157</v>
      </c>
    </row>
    <row r="2558">
      <c r="A2558" s="32" t="s">
        <v>213</v>
      </c>
      <c r="B2558" s="33" t="s">
        <v>42</v>
      </c>
      <c r="C2558" s="40" t="s">
        <v>247</v>
      </c>
      <c r="D2558" s="42">
        <v>4.7059425373814E11</v>
      </c>
      <c r="E2558" s="32">
        <v>0.067</v>
      </c>
      <c r="F2558" s="32">
        <v>672.0</v>
      </c>
      <c r="G2558" s="32">
        <v>0.157</v>
      </c>
    </row>
    <row r="2559">
      <c r="A2559" s="32" t="s">
        <v>213</v>
      </c>
      <c r="B2559" s="33" t="s">
        <v>43</v>
      </c>
      <c r="C2559" s="40" t="s">
        <v>247</v>
      </c>
      <c r="D2559" s="42">
        <v>4.7059425373814E11</v>
      </c>
      <c r="E2559" s="32">
        <v>0.067</v>
      </c>
      <c r="F2559" s="32">
        <v>672.0</v>
      </c>
      <c r="G2559" s="32">
        <v>0.157</v>
      </c>
    </row>
    <row r="2560">
      <c r="A2560" s="32" t="s">
        <v>213</v>
      </c>
      <c r="B2560" s="33" t="s">
        <v>44</v>
      </c>
      <c r="C2560" s="40" t="s">
        <v>247</v>
      </c>
      <c r="D2560" s="42">
        <v>4.7059425373814E11</v>
      </c>
      <c r="E2560" s="32">
        <v>0.067</v>
      </c>
      <c r="F2560" s="32">
        <v>672.0</v>
      </c>
      <c r="G2560" s="32">
        <v>0.157</v>
      </c>
    </row>
    <row r="2561">
      <c r="A2561" s="32" t="s">
        <v>213</v>
      </c>
      <c r="B2561" s="33" t="s">
        <v>45</v>
      </c>
      <c r="C2561" s="40" t="s">
        <v>247</v>
      </c>
      <c r="D2561" s="42">
        <v>4.7059425373814E11</v>
      </c>
      <c r="E2561" s="32">
        <v>0.067</v>
      </c>
      <c r="F2561" s="32">
        <v>672.0</v>
      </c>
      <c r="G2561" s="32">
        <v>0.157</v>
      </c>
    </row>
    <row r="2562">
      <c r="A2562" s="32" t="s">
        <v>213</v>
      </c>
      <c r="B2562" s="33" t="s">
        <v>46</v>
      </c>
      <c r="C2562" s="40" t="s">
        <v>247</v>
      </c>
      <c r="D2562" s="42">
        <v>4.7059425373814E11</v>
      </c>
      <c r="E2562" s="32">
        <v>0.067</v>
      </c>
      <c r="F2562" s="32">
        <v>672.0</v>
      </c>
      <c r="G2562" s="32">
        <v>0.157</v>
      </c>
    </row>
    <row r="2563">
      <c r="A2563" s="32" t="s">
        <v>213</v>
      </c>
      <c r="B2563" s="33" t="s">
        <v>33</v>
      </c>
      <c r="C2563" s="40" t="s">
        <v>248</v>
      </c>
      <c r="D2563" s="41">
        <v>4.16566954E8</v>
      </c>
      <c r="E2563" s="35">
        <v>0.043</v>
      </c>
      <c r="F2563" s="35">
        <v>392.0</v>
      </c>
      <c r="G2563" s="35">
        <v>0.111</v>
      </c>
    </row>
    <row r="2564">
      <c r="A2564" s="32" t="s">
        <v>213</v>
      </c>
      <c r="B2564" s="33" t="s">
        <v>35</v>
      </c>
      <c r="C2564" s="40" t="s">
        <v>248</v>
      </c>
      <c r="D2564" s="41">
        <v>4.55905602E8</v>
      </c>
      <c r="E2564" s="35">
        <v>0.038</v>
      </c>
      <c r="F2564" s="35">
        <v>378.0</v>
      </c>
      <c r="G2564" s="35">
        <v>0.111</v>
      </c>
    </row>
    <row r="2565">
      <c r="A2565" s="32" t="s">
        <v>213</v>
      </c>
      <c r="B2565" s="33" t="s">
        <v>36</v>
      </c>
      <c r="C2565" s="40" t="s">
        <v>248</v>
      </c>
      <c r="D2565" s="41">
        <v>4.78067954E8</v>
      </c>
      <c r="E2565" s="35">
        <v>0.037</v>
      </c>
      <c r="F2565" s="35">
        <v>374.0</v>
      </c>
      <c r="G2565" s="35">
        <v>0.109</v>
      </c>
    </row>
    <row r="2566">
      <c r="A2566" s="32" t="s">
        <v>213</v>
      </c>
      <c r="B2566" s="33" t="s">
        <v>37</v>
      </c>
      <c r="C2566" s="40" t="s">
        <v>248</v>
      </c>
      <c r="D2566" s="41">
        <v>4.61576906E8</v>
      </c>
      <c r="E2566" s="35">
        <v>0.037</v>
      </c>
      <c r="F2566" s="35">
        <v>359.0</v>
      </c>
      <c r="G2566" s="35">
        <v>0.122</v>
      </c>
    </row>
    <row r="2567">
      <c r="A2567" s="32" t="s">
        <v>213</v>
      </c>
      <c r="B2567" s="33" t="s">
        <v>38</v>
      </c>
      <c r="C2567" s="40" t="s">
        <v>248</v>
      </c>
      <c r="D2567" s="41">
        <v>4.97548517E8</v>
      </c>
      <c r="E2567" s="35">
        <v>0.035</v>
      </c>
      <c r="F2567" s="35">
        <v>363.0</v>
      </c>
      <c r="G2567" s="35">
        <v>0.103</v>
      </c>
    </row>
    <row r="2568">
      <c r="A2568" s="32" t="s">
        <v>213</v>
      </c>
      <c r="B2568" s="33" t="s">
        <v>39</v>
      </c>
      <c r="C2568" s="40" t="s">
        <v>248</v>
      </c>
      <c r="D2568" s="41">
        <v>5.36410666E8</v>
      </c>
      <c r="E2568" s="35">
        <v>0.036</v>
      </c>
      <c r="F2568" s="35">
        <v>389.0</v>
      </c>
      <c r="G2568" s="35">
        <v>0.1</v>
      </c>
    </row>
    <row r="2569">
      <c r="A2569" s="32" t="s">
        <v>213</v>
      </c>
      <c r="B2569" s="33" t="s">
        <v>40</v>
      </c>
      <c r="C2569" s="40" t="s">
        <v>248</v>
      </c>
      <c r="D2569" s="41">
        <v>6.29511778E8</v>
      </c>
      <c r="E2569" s="35">
        <v>0.04</v>
      </c>
      <c r="F2569" s="35">
        <v>517.0</v>
      </c>
      <c r="G2569" s="35">
        <v>0.093</v>
      </c>
    </row>
    <row r="2570">
      <c r="A2570" s="32" t="s">
        <v>213</v>
      </c>
      <c r="B2570" s="33" t="s">
        <v>41</v>
      </c>
      <c r="C2570" s="40" t="s">
        <v>248</v>
      </c>
      <c r="D2570" s="41">
        <v>6.84074062E8</v>
      </c>
      <c r="E2570" s="35">
        <v>0.041</v>
      </c>
      <c r="F2570" s="35">
        <v>551.0</v>
      </c>
      <c r="G2570" s="35">
        <v>0.093</v>
      </c>
    </row>
    <row r="2571">
      <c r="A2571" s="32" t="s">
        <v>213</v>
      </c>
      <c r="B2571" s="33" t="s">
        <v>42</v>
      </c>
      <c r="C2571" s="40" t="s">
        <v>248</v>
      </c>
      <c r="D2571" s="41">
        <v>7.34814815E8</v>
      </c>
      <c r="E2571" s="35">
        <v>0.042</v>
      </c>
      <c r="F2571" s="35">
        <v>603.0</v>
      </c>
      <c r="G2571" s="35">
        <v>0.087</v>
      </c>
    </row>
    <row r="2572">
      <c r="A2572" s="32" t="s">
        <v>213</v>
      </c>
      <c r="B2572" s="33" t="s">
        <v>43</v>
      </c>
      <c r="C2572" s="40" t="s">
        <v>248</v>
      </c>
      <c r="D2572" s="41">
        <v>7.08888889E8</v>
      </c>
      <c r="E2572" s="35">
        <v>0.05</v>
      </c>
      <c r="F2572" s="35">
        <v>686.0</v>
      </c>
      <c r="G2572" s="35">
        <v>0.088</v>
      </c>
    </row>
    <row r="2573">
      <c r="A2573" s="32" t="s">
        <v>213</v>
      </c>
      <c r="B2573" s="33" t="s">
        <v>44</v>
      </c>
      <c r="C2573" s="40" t="s">
        <v>248</v>
      </c>
      <c r="D2573" s="41">
        <v>6.92222222E8</v>
      </c>
      <c r="E2573" s="35">
        <v>0.054</v>
      </c>
      <c r="F2573" s="35">
        <v>739.0</v>
      </c>
      <c r="G2573" s="35">
        <v>0.086</v>
      </c>
    </row>
    <row r="2574">
      <c r="A2574" s="32" t="s">
        <v>213</v>
      </c>
      <c r="B2574" s="33" t="s">
        <v>45</v>
      </c>
      <c r="C2574" s="40" t="s">
        <v>248</v>
      </c>
      <c r="D2574" s="41">
        <v>7.28148148E8</v>
      </c>
      <c r="E2574" s="35">
        <v>0.058</v>
      </c>
      <c r="F2574" s="35">
        <v>820.0</v>
      </c>
      <c r="G2574" s="35">
        <v>0.094</v>
      </c>
    </row>
    <row r="2575">
      <c r="A2575" s="32" t="s">
        <v>213</v>
      </c>
      <c r="B2575" s="33" t="s">
        <v>46</v>
      </c>
      <c r="C2575" s="40" t="s">
        <v>248</v>
      </c>
      <c r="D2575" s="41">
        <v>7.31851852E8</v>
      </c>
      <c r="E2575" s="35">
        <v>0.059</v>
      </c>
      <c r="F2575" s="35">
        <v>825.0</v>
      </c>
      <c r="G2575" s="35">
        <v>0.087</v>
      </c>
    </row>
    <row r="2576">
      <c r="A2576" s="32" t="s">
        <v>213</v>
      </c>
      <c r="B2576" s="33" t="s">
        <v>33</v>
      </c>
      <c r="C2576" s="40" t="s">
        <v>249</v>
      </c>
      <c r="D2576" s="41">
        <v>7.64457723E8</v>
      </c>
      <c r="E2576" s="35">
        <v>0.056</v>
      </c>
      <c r="F2576" s="35">
        <v>272.0</v>
      </c>
      <c r="G2576" s="35">
        <v>0.131</v>
      </c>
    </row>
    <row r="2577">
      <c r="A2577" s="32" t="s">
        <v>213</v>
      </c>
      <c r="B2577" s="33" t="s">
        <v>35</v>
      </c>
      <c r="C2577" s="40" t="s">
        <v>249</v>
      </c>
      <c r="D2577" s="41">
        <v>7.08290496E8</v>
      </c>
      <c r="E2577" s="35">
        <v>0.062</v>
      </c>
      <c r="F2577" s="35">
        <v>278.0</v>
      </c>
      <c r="G2577" s="35">
        <v>0.13</v>
      </c>
    </row>
    <row r="2578">
      <c r="A2578" s="32" t="s">
        <v>213</v>
      </c>
      <c r="B2578" s="33" t="s">
        <v>36</v>
      </c>
      <c r="C2578" s="40" t="s">
        <v>249</v>
      </c>
      <c r="D2578" s="41">
        <v>7.23027643E8</v>
      </c>
      <c r="E2578" s="35">
        <v>0.064</v>
      </c>
      <c r="F2578" s="35">
        <v>289.0</v>
      </c>
      <c r="G2578" s="35">
        <v>0.126</v>
      </c>
    </row>
    <row r="2579">
      <c r="A2579" s="32" t="s">
        <v>213</v>
      </c>
      <c r="B2579" s="33" t="s">
        <v>37</v>
      </c>
      <c r="C2579" s="40" t="s">
        <v>249</v>
      </c>
      <c r="D2579" s="41">
        <v>7.81338353E8</v>
      </c>
      <c r="E2579" s="35">
        <v>0.062</v>
      </c>
      <c r="F2579" s="35">
        <v>299.0</v>
      </c>
      <c r="G2579" s="35">
        <v>0.15</v>
      </c>
    </row>
    <row r="2580">
      <c r="A2580" s="32" t="s">
        <v>213</v>
      </c>
      <c r="B2580" s="33" t="s">
        <v>38</v>
      </c>
      <c r="C2580" s="40" t="s">
        <v>249</v>
      </c>
      <c r="D2580" s="41">
        <v>8.5825538E8</v>
      </c>
      <c r="E2580" s="35">
        <v>0.063</v>
      </c>
      <c r="F2580" s="35">
        <v>330.0</v>
      </c>
      <c r="G2580" s="35">
        <v>0.111</v>
      </c>
    </row>
    <row r="2581">
      <c r="A2581" s="32" t="s">
        <v>213</v>
      </c>
      <c r="B2581" s="33" t="s">
        <v>39</v>
      </c>
      <c r="C2581" s="40" t="s">
        <v>249</v>
      </c>
      <c r="D2581" s="41">
        <v>9.08558307E8</v>
      </c>
      <c r="E2581" s="35">
        <v>0.063</v>
      </c>
      <c r="F2581" s="35">
        <v>348.0</v>
      </c>
      <c r="G2581" s="35">
        <v>0.106</v>
      </c>
    </row>
    <row r="2582">
      <c r="A2582" s="32" t="s">
        <v>213</v>
      </c>
      <c r="B2582" s="33" t="s">
        <v>40</v>
      </c>
      <c r="C2582" s="40" t="s">
        <v>249</v>
      </c>
      <c r="D2582" s="41">
        <v>1.018069267E9</v>
      </c>
      <c r="E2582" s="35">
        <v>0.065</v>
      </c>
      <c r="F2582" s="35">
        <v>393.0</v>
      </c>
      <c r="G2582" s="35">
        <v>0.108</v>
      </c>
    </row>
    <row r="2583">
      <c r="A2583" s="32" t="s">
        <v>213</v>
      </c>
      <c r="B2583" s="33" t="s">
        <v>41</v>
      </c>
      <c r="C2583" s="40" t="s">
        <v>249</v>
      </c>
      <c r="D2583" s="41">
        <v>1.145555535E9</v>
      </c>
      <c r="E2583" s="35">
        <v>0.068</v>
      </c>
      <c r="F2583" s="35">
        <v>452.0</v>
      </c>
      <c r="G2583" s="35">
        <v>0.101</v>
      </c>
    </row>
    <row r="2584">
      <c r="A2584" s="32" t="s">
        <v>213</v>
      </c>
      <c r="B2584" s="33" t="s">
        <v>42</v>
      </c>
      <c r="C2584" s="40" t="s">
        <v>249</v>
      </c>
      <c r="D2584" s="41">
        <v>1.184074074E9</v>
      </c>
      <c r="E2584" s="35">
        <v>0.075</v>
      </c>
      <c r="F2584" s="35">
        <v>503.0</v>
      </c>
      <c r="G2584" s="35">
        <v>0.101</v>
      </c>
    </row>
    <row r="2585">
      <c r="A2585" s="32" t="s">
        <v>213</v>
      </c>
      <c r="B2585" s="33" t="s">
        <v>43</v>
      </c>
      <c r="C2585" s="40" t="s">
        <v>249</v>
      </c>
      <c r="D2585" s="41">
        <v>1.18E9</v>
      </c>
      <c r="E2585" s="35">
        <v>0.081</v>
      </c>
      <c r="F2585" s="35">
        <v>537.0</v>
      </c>
      <c r="G2585" s="35">
        <v>0.106</v>
      </c>
    </row>
    <row r="2586">
      <c r="A2586" s="32" t="s">
        <v>213</v>
      </c>
      <c r="B2586" s="33" t="s">
        <v>44</v>
      </c>
      <c r="C2586" s="40" t="s">
        <v>249</v>
      </c>
      <c r="D2586" s="41">
        <v>1.252222222E9</v>
      </c>
      <c r="E2586" s="35">
        <v>0.078</v>
      </c>
      <c r="F2586" s="35">
        <v>525.0</v>
      </c>
      <c r="G2586" s="35">
        <v>0.106</v>
      </c>
    </row>
    <row r="2587">
      <c r="A2587" s="32" t="s">
        <v>213</v>
      </c>
      <c r="B2587" s="33" t="s">
        <v>45</v>
      </c>
      <c r="C2587" s="40" t="s">
        <v>249</v>
      </c>
      <c r="D2587" s="41">
        <v>1.295925926E9</v>
      </c>
      <c r="E2587" s="35">
        <v>0.076</v>
      </c>
      <c r="F2587" s="35">
        <v>513.0</v>
      </c>
      <c r="G2587" s="35">
        <v>0.1</v>
      </c>
    </row>
    <row r="2588">
      <c r="A2588" s="32" t="s">
        <v>213</v>
      </c>
      <c r="B2588" s="33" t="s">
        <v>46</v>
      </c>
      <c r="C2588" s="40" t="s">
        <v>249</v>
      </c>
      <c r="D2588" s="41">
        <v>1.318148148E9</v>
      </c>
      <c r="E2588" s="35">
        <v>0.085</v>
      </c>
      <c r="F2588" s="35">
        <v>556.0</v>
      </c>
      <c r="G2588" s="35">
        <v>0.095</v>
      </c>
    </row>
    <row r="2589">
      <c r="A2589" s="32" t="s">
        <v>213</v>
      </c>
      <c r="B2589" s="33" t="s">
        <v>33</v>
      </c>
      <c r="C2589" s="40" t="s">
        <v>250</v>
      </c>
      <c r="D2589" s="42">
        <v>4.7059425373814E11</v>
      </c>
      <c r="E2589" s="32">
        <v>0.067</v>
      </c>
      <c r="F2589" s="32">
        <v>672.0</v>
      </c>
      <c r="G2589" s="32">
        <v>0.157</v>
      </c>
    </row>
    <row r="2590">
      <c r="A2590" s="32" t="s">
        <v>213</v>
      </c>
      <c r="B2590" s="33" t="s">
        <v>35</v>
      </c>
      <c r="C2590" s="40" t="s">
        <v>250</v>
      </c>
      <c r="D2590" s="42">
        <v>4.7059425373814E11</v>
      </c>
      <c r="E2590" s="32">
        <v>0.067</v>
      </c>
      <c r="F2590" s="32">
        <v>672.0</v>
      </c>
      <c r="G2590" s="32">
        <v>0.157</v>
      </c>
    </row>
    <row r="2591">
      <c r="A2591" s="32" t="s">
        <v>213</v>
      </c>
      <c r="B2591" s="33" t="s">
        <v>36</v>
      </c>
      <c r="C2591" s="40" t="s">
        <v>250</v>
      </c>
      <c r="D2591" s="42">
        <v>4.7059425373814E11</v>
      </c>
      <c r="E2591" s="32">
        <v>0.067</v>
      </c>
      <c r="F2591" s="32">
        <v>672.0</v>
      </c>
      <c r="G2591" s="32">
        <v>0.157</v>
      </c>
    </row>
    <row r="2592">
      <c r="A2592" s="32" t="s">
        <v>213</v>
      </c>
      <c r="B2592" s="33" t="s">
        <v>37</v>
      </c>
      <c r="C2592" s="40" t="s">
        <v>250</v>
      </c>
      <c r="D2592" s="42">
        <v>4.7059425373814E11</v>
      </c>
      <c r="E2592" s="32">
        <v>0.067</v>
      </c>
      <c r="F2592" s="32">
        <v>672.0</v>
      </c>
      <c r="G2592" s="32">
        <v>0.157</v>
      </c>
    </row>
    <row r="2593">
      <c r="A2593" s="32" t="s">
        <v>213</v>
      </c>
      <c r="B2593" s="33" t="s">
        <v>38</v>
      </c>
      <c r="C2593" s="40" t="s">
        <v>250</v>
      </c>
      <c r="D2593" s="42">
        <v>4.7059425373814E11</v>
      </c>
      <c r="E2593" s="32">
        <v>0.067</v>
      </c>
      <c r="F2593" s="32">
        <v>672.0</v>
      </c>
      <c r="G2593" s="32">
        <v>0.157</v>
      </c>
    </row>
    <row r="2594">
      <c r="A2594" s="32" t="s">
        <v>213</v>
      </c>
      <c r="B2594" s="33" t="s">
        <v>39</v>
      </c>
      <c r="C2594" s="40" t="s">
        <v>250</v>
      </c>
      <c r="D2594" s="42">
        <v>4.7059425373814E11</v>
      </c>
      <c r="E2594" s="32">
        <v>0.067</v>
      </c>
      <c r="F2594" s="32">
        <v>672.0</v>
      </c>
      <c r="G2594" s="32">
        <v>0.157</v>
      </c>
    </row>
    <row r="2595">
      <c r="A2595" s="32" t="s">
        <v>213</v>
      </c>
      <c r="B2595" s="33" t="s">
        <v>40</v>
      </c>
      <c r="C2595" s="40" t="s">
        <v>250</v>
      </c>
      <c r="D2595" s="42">
        <v>4.7059425373814E11</v>
      </c>
      <c r="E2595" s="32">
        <v>0.067</v>
      </c>
      <c r="F2595" s="32">
        <v>672.0</v>
      </c>
      <c r="G2595" s="32">
        <v>0.157</v>
      </c>
    </row>
    <row r="2596">
      <c r="A2596" s="32" t="s">
        <v>213</v>
      </c>
      <c r="B2596" s="33" t="s">
        <v>41</v>
      </c>
      <c r="C2596" s="40" t="s">
        <v>250</v>
      </c>
      <c r="D2596" s="42">
        <v>4.7059425373814E11</v>
      </c>
      <c r="E2596" s="32">
        <v>0.067</v>
      </c>
      <c r="F2596" s="32">
        <v>672.0</v>
      </c>
      <c r="G2596" s="32">
        <v>0.157</v>
      </c>
    </row>
    <row r="2597">
      <c r="A2597" s="32" t="s">
        <v>213</v>
      </c>
      <c r="B2597" s="33" t="s">
        <v>42</v>
      </c>
      <c r="C2597" s="40" t="s">
        <v>250</v>
      </c>
      <c r="D2597" s="42">
        <v>4.7059425373814E11</v>
      </c>
      <c r="E2597" s="32">
        <v>0.067</v>
      </c>
      <c r="F2597" s="32">
        <v>672.0</v>
      </c>
      <c r="G2597" s="32">
        <v>0.157</v>
      </c>
    </row>
    <row r="2598">
      <c r="A2598" s="32" t="s">
        <v>213</v>
      </c>
      <c r="B2598" s="33" t="s">
        <v>43</v>
      </c>
      <c r="C2598" s="40" t="s">
        <v>250</v>
      </c>
      <c r="D2598" s="42">
        <v>4.7059425373814E11</v>
      </c>
      <c r="E2598" s="32">
        <v>0.067</v>
      </c>
      <c r="F2598" s="32">
        <v>672.0</v>
      </c>
      <c r="G2598" s="32">
        <v>0.157</v>
      </c>
    </row>
    <row r="2599">
      <c r="A2599" s="32" t="s">
        <v>213</v>
      </c>
      <c r="B2599" s="33" t="s">
        <v>44</v>
      </c>
      <c r="C2599" s="40" t="s">
        <v>250</v>
      </c>
      <c r="D2599" s="42">
        <v>4.7059425373814E11</v>
      </c>
      <c r="E2599" s="32">
        <v>0.067</v>
      </c>
      <c r="F2599" s="32">
        <v>672.0</v>
      </c>
      <c r="G2599" s="32">
        <v>0.157</v>
      </c>
    </row>
    <row r="2600">
      <c r="A2600" s="32" t="s">
        <v>213</v>
      </c>
      <c r="B2600" s="33" t="s">
        <v>45</v>
      </c>
      <c r="C2600" s="40" t="s">
        <v>250</v>
      </c>
      <c r="D2600" s="42">
        <v>4.7059425373814E11</v>
      </c>
      <c r="E2600" s="32">
        <v>0.067</v>
      </c>
      <c r="F2600" s="32">
        <v>672.0</v>
      </c>
      <c r="G2600" s="32">
        <v>0.157</v>
      </c>
    </row>
    <row r="2601">
      <c r="A2601" s="32" t="s">
        <v>213</v>
      </c>
      <c r="B2601" s="33" t="s">
        <v>46</v>
      </c>
      <c r="C2601" s="40" t="s">
        <v>250</v>
      </c>
      <c r="D2601" s="42">
        <v>4.7059425373814E11</v>
      </c>
      <c r="E2601" s="32">
        <v>0.067</v>
      </c>
      <c r="F2601" s="32">
        <v>672.0</v>
      </c>
      <c r="G2601" s="32">
        <v>0.157</v>
      </c>
    </row>
    <row r="2602">
      <c r="A2602" s="32" t="s">
        <v>213</v>
      </c>
      <c r="B2602" s="33" t="s">
        <v>33</v>
      </c>
      <c r="C2602" s="40" t="s">
        <v>251</v>
      </c>
      <c r="D2602" s="41">
        <v>3.97447007E8</v>
      </c>
      <c r="E2602" s="35">
        <v>0.037</v>
      </c>
      <c r="F2602" s="35">
        <v>137.0</v>
      </c>
      <c r="G2602" s="35">
        <v>0.115</v>
      </c>
    </row>
    <row r="2603">
      <c r="A2603" s="32" t="s">
        <v>213</v>
      </c>
      <c r="B2603" s="33" t="s">
        <v>35</v>
      </c>
      <c r="C2603" s="40" t="s">
        <v>251</v>
      </c>
      <c r="D2603" s="41">
        <v>4.31017935E8</v>
      </c>
      <c r="E2603" s="35">
        <v>0.036</v>
      </c>
      <c r="F2603" s="35">
        <v>145.0</v>
      </c>
      <c r="G2603" s="35">
        <v>0.116</v>
      </c>
    </row>
    <row r="2604">
      <c r="A2604" s="32" t="s">
        <v>213</v>
      </c>
      <c r="B2604" s="33" t="s">
        <v>36</v>
      </c>
      <c r="C2604" s="40" t="s">
        <v>251</v>
      </c>
      <c r="D2604" s="41">
        <v>4.6264161E8</v>
      </c>
      <c r="E2604" s="35">
        <v>0.039</v>
      </c>
      <c r="F2604" s="35">
        <v>168.0</v>
      </c>
      <c r="G2604" s="35">
        <v>0.116</v>
      </c>
    </row>
    <row r="2605">
      <c r="A2605" s="32" t="s">
        <v>213</v>
      </c>
      <c r="B2605" s="33" t="s">
        <v>37</v>
      </c>
      <c r="C2605" s="40" t="s">
        <v>251</v>
      </c>
      <c r="D2605" s="41">
        <v>4.82397041E8</v>
      </c>
      <c r="E2605" s="35">
        <v>0.039</v>
      </c>
      <c r="F2605" s="35">
        <v>174.0</v>
      </c>
      <c r="G2605" s="35">
        <v>0.118</v>
      </c>
    </row>
    <row r="2606">
      <c r="A2606" s="32" t="s">
        <v>213</v>
      </c>
      <c r="B2606" s="33" t="s">
        <v>38</v>
      </c>
      <c r="C2606" s="40" t="s">
        <v>251</v>
      </c>
      <c r="D2606" s="41">
        <v>5.22544702E8</v>
      </c>
      <c r="E2606" s="35">
        <v>0.037</v>
      </c>
      <c r="F2606" s="35">
        <v>179.0</v>
      </c>
      <c r="G2606" s="35">
        <v>0.097</v>
      </c>
    </row>
    <row r="2607">
      <c r="A2607" s="32" t="s">
        <v>213</v>
      </c>
      <c r="B2607" s="33" t="s">
        <v>39</v>
      </c>
      <c r="C2607" s="40" t="s">
        <v>251</v>
      </c>
      <c r="D2607" s="41">
        <v>5.51431645E8</v>
      </c>
      <c r="E2607" s="35">
        <v>0.037</v>
      </c>
      <c r="F2607" s="35">
        <v>185.0</v>
      </c>
      <c r="G2607" s="35">
        <v>0.096</v>
      </c>
    </row>
    <row r="2608">
      <c r="A2608" s="32" t="s">
        <v>213</v>
      </c>
      <c r="B2608" s="33" t="s">
        <v>40</v>
      </c>
      <c r="C2608" s="40" t="s">
        <v>251</v>
      </c>
      <c r="D2608" s="41">
        <v>6.11040126E8</v>
      </c>
      <c r="E2608" s="35">
        <v>0.039</v>
      </c>
      <c r="F2608" s="35">
        <v>218.0</v>
      </c>
      <c r="G2608" s="35">
        <v>0.097</v>
      </c>
    </row>
    <row r="2609">
      <c r="A2609" s="32" t="s">
        <v>213</v>
      </c>
      <c r="B2609" s="33" t="s">
        <v>41</v>
      </c>
      <c r="C2609" s="40" t="s">
        <v>251</v>
      </c>
      <c r="D2609" s="41">
        <v>6.84074074E8</v>
      </c>
      <c r="E2609" s="35">
        <v>0.039</v>
      </c>
      <c r="F2609" s="35">
        <v>246.0</v>
      </c>
      <c r="G2609" s="35">
        <v>0.096</v>
      </c>
    </row>
    <row r="2610">
      <c r="A2610" s="32" t="s">
        <v>213</v>
      </c>
      <c r="B2610" s="33" t="s">
        <v>42</v>
      </c>
      <c r="C2610" s="40" t="s">
        <v>251</v>
      </c>
      <c r="D2610" s="41">
        <v>6.95555556E8</v>
      </c>
      <c r="E2610" s="35">
        <v>0.047</v>
      </c>
      <c r="F2610" s="35">
        <v>299.0</v>
      </c>
      <c r="G2610" s="35">
        <v>0.095</v>
      </c>
    </row>
    <row r="2611">
      <c r="A2611" s="32" t="s">
        <v>213</v>
      </c>
      <c r="B2611" s="33" t="s">
        <v>43</v>
      </c>
      <c r="C2611" s="40" t="s">
        <v>251</v>
      </c>
      <c r="D2611" s="41">
        <v>6.74814815E8</v>
      </c>
      <c r="E2611" s="35">
        <v>0.051</v>
      </c>
      <c r="F2611" s="35">
        <v>317.0</v>
      </c>
      <c r="G2611" s="35">
        <v>0.092</v>
      </c>
    </row>
    <row r="2612">
      <c r="A2612" s="32" t="s">
        <v>213</v>
      </c>
      <c r="B2612" s="33" t="s">
        <v>44</v>
      </c>
      <c r="C2612" s="40" t="s">
        <v>251</v>
      </c>
      <c r="D2612" s="41">
        <v>6.81481481E8</v>
      </c>
      <c r="E2612" s="35">
        <v>0.047</v>
      </c>
      <c r="F2612" s="35">
        <v>293.0</v>
      </c>
      <c r="G2612" s="35">
        <v>0.092</v>
      </c>
    </row>
    <row r="2613">
      <c r="A2613" s="32" t="s">
        <v>213</v>
      </c>
      <c r="B2613" s="33" t="s">
        <v>45</v>
      </c>
      <c r="C2613" s="40" t="s">
        <v>251</v>
      </c>
      <c r="D2613" s="41">
        <v>6.77037037E8</v>
      </c>
      <c r="E2613" s="35">
        <v>0.049</v>
      </c>
      <c r="F2613" s="35">
        <v>310.0</v>
      </c>
      <c r="G2613" s="35">
        <v>0.091</v>
      </c>
    </row>
    <row r="2614">
      <c r="A2614" s="32" t="s">
        <v>213</v>
      </c>
      <c r="B2614" s="33" t="s">
        <v>46</v>
      </c>
      <c r="C2614" s="40" t="s">
        <v>251</v>
      </c>
      <c r="D2614" s="41">
        <v>6.94444444E8</v>
      </c>
      <c r="E2614" s="35">
        <v>0.052</v>
      </c>
      <c r="F2614" s="35">
        <v>340.0</v>
      </c>
      <c r="G2614" s="35">
        <v>0.094</v>
      </c>
    </row>
    <row r="2615">
      <c r="A2615" s="32" t="s">
        <v>213</v>
      </c>
      <c r="B2615" s="33" t="s">
        <v>33</v>
      </c>
      <c r="C2615" s="40" t="s">
        <v>252</v>
      </c>
      <c r="D2615" s="41">
        <v>8.92164364E8</v>
      </c>
      <c r="E2615" s="35">
        <v>0.087</v>
      </c>
      <c r="F2615" s="35">
        <v>167.0</v>
      </c>
      <c r="G2615" s="35">
        <v>0.29</v>
      </c>
    </row>
    <row r="2616">
      <c r="A2616" s="32" t="s">
        <v>213</v>
      </c>
      <c r="B2616" s="33" t="s">
        <v>35</v>
      </c>
      <c r="C2616" s="40" t="s">
        <v>252</v>
      </c>
      <c r="D2616" s="41">
        <v>7.63465571E8</v>
      </c>
      <c r="E2616" s="35">
        <v>0.084</v>
      </c>
      <c r="F2616" s="35">
        <v>136.0</v>
      </c>
      <c r="G2616" s="35">
        <v>0.257</v>
      </c>
    </row>
    <row r="2617">
      <c r="A2617" s="32" t="s">
        <v>213</v>
      </c>
      <c r="B2617" s="33" t="s">
        <v>36</v>
      </c>
      <c r="C2617" s="40" t="s">
        <v>252</v>
      </c>
      <c r="D2617" s="41">
        <v>1.078402128E9</v>
      </c>
      <c r="E2617" s="35">
        <v>0.071</v>
      </c>
      <c r="F2617" s="35">
        <v>161.0</v>
      </c>
      <c r="G2617" s="35">
        <v>0.222</v>
      </c>
    </row>
    <row r="2618">
      <c r="A2618" s="32" t="s">
        <v>213</v>
      </c>
      <c r="B2618" s="33" t="s">
        <v>37</v>
      </c>
      <c r="C2618" s="40" t="s">
        <v>252</v>
      </c>
      <c r="D2618" s="41">
        <v>1.271196078E9</v>
      </c>
      <c r="E2618" s="35">
        <v>0.066</v>
      </c>
      <c r="F2618" s="35">
        <v>173.0</v>
      </c>
      <c r="G2618" s="35">
        <v>0.21</v>
      </c>
    </row>
    <row r="2619">
      <c r="A2619" s="32" t="s">
        <v>213</v>
      </c>
      <c r="B2619" s="33" t="s">
        <v>38</v>
      </c>
      <c r="C2619" s="40" t="s">
        <v>252</v>
      </c>
      <c r="D2619" s="41">
        <v>1.484092538E9</v>
      </c>
      <c r="E2619" s="35">
        <v>0.069</v>
      </c>
      <c r="F2619" s="35">
        <v>207.0</v>
      </c>
      <c r="G2619" s="35">
        <v>0.204</v>
      </c>
    </row>
    <row r="2620">
      <c r="A2620" s="32" t="s">
        <v>213</v>
      </c>
      <c r="B2620" s="33" t="s">
        <v>39</v>
      </c>
      <c r="C2620" s="40" t="s">
        <v>252</v>
      </c>
      <c r="D2620" s="41">
        <v>1.793557833E9</v>
      </c>
      <c r="E2620" s="35">
        <v>0.068</v>
      </c>
      <c r="F2620" s="35">
        <v>243.0</v>
      </c>
      <c r="G2620" s="35">
        <v>0.174</v>
      </c>
    </row>
    <row r="2621">
      <c r="A2621" s="32" t="s">
        <v>213</v>
      </c>
      <c r="B2621" s="33" t="s">
        <v>40</v>
      </c>
      <c r="C2621" s="40" t="s">
        <v>252</v>
      </c>
      <c r="D2621" s="41">
        <v>2.626093294E9</v>
      </c>
      <c r="E2621" s="35">
        <v>0.062</v>
      </c>
      <c r="F2621" s="35">
        <v>323.0</v>
      </c>
      <c r="G2621" s="35">
        <v>0.156</v>
      </c>
    </row>
    <row r="2622">
      <c r="A2622" s="32" t="s">
        <v>213</v>
      </c>
      <c r="B2622" s="33" t="s">
        <v>41</v>
      </c>
      <c r="C2622" s="40" t="s">
        <v>252</v>
      </c>
      <c r="D2622" s="41">
        <v>2.936612022E9</v>
      </c>
      <c r="E2622" s="35">
        <v>0.059</v>
      </c>
      <c r="F2622" s="35">
        <v>341.0</v>
      </c>
      <c r="G2622" s="35">
        <v>0.138</v>
      </c>
    </row>
    <row r="2623">
      <c r="A2623" s="32" t="s">
        <v>213</v>
      </c>
      <c r="B2623" s="33" t="s">
        <v>42</v>
      </c>
      <c r="C2623" s="40" t="s">
        <v>252</v>
      </c>
      <c r="D2623" s="41">
        <v>3.532969035E9</v>
      </c>
      <c r="E2623" s="35">
        <v>0.059</v>
      </c>
      <c r="F2623" s="35">
        <v>406.0</v>
      </c>
      <c r="G2623" s="35">
        <v>0.122</v>
      </c>
    </row>
    <row r="2624">
      <c r="A2624" s="32" t="s">
        <v>213</v>
      </c>
      <c r="B2624" s="33" t="s">
        <v>43</v>
      </c>
      <c r="C2624" s="40" t="s">
        <v>252</v>
      </c>
      <c r="D2624" s="41">
        <v>3.875409836E9</v>
      </c>
      <c r="E2624" s="35">
        <v>0.061</v>
      </c>
      <c r="F2624" s="35">
        <v>457.0</v>
      </c>
      <c r="G2624" s="35">
        <v>0.117</v>
      </c>
    </row>
    <row r="2625">
      <c r="A2625" s="32" t="s">
        <v>213</v>
      </c>
      <c r="B2625" s="33" t="s">
        <v>44</v>
      </c>
      <c r="C2625" s="40" t="s">
        <v>252</v>
      </c>
      <c r="D2625" s="41">
        <v>4.368033802E9</v>
      </c>
      <c r="E2625" s="35">
        <v>0.058</v>
      </c>
      <c r="F2625" s="35">
        <v>483.0</v>
      </c>
      <c r="G2625" s="35">
        <v>0.116</v>
      </c>
    </row>
    <row r="2626">
      <c r="A2626" s="32" t="s">
        <v>213</v>
      </c>
      <c r="B2626" s="33" t="s">
        <v>45</v>
      </c>
      <c r="C2626" s="40" t="s">
        <v>252</v>
      </c>
      <c r="D2626" s="41">
        <v>4.363219094E9</v>
      </c>
      <c r="E2626" s="35">
        <v>0.06</v>
      </c>
      <c r="F2626" s="35">
        <v>490.0</v>
      </c>
      <c r="G2626" s="35">
        <v>0.118</v>
      </c>
    </row>
    <row r="2627">
      <c r="A2627" s="32" t="s">
        <v>213</v>
      </c>
      <c r="B2627" s="33" t="s">
        <v>46</v>
      </c>
      <c r="C2627" s="40" t="s">
        <v>252</v>
      </c>
      <c r="D2627" s="41">
        <v>5.012121212E9</v>
      </c>
      <c r="E2627" s="35">
        <v>0.059</v>
      </c>
      <c r="F2627" s="35">
        <v>521.0</v>
      </c>
      <c r="G2627" s="35">
        <v>0.117</v>
      </c>
    </row>
    <row r="2628">
      <c r="A2628" s="32" t="s">
        <v>213</v>
      </c>
      <c r="B2628" s="33" t="s">
        <v>33</v>
      </c>
      <c r="C2628" s="40" t="s">
        <v>253</v>
      </c>
      <c r="D2628" s="41">
        <v>8.154315708E9</v>
      </c>
      <c r="E2628" s="35">
        <v>0.04</v>
      </c>
      <c r="F2628" s="35">
        <v>260.0</v>
      </c>
      <c r="G2628" s="35">
        <v>0.165</v>
      </c>
    </row>
    <row r="2629">
      <c r="A2629" s="32" t="s">
        <v>213</v>
      </c>
      <c r="B2629" s="33" t="s">
        <v>35</v>
      </c>
      <c r="C2629" s="40" t="s">
        <v>253</v>
      </c>
      <c r="D2629" s="41">
        <v>8.824873156E9</v>
      </c>
      <c r="E2629" s="35">
        <v>0.044</v>
      </c>
      <c r="F2629" s="35">
        <v>305.0</v>
      </c>
      <c r="G2629" s="35">
        <v>0.157</v>
      </c>
    </row>
    <row r="2630">
      <c r="A2630" s="32" t="s">
        <v>213</v>
      </c>
      <c r="B2630" s="33" t="s">
        <v>36</v>
      </c>
      <c r="C2630" s="40" t="s">
        <v>253</v>
      </c>
      <c r="D2630" s="41">
        <v>9.008273516E9</v>
      </c>
      <c r="E2630" s="35">
        <v>0.05</v>
      </c>
      <c r="F2630" s="35">
        <v>352.0</v>
      </c>
      <c r="G2630" s="35">
        <v>0.125</v>
      </c>
    </row>
    <row r="2631">
      <c r="A2631" s="32" t="s">
        <v>213</v>
      </c>
      <c r="B2631" s="33" t="s">
        <v>37</v>
      </c>
      <c r="C2631" s="40" t="s">
        <v>253</v>
      </c>
      <c r="D2631" s="41">
        <v>1.1235960523E10</v>
      </c>
      <c r="E2631" s="35">
        <v>0.051</v>
      </c>
      <c r="F2631" s="35">
        <v>449.0</v>
      </c>
      <c r="G2631" s="35">
        <v>0.112</v>
      </c>
    </row>
    <row r="2632">
      <c r="A2632" s="32" t="s">
        <v>213</v>
      </c>
      <c r="B2632" s="33" t="s">
        <v>38</v>
      </c>
      <c r="C2632" s="40" t="s">
        <v>253</v>
      </c>
      <c r="D2632" s="41">
        <v>1.2884712296E10</v>
      </c>
      <c r="E2632" s="35">
        <v>0.052</v>
      </c>
      <c r="F2632" s="35">
        <v>522.0</v>
      </c>
      <c r="G2632" s="35">
        <v>0.093</v>
      </c>
    </row>
    <row r="2633">
      <c r="A2633" s="32" t="s">
        <v>213</v>
      </c>
      <c r="B2633" s="33" t="s">
        <v>39</v>
      </c>
      <c r="C2633" s="40" t="s">
        <v>253</v>
      </c>
      <c r="D2633" s="41">
        <v>1.6088526686E10</v>
      </c>
      <c r="E2633" s="35">
        <v>0.053</v>
      </c>
      <c r="F2633" s="35">
        <v>648.0</v>
      </c>
      <c r="G2633" s="35">
        <v>0.091</v>
      </c>
    </row>
    <row r="2634">
      <c r="A2634" s="32" t="s">
        <v>213</v>
      </c>
      <c r="B2634" s="33" t="s">
        <v>40</v>
      </c>
      <c r="C2634" s="40" t="s">
        <v>253</v>
      </c>
      <c r="D2634" s="41">
        <v>1.8460905284E10</v>
      </c>
      <c r="E2634" s="35">
        <v>0.044</v>
      </c>
      <c r="F2634" s="35">
        <v>625.0</v>
      </c>
      <c r="G2634" s="35">
        <v>0.109</v>
      </c>
    </row>
    <row r="2635">
      <c r="A2635" s="32" t="s">
        <v>213</v>
      </c>
      <c r="B2635" s="33" t="s">
        <v>41</v>
      </c>
      <c r="C2635" s="40" t="s">
        <v>253</v>
      </c>
      <c r="D2635" s="41">
        <v>2.1830397705E10</v>
      </c>
      <c r="E2635" s="35">
        <v>0.048</v>
      </c>
      <c r="F2635" s="35">
        <v>790.0</v>
      </c>
      <c r="G2635" s="35">
        <v>0.118</v>
      </c>
    </row>
    <row r="2636">
      <c r="A2636" s="32" t="s">
        <v>213</v>
      </c>
      <c r="B2636" s="33" t="s">
        <v>42</v>
      </c>
      <c r="C2636" s="40" t="s">
        <v>253</v>
      </c>
      <c r="D2636" s="41">
        <v>2.8165793618E10</v>
      </c>
      <c r="E2636" s="35">
        <v>0.044</v>
      </c>
      <c r="F2636" s="35">
        <v>924.0</v>
      </c>
      <c r="G2636" s="35">
        <v>0.124</v>
      </c>
    </row>
    <row r="2637">
      <c r="A2637" s="32" t="s">
        <v>213</v>
      </c>
      <c r="B2637" s="33" t="s">
        <v>43</v>
      </c>
      <c r="C2637" s="40" t="s">
        <v>253</v>
      </c>
      <c r="D2637" s="41">
        <v>1.9332270662E10</v>
      </c>
      <c r="E2637" s="35">
        <v>0.061</v>
      </c>
      <c r="F2637" s="35">
        <v>887.0</v>
      </c>
      <c r="G2637" s="35">
        <v>0.119</v>
      </c>
    </row>
    <row r="2638">
      <c r="A2638" s="32" t="s">
        <v>213</v>
      </c>
      <c r="B2638" s="33" t="s">
        <v>44</v>
      </c>
      <c r="C2638" s="40" t="s">
        <v>253</v>
      </c>
      <c r="D2638" s="41">
        <v>2.0758191858E10</v>
      </c>
      <c r="E2638" s="35">
        <v>0.052</v>
      </c>
      <c r="F2638" s="35">
        <v>805.0</v>
      </c>
      <c r="G2638" s="35">
        <v>0.093</v>
      </c>
    </row>
    <row r="2639">
      <c r="A2639" s="32" t="s">
        <v>213</v>
      </c>
      <c r="B2639" s="33" t="s">
        <v>45</v>
      </c>
      <c r="C2639" s="40" t="s">
        <v>253</v>
      </c>
      <c r="D2639" s="41">
        <v>2.3676348287E10</v>
      </c>
      <c r="E2639" s="35">
        <v>0.053</v>
      </c>
      <c r="F2639" s="35">
        <v>935.0</v>
      </c>
      <c r="G2639" s="35">
        <v>0.08</v>
      </c>
    </row>
    <row r="2640">
      <c r="A2640" s="32" t="s">
        <v>213</v>
      </c>
      <c r="B2640" s="33" t="s">
        <v>46</v>
      </c>
      <c r="C2640" s="40" t="s">
        <v>253</v>
      </c>
      <c r="D2640" s="41">
        <v>2.343634252E10</v>
      </c>
      <c r="E2640" s="35">
        <v>0.054</v>
      </c>
      <c r="F2640" s="35">
        <v>972.0</v>
      </c>
      <c r="G2640" s="35">
        <v>0.077</v>
      </c>
    </row>
    <row r="2641">
      <c r="A2641" s="32" t="s">
        <v>213</v>
      </c>
      <c r="B2641" s="33" t="s">
        <v>33</v>
      </c>
      <c r="C2641" s="40" t="s">
        <v>254</v>
      </c>
      <c r="D2641" s="42">
        <v>4.7059425373814E11</v>
      </c>
      <c r="E2641" s="32">
        <v>0.067</v>
      </c>
      <c r="F2641" s="32">
        <v>672.0</v>
      </c>
      <c r="G2641" s="32">
        <v>0.157</v>
      </c>
    </row>
    <row r="2642">
      <c r="A2642" s="32" t="s">
        <v>213</v>
      </c>
      <c r="B2642" s="33" t="s">
        <v>35</v>
      </c>
      <c r="C2642" s="40" t="s">
        <v>254</v>
      </c>
      <c r="D2642" s="42">
        <v>4.7059425373814E11</v>
      </c>
      <c r="E2642" s="32">
        <v>0.067</v>
      </c>
      <c r="F2642" s="32">
        <v>672.0</v>
      </c>
      <c r="G2642" s="32">
        <v>0.157</v>
      </c>
    </row>
    <row r="2643">
      <c r="A2643" s="32" t="s">
        <v>213</v>
      </c>
      <c r="B2643" s="33" t="s">
        <v>36</v>
      </c>
      <c r="C2643" s="40" t="s">
        <v>254</v>
      </c>
      <c r="D2643" s="42">
        <v>4.7059425373814E11</v>
      </c>
      <c r="E2643" s="32">
        <v>0.067</v>
      </c>
      <c r="F2643" s="32">
        <v>672.0</v>
      </c>
      <c r="G2643" s="32">
        <v>0.157</v>
      </c>
    </row>
    <row r="2644">
      <c r="A2644" s="32" t="s">
        <v>213</v>
      </c>
      <c r="B2644" s="33" t="s">
        <v>37</v>
      </c>
      <c r="C2644" s="40" t="s">
        <v>254</v>
      </c>
      <c r="D2644" s="42">
        <v>4.7059425373814E11</v>
      </c>
      <c r="E2644" s="32">
        <v>0.067</v>
      </c>
      <c r="F2644" s="32">
        <v>672.0</v>
      </c>
      <c r="G2644" s="32">
        <v>0.157</v>
      </c>
    </row>
    <row r="2645">
      <c r="A2645" s="32" t="s">
        <v>213</v>
      </c>
      <c r="B2645" s="33" t="s">
        <v>38</v>
      </c>
      <c r="C2645" s="40" t="s">
        <v>254</v>
      </c>
      <c r="D2645" s="42">
        <v>4.7059425373814E11</v>
      </c>
      <c r="E2645" s="32">
        <v>0.067</v>
      </c>
      <c r="F2645" s="32">
        <v>672.0</v>
      </c>
      <c r="G2645" s="32">
        <v>0.157</v>
      </c>
    </row>
    <row r="2646">
      <c r="A2646" s="32" t="s">
        <v>213</v>
      </c>
      <c r="B2646" s="33" t="s">
        <v>39</v>
      </c>
      <c r="C2646" s="40" t="s">
        <v>254</v>
      </c>
      <c r="D2646" s="42">
        <v>4.7059425373814E11</v>
      </c>
      <c r="E2646" s="32">
        <v>0.067</v>
      </c>
      <c r="F2646" s="32">
        <v>672.0</v>
      </c>
      <c r="G2646" s="32">
        <v>0.157</v>
      </c>
    </row>
    <row r="2647">
      <c r="A2647" s="32" t="s">
        <v>213</v>
      </c>
      <c r="B2647" s="33" t="s">
        <v>40</v>
      </c>
      <c r="C2647" s="40" t="s">
        <v>254</v>
      </c>
      <c r="D2647" s="42">
        <v>4.7059425373814E11</v>
      </c>
      <c r="E2647" s="32">
        <v>0.067</v>
      </c>
      <c r="F2647" s="32">
        <v>672.0</v>
      </c>
      <c r="G2647" s="32">
        <v>0.157</v>
      </c>
    </row>
    <row r="2648">
      <c r="A2648" s="32" t="s">
        <v>213</v>
      </c>
      <c r="B2648" s="33" t="s">
        <v>41</v>
      </c>
      <c r="C2648" s="40" t="s">
        <v>254</v>
      </c>
      <c r="D2648" s="42">
        <v>4.7059425373814E11</v>
      </c>
      <c r="E2648" s="32">
        <v>0.067</v>
      </c>
      <c r="F2648" s="32">
        <v>672.0</v>
      </c>
      <c r="G2648" s="32">
        <v>0.157</v>
      </c>
    </row>
    <row r="2649">
      <c r="A2649" s="32" t="s">
        <v>213</v>
      </c>
      <c r="B2649" s="33" t="s">
        <v>42</v>
      </c>
      <c r="C2649" s="40" t="s">
        <v>254</v>
      </c>
      <c r="D2649" s="42">
        <v>4.7059425373814E11</v>
      </c>
      <c r="E2649" s="32">
        <v>0.067</v>
      </c>
      <c r="F2649" s="32">
        <v>672.0</v>
      </c>
      <c r="G2649" s="32">
        <v>0.157</v>
      </c>
    </row>
    <row r="2650">
      <c r="A2650" s="32" t="s">
        <v>213</v>
      </c>
      <c r="B2650" s="33" t="s">
        <v>43</v>
      </c>
      <c r="C2650" s="40" t="s">
        <v>254</v>
      </c>
      <c r="D2650" s="42">
        <v>4.7059425373814E11</v>
      </c>
      <c r="E2650" s="32">
        <v>0.067</v>
      </c>
      <c r="F2650" s="32">
        <v>672.0</v>
      </c>
      <c r="G2650" s="32">
        <v>0.157</v>
      </c>
    </row>
    <row r="2651">
      <c r="A2651" s="32" t="s">
        <v>213</v>
      </c>
      <c r="B2651" s="33" t="s">
        <v>44</v>
      </c>
      <c r="C2651" s="40" t="s">
        <v>254</v>
      </c>
      <c r="D2651" s="42">
        <v>4.7059425373814E11</v>
      </c>
      <c r="E2651" s="32">
        <v>0.067</v>
      </c>
      <c r="F2651" s="32">
        <v>672.0</v>
      </c>
      <c r="G2651" s="32">
        <v>0.157</v>
      </c>
    </row>
    <row r="2652">
      <c r="A2652" s="32" t="s">
        <v>213</v>
      </c>
      <c r="B2652" s="33" t="s">
        <v>45</v>
      </c>
      <c r="C2652" s="40" t="s">
        <v>254</v>
      </c>
      <c r="D2652" s="42">
        <v>4.7059425373814E11</v>
      </c>
      <c r="E2652" s="32">
        <v>0.067</v>
      </c>
      <c r="F2652" s="32">
        <v>672.0</v>
      </c>
      <c r="G2652" s="32">
        <v>0.157</v>
      </c>
    </row>
    <row r="2653">
      <c r="A2653" s="32" t="s">
        <v>213</v>
      </c>
      <c r="B2653" s="33" t="s">
        <v>46</v>
      </c>
      <c r="C2653" s="40" t="s">
        <v>254</v>
      </c>
      <c r="D2653" s="42">
        <v>4.7059425373814E11</v>
      </c>
      <c r="E2653" s="32">
        <v>0.067</v>
      </c>
      <c r="F2653" s="32">
        <v>672.0</v>
      </c>
      <c r="G2653" s="32">
        <v>0.157</v>
      </c>
    </row>
    <row r="2654">
      <c r="A2654" s="32" t="s">
        <v>213</v>
      </c>
      <c r="B2654" s="33" t="s">
        <v>33</v>
      </c>
      <c r="C2654" s="40" t="s">
        <v>255</v>
      </c>
      <c r="D2654" s="41">
        <v>1.03E13</v>
      </c>
      <c r="E2654" s="35">
        <v>0.136</v>
      </c>
      <c r="F2654" s="35">
        <v>4790.0</v>
      </c>
      <c r="G2654" s="35">
        <v>0.092</v>
      </c>
    </row>
    <row r="2655">
      <c r="A2655" s="32" t="s">
        <v>213</v>
      </c>
      <c r="B2655" s="33" t="s">
        <v>35</v>
      </c>
      <c r="C2655" s="40" t="s">
        <v>255</v>
      </c>
      <c r="D2655" s="41">
        <v>1.06E13</v>
      </c>
      <c r="E2655" s="35">
        <v>0.142</v>
      </c>
      <c r="F2655" s="35">
        <v>5138.0</v>
      </c>
      <c r="G2655" s="35">
        <v>0.069</v>
      </c>
    </row>
    <row r="2656">
      <c r="A2656" s="32" t="s">
        <v>213</v>
      </c>
      <c r="B2656" s="33" t="s">
        <v>36</v>
      </c>
      <c r="C2656" s="40" t="s">
        <v>255</v>
      </c>
      <c r="D2656" s="41">
        <v>1.1E13</v>
      </c>
      <c r="E2656" s="35">
        <v>0.151</v>
      </c>
      <c r="F2656" s="35">
        <v>5578.0</v>
      </c>
      <c r="G2656" s="35">
        <v>0.047</v>
      </c>
    </row>
    <row r="2657">
      <c r="A2657" s="32" t="s">
        <v>213</v>
      </c>
      <c r="B2657" s="33" t="s">
        <v>37</v>
      </c>
      <c r="C2657" s="40" t="s">
        <v>255</v>
      </c>
      <c r="D2657" s="41">
        <v>1.15E13</v>
      </c>
      <c r="E2657" s="35">
        <v>0.156</v>
      </c>
      <c r="F2657" s="35">
        <v>5993.0</v>
      </c>
      <c r="G2657" s="35">
        <v>0.041</v>
      </c>
    </row>
    <row r="2658">
      <c r="A2658" s="32" t="s">
        <v>213</v>
      </c>
      <c r="B2658" s="33" t="s">
        <v>38</v>
      </c>
      <c r="C2658" s="40" t="s">
        <v>255</v>
      </c>
      <c r="D2658" s="41">
        <v>1.23E13</v>
      </c>
      <c r="E2658" s="35">
        <v>0.157</v>
      </c>
      <c r="F2658" s="35">
        <v>6355.0</v>
      </c>
      <c r="G2658" s="35">
        <v>0.043</v>
      </c>
    </row>
    <row r="2659">
      <c r="A2659" s="32" t="s">
        <v>213</v>
      </c>
      <c r="B2659" s="33" t="s">
        <v>39</v>
      </c>
      <c r="C2659" s="40" t="s">
        <v>255</v>
      </c>
      <c r="D2659" s="41">
        <v>1.31E13</v>
      </c>
      <c r="E2659" s="35">
        <v>0.158</v>
      </c>
      <c r="F2659" s="35">
        <v>6732.0</v>
      </c>
      <c r="G2659" s="35">
        <v>0.062</v>
      </c>
    </row>
    <row r="2660">
      <c r="A2660" s="32" t="s">
        <v>213</v>
      </c>
      <c r="B2660" s="33" t="s">
        <v>40</v>
      </c>
      <c r="C2660" s="40" t="s">
        <v>255</v>
      </c>
      <c r="D2660" s="41">
        <v>1.39E13</v>
      </c>
      <c r="E2660" s="35">
        <v>0.159</v>
      </c>
      <c r="F2660" s="35">
        <v>7110.0</v>
      </c>
      <c r="G2660" s="35">
        <v>0.08</v>
      </c>
    </row>
    <row r="2661">
      <c r="A2661" s="32" t="s">
        <v>213</v>
      </c>
      <c r="B2661" s="33" t="s">
        <v>41</v>
      </c>
      <c r="C2661" s="40" t="s">
        <v>255</v>
      </c>
      <c r="D2661" s="41">
        <v>1.45E13</v>
      </c>
      <c r="E2661" s="35">
        <v>0.161</v>
      </c>
      <c r="F2661" s="35">
        <v>7486.0</v>
      </c>
      <c r="G2661" s="35">
        <v>0.081</v>
      </c>
    </row>
    <row r="2662">
      <c r="A2662" s="32" t="s">
        <v>213</v>
      </c>
      <c r="B2662" s="33" t="s">
        <v>42</v>
      </c>
      <c r="C2662" s="40" t="s">
        <v>255</v>
      </c>
      <c r="D2662" s="41">
        <v>1.47E13</v>
      </c>
      <c r="E2662" s="35">
        <v>0.165</v>
      </c>
      <c r="F2662" s="35">
        <v>7769.0</v>
      </c>
      <c r="G2662" s="35">
        <v>0.051</v>
      </c>
    </row>
    <row r="2663">
      <c r="A2663" s="32" t="s">
        <v>213</v>
      </c>
      <c r="B2663" s="33" t="s">
        <v>43</v>
      </c>
      <c r="C2663" s="40" t="s">
        <v>255</v>
      </c>
      <c r="D2663" s="41">
        <v>1.44E13</v>
      </c>
      <c r="E2663" s="35">
        <v>0.177</v>
      </c>
      <c r="F2663" s="35">
        <v>8009.0</v>
      </c>
      <c r="G2663" s="35">
        <v>0.033</v>
      </c>
    </row>
    <row r="2664">
      <c r="A2664" s="32" t="s">
        <v>213</v>
      </c>
      <c r="B2664" s="33" t="s">
        <v>44</v>
      </c>
      <c r="C2664" s="40" t="s">
        <v>255</v>
      </c>
      <c r="D2664" s="41">
        <v>1.5E13</v>
      </c>
      <c r="E2664" s="35">
        <v>0.177</v>
      </c>
      <c r="F2664" s="35">
        <v>8254.0</v>
      </c>
      <c r="G2664" s="35">
        <v>0.033</v>
      </c>
    </row>
    <row r="2665">
      <c r="A2665" s="32" t="s">
        <v>213</v>
      </c>
      <c r="B2665" s="33" t="s">
        <v>45</v>
      </c>
      <c r="C2665" s="40" t="s">
        <v>255</v>
      </c>
      <c r="D2665" s="41">
        <v>1.55E13</v>
      </c>
      <c r="E2665" s="35">
        <v>0.177</v>
      </c>
      <c r="F2665" s="35">
        <v>8467.0</v>
      </c>
      <c r="G2665" s="35">
        <v>0.033</v>
      </c>
    </row>
    <row r="2666">
      <c r="A2666" s="32" t="s">
        <v>213</v>
      </c>
      <c r="B2666" s="33" t="s">
        <v>46</v>
      </c>
      <c r="C2666" s="40" t="s">
        <v>255</v>
      </c>
      <c r="D2666" s="41">
        <v>1.62E13</v>
      </c>
      <c r="E2666" s="35">
        <v>0.179</v>
      </c>
      <c r="F2666" s="35">
        <v>8895.0</v>
      </c>
      <c r="G2666" s="35">
        <v>0.033</v>
      </c>
    </row>
    <row r="2667">
      <c r="A2667" s="32" t="s">
        <v>213</v>
      </c>
      <c r="B2667" s="33" t="s">
        <v>33</v>
      </c>
      <c r="C2667" s="40" t="s">
        <v>256</v>
      </c>
      <c r="D2667" s="41">
        <v>2.2823255806E10</v>
      </c>
      <c r="E2667" s="35">
        <v>0.112</v>
      </c>
      <c r="F2667" s="35">
        <v>773.0</v>
      </c>
      <c r="G2667" s="35">
        <v>0.461</v>
      </c>
    </row>
    <row r="2668">
      <c r="A2668" s="32" t="s">
        <v>213</v>
      </c>
      <c r="B2668" s="33" t="s">
        <v>35</v>
      </c>
      <c r="C2668" s="40" t="s">
        <v>256</v>
      </c>
      <c r="D2668" s="41">
        <v>2.089878842E10</v>
      </c>
      <c r="E2668" s="35">
        <v>0.112</v>
      </c>
      <c r="F2668" s="35">
        <v>703.0</v>
      </c>
      <c r="G2668" s="35">
        <v>0.486</v>
      </c>
    </row>
    <row r="2669">
      <c r="A2669" s="32" t="s">
        <v>213</v>
      </c>
      <c r="B2669" s="33" t="s">
        <v>36</v>
      </c>
      <c r="C2669" s="40" t="s">
        <v>256</v>
      </c>
      <c r="D2669" s="41">
        <v>1.3606494599E10</v>
      </c>
      <c r="E2669" s="35">
        <v>0.11</v>
      </c>
      <c r="F2669" s="35">
        <v>449.0</v>
      </c>
      <c r="G2669" s="35">
        <v>1.184</v>
      </c>
    </row>
    <row r="2670">
      <c r="A2670" s="32" t="s">
        <v>213</v>
      </c>
      <c r="B2670" s="33" t="s">
        <v>37</v>
      </c>
      <c r="C2670" s="40" t="s">
        <v>256</v>
      </c>
      <c r="D2670" s="41">
        <v>1.2045627411E10</v>
      </c>
      <c r="E2670" s="35">
        <v>0.097</v>
      </c>
      <c r="F2670" s="35">
        <v>351.0</v>
      </c>
      <c r="G2670" s="35">
        <v>0.589</v>
      </c>
    </row>
    <row r="2671">
      <c r="A2671" s="32" t="s">
        <v>213</v>
      </c>
      <c r="B2671" s="33" t="s">
        <v>38</v>
      </c>
      <c r="C2671" s="40" t="s">
        <v>256</v>
      </c>
      <c r="D2671" s="41">
        <v>1.3686333822E10</v>
      </c>
      <c r="E2671" s="35">
        <v>0.085</v>
      </c>
      <c r="F2671" s="35">
        <v>350.0</v>
      </c>
      <c r="G2671" s="35">
        <v>0.237</v>
      </c>
    </row>
    <row r="2672">
      <c r="A2672" s="32" t="s">
        <v>213</v>
      </c>
      <c r="B2672" s="33" t="s">
        <v>39</v>
      </c>
      <c r="C2672" s="40" t="s">
        <v>256</v>
      </c>
      <c r="D2672" s="41">
        <v>1.736287271E10</v>
      </c>
      <c r="E2672" s="35">
        <v>0.082</v>
      </c>
      <c r="F2672" s="35">
        <v>430.0</v>
      </c>
      <c r="G2672" s="35">
        <v>0.136</v>
      </c>
    </row>
    <row r="2673">
      <c r="A2673" s="32" t="s">
        <v>213</v>
      </c>
      <c r="B2673" s="33" t="s">
        <v>40</v>
      </c>
      <c r="C2673" s="40" t="s">
        <v>256</v>
      </c>
      <c r="D2673" s="41">
        <v>1.9579479147E10</v>
      </c>
      <c r="E2673" s="35">
        <v>0.083</v>
      </c>
      <c r="F2673" s="35">
        <v>491.0</v>
      </c>
      <c r="G2673" s="35">
        <v>0.093</v>
      </c>
    </row>
    <row r="2674">
      <c r="A2674" s="32" t="s">
        <v>213</v>
      </c>
      <c r="B2674" s="33" t="s">
        <v>41</v>
      </c>
      <c r="C2674" s="40" t="s">
        <v>256</v>
      </c>
      <c r="D2674" s="41">
        <v>2.3410536914E10</v>
      </c>
      <c r="E2674" s="35">
        <v>0.08</v>
      </c>
      <c r="F2674" s="35">
        <v>560.0</v>
      </c>
      <c r="G2674" s="35">
        <v>0.089</v>
      </c>
    </row>
    <row r="2675">
      <c r="A2675" s="32" t="s">
        <v>213</v>
      </c>
      <c r="B2675" s="33" t="s">
        <v>42</v>
      </c>
      <c r="C2675" s="40" t="s">
        <v>256</v>
      </c>
      <c r="D2675" s="41">
        <v>3.0366148205E10</v>
      </c>
      <c r="E2675" s="35">
        <v>0.08</v>
      </c>
      <c r="F2675" s="35">
        <v>722.0</v>
      </c>
      <c r="G2675" s="35">
        <v>0.124</v>
      </c>
    </row>
    <row r="2676">
      <c r="A2676" s="32" t="s">
        <v>213</v>
      </c>
      <c r="B2676" s="33" t="s">
        <v>43</v>
      </c>
      <c r="C2676" s="40" t="s">
        <v>256</v>
      </c>
      <c r="D2676" s="41">
        <v>3.0461322555E10</v>
      </c>
      <c r="E2676" s="35">
        <v>0.089</v>
      </c>
      <c r="F2676" s="35">
        <v>803.0</v>
      </c>
      <c r="G2676" s="35">
        <v>0.153</v>
      </c>
    </row>
    <row r="2677">
      <c r="A2677" s="32" t="s">
        <v>213</v>
      </c>
      <c r="B2677" s="33" t="s">
        <v>44</v>
      </c>
      <c r="C2677" s="40" t="s">
        <v>256</v>
      </c>
      <c r="D2677" s="41">
        <v>3.8881102075E10</v>
      </c>
      <c r="E2677" s="35">
        <v>0.087</v>
      </c>
      <c r="F2677" s="35">
        <v>998.0</v>
      </c>
      <c r="G2677" s="35">
        <v>0.103</v>
      </c>
    </row>
    <row r="2678">
      <c r="A2678" s="32" t="s">
        <v>213</v>
      </c>
      <c r="B2678" s="33" t="s">
        <v>45</v>
      </c>
      <c r="C2678" s="40" t="s">
        <v>256</v>
      </c>
      <c r="D2678" s="41">
        <v>4.7236710623E10</v>
      </c>
      <c r="E2678" s="35">
        <v>0.088</v>
      </c>
      <c r="F2678" s="35">
        <v>1213.0</v>
      </c>
      <c r="G2678" s="35">
        <v>0.098</v>
      </c>
    </row>
    <row r="2679">
      <c r="A2679" s="32" t="s">
        <v>213</v>
      </c>
      <c r="B2679" s="33" t="s">
        <v>46</v>
      </c>
      <c r="C2679" s="40" t="s">
        <v>256</v>
      </c>
      <c r="D2679" s="41">
        <v>5.0004354667E10</v>
      </c>
      <c r="E2679" s="35">
        <v>0.089</v>
      </c>
      <c r="F2679" s="35">
        <v>1308.0</v>
      </c>
      <c r="G2679" s="35">
        <v>0.112</v>
      </c>
    </row>
    <row r="2680">
      <c r="A2680" s="32" t="s">
        <v>213</v>
      </c>
      <c r="B2680" s="33" t="s">
        <v>33</v>
      </c>
      <c r="C2680" s="40" t="s">
        <v>257</v>
      </c>
      <c r="D2680" s="41">
        <v>1.17E11</v>
      </c>
      <c r="E2680" s="35">
        <v>0.057</v>
      </c>
      <c r="F2680" s="35">
        <v>273.0</v>
      </c>
      <c r="G2680" s="35">
        <v>0.252</v>
      </c>
    </row>
    <row r="2681">
      <c r="A2681" s="32" t="s">
        <v>213</v>
      </c>
      <c r="B2681" s="33" t="s">
        <v>35</v>
      </c>
      <c r="C2681" s="40" t="s">
        <v>257</v>
      </c>
      <c r="D2681" s="41">
        <v>1.23E11</v>
      </c>
      <c r="E2681" s="35">
        <v>0.06</v>
      </c>
      <c r="F2681" s="35">
        <v>295.0</v>
      </c>
      <c r="G2681" s="35">
        <v>0.225</v>
      </c>
    </row>
    <row r="2682">
      <c r="A2682" s="32" t="s">
        <v>213</v>
      </c>
      <c r="B2682" s="33" t="s">
        <v>36</v>
      </c>
      <c r="C2682" s="40" t="s">
        <v>257</v>
      </c>
      <c r="D2682" s="41">
        <v>9.2889586976E10</v>
      </c>
      <c r="E2682" s="35">
        <v>0.057</v>
      </c>
      <c r="F2682" s="35">
        <v>207.0</v>
      </c>
      <c r="G2682" s="35">
        <v>0.366</v>
      </c>
    </row>
    <row r="2683">
      <c r="A2683" s="32" t="s">
        <v>213</v>
      </c>
      <c r="B2683" s="33" t="s">
        <v>37</v>
      </c>
      <c r="C2683" s="40" t="s">
        <v>257</v>
      </c>
      <c r="D2683" s="41">
        <v>8.3622191419E10</v>
      </c>
      <c r="E2683" s="35">
        <v>0.059</v>
      </c>
      <c r="F2683" s="35">
        <v>190.0</v>
      </c>
      <c r="G2683" s="35">
        <v>0.252</v>
      </c>
    </row>
    <row r="2684">
      <c r="A2684" s="32" t="s">
        <v>213</v>
      </c>
      <c r="B2684" s="33" t="s">
        <v>38</v>
      </c>
      <c r="C2684" s="40" t="s">
        <v>257</v>
      </c>
      <c r="D2684" s="41">
        <v>1.12E11</v>
      </c>
      <c r="E2684" s="35">
        <v>0.056</v>
      </c>
      <c r="F2684" s="35">
        <v>239.0</v>
      </c>
      <c r="G2684" s="35">
        <v>0.185</v>
      </c>
    </row>
    <row r="2685">
      <c r="A2685" s="32" t="s">
        <v>213</v>
      </c>
      <c r="B2685" s="33" t="s">
        <v>39</v>
      </c>
      <c r="C2685" s="40" t="s">
        <v>257</v>
      </c>
      <c r="D2685" s="41">
        <v>1.46E11</v>
      </c>
      <c r="E2685" s="35">
        <v>0.054</v>
      </c>
      <c r="F2685" s="35">
        <v>296.0</v>
      </c>
      <c r="G2685" s="35">
        <v>0.168</v>
      </c>
    </row>
    <row r="2686">
      <c r="A2686" s="32" t="s">
        <v>213</v>
      </c>
      <c r="B2686" s="33" t="s">
        <v>40</v>
      </c>
      <c r="C2686" s="40" t="s">
        <v>257</v>
      </c>
      <c r="D2686" s="41">
        <v>1.83E11</v>
      </c>
      <c r="E2686" s="35">
        <v>0.057</v>
      </c>
      <c r="F2686" s="35">
        <v>387.0</v>
      </c>
      <c r="G2686" s="35">
        <v>0.155</v>
      </c>
    </row>
    <row r="2687">
      <c r="A2687" s="32" t="s">
        <v>213</v>
      </c>
      <c r="B2687" s="33" t="s">
        <v>41</v>
      </c>
      <c r="C2687" s="40" t="s">
        <v>257</v>
      </c>
      <c r="D2687" s="41">
        <v>2.3E11</v>
      </c>
      <c r="E2687" s="35">
        <v>0.06</v>
      </c>
      <c r="F2687" s="35">
        <v>497.0</v>
      </c>
      <c r="G2687" s="35">
        <v>0.171</v>
      </c>
    </row>
    <row r="2688">
      <c r="A2688" s="32" t="s">
        <v>213</v>
      </c>
      <c r="B2688" s="33" t="s">
        <v>42</v>
      </c>
      <c r="C2688" s="40" t="s">
        <v>257</v>
      </c>
      <c r="D2688" s="41">
        <v>3.16E11</v>
      </c>
      <c r="E2688" s="35">
        <v>0.056</v>
      </c>
      <c r="F2688" s="35">
        <v>633.0</v>
      </c>
      <c r="G2688" s="35">
        <v>0.224</v>
      </c>
    </row>
    <row r="2689">
      <c r="A2689" s="32" t="s">
        <v>213</v>
      </c>
      <c r="B2689" s="33" t="s">
        <v>43</v>
      </c>
      <c r="C2689" s="40" t="s">
        <v>257</v>
      </c>
      <c r="D2689" s="41">
        <v>3.29E11</v>
      </c>
      <c r="E2689" s="35">
        <v>0.058</v>
      </c>
      <c r="F2689" s="35">
        <v>665.0</v>
      </c>
      <c r="G2689" s="35">
        <v>0.199</v>
      </c>
    </row>
    <row r="2690">
      <c r="A2690" s="32" t="s">
        <v>213</v>
      </c>
      <c r="B2690" s="33" t="s">
        <v>44</v>
      </c>
      <c r="C2690" s="40" t="s">
        <v>257</v>
      </c>
      <c r="D2690" s="41">
        <v>3.94E11</v>
      </c>
      <c r="E2690" s="35">
        <v>0.047</v>
      </c>
      <c r="F2690" s="35">
        <v>639.0</v>
      </c>
      <c r="G2690" s="35">
        <v>0.183</v>
      </c>
    </row>
    <row r="2691">
      <c r="A2691" s="32" t="s">
        <v>213</v>
      </c>
      <c r="B2691" s="33" t="s">
        <v>45</v>
      </c>
      <c r="C2691" s="40" t="s">
        <v>257</v>
      </c>
      <c r="D2691" s="41">
        <v>3.16E11</v>
      </c>
      <c r="E2691" s="35">
        <v>0.045</v>
      </c>
      <c r="F2691" s="35">
        <v>487.0</v>
      </c>
      <c r="G2691" s="35">
        <v>0.172</v>
      </c>
    </row>
    <row r="2692">
      <c r="A2692" s="32" t="s">
        <v>213</v>
      </c>
      <c r="B2692" s="33" t="s">
        <v>46</v>
      </c>
      <c r="C2692" s="40" t="s">
        <v>257</v>
      </c>
      <c r="D2692" s="41">
        <v>3.81E11</v>
      </c>
      <c r="E2692" s="35">
        <v>0.046</v>
      </c>
      <c r="F2692" s="35">
        <v>593.0</v>
      </c>
      <c r="G2692" s="35">
        <v>0.164</v>
      </c>
    </row>
  </sheetData>
  <customSheetViews>
    <customSheetView guid="{5D86016D-134B-46AC-BE9F-E44056AAA572}" filter="1" showAutoFilter="1">
      <autoFilter ref="$C$1:$C$2692"/>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4.75"/>
  </cols>
  <sheetData>
    <row r="1">
      <c r="A1" s="29" t="s">
        <v>0</v>
      </c>
      <c r="B1" s="30" t="s">
        <v>1</v>
      </c>
      <c r="C1" s="29" t="s">
        <v>2</v>
      </c>
      <c r="D1" s="29" t="s">
        <v>25</v>
      </c>
      <c r="E1" s="29" t="s">
        <v>26</v>
      </c>
      <c r="F1" s="31"/>
      <c r="G1" s="31"/>
      <c r="H1" s="31"/>
      <c r="I1" s="31"/>
      <c r="J1" s="31"/>
      <c r="K1" s="31"/>
      <c r="L1" s="31"/>
      <c r="M1" s="31"/>
      <c r="N1" s="31"/>
      <c r="O1" s="31"/>
      <c r="P1" s="31"/>
      <c r="Q1" s="31"/>
      <c r="R1" s="31"/>
      <c r="S1" s="31"/>
      <c r="T1" s="31"/>
      <c r="U1" s="31"/>
      <c r="V1" s="31"/>
      <c r="W1" s="31"/>
      <c r="X1" s="31"/>
      <c r="Y1" s="31"/>
      <c r="Z1" s="31"/>
    </row>
    <row r="2">
      <c r="A2" s="32" t="s">
        <v>32</v>
      </c>
      <c r="B2" s="33" t="s">
        <v>33</v>
      </c>
      <c r="C2" s="34" t="s">
        <v>34</v>
      </c>
      <c r="D2" s="32">
        <v>17907.0</v>
      </c>
      <c r="E2" s="32">
        <v>20008.0</v>
      </c>
    </row>
    <row r="3">
      <c r="A3" s="32" t="s">
        <v>32</v>
      </c>
      <c r="B3" s="33" t="s">
        <v>35</v>
      </c>
      <c r="C3" s="34" t="s">
        <v>34</v>
      </c>
      <c r="D3" s="35">
        <v>41852.0</v>
      </c>
      <c r="E3" s="32">
        <v>20008.0</v>
      </c>
    </row>
    <row r="4">
      <c r="A4" s="32" t="s">
        <v>32</v>
      </c>
      <c r="B4" s="33" t="s">
        <v>36</v>
      </c>
      <c r="C4" s="34" t="s">
        <v>34</v>
      </c>
      <c r="D4" s="35">
        <v>40105.0</v>
      </c>
      <c r="E4" s="35">
        <v>123475.0</v>
      </c>
    </row>
    <row r="5">
      <c r="A5" s="32" t="s">
        <v>32</v>
      </c>
      <c r="B5" s="33" t="s">
        <v>37</v>
      </c>
      <c r="C5" s="34" t="s">
        <v>34</v>
      </c>
      <c r="D5" s="35">
        <v>40823.0</v>
      </c>
      <c r="E5" s="35">
        <v>124586.0</v>
      </c>
    </row>
    <row r="6">
      <c r="A6" s="32" t="s">
        <v>32</v>
      </c>
      <c r="B6" s="33" t="s">
        <v>38</v>
      </c>
      <c r="C6" s="34" t="s">
        <v>34</v>
      </c>
      <c r="D6" s="35">
        <v>37425.0</v>
      </c>
      <c r="E6" s="35">
        <v>114619.0</v>
      </c>
    </row>
    <row r="7">
      <c r="A7" s="32" t="s">
        <v>32</v>
      </c>
      <c r="B7" s="33" t="s">
        <v>39</v>
      </c>
      <c r="C7" s="34" t="s">
        <v>34</v>
      </c>
      <c r="D7" s="35">
        <v>36793.0</v>
      </c>
      <c r="E7" s="35">
        <v>112339.0</v>
      </c>
    </row>
    <row r="8">
      <c r="A8" s="32" t="s">
        <v>32</v>
      </c>
      <c r="B8" s="33" t="s">
        <v>43</v>
      </c>
      <c r="C8" s="34" t="s">
        <v>34</v>
      </c>
      <c r="D8" s="35">
        <v>34658.0</v>
      </c>
      <c r="E8" s="35">
        <v>103963.0</v>
      </c>
    </row>
    <row r="9">
      <c r="A9" s="32" t="s">
        <v>32</v>
      </c>
      <c r="B9" s="33" t="s">
        <v>39</v>
      </c>
      <c r="C9" s="34" t="s">
        <v>34</v>
      </c>
      <c r="D9" s="35">
        <v>32335.0</v>
      </c>
      <c r="E9" s="35">
        <v>107128.0</v>
      </c>
    </row>
    <row r="10">
      <c r="A10" s="32" t="s">
        <v>32</v>
      </c>
      <c r="B10" s="33" t="s">
        <v>45</v>
      </c>
      <c r="C10" s="34" t="s">
        <v>34</v>
      </c>
      <c r="D10" s="35">
        <v>30974.0</v>
      </c>
      <c r="E10" s="35">
        <v>89493.0</v>
      </c>
    </row>
    <row r="11">
      <c r="A11" s="32" t="s">
        <v>32</v>
      </c>
      <c r="B11" s="33" t="s">
        <v>42</v>
      </c>
      <c r="C11" s="34" t="s">
        <v>34</v>
      </c>
      <c r="D11" s="35">
        <v>30698.0</v>
      </c>
      <c r="E11" s="35">
        <v>92533.0</v>
      </c>
    </row>
    <row r="12">
      <c r="A12" s="32" t="s">
        <v>32</v>
      </c>
      <c r="B12" s="33" t="s">
        <v>46</v>
      </c>
      <c r="C12" s="34" t="s">
        <v>34</v>
      </c>
      <c r="D12" s="35">
        <v>28773.0</v>
      </c>
      <c r="E12" s="35">
        <v>90854.0</v>
      </c>
    </row>
    <row r="13">
      <c r="A13" s="32" t="s">
        <v>32</v>
      </c>
      <c r="B13" s="33" t="s">
        <v>45</v>
      </c>
      <c r="C13" s="34" t="s">
        <v>34</v>
      </c>
      <c r="D13" s="35">
        <v>27072.0</v>
      </c>
      <c r="E13" s="35">
        <v>84293.0</v>
      </c>
    </row>
    <row r="14">
      <c r="A14" s="32" t="s">
        <v>32</v>
      </c>
      <c r="B14" s="33" t="s">
        <v>42</v>
      </c>
      <c r="C14" s="34" t="s">
        <v>34</v>
      </c>
      <c r="D14" s="35">
        <v>26998.0</v>
      </c>
      <c r="E14" s="35">
        <v>87931.0</v>
      </c>
    </row>
    <row r="15">
      <c r="A15" s="32" t="s">
        <v>32</v>
      </c>
      <c r="B15" s="33" t="s">
        <v>33</v>
      </c>
      <c r="C15" s="34" t="s">
        <v>47</v>
      </c>
      <c r="D15" s="32">
        <v>17907.0</v>
      </c>
      <c r="E15" s="32">
        <v>20008.0</v>
      </c>
    </row>
    <row r="16">
      <c r="A16" s="32" t="s">
        <v>32</v>
      </c>
      <c r="B16" s="33" t="s">
        <v>35</v>
      </c>
      <c r="C16" s="34" t="s">
        <v>47</v>
      </c>
      <c r="D16" s="35">
        <v>13576.0</v>
      </c>
      <c r="E16" s="32">
        <v>20008.0</v>
      </c>
    </row>
    <row r="17">
      <c r="A17" s="32" t="s">
        <v>32</v>
      </c>
      <c r="B17" s="33" t="s">
        <v>36</v>
      </c>
      <c r="C17" s="34" t="s">
        <v>47</v>
      </c>
      <c r="D17" s="35">
        <v>13378.0</v>
      </c>
      <c r="E17" s="35">
        <v>30418.0</v>
      </c>
    </row>
    <row r="18">
      <c r="A18" s="32" t="s">
        <v>32</v>
      </c>
      <c r="B18" s="33" t="s">
        <v>37</v>
      </c>
      <c r="C18" s="34" t="s">
        <v>47</v>
      </c>
      <c r="D18" s="35">
        <v>12586.0</v>
      </c>
      <c r="E18" s="35">
        <v>27836.0</v>
      </c>
    </row>
    <row r="19">
      <c r="A19" s="32" t="s">
        <v>32</v>
      </c>
      <c r="B19" s="33" t="s">
        <v>38</v>
      </c>
      <c r="C19" s="34" t="s">
        <v>47</v>
      </c>
      <c r="D19" s="35">
        <v>11584.0</v>
      </c>
      <c r="E19" s="35">
        <v>26597.0</v>
      </c>
    </row>
    <row r="20">
      <c r="A20" s="32" t="s">
        <v>32</v>
      </c>
      <c r="B20" s="33" t="s">
        <v>39</v>
      </c>
      <c r="C20" s="34" t="s">
        <v>47</v>
      </c>
      <c r="D20" s="35">
        <v>10697.0</v>
      </c>
      <c r="E20" s="35">
        <v>25152.0</v>
      </c>
    </row>
    <row r="21">
      <c r="A21" s="32" t="s">
        <v>32</v>
      </c>
      <c r="B21" s="33" t="s">
        <v>43</v>
      </c>
      <c r="C21" s="34" t="s">
        <v>47</v>
      </c>
      <c r="D21" s="35">
        <v>10006.0</v>
      </c>
      <c r="E21" s="35">
        <v>22266.0</v>
      </c>
    </row>
    <row r="22">
      <c r="A22" s="32" t="s">
        <v>32</v>
      </c>
      <c r="B22" s="33" t="s">
        <v>39</v>
      </c>
      <c r="C22" s="34" t="s">
        <v>47</v>
      </c>
      <c r="D22" s="35">
        <v>9356.0</v>
      </c>
      <c r="E22" s="35">
        <v>19156.0</v>
      </c>
    </row>
    <row r="23">
      <c r="A23" s="32" t="s">
        <v>32</v>
      </c>
      <c r="B23" s="33" t="s">
        <v>45</v>
      </c>
      <c r="C23" s="34" t="s">
        <v>47</v>
      </c>
      <c r="D23" s="35">
        <v>9676.0</v>
      </c>
      <c r="E23" s="35">
        <v>18793.0</v>
      </c>
    </row>
    <row r="24">
      <c r="A24" s="32" t="s">
        <v>32</v>
      </c>
      <c r="B24" s="33" t="s">
        <v>42</v>
      </c>
      <c r="C24" s="34" t="s">
        <v>47</v>
      </c>
      <c r="D24" s="35">
        <v>9004.0</v>
      </c>
      <c r="E24" s="35">
        <v>9065.0</v>
      </c>
    </row>
    <row r="25">
      <c r="A25" s="32" t="s">
        <v>32</v>
      </c>
      <c r="B25" s="33" t="s">
        <v>46</v>
      </c>
      <c r="C25" s="34" t="s">
        <v>47</v>
      </c>
      <c r="D25" s="35">
        <v>8304.0</v>
      </c>
      <c r="E25" s="35">
        <v>12666.0</v>
      </c>
    </row>
    <row r="26">
      <c r="A26" s="32" t="s">
        <v>32</v>
      </c>
      <c r="B26" s="33" t="s">
        <v>45</v>
      </c>
      <c r="C26" s="34" t="s">
        <v>47</v>
      </c>
      <c r="D26" s="35">
        <v>7883.0</v>
      </c>
      <c r="E26" s="35">
        <v>9732.0</v>
      </c>
    </row>
    <row r="27">
      <c r="A27" s="32" t="s">
        <v>32</v>
      </c>
      <c r="B27" s="33" t="s">
        <v>42</v>
      </c>
      <c r="C27" s="34" t="s">
        <v>47</v>
      </c>
      <c r="D27" s="35">
        <v>7499.0</v>
      </c>
      <c r="E27" s="35">
        <v>9542.0</v>
      </c>
    </row>
    <row r="28">
      <c r="A28" s="32" t="s">
        <v>32</v>
      </c>
      <c r="B28" s="33" t="s">
        <v>33</v>
      </c>
      <c r="C28" s="34" t="s">
        <v>48</v>
      </c>
      <c r="D28" s="32">
        <v>17907.0</v>
      </c>
      <c r="E28" s="32">
        <v>20008.0</v>
      </c>
    </row>
    <row r="29">
      <c r="A29" s="32" t="s">
        <v>32</v>
      </c>
      <c r="B29" s="33" t="s">
        <v>35</v>
      </c>
      <c r="C29" s="34" t="s">
        <v>48</v>
      </c>
      <c r="D29" s="35">
        <v>3761.0</v>
      </c>
      <c r="E29" s="32">
        <v>20008.0</v>
      </c>
    </row>
    <row r="30">
      <c r="A30" s="32" t="s">
        <v>32</v>
      </c>
      <c r="B30" s="33" t="s">
        <v>36</v>
      </c>
      <c r="C30" s="34" t="s">
        <v>48</v>
      </c>
      <c r="D30" s="35">
        <v>3653.0</v>
      </c>
      <c r="E30" s="35">
        <v>5189.0</v>
      </c>
    </row>
    <row r="31">
      <c r="A31" s="32" t="s">
        <v>32</v>
      </c>
      <c r="B31" s="33" t="s">
        <v>37</v>
      </c>
      <c r="C31" s="34" t="s">
        <v>48</v>
      </c>
      <c r="D31" s="35">
        <v>3439.0</v>
      </c>
      <c r="E31" s="35">
        <v>4756.0</v>
      </c>
    </row>
    <row r="32">
      <c r="A32" s="32" t="s">
        <v>32</v>
      </c>
      <c r="B32" s="33" t="s">
        <v>38</v>
      </c>
      <c r="C32" s="34" t="s">
        <v>48</v>
      </c>
      <c r="D32" s="35">
        <v>3278.0</v>
      </c>
      <c r="E32" s="35">
        <v>4492.0</v>
      </c>
    </row>
    <row r="33">
      <c r="A33" s="32" t="s">
        <v>32</v>
      </c>
      <c r="B33" s="33" t="s">
        <v>40</v>
      </c>
      <c r="C33" s="34" t="s">
        <v>48</v>
      </c>
      <c r="D33" s="35">
        <v>3206.0</v>
      </c>
      <c r="E33" s="35">
        <v>4499.0</v>
      </c>
    </row>
    <row r="34">
      <c r="A34" s="32" t="s">
        <v>32</v>
      </c>
      <c r="B34" s="33" t="s">
        <v>43</v>
      </c>
      <c r="C34" s="34" t="s">
        <v>48</v>
      </c>
      <c r="D34" s="35">
        <v>2949.0</v>
      </c>
      <c r="E34" s="35">
        <v>3876.0</v>
      </c>
    </row>
    <row r="35">
      <c r="A35" s="32" t="s">
        <v>32</v>
      </c>
      <c r="B35" s="33" t="s">
        <v>40</v>
      </c>
      <c r="C35" s="34" t="s">
        <v>48</v>
      </c>
      <c r="D35" s="35">
        <v>2499.0</v>
      </c>
      <c r="E35" s="35">
        <v>2398.0</v>
      </c>
    </row>
    <row r="36">
      <c r="A36" s="32" t="s">
        <v>32</v>
      </c>
      <c r="B36" s="33" t="s">
        <v>46</v>
      </c>
      <c r="C36" s="34" t="s">
        <v>48</v>
      </c>
      <c r="D36" s="35">
        <v>2491.0</v>
      </c>
      <c r="E36" s="35">
        <v>2512.0</v>
      </c>
    </row>
    <row r="37">
      <c r="A37" s="32" t="s">
        <v>32</v>
      </c>
      <c r="B37" s="33" t="s">
        <v>42</v>
      </c>
      <c r="C37" s="34" t="s">
        <v>48</v>
      </c>
      <c r="D37" s="35">
        <v>2386.0</v>
      </c>
      <c r="E37" s="35">
        <v>2321.0</v>
      </c>
    </row>
    <row r="38">
      <c r="A38" s="32" t="s">
        <v>32</v>
      </c>
      <c r="B38" s="33" t="s">
        <v>39</v>
      </c>
      <c r="C38" s="34" t="s">
        <v>48</v>
      </c>
      <c r="D38" s="35">
        <v>2262.0</v>
      </c>
      <c r="E38" s="35">
        <v>2054.0</v>
      </c>
    </row>
    <row r="39">
      <c r="A39" s="32" t="s">
        <v>32</v>
      </c>
      <c r="B39" s="33" t="s">
        <v>46</v>
      </c>
      <c r="C39" s="34" t="s">
        <v>48</v>
      </c>
      <c r="D39" s="35">
        <v>2109.0</v>
      </c>
      <c r="E39" s="35">
        <v>1738.0</v>
      </c>
    </row>
    <row r="40">
      <c r="A40" s="32" t="s">
        <v>32</v>
      </c>
      <c r="B40" s="33" t="s">
        <v>42</v>
      </c>
      <c r="C40" s="34" t="s">
        <v>48</v>
      </c>
      <c r="D40" s="35">
        <v>1983.0</v>
      </c>
      <c r="E40" s="35">
        <v>1617.0</v>
      </c>
    </row>
    <row r="41">
      <c r="A41" s="32" t="s">
        <v>32</v>
      </c>
      <c r="B41" s="33" t="s">
        <v>33</v>
      </c>
      <c r="C41" s="34" t="s">
        <v>49</v>
      </c>
      <c r="D41" s="32">
        <v>17907.0</v>
      </c>
      <c r="E41" s="32">
        <v>20008.0</v>
      </c>
    </row>
    <row r="42">
      <c r="A42" s="32" t="s">
        <v>32</v>
      </c>
      <c r="B42" s="33" t="s">
        <v>35</v>
      </c>
      <c r="C42" s="34" t="s">
        <v>49</v>
      </c>
      <c r="D42" s="35">
        <v>2215.0</v>
      </c>
      <c r="E42" s="32">
        <v>20008.0</v>
      </c>
    </row>
    <row r="43">
      <c r="A43" s="32" t="s">
        <v>32</v>
      </c>
      <c r="B43" s="33" t="s">
        <v>36</v>
      </c>
      <c r="C43" s="34" t="s">
        <v>49</v>
      </c>
      <c r="D43" s="35">
        <v>2263.0</v>
      </c>
      <c r="E43" s="35">
        <v>5233.0</v>
      </c>
    </row>
    <row r="44">
      <c r="A44" s="32" t="s">
        <v>32</v>
      </c>
      <c r="B44" s="33" t="s">
        <v>37</v>
      </c>
      <c r="C44" s="34" t="s">
        <v>49</v>
      </c>
      <c r="D44" s="35">
        <v>2023.0</v>
      </c>
      <c r="E44" s="35">
        <v>4397.0</v>
      </c>
    </row>
    <row r="45">
      <c r="A45" s="32" t="s">
        <v>32</v>
      </c>
      <c r="B45" s="33" t="s">
        <v>38</v>
      </c>
      <c r="C45" s="34" t="s">
        <v>49</v>
      </c>
      <c r="D45" s="35">
        <v>2151.0</v>
      </c>
      <c r="E45" s="35">
        <v>4980.0</v>
      </c>
    </row>
    <row r="46">
      <c r="A46" s="32" t="s">
        <v>32</v>
      </c>
      <c r="B46" s="33" t="s">
        <v>40</v>
      </c>
      <c r="C46" s="34" t="s">
        <v>49</v>
      </c>
      <c r="D46" s="35">
        <v>2033.0</v>
      </c>
      <c r="E46" s="35">
        <v>4701.0</v>
      </c>
    </row>
    <row r="47">
      <c r="A47" s="32" t="s">
        <v>32</v>
      </c>
      <c r="B47" s="33" t="s">
        <v>44</v>
      </c>
      <c r="C47" s="34" t="s">
        <v>49</v>
      </c>
      <c r="D47" s="35">
        <v>1956.0</v>
      </c>
      <c r="E47" s="35">
        <v>4646.0</v>
      </c>
    </row>
    <row r="48">
      <c r="A48" s="32" t="s">
        <v>32</v>
      </c>
      <c r="B48" s="33" t="s">
        <v>40</v>
      </c>
      <c r="C48" s="34" t="s">
        <v>49</v>
      </c>
      <c r="D48" s="35">
        <v>1929.0</v>
      </c>
      <c r="E48" s="35">
        <v>4613.0</v>
      </c>
    </row>
    <row r="49">
      <c r="A49" s="32" t="s">
        <v>32</v>
      </c>
      <c r="B49" s="33" t="s">
        <v>46</v>
      </c>
      <c r="C49" s="34" t="s">
        <v>49</v>
      </c>
      <c r="D49" s="35">
        <v>1857.0</v>
      </c>
      <c r="E49" s="35">
        <v>4378.0</v>
      </c>
    </row>
    <row r="50">
      <c r="A50" s="32" t="s">
        <v>32</v>
      </c>
      <c r="B50" s="33" t="s">
        <v>43</v>
      </c>
      <c r="C50" s="34" t="s">
        <v>49</v>
      </c>
      <c r="D50" s="35">
        <v>1907.0</v>
      </c>
      <c r="E50" s="35">
        <v>4265.0</v>
      </c>
    </row>
    <row r="51">
      <c r="A51" s="32" t="s">
        <v>32</v>
      </c>
      <c r="B51" s="33" t="s">
        <v>40</v>
      </c>
      <c r="C51" s="34" t="s">
        <v>49</v>
      </c>
      <c r="D51" s="35">
        <v>1916.0</v>
      </c>
      <c r="E51" s="35">
        <v>4485.0</v>
      </c>
    </row>
    <row r="52">
      <c r="A52" s="32" t="s">
        <v>32</v>
      </c>
      <c r="B52" s="33" t="s">
        <v>46</v>
      </c>
      <c r="C52" s="34" t="s">
        <v>49</v>
      </c>
      <c r="D52" s="35">
        <v>1868.0</v>
      </c>
      <c r="E52" s="35">
        <v>4334.0</v>
      </c>
    </row>
    <row r="53">
      <c r="A53" s="32" t="s">
        <v>32</v>
      </c>
      <c r="B53" s="33" t="s">
        <v>42</v>
      </c>
      <c r="C53" s="34" t="s">
        <v>49</v>
      </c>
      <c r="D53" s="35">
        <v>1836.0</v>
      </c>
      <c r="E53" s="35">
        <v>4276.0</v>
      </c>
    </row>
    <row r="54">
      <c r="A54" s="32" t="s">
        <v>32</v>
      </c>
      <c r="B54" s="33" t="s">
        <v>33</v>
      </c>
      <c r="C54" s="34" t="s">
        <v>50</v>
      </c>
      <c r="D54" s="32">
        <v>17907.0</v>
      </c>
      <c r="E54" s="32">
        <v>20008.0</v>
      </c>
    </row>
    <row r="55">
      <c r="A55" s="32" t="s">
        <v>32</v>
      </c>
      <c r="B55" s="33" t="s">
        <v>35</v>
      </c>
      <c r="C55" s="34" t="s">
        <v>50</v>
      </c>
      <c r="D55" s="32">
        <v>17907.0</v>
      </c>
      <c r="E55" s="32">
        <v>20008.0</v>
      </c>
    </row>
    <row r="56">
      <c r="A56" s="32" t="s">
        <v>32</v>
      </c>
      <c r="B56" s="33" t="s">
        <v>36</v>
      </c>
      <c r="C56" s="34" t="s">
        <v>50</v>
      </c>
      <c r="D56" s="32">
        <v>17907.0</v>
      </c>
      <c r="E56" s="35">
        <v>1683.0</v>
      </c>
    </row>
    <row r="57">
      <c r="A57" s="32" t="s">
        <v>32</v>
      </c>
      <c r="B57" s="33" t="s">
        <v>37</v>
      </c>
      <c r="C57" s="34" t="s">
        <v>50</v>
      </c>
      <c r="D57" s="32">
        <v>17907.0</v>
      </c>
      <c r="E57" s="35">
        <v>1665.0</v>
      </c>
    </row>
    <row r="58">
      <c r="A58" s="32" t="s">
        <v>32</v>
      </c>
      <c r="B58" s="33" t="s">
        <v>38</v>
      </c>
      <c r="C58" s="34" t="s">
        <v>50</v>
      </c>
      <c r="D58" s="32">
        <v>17907.0</v>
      </c>
      <c r="E58" s="35">
        <v>1698.0</v>
      </c>
    </row>
    <row r="59">
      <c r="A59" s="32" t="s">
        <v>32</v>
      </c>
      <c r="B59" s="33" t="s">
        <v>40</v>
      </c>
      <c r="C59" s="34" t="s">
        <v>50</v>
      </c>
      <c r="D59" s="32">
        <v>17907.0</v>
      </c>
      <c r="E59" s="35">
        <v>1646.0</v>
      </c>
    </row>
    <row r="60">
      <c r="A60" s="32" t="s">
        <v>32</v>
      </c>
      <c r="B60" s="33" t="s">
        <v>44</v>
      </c>
      <c r="C60" s="34" t="s">
        <v>50</v>
      </c>
      <c r="D60" s="32">
        <v>17907.0</v>
      </c>
      <c r="E60" s="35">
        <v>1360.0</v>
      </c>
    </row>
    <row r="61">
      <c r="A61" s="32" t="s">
        <v>32</v>
      </c>
      <c r="B61" s="33" t="s">
        <v>40</v>
      </c>
      <c r="C61" s="34" t="s">
        <v>50</v>
      </c>
      <c r="D61" s="32">
        <v>17907.0</v>
      </c>
      <c r="E61" s="35">
        <v>1126.0</v>
      </c>
    </row>
    <row r="62">
      <c r="A62" s="32" t="s">
        <v>32</v>
      </c>
      <c r="B62" s="33" t="s">
        <v>46</v>
      </c>
      <c r="C62" s="34" t="s">
        <v>50</v>
      </c>
      <c r="D62" s="32">
        <v>17907.0</v>
      </c>
      <c r="E62" s="35">
        <v>1104.0</v>
      </c>
    </row>
    <row r="63">
      <c r="A63" s="32" t="s">
        <v>32</v>
      </c>
      <c r="B63" s="33" t="s">
        <v>43</v>
      </c>
      <c r="C63" s="34" t="s">
        <v>50</v>
      </c>
      <c r="D63" s="32">
        <v>17907.0</v>
      </c>
      <c r="E63" s="35">
        <v>1078.0</v>
      </c>
    </row>
    <row r="64">
      <c r="A64" s="32" t="s">
        <v>32</v>
      </c>
      <c r="B64" s="33" t="s">
        <v>40</v>
      </c>
      <c r="C64" s="34" t="s">
        <v>50</v>
      </c>
      <c r="D64" s="32">
        <v>17907.0</v>
      </c>
      <c r="E64" s="35">
        <v>1005.0</v>
      </c>
    </row>
    <row r="65">
      <c r="A65" s="32" t="s">
        <v>32</v>
      </c>
      <c r="B65" s="33" t="s">
        <v>38</v>
      </c>
      <c r="C65" s="34" t="s">
        <v>50</v>
      </c>
      <c r="D65" s="32">
        <v>17907.0</v>
      </c>
      <c r="E65" s="35">
        <v>997.0</v>
      </c>
    </row>
    <row r="66">
      <c r="A66" s="32" t="s">
        <v>32</v>
      </c>
      <c r="B66" s="33" t="s">
        <v>42</v>
      </c>
      <c r="C66" s="34" t="s">
        <v>50</v>
      </c>
      <c r="D66" s="32">
        <v>17907.0</v>
      </c>
      <c r="E66" s="35">
        <v>1041.0</v>
      </c>
    </row>
    <row r="67">
      <c r="A67" s="32" t="s">
        <v>32</v>
      </c>
      <c r="B67" s="33" t="s">
        <v>33</v>
      </c>
      <c r="C67" s="34" t="s">
        <v>51</v>
      </c>
      <c r="D67" s="32">
        <v>17907.0</v>
      </c>
      <c r="E67" s="32">
        <v>20008.0</v>
      </c>
    </row>
    <row r="68">
      <c r="A68" s="32" t="s">
        <v>32</v>
      </c>
      <c r="B68" s="33" t="s">
        <v>35</v>
      </c>
      <c r="C68" s="34" t="s">
        <v>51</v>
      </c>
      <c r="D68" s="32">
        <v>17907.0</v>
      </c>
      <c r="E68" s="32">
        <v>20008.0</v>
      </c>
    </row>
    <row r="69">
      <c r="A69" s="32" t="s">
        <v>32</v>
      </c>
      <c r="B69" s="33" t="s">
        <v>36</v>
      </c>
      <c r="C69" s="34" t="s">
        <v>51</v>
      </c>
      <c r="D69" s="32">
        <v>17907.0</v>
      </c>
      <c r="E69" s="35">
        <v>308.0</v>
      </c>
    </row>
    <row r="70">
      <c r="A70" s="32" t="s">
        <v>32</v>
      </c>
      <c r="B70" s="33" t="s">
        <v>37</v>
      </c>
      <c r="C70" s="34" t="s">
        <v>51</v>
      </c>
      <c r="D70" s="32">
        <v>17907.0</v>
      </c>
      <c r="E70" s="35">
        <v>180.0</v>
      </c>
    </row>
    <row r="71">
      <c r="A71" s="32" t="s">
        <v>32</v>
      </c>
      <c r="B71" s="33" t="s">
        <v>38</v>
      </c>
      <c r="C71" s="34" t="s">
        <v>51</v>
      </c>
      <c r="D71" s="32">
        <v>17907.0</v>
      </c>
      <c r="E71" s="35">
        <v>249.0</v>
      </c>
    </row>
    <row r="72">
      <c r="A72" s="32" t="s">
        <v>32</v>
      </c>
      <c r="B72" s="33" t="s">
        <v>40</v>
      </c>
      <c r="C72" s="34" t="s">
        <v>51</v>
      </c>
      <c r="D72" s="32">
        <v>17907.0</v>
      </c>
      <c r="E72" s="35">
        <v>191.0</v>
      </c>
    </row>
    <row r="73">
      <c r="A73" s="32" t="s">
        <v>32</v>
      </c>
      <c r="B73" s="33" t="s">
        <v>44</v>
      </c>
      <c r="C73" s="34" t="s">
        <v>51</v>
      </c>
      <c r="D73" s="32">
        <v>17907.0</v>
      </c>
      <c r="E73" s="35">
        <v>187.0</v>
      </c>
    </row>
    <row r="74">
      <c r="A74" s="32" t="s">
        <v>32</v>
      </c>
      <c r="B74" s="33" t="s">
        <v>40</v>
      </c>
      <c r="C74" s="34" t="s">
        <v>51</v>
      </c>
      <c r="D74" s="32">
        <v>17907.0</v>
      </c>
      <c r="E74" s="35">
        <v>154.0</v>
      </c>
    </row>
    <row r="75">
      <c r="A75" s="32" t="s">
        <v>32</v>
      </c>
      <c r="B75" s="33" t="s">
        <v>46</v>
      </c>
      <c r="C75" s="34" t="s">
        <v>51</v>
      </c>
      <c r="D75" s="32">
        <v>17907.0</v>
      </c>
      <c r="E75" s="35">
        <v>198.0</v>
      </c>
    </row>
    <row r="76">
      <c r="A76" s="32" t="s">
        <v>32</v>
      </c>
      <c r="B76" s="33" t="s">
        <v>43</v>
      </c>
      <c r="C76" s="34" t="s">
        <v>51</v>
      </c>
      <c r="D76" s="32">
        <v>17907.0</v>
      </c>
      <c r="E76" s="35">
        <v>165.0</v>
      </c>
    </row>
    <row r="77">
      <c r="A77" s="32" t="s">
        <v>32</v>
      </c>
      <c r="B77" s="33" t="s">
        <v>40</v>
      </c>
      <c r="C77" s="34" t="s">
        <v>51</v>
      </c>
      <c r="D77" s="32">
        <v>17907.0</v>
      </c>
      <c r="E77" s="35">
        <v>220.0</v>
      </c>
    </row>
    <row r="78">
      <c r="A78" s="32" t="s">
        <v>32</v>
      </c>
      <c r="B78" s="33" t="s">
        <v>38</v>
      </c>
      <c r="C78" s="34" t="s">
        <v>51</v>
      </c>
      <c r="D78" s="32">
        <v>17907.0</v>
      </c>
      <c r="E78" s="35">
        <v>216.0</v>
      </c>
    </row>
    <row r="79">
      <c r="A79" s="32" t="s">
        <v>32</v>
      </c>
      <c r="B79" s="33" t="s">
        <v>42</v>
      </c>
      <c r="C79" s="34" t="s">
        <v>51</v>
      </c>
      <c r="D79" s="32">
        <v>17907.0</v>
      </c>
      <c r="E79" s="35">
        <v>301.0</v>
      </c>
    </row>
    <row r="80">
      <c r="A80" s="32" t="s">
        <v>32</v>
      </c>
      <c r="B80" s="33" t="s">
        <v>33</v>
      </c>
      <c r="C80" s="34" t="s">
        <v>52</v>
      </c>
      <c r="D80" s="32">
        <v>17907.0</v>
      </c>
      <c r="E80" s="32">
        <v>20008.0</v>
      </c>
    </row>
    <row r="81">
      <c r="A81" s="32" t="s">
        <v>32</v>
      </c>
      <c r="B81" s="33" t="s">
        <v>35</v>
      </c>
      <c r="C81" s="34" t="s">
        <v>52</v>
      </c>
      <c r="D81" s="35">
        <v>6720.0</v>
      </c>
      <c r="E81" s="32">
        <v>20008.0</v>
      </c>
    </row>
    <row r="82">
      <c r="A82" s="32" t="s">
        <v>32</v>
      </c>
      <c r="B82" s="33" t="s">
        <v>36</v>
      </c>
      <c r="C82" s="34" t="s">
        <v>52</v>
      </c>
      <c r="D82" s="35">
        <v>6944.0</v>
      </c>
      <c r="E82" s="35">
        <v>7235.0</v>
      </c>
    </row>
    <row r="83">
      <c r="A83" s="32" t="s">
        <v>32</v>
      </c>
      <c r="B83" s="33" t="s">
        <v>37</v>
      </c>
      <c r="C83" s="34" t="s">
        <v>52</v>
      </c>
      <c r="D83" s="35">
        <v>6914.0</v>
      </c>
      <c r="E83" s="35">
        <v>6674.0</v>
      </c>
    </row>
    <row r="84">
      <c r="A84" s="32" t="s">
        <v>32</v>
      </c>
      <c r="B84" s="33" t="s">
        <v>38</v>
      </c>
      <c r="C84" s="34" t="s">
        <v>52</v>
      </c>
      <c r="D84" s="35">
        <v>6395.0</v>
      </c>
      <c r="E84" s="35">
        <v>5545.0</v>
      </c>
    </row>
    <row r="85">
      <c r="A85" s="32" t="s">
        <v>32</v>
      </c>
      <c r="B85" s="33" t="s">
        <v>40</v>
      </c>
      <c r="C85" s="34" t="s">
        <v>52</v>
      </c>
      <c r="D85" s="35">
        <v>6340.0</v>
      </c>
      <c r="E85" s="35">
        <v>5834.0</v>
      </c>
    </row>
    <row r="86">
      <c r="A86" s="32" t="s">
        <v>32</v>
      </c>
      <c r="B86" s="33" t="s">
        <v>44</v>
      </c>
      <c r="C86" s="34" t="s">
        <v>52</v>
      </c>
      <c r="D86" s="35">
        <v>6723.0</v>
      </c>
      <c r="E86" s="35">
        <v>3828.0</v>
      </c>
    </row>
    <row r="87">
      <c r="A87" s="32" t="s">
        <v>32</v>
      </c>
      <c r="B87" s="33" t="s">
        <v>40</v>
      </c>
      <c r="C87" s="34" t="s">
        <v>52</v>
      </c>
      <c r="D87" s="35">
        <v>6981.0</v>
      </c>
      <c r="E87" s="35">
        <v>3696.0</v>
      </c>
    </row>
    <row r="88">
      <c r="A88" s="32" t="s">
        <v>32</v>
      </c>
      <c r="B88" s="33" t="s">
        <v>46</v>
      </c>
      <c r="C88" s="34" t="s">
        <v>52</v>
      </c>
      <c r="D88" s="35">
        <v>6959.0</v>
      </c>
      <c r="E88" s="35">
        <v>3957.0</v>
      </c>
    </row>
    <row r="89">
      <c r="A89" s="32" t="s">
        <v>32</v>
      </c>
      <c r="B89" s="33" t="s">
        <v>43</v>
      </c>
      <c r="C89" s="34" t="s">
        <v>52</v>
      </c>
      <c r="D89" s="35">
        <v>6766.0</v>
      </c>
      <c r="E89" s="35">
        <v>3795.0</v>
      </c>
    </row>
    <row r="90">
      <c r="A90" s="32" t="s">
        <v>32</v>
      </c>
      <c r="B90" s="33" t="s">
        <v>40</v>
      </c>
      <c r="C90" s="34" t="s">
        <v>52</v>
      </c>
      <c r="D90" s="35">
        <v>6518.0</v>
      </c>
      <c r="E90" s="35">
        <v>3418.0</v>
      </c>
    </row>
    <row r="91">
      <c r="A91" s="32" t="s">
        <v>32</v>
      </c>
      <c r="B91" s="33" t="s">
        <v>38</v>
      </c>
      <c r="C91" s="34" t="s">
        <v>52</v>
      </c>
      <c r="D91" s="35">
        <v>6384.0</v>
      </c>
      <c r="E91" s="35">
        <v>3421.0</v>
      </c>
    </row>
    <row r="92">
      <c r="A92" s="32" t="s">
        <v>32</v>
      </c>
      <c r="B92" s="33" t="s">
        <v>43</v>
      </c>
      <c r="C92" s="34" t="s">
        <v>52</v>
      </c>
      <c r="D92" s="35">
        <v>6310.0</v>
      </c>
      <c r="E92" s="35">
        <v>3432.0</v>
      </c>
    </row>
    <row r="93">
      <c r="A93" s="32" t="s">
        <v>32</v>
      </c>
      <c r="B93" s="33" t="s">
        <v>33</v>
      </c>
      <c r="C93" s="34" t="s">
        <v>53</v>
      </c>
      <c r="D93" s="32">
        <v>17907.0</v>
      </c>
      <c r="E93" s="32">
        <v>20008.0</v>
      </c>
    </row>
    <row r="94">
      <c r="A94" s="32" t="s">
        <v>32</v>
      </c>
      <c r="B94" s="33" t="s">
        <v>35</v>
      </c>
      <c r="C94" s="34" t="s">
        <v>53</v>
      </c>
      <c r="D94" s="32">
        <v>17907.0</v>
      </c>
      <c r="E94" s="32">
        <v>20008.0</v>
      </c>
    </row>
    <row r="95">
      <c r="A95" s="32" t="s">
        <v>32</v>
      </c>
      <c r="B95" s="33" t="s">
        <v>36</v>
      </c>
      <c r="C95" s="34" t="s">
        <v>53</v>
      </c>
      <c r="D95" s="32">
        <v>17907.0</v>
      </c>
      <c r="E95" s="35">
        <v>264.0</v>
      </c>
    </row>
    <row r="96">
      <c r="A96" s="32" t="s">
        <v>32</v>
      </c>
      <c r="B96" s="33" t="s">
        <v>37</v>
      </c>
      <c r="C96" s="34" t="s">
        <v>53</v>
      </c>
      <c r="D96" s="32">
        <v>17907.0</v>
      </c>
      <c r="E96" s="35">
        <v>235.0</v>
      </c>
    </row>
    <row r="97">
      <c r="A97" s="32" t="s">
        <v>32</v>
      </c>
      <c r="B97" s="33" t="s">
        <v>38</v>
      </c>
      <c r="C97" s="34" t="s">
        <v>53</v>
      </c>
      <c r="D97" s="32">
        <v>17907.0</v>
      </c>
      <c r="E97" s="35">
        <v>235.0</v>
      </c>
    </row>
    <row r="98">
      <c r="A98" s="32" t="s">
        <v>32</v>
      </c>
      <c r="B98" s="33" t="s">
        <v>40</v>
      </c>
      <c r="C98" s="34" t="s">
        <v>53</v>
      </c>
      <c r="D98" s="32">
        <v>17907.0</v>
      </c>
      <c r="E98" s="35">
        <v>235.0</v>
      </c>
    </row>
    <row r="99">
      <c r="A99" s="32" t="s">
        <v>32</v>
      </c>
      <c r="B99" s="33" t="s">
        <v>44</v>
      </c>
      <c r="C99" s="34" t="s">
        <v>53</v>
      </c>
      <c r="D99" s="32">
        <v>17907.0</v>
      </c>
      <c r="E99" s="35">
        <v>227.0</v>
      </c>
    </row>
    <row r="100">
      <c r="A100" s="32" t="s">
        <v>32</v>
      </c>
      <c r="B100" s="33" t="s">
        <v>40</v>
      </c>
      <c r="C100" s="34" t="s">
        <v>53</v>
      </c>
      <c r="D100" s="32">
        <v>17907.0</v>
      </c>
      <c r="E100" s="35">
        <v>213.0</v>
      </c>
    </row>
    <row r="101">
      <c r="A101" s="32" t="s">
        <v>32</v>
      </c>
      <c r="B101" s="33" t="s">
        <v>46</v>
      </c>
      <c r="C101" s="34" t="s">
        <v>53</v>
      </c>
      <c r="D101" s="32">
        <v>17907.0</v>
      </c>
      <c r="E101" s="35">
        <v>213.0</v>
      </c>
    </row>
    <row r="102">
      <c r="A102" s="32" t="s">
        <v>32</v>
      </c>
      <c r="B102" s="33" t="s">
        <v>43</v>
      </c>
      <c r="C102" s="34" t="s">
        <v>53</v>
      </c>
      <c r="D102" s="32">
        <v>17907.0</v>
      </c>
      <c r="E102" s="35">
        <v>235.0</v>
      </c>
    </row>
    <row r="103">
      <c r="A103" s="32" t="s">
        <v>32</v>
      </c>
      <c r="B103" s="33" t="s">
        <v>40</v>
      </c>
      <c r="C103" s="34" t="s">
        <v>53</v>
      </c>
      <c r="D103" s="32">
        <v>17907.0</v>
      </c>
      <c r="E103" s="35">
        <v>246.0</v>
      </c>
    </row>
    <row r="104">
      <c r="A104" s="32" t="s">
        <v>32</v>
      </c>
      <c r="B104" s="33" t="s">
        <v>38</v>
      </c>
      <c r="C104" s="34" t="s">
        <v>53</v>
      </c>
      <c r="D104" s="32">
        <v>17907.0</v>
      </c>
      <c r="E104" s="35">
        <v>246.0</v>
      </c>
    </row>
    <row r="105">
      <c r="A105" s="32" t="s">
        <v>32</v>
      </c>
      <c r="B105" s="33" t="s">
        <v>43</v>
      </c>
      <c r="C105" s="34" t="s">
        <v>53</v>
      </c>
      <c r="D105" s="32">
        <v>17907.0</v>
      </c>
      <c r="E105" s="35">
        <v>268.0</v>
      </c>
    </row>
    <row r="106">
      <c r="A106" s="32" t="s">
        <v>32</v>
      </c>
      <c r="B106" s="33" t="s">
        <v>33</v>
      </c>
      <c r="C106" s="34" t="s">
        <v>54</v>
      </c>
      <c r="D106" s="32">
        <v>17907.0</v>
      </c>
      <c r="E106" s="32">
        <v>20008.0</v>
      </c>
    </row>
    <row r="107">
      <c r="A107" s="32" t="s">
        <v>32</v>
      </c>
      <c r="B107" s="33" t="s">
        <v>35</v>
      </c>
      <c r="C107" s="34" t="s">
        <v>54</v>
      </c>
      <c r="D107" s="32">
        <v>17907.0</v>
      </c>
      <c r="E107" s="32">
        <v>20008.0</v>
      </c>
    </row>
    <row r="108">
      <c r="A108" s="32" t="s">
        <v>32</v>
      </c>
      <c r="B108" s="33" t="s">
        <v>36</v>
      </c>
      <c r="C108" s="34" t="s">
        <v>54</v>
      </c>
      <c r="D108" s="32">
        <v>17907.0</v>
      </c>
      <c r="E108" s="35">
        <v>469.0</v>
      </c>
    </row>
    <row r="109">
      <c r="A109" s="32" t="s">
        <v>32</v>
      </c>
      <c r="B109" s="33" t="s">
        <v>37</v>
      </c>
      <c r="C109" s="34" t="s">
        <v>54</v>
      </c>
      <c r="D109" s="32">
        <v>17907.0</v>
      </c>
      <c r="E109" s="35">
        <v>444.0</v>
      </c>
    </row>
    <row r="110">
      <c r="A110" s="32" t="s">
        <v>32</v>
      </c>
      <c r="B110" s="33" t="s">
        <v>38</v>
      </c>
      <c r="C110" s="34" t="s">
        <v>54</v>
      </c>
      <c r="D110" s="32">
        <v>17907.0</v>
      </c>
      <c r="E110" s="35">
        <v>510.0</v>
      </c>
    </row>
    <row r="111">
      <c r="A111" s="32" t="s">
        <v>32</v>
      </c>
      <c r="B111" s="33" t="s">
        <v>40</v>
      </c>
      <c r="C111" s="34" t="s">
        <v>54</v>
      </c>
      <c r="D111" s="32">
        <v>17907.0</v>
      </c>
      <c r="E111" s="35">
        <v>462.0</v>
      </c>
    </row>
    <row r="112">
      <c r="A112" s="32" t="s">
        <v>32</v>
      </c>
      <c r="B112" s="33" t="s">
        <v>44</v>
      </c>
      <c r="C112" s="34" t="s">
        <v>54</v>
      </c>
      <c r="D112" s="32">
        <v>17907.0</v>
      </c>
      <c r="E112" s="35">
        <v>407.0</v>
      </c>
    </row>
    <row r="113">
      <c r="A113" s="32" t="s">
        <v>32</v>
      </c>
      <c r="B113" s="33" t="s">
        <v>40</v>
      </c>
      <c r="C113" s="34" t="s">
        <v>54</v>
      </c>
      <c r="D113" s="32">
        <v>17907.0</v>
      </c>
      <c r="E113" s="35">
        <v>400.0</v>
      </c>
    </row>
    <row r="114">
      <c r="A114" s="32" t="s">
        <v>32</v>
      </c>
      <c r="B114" s="33" t="s">
        <v>46</v>
      </c>
      <c r="C114" s="34" t="s">
        <v>54</v>
      </c>
      <c r="D114" s="32">
        <v>17907.0</v>
      </c>
      <c r="E114" s="35">
        <v>378.0</v>
      </c>
    </row>
    <row r="115">
      <c r="A115" s="32" t="s">
        <v>32</v>
      </c>
      <c r="B115" s="33" t="s">
        <v>43</v>
      </c>
      <c r="C115" s="34" t="s">
        <v>54</v>
      </c>
      <c r="D115" s="32">
        <v>17907.0</v>
      </c>
      <c r="E115" s="35">
        <v>381.0</v>
      </c>
    </row>
    <row r="116">
      <c r="A116" s="32" t="s">
        <v>32</v>
      </c>
      <c r="B116" s="33" t="s">
        <v>41</v>
      </c>
      <c r="C116" s="34" t="s">
        <v>54</v>
      </c>
      <c r="D116" s="32">
        <v>17907.0</v>
      </c>
      <c r="E116" s="35">
        <v>169.0</v>
      </c>
    </row>
    <row r="117">
      <c r="A117" s="32" t="s">
        <v>32</v>
      </c>
      <c r="B117" s="33" t="s">
        <v>38</v>
      </c>
      <c r="C117" s="34" t="s">
        <v>54</v>
      </c>
      <c r="D117" s="32">
        <v>17907.0</v>
      </c>
      <c r="E117" s="35">
        <v>172.0</v>
      </c>
    </row>
    <row r="118">
      <c r="A118" s="32" t="s">
        <v>32</v>
      </c>
      <c r="B118" s="33" t="s">
        <v>43</v>
      </c>
      <c r="C118" s="34" t="s">
        <v>54</v>
      </c>
      <c r="D118" s="32">
        <v>17907.0</v>
      </c>
      <c r="E118" s="35">
        <v>176.0</v>
      </c>
    </row>
    <row r="119">
      <c r="A119" s="32" t="s">
        <v>32</v>
      </c>
      <c r="B119" s="33" t="s">
        <v>33</v>
      </c>
      <c r="C119" s="34" t="s">
        <v>55</v>
      </c>
      <c r="D119" s="32">
        <v>17907.0</v>
      </c>
      <c r="E119" s="32">
        <v>20008.0</v>
      </c>
    </row>
    <row r="120">
      <c r="A120" s="32" t="s">
        <v>32</v>
      </c>
      <c r="B120" s="33" t="s">
        <v>35</v>
      </c>
      <c r="C120" s="34" t="s">
        <v>55</v>
      </c>
      <c r="D120" s="32">
        <v>17907.0</v>
      </c>
      <c r="E120" s="32">
        <v>20008.0</v>
      </c>
    </row>
    <row r="121">
      <c r="A121" s="32" t="s">
        <v>32</v>
      </c>
      <c r="B121" s="33" t="s">
        <v>36</v>
      </c>
      <c r="C121" s="34" t="s">
        <v>55</v>
      </c>
      <c r="D121" s="32">
        <v>17907.0</v>
      </c>
      <c r="E121" s="35">
        <v>139.0</v>
      </c>
    </row>
    <row r="122">
      <c r="A122" s="32" t="s">
        <v>32</v>
      </c>
      <c r="B122" s="33" t="s">
        <v>37</v>
      </c>
      <c r="C122" s="34" t="s">
        <v>55</v>
      </c>
      <c r="D122" s="32">
        <v>17907.0</v>
      </c>
      <c r="E122" s="35">
        <v>125.0</v>
      </c>
    </row>
    <row r="123">
      <c r="A123" s="32" t="s">
        <v>32</v>
      </c>
      <c r="B123" s="33" t="s">
        <v>38</v>
      </c>
      <c r="C123" s="34" t="s">
        <v>55</v>
      </c>
      <c r="D123" s="32">
        <v>17907.0</v>
      </c>
      <c r="E123" s="35">
        <v>125.0</v>
      </c>
    </row>
    <row r="124">
      <c r="A124" s="32" t="s">
        <v>32</v>
      </c>
      <c r="B124" s="33" t="s">
        <v>40</v>
      </c>
      <c r="C124" s="34" t="s">
        <v>55</v>
      </c>
      <c r="D124" s="35">
        <v>41.0</v>
      </c>
      <c r="E124" s="35">
        <v>121.0</v>
      </c>
    </row>
    <row r="125">
      <c r="A125" s="32" t="s">
        <v>32</v>
      </c>
      <c r="B125" s="33" t="s">
        <v>44</v>
      </c>
      <c r="C125" s="34" t="s">
        <v>55</v>
      </c>
      <c r="D125" s="35">
        <v>42.0</v>
      </c>
      <c r="E125" s="35">
        <v>121.0</v>
      </c>
    </row>
    <row r="126">
      <c r="A126" s="32" t="s">
        <v>32</v>
      </c>
      <c r="B126" s="33" t="s">
        <v>40</v>
      </c>
      <c r="C126" s="34" t="s">
        <v>55</v>
      </c>
      <c r="D126" s="35">
        <v>37.0</v>
      </c>
      <c r="E126" s="35">
        <v>110.0</v>
      </c>
    </row>
    <row r="127">
      <c r="A127" s="32" t="s">
        <v>32</v>
      </c>
      <c r="B127" s="33" t="s">
        <v>39</v>
      </c>
      <c r="C127" s="34" t="s">
        <v>55</v>
      </c>
      <c r="D127" s="35">
        <v>34.0</v>
      </c>
      <c r="E127" s="35">
        <v>103.0</v>
      </c>
    </row>
    <row r="128">
      <c r="A128" s="32" t="s">
        <v>32</v>
      </c>
      <c r="B128" s="33" t="s">
        <v>43</v>
      </c>
      <c r="C128" s="34" t="s">
        <v>55</v>
      </c>
      <c r="D128" s="32">
        <v>17907.0</v>
      </c>
      <c r="E128" s="35">
        <v>99.0</v>
      </c>
    </row>
    <row r="129">
      <c r="A129" s="32" t="s">
        <v>32</v>
      </c>
      <c r="B129" s="33" t="s">
        <v>41</v>
      </c>
      <c r="C129" s="34" t="s">
        <v>55</v>
      </c>
      <c r="D129" s="32">
        <v>17907.0</v>
      </c>
      <c r="E129" s="35">
        <v>92.0</v>
      </c>
    </row>
    <row r="130">
      <c r="A130" s="32" t="s">
        <v>32</v>
      </c>
      <c r="B130" s="33" t="s">
        <v>38</v>
      </c>
      <c r="C130" s="34" t="s">
        <v>55</v>
      </c>
      <c r="D130" s="32">
        <v>17907.0</v>
      </c>
      <c r="E130" s="35">
        <v>88.0</v>
      </c>
    </row>
    <row r="131">
      <c r="A131" s="32" t="s">
        <v>32</v>
      </c>
      <c r="B131" s="33" t="s">
        <v>43</v>
      </c>
      <c r="C131" s="34" t="s">
        <v>55</v>
      </c>
      <c r="D131" s="32">
        <v>17907.0</v>
      </c>
      <c r="E131" s="35">
        <v>84.0</v>
      </c>
    </row>
    <row r="132">
      <c r="A132" s="32" t="s">
        <v>32</v>
      </c>
      <c r="B132" s="33" t="s">
        <v>33</v>
      </c>
      <c r="C132" s="34" t="s">
        <v>56</v>
      </c>
      <c r="D132" s="32">
        <v>17907.0</v>
      </c>
      <c r="E132" s="32">
        <v>20008.0</v>
      </c>
    </row>
    <row r="133">
      <c r="A133" s="32" t="s">
        <v>32</v>
      </c>
      <c r="B133" s="33" t="s">
        <v>35</v>
      </c>
      <c r="C133" s="34" t="s">
        <v>56</v>
      </c>
      <c r="D133" s="35">
        <v>1659.0</v>
      </c>
      <c r="E133" s="32">
        <v>20008.0</v>
      </c>
    </row>
    <row r="134">
      <c r="A134" s="32" t="s">
        <v>32</v>
      </c>
      <c r="B134" s="33" t="s">
        <v>36</v>
      </c>
      <c r="C134" s="34" t="s">
        <v>56</v>
      </c>
      <c r="D134" s="35">
        <v>1511.0</v>
      </c>
      <c r="E134" s="35">
        <v>2028.0</v>
      </c>
    </row>
    <row r="135">
      <c r="A135" s="32" t="s">
        <v>32</v>
      </c>
      <c r="B135" s="33" t="s">
        <v>37</v>
      </c>
      <c r="C135" s="34" t="s">
        <v>56</v>
      </c>
      <c r="D135" s="35">
        <v>1416.0</v>
      </c>
      <c r="E135" s="35">
        <v>1885.0</v>
      </c>
    </row>
    <row r="136">
      <c r="A136" s="32" t="s">
        <v>32</v>
      </c>
      <c r="B136" s="33" t="s">
        <v>38</v>
      </c>
      <c r="C136" s="34" t="s">
        <v>56</v>
      </c>
      <c r="D136" s="35">
        <v>1260.0</v>
      </c>
      <c r="E136" s="35">
        <v>1474.0</v>
      </c>
    </row>
    <row r="137">
      <c r="A137" s="32" t="s">
        <v>32</v>
      </c>
      <c r="B137" s="33" t="s">
        <v>40</v>
      </c>
      <c r="C137" s="34" t="s">
        <v>56</v>
      </c>
      <c r="D137" s="35">
        <v>1209.0</v>
      </c>
      <c r="E137" s="35">
        <v>1437.0</v>
      </c>
    </row>
    <row r="138">
      <c r="A138" s="32" t="s">
        <v>32</v>
      </c>
      <c r="B138" s="33" t="s">
        <v>44</v>
      </c>
      <c r="C138" s="34" t="s">
        <v>56</v>
      </c>
      <c r="D138" s="35">
        <v>1154.0</v>
      </c>
      <c r="E138" s="35">
        <v>1338.0</v>
      </c>
    </row>
    <row r="139">
      <c r="A139" s="32" t="s">
        <v>32</v>
      </c>
      <c r="B139" s="33" t="s">
        <v>40</v>
      </c>
      <c r="C139" s="34" t="s">
        <v>56</v>
      </c>
      <c r="D139" s="35">
        <v>1083.0</v>
      </c>
      <c r="E139" s="35">
        <v>1456.0</v>
      </c>
    </row>
    <row r="140">
      <c r="A140" s="32" t="s">
        <v>32</v>
      </c>
      <c r="B140" s="33" t="s">
        <v>39</v>
      </c>
      <c r="C140" s="34" t="s">
        <v>56</v>
      </c>
      <c r="D140" s="35">
        <v>1020.0</v>
      </c>
      <c r="E140" s="35">
        <v>1181.0</v>
      </c>
    </row>
    <row r="141">
      <c r="A141" s="32" t="s">
        <v>32</v>
      </c>
      <c r="B141" s="33" t="s">
        <v>43</v>
      </c>
      <c r="C141" s="34" t="s">
        <v>56</v>
      </c>
      <c r="D141" s="35">
        <v>999.0</v>
      </c>
      <c r="E141" s="35">
        <v>1085.0</v>
      </c>
    </row>
    <row r="142">
      <c r="A142" s="32" t="s">
        <v>32</v>
      </c>
      <c r="B142" s="33" t="s">
        <v>41</v>
      </c>
      <c r="C142" s="34" t="s">
        <v>56</v>
      </c>
      <c r="D142" s="35">
        <v>869.0</v>
      </c>
      <c r="E142" s="35">
        <v>708.0</v>
      </c>
    </row>
    <row r="143">
      <c r="A143" s="32" t="s">
        <v>32</v>
      </c>
      <c r="B143" s="33" t="s">
        <v>38</v>
      </c>
      <c r="C143" s="34" t="s">
        <v>56</v>
      </c>
      <c r="D143" s="35">
        <v>884.0</v>
      </c>
      <c r="E143" s="35">
        <v>862.0</v>
      </c>
    </row>
    <row r="144">
      <c r="A144" s="32" t="s">
        <v>32</v>
      </c>
      <c r="B144" s="33" t="s">
        <v>43</v>
      </c>
      <c r="C144" s="34" t="s">
        <v>56</v>
      </c>
      <c r="D144" s="35">
        <v>814.0</v>
      </c>
      <c r="E144" s="35">
        <v>1049.0</v>
      </c>
    </row>
    <row r="145">
      <c r="A145" s="32" t="s">
        <v>32</v>
      </c>
      <c r="B145" s="33" t="s">
        <v>33</v>
      </c>
      <c r="C145" s="34" t="s">
        <v>57</v>
      </c>
      <c r="D145" s="32">
        <v>17907.0</v>
      </c>
      <c r="E145" s="32">
        <v>20008.0</v>
      </c>
    </row>
    <row r="146">
      <c r="A146" s="32" t="s">
        <v>32</v>
      </c>
      <c r="B146" s="33" t="s">
        <v>35</v>
      </c>
      <c r="C146" s="34" t="s">
        <v>57</v>
      </c>
      <c r="D146" s="35">
        <v>24497.0</v>
      </c>
      <c r="E146" s="32">
        <v>20008.0</v>
      </c>
    </row>
    <row r="147">
      <c r="A147" s="32" t="s">
        <v>32</v>
      </c>
      <c r="B147" s="33" t="s">
        <v>36</v>
      </c>
      <c r="C147" s="34" t="s">
        <v>57</v>
      </c>
      <c r="D147" s="35">
        <v>23766.0</v>
      </c>
      <c r="E147" s="35">
        <v>3040.0</v>
      </c>
    </row>
    <row r="148">
      <c r="A148" s="32" t="s">
        <v>32</v>
      </c>
      <c r="B148" s="33" t="s">
        <v>37</v>
      </c>
      <c r="C148" s="34" t="s">
        <v>57</v>
      </c>
      <c r="D148" s="35">
        <v>22925.0</v>
      </c>
      <c r="E148" s="35">
        <v>2721.0</v>
      </c>
    </row>
    <row r="149">
      <c r="A149" s="32" t="s">
        <v>32</v>
      </c>
      <c r="B149" s="33" t="s">
        <v>38</v>
      </c>
      <c r="C149" s="34" t="s">
        <v>57</v>
      </c>
      <c r="D149" s="35">
        <v>22246.0</v>
      </c>
      <c r="E149" s="35">
        <v>2820.0</v>
      </c>
    </row>
    <row r="150">
      <c r="A150" s="32" t="s">
        <v>32</v>
      </c>
      <c r="B150" s="33" t="s">
        <v>40</v>
      </c>
      <c r="C150" s="34" t="s">
        <v>57</v>
      </c>
      <c r="D150" s="35">
        <v>21459.0</v>
      </c>
      <c r="E150" s="35">
        <v>2604.0</v>
      </c>
    </row>
    <row r="151">
      <c r="A151" s="32" t="s">
        <v>32</v>
      </c>
      <c r="B151" s="33" t="s">
        <v>44</v>
      </c>
      <c r="C151" s="34" t="s">
        <v>57</v>
      </c>
      <c r="D151" s="35">
        <v>20715.0</v>
      </c>
      <c r="E151" s="35">
        <v>2417.0</v>
      </c>
    </row>
    <row r="152">
      <c r="A152" s="32" t="s">
        <v>32</v>
      </c>
      <c r="B152" s="33" t="s">
        <v>40</v>
      </c>
      <c r="C152" s="34" t="s">
        <v>57</v>
      </c>
      <c r="D152" s="35">
        <v>19971.0</v>
      </c>
      <c r="E152" s="35">
        <v>2226.0</v>
      </c>
    </row>
    <row r="153">
      <c r="A153" s="32" t="s">
        <v>32</v>
      </c>
      <c r="B153" s="33" t="s">
        <v>39</v>
      </c>
      <c r="C153" s="34" t="s">
        <v>57</v>
      </c>
      <c r="D153" s="35">
        <v>19231.0</v>
      </c>
      <c r="E153" s="35">
        <v>1936.0</v>
      </c>
    </row>
    <row r="154">
      <c r="A154" s="32" t="s">
        <v>32</v>
      </c>
      <c r="B154" s="33" t="s">
        <v>43</v>
      </c>
      <c r="C154" s="34" t="s">
        <v>57</v>
      </c>
      <c r="D154" s="35">
        <v>18503.0</v>
      </c>
      <c r="E154" s="35">
        <v>1698.0</v>
      </c>
    </row>
    <row r="155">
      <c r="A155" s="32" t="s">
        <v>32</v>
      </c>
      <c r="B155" s="33" t="s">
        <v>41</v>
      </c>
      <c r="C155" s="34" t="s">
        <v>57</v>
      </c>
      <c r="D155" s="35">
        <v>17841.0</v>
      </c>
      <c r="E155" s="35">
        <v>1544.0</v>
      </c>
    </row>
    <row r="156">
      <c r="A156" s="32" t="s">
        <v>32</v>
      </c>
      <c r="B156" s="33" t="s">
        <v>38</v>
      </c>
      <c r="C156" s="34" t="s">
        <v>57</v>
      </c>
      <c r="D156" s="35">
        <v>17242.0</v>
      </c>
      <c r="E156" s="35">
        <v>1566.0</v>
      </c>
    </row>
    <row r="157">
      <c r="A157" s="32" t="s">
        <v>32</v>
      </c>
      <c r="B157" s="33" t="s">
        <v>43</v>
      </c>
      <c r="C157" s="34" t="s">
        <v>57</v>
      </c>
      <c r="D157" s="35">
        <v>16679.0</v>
      </c>
      <c r="E157" s="35">
        <v>1646.0</v>
      </c>
    </row>
    <row r="158">
      <c r="A158" s="32" t="s">
        <v>32</v>
      </c>
      <c r="B158" s="33" t="s">
        <v>33</v>
      </c>
      <c r="C158" s="34" t="s">
        <v>58</v>
      </c>
      <c r="D158" s="32">
        <v>17907.0</v>
      </c>
      <c r="E158" s="32">
        <v>20008.0</v>
      </c>
    </row>
    <row r="159">
      <c r="A159" s="32" t="s">
        <v>32</v>
      </c>
      <c r="B159" s="33" t="s">
        <v>35</v>
      </c>
      <c r="C159" s="34" t="s">
        <v>58</v>
      </c>
      <c r="D159" s="35">
        <v>11233.0</v>
      </c>
      <c r="E159" s="32">
        <v>20008.0</v>
      </c>
    </row>
    <row r="160">
      <c r="A160" s="32" t="s">
        <v>32</v>
      </c>
      <c r="B160" s="33" t="s">
        <v>36</v>
      </c>
      <c r="C160" s="34" t="s">
        <v>58</v>
      </c>
      <c r="D160" s="35">
        <v>9800.0</v>
      </c>
      <c r="E160" s="35">
        <v>5805.0</v>
      </c>
    </row>
    <row r="161">
      <c r="A161" s="32" t="s">
        <v>32</v>
      </c>
      <c r="B161" s="33" t="s">
        <v>37</v>
      </c>
      <c r="C161" s="34" t="s">
        <v>58</v>
      </c>
      <c r="D161" s="35">
        <v>9489.0</v>
      </c>
      <c r="E161" s="35">
        <v>5856.0</v>
      </c>
    </row>
    <row r="162">
      <c r="A162" s="32" t="s">
        <v>32</v>
      </c>
      <c r="B162" s="33" t="s">
        <v>38</v>
      </c>
      <c r="C162" s="34" t="s">
        <v>58</v>
      </c>
      <c r="D162" s="35">
        <v>10278.0</v>
      </c>
      <c r="E162" s="35">
        <v>6872.0</v>
      </c>
    </row>
    <row r="163">
      <c r="A163" s="32" t="s">
        <v>32</v>
      </c>
      <c r="B163" s="33" t="s">
        <v>40</v>
      </c>
      <c r="C163" s="34" t="s">
        <v>58</v>
      </c>
      <c r="D163" s="35">
        <v>10233.0</v>
      </c>
      <c r="E163" s="35">
        <v>6883.0</v>
      </c>
    </row>
    <row r="164">
      <c r="A164" s="32" t="s">
        <v>32</v>
      </c>
      <c r="B164" s="33" t="s">
        <v>44</v>
      </c>
      <c r="C164" s="34" t="s">
        <v>58</v>
      </c>
      <c r="D164" s="35">
        <v>9537.0</v>
      </c>
      <c r="E164" s="35">
        <v>6997.0</v>
      </c>
    </row>
    <row r="165">
      <c r="A165" s="32" t="s">
        <v>32</v>
      </c>
      <c r="B165" s="33" t="s">
        <v>41</v>
      </c>
      <c r="C165" s="34" t="s">
        <v>58</v>
      </c>
      <c r="D165" s="35">
        <v>9634.0</v>
      </c>
      <c r="E165" s="35">
        <v>7825.0</v>
      </c>
    </row>
    <row r="166">
      <c r="A166" s="32" t="s">
        <v>32</v>
      </c>
      <c r="B166" s="33" t="s">
        <v>39</v>
      </c>
      <c r="C166" s="34" t="s">
        <v>58</v>
      </c>
      <c r="D166" s="35">
        <v>9302.0</v>
      </c>
      <c r="E166" s="35">
        <v>7664.0</v>
      </c>
    </row>
    <row r="167">
      <c r="A167" s="32" t="s">
        <v>32</v>
      </c>
      <c r="B167" s="33" t="s">
        <v>43</v>
      </c>
      <c r="C167" s="34" t="s">
        <v>58</v>
      </c>
      <c r="D167" s="35">
        <v>6578.0</v>
      </c>
      <c r="E167" s="35">
        <v>5460.0</v>
      </c>
    </row>
    <row r="168">
      <c r="A168" s="32" t="s">
        <v>32</v>
      </c>
      <c r="B168" s="33" t="s">
        <v>41</v>
      </c>
      <c r="C168" s="34" t="s">
        <v>58</v>
      </c>
      <c r="D168" s="35">
        <v>6946.0</v>
      </c>
      <c r="E168" s="35">
        <v>7286.0</v>
      </c>
    </row>
    <row r="169">
      <c r="A169" s="32" t="s">
        <v>32</v>
      </c>
      <c r="B169" s="33" t="s">
        <v>38</v>
      </c>
      <c r="C169" s="34" t="s">
        <v>58</v>
      </c>
      <c r="D169" s="35">
        <v>6483.0</v>
      </c>
      <c r="E169" s="35">
        <v>7726.0</v>
      </c>
    </row>
    <row r="170">
      <c r="A170" s="32" t="s">
        <v>32</v>
      </c>
      <c r="B170" s="33" t="s">
        <v>43</v>
      </c>
      <c r="C170" s="34" t="s">
        <v>58</v>
      </c>
      <c r="D170" s="35">
        <v>6734.0</v>
      </c>
      <c r="E170" s="35">
        <v>6791.0</v>
      </c>
    </row>
    <row r="171">
      <c r="A171" s="32" t="s">
        <v>32</v>
      </c>
      <c r="B171" s="33" t="s">
        <v>33</v>
      </c>
      <c r="C171" s="34" t="s">
        <v>59</v>
      </c>
      <c r="D171" s="32">
        <v>17907.0</v>
      </c>
      <c r="E171" s="32">
        <v>20008.0</v>
      </c>
    </row>
    <row r="172">
      <c r="A172" s="32" t="s">
        <v>32</v>
      </c>
      <c r="B172" s="33" t="s">
        <v>35</v>
      </c>
      <c r="C172" s="34" t="s">
        <v>59</v>
      </c>
      <c r="D172" s="32">
        <v>17907.0</v>
      </c>
      <c r="E172" s="32">
        <v>20008.0</v>
      </c>
    </row>
    <row r="173">
      <c r="A173" s="32" t="s">
        <v>32</v>
      </c>
      <c r="B173" s="33" t="s">
        <v>36</v>
      </c>
      <c r="C173" s="34" t="s">
        <v>59</v>
      </c>
      <c r="D173" s="32">
        <v>17907.0</v>
      </c>
      <c r="E173" s="35">
        <v>539.0</v>
      </c>
    </row>
    <row r="174">
      <c r="A174" s="32" t="s">
        <v>32</v>
      </c>
      <c r="B174" s="33" t="s">
        <v>37</v>
      </c>
      <c r="C174" s="34" t="s">
        <v>59</v>
      </c>
      <c r="D174" s="32">
        <v>17907.0</v>
      </c>
      <c r="E174" s="35">
        <v>532.0</v>
      </c>
    </row>
    <row r="175">
      <c r="A175" s="32" t="s">
        <v>32</v>
      </c>
      <c r="B175" s="33" t="s">
        <v>38</v>
      </c>
      <c r="C175" s="34" t="s">
        <v>59</v>
      </c>
      <c r="D175" s="32">
        <v>17907.0</v>
      </c>
      <c r="E175" s="35">
        <v>524.0</v>
      </c>
    </row>
    <row r="176">
      <c r="A176" s="32" t="s">
        <v>32</v>
      </c>
      <c r="B176" s="33" t="s">
        <v>40</v>
      </c>
      <c r="C176" s="34" t="s">
        <v>59</v>
      </c>
      <c r="D176" s="35">
        <v>143.0</v>
      </c>
      <c r="E176" s="35">
        <v>488.0</v>
      </c>
    </row>
    <row r="177">
      <c r="A177" s="32" t="s">
        <v>32</v>
      </c>
      <c r="B177" s="33" t="s">
        <v>44</v>
      </c>
      <c r="C177" s="34" t="s">
        <v>59</v>
      </c>
      <c r="D177" s="35">
        <v>143.0</v>
      </c>
      <c r="E177" s="35">
        <v>488.0</v>
      </c>
    </row>
    <row r="178">
      <c r="A178" s="32" t="s">
        <v>32</v>
      </c>
      <c r="B178" s="33" t="s">
        <v>41</v>
      </c>
      <c r="C178" s="34" t="s">
        <v>59</v>
      </c>
      <c r="D178" s="35">
        <v>139.0</v>
      </c>
      <c r="E178" s="35">
        <v>473.0</v>
      </c>
    </row>
    <row r="179">
      <c r="A179" s="32" t="s">
        <v>32</v>
      </c>
      <c r="B179" s="33" t="s">
        <v>39</v>
      </c>
      <c r="C179" s="34" t="s">
        <v>59</v>
      </c>
      <c r="D179" s="35">
        <v>133.0</v>
      </c>
      <c r="E179" s="35">
        <v>458.0</v>
      </c>
    </row>
    <row r="180">
      <c r="A180" s="32" t="s">
        <v>32</v>
      </c>
      <c r="B180" s="33" t="s">
        <v>43</v>
      </c>
      <c r="C180" s="34" t="s">
        <v>59</v>
      </c>
      <c r="D180" s="32">
        <v>17907.0</v>
      </c>
      <c r="E180" s="35">
        <v>407.0</v>
      </c>
    </row>
    <row r="181">
      <c r="A181" s="32" t="s">
        <v>32</v>
      </c>
      <c r="B181" s="33" t="s">
        <v>42</v>
      </c>
      <c r="C181" s="34" t="s">
        <v>59</v>
      </c>
      <c r="D181" s="32">
        <v>17907.0</v>
      </c>
      <c r="E181" s="35">
        <v>400.0</v>
      </c>
    </row>
    <row r="182">
      <c r="A182" s="32" t="s">
        <v>32</v>
      </c>
      <c r="B182" s="33" t="s">
        <v>38</v>
      </c>
      <c r="C182" s="34" t="s">
        <v>59</v>
      </c>
      <c r="D182" s="32">
        <v>17907.0</v>
      </c>
      <c r="E182" s="35">
        <v>385.0</v>
      </c>
    </row>
    <row r="183">
      <c r="A183" s="32" t="s">
        <v>32</v>
      </c>
      <c r="B183" s="33" t="s">
        <v>43</v>
      </c>
      <c r="C183" s="34" t="s">
        <v>59</v>
      </c>
      <c r="D183" s="32">
        <v>17907.0</v>
      </c>
      <c r="E183" s="35">
        <v>403.0</v>
      </c>
    </row>
    <row r="184">
      <c r="A184" s="32" t="s">
        <v>32</v>
      </c>
      <c r="B184" s="33" t="s">
        <v>33</v>
      </c>
      <c r="C184" s="34" t="s">
        <v>60</v>
      </c>
      <c r="D184" s="32">
        <v>17907.0</v>
      </c>
      <c r="E184" s="32">
        <v>20008.0</v>
      </c>
    </row>
    <row r="185">
      <c r="A185" s="32" t="s">
        <v>32</v>
      </c>
      <c r="B185" s="33" t="s">
        <v>35</v>
      </c>
      <c r="C185" s="34" t="s">
        <v>60</v>
      </c>
      <c r="D185" s="35">
        <v>77649.0</v>
      </c>
      <c r="E185" s="32">
        <v>20008.0</v>
      </c>
    </row>
    <row r="186">
      <c r="A186" s="32" t="s">
        <v>32</v>
      </c>
      <c r="B186" s="33" t="s">
        <v>36</v>
      </c>
      <c r="C186" s="34" t="s">
        <v>60</v>
      </c>
      <c r="D186" s="35">
        <v>73575.0</v>
      </c>
      <c r="E186" s="35">
        <v>204776.0</v>
      </c>
    </row>
    <row r="187">
      <c r="A187" s="32" t="s">
        <v>32</v>
      </c>
      <c r="B187" s="33" t="s">
        <v>37</v>
      </c>
      <c r="C187" s="34" t="s">
        <v>60</v>
      </c>
      <c r="D187" s="35">
        <v>71465.0</v>
      </c>
      <c r="E187" s="35">
        <v>197871.0</v>
      </c>
    </row>
    <row r="188">
      <c r="A188" s="32" t="s">
        <v>32</v>
      </c>
      <c r="B188" s="33" t="s">
        <v>38</v>
      </c>
      <c r="C188" s="34" t="s">
        <v>60</v>
      </c>
      <c r="D188" s="35">
        <v>72050.0</v>
      </c>
      <c r="E188" s="35">
        <v>196797.0</v>
      </c>
    </row>
    <row r="189">
      <c r="A189" s="32" t="s">
        <v>32</v>
      </c>
      <c r="B189" s="33" t="s">
        <v>40</v>
      </c>
      <c r="C189" s="34" t="s">
        <v>60</v>
      </c>
      <c r="D189" s="35">
        <v>71189.0</v>
      </c>
      <c r="E189" s="35">
        <v>192382.0</v>
      </c>
    </row>
    <row r="190">
      <c r="A190" s="32" t="s">
        <v>32</v>
      </c>
      <c r="B190" s="33" t="s">
        <v>44</v>
      </c>
      <c r="C190" s="34" t="s">
        <v>60</v>
      </c>
      <c r="D190" s="35">
        <v>66269.0</v>
      </c>
      <c r="E190" s="35">
        <v>178616.0</v>
      </c>
    </row>
    <row r="191">
      <c r="A191" s="32" t="s">
        <v>32</v>
      </c>
      <c r="B191" s="33" t="s">
        <v>41</v>
      </c>
      <c r="C191" s="34" t="s">
        <v>60</v>
      </c>
      <c r="D191" s="35">
        <v>62741.0</v>
      </c>
      <c r="E191" s="35">
        <v>167208.0</v>
      </c>
    </row>
    <row r="192">
      <c r="A192" s="32" t="s">
        <v>32</v>
      </c>
      <c r="B192" s="33" t="s">
        <v>39</v>
      </c>
      <c r="C192" s="34" t="s">
        <v>60</v>
      </c>
      <c r="D192" s="35">
        <v>53536.0</v>
      </c>
      <c r="E192" s="35">
        <v>150912.0</v>
      </c>
    </row>
    <row r="193">
      <c r="A193" s="32" t="s">
        <v>32</v>
      </c>
      <c r="B193" s="33" t="s">
        <v>43</v>
      </c>
      <c r="C193" s="34" t="s">
        <v>60</v>
      </c>
      <c r="D193" s="35">
        <v>48971.0</v>
      </c>
      <c r="E193" s="35">
        <v>147963.0</v>
      </c>
    </row>
    <row r="194">
      <c r="A194" s="32" t="s">
        <v>32</v>
      </c>
      <c r="B194" s="33" t="s">
        <v>42</v>
      </c>
      <c r="C194" s="34" t="s">
        <v>60</v>
      </c>
      <c r="D194" s="35">
        <v>47162.0</v>
      </c>
      <c r="E194" s="35">
        <v>127194.0</v>
      </c>
    </row>
    <row r="195">
      <c r="A195" s="32" t="s">
        <v>32</v>
      </c>
      <c r="B195" s="33" t="s">
        <v>38</v>
      </c>
      <c r="C195" s="34" t="s">
        <v>60</v>
      </c>
      <c r="D195" s="35">
        <v>45698.0</v>
      </c>
      <c r="E195" s="35">
        <v>125452.0</v>
      </c>
    </row>
    <row r="196">
      <c r="A196" s="32" t="s">
        <v>32</v>
      </c>
      <c r="B196" s="33" t="s">
        <v>43</v>
      </c>
      <c r="C196" s="34" t="s">
        <v>60</v>
      </c>
      <c r="D196" s="35">
        <v>40658.0</v>
      </c>
      <c r="E196" s="35">
        <v>141326.0</v>
      </c>
    </row>
    <row r="197">
      <c r="A197" s="32" t="s">
        <v>32</v>
      </c>
      <c r="B197" s="33" t="s">
        <v>33</v>
      </c>
      <c r="C197" s="34" t="s">
        <v>61</v>
      </c>
      <c r="D197" s="32">
        <v>17907.0</v>
      </c>
      <c r="E197" s="32">
        <v>20008.0</v>
      </c>
    </row>
    <row r="198">
      <c r="A198" s="32" t="s">
        <v>32</v>
      </c>
      <c r="B198" s="33" t="s">
        <v>35</v>
      </c>
      <c r="C198" s="34" t="s">
        <v>61</v>
      </c>
      <c r="D198" s="32">
        <v>17907.0</v>
      </c>
      <c r="E198" s="32">
        <v>20008.0</v>
      </c>
    </row>
    <row r="199">
      <c r="A199" s="32" t="s">
        <v>32</v>
      </c>
      <c r="B199" s="33" t="s">
        <v>36</v>
      </c>
      <c r="C199" s="34" t="s">
        <v>61</v>
      </c>
      <c r="D199" s="32">
        <v>17907.0</v>
      </c>
      <c r="E199" s="35">
        <v>4679.0</v>
      </c>
    </row>
    <row r="200">
      <c r="A200" s="32" t="s">
        <v>32</v>
      </c>
      <c r="B200" s="33" t="s">
        <v>37</v>
      </c>
      <c r="C200" s="34" t="s">
        <v>61</v>
      </c>
      <c r="D200" s="32">
        <v>17907.0</v>
      </c>
      <c r="E200" s="35">
        <v>4620.0</v>
      </c>
    </row>
    <row r="201">
      <c r="A201" s="32" t="s">
        <v>32</v>
      </c>
      <c r="B201" s="33" t="s">
        <v>38</v>
      </c>
      <c r="C201" s="34" t="s">
        <v>61</v>
      </c>
      <c r="D201" s="32">
        <v>17907.0</v>
      </c>
      <c r="E201" s="35">
        <v>4503.0</v>
      </c>
    </row>
    <row r="202">
      <c r="A202" s="32" t="s">
        <v>32</v>
      </c>
      <c r="B202" s="33" t="s">
        <v>40</v>
      </c>
      <c r="C202" s="34" t="s">
        <v>61</v>
      </c>
      <c r="D202" s="35">
        <v>1759.0</v>
      </c>
      <c r="E202" s="35">
        <v>4796.0</v>
      </c>
    </row>
    <row r="203">
      <c r="A203" s="32" t="s">
        <v>32</v>
      </c>
      <c r="B203" s="33" t="s">
        <v>44</v>
      </c>
      <c r="C203" s="34" t="s">
        <v>61</v>
      </c>
      <c r="D203" s="35">
        <v>1503.0</v>
      </c>
      <c r="E203" s="35">
        <v>4752.0</v>
      </c>
    </row>
    <row r="204">
      <c r="A204" s="32" t="s">
        <v>32</v>
      </c>
      <c r="B204" s="33" t="s">
        <v>41</v>
      </c>
      <c r="C204" s="34" t="s">
        <v>61</v>
      </c>
      <c r="D204" s="35">
        <v>1249.0</v>
      </c>
      <c r="E204" s="35">
        <v>4712.0</v>
      </c>
    </row>
    <row r="205">
      <c r="A205" s="32" t="s">
        <v>32</v>
      </c>
      <c r="B205" s="33" t="s">
        <v>39</v>
      </c>
      <c r="C205" s="34" t="s">
        <v>61</v>
      </c>
      <c r="D205" s="35">
        <v>762.0</v>
      </c>
      <c r="E205" s="35">
        <v>5218.0</v>
      </c>
    </row>
    <row r="206">
      <c r="A206" s="32" t="s">
        <v>32</v>
      </c>
      <c r="B206" s="33" t="s">
        <v>43</v>
      </c>
      <c r="C206" s="34" t="s">
        <v>61</v>
      </c>
      <c r="D206" s="32">
        <v>17907.0</v>
      </c>
      <c r="E206" s="35">
        <v>6018.0</v>
      </c>
    </row>
    <row r="207">
      <c r="A207" s="32" t="s">
        <v>32</v>
      </c>
      <c r="B207" s="33" t="s">
        <v>42</v>
      </c>
      <c r="C207" s="34" t="s">
        <v>61</v>
      </c>
      <c r="D207" s="32">
        <v>17907.0</v>
      </c>
      <c r="E207" s="35">
        <v>4980.0</v>
      </c>
    </row>
    <row r="208">
      <c r="A208" s="32" t="s">
        <v>32</v>
      </c>
      <c r="B208" s="33" t="s">
        <v>38</v>
      </c>
      <c r="C208" s="34" t="s">
        <v>61</v>
      </c>
      <c r="D208" s="32">
        <v>17907.0</v>
      </c>
      <c r="E208" s="35">
        <v>3095.0</v>
      </c>
    </row>
    <row r="209">
      <c r="A209" s="32" t="s">
        <v>32</v>
      </c>
      <c r="B209" s="33" t="s">
        <v>43</v>
      </c>
      <c r="C209" s="34" t="s">
        <v>61</v>
      </c>
      <c r="D209" s="32">
        <v>17907.0</v>
      </c>
      <c r="E209" s="35">
        <v>455.0</v>
      </c>
    </row>
    <row r="210">
      <c r="A210" s="32" t="s">
        <v>32</v>
      </c>
      <c r="B210" s="33" t="s">
        <v>33</v>
      </c>
      <c r="C210" s="34" t="s">
        <v>62</v>
      </c>
      <c r="D210" s="32">
        <v>17907.0</v>
      </c>
      <c r="E210" s="32">
        <v>20008.0</v>
      </c>
    </row>
    <row r="211">
      <c r="A211" s="32" t="s">
        <v>32</v>
      </c>
      <c r="B211" s="33" t="s">
        <v>35</v>
      </c>
      <c r="C211" s="34" t="s">
        <v>62</v>
      </c>
      <c r="D211" s="35">
        <v>765.0</v>
      </c>
      <c r="E211" s="32">
        <v>20008.0</v>
      </c>
    </row>
    <row r="212">
      <c r="A212" s="32" t="s">
        <v>32</v>
      </c>
      <c r="B212" s="33" t="s">
        <v>36</v>
      </c>
      <c r="C212" s="34" t="s">
        <v>62</v>
      </c>
      <c r="D212" s="35">
        <v>745.0</v>
      </c>
      <c r="E212" s="35">
        <v>513.0</v>
      </c>
    </row>
    <row r="213">
      <c r="A213" s="32" t="s">
        <v>32</v>
      </c>
      <c r="B213" s="33" t="s">
        <v>37</v>
      </c>
      <c r="C213" s="34" t="s">
        <v>62</v>
      </c>
      <c r="D213" s="35">
        <v>726.0</v>
      </c>
      <c r="E213" s="35">
        <v>513.0</v>
      </c>
    </row>
    <row r="214">
      <c r="A214" s="32" t="s">
        <v>32</v>
      </c>
      <c r="B214" s="33" t="s">
        <v>38</v>
      </c>
      <c r="C214" s="34" t="s">
        <v>62</v>
      </c>
      <c r="D214" s="35">
        <v>677.0</v>
      </c>
      <c r="E214" s="35">
        <v>414.0</v>
      </c>
    </row>
    <row r="215">
      <c r="A215" s="32" t="s">
        <v>32</v>
      </c>
      <c r="B215" s="33" t="s">
        <v>40</v>
      </c>
      <c r="C215" s="34" t="s">
        <v>62</v>
      </c>
      <c r="D215" s="35">
        <v>721.0</v>
      </c>
      <c r="E215" s="35">
        <v>579.0</v>
      </c>
    </row>
    <row r="216">
      <c r="A216" s="32" t="s">
        <v>32</v>
      </c>
      <c r="B216" s="33" t="s">
        <v>44</v>
      </c>
      <c r="C216" s="34" t="s">
        <v>62</v>
      </c>
      <c r="D216" s="35">
        <v>697.0</v>
      </c>
      <c r="E216" s="35">
        <v>561.0</v>
      </c>
    </row>
    <row r="217">
      <c r="A217" s="32" t="s">
        <v>32</v>
      </c>
      <c r="B217" s="33" t="s">
        <v>41</v>
      </c>
      <c r="C217" s="34" t="s">
        <v>62</v>
      </c>
      <c r="D217" s="35">
        <v>763.0</v>
      </c>
      <c r="E217" s="35">
        <v>766.0</v>
      </c>
    </row>
    <row r="218">
      <c r="A218" s="32" t="s">
        <v>32</v>
      </c>
      <c r="B218" s="33" t="s">
        <v>39</v>
      </c>
      <c r="C218" s="34" t="s">
        <v>62</v>
      </c>
      <c r="D218" s="35">
        <v>744.0</v>
      </c>
      <c r="E218" s="35">
        <v>770.0</v>
      </c>
    </row>
    <row r="219">
      <c r="A219" s="32" t="s">
        <v>32</v>
      </c>
      <c r="B219" s="33" t="s">
        <v>43</v>
      </c>
      <c r="C219" s="34" t="s">
        <v>62</v>
      </c>
      <c r="D219" s="35">
        <v>804.0</v>
      </c>
      <c r="E219" s="35">
        <v>726.0</v>
      </c>
    </row>
    <row r="220">
      <c r="A220" s="32" t="s">
        <v>32</v>
      </c>
      <c r="B220" s="33" t="s">
        <v>42</v>
      </c>
      <c r="C220" s="34" t="s">
        <v>62</v>
      </c>
      <c r="D220" s="35">
        <v>748.0</v>
      </c>
      <c r="E220" s="35">
        <v>605.0</v>
      </c>
    </row>
    <row r="221">
      <c r="A221" s="32" t="s">
        <v>32</v>
      </c>
      <c r="B221" s="33" t="s">
        <v>38</v>
      </c>
      <c r="C221" s="34" t="s">
        <v>62</v>
      </c>
      <c r="D221" s="35">
        <v>742.0</v>
      </c>
      <c r="E221" s="35">
        <v>631.0</v>
      </c>
    </row>
    <row r="222">
      <c r="A222" s="32" t="s">
        <v>32</v>
      </c>
      <c r="B222" s="33" t="s">
        <v>43</v>
      </c>
      <c r="C222" s="34" t="s">
        <v>62</v>
      </c>
      <c r="D222" s="35">
        <v>708.0</v>
      </c>
      <c r="E222" s="35">
        <v>609.0</v>
      </c>
    </row>
    <row r="223">
      <c r="A223" s="32" t="s">
        <v>32</v>
      </c>
      <c r="B223" s="33" t="s">
        <v>33</v>
      </c>
      <c r="C223" s="34" t="s">
        <v>63</v>
      </c>
      <c r="D223" s="32">
        <v>17907.0</v>
      </c>
      <c r="E223" s="32">
        <v>20008.0</v>
      </c>
    </row>
    <row r="224">
      <c r="A224" s="32" t="s">
        <v>32</v>
      </c>
      <c r="B224" s="33" t="s">
        <v>35</v>
      </c>
      <c r="C224" s="34" t="s">
        <v>63</v>
      </c>
      <c r="D224" s="35">
        <v>34064.0</v>
      </c>
      <c r="E224" s="32">
        <v>20008.0</v>
      </c>
    </row>
    <row r="225">
      <c r="A225" s="32" t="s">
        <v>32</v>
      </c>
      <c r="B225" s="33" t="s">
        <v>36</v>
      </c>
      <c r="C225" s="34" t="s">
        <v>63</v>
      </c>
      <c r="D225" s="35">
        <v>33250.0</v>
      </c>
      <c r="E225" s="35">
        <v>6494.0</v>
      </c>
    </row>
    <row r="226">
      <c r="A226" s="32" t="s">
        <v>32</v>
      </c>
      <c r="B226" s="33" t="s">
        <v>37</v>
      </c>
      <c r="C226" s="34" t="s">
        <v>63</v>
      </c>
      <c r="D226" s="35">
        <v>32378.0</v>
      </c>
      <c r="E226" s="35">
        <v>6659.0</v>
      </c>
    </row>
    <row r="227">
      <c r="A227" s="32" t="s">
        <v>32</v>
      </c>
      <c r="B227" s="33" t="s">
        <v>38</v>
      </c>
      <c r="C227" s="34" t="s">
        <v>63</v>
      </c>
      <c r="D227" s="35">
        <v>31482.0</v>
      </c>
      <c r="E227" s="35">
        <v>6370.0</v>
      </c>
    </row>
    <row r="228">
      <c r="A228" s="32" t="s">
        <v>32</v>
      </c>
      <c r="B228" s="33" t="s">
        <v>40</v>
      </c>
      <c r="C228" s="34" t="s">
        <v>63</v>
      </c>
      <c r="D228" s="35">
        <v>30536.0</v>
      </c>
      <c r="E228" s="35">
        <v>5915.0</v>
      </c>
    </row>
    <row r="229">
      <c r="A229" s="32" t="s">
        <v>32</v>
      </c>
      <c r="B229" s="33" t="s">
        <v>44</v>
      </c>
      <c r="C229" s="34" t="s">
        <v>63</v>
      </c>
      <c r="D229" s="35">
        <v>29705.0</v>
      </c>
      <c r="E229" s="35">
        <v>5420.0</v>
      </c>
    </row>
    <row r="230">
      <c r="A230" s="32" t="s">
        <v>32</v>
      </c>
      <c r="B230" s="33" t="s">
        <v>41</v>
      </c>
      <c r="C230" s="34" t="s">
        <v>63</v>
      </c>
      <c r="D230" s="35">
        <v>28935.0</v>
      </c>
      <c r="E230" s="35">
        <v>5053.0</v>
      </c>
    </row>
    <row r="231">
      <c r="A231" s="32" t="s">
        <v>32</v>
      </c>
      <c r="B231" s="33" t="s">
        <v>39</v>
      </c>
      <c r="C231" s="34" t="s">
        <v>63</v>
      </c>
      <c r="D231" s="35">
        <v>28377.0</v>
      </c>
      <c r="E231" s="35">
        <v>5244.0</v>
      </c>
    </row>
    <row r="232">
      <c r="A232" s="32" t="s">
        <v>32</v>
      </c>
      <c r="B232" s="33" t="s">
        <v>43</v>
      </c>
      <c r="C232" s="34" t="s">
        <v>63</v>
      </c>
      <c r="D232" s="35">
        <v>27648.0</v>
      </c>
      <c r="E232" s="35">
        <v>4947.0</v>
      </c>
    </row>
    <row r="233">
      <c r="A233" s="32" t="s">
        <v>32</v>
      </c>
      <c r="B233" s="33" t="s">
        <v>42</v>
      </c>
      <c r="C233" s="34" t="s">
        <v>63</v>
      </c>
      <c r="D233" s="35">
        <v>26867.0</v>
      </c>
      <c r="E233" s="35">
        <v>4481.0</v>
      </c>
    </row>
    <row r="234">
      <c r="A234" s="32" t="s">
        <v>32</v>
      </c>
      <c r="B234" s="33" t="s">
        <v>38</v>
      </c>
      <c r="C234" s="34" t="s">
        <v>63</v>
      </c>
      <c r="D234" s="35">
        <v>26171.0</v>
      </c>
      <c r="E234" s="35">
        <v>4309.0</v>
      </c>
    </row>
    <row r="235">
      <c r="A235" s="32" t="s">
        <v>32</v>
      </c>
      <c r="B235" s="33" t="s">
        <v>43</v>
      </c>
      <c r="C235" s="34" t="s">
        <v>63</v>
      </c>
      <c r="D235" s="35">
        <v>25242.0</v>
      </c>
      <c r="E235" s="35">
        <v>5831.0</v>
      </c>
    </row>
    <row r="236">
      <c r="A236" s="32" t="s">
        <v>32</v>
      </c>
      <c r="B236" s="33" t="s">
        <v>33</v>
      </c>
      <c r="C236" s="34" t="s">
        <v>64</v>
      </c>
      <c r="D236" s="32">
        <v>17907.0</v>
      </c>
      <c r="E236" s="32">
        <v>20008.0</v>
      </c>
    </row>
    <row r="237">
      <c r="A237" s="32" t="s">
        <v>32</v>
      </c>
      <c r="B237" s="33" t="s">
        <v>35</v>
      </c>
      <c r="C237" s="34" t="s">
        <v>64</v>
      </c>
      <c r="D237" s="35">
        <v>1997.0</v>
      </c>
      <c r="E237" s="32">
        <v>20008.0</v>
      </c>
    </row>
    <row r="238">
      <c r="A238" s="32" t="s">
        <v>32</v>
      </c>
      <c r="B238" s="33" t="s">
        <v>36</v>
      </c>
      <c r="C238" s="34" t="s">
        <v>64</v>
      </c>
      <c r="D238" s="35">
        <v>1984.0</v>
      </c>
      <c r="E238" s="35">
        <v>2574.0</v>
      </c>
    </row>
    <row r="239">
      <c r="A239" s="32" t="s">
        <v>32</v>
      </c>
      <c r="B239" s="33" t="s">
        <v>37</v>
      </c>
      <c r="C239" s="34" t="s">
        <v>64</v>
      </c>
      <c r="D239" s="35">
        <v>1925.0</v>
      </c>
      <c r="E239" s="35">
        <v>81.0</v>
      </c>
    </row>
    <row r="240">
      <c r="A240" s="32" t="s">
        <v>32</v>
      </c>
      <c r="B240" s="33" t="s">
        <v>38</v>
      </c>
      <c r="C240" s="34" t="s">
        <v>64</v>
      </c>
      <c r="D240" s="35">
        <v>1880.0</v>
      </c>
      <c r="E240" s="35">
        <v>1566.0</v>
      </c>
    </row>
    <row r="241">
      <c r="A241" s="32" t="s">
        <v>32</v>
      </c>
      <c r="B241" s="33" t="s">
        <v>40</v>
      </c>
      <c r="C241" s="34" t="s">
        <v>64</v>
      </c>
      <c r="D241" s="35">
        <v>1832.0</v>
      </c>
      <c r="E241" s="35">
        <v>2332.0</v>
      </c>
    </row>
    <row r="242">
      <c r="A242" s="32" t="s">
        <v>32</v>
      </c>
      <c r="B242" s="33" t="s">
        <v>44</v>
      </c>
      <c r="C242" s="34" t="s">
        <v>64</v>
      </c>
      <c r="D242" s="35">
        <v>1768.0</v>
      </c>
      <c r="E242" s="35">
        <v>1977.0</v>
      </c>
    </row>
    <row r="243">
      <c r="A243" s="32" t="s">
        <v>32</v>
      </c>
      <c r="B243" s="33" t="s">
        <v>41</v>
      </c>
      <c r="C243" s="34" t="s">
        <v>64</v>
      </c>
      <c r="D243" s="35">
        <v>1718.0</v>
      </c>
      <c r="E243" s="35">
        <v>2087.0</v>
      </c>
    </row>
    <row r="244">
      <c r="A244" s="32" t="s">
        <v>32</v>
      </c>
      <c r="B244" s="33" t="s">
        <v>39</v>
      </c>
      <c r="C244" s="34" t="s">
        <v>64</v>
      </c>
      <c r="D244" s="35">
        <v>1629.0</v>
      </c>
      <c r="E244" s="35">
        <v>1767.0</v>
      </c>
    </row>
    <row r="245">
      <c r="A245" s="32" t="s">
        <v>32</v>
      </c>
      <c r="B245" s="33" t="s">
        <v>43</v>
      </c>
      <c r="C245" s="34" t="s">
        <v>64</v>
      </c>
      <c r="D245" s="35">
        <v>1593.0</v>
      </c>
      <c r="E245" s="35">
        <v>1335.0</v>
      </c>
    </row>
    <row r="246">
      <c r="A246" s="32" t="s">
        <v>32</v>
      </c>
      <c r="B246" s="33" t="s">
        <v>43</v>
      </c>
      <c r="C246" s="34" t="s">
        <v>64</v>
      </c>
      <c r="D246" s="35">
        <v>1583.0</v>
      </c>
      <c r="E246" s="35">
        <v>1778.0</v>
      </c>
    </row>
    <row r="247">
      <c r="A247" s="32" t="s">
        <v>32</v>
      </c>
      <c r="B247" s="33" t="s">
        <v>39</v>
      </c>
      <c r="C247" s="34" t="s">
        <v>64</v>
      </c>
      <c r="D247" s="35">
        <v>1579.0</v>
      </c>
      <c r="E247" s="35">
        <v>1782.0</v>
      </c>
    </row>
    <row r="248">
      <c r="A248" s="32" t="s">
        <v>32</v>
      </c>
      <c r="B248" s="33" t="s">
        <v>43</v>
      </c>
      <c r="C248" s="34" t="s">
        <v>64</v>
      </c>
      <c r="D248" s="35">
        <v>1463.0</v>
      </c>
      <c r="E248" s="35">
        <v>1052.0</v>
      </c>
    </row>
    <row r="249">
      <c r="A249" s="32" t="s">
        <v>32</v>
      </c>
      <c r="B249" s="33" t="s">
        <v>33</v>
      </c>
      <c r="C249" s="34" t="s">
        <v>65</v>
      </c>
      <c r="D249" s="32">
        <v>17907.0</v>
      </c>
      <c r="E249" s="32">
        <v>20008.0</v>
      </c>
    </row>
    <row r="250">
      <c r="A250" s="32" t="s">
        <v>32</v>
      </c>
      <c r="B250" s="33" t="s">
        <v>35</v>
      </c>
      <c r="C250" s="34" t="s">
        <v>65</v>
      </c>
      <c r="D250" s="32">
        <v>17907.0</v>
      </c>
      <c r="E250" s="32">
        <v>20008.0</v>
      </c>
    </row>
    <row r="251">
      <c r="A251" s="32" t="s">
        <v>32</v>
      </c>
      <c r="B251" s="33" t="s">
        <v>36</v>
      </c>
      <c r="C251" s="34" t="s">
        <v>65</v>
      </c>
      <c r="D251" s="32">
        <v>17907.0</v>
      </c>
      <c r="E251" s="35">
        <v>473.0</v>
      </c>
    </row>
    <row r="252">
      <c r="A252" s="32" t="s">
        <v>32</v>
      </c>
      <c r="B252" s="33" t="s">
        <v>37</v>
      </c>
      <c r="C252" s="34" t="s">
        <v>65</v>
      </c>
      <c r="D252" s="32">
        <v>17907.0</v>
      </c>
      <c r="E252" s="35">
        <v>436.0</v>
      </c>
    </row>
    <row r="253">
      <c r="A253" s="32" t="s">
        <v>32</v>
      </c>
      <c r="B253" s="33" t="s">
        <v>38</v>
      </c>
      <c r="C253" s="34" t="s">
        <v>65</v>
      </c>
      <c r="D253" s="32">
        <v>17907.0</v>
      </c>
      <c r="E253" s="35">
        <v>411.0</v>
      </c>
    </row>
    <row r="254">
      <c r="A254" s="32" t="s">
        <v>32</v>
      </c>
      <c r="B254" s="33" t="s">
        <v>40</v>
      </c>
      <c r="C254" s="34" t="s">
        <v>65</v>
      </c>
      <c r="D254" s="35">
        <v>133.0</v>
      </c>
      <c r="E254" s="35">
        <v>396.0</v>
      </c>
    </row>
    <row r="255">
      <c r="A255" s="32" t="s">
        <v>32</v>
      </c>
      <c r="B255" s="33" t="s">
        <v>44</v>
      </c>
      <c r="C255" s="34" t="s">
        <v>65</v>
      </c>
      <c r="D255" s="35">
        <v>114.0</v>
      </c>
      <c r="E255" s="35">
        <v>337.0</v>
      </c>
    </row>
    <row r="256">
      <c r="A256" s="32" t="s">
        <v>32</v>
      </c>
      <c r="B256" s="33" t="s">
        <v>41</v>
      </c>
      <c r="C256" s="34" t="s">
        <v>65</v>
      </c>
      <c r="D256" s="35">
        <v>108.0</v>
      </c>
      <c r="E256" s="35">
        <v>323.0</v>
      </c>
    </row>
    <row r="257">
      <c r="A257" s="32" t="s">
        <v>32</v>
      </c>
      <c r="B257" s="33" t="s">
        <v>39</v>
      </c>
      <c r="C257" s="34" t="s">
        <v>65</v>
      </c>
      <c r="D257" s="35">
        <v>108.0</v>
      </c>
      <c r="E257" s="35">
        <v>323.0</v>
      </c>
    </row>
    <row r="258">
      <c r="A258" s="32" t="s">
        <v>32</v>
      </c>
      <c r="B258" s="33" t="s">
        <v>43</v>
      </c>
      <c r="C258" s="34" t="s">
        <v>65</v>
      </c>
      <c r="D258" s="32">
        <v>17907.0</v>
      </c>
      <c r="E258" s="35">
        <v>315.0</v>
      </c>
    </row>
    <row r="259">
      <c r="A259" s="32" t="s">
        <v>32</v>
      </c>
      <c r="B259" s="33" t="s">
        <v>43</v>
      </c>
      <c r="C259" s="34" t="s">
        <v>65</v>
      </c>
      <c r="D259" s="32">
        <v>17907.0</v>
      </c>
      <c r="E259" s="35">
        <v>315.0</v>
      </c>
    </row>
    <row r="260">
      <c r="A260" s="32" t="s">
        <v>32</v>
      </c>
      <c r="B260" s="33" t="s">
        <v>39</v>
      </c>
      <c r="C260" s="34" t="s">
        <v>65</v>
      </c>
      <c r="D260" s="32">
        <v>17907.0</v>
      </c>
      <c r="E260" s="35">
        <v>282.0</v>
      </c>
    </row>
    <row r="261">
      <c r="A261" s="32" t="s">
        <v>32</v>
      </c>
      <c r="B261" s="33" t="s">
        <v>43</v>
      </c>
      <c r="C261" s="34" t="s">
        <v>65</v>
      </c>
      <c r="D261" s="32">
        <v>17907.0</v>
      </c>
      <c r="E261" s="35">
        <v>275.0</v>
      </c>
    </row>
    <row r="262">
      <c r="A262" s="32" t="s">
        <v>32</v>
      </c>
      <c r="B262" s="33" t="s">
        <v>33</v>
      </c>
      <c r="C262" s="34" t="s">
        <v>66</v>
      </c>
      <c r="D262" s="32">
        <v>17907.0</v>
      </c>
      <c r="E262" s="32">
        <v>20008.0</v>
      </c>
    </row>
    <row r="263">
      <c r="A263" s="32" t="s">
        <v>32</v>
      </c>
      <c r="B263" s="33" t="s">
        <v>35</v>
      </c>
      <c r="C263" s="34" t="s">
        <v>66</v>
      </c>
      <c r="D263" s="35">
        <v>10550.0</v>
      </c>
      <c r="E263" s="32">
        <v>20008.0</v>
      </c>
    </row>
    <row r="264">
      <c r="A264" s="32" t="s">
        <v>32</v>
      </c>
      <c r="B264" s="33" t="s">
        <v>36</v>
      </c>
      <c r="C264" s="34" t="s">
        <v>66</v>
      </c>
      <c r="D264" s="35">
        <v>10011.0</v>
      </c>
      <c r="E264" s="35">
        <v>8999.0</v>
      </c>
    </row>
    <row r="265">
      <c r="A265" s="32" t="s">
        <v>32</v>
      </c>
      <c r="B265" s="33" t="s">
        <v>37</v>
      </c>
      <c r="C265" s="34" t="s">
        <v>66</v>
      </c>
      <c r="D265" s="35">
        <v>9320.0</v>
      </c>
      <c r="E265" s="35">
        <v>7444.0</v>
      </c>
    </row>
    <row r="266">
      <c r="A266" s="32" t="s">
        <v>32</v>
      </c>
      <c r="B266" s="33" t="s">
        <v>38</v>
      </c>
      <c r="C266" s="34" t="s">
        <v>66</v>
      </c>
      <c r="D266" s="35">
        <v>8958.0</v>
      </c>
      <c r="E266" s="35">
        <v>8529.0</v>
      </c>
    </row>
    <row r="267">
      <c r="A267" s="32" t="s">
        <v>32</v>
      </c>
      <c r="B267" s="33" t="s">
        <v>40</v>
      </c>
      <c r="C267" s="34" t="s">
        <v>66</v>
      </c>
      <c r="D267" s="35">
        <v>9064.0</v>
      </c>
      <c r="E267" s="35">
        <v>9578.0</v>
      </c>
    </row>
    <row r="268">
      <c r="A268" s="32" t="s">
        <v>32</v>
      </c>
      <c r="B268" s="33" t="s">
        <v>44</v>
      </c>
      <c r="C268" s="34" t="s">
        <v>66</v>
      </c>
      <c r="D268" s="35">
        <v>9062.0</v>
      </c>
      <c r="E268" s="35">
        <v>9289.0</v>
      </c>
    </row>
    <row r="269">
      <c r="A269" s="32" t="s">
        <v>32</v>
      </c>
      <c r="B269" s="33" t="s">
        <v>41</v>
      </c>
      <c r="C269" s="34" t="s">
        <v>66</v>
      </c>
      <c r="D269" s="35">
        <v>8229.0</v>
      </c>
      <c r="E269" s="35">
        <v>6956.0</v>
      </c>
    </row>
    <row r="270">
      <c r="A270" s="32" t="s">
        <v>32</v>
      </c>
      <c r="B270" s="33" t="s">
        <v>39</v>
      </c>
      <c r="C270" s="34" t="s">
        <v>66</v>
      </c>
      <c r="D270" s="35">
        <v>8267.0</v>
      </c>
      <c r="E270" s="35">
        <v>7349.0</v>
      </c>
    </row>
    <row r="271">
      <c r="A271" s="32" t="s">
        <v>32</v>
      </c>
      <c r="B271" s="33" t="s">
        <v>43</v>
      </c>
      <c r="C271" s="34" t="s">
        <v>66</v>
      </c>
      <c r="D271" s="35">
        <v>8226.0</v>
      </c>
      <c r="E271" s="35">
        <v>7631.0</v>
      </c>
    </row>
    <row r="272">
      <c r="A272" s="32" t="s">
        <v>32</v>
      </c>
      <c r="B272" s="33" t="s">
        <v>43</v>
      </c>
      <c r="C272" s="34" t="s">
        <v>66</v>
      </c>
      <c r="D272" s="35">
        <v>8264.0</v>
      </c>
      <c r="E272" s="35">
        <v>7437.0</v>
      </c>
    </row>
    <row r="273">
      <c r="A273" s="32" t="s">
        <v>32</v>
      </c>
      <c r="B273" s="33" t="s">
        <v>39</v>
      </c>
      <c r="C273" s="34" t="s">
        <v>66</v>
      </c>
      <c r="D273" s="35">
        <v>8045.0</v>
      </c>
      <c r="E273" s="35">
        <v>6920.0</v>
      </c>
    </row>
    <row r="274">
      <c r="A274" s="32" t="s">
        <v>32</v>
      </c>
      <c r="B274" s="33" t="s">
        <v>43</v>
      </c>
      <c r="C274" s="34" t="s">
        <v>66</v>
      </c>
      <c r="D274" s="35">
        <v>7736.0</v>
      </c>
      <c r="E274" s="35">
        <v>6289.0</v>
      </c>
    </row>
    <row r="275">
      <c r="A275" s="32" t="s">
        <v>32</v>
      </c>
      <c r="B275" s="33" t="s">
        <v>33</v>
      </c>
      <c r="C275" s="34" t="s">
        <v>67</v>
      </c>
      <c r="D275" s="32">
        <v>17907.0</v>
      </c>
      <c r="E275" s="32">
        <v>20008.0</v>
      </c>
    </row>
    <row r="276">
      <c r="A276" s="32" t="s">
        <v>32</v>
      </c>
      <c r="B276" s="33" t="s">
        <v>35</v>
      </c>
      <c r="C276" s="34" t="s">
        <v>67</v>
      </c>
      <c r="D276" s="32">
        <v>17907.0</v>
      </c>
      <c r="E276" s="32">
        <v>20008.0</v>
      </c>
    </row>
    <row r="277">
      <c r="A277" s="32" t="s">
        <v>32</v>
      </c>
      <c r="B277" s="33" t="s">
        <v>36</v>
      </c>
      <c r="C277" s="34" t="s">
        <v>67</v>
      </c>
      <c r="D277" s="32">
        <v>17907.0</v>
      </c>
      <c r="E277" s="35">
        <v>1236.0</v>
      </c>
    </row>
    <row r="278">
      <c r="A278" s="32" t="s">
        <v>32</v>
      </c>
      <c r="B278" s="33" t="s">
        <v>37</v>
      </c>
      <c r="C278" s="34" t="s">
        <v>67</v>
      </c>
      <c r="D278" s="32">
        <v>17907.0</v>
      </c>
      <c r="E278" s="35">
        <v>1228.0</v>
      </c>
    </row>
    <row r="279">
      <c r="A279" s="32" t="s">
        <v>32</v>
      </c>
      <c r="B279" s="33" t="s">
        <v>38</v>
      </c>
      <c r="C279" s="34" t="s">
        <v>67</v>
      </c>
      <c r="D279" s="32">
        <v>17907.0</v>
      </c>
      <c r="E279" s="35">
        <v>1214.0</v>
      </c>
    </row>
    <row r="280">
      <c r="A280" s="32" t="s">
        <v>32</v>
      </c>
      <c r="B280" s="33" t="s">
        <v>41</v>
      </c>
      <c r="C280" s="34" t="s">
        <v>67</v>
      </c>
      <c r="D280" s="32">
        <v>17907.0</v>
      </c>
      <c r="E280" s="35">
        <v>1210.0</v>
      </c>
    </row>
    <row r="281">
      <c r="A281" s="32" t="s">
        <v>32</v>
      </c>
      <c r="B281" s="33" t="s">
        <v>45</v>
      </c>
      <c r="C281" s="34" t="s">
        <v>67</v>
      </c>
      <c r="D281" s="32">
        <v>17907.0</v>
      </c>
      <c r="E281" s="35">
        <v>1181.0</v>
      </c>
    </row>
    <row r="282">
      <c r="A282" s="32" t="s">
        <v>32</v>
      </c>
      <c r="B282" s="33" t="s">
        <v>41</v>
      </c>
      <c r="C282" s="34" t="s">
        <v>67</v>
      </c>
      <c r="D282" s="32">
        <v>17907.0</v>
      </c>
      <c r="E282" s="35">
        <v>1181.0</v>
      </c>
    </row>
    <row r="283">
      <c r="A283" s="32" t="s">
        <v>32</v>
      </c>
      <c r="B283" s="33" t="s">
        <v>39</v>
      </c>
      <c r="C283" s="34" t="s">
        <v>67</v>
      </c>
      <c r="D283" s="32">
        <v>17907.0</v>
      </c>
      <c r="E283" s="35">
        <v>1342.0</v>
      </c>
    </row>
    <row r="284">
      <c r="A284" s="32" t="s">
        <v>32</v>
      </c>
      <c r="B284" s="33" t="s">
        <v>44</v>
      </c>
      <c r="C284" s="34" t="s">
        <v>67</v>
      </c>
      <c r="D284" s="32">
        <v>17907.0</v>
      </c>
      <c r="E284" s="35">
        <v>1342.0</v>
      </c>
    </row>
    <row r="285">
      <c r="A285" s="32" t="s">
        <v>32</v>
      </c>
      <c r="B285" s="33" t="s">
        <v>44</v>
      </c>
      <c r="C285" s="34" t="s">
        <v>67</v>
      </c>
      <c r="D285" s="32">
        <v>17907.0</v>
      </c>
      <c r="E285" s="35">
        <v>1324.0</v>
      </c>
    </row>
    <row r="286">
      <c r="A286" s="32" t="s">
        <v>32</v>
      </c>
      <c r="B286" s="33" t="s">
        <v>39</v>
      </c>
      <c r="C286" s="34" t="s">
        <v>67</v>
      </c>
      <c r="D286" s="32">
        <v>17907.0</v>
      </c>
      <c r="E286" s="35">
        <v>1298.0</v>
      </c>
    </row>
    <row r="287">
      <c r="A287" s="32" t="s">
        <v>32</v>
      </c>
      <c r="B287" s="33" t="s">
        <v>44</v>
      </c>
      <c r="C287" s="34" t="s">
        <v>67</v>
      </c>
      <c r="D287" s="32">
        <v>17907.0</v>
      </c>
      <c r="E287" s="35">
        <v>1280.0</v>
      </c>
    </row>
    <row r="288">
      <c r="A288" s="32" t="s">
        <v>32</v>
      </c>
      <c r="B288" s="33" t="s">
        <v>33</v>
      </c>
      <c r="C288" s="34" t="s">
        <v>68</v>
      </c>
      <c r="D288" s="32">
        <v>17907.0</v>
      </c>
      <c r="E288" s="32">
        <v>20008.0</v>
      </c>
    </row>
    <row r="289">
      <c r="A289" s="32" t="s">
        <v>32</v>
      </c>
      <c r="B289" s="33" t="s">
        <v>35</v>
      </c>
      <c r="C289" s="34" t="s">
        <v>68</v>
      </c>
      <c r="D289" s="32">
        <v>17907.0</v>
      </c>
      <c r="E289" s="32">
        <v>20008.0</v>
      </c>
    </row>
    <row r="290">
      <c r="A290" s="32" t="s">
        <v>32</v>
      </c>
      <c r="B290" s="33" t="s">
        <v>36</v>
      </c>
      <c r="C290" s="34" t="s">
        <v>68</v>
      </c>
      <c r="D290" s="32">
        <v>17907.0</v>
      </c>
      <c r="E290" s="35">
        <v>238.0</v>
      </c>
    </row>
    <row r="291">
      <c r="A291" s="32" t="s">
        <v>32</v>
      </c>
      <c r="B291" s="33" t="s">
        <v>37</v>
      </c>
      <c r="C291" s="34" t="s">
        <v>68</v>
      </c>
      <c r="D291" s="32">
        <v>17907.0</v>
      </c>
      <c r="E291" s="35">
        <v>235.0</v>
      </c>
    </row>
    <row r="292">
      <c r="A292" s="32" t="s">
        <v>32</v>
      </c>
      <c r="B292" s="33" t="s">
        <v>38</v>
      </c>
      <c r="C292" s="34" t="s">
        <v>68</v>
      </c>
      <c r="D292" s="32">
        <v>17907.0</v>
      </c>
      <c r="E292" s="35">
        <v>227.0</v>
      </c>
    </row>
    <row r="293">
      <c r="A293" s="32" t="s">
        <v>32</v>
      </c>
      <c r="B293" s="33" t="s">
        <v>41</v>
      </c>
      <c r="C293" s="34" t="s">
        <v>68</v>
      </c>
      <c r="D293" s="35">
        <v>95.0</v>
      </c>
      <c r="E293" s="35">
        <v>231.0</v>
      </c>
    </row>
    <row r="294">
      <c r="A294" s="32" t="s">
        <v>32</v>
      </c>
      <c r="B294" s="33" t="s">
        <v>45</v>
      </c>
      <c r="C294" s="34" t="s">
        <v>68</v>
      </c>
      <c r="D294" s="35">
        <v>90.0</v>
      </c>
      <c r="E294" s="35">
        <v>216.0</v>
      </c>
    </row>
    <row r="295">
      <c r="A295" s="32" t="s">
        <v>32</v>
      </c>
      <c r="B295" s="33" t="s">
        <v>42</v>
      </c>
      <c r="C295" s="34" t="s">
        <v>68</v>
      </c>
      <c r="D295" s="35">
        <v>87.0</v>
      </c>
      <c r="E295" s="35">
        <v>213.0</v>
      </c>
    </row>
    <row r="296">
      <c r="A296" s="32" t="s">
        <v>32</v>
      </c>
      <c r="B296" s="33" t="s">
        <v>39</v>
      </c>
      <c r="C296" s="34" t="s">
        <v>68</v>
      </c>
      <c r="D296" s="35">
        <v>86.0</v>
      </c>
      <c r="E296" s="35">
        <v>202.0</v>
      </c>
    </row>
    <row r="297">
      <c r="A297" s="32" t="s">
        <v>32</v>
      </c>
      <c r="B297" s="33" t="s">
        <v>44</v>
      </c>
      <c r="C297" s="34" t="s">
        <v>68</v>
      </c>
      <c r="D297" s="32">
        <v>17907.0</v>
      </c>
      <c r="E297" s="35">
        <v>194.0</v>
      </c>
    </row>
    <row r="298">
      <c r="A298" s="32" t="s">
        <v>32</v>
      </c>
      <c r="B298" s="33" t="s">
        <v>44</v>
      </c>
      <c r="C298" s="34" t="s">
        <v>68</v>
      </c>
      <c r="D298" s="32">
        <v>17907.0</v>
      </c>
      <c r="E298" s="35">
        <v>154.0</v>
      </c>
    </row>
    <row r="299">
      <c r="A299" s="32" t="s">
        <v>32</v>
      </c>
      <c r="B299" s="33" t="s">
        <v>39</v>
      </c>
      <c r="C299" s="34" t="s">
        <v>68</v>
      </c>
      <c r="D299" s="32">
        <v>17907.0</v>
      </c>
      <c r="E299" s="35">
        <v>150.0</v>
      </c>
    </row>
    <row r="300">
      <c r="A300" s="32" t="s">
        <v>32</v>
      </c>
      <c r="B300" s="33" t="s">
        <v>44</v>
      </c>
      <c r="C300" s="34" t="s">
        <v>68</v>
      </c>
      <c r="D300" s="32">
        <v>17907.0</v>
      </c>
      <c r="E300" s="35">
        <v>147.0</v>
      </c>
    </row>
    <row r="301">
      <c r="A301" s="32" t="s">
        <v>32</v>
      </c>
      <c r="B301" s="33" t="s">
        <v>33</v>
      </c>
      <c r="C301" s="34" t="s">
        <v>69</v>
      </c>
      <c r="D301" s="32">
        <v>17907.0</v>
      </c>
      <c r="E301" s="32">
        <v>20008.0</v>
      </c>
    </row>
    <row r="302">
      <c r="A302" s="32" t="s">
        <v>32</v>
      </c>
      <c r="B302" s="33" t="s">
        <v>35</v>
      </c>
      <c r="C302" s="34" t="s">
        <v>69</v>
      </c>
      <c r="D302" s="35">
        <v>20179.0</v>
      </c>
      <c r="E302" s="32">
        <v>20008.0</v>
      </c>
    </row>
    <row r="303">
      <c r="A303" s="32" t="s">
        <v>32</v>
      </c>
      <c r="B303" s="33" t="s">
        <v>36</v>
      </c>
      <c r="C303" s="34" t="s">
        <v>69</v>
      </c>
      <c r="D303" s="35">
        <v>19719.0</v>
      </c>
      <c r="E303" s="35">
        <v>12427.0</v>
      </c>
    </row>
    <row r="304">
      <c r="A304" s="32" t="s">
        <v>32</v>
      </c>
      <c r="B304" s="33" t="s">
        <v>37</v>
      </c>
      <c r="C304" s="34" t="s">
        <v>69</v>
      </c>
      <c r="D304" s="35">
        <v>18897.0</v>
      </c>
      <c r="E304" s="35">
        <v>12350.0</v>
      </c>
    </row>
    <row r="305">
      <c r="A305" s="32" t="s">
        <v>32</v>
      </c>
      <c r="B305" s="33" t="s">
        <v>38</v>
      </c>
      <c r="C305" s="34" t="s">
        <v>69</v>
      </c>
      <c r="D305" s="35">
        <v>17806.0</v>
      </c>
      <c r="E305" s="35">
        <v>10242.0</v>
      </c>
    </row>
    <row r="306">
      <c r="A306" s="32" t="s">
        <v>32</v>
      </c>
      <c r="B306" s="33" t="s">
        <v>41</v>
      </c>
      <c r="C306" s="34" t="s">
        <v>69</v>
      </c>
      <c r="D306" s="35">
        <v>17230.0</v>
      </c>
      <c r="E306" s="35">
        <v>9831.0</v>
      </c>
    </row>
    <row r="307">
      <c r="A307" s="32" t="s">
        <v>32</v>
      </c>
      <c r="B307" s="33" t="s">
        <v>45</v>
      </c>
      <c r="C307" s="34" t="s">
        <v>69</v>
      </c>
      <c r="D307" s="35">
        <v>16896.0</v>
      </c>
      <c r="E307" s="35">
        <v>9575.0</v>
      </c>
    </row>
    <row r="308">
      <c r="A308" s="32" t="s">
        <v>32</v>
      </c>
      <c r="B308" s="33" t="s">
        <v>42</v>
      </c>
      <c r="C308" s="34" t="s">
        <v>69</v>
      </c>
      <c r="D308" s="35">
        <v>16151.0</v>
      </c>
      <c r="E308" s="35">
        <v>8562.0</v>
      </c>
    </row>
    <row r="309">
      <c r="A309" s="32" t="s">
        <v>32</v>
      </c>
      <c r="B309" s="33" t="s">
        <v>40</v>
      </c>
      <c r="C309" s="34" t="s">
        <v>69</v>
      </c>
      <c r="D309" s="35">
        <v>15552.0</v>
      </c>
      <c r="E309" s="35">
        <v>7624.0</v>
      </c>
    </row>
    <row r="310">
      <c r="A310" s="32" t="s">
        <v>32</v>
      </c>
      <c r="B310" s="33" t="s">
        <v>44</v>
      </c>
      <c r="C310" s="34" t="s">
        <v>69</v>
      </c>
      <c r="D310" s="35">
        <v>14769.0</v>
      </c>
      <c r="E310" s="35">
        <v>6755.0</v>
      </c>
    </row>
    <row r="311">
      <c r="A311" s="32" t="s">
        <v>32</v>
      </c>
      <c r="B311" s="33" t="s">
        <v>45</v>
      </c>
      <c r="C311" s="34" t="s">
        <v>69</v>
      </c>
      <c r="D311" s="35">
        <v>14454.0</v>
      </c>
      <c r="E311" s="35">
        <v>7968.0</v>
      </c>
    </row>
    <row r="312">
      <c r="A312" s="32" t="s">
        <v>32</v>
      </c>
      <c r="B312" s="33" t="s">
        <v>39</v>
      </c>
      <c r="C312" s="34" t="s">
        <v>69</v>
      </c>
      <c r="D312" s="35">
        <v>14259.0</v>
      </c>
      <c r="E312" s="35">
        <v>9369.0</v>
      </c>
    </row>
    <row r="313">
      <c r="A313" s="32" t="s">
        <v>32</v>
      </c>
      <c r="B313" s="33" t="s">
        <v>44</v>
      </c>
      <c r="C313" s="34" t="s">
        <v>69</v>
      </c>
      <c r="D313" s="35">
        <v>14055.0</v>
      </c>
      <c r="E313" s="35">
        <v>10418.0</v>
      </c>
    </row>
    <row r="314">
      <c r="A314" s="32" t="s">
        <v>32</v>
      </c>
      <c r="B314" s="33" t="s">
        <v>33</v>
      </c>
      <c r="C314" s="34" t="s">
        <v>70</v>
      </c>
      <c r="D314" s="32">
        <v>17907.0</v>
      </c>
      <c r="E314" s="32">
        <v>20008.0</v>
      </c>
    </row>
    <row r="315">
      <c r="A315" s="32" t="s">
        <v>32</v>
      </c>
      <c r="B315" s="33" t="s">
        <v>35</v>
      </c>
      <c r="C315" s="34" t="s">
        <v>70</v>
      </c>
      <c r="D315" s="32">
        <v>17907.0</v>
      </c>
      <c r="E315" s="32">
        <v>20008.0</v>
      </c>
    </row>
    <row r="316">
      <c r="A316" s="32" t="s">
        <v>32</v>
      </c>
      <c r="B316" s="33" t="s">
        <v>36</v>
      </c>
      <c r="C316" s="34" t="s">
        <v>70</v>
      </c>
      <c r="D316" s="32">
        <v>17907.0</v>
      </c>
      <c r="E316" s="35">
        <v>18.0</v>
      </c>
    </row>
    <row r="317">
      <c r="A317" s="32" t="s">
        <v>32</v>
      </c>
      <c r="B317" s="33" t="s">
        <v>37</v>
      </c>
      <c r="C317" s="34" t="s">
        <v>70</v>
      </c>
      <c r="D317" s="32">
        <v>17907.0</v>
      </c>
      <c r="E317" s="35">
        <v>26.0</v>
      </c>
    </row>
    <row r="318">
      <c r="A318" s="32" t="s">
        <v>32</v>
      </c>
      <c r="B318" s="33" t="s">
        <v>38</v>
      </c>
      <c r="C318" s="34" t="s">
        <v>70</v>
      </c>
      <c r="D318" s="32">
        <v>17907.0</v>
      </c>
      <c r="E318" s="35">
        <v>18.0</v>
      </c>
    </row>
    <row r="319">
      <c r="A319" s="32" t="s">
        <v>32</v>
      </c>
      <c r="B319" s="33" t="s">
        <v>41</v>
      </c>
      <c r="C319" s="34" t="s">
        <v>70</v>
      </c>
      <c r="D319" s="35">
        <v>19.0</v>
      </c>
      <c r="E319" s="35">
        <v>7.0</v>
      </c>
    </row>
    <row r="320">
      <c r="A320" s="32" t="s">
        <v>32</v>
      </c>
      <c r="B320" s="33" t="s">
        <v>45</v>
      </c>
      <c r="C320" s="34" t="s">
        <v>70</v>
      </c>
      <c r="D320" s="35">
        <v>19.0</v>
      </c>
      <c r="E320" s="32">
        <v>20008.0</v>
      </c>
    </row>
    <row r="321">
      <c r="A321" s="32" t="s">
        <v>32</v>
      </c>
      <c r="B321" s="33" t="s">
        <v>42</v>
      </c>
      <c r="C321" s="34" t="s">
        <v>70</v>
      </c>
      <c r="D321" s="35">
        <v>33.0</v>
      </c>
      <c r="E321" s="32">
        <v>20008.0</v>
      </c>
    </row>
    <row r="322">
      <c r="A322" s="32" t="s">
        <v>32</v>
      </c>
      <c r="B322" s="33" t="s">
        <v>40</v>
      </c>
      <c r="C322" s="34" t="s">
        <v>70</v>
      </c>
      <c r="D322" s="35">
        <v>28.0</v>
      </c>
      <c r="E322" s="32">
        <v>20008.0</v>
      </c>
    </row>
    <row r="323">
      <c r="A323" s="32" t="s">
        <v>32</v>
      </c>
      <c r="B323" s="33" t="s">
        <v>44</v>
      </c>
      <c r="C323" s="34" t="s">
        <v>70</v>
      </c>
      <c r="D323" s="32">
        <v>17907.0</v>
      </c>
      <c r="E323" s="32">
        <v>20008.0</v>
      </c>
    </row>
    <row r="324">
      <c r="A324" s="32" t="s">
        <v>32</v>
      </c>
      <c r="B324" s="33" t="s">
        <v>46</v>
      </c>
      <c r="C324" s="34" t="s">
        <v>70</v>
      </c>
      <c r="D324" s="32">
        <v>17907.0</v>
      </c>
      <c r="E324" s="32">
        <v>20008.0</v>
      </c>
    </row>
    <row r="325">
      <c r="A325" s="32" t="s">
        <v>32</v>
      </c>
      <c r="B325" s="33" t="s">
        <v>39</v>
      </c>
      <c r="C325" s="34" t="s">
        <v>70</v>
      </c>
      <c r="D325" s="32">
        <v>17907.0</v>
      </c>
      <c r="E325" s="32">
        <v>20008.0</v>
      </c>
    </row>
    <row r="326">
      <c r="A326" s="32" t="s">
        <v>32</v>
      </c>
      <c r="B326" s="33" t="s">
        <v>44</v>
      </c>
      <c r="C326" s="34" t="s">
        <v>70</v>
      </c>
      <c r="D326" s="32">
        <v>17907.0</v>
      </c>
      <c r="E326" s="32">
        <v>20008.0</v>
      </c>
    </row>
    <row r="327">
      <c r="A327" s="32" t="s">
        <v>32</v>
      </c>
      <c r="B327" s="33" t="s">
        <v>33</v>
      </c>
      <c r="C327" s="34" t="s">
        <v>71</v>
      </c>
      <c r="D327" s="32">
        <v>17907.0</v>
      </c>
      <c r="E327" s="32">
        <v>20008.0</v>
      </c>
    </row>
    <row r="328">
      <c r="A328" s="32" t="s">
        <v>32</v>
      </c>
      <c r="B328" s="33" t="s">
        <v>35</v>
      </c>
      <c r="C328" s="34" t="s">
        <v>71</v>
      </c>
      <c r="D328" s="32">
        <v>17907.0</v>
      </c>
      <c r="E328" s="32">
        <v>20008.0</v>
      </c>
    </row>
    <row r="329">
      <c r="A329" s="32" t="s">
        <v>32</v>
      </c>
      <c r="B329" s="33" t="s">
        <v>36</v>
      </c>
      <c r="C329" s="34" t="s">
        <v>71</v>
      </c>
      <c r="D329" s="32">
        <v>17907.0</v>
      </c>
      <c r="E329" s="35">
        <v>799.0</v>
      </c>
    </row>
    <row r="330">
      <c r="A330" s="32" t="s">
        <v>32</v>
      </c>
      <c r="B330" s="33" t="s">
        <v>37</v>
      </c>
      <c r="C330" s="34" t="s">
        <v>71</v>
      </c>
      <c r="D330" s="32">
        <v>17907.0</v>
      </c>
      <c r="E330" s="35">
        <v>528.0</v>
      </c>
    </row>
    <row r="331">
      <c r="A331" s="32" t="s">
        <v>32</v>
      </c>
      <c r="B331" s="33" t="s">
        <v>38</v>
      </c>
      <c r="C331" s="34" t="s">
        <v>71</v>
      </c>
      <c r="D331" s="32">
        <v>17907.0</v>
      </c>
      <c r="E331" s="35">
        <v>576.0</v>
      </c>
    </row>
    <row r="332">
      <c r="A332" s="32" t="s">
        <v>32</v>
      </c>
      <c r="B332" s="33" t="s">
        <v>41</v>
      </c>
      <c r="C332" s="34" t="s">
        <v>71</v>
      </c>
      <c r="D332" s="32">
        <v>17907.0</v>
      </c>
      <c r="E332" s="35">
        <v>678.0</v>
      </c>
    </row>
    <row r="333">
      <c r="A333" s="32" t="s">
        <v>32</v>
      </c>
      <c r="B333" s="33" t="s">
        <v>45</v>
      </c>
      <c r="C333" s="34" t="s">
        <v>71</v>
      </c>
      <c r="D333" s="32">
        <v>17907.0</v>
      </c>
      <c r="E333" s="35">
        <v>759.0</v>
      </c>
    </row>
    <row r="334">
      <c r="A334" s="32" t="s">
        <v>32</v>
      </c>
      <c r="B334" s="33" t="s">
        <v>42</v>
      </c>
      <c r="C334" s="34" t="s">
        <v>71</v>
      </c>
      <c r="D334" s="32">
        <v>17907.0</v>
      </c>
      <c r="E334" s="35">
        <v>741.0</v>
      </c>
    </row>
    <row r="335">
      <c r="A335" s="32" t="s">
        <v>32</v>
      </c>
      <c r="B335" s="33" t="s">
        <v>40</v>
      </c>
      <c r="C335" s="34" t="s">
        <v>71</v>
      </c>
      <c r="D335" s="32">
        <v>17907.0</v>
      </c>
      <c r="E335" s="35">
        <v>627.0</v>
      </c>
    </row>
    <row r="336">
      <c r="A336" s="32" t="s">
        <v>32</v>
      </c>
      <c r="B336" s="33" t="s">
        <v>44</v>
      </c>
      <c r="C336" s="34" t="s">
        <v>71</v>
      </c>
      <c r="D336" s="32">
        <v>17907.0</v>
      </c>
      <c r="E336" s="35">
        <v>532.0</v>
      </c>
    </row>
    <row r="337">
      <c r="A337" s="32" t="s">
        <v>32</v>
      </c>
      <c r="B337" s="33" t="s">
        <v>46</v>
      </c>
      <c r="C337" s="34" t="s">
        <v>71</v>
      </c>
      <c r="D337" s="32">
        <v>17907.0</v>
      </c>
      <c r="E337" s="35">
        <v>502.0</v>
      </c>
    </row>
    <row r="338">
      <c r="A338" s="32" t="s">
        <v>32</v>
      </c>
      <c r="B338" s="33" t="s">
        <v>39</v>
      </c>
      <c r="C338" s="34" t="s">
        <v>71</v>
      </c>
      <c r="D338" s="32">
        <v>17907.0</v>
      </c>
      <c r="E338" s="35">
        <v>502.0</v>
      </c>
    </row>
    <row r="339">
      <c r="A339" s="32" t="s">
        <v>32</v>
      </c>
      <c r="B339" s="33" t="s">
        <v>44</v>
      </c>
      <c r="C339" s="34" t="s">
        <v>71</v>
      </c>
      <c r="D339" s="32">
        <v>17907.0</v>
      </c>
      <c r="E339" s="35">
        <v>436.0</v>
      </c>
    </row>
    <row r="340">
      <c r="A340" s="32" t="s">
        <v>32</v>
      </c>
      <c r="B340" s="33" t="s">
        <v>33</v>
      </c>
      <c r="C340" s="34" t="s">
        <v>72</v>
      </c>
      <c r="D340" s="32">
        <v>17907.0</v>
      </c>
      <c r="E340" s="32">
        <v>20008.0</v>
      </c>
    </row>
    <row r="341">
      <c r="A341" s="32" t="s">
        <v>32</v>
      </c>
      <c r="B341" s="33" t="s">
        <v>35</v>
      </c>
      <c r="C341" s="34" t="s">
        <v>72</v>
      </c>
      <c r="D341" s="35">
        <v>13342.0</v>
      </c>
      <c r="E341" s="32">
        <v>20008.0</v>
      </c>
    </row>
    <row r="342">
      <c r="A342" s="32" t="s">
        <v>32</v>
      </c>
      <c r="B342" s="33" t="s">
        <v>36</v>
      </c>
      <c r="C342" s="34" t="s">
        <v>72</v>
      </c>
      <c r="D342" s="35">
        <v>21611.0</v>
      </c>
      <c r="E342" s="35">
        <v>59035.0</v>
      </c>
    </row>
    <row r="343">
      <c r="A343" s="32" t="s">
        <v>32</v>
      </c>
      <c r="B343" s="33" t="s">
        <v>37</v>
      </c>
      <c r="C343" s="34" t="s">
        <v>72</v>
      </c>
      <c r="D343" s="35">
        <v>20286.0</v>
      </c>
      <c r="E343" s="35">
        <v>67674.0</v>
      </c>
    </row>
    <row r="344">
      <c r="A344" s="32" t="s">
        <v>32</v>
      </c>
      <c r="B344" s="33" t="s">
        <v>38</v>
      </c>
      <c r="C344" s="34" t="s">
        <v>72</v>
      </c>
      <c r="D344" s="35">
        <v>17738.0</v>
      </c>
      <c r="E344" s="35">
        <v>60392.0</v>
      </c>
    </row>
    <row r="345">
      <c r="A345" s="32" t="s">
        <v>32</v>
      </c>
      <c r="B345" s="33" t="s">
        <v>41</v>
      </c>
      <c r="C345" s="34" t="s">
        <v>72</v>
      </c>
      <c r="D345" s="35">
        <v>17525.0</v>
      </c>
      <c r="E345" s="35">
        <v>54209.0</v>
      </c>
    </row>
    <row r="346">
      <c r="A346" s="32" t="s">
        <v>32</v>
      </c>
      <c r="B346" s="33" t="s">
        <v>45</v>
      </c>
      <c r="C346" s="34" t="s">
        <v>72</v>
      </c>
      <c r="D346" s="35">
        <v>17899.0</v>
      </c>
      <c r="E346" s="35">
        <v>53788.0</v>
      </c>
    </row>
    <row r="347">
      <c r="A347" s="32" t="s">
        <v>32</v>
      </c>
      <c r="B347" s="33" t="s">
        <v>42</v>
      </c>
      <c r="C347" s="34" t="s">
        <v>72</v>
      </c>
      <c r="D347" s="35">
        <v>17670.0</v>
      </c>
      <c r="E347" s="35">
        <v>52108.0</v>
      </c>
    </row>
    <row r="348">
      <c r="A348" s="32" t="s">
        <v>32</v>
      </c>
      <c r="B348" s="33" t="s">
        <v>40</v>
      </c>
      <c r="C348" s="34" t="s">
        <v>72</v>
      </c>
      <c r="D348" s="35">
        <v>17796.0</v>
      </c>
      <c r="E348" s="35">
        <v>50359.0</v>
      </c>
    </row>
    <row r="349">
      <c r="A349" s="32" t="s">
        <v>32</v>
      </c>
      <c r="B349" s="33" t="s">
        <v>44</v>
      </c>
      <c r="C349" s="34" t="s">
        <v>72</v>
      </c>
      <c r="D349" s="35">
        <v>17441.0</v>
      </c>
      <c r="E349" s="35">
        <v>49167.0</v>
      </c>
    </row>
    <row r="350">
      <c r="A350" s="32" t="s">
        <v>32</v>
      </c>
      <c r="B350" s="33" t="s">
        <v>46</v>
      </c>
      <c r="C350" s="34" t="s">
        <v>72</v>
      </c>
      <c r="D350" s="35">
        <v>16951.0</v>
      </c>
      <c r="E350" s="35">
        <v>47832.0</v>
      </c>
    </row>
    <row r="351">
      <c r="A351" s="32" t="s">
        <v>32</v>
      </c>
      <c r="B351" s="33" t="s">
        <v>40</v>
      </c>
      <c r="C351" s="34" t="s">
        <v>72</v>
      </c>
      <c r="D351" s="35">
        <v>16361.0</v>
      </c>
      <c r="E351" s="35">
        <v>48100.0</v>
      </c>
    </row>
    <row r="352">
      <c r="A352" s="32" t="s">
        <v>32</v>
      </c>
      <c r="B352" s="33" t="s">
        <v>44</v>
      </c>
      <c r="C352" s="34" t="s">
        <v>72</v>
      </c>
      <c r="D352" s="35">
        <v>15901.0</v>
      </c>
      <c r="E352" s="35">
        <v>47114.0</v>
      </c>
    </row>
    <row r="353">
      <c r="A353" s="32" t="s">
        <v>32</v>
      </c>
      <c r="B353" s="33" t="s">
        <v>33</v>
      </c>
      <c r="C353" s="34" t="s">
        <v>73</v>
      </c>
      <c r="D353" s="32">
        <v>17907.0</v>
      </c>
      <c r="E353" s="32">
        <v>20008.0</v>
      </c>
    </row>
    <row r="354">
      <c r="A354" s="32" t="s">
        <v>32</v>
      </c>
      <c r="B354" s="33" t="s">
        <v>35</v>
      </c>
      <c r="C354" s="34" t="s">
        <v>73</v>
      </c>
      <c r="D354" s="32">
        <v>17907.0</v>
      </c>
      <c r="E354" s="32">
        <v>20008.0</v>
      </c>
    </row>
    <row r="355">
      <c r="A355" s="32" t="s">
        <v>32</v>
      </c>
      <c r="B355" s="33" t="s">
        <v>36</v>
      </c>
      <c r="C355" s="34" t="s">
        <v>73</v>
      </c>
      <c r="D355" s="32">
        <v>17907.0</v>
      </c>
      <c r="E355" s="35">
        <v>2013.0</v>
      </c>
    </row>
    <row r="356">
      <c r="A356" s="32" t="s">
        <v>32</v>
      </c>
      <c r="B356" s="33" t="s">
        <v>37</v>
      </c>
      <c r="C356" s="34" t="s">
        <v>73</v>
      </c>
      <c r="D356" s="32">
        <v>17907.0</v>
      </c>
      <c r="E356" s="35">
        <v>1822.0</v>
      </c>
    </row>
    <row r="357">
      <c r="A357" s="32" t="s">
        <v>32</v>
      </c>
      <c r="B357" s="33" t="s">
        <v>38</v>
      </c>
      <c r="C357" s="34" t="s">
        <v>73</v>
      </c>
      <c r="D357" s="32">
        <v>17907.0</v>
      </c>
      <c r="E357" s="35">
        <v>1944.0</v>
      </c>
    </row>
    <row r="358">
      <c r="A358" s="32" t="s">
        <v>32</v>
      </c>
      <c r="B358" s="33" t="s">
        <v>41</v>
      </c>
      <c r="C358" s="34" t="s">
        <v>73</v>
      </c>
      <c r="D358" s="32">
        <v>17907.0</v>
      </c>
      <c r="E358" s="35">
        <v>1815.0</v>
      </c>
    </row>
    <row r="359">
      <c r="A359" s="32" t="s">
        <v>32</v>
      </c>
      <c r="B359" s="33" t="s">
        <v>45</v>
      </c>
      <c r="C359" s="34" t="s">
        <v>73</v>
      </c>
      <c r="D359" s="32">
        <v>17907.0</v>
      </c>
      <c r="E359" s="35">
        <v>1683.0</v>
      </c>
    </row>
    <row r="360">
      <c r="A360" s="32" t="s">
        <v>32</v>
      </c>
      <c r="B360" s="33" t="s">
        <v>43</v>
      </c>
      <c r="C360" s="34" t="s">
        <v>73</v>
      </c>
      <c r="D360" s="32">
        <v>17907.0</v>
      </c>
      <c r="E360" s="35">
        <v>1742.0</v>
      </c>
    </row>
    <row r="361">
      <c r="A361" s="32" t="s">
        <v>32</v>
      </c>
      <c r="B361" s="33" t="s">
        <v>40</v>
      </c>
      <c r="C361" s="34" t="s">
        <v>73</v>
      </c>
      <c r="D361" s="32">
        <v>17907.0</v>
      </c>
      <c r="E361" s="35">
        <v>1808.0</v>
      </c>
    </row>
    <row r="362">
      <c r="A362" s="32" t="s">
        <v>32</v>
      </c>
      <c r="B362" s="33" t="s">
        <v>44</v>
      </c>
      <c r="C362" s="34" t="s">
        <v>73</v>
      </c>
      <c r="D362" s="32">
        <v>17907.0</v>
      </c>
      <c r="E362" s="35">
        <v>1701.0</v>
      </c>
    </row>
    <row r="363">
      <c r="A363" s="32" t="s">
        <v>32</v>
      </c>
      <c r="B363" s="33" t="s">
        <v>46</v>
      </c>
      <c r="C363" s="34" t="s">
        <v>73</v>
      </c>
      <c r="D363" s="32">
        <v>17907.0</v>
      </c>
      <c r="E363" s="35">
        <v>1236.0</v>
      </c>
    </row>
    <row r="364">
      <c r="A364" s="32" t="s">
        <v>32</v>
      </c>
      <c r="B364" s="33" t="s">
        <v>40</v>
      </c>
      <c r="C364" s="34" t="s">
        <v>73</v>
      </c>
      <c r="D364" s="32">
        <v>17907.0</v>
      </c>
      <c r="E364" s="35">
        <v>1742.0</v>
      </c>
    </row>
    <row r="365">
      <c r="A365" s="32" t="s">
        <v>32</v>
      </c>
      <c r="B365" s="33" t="s">
        <v>44</v>
      </c>
      <c r="C365" s="34" t="s">
        <v>73</v>
      </c>
      <c r="D365" s="32">
        <v>17907.0</v>
      </c>
      <c r="E365" s="35">
        <v>1874.0</v>
      </c>
    </row>
    <row r="366">
      <c r="A366" s="32" t="s">
        <v>32</v>
      </c>
      <c r="B366" s="33" t="s">
        <v>33</v>
      </c>
      <c r="C366" s="34" t="s">
        <v>74</v>
      </c>
      <c r="D366" s="32">
        <v>17907.0</v>
      </c>
      <c r="E366" s="32">
        <v>20008.0</v>
      </c>
    </row>
    <row r="367">
      <c r="A367" s="32" t="s">
        <v>32</v>
      </c>
      <c r="B367" s="33" t="s">
        <v>35</v>
      </c>
      <c r="C367" s="34" t="s">
        <v>74</v>
      </c>
      <c r="D367" s="32">
        <v>17907.0</v>
      </c>
      <c r="E367" s="32">
        <v>20008.0</v>
      </c>
    </row>
    <row r="368">
      <c r="A368" s="32" t="s">
        <v>32</v>
      </c>
      <c r="B368" s="33" t="s">
        <v>36</v>
      </c>
      <c r="C368" s="34" t="s">
        <v>74</v>
      </c>
      <c r="D368" s="32">
        <v>17907.0</v>
      </c>
      <c r="E368" s="35">
        <v>1239.0</v>
      </c>
    </row>
    <row r="369">
      <c r="A369" s="32" t="s">
        <v>32</v>
      </c>
      <c r="B369" s="33" t="s">
        <v>37</v>
      </c>
      <c r="C369" s="34" t="s">
        <v>74</v>
      </c>
      <c r="D369" s="32">
        <v>17907.0</v>
      </c>
      <c r="E369" s="35">
        <v>1060.0</v>
      </c>
    </row>
    <row r="370">
      <c r="A370" s="32" t="s">
        <v>32</v>
      </c>
      <c r="B370" s="33" t="s">
        <v>38</v>
      </c>
      <c r="C370" s="34" t="s">
        <v>74</v>
      </c>
      <c r="D370" s="32">
        <v>17907.0</v>
      </c>
      <c r="E370" s="35">
        <v>1155.0</v>
      </c>
    </row>
    <row r="371">
      <c r="A371" s="32" t="s">
        <v>32</v>
      </c>
      <c r="B371" s="33" t="s">
        <v>41</v>
      </c>
      <c r="C371" s="34" t="s">
        <v>74</v>
      </c>
      <c r="D371" s="32">
        <v>17907.0</v>
      </c>
      <c r="E371" s="35">
        <v>953.0</v>
      </c>
    </row>
    <row r="372">
      <c r="A372" s="32" t="s">
        <v>32</v>
      </c>
      <c r="B372" s="33" t="s">
        <v>45</v>
      </c>
      <c r="C372" s="34" t="s">
        <v>74</v>
      </c>
      <c r="D372" s="32">
        <v>17907.0</v>
      </c>
      <c r="E372" s="35">
        <v>953.0</v>
      </c>
    </row>
    <row r="373">
      <c r="A373" s="32" t="s">
        <v>32</v>
      </c>
      <c r="B373" s="33" t="s">
        <v>43</v>
      </c>
      <c r="C373" s="34" t="s">
        <v>74</v>
      </c>
      <c r="D373" s="32">
        <v>17907.0</v>
      </c>
      <c r="E373" s="35">
        <v>917.0</v>
      </c>
    </row>
    <row r="374">
      <c r="A374" s="32" t="s">
        <v>32</v>
      </c>
      <c r="B374" s="33" t="s">
        <v>40</v>
      </c>
      <c r="C374" s="34" t="s">
        <v>74</v>
      </c>
      <c r="D374" s="32">
        <v>17907.0</v>
      </c>
      <c r="E374" s="35">
        <v>975.0</v>
      </c>
    </row>
    <row r="375">
      <c r="A375" s="32" t="s">
        <v>32</v>
      </c>
      <c r="B375" s="33" t="s">
        <v>44</v>
      </c>
      <c r="C375" s="34" t="s">
        <v>74</v>
      </c>
      <c r="D375" s="32">
        <v>17907.0</v>
      </c>
      <c r="E375" s="35">
        <v>957.0</v>
      </c>
    </row>
    <row r="376">
      <c r="A376" s="32" t="s">
        <v>32</v>
      </c>
      <c r="B376" s="33" t="s">
        <v>46</v>
      </c>
      <c r="C376" s="34" t="s">
        <v>74</v>
      </c>
      <c r="D376" s="32">
        <v>17907.0</v>
      </c>
      <c r="E376" s="35">
        <v>884.0</v>
      </c>
    </row>
    <row r="377">
      <c r="A377" s="32" t="s">
        <v>32</v>
      </c>
      <c r="B377" s="33" t="s">
        <v>40</v>
      </c>
      <c r="C377" s="34" t="s">
        <v>74</v>
      </c>
      <c r="D377" s="32">
        <v>17907.0</v>
      </c>
      <c r="E377" s="35">
        <v>906.0</v>
      </c>
    </row>
    <row r="378">
      <c r="A378" s="32" t="s">
        <v>32</v>
      </c>
      <c r="B378" s="33" t="s">
        <v>44</v>
      </c>
      <c r="C378" s="34" t="s">
        <v>74</v>
      </c>
      <c r="D378" s="32">
        <v>17907.0</v>
      </c>
      <c r="E378" s="35">
        <v>906.0</v>
      </c>
    </row>
    <row r="379">
      <c r="A379" s="32" t="s">
        <v>32</v>
      </c>
      <c r="B379" s="33" t="s">
        <v>33</v>
      </c>
      <c r="C379" s="34" t="s">
        <v>75</v>
      </c>
      <c r="D379" s="32">
        <v>17907.0</v>
      </c>
      <c r="E379" s="32">
        <v>20008.0</v>
      </c>
    </row>
    <row r="380">
      <c r="A380" s="32" t="s">
        <v>32</v>
      </c>
      <c r="B380" s="33" t="s">
        <v>35</v>
      </c>
      <c r="C380" s="34" t="s">
        <v>75</v>
      </c>
      <c r="D380" s="32">
        <v>17907.0</v>
      </c>
      <c r="E380" s="32">
        <v>20008.0</v>
      </c>
    </row>
    <row r="381">
      <c r="A381" s="32" t="s">
        <v>32</v>
      </c>
      <c r="B381" s="33" t="s">
        <v>36</v>
      </c>
      <c r="C381" s="34" t="s">
        <v>75</v>
      </c>
      <c r="D381" s="32">
        <v>17907.0</v>
      </c>
      <c r="E381" s="35">
        <v>623.0</v>
      </c>
    </row>
    <row r="382">
      <c r="A382" s="32" t="s">
        <v>32</v>
      </c>
      <c r="B382" s="33" t="s">
        <v>37</v>
      </c>
      <c r="C382" s="34" t="s">
        <v>75</v>
      </c>
      <c r="D382" s="32">
        <v>17907.0</v>
      </c>
      <c r="E382" s="35">
        <v>612.0</v>
      </c>
    </row>
    <row r="383">
      <c r="A383" s="32" t="s">
        <v>32</v>
      </c>
      <c r="B383" s="33" t="s">
        <v>38</v>
      </c>
      <c r="C383" s="34" t="s">
        <v>75</v>
      </c>
      <c r="D383" s="32">
        <v>17907.0</v>
      </c>
      <c r="E383" s="35">
        <v>594.0</v>
      </c>
    </row>
    <row r="384">
      <c r="A384" s="32" t="s">
        <v>32</v>
      </c>
      <c r="B384" s="33" t="s">
        <v>41</v>
      </c>
      <c r="C384" s="34" t="s">
        <v>75</v>
      </c>
      <c r="D384" s="32">
        <v>17907.0</v>
      </c>
      <c r="E384" s="35">
        <v>579.0</v>
      </c>
    </row>
    <row r="385">
      <c r="A385" s="32" t="s">
        <v>32</v>
      </c>
      <c r="B385" s="33" t="s">
        <v>45</v>
      </c>
      <c r="C385" s="34" t="s">
        <v>75</v>
      </c>
      <c r="D385" s="32">
        <v>17907.0</v>
      </c>
      <c r="E385" s="35">
        <v>568.0</v>
      </c>
    </row>
    <row r="386">
      <c r="A386" s="32" t="s">
        <v>32</v>
      </c>
      <c r="B386" s="33" t="s">
        <v>43</v>
      </c>
      <c r="C386" s="34" t="s">
        <v>75</v>
      </c>
      <c r="D386" s="32">
        <v>17907.0</v>
      </c>
      <c r="E386" s="35">
        <v>568.0</v>
      </c>
    </row>
    <row r="387">
      <c r="A387" s="32" t="s">
        <v>32</v>
      </c>
      <c r="B387" s="33" t="s">
        <v>40</v>
      </c>
      <c r="C387" s="34" t="s">
        <v>75</v>
      </c>
      <c r="D387" s="32">
        <v>17907.0</v>
      </c>
      <c r="E387" s="35">
        <v>565.0</v>
      </c>
    </row>
    <row r="388">
      <c r="A388" s="32" t="s">
        <v>32</v>
      </c>
      <c r="B388" s="33" t="s">
        <v>44</v>
      </c>
      <c r="C388" s="34" t="s">
        <v>75</v>
      </c>
      <c r="D388" s="32">
        <v>17907.0</v>
      </c>
      <c r="E388" s="35">
        <v>539.0</v>
      </c>
    </row>
    <row r="389">
      <c r="A389" s="32" t="s">
        <v>32</v>
      </c>
      <c r="B389" s="33" t="s">
        <v>39</v>
      </c>
      <c r="C389" s="34" t="s">
        <v>75</v>
      </c>
      <c r="D389" s="32">
        <v>17907.0</v>
      </c>
      <c r="E389" s="35">
        <v>554.0</v>
      </c>
    </row>
    <row r="390">
      <c r="A390" s="32" t="s">
        <v>32</v>
      </c>
      <c r="B390" s="33" t="s">
        <v>40</v>
      </c>
      <c r="C390" s="34" t="s">
        <v>75</v>
      </c>
      <c r="D390" s="32">
        <v>17907.0</v>
      </c>
      <c r="E390" s="35">
        <v>546.0</v>
      </c>
    </row>
    <row r="391">
      <c r="A391" s="32" t="s">
        <v>32</v>
      </c>
      <c r="B391" s="33" t="s">
        <v>44</v>
      </c>
      <c r="C391" s="34" t="s">
        <v>75</v>
      </c>
      <c r="D391" s="32">
        <v>17907.0</v>
      </c>
      <c r="E391" s="35">
        <v>543.0</v>
      </c>
    </row>
    <row r="392">
      <c r="A392" s="32" t="s">
        <v>32</v>
      </c>
      <c r="B392" s="33" t="s">
        <v>33</v>
      </c>
      <c r="C392" s="34" t="s">
        <v>76</v>
      </c>
      <c r="D392" s="32">
        <v>17907.0</v>
      </c>
      <c r="E392" s="32">
        <v>20008.0</v>
      </c>
    </row>
    <row r="393">
      <c r="A393" s="32" t="s">
        <v>32</v>
      </c>
      <c r="B393" s="33" t="s">
        <v>35</v>
      </c>
      <c r="C393" s="34" t="s">
        <v>76</v>
      </c>
      <c r="D393" s="32">
        <v>17907.0</v>
      </c>
      <c r="E393" s="32">
        <v>20008.0</v>
      </c>
    </row>
    <row r="394">
      <c r="A394" s="32" t="s">
        <v>32</v>
      </c>
      <c r="B394" s="33" t="s">
        <v>36</v>
      </c>
      <c r="C394" s="34" t="s">
        <v>76</v>
      </c>
      <c r="D394" s="32">
        <v>17907.0</v>
      </c>
      <c r="E394" s="35">
        <v>2215.0</v>
      </c>
    </row>
    <row r="395">
      <c r="A395" s="32" t="s">
        <v>32</v>
      </c>
      <c r="B395" s="33" t="s">
        <v>37</v>
      </c>
      <c r="C395" s="34" t="s">
        <v>76</v>
      </c>
      <c r="D395" s="32">
        <v>17907.0</v>
      </c>
      <c r="E395" s="35">
        <v>2211.0</v>
      </c>
    </row>
    <row r="396">
      <c r="A396" s="32" t="s">
        <v>32</v>
      </c>
      <c r="B396" s="33" t="s">
        <v>38</v>
      </c>
      <c r="C396" s="34" t="s">
        <v>76</v>
      </c>
      <c r="D396" s="32">
        <v>17907.0</v>
      </c>
      <c r="E396" s="35">
        <v>2021.0</v>
      </c>
    </row>
    <row r="397">
      <c r="A397" s="32" t="s">
        <v>32</v>
      </c>
      <c r="B397" s="33" t="s">
        <v>41</v>
      </c>
      <c r="C397" s="34" t="s">
        <v>76</v>
      </c>
      <c r="D397" s="32">
        <v>17907.0</v>
      </c>
      <c r="E397" s="35">
        <v>1914.0</v>
      </c>
    </row>
    <row r="398">
      <c r="A398" s="32" t="s">
        <v>32</v>
      </c>
      <c r="B398" s="33" t="s">
        <v>45</v>
      </c>
      <c r="C398" s="34" t="s">
        <v>76</v>
      </c>
      <c r="D398" s="32">
        <v>17907.0</v>
      </c>
      <c r="E398" s="35">
        <v>1676.0</v>
      </c>
    </row>
    <row r="399">
      <c r="A399" s="32" t="s">
        <v>32</v>
      </c>
      <c r="B399" s="33" t="s">
        <v>43</v>
      </c>
      <c r="C399" s="34" t="s">
        <v>76</v>
      </c>
      <c r="D399" s="32">
        <v>17907.0</v>
      </c>
      <c r="E399" s="35">
        <v>1676.0</v>
      </c>
    </row>
    <row r="400">
      <c r="A400" s="32" t="s">
        <v>32</v>
      </c>
      <c r="B400" s="33" t="s">
        <v>40</v>
      </c>
      <c r="C400" s="34" t="s">
        <v>76</v>
      </c>
      <c r="D400" s="32">
        <v>17907.0</v>
      </c>
      <c r="E400" s="35">
        <v>1632.0</v>
      </c>
    </row>
    <row r="401">
      <c r="A401" s="32" t="s">
        <v>32</v>
      </c>
      <c r="B401" s="33" t="s">
        <v>44</v>
      </c>
      <c r="C401" s="34" t="s">
        <v>76</v>
      </c>
      <c r="D401" s="32">
        <v>17907.0</v>
      </c>
      <c r="E401" s="35">
        <v>1474.0</v>
      </c>
    </row>
    <row r="402">
      <c r="A402" s="32" t="s">
        <v>32</v>
      </c>
      <c r="B402" s="33" t="s">
        <v>39</v>
      </c>
      <c r="C402" s="34" t="s">
        <v>76</v>
      </c>
      <c r="D402" s="32">
        <v>17907.0</v>
      </c>
      <c r="E402" s="35">
        <v>1434.0</v>
      </c>
    </row>
    <row r="403">
      <c r="A403" s="32" t="s">
        <v>32</v>
      </c>
      <c r="B403" s="33" t="s">
        <v>40</v>
      </c>
      <c r="C403" s="34" t="s">
        <v>76</v>
      </c>
      <c r="D403" s="32">
        <v>17907.0</v>
      </c>
      <c r="E403" s="35">
        <v>1349.0</v>
      </c>
    </row>
    <row r="404">
      <c r="A404" s="32" t="s">
        <v>32</v>
      </c>
      <c r="B404" s="33" t="s">
        <v>44</v>
      </c>
      <c r="C404" s="34" t="s">
        <v>76</v>
      </c>
      <c r="D404" s="32">
        <v>17907.0</v>
      </c>
      <c r="E404" s="35">
        <v>1236.0</v>
      </c>
    </row>
    <row r="405">
      <c r="A405" s="32" t="s">
        <v>32</v>
      </c>
      <c r="B405" s="33" t="s">
        <v>33</v>
      </c>
      <c r="C405" s="34" t="s">
        <v>77</v>
      </c>
      <c r="D405" s="32">
        <v>17907.0</v>
      </c>
      <c r="E405" s="32">
        <v>20008.0</v>
      </c>
    </row>
    <row r="406">
      <c r="A406" s="32" t="s">
        <v>32</v>
      </c>
      <c r="B406" s="33" t="s">
        <v>35</v>
      </c>
      <c r="C406" s="34" t="s">
        <v>77</v>
      </c>
      <c r="D406" s="32">
        <v>17907.0</v>
      </c>
      <c r="E406" s="32">
        <v>20008.0</v>
      </c>
    </row>
    <row r="407">
      <c r="A407" s="32" t="s">
        <v>32</v>
      </c>
      <c r="B407" s="33" t="s">
        <v>36</v>
      </c>
      <c r="C407" s="34" t="s">
        <v>77</v>
      </c>
      <c r="D407" s="32">
        <v>17907.0</v>
      </c>
      <c r="E407" s="35">
        <v>4118.0</v>
      </c>
    </row>
    <row r="408">
      <c r="A408" s="32" t="s">
        <v>32</v>
      </c>
      <c r="B408" s="33" t="s">
        <v>37</v>
      </c>
      <c r="C408" s="34" t="s">
        <v>77</v>
      </c>
      <c r="D408" s="32">
        <v>17907.0</v>
      </c>
      <c r="E408" s="35">
        <v>3865.0</v>
      </c>
    </row>
    <row r="409">
      <c r="A409" s="32" t="s">
        <v>32</v>
      </c>
      <c r="B409" s="33" t="s">
        <v>38</v>
      </c>
      <c r="C409" s="34" t="s">
        <v>77</v>
      </c>
      <c r="D409" s="32">
        <v>17907.0</v>
      </c>
      <c r="E409" s="35">
        <v>3953.0</v>
      </c>
    </row>
    <row r="410">
      <c r="A410" s="32" t="s">
        <v>32</v>
      </c>
      <c r="B410" s="33" t="s">
        <v>41</v>
      </c>
      <c r="C410" s="34" t="s">
        <v>77</v>
      </c>
      <c r="D410" s="35">
        <v>1194.0</v>
      </c>
      <c r="E410" s="35">
        <v>3887.0</v>
      </c>
    </row>
    <row r="411">
      <c r="A411" s="32" t="s">
        <v>32</v>
      </c>
      <c r="B411" s="33" t="s">
        <v>45</v>
      </c>
      <c r="C411" s="34" t="s">
        <v>77</v>
      </c>
      <c r="D411" s="35">
        <v>1173.0</v>
      </c>
      <c r="E411" s="35">
        <v>3777.0</v>
      </c>
    </row>
    <row r="412">
      <c r="A412" s="32" t="s">
        <v>32</v>
      </c>
      <c r="B412" s="33" t="s">
        <v>43</v>
      </c>
      <c r="C412" s="34" t="s">
        <v>77</v>
      </c>
      <c r="D412" s="35">
        <v>1077.0</v>
      </c>
      <c r="E412" s="35">
        <v>3410.0</v>
      </c>
    </row>
    <row r="413">
      <c r="A413" s="32" t="s">
        <v>32</v>
      </c>
      <c r="B413" s="33" t="s">
        <v>40</v>
      </c>
      <c r="C413" s="34" t="s">
        <v>77</v>
      </c>
      <c r="D413" s="35">
        <v>1019.0</v>
      </c>
      <c r="E413" s="35">
        <v>3194.0</v>
      </c>
    </row>
    <row r="414">
      <c r="A414" s="32" t="s">
        <v>32</v>
      </c>
      <c r="B414" s="33" t="s">
        <v>44</v>
      </c>
      <c r="C414" s="34" t="s">
        <v>77</v>
      </c>
      <c r="D414" s="32">
        <v>17907.0</v>
      </c>
      <c r="E414" s="35">
        <v>3146.0</v>
      </c>
    </row>
    <row r="415">
      <c r="A415" s="32" t="s">
        <v>32</v>
      </c>
      <c r="B415" s="33" t="s">
        <v>39</v>
      </c>
      <c r="C415" s="34" t="s">
        <v>77</v>
      </c>
      <c r="D415" s="32">
        <v>17907.0</v>
      </c>
      <c r="E415" s="35">
        <v>2981.0</v>
      </c>
    </row>
    <row r="416">
      <c r="A416" s="32" t="s">
        <v>32</v>
      </c>
      <c r="B416" s="33" t="s">
        <v>40</v>
      </c>
      <c r="C416" s="34" t="s">
        <v>77</v>
      </c>
      <c r="D416" s="32">
        <v>17907.0</v>
      </c>
      <c r="E416" s="35">
        <v>2967.0</v>
      </c>
    </row>
    <row r="417">
      <c r="A417" s="32" t="s">
        <v>32</v>
      </c>
      <c r="B417" s="33" t="s">
        <v>45</v>
      </c>
      <c r="C417" s="34" t="s">
        <v>77</v>
      </c>
      <c r="D417" s="32">
        <v>17907.0</v>
      </c>
      <c r="E417" s="35">
        <v>2769.0</v>
      </c>
    </row>
    <row r="418">
      <c r="A418" s="32" t="s">
        <v>32</v>
      </c>
      <c r="B418" s="33" t="s">
        <v>33</v>
      </c>
      <c r="C418" s="34" t="s">
        <v>78</v>
      </c>
      <c r="D418" s="32">
        <v>17907.0</v>
      </c>
      <c r="E418" s="32">
        <v>20008.0</v>
      </c>
    </row>
    <row r="419">
      <c r="A419" s="32" t="s">
        <v>32</v>
      </c>
      <c r="B419" s="33" t="s">
        <v>35</v>
      </c>
      <c r="C419" s="34" t="s">
        <v>78</v>
      </c>
      <c r="D419" s="35">
        <v>17283.0</v>
      </c>
      <c r="E419" s="32">
        <v>20008.0</v>
      </c>
    </row>
    <row r="420">
      <c r="A420" s="32" t="s">
        <v>32</v>
      </c>
      <c r="B420" s="33" t="s">
        <v>36</v>
      </c>
      <c r="C420" s="34" t="s">
        <v>78</v>
      </c>
      <c r="D420" s="35">
        <v>16183.0</v>
      </c>
      <c r="E420" s="35">
        <v>50608.0</v>
      </c>
    </row>
    <row r="421">
      <c r="A421" s="32" t="s">
        <v>32</v>
      </c>
      <c r="B421" s="33" t="s">
        <v>37</v>
      </c>
      <c r="C421" s="34" t="s">
        <v>78</v>
      </c>
      <c r="D421" s="35">
        <v>15054.0</v>
      </c>
      <c r="E421" s="35">
        <v>49541.0</v>
      </c>
    </row>
    <row r="422">
      <c r="A422" s="32" t="s">
        <v>32</v>
      </c>
      <c r="B422" s="33" t="s">
        <v>38</v>
      </c>
      <c r="C422" s="34" t="s">
        <v>78</v>
      </c>
      <c r="D422" s="35">
        <v>14933.0</v>
      </c>
      <c r="E422" s="35">
        <v>49934.0</v>
      </c>
    </row>
    <row r="423">
      <c r="A423" s="32" t="s">
        <v>32</v>
      </c>
      <c r="B423" s="33" t="s">
        <v>42</v>
      </c>
      <c r="C423" s="34" t="s">
        <v>78</v>
      </c>
      <c r="D423" s="35">
        <v>14457.0</v>
      </c>
      <c r="E423" s="35">
        <v>50267.0</v>
      </c>
    </row>
    <row r="424">
      <c r="A424" s="32" t="s">
        <v>32</v>
      </c>
      <c r="B424" s="33" t="s">
        <v>45</v>
      </c>
      <c r="C424" s="34" t="s">
        <v>78</v>
      </c>
      <c r="D424" s="35">
        <v>13648.0</v>
      </c>
      <c r="E424" s="35">
        <v>47425.0</v>
      </c>
    </row>
    <row r="425">
      <c r="A425" s="32" t="s">
        <v>32</v>
      </c>
      <c r="B425" s="33" t="s">
        <v>43</v>
      </c>
      <c r="C425" s="34" t="s">
        <v>78</v>
      </c>
      <c r="D425" s="35">
        <v>13327.0</v>
      </c>
      <c r="E425" s="35">
        <v>45771.0</v>
      </c>
    </row>
    <row r="426">
      <c r="A426" s="32" t="s">
        <v>32</v>
      </c>
      <c r="B426" s="33" t="s">
        <v>40</v>
      </c>
      <c r="C426" s="34" t="s">
        <v>78</v>
      </c>
      <c r="D426" s="35">
        <v>12221.0</v>
      </c>
      <c r="E426" s="35">
        <v>43311.0</v>
      </c>
    </row>
    <row r="427">
      <c r="A427" s="32" t="s">
        <v>32</v>
      </c>
      <c r="B427" s="33" t="s">
        <v>45</v>
      </c>
      <c r="C427" s="34" t="s">
        <v>78</v>
      </c>
      <c r="D427" s="35">
        <v>11018.0</v>
      </c>
      <c r="E427" s="35">
        <v>37561.0</v>
      </c>
    </row>
    <row r="428">
      <c r="A428" s="32" t="s">
        <v>32</v>
      </c>
      <c r="B428" s="33" t="s">
        <v>39</v>
      </c>
      <c r="C428" s="34" t="s">
        <v>78</v>
      </c>
      <c r="D428" s="35">
        <v>11079.0</v>
      </c>
      <c r="E428" s="35">
        <v>38254.0</v>
      </c>
    </row>
    <row r="429">
      <c r="A429" s="32" t="s">
        <v>32</v>
      </c>
      <c r="B429" s="33" t="s">
        <v>40</v>
      </c>
      <c r="C429" s="34" t="s">
        <v>78</v>
      </c>
      <c r="D429" s="35">
        <v>10894.0</v>
      </c>
      <c r="E429" s="35">
        <v>37715.0</v>
      </c>
    </row>
    <row r="430">
      <c r="A430" s="32" t="s">
        <v>32</v>
      </c>
      <c r="B430" s="33" t="s">
        <v>45</v>
      </c>
      <c r="C430" s="34" t="s">
        <v>78</v>
      </c>
      <c r="D430" s="35">
        <v>10238.0</v>
      </c>
      <c r="E430" s="35">
        <v>33905.0</v>
      </c>
    </row>
    <row r="431">
      <c r="A431" s="32" t="s">
        <v>32</v>
      </c>
      <c r="B431" s="33" t="s">
        <v>33</v>
      </c>
      <c r="C431" s="34" t="s">
        <v>79</v>
      </c>
      <c r="D431" s="32">
        <v>17907.0</v>
      </c>
      <c r="E431" s="32">
        <v>20008.0</v>
      </c>
    </row>
    <row r="432">
      <c r="A432" s="32" t="s">
        <v>32</v>
      </c>
      <c r="B432" s="33" t="s">
        <v>35</v>
      </c>
      <c r="C432" s="34" t="s">
        <v>79</v>
      </c>
      <c r="D432" s="35">
        <v>10202.0</v>
      </c>
      <c r="E432" s="32">
        <v>20008.0</v>
      </c>
    </row>
    <row r="433">
      <c r="A433" s="32" t="s">
        <v>32</v>
      </c>
      <c r="B433" s="33" t="s">
        <v>36</v>
      </c>
      <c r="C433" s="34" t="s">
        <v>79</v>
      </c>
      <c r="D433" s="35">
        <v>9875.0</v>
      </c>
      <c r="E433" s="35">
        <v>2882.0</v>
      </c>
    </row>
    <row r="434">
      <c r="A434" s="32" t="s">
        <v>32</v>
      </c>
      <c r="B434" s="33" t="s">
        <v>37</v>
      </c>
      <c r="C434" s="34" t="s">
        <v>79</v>
      </c>
      <c r="D434" s="35">
        <v>9554.0</v>
      </c>
      <c r="E434" s="35">
        <v>2574.0</v>
      </c>
    </row>
    <row r="435">
      <c r="A435" s="32" t="s">
        <v>32</v>
      </c>
      <c r="B435" s="33" t="s">
        <v>38</v>
      </c>
      <c r="C435" s="34" t="s">
        <v>79</v>
      </c>
      <c r="D435" s="35">
        <v>9264.0</v>
      </c>
      <c r="E435" s="35">
        <v>2340.0</v>
      </c>
    </row>
    <row r="436">
      <c r="A436" s="32" t="s">
        <v>32</v>
      </c>
      <c r="B436" s="33" t="s">
        <v>42</v>
      </c>
      <c r="C436" s="34" t="s">
        <v>79</v>
      </c>
      <c r="D436" s="35">
        <v>9144.0</v>
      </c>
      <c r="E436" s="35">
        <v>2391.0</v>
      </c>
    </row>
    <row r="437">
      <c r="A437" s="32" t="s">
        <v>32</v>
      </c>
      <c r="B437" s="33" t="s">
        <v>45</v>
      </c>
      <c r="C437" s="34" t="s">
        <v>79</v>
      </c>
      <c r="D437" s="35">
        <v>8742.0</v>
      </c>
      <c r="E437" s="35">
        <v>1980.0</v>
      </c>
    </row>
    <row r="438">
      <c r="A438" s="32" t="s">
        <v>32</v>
      </c>
      <c r="B438" s="33" t="s">
        <v>43</v>
      </c>
      <c r="C438" s="34" t="s">
        <v>79</v>
      </c>
      <c r="D438" s="35">
        <v>8489.0</v>
      </c>
      <c r="E438" s="35">
        <v>1822.0</v>
      </c>
    </row>
    <row r="439">
      <c r="A439" s="32" t="s">
        <v>32</v>
      </c>
      <c r="B439" s="33" t="s">
        <v>40</v>
      </c>
      <c r="C439" s="34" t="s">
        <v>79</v>
      </c>
      <c r="D439" s="35">
        <v>8375.0</v>
      </c>
      <c r="E439" s="35">
        <v>1922.0</v>
      </c>
    </row>
    <row r="440">
      <c r="A440" s="32" t="s">
        <v>32</v>
      </c>
      <c r="B440" s="33" t="s">
        <v>45</v>
      </c>
      <c r="C440" s="34" t="s">
        <v>79</v>
      </c>
      <c r="D440" s="35">
        <v>8063.0</v>
      </c>
      <c r="E440" s="35">
        <v>1918.0</v>
      </c>
    </row>
    <row r="441">
      <c r="A441" s="32" t="s">
        <v>32</v>
      </c>
      <c r="B441" s="33" t="s">
        <v>39</v>
      </c>
      <c r="C441" s="34" t="s">
        <v>79</v>
      </c>
      <c r="D441" s="35">
        <v>7645.0</v>
      </c>
      <c r="E441" s="35">
        <v>1588.0</v>
      </c>
    </row>
    <row r="442">
      <c r="A442" s="32" t="s">
        <v>32</v>
      </c>
      <c r="B442" s="33" t="s">
        <v>40</v>
      </c>
      <c r="C442" s="34" t="s">
        <v>79</v>
      </c>
      <c r="D442" s="35">
        <v>7547.0</v>
      </c>
      <c r="E442" s="35">
        <v>1580.0</v>
      </c>
    </row>
    <row r="443">
      <c r="A443" s="32" t="s">
        <v>32</v>
      </c>
      <c r="B443" s="33" t="s">
        <v>45</v>
      </c>
      <c r="C443" s="34" t="s">
        <v>79</v>
      </c>
      <c r="D443" s="35">
        <v>7173.0</v>
      </c>
      <c r="E443" s="35">
        <v>1349.0</v>
      </c>
    </row>
    <row r="444">
      <c r="A444" s="32" t="s">
        <v>32</v>
      </c>
      <c r="B444" s="33" t="s">
        <v>33</v>
      </c>
      <c r="C444" s="34" t="s">
        <v>80</v>
      </c>
      <c r="D444" s="32">
        <v>17907.0</v>
      </c>
      <c r="E444" s="32">
        <v>20008.0</v>
      </c>
    </row>
    <row r="445">
      <c r="A445" s="32" t="s">
        <v>32</v>
      </c>
      <c r="B445" s="33" t="s">
        <v>35</v>
      </c>
      <c r="C445" s="34" t="s">
        <v>80</v>
      </c>
      <c r="D445" s="35">
        <v>1589.0</v>
      </c>
      <c r="E445" s="32">
        <v>20008.0</v>
      </c>
    </row>
    <row r="446">
      <c r="A446" s="32" t="s">
        <v>32</v>
      </c>
      <c r="B446" s="33" t="s">
        <v>36</v>
      </c>
      <c r="C446" s="34" t="s">
        <v>80</v>
      </c>
      <c r="D446" s="35">
        <v>1552.0</v>
      </c>
      <c r="E446" s="35">
        <v>3176.0</v>
      </c>
    </row>
    <row r="447">
      <c r="A447" s="32" t="s">
        <v>32</v>
      </c>
      <c r="B447" s="33" t="s">
        <v>37</v>
      </c>
      <c r="C447" s="34" t="s">
        <v>80</v>
      </c>
      <c r="D447" s="35">
        <v>1497.0</v>
      </c>
      <c r="E447" s="35">
        <v>3183.0</v>
      </c>
    </row>
    <row r="448">
      <c r="A448" s="32" t="s">
        <v>32</v>
      </c>
      <c r="B448" s="33" t="s">
        <v>38</v>
      </c>
      <c r="C448" s="34" t="s">
        <v>80</v>
      </c>
      <c r="D448" s="35">
        <v>1455.0</v>
      </c>
      <c r="E448" s="35">
        <v>3579.0</v>
      </c>
    </row>
    <row r="449">
      <c r="A449" s="32" t="s">
        <v>32</v>
      </c>
      <c r="B449" s="33" t="s">
        <v>42</v>
      </c>
      <c r="C449" s="34" t="s">
        <v>80</v>
      </c>
      <c r="D449" s="35">
        <v>1345.0</v>
      </c>
      <c r="E449" s="35">
        <v>2409.0</v>
      </c>
    </row>
    <row r="450">
      <c r="A450" s="32" t="s">
        <v>32</v>
      </c>
      <c r="B450" s="33" t="s">
        <v>46</v>
      </c>
      <c r="C450" s="34" t="s">
        <v>80</v>
      </c>
      <c r="D450" s="35">
        <v>1294.0</v>
      </c>
      <c r="E450" s="35">
        <v>2329.0</v>
      </c>
    </row>
    <row r="451">
      <c r="A451" s="32" t="s">
        <v>32</v>
      </c>
      <c r="B451" s="33" t="s">
        <v>43</v>
      </c>
      <c r="C451" s="34" t="s">
        <v>80</v>
      </c>
      <c r="D451" s="35">
        <v>1294.0</v>
      </c>
      <c r="E451" s="35">
        <v>2310.0</v>
      </c>
    </row>
    <row r="452">
      <c r="A452" s="32" t="s">
        <v>32</v>
      </c>
      <c r="B452" s="33" t="s">
        <v>40</v>
      </c>
      <c r="C452" s="34" t="s">
        <v>80</v>
      </c>
      <c r="D452" s="35">
        <v>1163.0</v>
      </c>
      <c r="E452" s="35">
        <v>1962.0</v>
      </c>
    </row>
    <row r="453">
      <c r="A453" s="32" t="s">
        <v>32</v>
      </c>
      <c r="B453" s="33" t="s">
        <v>45</v>
      </c>
      <c r="C453" s="34" t="s">
        <v>80</v>
      </c>
      <c r="D453" s="35">
        <v>1076.0</v>
      </c>
      <c r="E453" s="35">
        <v>1874.0</v>
      </c>
    </row>
    <row r="454">
      <c r="A454" s="32" t="s">
        <v>32</v>
      </c>
      <c r="B454" s="33" t="s">
        <v>40</v>
      </c>
      <c r="C454" s="34" t="s">
        <v>80</v>
      </c>
      <c r="D454" s="35">
        <v>1010.0</v>
      </c>
      <c r="E454" s="35">
        <v>1760.0</v>
      </c>
    </row>
    <row r="455">
      <c r="A455" s="32" t="s">
        <v>32</v>
      </c>
      <c r="B455" s="33" t="s">
        <v>40</v>
      </c>
      <c r="C455" s="34" t="s">
        <v>80</v>
      </c>
      <c r="D455" s="35">
        <v>1127.0</v>
      </c>
      <c r="E455" s="35">
        <v>2017.0</v>
      </c>
    </row>
    <row r="456">
      <c r="A456" s="32" t="s">
        <v>32</v>
      </c>
      <c r="B456" s="33" t="s">
        <v>45</v>
      </c>
      <c r="C456" s="34" t="s">
        <v>80</v>
      </c>
      <c r="D456" s="35">
        <v>978.0</v>
      </c>
      <c r="E456" s="35">
        <v>1643.0</v>
      </c>
    </row>
    <row r="457">
      <c r="A457" s="32" t="s">
        <v>32</v>
      </c>
      <c r="B457" s="33" t="s">
        <v>33</v>
      </c>
      <c r="C457" s="34" t="s">
        <v>81</v>
      </c>
      <c r="D457" s="32">
        <v>17907.0</v>
      </c>
      <c r="E457" s="32">
        <v>20008.0</v>
      </c>
    </row>
    <row r="458">
      <c r="A458" s="32" t="s">
        <v>32</v>
      </c>
      <c r="B458" s="33" t="s">
        <v>35</v>
      </c>
      <c r="C458" s="34" t="s">
        <v>81</v>
      </c>
      <c r="D458" s="32">
        <v>17907.0</v>
      </c>
      <c r="E458" s="32">
        <v>20008.0</v>
      </c>
    </row>
    <row r="459">
      <c r="A459" s="32" t="s">
        <v>32</v>
      </c>
      <c r="B459" s="33" t="s">
        <v>36</v>
      </c>
      <c r="C459" s="34" t="s">
        <v>81</v>
      </c>
      <c r="D459" s="32">
        <v>17907.0</v>
      </c>
      <c r="E459" s="35">
        <v>1412.0</v>
      </c>
    </row>
    <row r="460">
      <c r="A460" s="32" t="s">
        <v>32</v>
      </c>
      <c r="B460" s="33" t="s">
        <v>37</v>
      </c>
      <c r="C460" s="34" t="s">
        <v>81</v>
      </c>
      <c r="D460" s="32">
        <v>17907.0</v>
      </c>
      <c r="E460" s="35">
        <v>1085.0</v>
      </c>
    </row>
    <row r="461">
      <c r="A461" s="32" t="s">
        <v>32</v>
      </c>
      <c r="B461" s="33" t="s">
        <v>38</v>
      </c>
      <c r="C461" s="34" t="s">
        <v>81</v>
      </c>
      <c r="D461" s="32">
        <v>17907.0</v>
      </c>
      <c r="E461" s="35">
        <v>917.0</v>
      </c>
    </row>
    <row r="462">
      <c r="A462" s="32" t="s">
        <v>32</v>
      </c>
      <c r="B462" s="33" t="s">
        <v>42</v>
      </c>
      <c r="C462" s="34" t="s">
        <v>81</v>
      </c>
      <c r="D462" s="32">
        <v>17907.0</v>
      </c>
      <c r="E462" s="35">
        <v>821.0</v>
      </c>
    </row>
    <row r="463">
      <c r="A463" s="32" t="s">
        <v>32</v>
      </c>
      <c r="B463" s="33" t="s">
        <v>46</v>
      </c>
      <c r="C463" s="34" t="s">
        <v>81</v>
      </c>
      <c r="D463" s="32">
        <v>17907.0</v>
      </c>
      <c r="E463" s="35">
        <v>807.0</v>
      </c>
    </row>
    <row r="464">
      <c r="A464" s="32" t="s">
        <v>32</v>
      </c>
      <c r="B464" s="33" t="s">
        <v>43</v>
      </c>
      <c r="C464" s="34" t="s">
        <v>81</v>
      </c>
      <c r="D464" s="32">
        <v>17907.0</v>
      </c>
      <c r="E464" s="35">
        <v>829.0</v>
      </c>
    </row>
    <row r="465">
      <c r="A465" s="32" t="s">
        <v>32</v>
      </c>
      <c r="B465" s="33" t="s">
        <v>40</v>
      </c>
      <c r="C465" s="34" t="s">
        <v>81</v>
      </c>
      <c r="D465" s="32">
        <v>17907.0</v>
      </c>
      <c r="E465" s="35">
        <v>964.0</v>
      </c>
    </row>
    <row r="466">
      <c r="A466" s="32" t="s">
        <v>32</v>
      </c>
      <c r="B466" s="33" t="s">
        <v>45</v>
      </c>
      <c r="C466" s="34" t="s">
        <v>81</v>
      </c>
      <c r="D466" s="32">
        <v>17907.0</v>
      </c>
      <c r="E466" s="35">
        <v>880.0</v>
      </c>
    </row>
    <row r="467">
      <c r="A467" s="32" t="s">
        <v>32</v>
      </c>
      <c r="B467" s="33" t="s">
        <v>40</v>
      </c>
      <c r="C467" s="34" t="s">
        <v>81</v>
      </c>
      <c r="D467" s="32">
        <v>17907.0</v>
      </c>
      <c r="E467" s="35">
        <v>814.0</v>
      </c>
    </row>
    <row r="468">
      <c r="A468" s="32" t="s">
        <v>32</v>
      </c>
      <c r="B468" s="33" t="s">
        <v>40</v>
      </c>
      <c r="C468" s="34" t="s">
        <v>81</v>
      </c>
      <c r="D468" s="32">
        <v>17907.0</v>
      </c>
      <c r="E468" s="35">
        <v>759.0</v>
      </c>
    </row>
    <row r="469">
      <c r="A469" s="32" t="s">
        <v>32</v>
      </c>
      <c r="B469" s="33" t="s">
        <v>45</v>
      </c>
      <c r="C469" s="34" t="s">
        <v>81</v>
      </c>
      <c r="D469" s="32">
        <v>17907.0</v>
      </c>
      <c r="E469" s="35">
        <v>796.0</v>
      </c>
    </row>
    <row r="470">
      <c r="A470" s="32" t="s">
        <v>32</v>
      </c>
      <c r="B470" s="33" t="s">
        <v>33</v>
      </c>
      <c r="C470" s="34" t="s">
        <v>82</v>
      </c>
      <c r="D470" s="32">
        <v>17907.0</v>
      </c>
      <c r="E470" s="32">
        <v>20008.0</v>
      </c>
    </row>
    <row r="471">
      <c r="A471" s="32" t="s">
        <v>32</v>
      </c>
      <c r="B471" s="33" t="s">
        <v>35</v>
      </c>
      <c r="C471" s="34" t="s">
        <v>82</v>
      </c>
      <c r="D471" s="35">
        <v>118325.0</v>
      </c>
      <c r="E471" s="32">
        <v>20008.0</v>
      </c>
    </row>
    <row r="472">
      <c r="A472" s="32" t="s">
        <v>32</v>
      </c>
      <c r="B472" s="33" t="s">
        <v>36</v>
      </c>
      <c r="C472" s="34" t="s">
        <v>82</v>
      </c>
      <c r="D472" s="35">
        <v>115138.0</v>
      </c>
      <c r="E472" s="35">
        <v>78910.0</v>
      </c>
    </row>
    <row r="473">
      <c r="A473" s="32" t="s">
        <v>32</v>
      </c>
      <c r="B473" s="33" t="s">
        <v>37</v>
      </c>
      <c r="C473" s="34" t="s">
        <v>82</v>
      </c>
      <c r="D473" s="35">
        <v>109255.0</v>
      </c>
      <c r="E473" s="35">
        <v>71719.0</v>
      </c>
    </row>
    <row r="474">
      <c r="A474" s="32" t="s">
        <v>32</v>
      </c>
      <c r="B474" s="33" t="s">
        <v>38</v>
      </c>
      <c r="C474" s="34" t="s">
        <v>82</v>
      </c>
      <c r="D474" s="35">
        <v>111225.0</v>
      </c>
      <c r="E474" s="35">
        <v>92621.0</v>
      </c>
    </row>
    <row r="475">
      <c r="A475" s="32" t="s">
        <v>32</v>
      </c>
      <c r="B475" s="33" t="s">
        <v>42</v>
      </c>
      <c r="C475" s="34" t="s">
        <v>82</v>
      </c>
      <c r="D475" s="35">
        <v>107683.0</v>
      </c>
      <c r="E475" s="35">
        <v>95210.0</v>
      </c>
    </row>
    <row r="476">
      <c r="A476" s="32" t="s">
        <v>32</v>
      </c>
      <c r="B476" s="33" t="s">
        <v>46</v>
      </c>
      <c r="C476" s="34" t="s">
        <v>82</v>
      </c>
      <c r="D476" s="35">
        <v>107005.0</v>
      </c>
      <c r="E476" s="35">
        <v>98514.0</v>
      </c>
    </row>
    <row r="477">
      <c r="A477" s="32" t="s">
        <v>32</v>
      </c>
      <c r="B477" s="33" t="s">
        <v>43</v>
      </c>
      <c r="C477" s="34" t="s">
        <v>82</v>
      </c>
      <c r="D477" s="35">
        <v>106509.0</v>
      </c>
      <c r="E477" s="35">
        <v>104697.0</v>
      </c>
    </row>
    <row r="478">
      <c r="A478" s="32" t="s">
        <v>32</v>
      </c>
      <c r="B478" s="33" t="s">
        <v>41</v>
      </c>
      <c r="C478" s="34" t="s">
        <v>82</v>
      </c>
      <c r="D478" s="35">
        <v>101751.0</v>
      </c>
      <c r="E478" s="35">
        <v>97047.0</v>
      </c>
    </row>
    <row r="479">
      <c r="A479" s="32" t="s">
        <v>32</v>
      </c>
      <c r="B479" s="33" t="s">
        <v>45</v>
      </c>
      <c r="C479" s="34" t="s">
        <v>82</v>
      </c>
      <c r="D479" s="35">
        <v>99007.0</v>
      </c>
      <c r="E479" s="35">
        <v>93138.0</v>
      </c>
    </row>
    <row r="480">
      <c r="A480" s="32" t="s">
        <v>32</v>
      </c>
      <c r="B480" s="33" t="s">
        <v>40</v>
      </c>
      <c r="C480" s="34" t="s">
        <v>82</v>
      </c>
      <c r="D480" s="35">
        <v>97389.0</v>
      </c>
      <c r="E480" s="35">
        <v>98125.0</v>
      </c>
    </row>
    <row r="481">
      <c r="A481" s="32" t="s">
        <v>32</v>
      </c>
      <c r="B481" s="33" t="s">
        <v>40</v>
      </c>
      <c r="C481" s="34" t="s">
        <v>82</v>
      </c>
      <c r="D481" s="35">
        <v>94633.0</v>
      </c>
      <c r="E481" s="35">
        <v>83351.0</v>
      </c>
    </row>
    <row r="482">
      <c r="A482" s="32" t="s">
        <v>32</v>
      </c>
      <c r="B482" s="33" t="s">
        <v>45</v>
      </c>
      <c r="C482" s="34" t="s">
        <v>82</v>
      </c>
      <c r="D482" s="35">
        <v>90596.0</v>
      </c>
      <c r="E482" s="35">
        <v>79182.0</v>
      </c>
    </row>
    <row r="483">
      <c r="A483" s="32" t="s">
        <v>32</v>
      </c>
      <c r="B483" s="33" t="s">
        <v>33</v>
      </c>
      <c r="C483" s="34" t="s">
        <v>83</v>
      </c>
      <c r="D483" s="32">
        <v>17907.0</v>
      </c>
      <c r="E483" s="32">
        <v>20008.0</v>
      </c>
    </row>
    <row r="484">
      <c r="A484" s="32" t="s">
        <v>32</v>
      </c>
      <c r="B484" s="33" t="s">
        <v>35</v>
      </c>
      <c r="C484" s="34" t="s">
        <v>83</v>
      </c>
      <c r="D484" s="32">
        <v>17907.0</v>
      </c>
      <c r="E484" s="32">
        <v>20008.0</v>
      </c>
    </row>
    <row r="485">
      <c r="A485" s="32" t="s">
        <v>32</v>
      </c>
      <c r="B485" s="33" t="s">
        <v>36</v>
      </c>
      <c r="C485" s="34" t="s">
        <v>83</v>
      </c>
      <c r="D485" s="32">
        <v>17907.0</v>
      </c>
      <c r="E485" s="35">
        <v>594.0</v>
      </c>
    </row>
    <row r="486">
      <c r="A486" s="32" t="s">
        <v>32</v>
      </c>
      <c r="B486" s="33" t="s">
        <v>37</v>
      </c>
      <c r="C486" s="34" t="s">
        <v>83</v>
      </c>
      <c r="D486" s="32">
        <v>17907.0</v>
      </c>
      <c r="E486" s="35">
        <v>576.0</v>
      </c>
    </row>
    <row r="487">
      <c r="A487" s="32" t="s">
        <v>32</v>
      </c>
      <c r="B487" s="33" t="s">
        <v>38</v>
      </c>
      <c r="C487" s="34" t="s">
        <v>83</v>
      </c>
      <c r="D487" s="32">
        <v>17907.0</v>
      </c>
      <c r="E487" s="35">
        <v>543.0</v>
      </c>
    </row>
    <row r="488">
      <c r="A488" s="32" t="s">
        <v>32</v>
      </c>
      <c r="B488" s="33" t="s">
        <v>42</v>
      </c>
      <c r="C488" s="34" t="s">
        <v>83</v>
      </c>
      <c r="D488" s="32">
        <v>17907.0</v>
      </c>
      <c r="E488" s="35">
        <v>557.0</v>
      </c>
    </row>
    <row r="489">
      <c r="A489" s="32" t="s">
        <v>32</v>
      </c>
      <c r="B489" s="33" t="s">
        <v>46</v>
      </c>
      <c r="C489" s="34" t="s">
        <v>83</v>
      </c>
      <c r="D489" s="32">
        <v>17907.0</v>
      </c>
      <c r="E489" s="35">
        <v>528.0</v>
      </c>
    </row>
    <row r="490">
      <c r="A490" s="32" t="s">
        <v>32</v>
      </c>
      <c r="B490" s="33" t="s">
        <v>44</v>
      </c>
      <c r="C490" s="34" t="s">
        <v>83</v>
      </c>
      <c r="D490" s="32">
        <v>17907.0</v>
      </c>
      <c r="E490" s="35">
        <v>528.0</v>
      </c>
    </row>
    <row r="491">
      <c r="A491" s="32" t="s">
        <v>32</v>
      </c>
      <c r="B491" s="33" t="s">
        <v>41</v>
      </c>
      <c r="C491" s="34" t="s">
        <v>83</v>
      </c>
      <c r="D491" s="32">
        <v>17907.0</v>
      </c>
      <c r="E491" s="35">
        <v>689.0</v>
      </c>
    </row>
    <row r="492">
      <c r="A492" s="32" t="s">
        <v>32</v>
      </c>
      <c r="B492" s="33" t="s">
        <v>45</v>
      </c>
      <c r="C492" s="34" t="s">
        <v>83</v>
      </c>
      <c r="D492" s="32">
        <v>17907.0</v>
      </c>
      <c r="E492" s="35">
        <v>682.0</v>
      </c>
    </row>
    <row r="493">
      <c r="A493" s="32" t="s">
        <v>32</v>
      </c>
      <c r="B493" s="33" t="s">
        <v>41</v>
      </c>
      <c r="C493" s="34" t="s">
        <v>83</v>
      </c>
      <c r="D493" s="32">
        <v>17907.0</v>
      </c>
      <c r="E493" s="35">
        <v>689.0</v>
      </c>
    </row>
    <row r="494">
      <c r="A494" s="32" t="s">
        <v>32</v>
      </c>
      <c r="B494" s="33" t="s">
        <v>41</v>
      </c>
      <c r="C494" s="34" t="s">
        <v>83</v>
      </c>
      <c r="D494" s="32">
        <v>17907.0</v>
      </c>
      <c r="E494" s="35">
        <v>689.0</v>
      </c>
    </row>
    <row r="495">
      <c r="A495" s="32" t="s">
        <v>32</v>
      </c>
      <c r="B495" s="33" t="s">
        <v>45</v>
      </c>
      <c r="C495" s="34" t="s">
        <v>83</v>
      </c>
      <c r="D495" s="32">
        <v>17907.0</v>
      </c>
      <c r="E495" s="35">
        <v>686.0</v>
      </c>
    </row>
    <row r="496">
      <c r="A496" s="32" t="s">
        <v>32</v>
      </c>
      <c r="B496" s="33" t="s">
        <v>33</v>
      </c>
      <c r="C496" s="34" t="s">
        <v>84</v>
      </c>
      <c r="D496" s="32">
        <v>17907.0</v>
      </c>
      <c r="E496" s="32">
        <v>20008.0</v>
      </c>
    </row>
    <row r="497">
      <c r="A497" s="32" t="s">
        <v>32</v>
      </c>
      <c r="B497" s="33" t="s">
        <v>35</v>
      </c>
      <c r="C497" s="34" t="s">
        <v>84</v>
      </c>
      <c r="D497" s="32">
        <v>17907.0</v>
      </c>
      <c r="E497" s="32">
        <v>20008.0</v>
      </c>
    </row>
    <row r="498">
      <c r="A498" s="32" t="s">
        <v>32</v>
      </c>
      <c r="B498" s="33" t="s">
        <v>36</v>
      </c>
      <c r="C498" s="34" t="s">
        <v>84</v>
      </c>
      <c r="D498" s="32">
        <v>17907.0</v>
      </c>
      <c r="E498" s="35">
        <v>99.0</v>
      </c>
    </row>
    <row r="499">
      <c r="A499" s="32" t="s">
        <v>32</v>
      </c>
      <c r="B499" s="33" t="s">
        <v>37</v>
      </c>
      <c r="C499" s="34" t="s">
        <v>84</v>
      </c>
      <c r="D499" s="32">
        <v>17907.0</v>
      </c>
      <c r="E499" s="35">
        <v>92.0</v>
      </c>
    </row>
    <row r="500">
      <c r="A500" s="32" t="s">
        <v>32</v>
      </c>
      <c r="B500" s="33" t="s">
        <v>38</v>
      </c>
      <c r="C500" s="34" t="s">
        <v>84</v>
      </c>
      <c r="D500" s="32">
        <v>17907.0</v>
      </c>
      <c r="E500" s="35">
        <v>84.0</v>
      </c>
    </row>
    <row r="501">
      <c r="A501" s="32" t="s">
        <v>32</v>
      </c>
      <c r="B501" s="33" t="s">
        <v>42</v>
      </c>
      <c r="C501" s="34" t="s">
        <v>84</v>
      </c>
      <c r="D501" s="35">
        <v>44.0</v>
      </c>
      <c r="E501" s="35">
        <v>84.0</v>
      </c>
    </row>
    <row r="502">
      <c r="A502" s="32" t="s">
        <v>32</v>
      </c>
      <c r="B502" s="33" t="s">
        <v>46</v>
      </c>
      <c r="C502" s="34" t="s">
        <v>84</v>
      </c>
      <c r="D502" s="35">
        <v>44.0</v>
      </c>
      <c r="E502" s="35">
        <v>84.0</v>
      </c>
    </row>
    <row r="503">
      <c r="A503" s="32" t="s">
        <v>32</v>
      </c>
      <c r="B503" s="33" t="s">
        <v>44</v>
      </c>
      <c r="C503" s="34" t="s">
        <v>84</v>
      </c>
      <c r="D503" s="35">
        <v>43.0</v>
      </c>
      <c r="E503" s="35">
        <v>77.0</v>
      </c>
    </row>
    <row r="504">
      <c r="A504" s="32" t="s">
        <v>32</v>
      </c>
      <c r="B504" s="33" t="s">
        <v>41</v>
      </c>
      <c r="C504" s="34" t="s">
        <v>84</v>
      </c>
      <c r="D504" s="35">
        <v>38.0</v>
      </c>
      <c r="E504" s="35">
        <v>73.0</v>
      </c>
    </row>
    <row r="505">
      <c r="A505" s="32" t="s">
        <v>32</v>
      </c>
      <c r="B505" s="33" t="s">
        <v>45</v>
      </c>
      <c r="C505" s="34" t="s">
        <v>84</v>
      </c>
      <c r="D505" s="32">
        <v>17907.0</v>
      </c>
      <c r="E505" s="35">
        <v>66.0</v>
      </c>
    </row>
    <row r="506">
      <c r="A506" s="32" t="s">
        <v>32</v>
      </c>
      <c r="B506" s="33" t="s">
        <v>41</v>
      </c>
      <c r="C506" s="34" t="s">
        <v>84</v>
      </c>
      <c r="D506" s="32">
        <v>17907.0</v>
      </c>
      <c r="E506" s="35">
        <v>59.0</v>
      </c>
    </row>
    <row r="507">
      <c r="A507" s="32" t="s">
        <v>32</v>
      </c>
      <c r="B507" s="33" t="s">
        <v>41</v>
      </c>
      <c r="C507" s="34" t="s">
        <v>84</v>
      </c>
      <c r="D507" s="32">
        <v>17907.0</v>
      </c>
      <c r="E507" s="35">
        <v>51.0</v>
      </c>
    </row>
    <row r="508">
      <c r="A508" s="32" t="s">
        <v>32</v>
      </c>
      <c r="B508" s="33" t="s">
        <v>45</v>
      </c>
      <c r="C508" s="34" t="s">
        <v>84</v>
      </c>
      <c r="D508" s="32">
        <v>17907.0</v>
      </c>
      <c r="E508" s="35">
        <v>48.0</v>
      </c>
    </row>
    <row r="509">
      <c r="A509" s="32" t="s">
        <v>32</v>
      </c>
      <c r="B509" s="33" t="s">
        <v>33</v>
      </c>
      <c r="C509" s="34" t="s">
        <v>85</v>
      </c>
      <c r="D509" s="32">
        <v>17907.0</v>
      </c>
      <c r="E509" s="32">
        <v>20008.0</v>
      </c>
    </row>
    <row r="510">
      <c r="A510" s="32" t="s">
        <v>32</v>
      </c>
      <c r="B510" s="33" t="s">
        <v>35</v>
      </c>
      <c r="C510" s="34" t="s">
        <v>85</v>
      </c>
      <c r="D510" s="35">
        <v>3515.0</v>
      </c>
      <c r="E510" s="32">
        <v>20008.0</v>
      </c>
    </row>
    <row r="511">
      <c r="A511" s="32" t="s">
        <v>32</v>
      </c>
      <c r="B511" s="33" t="s">
        <v>36</v>
      </c>
      <c r="C511" s="34" t="s">
        <v>85</v>
      </c>
      <c r="D511" s="35">
        <v>3426.0</v>
      </c>
      <c r="E511" s="35">
        <v>7059.0</v>
      </c>
    </row>
    <row r="512">
      <c r="A512" s="32" t="s">
        <v>32</v>
      </c>
      <c r="B512" s="33" t="s">
        <v>37</v>
      </c>
      <c r="C512" s="34" t="s">
        <v>85</v>
      </c>
      <c r="D512" s="35">
        <v>3270.0</v>
      </c>
      <c r="E512" s="35">
        <v>5849.0</v>
      </c>
    </row>
    <row r="513">
      <c r="A513" s="32" t="s">
        <v>32</v>
      </c>
      <c r="B513" s="33" t="s">
        <v>38</v>
      </c>
      <c r="C513" s="34" t="s">
        <v>85</v>
      </c>
      <c r="D513" s="35">
        <v>3036.0</v>
      </c>
      <c r="E513" s="35">
        <v>5442.0</v>
      </c>
    </row>
    <row r="514">
      <c r="A514" s="32" t="s">
        <v>32</v>
      </c>
      <c r="B514" s="33" t="s">
        <v>42</v>
      </c>
      <c r="C514" s="34" t="s">
        <v>85</v>
      </c>
      <c r="D514" s="35">
        <v>3000.0</v>
      </c>
      <c r="E514" s="35">
        <v>5335.0</v>
      </c>
    </row>
    <row r="515">
      <c r="A515" s="32" t="s">
        <v>32</v>
      </c>
      <c r="B515" s="33" t="s">
        <v>46</v>
      </c>
      <c r="C515" s="34" t="s">
        <v>85</v>
      </c>
      <c r="D515" s="35">
        <v>2798.0</v>
      </c>
      <c r="E515" s="35">
        <v>4789.0</v>
      </c>
    </row>
    <row r="516">
      <c r="A516" s="32" t="s">
        <v>32</v>
      </c>
      <c r="B516" s="33" t="s">
        <v>44</v>
      </c>
      <c r="C516" s="34" t="s">
        <v>85</v>
      </c>
      <c r="D516" s="35">
        <v>2791.0</v>
      </c>
      <c r="E516" s="35">
        <v>5860.0</v>
      </c>
    </row>
    <row r="517">
      <c r="A517" s="32" t="s">
        <v>32</v>
      </c>
      <c r="B517" s="33" t="s">
        <v>41</v>
      </c>
      <c r="C517" s="34" t="s">
        <v>85</v>
      </c>
      <c r="D517" s="35">
        <v>2736.0</v>
      </c>
      <c r="E517" s="35">
        <v>5280.0</v>
      </c>
    </row>
    <row r="518">
      <c r="A518" s="32" t="s">
        <v>32</v>
      </c>
      <c r="B518" s="33" t="s">
        <v>45</v>
      </c>
      <c r="C518" s="34" t="s">
        <v>85</v>
      </c>
      <c r="D518" s="35">
        <v>2556.0</v>
      </c>
      <c r="E518" s="35">
        <v>5013.0</v>
      </c>
    </row>
    <row r="519">
      <c r="A519" s="32" t="s">
        <v>32</v>
      </c>
      <c r="B519" s="33" t="s">
        <v>41</v>
      </c>
      <c r="C519" s="34" t="s">
        <v>85</v>
      </c>
      <c r="D519" s="35">
        <v>2632.0</v>
      </c>
      <c r="E519" s="35">
        <v>4547.0</v>
      </c>
    </row>
    <row r="520">
      <c r="A520" s="32" t="s">
        <v>32</v>
      </c>
      <c r="B520" s="33" t="s">
        <v>41</v>
      </c>
      <c r="C520" s="34" t="s">
        <v>85</v>
      </c>
      <c r="D520" s="35">
        <v>2592.0</v>
      </c>
      <c r="E520" s="35">
        <v>4331.0</v>
      </c>
    </row>
    <row r="521">
      <c r="A521" s="32" t="s">
        <v>32</v>
      </c>
      <c r="B521" s="33" t="s">
        <v>45</v>
      </c>
      <c r="C521" s="34" t="s">
        <v>85</v>
      </c>
      <c r="D521" s="35">
        <v>2398.0</v>
      </c>
      <c r="E521" s="35">
        <v>3938.0</v>
      </c>
    </row>
    <row r="522">
      <c r="A522" s="32" t="s">
        <v>32</v>
      </c>
      <c r="B522" s="33" t="s">
        <v>33</v>
      </c>
      <c r="C522" s="34" t="s">
        <v>86</v>
      </c>
      <c r="D522" s="32">
        <v>17907.0</v>
      </c>
      <c r="E522" s="32">
        <v>20008.0</v>
      </c>
    </row>
    <row r="523">
      <c r="A523" s="32" t="s">
        <v>32</v>
      </c>
      <c r="B523" s="33" t="s">
        <v>35</v>
      </c>
      <c r="C523" s="34" t="s">
        <v>86</v>
      </c>
      <c r="D523" s="32">
        <v>17907.0</v>
      </c>
      <c r="E523" s="32">
        <v>20008.0</v>
      </c>
    </row>
    <row r="524">
      <c r="A524" s="32" t="s">
        <v>32</v>
      </c>
      <c r="B524" s="33" t="s">
        <v>36</v>
      </c>
      <c r="C524" s="34" t="s">
        <v>86</v>
      </c>
      <c r="D524" s="32">
        <v>17907.0</v>
      </c>
      <c r="E524" s="35">
        <v>704.0</v>
      </c>
    </row>
    <row r="525">
      <c r="A525" s="32" t="s">
        <v>32</v>
      </c>
      <c r="B525" s="33" t="s">
        <v>37</v>
      </c>
      <c r="C525" s="34" t="s">
        <v>86</v>
      </c>
      <c r="D525" s="32">
        <v>17907.0</v>
      </c>
      <c r="E525" s="35">
        <v>755.0</v>
      </c>
    </row>
    <row r="526">
      <c r="A526" s="32" t="s">
        <v>32</v>
      </c>
      <c r="B526" s="33" t="s">
        <v>38</v>
      </c>
      <c r="C526" s="34" t="s">
        <v>86</v>
      </c>
      <c r="D526" s="32">
        <v>17907.0</v>
      </c>
      <c r="E526" s="35">
        <v>708.0</v>
      </c>
    </row>
    <row r="527">
      <c r="A527" s="32" t="s">
        <v>32</v>
      </c>
      <c r="B527" s="33" t="s">
        <v>42</v>
      </c>
      <c r="C527" s="34" t="s">
        <v>86</v>
      </c>
      <c r="D527" s="35">
        <v>205.0</v>
      </c>
      <c r="E527" s="35">
        <v>653.0</v>
      </c>
    </row>
    <row r="528">
      <c r="A528" s="32" t="s">
        <v>32</v>
      </c>
      <c r="B528" s="33" t="s">
        <v>46</v>
      </c>
      <c r="C528" s="34" t="s">
        <v>86</v>
      </c>
      <c r="D528" s="35">
        <v>243.0</v>
      </c>
      <c r="E528" s="35">
        <v>744.0</v>
      </c>
    </row>
    <row r="529">
      <c r="A529" s="32" t="s">
        <v>32</v>
      </c>
      <c r="B529" s="33" t="s">
        <v>44</v>
      </c>
      <c r="C529" s="34" t="s">
        <v>86</v>
      </c>
      <c r="D529" s="35">
        <v>228.0</v>
      </c>
      <c r="E529" s="35">
        <v>697.0</v>
      </c>
    </row>
    <row r="530">
      <c r="A530" s="32" t="s">
        <v>32</v>
      </c>
      <c r="B530" s="33" t="s">
        <v>41</v>
      </c>
      <c r="C530" s="34" t="s">
        <v>86</v>
      </c>
      <c r="D530" s="35">
        <v>256.0</v>
      </c>
      <c r="E530" s="35">
        <v>744.0</v>
      </c>
    </row>
    <row r="531">
      <c r="A531" s="32" t="s">
        <v>32</v>
      </c>
      <c r="B531" s="33" t="s">
        <v>45</v>
      </c>
      <c r="C531" s="34" t="s">
        <v>86</v>
      </c>
      <c r="D531" s="32">
        <v>17907.0</v>
      </c>
      <c r="E531" s="35">
        <v>557.0</v>
      </c>
    </row>
    <row r="532">
      <c r="A532" s="32" t="s">
        <v>32</v>
      </c>
      <c r="B532" s="33" t="s">
        <v>42</v>
      </c>
      <c r="C532" s="34" t="s">
        <v>86</v>
      </c>
      <c r="D532" s="32">
        <v>17907.0</v>
      </c>
      <c r="E532" s="35">
        <v>543.0</v>
      </c>
    </row>
    <row r="533">
      <c r="A533" s="32" t="s">
        <v>32</v>
      </c>
      <c r="B533" s="33" t="s">
        <v>41</v>
      </c>
      <c r="C533" s="34" t="s">
        <v>86</v>
      </c>
      <c r="D533" s="32">
        <v>17907.0</v>
      </c>
      <c r="E533" s="35">
        <v>642.0</v>
      </c>
    </row>
    <row r="534">
      <c r="A534" s="32" t="s">
        <v>32</v>
      </c>
      <c r="B534" s="33" t="s">
        <v>45</v>
      </c>
      <c r="C534" s="34" t="s">
        <v>86</v>
      </c>
      <c r="D534" s="32">
        <v>17907.0</v>
      </c>
      <c r="E534" s="35">
        <v>565.0</v>
      </c>
    </row>
    <row r="535">
      <c r="A535" s="32" t="s">
        <v>32</v>
      </c>
      <c r="B535" s="33" t="s">
        <v>33</v>
      </c>
      <c r="C535" s="34" t="s">
        <v>87</v>
      </c>
      <c r="D535" s="32">
        <v>17907.0</v>
      </c>
      <c r="E535" s="32">
        <v>20008.0</v>
      </c>
    </row>
    <row r="536">
      <c r="A536" s="32" t="s">
        <v>32</v>
      </c>
      <c r="B536" s="33" t="s">
        <v>35</v>
      </c>
      <c r="C536" s="34" t="s">
        <v>87</v>
      </c>
      <c r="D536" s="32">
        <v>17907.0</v>
      </c>
      <c r="E536" s="32">
        <v>20008.0</v>
      </c>
    </row>
    <row r="537">
      <c r="A537" s="32" t="s">
        <v>32</v>
      </c>
      <c r="B537" s="33" t="s">
        <v>36</v>
      </c>
      <c r="C537" s="34" t="s">
        <v>87</v>
      </c>
      <c r="D537" s="32">
        <v>17907.0</v>
      </c>
      <c r="E537" s="35">
        <v>689.0</v>
      </c>
    </row>
    <row r="538">
      <c r="A538" s="32" t="s">
        <v>32</v>
      </c>
      <c r="B538" s="33" t="s">
        <v>37</v>
      </c>
      <c r="C538" s="34" t="s">
        <v>87</v>
      </c>
      <c r="D538" s="32">
        <v>17907.0</v>
      </c>
      <c r="E538" s="35">
        <v>653.0</v>
      </c>
    </row>
    <row r="539">
      <c r="A539" s="32" t="s">
        <v>32</v>
      </c>
      <c r="B539" s="33" t="s">
        <v>38</v>
      </c>
      <c r="C539" s="34" t="s">
        <v>87</v>
      </c>
      <c r="D539" s="32">
        <v>17907.0</v>
      </c>
      <c r="E539" s="35">
        <v>664.0</v>
      </c>
    </row>
    <row r="540">
      <c r="A540" s="32" t="s">
        <v>32</v>
      </c>
      <c r="B540" s="33" t="s">
        <v>42</v>
      </c>
      <c r="C540" s="34" t="s">
        <v>87</v>
      </c>
      <c r="D540" s="32">
        <v>17907.0</v>
      </c>
      <c r="E540" s="35">
        <v>634.0</v>
      </c>
    </row>
    <row r="541">
      <c r="A541" s="32" t="s">
        <v>32</v>
      </c>
      <c r="B541" s="33" t="s">
        <v>46</v>
      </c>
      <c r="C541" s="34" t="s">
        <v>87</v>
      </c>
      <c r="D541" s="32">
        <v>17907.0</v>
      </c>
      <c r="E541" s="35">
        <v>733.0</v>
      </c>
    </row>
    <row r="542">
      <c r="A542" s="32" t="s">
        <v>32</v>
      </c>
      <c r="B542" s="33" t="s">
        <v>44</v>
      </c>
      <c r="C542" s="34" t="s">
        <v>87</v>
      </c>
      <c r="D542" s="32">
        <v>17907.0</v>
      </c>
      <c r="E542" s="35">
        <v>546.0</v>
      </c>
    </row>
    <row r="543">
      <c r="A543" s="32" t="s">
        <v>32</v>
      </c>
      <c r="B543" s="33" t="s">
        <v>41</v>
      </c>
      <c r="C543" s="34" t="s">
        <v>87</v>
      </c>
      <c r="D543" s="32">
        <v>17907.0</v>
      </c>
      <c r="E543" s="35">
        <v>642.0</v>
      </c>
    </row>
    <row r="544">
      <c r="A544" s="32" t="s">
        <v>32</v>
      </c>
      <c r="B544" s="33" t="s">
        <v>45</v>
      </c>
      <c r="C544" s="34" t="s">
        <v>87</v>
      </c>
      <c r="D544" s="32">
        <v>17907.0</v>
      </c>
      <c r="E544" s="35">
        <v>653.0</v>
      </c>
    </row>
    <row r="545">
      <c r="A545" s="32" t="s">
        <v>32</v>
      </c>
      <c r="B545" s="33" t="s">
        <v>42</v>
      </c>
      <c r="C545" s="34" t="s">
        <v>87</v>
      </c>
      <c r="D545" s="32">
        <v>17907.0</v>
      </c>
      <c r="E545" s="35">
        <v>609.0</v>
      </c>
    </row>
    <row r="546">
      <c r="A546" s="32" t="s">
        <v>32</v>
      </c>
      <c r="B546" s="33" t="s">
        <v>41</v>
      </c>
      <c r="C546" s="34" t="s">
        <v>87</v>
      </c>
      <c r="D546" s="32">
        <v>17907.0</v>
      </c>
      <c r="E546" s="35">
        <v>568.0</v>
      </c>
    </row>
    <row r="547">
      <c r="A547" s="32" t="s">
        <v>32</v>
      </c>
      <c r="B547" s="33" t="s">
        <v>45</v>
      </c>
      <c r="C547" s="34" t="s">
        <v>87</v>
      </c>
      <c r="D547" s="32">
        <v>17907.0</v>
      </c>
      <c r="E547" s="35">
        <v>425.0</v>
      </c>
    </row>
    <row r="548">
      <c r="A548" s="32" t="s">
        <v>32</v>
      </c>
      <c r="B548" s="33" t="s">
        <v>33</v>
      </c>
      <c r="C548" s="34" t="s">
        <v>88</v>
      </c>
      <c r="D548" s="32">
        <v>17907.0</v>
      </c>
      <c r="E548" s="32">
        <v>20008.0</v>
      </c>
    </row>
    <row r="549">
      <c r="A549" s="32" t="s">
        <v>32</v>
      </c>
      <c r="B549" s="33" t="s">
        <v>35</v>
      </c>
      <c r="C549" s="34" t="s">
        <v>88</v>
      </c>
      <c r="D549" s="32">
        <v>17907.0</v>
      </c>
      <c r="E549" s="32">
        <v>20008.0</v>
      </c>
    </row>
    <row r="550">
      <c r="A550" s="32" t="s">
        <v>32</v>
      </c>
      <c r="B550" s="33" t="s">
        <v>36</v>
      </c>
      <c r="C550" s="34" t="s">
        <v>88</v>
      </c>
      <c r="D550" s="32">
        <v>17907.0</v>
      </c>
      <c r="E550" s="35">
        <v>609.0</v>
      </c>
    </row>
    <row r="551">
      <c r="A551" s="32" t="s">
        <v>32</v>
      </c>
      <c r="B551" s="33" t="s">
        <v>37</v>
      </c>
      <c r="C551" s="34" t="s">
        <v>88</v>
      </c>
      <c r="D551" s="32">
        <v>17907.0</v>
      </c>
      <c r="E551" s="35">
        <v>594.0</v>
      </c>
    </row>
    <row r="552">
      <c r="A552" s="32" t="s">
        <v>32</v>
      </c>
      <c r="B552" s="33" t="s">
        <v>38</v>
      </c>
      <c r="C552" s="34" t="s">
        <v>88</v>
      </c>
      <c r="D552" s="32">
        <v>17907.0</v>
      </c>
      <c r="E552" s="35">
        <v>609.0</v>
      </c>
    </row>
    <row r="553">
      <c r="A553" s="32" t="s">
        <v>32</v>
      </c>
      <c r="B553" s="33" t="s">
        <v>42</v>
      </c>
      <c r="C553" s="34" t="s">
        <v>88</v>
      </c>
      <c r="D553" s="32">
        <v>17907.0</v>
      </c>
      <c r="E553" s="35">
        <v>605.0</v>
      </c>
    </row>
    <row r="554">
      <c r="A554" s="32" t="s">
        <v>32</v>
      </c>
      <c r="B554" s="33" t="s">
        <v>46</v>
      </c>
      <c r="C554" s="34" t="s">
        <v>88</v>
      </c>
      <c r="D554" s="32">
        <v>17907.0</v>
      </c>
      <c r="E554" s="35">
        <v>576.0</v>
      </c>
    </row>
    <row r="555">
      <c r="A555" s="32" t="s">
        <v>32</v>
      </c>
      <c r="B555" s="33" t="s">
        <v>44</v>
      </c>
      <c r="C555" s="34" t="s">
        <v>88</v>
      </c>
      <c r="D555" s="32">
        <v>17907.0</v>
      </c>
      <c r="E555" s="35">
        <v>579.0</v>
      </c>
    </row>
    <row r="556">
      <c r="A556" s="32" t="s">
        <v>32</v>
      </c>
      <c r="B556" s="33" t="s">
        <v>41</v>
      </c>
      <c r="C556" s="34" t="s">
        <v>88</v>
      </c>
      <c r="D556" s="32">
        <v>17907.0</v>
      </c>
      <c r="E556" s="35">
        <v>576.0</v>
      </c>
    </row>
    <row r="557">
      <c r="A557" s="32" t="s">
        <v>32</v>
      </c>
      <c r="B557" s="33" t="s">
        <v>45</v>
      </c>
      <c r="C557" s="34" t="s">
        <v>88</v>
      </c>
      <c r="D557" s="32">
        <v>17907.0</v>
      </c>
      <c r="E557" s="35">
        <v>576.0</v>
      </c>
    </row>
    <row r="558">
      <c r="A558" s="32" t="s">
        <v>32</v>
      </c>
      <c r="B558" s="33" t="s">
        <v>42</v>
      </c>
      <c r="C558" s="34" t="s">
        <v>88</v>
      </c>
      <c r="D558" s="32">
        <v>17907.0</v>
      </c>
      <c r="E558" s="35">
        <v>572.0</v>
      </c>
    </row>
    <row r="559">
      <c r="A559" s="32" t="s">
        <v>32</v>
      </c>
      <c r="B559" s="33" t="s">
        <v>41</v>
      </c>
      <c r="C559" s="34" t="s">
        <v>88</v>
      </c>
      <c r="D559" s="32">
        <v>17907.0</v>
      </c>
      <c r="E559" s="35">
        <v>502.0</v>
      </c>
    </row>
    <row r="560">
      <c r="A560" s="32" t="s">
        <v>32</v>
      </c>
      <c r="B560" s="33" t="s">
        <v>46</v>
      </c>
      <c r="C560" s="34" t="s">
        <v>88</v>
      </c>
      <c r="D560" s="32">
        <v>17907.0</v>
      </c>
      <c r="E560" s="35">
        <v>517.0</v>
      </c>
    </row>
    <row r="561">
      <c r="A561" s="32" t="s">
        <v>32</v>
      </c>
      <c r="B561" s="33" t="s">
        <v>33</v>
      </c>
      <c r="C561" s="34" t="s">
        <v>89</v>
      </c>
      <c r="D561" s="32">
        <v>17907.0</v>
      </c>
      <c r="E561" s="32">
        <v>20008.0</v>
      </c>
    </row>
    <row r="562">
      <c r="A562" s="32" t="s">
        <v>32</v>
      </c>
      <c r="B562" s="33" t="s">
        <v>35</v>
      </c>
      <c r="C562" s="34" t="s">
        <v>89</v>
      </c>
      <c r="D562" s="35">
        <v>141372.0</v>
      </c>
      <c r="E562" s="32">
        <v>20008.0</v>
      </c>
    </row>
    <row r="563">
      <c r="A563" s="32" t="s">
        <v>32</v>
      </c>
      <c r="B563" s="33" t="s">
        <v>36</v>
      </c>
      <c r="C563" s="34" t="s">
        <v>89</v>
      </c>
      <c r="D563" s="35">
        <v>142291.0</v>
      </c>
      <c r="E563" s="35">
        <v>460124.0</v>
      </c>
    </row>
    <row r="564">
      <c r="A564" s="32" t="s">
        <v>32</v>
      </c>
      <c r="B564" s="33" t="s">
        <v>37</v>
      </c>
      <c r="C564" s="34" t="s">
        <v>89</v>
      </c>
      <c r="D564" s="35">
        <v>142761.0</v>
      </c>
      <c r="E564" s="35">
        <v>503941.0</v>
      </c>
    </row>
    <row r="565">
      <c r="A565" s="32" t="s">
        <v>32</v>
      </c>
      <c r="B565" s="33" t="s">
        <v>38</v>
      </c>
      <c r="C565" s="34" t="s">
        <v>89</v>
      </c>
      <c r="D565" s="35">
        <v>146768.0</v>
      </c>
      <c r="E565" s="35">
        <v>465023.0</v>
      </c>
    </row>
    <row r="566">
      <c r="A566" s="32" t="s">
        <v>32</v>
      </c>
      <c r="B566" s="33" t="s">
        <v>42</v>
      </c>
      <c r="C566" s="34" t="s">
        <v>89</v>
      </c>
      <c r="D566" s="35">
        <v>136604.0</v>
      </c>
      <c r="E566" s="35">
        <v>443648.0</v>
      </c>
    </row>
    <row r="567">
      <c r="A567" s="32" t="s">
        <v>32</v>
      </c>
      <c r="B567" s="33" t="s">
        <v>46</v>
      </c>
      <c r="C567" s="34" t="s">
        <v>89</v>
      </c>
      <c r="D567" s="35">
        <v>127255.0</v>
      </c>
      <c r="E567" s="35">
        <v>424844.0</v>
      </c>
    </row>
    <row r="568">
      <c r="A568" s="32" t="s">
        <v>32</v>
      </c>
      <c r="B568" s="33" t="s">
        <v>44</v>
      </c>
      <c r="C568" s="34" t="s">
        <v>89</v>
      </c>
      <c r="D568" s="35">
        <v>128214.0</v>
      </c>
      <c r="E568" s="35">
        <v>396117.0</v>
      </c>
    </row>
    <row r="569">
      <c r="A569" s="32" t="s">
        <v>32</v>
      </c>
      <c r="B569" s="33" t="s">
        <v>41</v>
      </c>
      <c r="C569" s="34" t="s">
        <v>89</v>
      </c>
      <c r="D569" s="35">
        <v>128722.0</v>
      </c>
      <c r="E569" s="35">
        <v>427132.0</v>
      </c>
    </row>
    <row r="570">
      <c r="A570" s="32" t="s">
        <v>32</v>
      </c>
      <c r="B570" s="33" t="s">
        <v>45</v>
      </c>
      <c r="C570" s="34" t="s">
        <v>89</v>
      </c>
      <c r="D570" s="35">
        <v>117374.0</v>
      </c>
      <c r="E570" s="35">
        <v>380811.0</v>
      </c>
    </row>
    <row r="571">
      <c r="A571" s="32" t="s">
        <v>32</v>
      </c>
      <c r="B571" s="33" t="s">
        <v>42</v>
      </c>
      <c r="C571" s="34" t="s">
        <v>89</v>
      </c>
      <c r="D571" s="35">
        <v>109908.0</v>
      </c>
      <c r="E571" s="35">
        <v>347687.0</v>
      </c>
    </row>
    <row r="572">
      <c r="A572" s="32" t="s">
        <v>32</v>
      </c>
      <c r="B572" s="33" t="s">
        <v>41</v>
      </c>
      <c r="C572" s="34" t="s">
        <v>89</v>
      </c>
      <c r="D572" s="35">
        <v>112399.0</v>
      </c>
      <c r="E572" s="35">
        <v>362743.0</v>
      </c>
    </row>
    <row r="573">
      <c r="A573" s="32" t="s">
        <v>32</v>
      </c>
      <c r="B573" s="33" t="s">
        <v>46</v>
      </c>
      <c r="C573" s="34" t="s">
        <v>89</v>
      </c>
      <c r="D573" s="35">
        <v>109264.0</v>
      </c>
      <c r="E573" s="35">
        <v>368611.0</v>
      </c>
    </row>
    <row r="574">
      <c r="A574" s="32" t="s">
        <v>32</v>
      </c>
      <c r="B574" s="33" t="s">
        <v>33</v>
      </c>
      <c r="C574" s="34" t="s">
        <v>90</v>
      </c>
      <c r="D574" s="32">
        <v>17907.0</v>
      </c>
      <c r="E574" s="32">
        <v>20008.0</v>
      </c>
    </row>
    <row r="575">
      <c r="A575" s="32" t="s">
        <v>32</v>
      </c>
      <c r="B575" s="33" t="s">
        <v>35</v>
      </c>
      <c r="C575" s="34" t="s">
        <v>90</v>
      </c>
      <c r="D575" s="32">
        <v>17907.0</v>
      </c>
      <c r="E575" s="32">
        <v>20008.0</v>
      </c>
    </row>
    <row r="576">
      <c r="A576" s="32" t="s">
        <v>32</v>
      </c>
      <c r="B576" s="33" t="s">
        <v>36</v>
      </c>
      <c r="C576" s="34" t="s">
        <v>90</v>
      </c>
      <c r="D576" s="32">
        <v>17907.0</v>
      </c>
      <c r="E576" s="32">
        <v>20008.0</v>
      </c>
    </row>
    <row r="577">
      <c r="A577" s="32" t="s">
        <v>32</v>
      </c>
      <c r="B577" s="33" t="s">
        <v>37</v>
      </c>
      <c r="C577" s="34" t="s">
        <v>90</v>
      </c>
      <c r="D577" s="32">
        <v>17907.0</v>
      </c>
      <c r="E577" s="32">
        <v>20008.0</v>
      </c>
    </row>
    <row r="578">
      <c r="A578" s="32" t="s">
        <v>32</v>
      </c>
      <c r="B578" s="33" t="s">
        <v>38</v>
      </c>
      <c r="C578" s="34" t="s">
        <v>90</v>
      </c>
      <c r="D578" s="32">
        <v>17907.0</v>
      </c>
      <c r="E578" s="32">
        <v>20008.0</v>
      </c>
    </row>
    <row r="579">
      <c r="A579" s="32" t="s">
        <v>32</v>
      </c>
      <c r="B579" s="33" t="s">
        <v>42</v>
      </c>
      <c r="C579" s="34" t="s">
        <v>90</v>
      </c>
      <c r="D579" s="32">
        <v>17907.0</v>
      </c>
      <c r="E579" s="32">
        <v>20008.0</v>
      </c>
    </row>
    <row r="580">
      <c r="A580" s="32" t="s">
        <v>32</v>
      </c>
      <c r="B580" s="33" t="s">
        <v>46</v>
      </c>
      <c r="C580" s="34" t="s">
        <v>90</v>
      </c>
      <c r="D580" s="32">
        <v>17907.0</v>
      </c>
      <c r="E580" s="32">
        <v>20008.0</v>
      </c>
    </row>
    <row r="581">
      <c r="A581" s="32" t="s">
        <v>32</v>
      </c>
      <c r="B581" s="33" t="s">
        <v>44</v>
      </c>
      <c r="C581" s="34" t="s">
        <v>90</v>
      </c>
      <c r="D581" s="32">
        <v>17907.0</v>
      </c>
      <c r="E581" s="32">
        <v>20008.0</v>
      </c>
    </row>
    <row r="582">
      <c r="A582" s="32" t="s">
        <v>32</v>
      </c>
      <c r="B582" s="33" t="s">
        <v>41</v>
      </c>
      <c r="C582" s="34" t="s">
        <v>90</v>
      </c>
      <c r="D582" s="32">
        <v>17907.0</v>
      </c>
      <c r="E582" s="32">
        <v>20008.0</v>
      </c>
    </row>
    <row r="583">
      <c r="A583" s="32" t="s">
        <v>32</v>
      </c>
      <c r="B583" s="33" t="s">
        <v>46</v>
      </c>
      <c r="C583" s="34" t="s">
        <v>90</v>
      </c>
      <c r="D583" s="32">
        <v>17907.0</v>
      </c>
      <c r="E583" s="32">
        <v>20008.0</v>
      </c>
    </row>
    <row r="584">
      <c r="A584" s="32" t="s">
        <v>32</v>
      </c>
      <c r="B584" s="33" t="s">
        <v>42</v>
      </c>
      <c r="C584" s="34" t="s">
        <v>90</v>
      </c>
      <c r="D584" s="32">
        <v>17907.0</v>
      </c>
      <c r="E584" s="32">
        <v>20008.0</v>
      </c>
    </row>
    <row r="585">
      <c r="A585" s="32" t="s">
        <v>32</v>
      </c>
      <c r="B585" s="33" t="s">
        <v>41</v>
      </c>
      <c r="C585" s="34" t="s">
        <v>90</v>
      </c>
      <c r="D585" s="32">
        <v>17907.0</v>
      </c>
      <c r="E585" s="32">
        <v>20008.0</v>
      </c>
    </row>
    <row r="586">
      <c r="A586" s="32" t="s">
        <v>32</v>
      </c>
      <c r="B586" s="33" t="s">
        <v>46</v>
      </c>
      <c r="C586" s="34" t="s">
        <v>90</v>
      </c>
      <c r="D586" s="32">
        <v>17907.0</v>
      </c>
      <c r="E586" s="32">
        <v>20008.0</v>
      </c>
    </row>
    <row r="587">
      <c r="A587" s="32" t="s">
        <v>32</v>
      </c>
      <c r="B587" s="33" t="s">
        <v>33</v>
      </c>
      <c r="C587" s="34" t="s">
        <v>91</v>
      </c>
      <c r="D587" s="32">
        <v>17907.0</v>
      </c>
      <c r="E587" s="32">
        <v>20008.0</v>
      </c>
    </row>
    <row r="588">
      <c r="A588" s="32" t="s">
        <v>32</v>
      </c>
      <c r="B588" s="33" t="s">
        <v>35</v>
      </c>
      <c r="C588" s="34" t="s">
        <v>91</v>
      </c>
      <c r="D588" s="35">
        <v>16622.0</v>
      </c>
      <c r="E588" s="32">
        <v>20008.0</v>
      </c>
    </row>
    <row r="589">
      <c r="A589" s="32" t="s">
        <v>32</v>
      </c>
      <c r="B589" s="33" t="s">
        <v>36</v>
      </c>
      <c r="C589" s="34" t="s">
        <v>91</v>
      </c>
      <c r="D589" s="35">
        <v>16605.0</v>
      </c>
      <c r="E589" s="35">
        <v>14173.0</v>
      </c>
    </row>
    <row r="590">
      <c r="A590" s="32" t="s">
        <v>32</v>
      </c>
      <c r="B590" s="33" t="s">
        <v>37</v>
      </c>
      <c r="C590" s="34" t="s">
        <v>91</v>
      </c>
      <c r="D590" s="35">
        <v>16297.0</v>
      </c>
      <c r="E590" s="35">
        <v>14056.0</v>
      </c>
    </row>
    <row r="591">
      <c r="A591" s="32" t="s">
        <v>32</v>
      </c>
      <c r="B591" s="33" t="s">
        <v>39</v>
      </c>
      <c r="C591" s="34" t="s">
        <v>91</v>
      </c>
      <c r="D591" s="35">
        <v>15539.0</v>
      </c>
      <c r="E591" s="35">
        <v>12589.0</v>
      </c>
    </row>
    <row r="592">
      <c r="A592" s="32" t="s">
        <v>32</v>
      </c>
      <c r="B592" s="33" t="s">
        <v>43</v>
      </c>
      <c r="C592" s="34" t="s">
        <v>91</v>
      </c>
      <c r="D592" s="35">
        <v>15294.0</v>
      </c>
      <c r="E592" s="35">
        <v>12541.0</v>
      </c>
    </row>
    <row r="593">
      <c r="A593" s="32" t="s">
        <v>32</v>
      </c>
      <c r="B593" s="33" t="s">
        <v>46</v>
      </c>
      <c r="C593" s="34" t="s">
        <v>91</v>
      </c>
      <c r="D593" s="35">
        <v>15917.0</v>
      </c>
      <c r="E593" s="35">
        <v>11503.0</v>
      </c>
    </row>
    <row r="594">
      <c r="A594" s="32" t="s">
        <v>32</v>
      </c>
      <c r="B594" s="33" t="s">
        <v>44</v>
      </c>
      <c r="C594" s="34" t="s">
        <v>91</v>
      </c>
      <c r="D594" s="35">
        <v>14837.0</v>
      </c>
      <c r="E594" s="35">
        <v>10708.0</v>
      </c>
    </row>
    <row r="595">
      <c r="A595" s="32" t="s">
        <v>32</v>
      </c>
      <c r="B595" s="33" t="s">
        <v>41</v>
      </c>
      <c r="C595" s="34" t="s">
        <v>91</v>
      </c>
      <c r="D595" s="35">
        <v>14769.0</v>
      </c>
      <c r="E595" s="35">
        <v>11382.0</v>
      </c>
    </row>
    <row r="596">
      <c r="A596" s="32" t="s">
        <v>32</v>
      </c>
      <c r="B596" s="33" t="s">
        <v>46</v>
      </c>
      <c r="C596" s="34" t="s">
        <v>91</v>
      </c>
      <c r="D596" s="35">
        <v>14725.0</v>
      </c>
      <c r="E596" s="35">
        <v>9072.0</v>
      </c>
    </row>
    <row r="597">
      <c r="A597" s="32" t="s">
        <v>32</v>
      </c>
      <c r="B597" s="33" t="s">
        <v>43</v>
      </c>
      <c r="C597" s="34" t="s">
        <v>91</v>
      </c>
      <c r="D597" s="35">
        <v>15205.0</v>
      </c>
      <c r="E597" s="35">
        <v>8119.0</v>
      </c>
    </row>
    <row r="598">
      <c r="A598" s="32" t="s">
        <v>32</v>
      </c>
      <c r="B598" s="33" t="s">
        <v>41</v>
      </c>
      <c r="C598" s="34" t="s">
        <v>91</v>
      </c>
      <c r="D598" s="35">
        <v>13988.0</v>
      </c>
      <c r="E598" s="35">
        <v>6370.0</v>
      </c>
    </row>
    <row r="599">
      <c r="A599" s="32" t="s">
        <v>32</v>
      </c>
      <c r="B599" s="33" t="s">
        <v>46</v>
      </c>
      <c r="C599" s="34" t="s">
        <v>91</v>
      </c>
      <c r="D599" s="35">
        <v>13340.0</v>
      </c>
      <c r="E599" s="35">
        <v>5534.0</v>
      </c>
    </row>
    <row r="600">
      <c r="A600" s="32" t="s">
        <v>32</v>
      </c>
      <c r="B600" s="33" t="s">
        <v>33</v>
      </c>
      <c r="C600" s="34" t="s">
        <v>92</v>
      </c>
      <c r="D600" s="32">
        <v>17907.0</v>
      </c>
      <c r="E600" s="32">
        <v>20008.0</v>
      </c>
    </row>
    <row r="601">
      <c r="A601" s="32" t="s">
        <v>32</v>
      </c>
      <c r="B601" s="33" t="s">
        <v>35</v>
      </c>
      <c r="C601" s="34" t="s">
        <v>92</v>
      </c>
      <c r="D601" s="32">
        <v>17907.0</v>
      </c>
      <c r="E601" s="32">
        <v>20008.0</v>
      </c>
    </row>
    <row r="602">
      <c r="A602" s="32" t="s">
        <v>32</v>
      </c>
      <c r="B602" s="33" t="s">
        <v>36</v>
      </c>
      <c r="C602" s="34" t="s">
        <v>92</v>
      </c>
      <c r="D602" s="32">
        <v>17907.0</v>
      </c>
      <c r="E602" s="35">
        <v>1023.0</v>
      </c>
    </row>
    <row r="603">
      <c r="A603" s="32" t="s">
        <v>32</v>
      </c>
      <c r="B603" s="33" t="s">
        <v>37</v>
      </c>
      <c r="C603" s="34" t="s">
        <v>92</v>
      </c>
      <c r="D603" s="32">
        <v>17907.0</v>
      </c>
      <c r="E603" s="35">
        <v>1023.0</v>
      </c>
    </row>
    <row r="604">
      <c r="A604" s="32" t="s">
        <v>32</v>
      </c>
      <c r="B604" s="33" t="s">
        <v>39</v>
      </c>
      <c r="C604" s="34" t="s">
        <v>92</v>
      </c>
      <c r="D604" s="32">
        <v>17907.0</v>
      </c>
      <c r="E604" s="35">
        <v>1093.0</v>
      </c>
    </row>
    <row r="605">
      <c r="A605" s="32" t="s">
        <v>32</v>
      </c>
      <c r="B605" s="33" t="s">
        <v>43</v>
      </c>
      <c r="C605" s="34" t="s">
        <v>92</v>
      </c>
      <c r="D605" s="35">
        <v>423.0</v>
      </c>
      <c r="E605" s="35">
        <v>1063.0</v>
      </c>
    </row>
    <row r="606">
      <c r="A606" s="32" t="s">
        <v>32</v>
      </c>
      <c r="B606" s="33" t="s">
        <v>46</v>
      </c>
      <c r="C606" s="34" t="s">
        <v>92</v>
      </c>
      <c r="D606" s="35">
        <v>406.0</v>
      </c>
      <c r="E606" s="35">
        <v>1016.0</v>
      </c>
    </row>
    <row r="607">
      <c r="A607" s="32" t="s">
        <v>32</v>
      </c>
      <c r="B607" s="33" t="s">
        <v>45</v>
      </c>
      <c r="C607" s="34" t="s">
        <v>92</v>
      </c>
      <c r="D607" s="35">
        <v>399.0</v>
      </c>
      <c r="E607" s="35">
        <v>1019.0</v>
      </c>
    </row>
    <row r="608">
      <c r="A608" s="32" t="s">
        <v>32</v>
      </c>
      <c r="B608" s="33" t="s">
        <v>41</v>
      </c>
      <c r="C608" s="34" t="s">
        <v>92</v>
      </c>
      <c r="D608" s="35">
        <v>406.0</v>
      </c>
      <c r="E608" s="35">
        <v>1030.0</v>
      </c>
    </row>
    <row r="609">
      <c r="A609" s="32" t="s">
        <v>32</v>
      </c>
      <c r="B609" s="33" t="s">
        <v>46</v>
      </c>
      <c r="C609" s="34" t="s">
        <v>92</v>
      </c>
      <c r="D609" s="32">
        <v>17907.0</v>
      </c>
      <c r="E609" s="35">
        <v>1041.0</v>
      </c>
    </row>
    <row r="610">
      <c r="A610" s="32" t="s">
        <v>32</v>
      </c>
      <c r="B610" s="33" t="s">
        <v>43</v>
      </c>
      <c r="C610" s="34" t="s">
        <v>92</v>
      </c>
      <c r="D610" s="32">
        <v>17907.0</v>
      </c>
      <c r="E610" s="35">
        <v>1126.0</v>
      </c>
    </row>
    <row r="611">
      <c r="A611" s="32" t="s">
        <v>32</v>
      </c>
      <c r="B611" s="33" t="s">
        <v>41</v>
      </c>
      <c r="C611" s="34" t="s">
        <v>92</v>
      </c>
      <c r="D611" s="32">
        <v>17907.0</v>
      </c>
      <c r="E611" s="35">
        <v>1144.0</v>
      </c>
    </row>
    <row r="612">
      <c r="A612" s="32" t="s">
        <v>32</v>
      </c>
      <c r="B612" s="33" t="s">
        <v>46</v>
      </c>
      <c r="C612" s="34" t="s">
        <v>92</v>
      </c>
      <c r="D612" s="32">
        <v>17907.0</v>
      </c>
      <c r="E612" s="35">
        <v>1188.0</v>
      </c>
    </row>
    <row r="613">
      <c r="A613" s="32" t="s">
        <v>32</v>
      </c>
      <c r="B613" s="33" t="s">
        <v>33</v>
      </c>
      <c r="C613" s="34" t="s">
        <v>93</v>
      </c>
      <c r="D613" s="32">
        <v>17907.0</v>
      </c>
      <c r="E613" s="32">
        <v>20008.0</v>
      </c>
    </row>
    <row r="614">
      <c r="A614" s="32" t="s">
        <v>32</v>
      </c>
      <c r="B614" s="33" t="s">
        <v>35</v>
      </c>
      <c r="C614" s="34" t="s">
        <v>93</v>
      </c>
      <c r="D614" s="35">
        <v>20747.0</v>
      </c>
      <c r="E614" s="32">
        <v>20008.0</v>
      </c>
    </row>
    <row r="615">
      <c r="A615" s="32" t="s">
        <v>32</v>
      </c>
      <c r="B615" s="33" t="s">
        <v>36</v>
      </c>
      <c r="C615" s="34" t="s">
        <v>93</v>
      </c>
      <c r="D615" s="35">
        <v>20043.0</v>
      </c>
      <c r="E615" s="35">
        <v>6846.0</v>
      </c>
    </row>
    <row r="616">
      <c r="A616" s="32" t="s">
        <v>32</v>
      </c>
      <c r="B616" s="33" t="s">
        <v>37</v>
      </c>
      <c r="C616" s="34" t="s">
        <v>93</v>
      </c>
      <c r="D616" s="35">
        <v>19345.0</v>
      </c>
      <c r="E616" s="35">
        <v>6447.0</v>
      </c>
    </row>
    <row r="617">
      <c r="A617" s="32" t="s">
        <v>32</v>
      </c>
      <c r="B617" s="33" t="s">
        <v>39</v>
      </c>
      <c r="C617" s="34" t="s">
        <v>93</v>
      </c>
      <c r="D617" s="35">
        <v>18921.0</v>
      </c>
      <c r="E617" s="35">
        <v>6538.0</v>
      </c>
    </row>
    <row r="618">
      <c r="A618" s="32" t="s">
        <v>32</v>
      </c>
      <c r="B618" s="33" t="s">
        <v>43</v>
      </c>
      <c r="C618" s="34" t="s">
        <v>93</v>
      </c>
      <c r="D618" s="35">
        <v>18306.0</v>
      </c>
      <c r="E618" s="35">
        <v>6150.0</v>
      </c>
    </row>
    <row r="619">
      <c r="A619" s="32" t="s">
        <v>32</v>
      </c>
      <c r="B619" s="33" t="s">
        <v>39</v>
      </c>
      <c r="C619" s="34" t="s">
        <v>93</v>
      </c>
      <c r="D619" s="35">
        <v>17809.0</v>
      </c>
      <c r="E619" s="35">
        <v>5959.0</v>
      </c>
    </row>
    <row r="620">
      <c r="A620" s="32" t="s">
        <v>32</v>
      </c>
      <c r="B620" s="33" t="s">
        <v>45</v>
      </c>
      <c r="C620" s="34" t="s">
        <v>93</v>
      </c>
      <c r="D620" s="35">
        <v>17141.0</v>
      </c>
      <c r="E620" s="35">
        <v>5618.0</v>
      </c>
    </row>
    <row r="621">
      <c r="A621" s="32" t="s">
        <v>32</v>
      </c>
      <c r="B621" s="33" t="s">
        <v>42</v>
      </c>
      <c r="C621" s="34" t="s">
        <v>93</v>
      </c>
      <c r="D621" s="35">
        <v>16198.0</v>
      </c>
      <c r="E621" s="35">
        <v>4353.0</v>
      </c>
    </row>
    <row r="622">
      <c r="A622" s="32" t="s">
        <v>32</v>
      </c>
      <c r="B622" s="33" t="s">
        <v>46</v>
      </c>
      <c r="C622" s="34" t="s">
        <v>93</v>
      </c>
      <c r="D622" s="35">
        <v>15491.0</v>
      </c>
      <c r="E622" s="35">
        <v>3806.0</v>
      </c>
    </row>
    <row r="623">
      <c r="A623" s="32" t="s">
        <v>32</v>
      </c>
      <c r="B623" s="33" t="s">
        <v>43</v>
      </c>
      <c r="C623" s="34" t="s">
        <v>93</v>
      </c>
      <c r="D623" s="35">
        <v>14916.0</v>
      </c>
      <c r="E623" s="35">
        <v>3590.0</v>
      </c>
    </row>
    <row r="624">
      <c r="A624" s="32" t="s">
        <v>32</v>
      </c>
      <c r="B624" s="33" t="s">
        <v>41</v>
      </c>
      <c r="C624" s="34" t="s">
        <v>93</v>
      </c>
      <c r="D624" s="35">
        <v>14203.0</v>
      </c>
      <c r="E624" s="35">
        <v>3128.0</v>
      </c>
    </row>
    <row r="625">
      <c r="A625" s="32" t="s">
        <v>32</v>
      </c>
      <c r="B625" s="33" t="s">
        <v>46</v>
      </c>
      <c r="C625" s="34" t="s">
        <v>93</v>
      </c>
      <c r="D625" s="35">
        <v>13390.0</v>
      </c>
      <c r="E625" s="35">
        <v>2651.0</v>
      </c>
    </row>
    <row r="626">
      <c r="A626" s="32" t="s">
        <v>32</v>
      </c>
      <c r="B626" s="33" t="s">
        <v>33</v>
      </c>
      <c r="C626" s="34" t="s">
        <v>94</v>
      </c>
      <c r="D626" s="32">
        <v>17907.0</v>
      </c>
      <c r="E626" s="32">
        <v>20008.0</v>
      </c>
    </row>
    <row r="627">
      <c r="A627" s="32" t="s">
        <v>32</v>
      </c>
      <c r="B627" s="33" t="s">
        <v>35</v>
      </c>
      <c r="C627" s="34" t="s">
        <v>94</v>
      </c>
      <c r="D627" s="35">
        <v>2764.0</v>
      </c>
      <c r="E627" s="32">
        <v>20008.0</v>
      </c>
    </row>
    <row r="628">
      <c r="A628" s="32" t="s">
        <v>32</v>
      </c>
      <c r="B628" s="33" t="s">
        <v>36</v>
      </c>
      <c r="C628" s="34" t="s">
        <v>94</v>
      </c>
      <c r="D628" s="35">
        <v>2692.0</v>
      </c>
      <c r="E628" s="35">
        <v>1540.0</v>
      </c>
    </row>
    <row r="629">
      <c r="A629" s="32" t="s">
        <v>32</v>
      </c>
      <c r="B629" s="33" t="s">
        <v>37</v>
      </c>
      <c r="C629" s="34" t="s">
        <v>94</v>
      </c>
      <c r="D629" s="35">
        <v>2628.0</v>
      </c>
      <c r="E629" s="35">
        <v>1503.0</v>
      </c>
    </row>
    <row r="630">
      <c r="A630" s="32" t="s">
        <v>32</v>
      </c>
      <c r="B630" s="33" t="s">
        <v>39</v>
      </c>
      <c r="C630" s="34" t="s">
        <v>94</v>
      </c>
      <c r="D630" s="35">
        <v>2563.0</v>
      </c>
      <c r="E630" s="35">
        <v>1456.0</v>
      </c>
    </row>
    <row r="631">
      <c r="A631" s="32" t="s">
        <v>32</v>
      </c>
      <c r="B631" s="33" t="s">
        <v>43</v>
      </c>
      <c r="C631" s="34" t="s">
        <v>94</v>
      </c>
      <c r="D631" s="35">
        <v>2458.0</v>
      </c>
      <c r="E631" s="35">
        <v>1316.0</v>
      </c>
    </row>
    <row r="632">
      <c r="A632" s="32" t="s">
        <v>32</v>
      </c>
      <c r="B632" s="33" t="s">
        <v>39</v>
      </c>
      <c r="C632" s="34" t="s">
        <v>94</v>
      </c>
      <c r="D632" s="35">
        <v>2368.0</v>
      </c>
      <c r="E632" s="35">
        <v>1221.0</v>
      </c>
    </row>
    <row r="633">
      <c r="A633" s="32" t="s">
        <v>32</v>
      </c>
      <c r="B633" s="33" t="s">
        <v>45</v>
      </c>
      <c r="C633" s="34" t="s">
        <v>94</v>
      </c>
      <c r="D633" s="35">
        <v>2372.0</v>
      </c>
      <c r="E633" s="35">
        <v>1338.0</v>
      </c>
    </row>
    <row r="634">
      <c r="A634" s="32" t="s">
        <v>32</v>
      </c>
      <c r="B634" s="33" t="s">
        <v>42</v>
      </c>
      <c r="C634" s="34" t="s">
        <v>94</v>
      </c>
      <c r="D634" s="35">
        <v>2327.0</v>
      </c>
      <c r="E634" s="35">
        <v>1397.0</v>
      </c>
    </row>
    <row r="635">
      <c r="A635" s="32" t="s">
        <v>32</v>
      </c>
      <c r="B635" s="33" t="s">
        <v>46</v>
      </c>
      <c r="C635" s="34" t="s">
        <v>94</v>
      </c>
      <c r="D635" s="35">
        <v>2303.0</v>
      </c>
      <c r="E635" s="35">
        <v>1463.0</v>
      </c>
    </row>
    <row r="636">
      <c r="A636" s="32" t="s">
        <v>32</v>
      </c>
      <c r="B636" s="33" t="s">
        <v>43</v>
      </c>
      <c r="C636" s="34" t="s">
        <v>94</v>
      </c>
      <c r="D636" s="35">
        <v>2182.0</v>
      </c>
      <c r="E636" s="35">
        <v>1232.0</v>
      </c>
    </row>
    <row r="637">
      <c r="A637" s="32" t="s">
        <v>32</v>
      </c>
      <c r="B637" s="33" t="s">
        <v>41</v>
      </c>
      <c r="C637" s="34" t="s">
        <v>94</v>
      </c>
      <c r="D637" s="35">
        <v>2106.0</v>
      </c>
      <c r="E637" s="35">
        <v>1162.0</v>
      </c>
    </row>
    <row r="638">
      <c r="A638" s="32" t="s">
        <v>32</v>
      </c>
      <c r="B638" s="33" t="s">
        <v>46</v>
      </c>
      <c r="C638" s="34" t="s">
        <v>94</v>
      </c>
      <c r="D638" s="35">
        <v>2111.0</v>
      </c>
      <c r="E638" s="35">
        <v>1357.0</v>
      </c>
    </row>
    <row r="639">
      <c r="A639" s="32" t="s">
        <v>32</v>
      </c>
      <c r="B639" s="33" t="s">
        <v>33</v>
      </c>
      <c r="C639" s="34" t="s">
        <v>95</v>
      </c>
      <c r="D639" s="32">
        <v>17907.0</v>
      </c>
      <c r="E639" s="32">
        <v>20008.0</v>
      </c>
    </row>
    <row r="640">
      <c r="A640" s="32" t="s">
        <v>32</v>
      </c>
      <c r="B640" s="33" t="s">
        <v>35</v>
      </c>
      <c r="C640" s="34" t="s">
        <v>95</v>
      </c>
      <c r="D640" s="35">
        <v>9504.0</v>
      </c>
      <c r="E640" s="32">
        <v>20008.0</v>
      </c>
    </row>
    <row r="641">
      <c r="A641" s="32" t="s">
        <v>32</v>
      </c>
      <c r="B641" s="33" t="s">
        <v>36</v>
      </c>
      <c r="C641" s="34" t="s">
        <v>95</v>
      </c>
      <c r="D641" s="35">
        <v>9674.0</v>
      </c>
      <c r="E641" s="35">
        <v>25878.0</v>
      </c>
    </row>
    <row r="642">
      <c r="A642" s="32" t="s">
        <v>32</v>
      </c>
      <c r="B642" s="33" t="s">
        <v>37</v>
      </c>
      <c r="C642" s="34" t="s">
        <v>95</v>
      </c>
      <c r="D642" s="35">
        <v>9193.0</v>
      </c>
      <c r="E642" s="35">
        <v>24807.0</v>
      </c>
    </row>
    <row r="643">
      <c r="A643" s="32" t="s">
        <v>32</v>
      </c>
      <c r="B643" s="33" t="s">
        <v>39</v>
      </c>
      <c r="C643" s="34" t="s">
        <v>95</v>
      </c>
      <c r="D643" s="35">
        <v>9427.0</v>
      </c>
      <c r="E643" s="35">
        <v>25013.0</v>
      </c>
    </row>
    <row r="644">
      <c r="A644" s="32" t="s">
        <v>32</v>
      </c>
      <c r="B644" s="33" t="s">
        <v>43</v>
      </c>
      <c r="C644" s="34" t="s">
        <v>95</v>
      </c>
      <c r="D644" s="35">
        <v>9039.0</v>
      </c>
      <c r="E644" s="35">
        <v>23869.0</v>
      </c>
    </row>
    <row r="645">
      <c r="A645" s="32" t="s">
        <v>32</v>
      </c>
      <c r="B645" s="33" t="s">
        <v>39</v>
      </c>
      <c r="C645" s="34" t="s">
        <v>95</v>
      </c>
      <c r="D645" s="35">
        <v>8752.0</v>
      </c>
      <c r="E645" s="35">
        <v>23128.0</v>
      </c>
    </row>
    <row r="646">
      <c r="A646" s="32" t="s">
        <v>32</v>
      </c>
      <c r="B646" s="33" t="s">
        <v>45</v>
      </c>
      <c r="C646" s="34" t="s">
        <v>95</v>
      </c>
      <c r="D646" s="35">
        <v>8314.0</v>
      </c>
      <c r="E646" s="35">
        <v>22801.0</v>
      </c>
    </row>
    <row r="647">
      <c r="A647" s="32" t="s">
        <v>32</v>
      </c>
      <c r="B647" s="33" t="s">
        <v>42</v>
      </c>
      <c r="C647" s="34" t="s">
        <v>95</v>
      </c>
      <c r="D647" s="35">
        <v>8463.0</v>
      </c>
      <c r="E647" s="35">
        <v>22446.0</v>
      </c>
    </row>
    <row r="648">
      <c r="A648" s="32" t="s">
        <v>32</v>
      </c>
      <c r="B648" s="33" t="s">
        <v>46</v>
      </c>
      <c r="C648" s="34" t="s">
        <v>95</v>
      </c>
      <c r="D648" s="35">
        <v>8028.0</v>
      </c>
      <c r="E648" s="35">
        <v>21397.0</v>
      </c>
    </row>
    <row r="649">
      <c r="A649" s="32" t="s">
        <v>32</v>
      </c>
      <c r="B649" s="33" t="s">
        <v>44</v>
      </c>
      <c r="C649" s="34" t="s">
        <v>95</v>
      </c>
      <c r="D649" s="35">
        <v>7814.0</v>
      </c>
      <c r="E649" s="35">
        <v>21016.0</v>
      </c>
    </row>
    <row r="650">
      <c r="A650" s="32" t="s">
        <v>32</v>
      </c>
      <c r="B650" s="33" t="s">
        <v>41</v>
      </c>
      <c r="C650" s="34" t="s">
        <v>95</v>
      </c>
      <c r="D650" s="35">
        <v>7711.0</v>
      </c>
      <c r="E650" s="35">
        <v>20818.0</v>
      </c>
    </row>
    <row r="651">
      <c r="A651" s="32" t="s">
        <v>32</v>
      </c>
      <c r="B651" s="33" t="s">
        <v>46</v>
      </c>
      <c r="C651" s="34" t="s">
        <v>95</v>
      </c>
      <c r="D651" s="35">
        <v>7306.0</v>
      </c>
      <c r="E651" s="35">
        <v>19923.0</v>
      </c>
    </row>
    <row r="652">
      <c r="A652" s="32" t="s">
        <v>32</v>
      </c>
      <c r="B652" s="33" t="s">
        <v>33</v>
      </c>
      <c r="C652" s="34" t="s">
        <v>96</v>
      </c>
      <c r="D652" s="32">
        <v>17907.0</v>
      </c>
      <c r="E652" s="32">
        <v>20008.0</v>
      </c>
    </row>
    <row r="653">
      <c r="A653" s="32" t="s">
        <v>32</v>
      </c>
      <c r="B653" s="33" t="s">
        <v>35</v>
      </c>
      <c r="C653" s="34" t="s">
        <v>96</v>
      </c>
      <c r="D653" s="32">
        <v>17907.0</v>
      </c>
      <c r="E653" s="32">
        <v>20008.0</v>
      </c>
    </row>
    <row r="654">
      <c r="A654" s="32" t="s">
        <v>32</v>
      </c>
      <c r="B654" s="33" t="s">
        <v>36</v>
      </c>
      <c r="C654" s="34" t="s">
        <v>96</v>
      </c>
      <c r="D654" s="32">
        <v>17907.0</v>
      </c>
      <c r="E654" s="35">
        <v>3784.0</v>
      </c>
    </row>
    <row r="655">
      <c r="A655" s="32" t="s">
        <v>32</v>
      </c>
      <c r="B655" s="33" t="s">
        <v>37</v>
      </c>
      <c r="C655" s="34" t="s">
        <v>96</v>
      </c>
      <c r="D655" s="32">
        <v>17907.0</v>
      </c>
      <c r="E655" s="35">
        <v>3366.0</v>
      </c>
    </row>
    <row r="656">
      <c r="A656" s="32" t="s">
        <v>32</v>
      </c>
      <c r="B656" s="33" t="s">
        <v>39</v>
      </c>
      <c r="C656" s="34" t="s">
        <v>96</v>
      </c>
      <c r="D656" s="32">
        <v>17907.0</v>
      </c>
      <c r="E656" s="35">
        <v>3161.0</v>
      </c>
    </row>
    <row r="657">
      <c r="A657" s="32" t="s">
        <v>32</v>
      </c>
      <c r="B657" s="33" t="s">
        <v>43</v>
      </c>
      <c r="C657" s="34" t="s">
        <v>96</v>
      </c>
      <c r="D657" s="32">
        <v>17907.0</v>
      </c>
      <c r="E657" s="35">
        <v>3128.0</v>
      </c>
    </row>
    <row r="658">
      <c r="A658" s="32" t="s">
        <v>32</v>
      </c>
      <c r="B658" s="33" t="s">
        <v>39</v>
      </c>
      <c r="C658" s="34" t="s">
        <v>96</v>
      </c>
      <c r="D658" s="32">
        <v>17907.0</v>
      </c>
      <c r="E658" s="35">
        <v>2655.0</v>
      </c>
    </row>
    <row r="659">
      <c r="A659" s="32" t="s">
        <v>32</v>
      </c>
      <c r="B659" s="33" t="s">
        <v>45</v>
      </c>
      <c r="C659" s="34" t="s">
        <v>96</v>
      </c>
      <c r="D659" s="32">
        <v>17907.0</v>
      </c>
      <c r="E659" s="35">
        <v>2285.0</v>
      </c>
    </row>
    <row r="660">
      <c r="A660" s="32" t="s">
        <v>32</v>
      </c>
      <c r="B660" s="33" t="s">
        <v>42</v>
      </c>
      <c r="C660" s="34" t="s">
        <v>96</v>
      </c>
      <c r="D660" s="32">
        <v>17907.0</v>
      </c>
      <c r="E660" s="35">
        <v>1852.0</v>
      </c>
    </row>
    <row r="661">
      <c r="A661" s="32" t="s">
        <v>32</v>
      </c>
      <c r="B661" s="33" t="s">
        <v>46</v>
      </c>
      <c r="C661" s="34" t="s">
        <v>96</v>
      </c>
      <c r="D661" s="32">
        <v>17907.0</v>
      </c>
      <c r="E661" s="35">
        <v>1709.0</v>
      </c>
    </row>
    <row r="662">
      <c r="A662" s="32" t="s">
        <v>32</v>
      </c>
      <c r="B662" s="33" t="s">
        <v>44</v>
      </c>
      <c r="C662" s="34" t="s">
        <v>96</v>
      </c>
      <c r="D662" s="32">
        <v>17907.0</v>
      </c>
      <c r="E662" s="35">
        <v>1668.0</v>
      </c>
    </row>
    <row r="663">
      <c r="A663" s="32" t="s">
        <v>32</v>
      </c>
      <c r="B663" s="33" t="s">
        <v>42</v>
      </c>
      <c r="C663" s="34" t="s">
        <v>96</v>
      </c>
      <c r="D663" s="32">
        <v>17907.0</v>
      </c>
      <c r="E663" s="35">
        <v>1621.0</v>
      </c>
    </row>
    <row r="664">
      <c r="A664" s="32" t="s">
        <v>32</v>
      </c>
      <c r="B664" s="33" t="s">
        <v>46</v>
      </c>
      <c r="C664" s="34" t="s">
        <v>96</v>
      </c>
      <c r="D664" s="32">
        <v>17907.0</v>
      </c>
      <c r="E664" s="35">
        <v>1533.0</v>
      </c>
    </row>
    <row r="665">
      <c r="A665" s="32" t="s">
        <v>32</v>
      </c>
      <c r="B665" s="33" t="s">
        <v>33</v>
      </c>
      <c r="C665" s="34" t="s">
        <v>97</v>
      </c>
      <c r="D665" s="32">
        <v>17907.0</v>
      </c>
      <c r="E665" s="32">
        <v>20008.0</v>
      </c>
    </row>
    <row r="666">
      <c r="A666" s="32" t="s">
        <v>32</v>
      </c>
      <c r="B666" s="33" t="s">
        <v>35</v>
      </c>
      <c r="C666" s="34" t="s">
        <v>97</v>
      </c>
      <c r="D666" s="35">
        <v>8462.0</v>
      </c>
      <c r="E666" s="32">
        <v>20008.0</v>
      </c>
    </row>
    <row r="667">
      <c r="A667" s="32" t="s">
        <v>32</v>
      </c>
      <c r="B667" s="33" t="s">
        <v>36</v>
      </c>
      <c r="C667" s="34" t="s">
        <v>97</v>
      </c>
      <c r="D667" s="35">
        <v>8054.0</v>
      </c>
      <c r="E667" s="35">
        <v>2428.0</v>
      </c>
    </row>
    <row r="668">
      <c r="A668" s="32" t="s">
        <v>32</v>
      </c>
      <c r="B668" s="33" t="s">
        <v>37</v>
      </c>
      <c r="C668" s="34" t="s">
        <v>97</v>
      </c>
      <c r="D668" s="35">
        <v>7842.0</v>
      </c>
      <c r="E668" s="35">
        <v>2156.0</v>
      </c>
    </row>
    <row r="669">
      <c r="A669" s="32" t="s">
        <v>32</v>
      </c>
      <c r="B669" s="33" t="s">
        <v>39</v>
      </c>
      <c r="C669" s="34" t="s">
        <v>97</v>
      </c>
      <c r="D669" s="35">
        <v>7641.0</v>
      </c>
      <c r="E669" s="35">
        <v>1845.0</v>
      </c>
    </row>
    <row r="670">
      <c r="A670" s="32" t="s">
        <v>32</v>
      </c>
      <c r="B670" s="33" t="s">
        <v>43</v>
      </c>
      <c r="C670" s="34" t="s">
        <v>97</v>
      </c>
      <c r="D670" s="35">
        <v>7399.0</v>
      </c>
      <c r="E670" s="35">
        <v>1654.0</v>
      </c>
    </row>
    <row r="671">
      <c r="A671" s="32" t="s">
        <v>32</v>
      </c>
      <c r="B671" s="33" t="s">
        <v>39</v>
      </c>
      <c r="C671" s="34" t="s">
        <v>97</v>
      </c>
      <c r="D671" s="35">
        <v>7396.0</v>
      </c>
      <c r="E671" s="35">
        <v>2226.0</v>
      </c>
    </row>
    <row r="672">
      <c r="A672" s="32" t="s">
        <v>32</v>
      </c>
      <c r="B672" s="33" t="s">
        <v>45</v>
      </c>
      <c r="C672" s="34" t="s">
        <v>97</v>
      </c>
      <c r="D672" s="35">
        <v>7213.0</v>
      </c>
      <c r="E672" s="35">
        <v>2274.0</v>
      </c>
    </row>
    <row r="673">
      <c r="A673" s="32" t="s">
        <v>32</v>
      </c>
      <c r="B673" s="33" t="s">
        <v>42</v>
      </c>
      <c r="C673" s="34" t="s">
        <v>97</v>
      </c>
      <c r="D673" s="35">
        <v>7005.0</v>
      </c>
      <c r="E673" s="35">
        <v>2131.0</v>
      </c>
    </row>
    <row r="674">
      <c r="A674" s="32" t="s">
        <v>32</v>
      </c>
      <c r="B674" s="33" t="s">
        <v>46</v>
      </c>
      <c r="C674" s="34" t="s">
        <v>97</v>
      </c>
      <c r="D674" s="35">
        <v>6828.0</v>
      </c>
      <c r="E674" s="35">
        <v>2101.0</v>
      </c>
    </row>
    <row r="675">
      <c r="A675" s="32" t="s">
        <v>32</v>
      </c>
      <c r="B675" s="33" t="s">
        <v>45</v>
      </c>
      <c r="C675" s="34" t="s">
        <v>97</v>
      </c>
      <c r="D675" s="35">
        <v>6633.0</v>
      </c>
      <c r="E675" s="35">
        <v>1969.0</v>
      </c>
    </row>
    <row r="676">
      <c r="A676" s="32" t="s">
        <v>32</v>
      </c>
      <c r="B676" s="33" t="s">
        <v>42</v>
      </c>
      <c r="C676" s="34" t="s">
        <v>97</v>
      </c>
      <c r="D676" s="35">
        <v>6430.0</v>
      </c>
      <c r="E676" s="35">
        <v>1907.0</v>
      </c>
    </row>
    <row r="677">
      <c r="A677" s="32" t="s">
        <v>32</v>
      </c>
      <c r="B677" s="33" t="s">
        <v>46</v>
      </c>
      <c r="C677" s="34" t="s">
        <v>97</v>
      </c>
      <c r="D677" s="35">
        <v>6244.0</v>
      </c>
      <c r="E677" s="35">
        <v>1819.0</v>
      </c>
    </row>
    <row r="678">
      <c r="A678" s="32" t="s">
        <v>32</v>
      </c>
      <c r="B678" s="33" t="s">
        <v>33</v>
      </c>
      <c r="C678" s="34" t="s">
        <v>98</v>
      </c>
      <c r="D678" s="32">
        <v>17907.0</v>
      </c>
      <c r="E678" s="32">
        <v>20008.0</v>
      </c>
    </row>
    <row r="679">
      <c r="A679" s="32" t="s">
        <v>32</v>
      </c>
      <c r="B679" s="33" t="s">
        <v>35</v>
      </c>
      <c r="C679" s="34" t="s">
        <v>98</v>
      </c>
      <c r="D679" s="35">
        <v>9312.0</v>
      </c>
      <c r="E679" s="32">
        <v>20008.0</v>
      </c>
    </row>
    <row r="680">
      <c r="A680" s="32" t="s">
        <v>32</v>
      </c>
      <c r="B680" s="33" t="s">
        <v>36</v>
      </c>
      <c r="C680" s="34" t="s">
        <v>98</v>
      </c>
      <c r="D680" s="35">
        <v>9000.0</v>
      </c>
      <c r="E680" s="35">
        <v>9428.0</v>
      </c>
    </row>
    <row r="681">
      <c r="A681" s="32" t="s">
        <v>32</v>
      </c>
      <c r="B681" s="33" t="s">
        <v>37</v>
      </c>
      <c r="C681" s="34" t="s">
        <v>98</v>
      </c>
      <c r="D681" s="35">
        <v>8747.0</v>
      </c>
      <c r="E681" s="35">
        <v>8735.0</v>
      </c>
    </row>
    <row r="682">
      <c r="A682" s="32" t="s">
        <v>32</v>
      </c>
      <c r="B682" s="33" t="s">
        <v>39</v>
      </c>
      <c r="C682" s="34" t="s">
        <v>98</v>
      </c>
      <c r="D682" s="35">
        <v>8678.0</v>
      </c>
      <c r="E682" s="35">
        <v>8148.0</v>
      </c>
    </row>
    <row r="683">
      <c r="A683" s="32" t="s">
        <v>32</v>
      </c>
      <c r="B683" s="33" t="s">
        <v>43</v>
      </c>
      <c r="C683" s="34" t="s">
        <v>98</v>
      </c>
      <c r="D683" s="35">
        <v>9438.0</v>
      </c>
      <c r="E683" s="35">
        <v>10213.0</v>
      </c>
    </row>
    <row r="684">
      <c r="A684" s="32" t="s">
        <v>32</v>
      </c>
      <c r="B684" s="33" t="s">
        <v>39</v>
      </c>
      <c r="C684" s="34" t="s">
        <v>98</v>
      </c>
      <c r="D684" s="35">
        <v>9714.0</v>
      </c>
      <c r="E684" s="35">
        <v>10345.0</v>
      </c>
    </row>
    <row r="685">
      <c r="A685" s="32" t="s">
        <v>32</v>
      </c>
      <c r="B685" s="33" t="s">
        <v>45</v>
      </c>
      <c r="C685" s="34" t="s">
        <v>98</v>
      </c>
      <c r="D685" s="35">
        <v>9685.0</v>
      </c>
      <c r="E685" s="35">
        <v>10774.0</v>
      </c>
    </row>
    <row r="686">
      <c r="A686" s="32" t="s">
        <v>32</v>
      </c>
      <c r="B686" s="33" t="s">
        <v>42</v>
      </c>
      <c r="C686" s="34" t="s">
        <v>98</v>
      </c>
      <c r="D686" s="35">
        <v>9269.0</v>
      </c>
      <c r="E686" s="35">
        <v>9927.0</v>
      </c>
    </row>
    <row r="687">
      <c r="A687" s="32" t="s">
        <v>32</v>
      </c>
      <c r="B687" s="33" t="s">
        <v>46</v>
      </c>
      <c r="C687" s="34" t="s">
        <v>98</v>
      </c>
      <c r="D687" s="35">
        <v>9500.0</v>
      </c>
      <c r="E687" s="35">
        <v>10627.0</v>
      </c>
    </row>
    <row r="688">
      <c r="A688" s="32" t="s">
        <v>32</v>
      </c>
      <c r="B688" s="33" t="s">
        <v>45</v>
      </c>
      <c r="C688" s="34" t="s">
        <v>98</v>
      </c>
      <c r="D688" s="35">
        <v>9692.0</v>
      </c>
      <c r="E688" s="35">
        <v>11932.0</v>
      </c>
    </row>
    <row r="689">
      <c r="A689" s="32" t="s">
        <v>32</v>
      </c>
      <c r="B689" s="33" t="s">
        <v>42</v>
      </c>
      <c r="C689" s="34" t="s">
        <v>98</v>
      </c>
      <c r="D689" s="35">
        <v>9690.0</v>
      </c>
      <c r="E689" s="35">
        <v>12563.0</v>
      </c>
    </row>
    <row r="690">
      <c r="A690" s="32" t="s">
        <v>32</v>
      </c>
      <c r="B690" s="33" t="s">
        <v>46</v>
      </c>
      <c r="C690" s="34" t="s">
        <v>98</v>
      </c>
      <c r="D690" s="35">
        <v>9865.0</v>
      </c>
      <c r="E690" s="35">
        <v>13887.0</v>
      </c>
    </row>
    <row r="691">
      <c r="A691" s="32" t="s">
        <v>99</v>
      </c>
      <c r="B691" s="33" t="s">
        <v>33</v>
      </c>
      <c r="C691" s="34" t="s">
        <v>100</v>
      </c>
      <c r="D691" s="32">
        <v>136110.0</v>
      </c>
      <c r="E691" s="32">
        <v>313437.0</v>
      </c>
    </row>
    <row r="692">
      <c r="A692" s="32" t="s">
        <v>99</v>
      </c>
      <c r="B692" s="33" t="s">
        <v>35</v>
      </c>
      <c r="C692" s="34" t="s">
        <v>100</v>
      </c>
      <c r="D692" s="32">
        <v>136110.0</v>
      </c>
      <c r="E692" s="32">
        <v>313437.0</v>
      </c>
    </row>
    <row r="693">
      <c r="A693" s="32" t="s">
        <v>99</v>
      </c>
      <c r="B693" s="33" t="s">
        <v>36</v>
      </c>
      <c r="C693" s="34" t="s">
        <v>100</v>
      </c>
      <c r="D693" s="32">
        <v>136110.0</v>
      </c>
      <c r="E693" s="35">
        <v>8236.0</v>
      </c>
    </row>
    <row r="694">
      <c r="A694" s="32" t="s">
        <v>99</v>
      </c>
      <c r="B694" s="33" t="s">
        <v>37</v>
      </c>
      <c r="C694" s="34" t="s">
        <v>100</v>
      </c>
      <c r="D694" s="32">
        <v>136110.0</v>
      </c>
      <c r="E694" s="35">
        <v>6524.0</v>
      </c>
    </row>
    <row r="695">
      <c r="A695" s="32" t="s">
        <v>99</v>
      </c>
      <c r="B695" s="33" t="s">
        <v>38</v>
      </c>
      <c r="C695" s="34" t="s">
        <v>100</v>
      </c>
      <c r="D695" s="32">
        <v>136110.0</v>
      </c>
      <c r="E695" s="35">
        <v>3927.0</v>
      </c>
    </row>
    <row r="696">
      <c r="A696" s="32" t="s">
        <v>99</v>
      </c>
      <c r="B696" s="33" t="s">
        <v>39</v>
      </c>
      <c r="C696" s="34" t="s">
        <v>100</v>
      </c>
      <c r="D696" s="32">
        <v>136110.0</v>
      </c>
      <c r="E696" s="35">
        <v>1991.0</v>
      </c>
    </row>
    <row r="697">
      <c r="A697" s="32" t="s">
        <v>99</v>
      </c>
      <c r="B697" s="33" t="s">
        <v>43</v>
      </c>
      <c r="C697" s="34" t="s">
        <v>100</v>
      </c>
      <c r="D697" s="32">
        <v>136110.0</v>
      </c>
      <c r="E697" s="35">
        <v>1338.0</v>
      </c>
    </row>
    <row r="698">
      <c r="A698" s="32" t="s">
        <v>99</v>
      </c>
      <c r="B698" s="33" t="s">
        <v>39</v>
      </c>
      <c r="C698" s="34" t="s">
        <v>100</v>
      </c>
      <c r="D698" s="32">
        <v>136110.0</v>
      </c>
      <c r="E698" s="35">
        <v>1016.0</v>
      </c>
    </row>
    <row r="699">
      <c r="A699" s="32" t="s">
        <v>99</v>
      </c>
      <c r="B699" s="33" t="s">
        <v>45</v>
      </c>
      <c r="C699" s="34" t="s">
        <v>100</v>
      </c>
      <c r="D699" s="32">
        <v>136110.0</v>
      </c>
      <c r="E699" s="35">
        <v>733.0</v>
      </c>
    </row>
    <row r="700">
      <c r="A700" s="32" t="s">
        <v>99</v>
      </c>
      <c r="B700" s="33" t="s">
        <v>42</v>
      </c>
      <c r="C700" s="34" t="s">
        <v>100</v>
      </c>
      <c r="D700" s="32">
        <v>136110.0</v>
      </c>
      <c r="E700" s="35">
        <v>583.0</v>
      </c>
    </row>
    <row r="701">
      <c r="A701" s="32" t="s">
        <v>99</v>
      </c>
      <c r="B701" s="33" t="s">
        <v>46</v>
      </c>
      <c r="C701" s="34" t="s">
        <v>100</v>
      </c>
      <c r="D701" s="32">
        <v>136110.0</v>
      </c>
      <c r="E701" s="35">
        <v>359.0</v>
      </c>
    </row>
    <row r="702">
      <c r="A702" s="32" t="s">
        <v>99</v>
      </c>
      <c r="B702" s="33" t="s">
        <v>45</v>
      </c>
      <c r="C702" s="34" t="s">
        <v>100</v>
      </c>
      <c r="D702" s="32">
        <v>136110.0</v>
      </c>
      <c r="E702" s="35">
        <v>645.0</v>
      </c>
    </row>
    <row r="703">
      <c r="A703" s="32" t="s">
        <v>99</v>
      </c>
      <c r="B703" s="33" t="s">
        <v>42</v>
      </c>
      <c r="C703" s="34" t="s">
        <v>100</v>
      </c>
      <c r="D703" s="32">
        <v>136110.0</v>
      </c>
      <c r="E703" s="35">
        <v>781.0</v>
      </c>
    </row>
    <row r="704">
      <c r="A704" s="32" t="s">
        <v>99</v>
      </c>
      <c r="B704" s="33" t="s">
        <v>33</v>
      </c>
      <c r="C704" s="34" t="s">
        <v>101</v>
      </c>
      <c r="D704" s="32">
        <v>136110.0</v>
      </c>
      <c r="E704" s="32">
        <v>313437.0</v>
      </c>
    </row>
    <row r="705">
      <c r="A705" s="32" t="s">
        <v>99</v>
      </c>
      <c r="B705" s="33" t="s">
        <v>35</v>
      </c>
      <c r="C705" s="34" t="s">
        <v>101</v>
      </c>
      <c r="D705" s="35">
        <v>2716.0</v>
      </c>
      <c r="E705" s="32">
        <v>313437.0</v>
      </c>
    </row>
    <row r="706">
      <c r="A706" s="32" t="s">
        <v>99</v>
      </c>
      <c r="B706" s="33" t="s">
        <v>36</v>
      </c>
      <c r="C706" s="34" t="s">
        <v>101</v>
      </c>
      <c r="D706" s="35">
        <v>2483.0</v>
      </c>
      <c r="E706" s="35">
        <v>4221.0</v>
      </c>
    </row>
    <row r="707">
      <c r="A707" s="32" t="s">
        <v>99</v>
      </c>
      <c r="B707" s="33" t="s">
        <v>37</v>
      </c>
      <c r="C707" s="34" t="s">
        <v>101</v>
      </c>
      <c r="D707" s="35">
        <v>2610.0</v>
      </c>
      <c r="E707" s="35">
        <v>4353.0</v>
      </c>
    </row>
    <row r="708">
      <c r="A708" s="32" t="s">
        <v>99</v>
      </c>
      <c r="B708" s="33" t="s">
        <v>38</v>
      </c>
      <c r="C708" s="34" t="s">
        <v>101</v>
      </c>
      <c r="D708" s="35">
        <v>3004.0</v>
      </c>
      <c r="E708" s="35">
        <v>5556.0</v>
      </c>
    </row>
    <row r="709">
      <c r="A709" s="32" t="s">
        <v>99</v>
      </c>
      <c r="B709" s="33" t="s">
        <v>39</v>
      </c>
      <c r="C709" s="34" t="s">
        <v>101</v>
      </c>
      <c r="D709" s="35">
        <v>2853.0</v>
      </c>
      <c r="E709" s="35">
        <v>5068.0</v>
      </c>
    </row>
    <row r="710">
      <c r="A710" s="32" t="s">
        <v>99</v>
      </c>
      <c r="B710" s="33" t="s">
        <v>43</v>
      </c>
      <c r="C710" s="34" t="s">
        <v>101</v>
      </c>
      <c r="D710" s="35">
        <v>2559.0</v>
      </c>
      <c r="E710" s="35">
        <v>4382.0</v>
      </c>
    </row>
    <row r="711">
      <c r="A711" s="32" t="s">
        <v>99</v>
      </c>
      <c r="B711" s="33" t="s">
        <v>39</v>
      </c>
      <c r="C711" s="34" t="s">
        <v>101</v>
      </c>
      <c r="D711" s="35">
        <v>2512.0</v>
      </c>
      <c r="E711" s="35">
        <v>4360.0</v>
      </c>
    </row>
    <row r="712">
      <c r="A712" s="32" t="s">
        <v>99</v>
      </c>
      <c r="B712" s="33" t="s">
        <v>46</v>
      </c>
      <c r="C712" s="34" t="s">
        <v>101</v>
      </c>
      <c r="D712" s="35">
        <v>2095.0</v>
      </c>
      <c r="E712" s="35">
        <v>3645.0</v>
      </c>
    </row>
    <row r="713">
      <c r="A713" s="32" t="s">
        <v>99</v>
      </c>
      <c r="B713" s="33" t="s">
        <v>42</v>
      </c>
      <c r="C713" s="34" t="s">
        <v>101</v>
      </c>
      <c r="D713" s="35">
        <v>1981.0</v>
      </c>
      <c r="E713" s="35">
        <v>3429.0</v>
      </c>
    </row>
    <row r="714">
      <c r="A714" s="32" t="s">
        <v>99</v>
      </c>
      <c r="B714" s="33" t="s">
        <v>46</v>
      </c>
      <c r="C714" s="34" t="s">
        <v>101</v>
      </c>
      <c r="D714" s="35">
        <v>1876.0</v>
      </c>
      <c r="E714" s="35">
        <v>3044.0</v>
      </c>
    </row>
    <row r="715">
      <c r="A715" s="32" t="s">
        <v>99</v>
      </c>
      <c r="B715" s="33" t="s">
        <v>45</v>
      </c>
      <c r="C715" s="34" t="s">
        <v>101</v>
      </c>
      <c r="D715" s="35">
        <v>2006.0</v>
      </c>
      <c r="E715" s="35">
        <v>3542.0</v>
      </c>
    </row>
    <row r="716">
      <c r="A716" s="32" t="s">
        <v>99</v>
      </c>
      <c r="B716" s="33" t="s">
        <v>42</v>
      </c>
      <c r="C716" s="34" t="s">
        <v>101</v>
      </c>
      <c r="D716" s="35">
        <v>2015.0</v>
      </c>
      <c r="E716" s="35">
        <v>3465.0</v>
      </c>
    </row>
    <row r="717">
      <c r="A717" s="32" t="s">
        <v>99</v>
      </c>
      <c r="B717" s="33" t="s">
        <v>33</v>
      </c>
      <c r="C717" s="34" t="s">
        <v>102</v>
      </c>
      <c r="D717" s="32">
        <v>136110.0</v>
      </c>
      <c r="E717" s="32">
        <v>313437.0</v>
      </c>
    </row>
    <row r="718">
      <c r="A718" s="32" t="s">
        <v>99</v>
      </c>
      <c r="B718" s="33" t="s">
        <v>35</v>
      </c>
      <c r="C718" s="34" t="s">
        <v>102</v>
      </c>
      <c r="D718" s="35">
        <v>12561.0</v>
      </c>
      <c r="E718" s="32">
        <v>313437.0</v>
      </c>
    </row>
    <row r="719">
      <c r="A719" s="32" t="s">
        <v>99</v>
      </c>
      <c r="B719" s="33" t="s">
        <v>36</v>
      </c>
      <c r="C719" s="34" t="s">
        <v>102</v>
      </c>
      <c r="D719" s="35">
        <v>11586.0</v>
      </c>
      <c r="E719" s="35">
        <v>45731.0</v>
      </c>
    </row>
    <row r="720">
      <c r="A720" s="32" t="s">
        <v>99</v>
      </c>
      <c r="B720" s="33" t="s">
        <v>37</v>
      </c>
      <c r="C720" s="34" t="s">
        <v>102</v>
      </c>
      <c r="D720" s="35">
        <v>11937.0</v>
      </c>
      <c r="E720" s="35">
        <v>42629.0</v>
      </c>
    </row>
    <row r="721">
      <c r="A721" s="32" t="s">
        <v>99</v>
      </c>
      <c r="B721" s="33" t="s">
        <v>38</v>
      </c>
      <c r="C721" s="34" t="s">
        <v>102</v>
      </c>
      <c r="D721" s="35">
        <v>13322.0</v>
      </c>
      <c r="E721" s="35">
        <v>45702.0</v>
      </c>
    </row>
    <row r="722">
      <c r="A722" s="32" t="s">
        <v>99</v>
      </c>
      <c r="B722" s="33" t="s">
        <v>39</v>
      </c>
      <c r="C722" s="34" t="s">
        <v>102</v>
      </c>
      <c r="D722" s="35">
        <v>12113.0</v>
      </c>
      <c r="E722" s="35">
        <v>41426.0</v>
      </c>
    </row>
    <row r="723">
      <c r="A723" s="32" t="s">
        <v>99</v>
      </c>
      <c r="B723" s="33" t="s">
        <v>43</v>
      </c>
      <c r="C723" s="34" t="s">
        <v>102</v>
      </c>
      <c r="D723" s="35">
        <v>13232.0</v>
      </c>
      <c r="E723" s="35">
        <v>39167.0</v>
      </c>
    </row>
    <row r="724">
      <c r="A724" s="32" t="s">
        <v>99</v>
      </c>
      <c r="B724" s="33" t="s">
        <v>40</v>
      </c>
      <c r="C724" s="34" t="s">
        <v>102</v>
      </c>
      <c r="D724" s="35">
        <v>13427.0</v>
      </c>
      <c r="E724" s="35">
        <v>34338.0</v>
      </c>
    </row>
    <row r="725">
      <c r="A725" s="32" t="s">
        <v>99</v>
      </c>
      <c r="B725" s="33" t="s">
        <v>46</v>
      </c>
      <c r="C725" s="34" t="s">
        <v>102</v>
      </c>
      <c r="D725" s="35">
        <v>12786.0</v>
      </c>
      <c r="E725" s="35">
        <v>32090.0</v>
      </c>
    </row>
    <row r="726">
      <c r="A726" s="32" t="s">
        <v>99</v>
      </c>
      <c r="B726" s="33" t="s">
        <v>42</v>
      </c>
      <c r="C726" s="34" t="s">
        <v>102</v>
      </c>
      <c r="D726" s="35">
        <v>12158.0</v>
      </c>
      <c r="E726" s="35">
        <v>30616.0</v>
      </c>
    </row>
    <row r="727">
      <c r="A727" s="32" t="s">
        <v>99</v>
      </c>
      <c r="B727" s="33" t="s">
        <v>39</v>
      </c>
      <c r="C727" s="34" t="s">
        <v>102</v>
      </c>
      <c r="D727" s="35">
        <v>11559.0</v>
      </c>
      <c r="E727" s="35">
        <v>29615.0</v>
      </c>
    </row>
    <row r="728">
      <c r="A728" s="32" t="s">
        <v>99</v>
      </c>
      <c r="B728" s="33" t="s">
        <v>46</v>
      </c>
      <c r="C728" s="34" t="s">
        <v>102</v>
      </c>
      <c r="D728" s="35">
        <v>11445.0</v>
      </c>
      <c r="E728" s="35">
        <v>28771.0</v>
      </c>
    </row>
    <row r="729">
      <c r="A729" s="32" t="s">
        <v>99</v>
      </c>
      <c r="B729" s="33" t="s">
        <v>42</v>
      </c>
      <c r="C729" s="34" t="s">
        <v>102</v>
      </c>
      <c r="D729" s="35">
        <v>11296.0</v>
      </c>
      <c r="E729" s="35">
        <v>29508.0</v>
      </c>
    </row>
    <row r="730">
      <c r="A730" s="32" t="s">
        <v>99</v>
      </c>
      <c r="B730" s="33" t="s">
        <v>33</v>
      </c>
      <c r="C730" s="34" t="s">
        <v>103</v>
      </c>
      <c r="D730" s="32">
        <v>136110.0</v>
      </c>
      <c r="E730" s="32">
        <v>313437.0</v>
      </c>
    </row>
    <row r="731">
      <c r="A731" s="32" t="s">
        <v>99</v>
      </c>
      <c r="B731" s="33" t="s">
        <v>35</v>
      </c>
      <c r="C731" s="34" t="s">
        <v>103</v>
      </c>
      <c r="D731" s="35">
        <v>31294.0</v>
      </c>
      <c r="E731" s="32">
        <v>313437.0</v>
      </c>
    </row>
    <row r="732">
      <c r="A732" s="32" t="s">
        <v>99</v>
      </c>
      <c r="B732" s="33" t="s">
        <v>36</v>
      </c>
      <c r="C732" s="34" t="s">
        <v>103</v>
      </c>
      <c r="D732" s="35">
        <v>30756.0</v>
      </c>
      <c r="E732" s="35">
        <v>56153.0</v>
      </c>
    </row>
    <row r="733">
      <c r="A733" s="32" t="s">
        <v>99</v>
      </c>
      <c r="B733" s="33" t="s">
        <v>37</v>
      </c>
      <c r="C733" s="34" t="s">
        <v>103</v>
      </c>
      <c r="D733" s="35">
        <v>29131.0</v>
      </c>
      <c r="E733" s="35">
        <v>52328.0</v>
      </c>
    </row>
    <row r="734">
      <c r="A734" s="32" t="s">
        <v>99</v>
      </c>
      <c r="B734" s="33" t="s">
        <v>38</v>
      </c>
      <c r="C734" s="34" t="s">
        <v>103</v>
      </c>
      <c r="D734" s="35">
        <v>27873.0</v>
      </c>
      <c r="E734" s="35">
        <v>46435.0</v>
      </c>
    </row>
    <row r="735">
      <c r="A735" s="32" t="s">
        <v>99</v>
      </c>
      <c r="B735" s="33" t="s">
        <v>39</v>
      </c>
      <c r="C735" s="34" t="s">
        <v>103</v>
      </c>
      <c r="D735" s="35">
        <v>26626.0</v>
      </c>
      <c r="E735" s="35">
        <v>48467.0</v>
      </c>
    </row>
    <row r="736">
      <c r="A736" s="32" t="s">
        <v>99</v>
      </c>
      <c r="B736" s="33" t="s">
        <v>43</v>
      </c>
      <c r="C736" s="34" t="s">
        <v>103</v>
      </c>
      <c r="D736" s="35">
        <v>25332.0</v>
      </c>
      <c r="E736" s="35">
        <v>48137.0</v>
      </c>
    </row>
    <row r="737">
      <c r="A737" s="32" t="s">
        <v>99</v>
      </c>
      <c r="B737" s="33" t="s">
        <v>40</v>
      </c>
      <c r="C737" s="34" t="s">
        <v>103</v>
      </c>
      <c r="D737" s="35">
        <v>23868.0</v>
      </c>
      <c r="E737" s="35">
        <v>37554.0</v>
      </c>
    </row>
    <row r="738">
      <c r="A738" s="32" t="s">
        <v>99</v>
      </c>
      <c r="B738" s="33" t="s">
        <v>46</v>
      </c>
      <c r="C738" s="34" t="s">
        <v>103</v>
      </c>
      <c r="D738" s="35">
        <v>22554.0</v>
      </c>
      <c r="E738" s="35">
        <v>39750.0</v>
      </c>
    </row>
    <row r="739">
      <c r="A739" s="32" t="s">
        <v>99</v>
      </c>
      <c r="B739" s="33" t="s">
        <v>42</v>
      </c>
      <c r="C739" s="34" t="s">
        <v>103</v>
      </c>
      <c r="D739" s="35">
        <v>21713.0</v>
      </c>
      <c r="E739" s="35">
        <v>33883.0</v>
      </c>
    </row>
    <row r="740">
      <c r="A740" s="32" t="s">
        <v>99</v>
      </c>
      <c r="B740" s="33" t="s">
        <v>39</v>
      </c>
      <c r="C740" s="34" t="s">
        <v>103</v>
      </c>
      <c r="D740" s="35">
        <v>20756.0</v>
      </c>
      <c r="E740" s="35">
        <v>33707.0</v>
      </c>
    </row>
    <row r="741">
      <c r="A741" s="32" t="s">
        <v>99</v>
      </c>
      <c r="B741" s="33" t="s">
        <v>46</v>
      </c>
      <c r="C741" s="34" t="s">
        <v>103</v>
      </c>
      <c r="D741" s="35">
        <v>20223.0</v>
      </c>
      <c r="E741" s="35">
        <v>32457.0</v>
      </c>
    </row>
    <row r="742">
      <c r="A742" s="32" t="s">
        <v>99</v>
      </c>
      <c r="B742" s="33" t="s">
        <v>42</v>
      </c>
      <c r="C742" s="34" t="s">
        <v>103</v>
      </c>
      <c r="D742" s="35">
        <v>18591.0</v>
      </c>
      <c r="E742" s="35">
        <v>27869.0</v>
      </c>
    </row>
    <row r="743">
      <c r="A743" s="32" t="s">
        <v>99</v>
      </c>
      <c r="B743" s="33" t="s">
        <v>33</v>
      </c>
      <c r="C743" s="34" t="s">
        <v>104</v>
      </c>
      <c r="D743" s="32">
        <v>136110.0</v>
      </c>
      <c r="E743" s="32">
        <v>313437.0</v>
      </c>
    </row>
    <row r="744">
      <c r="A744" s="32" t="s">
        <v>99</v>
      </c>
      <c r="B744" s="33" t="s">
        <v>35</v>
      </c>
      <c r="C744" s="34" t="s">
        <v>104</v>
      </c>
      <c r="D744" s="32">
        <v>136110.0</v>
      </c>
      <c r="E744" s="32">
        <v>313437.0</v>
      </c>
    </row>
    <row r="745">
      <c r="A745" s="32" t="s">
        <v>99</v>
      </c>
      <c r="B745" s="33" t="s">
        <v>36</v>
      </c>
      <c r="C745" s="34" t="s">
        <v>104</v>
      </c>
      <c r="D745" s="32">
        <v>136110.0</v>
      </c>
      <c r="E745" s="35">
        <v>477.0</v>
      </c>
    </row>
    <row r="746">
      <c r="A746" s="32" t="s">
        <v>99</v>
      </c>
      <c r="B746" s="33" t="s">
        <v>37</v>
      </c>
      <c r="C746" s="34" t="s">
        <v>104</v>
      </c>
      <c r="D746" s="32">
        <v>136110.0</v>
      </c>
      <c r="E746" s="35">
        <v>389.0</v>
      </c>
    </row>
    <row r="747">
      <c r="A747" s="32" t="s">
        <v>99</v>
      </c>
      <c r="B747" s="33" t="s">
        <v>38</v>
      </c>
      <c r="C747" s="34" t="s">
        <v>104</v>
      </c>
      <c r="D747" s="32">
        <v>136110.0</v>
      </c>
      <c r="E747" s="35">
        <v>422.0</v>
      </c>
    </row>
    <row r="748">
      <c r="A748" s="32" t="s">
        <v>99</v>
      </c>
      <c r="B748" s="33" t="s">
        <v>40</v>
      </c>
      <c r="C748" s="34" t="s">
        <v>104</v>
      </c>
      <c r="D748" s="35">
        <v>244.0</v>
      </c>
      <c r="E748" s="35">
        <v>392.0</v>
      </c>
    </row>
    <row r="749">
      <c r="A749" s="32" t="s">
        <v>99</v>
      </c>
      <c r="B749" s="33" t="s">
        <v>43</v>
      </c>
      <c r="C749" s="34" t="s">
        <v>104</v>
      </c>
      <c r="D749" s="35">
        <v>211.0</v>
      </c>
      <c r="E749" s="35">
        <v>392.0</v>
      </c>
    </row>
    <row r="750">
      <c r="A750" s="32" t="s">
        <v>99</v>
      </c>
      <c r="B750" s="33" t="s">
        <v>40</v>
      </c>
      <c r="C750" s="34" t="s">
        <v>104</v>
      </c>
      <c r="D750" s="35">
        <v>204.0</v>
      </c>
      <c r="E750" s="35">
        <v>396.0</v>
      </c>
    </row>
    <row r="751">
      <c r="A751" s="32" t="s">
        <v>99</v>
      </c>
      <c r="B751" s="33" t="s">
        <v>46</v>
      </c>
      <c r="C751" s="34" t="s">
        <v>104</v>
      </c>
      <c r="D751" s="35">
        <v>180.0</v>
      </c>
      <c r="E751" s="35">
        <v>308.0</v>
      </c>
    </row>
    <row r="752">
      <c r="A752" s="32" t="s">
        <v>99</v>
      </c>
      <c r="B752" s="33" t="s">
        <v>42</v>
      </c>
      <c r="C752" s="34" t="s">
        <v>104</v>
      </c>
      <c r="D752" s="32">
        <v>136110.0</v>
      </c>
      <c r="E752" s="35">
        <v>378.0</v>
      </c>
    </row>
    <row r="753">
      <c r="A753" s="32" t="s">
        <v>99</v>
      </c>
      <c r="B753" s="33" t="s">
        <v>39</v>
      </c>
      <c r="C753" s="34" t="s">
        <v>104</v>
      </c>
      <c r="D753" s="32">
        <v>136110.0</v>
      </c>
      <c r="E753" s="35">
        <v>418.0</v>
      </c>
    </row>
    <row r="754">
      <c r="A754" s="32" t="s">
        <v>99</v>
      </c>
      <c r="B754" s="33" t="s">
        <v>46</v>
      </c>
      <c r="C754" s="34" t="s">
        <v>104</v>
      </c>
      <c r="D754" s="32">
        <v>136110.0</v>
      </c>
      <c r="E754" s="35">
        <v>389.0</v>
      </c>
    </row>
    <row r="755">
      <c r="A755" s="32" t="s">
        <v>99</v>
      </c>
      <c r="B755" s="33" t="s">
        <v>42</v>
      </c>
      <c r="C755" s="34" t="s">
        <v>104</v>
      </c>
      <c r="D755" s="32">
        <v>136110.0</v>
      </c>
      <c r="E755" s="35">
        <v>400.0</v>
      </c>
    </row>
    <row r="756">
      <c r="A756" s="32" t="s">
        <v>99</v>
      </c>
      <c r="B756" s="33" t="s">
        <v>33</v>
      </c>
      <c r="C756" s="34" t="s">
        <v>105</v>
      </c>
      <c r="D756" s="32">
        <v>136110.0</v>
      </c>
      <c r="E756" s="32">
        <v>313437.0</v>
      </c>
    </row>
    <row r="757">
      <c r="A757" s="32" t="s">
        <v>99</v>
      </c>
      <c r="B757" s="33" t="s">
        <v>35</v>
      </c>
      <c r="C757" s="34" t="s">
        <v>105</v>
      </c>
      <c r="D757" s="35">
        <v>3832.0</v>
      </c>
      <c r="E757" s="32">
        <v>313437.0</v>
      </c>
    </row>
    <row r="758">
      <c r="A758" s="32" t="s">
        <v>99</v>
      </c>
      <c r="B758" s="33" t="s">
        <v>36</v>
      </c>
      <c r="C758" s="34" t="s">
        <v>105</v>
      </c>
      <c r="D758" s="35">
        <v>3240.0</v>
      </c>
      <c r="E758" s="35">
        <v>9160.0</v>
      </c>
    </row>
    <row r="759">
      <c r="A759" s="32" t="s">
        <v>99</v>
      </c>
      <c r="B759" s="33" t="s">
        <v>37</v>
      </c>
      <c r="C759" s="34" t="s">
        <v>105</v>
      </c>
      <c r="D759" s="35">
        <v>3043.0</v>
      </c>
      <c r="E759" s="35">
        <v>9094.0</v>
      </c>
    </row>
    <row r="760">
      <c r="A760" s="32" t="s">
        <v>99</v>
      </c>
      <c r="B760" s="33" t="s">
        <v>38</v>
      </c>
      <c r="C760" s="34" t="s">
        <v>105</v>
      </c>
      <c r="D760" s="35">
        <v>3542.0</v>
      </c>
      <c r="E760" s="35">
        <v>10583.0</v>
      </c>
    </row>
    <row r="761">
      <c r="A761" s="32" t="s">
        <v>99</v>
      </c>
      <c r="B761" s="33" t="s">
        <v>40</v>
      </c>
      <c r="C761" s="34" t="s">
        <v>105</v>
      </c>
      <c r="D761" s="35">
        <v>3227.0</v>
      </c>
      <c r="E761" s="35">
        <v>10176.0</v>
      </c>
    </row>
    <row r="762">
      <c r="A762" s="32" t="s">
        <v>99</v>
      </c>
      <c r="B762" s="33" t="s">
        <v>44</v>
      </c>
      <c r="C762" s="34" t="s">
        <v>105</v>
      </c>
      <c r="D762" s="35">
        <v>3152.0</v>
      </c>
      <c r="E762" s="35">
        <v>4822.0</v>
      </c>
    </row>
    <row r="763">
      <c r="A763" s="32" t="s">
        <v>99</v>
      </c>
      <c r="B763" s="33" t="s">
        <v>40</v>
      </c>
      <c r="C763" s="34" t="s">
        <v>105</v>
      </c>
      <c r="D763" s="35">
        <v>2217.0</v>
      </c>
      <c r="E763" s="35">
        <v>5126.0</v>
      </c>
    </row>
    <row r="764">
      <c r="A764" s="32" t="s">
        <v>99</v>
      </c>
      <c r="B764" s="33" t="s">
        <v>46</v>
      </c>
      <c r="C764" s="34" t="s">
        <v>105</v>
      </c>
      <c r="D764" s="35">
        <v>2296.0</v>
      </c>
      <c r="E764" s="35">
        <v>5361.0</v>
      </c>
    </row>
    <row r="765">
      <c r="A765" s="32" t="s">
        <v>99</v>
      </c>
      <c r="B765" s="33" t="s">
        <v>43</v>
      </c>
      <c r="C765" s="34" t="s">
        <v>105</v>
      </c>
      <c r="D765" s="35">
        <v>2505.0</v>
      </c>
      <c r="E765" s="35">
        <v>5357.0</v>
      </c>
    </row>
    <row r="766">
      <c r="A766" s="32" t="s">
        <v>99</v>
      </c>
      <c r="B766" s="33" t="s">
        <v>40</v>
      </c>
      <c r="C766" s="34" t="s">
        <v>105</v>
      </c>
      <c r="D766" s="35">
        <v>2157.0</v>
      </c>
      <c r="E766" s="35">
        <v>5321.0</v>
      </c>
    </row>
    <row r="767">
      <c r="A767" s="32" t="s">
        <v>99</v>
      </c>
      <c r="B767" s="33" t="s">
        <v>38</v>
      </c>
      <c r="C767" s="34" t="s">
        <v>105</v>
      </c>
      <c r="D767" s="35">
        <v>2208.0</v>
      </c>
      <c r="E767" s="35">
        <v>6197.0</v>
      </c>
    </row>
    <row r="768">
      <c r="A768" s="32" t="s">
        <v>99</v>
      </c>
      <c r="B768" s="33" t="s">
        <v>42</v>
      </c>
      <c r="C768" s="34" t="s">
        <v>105</v>
      </c>
      <c r="D768" s="35">
        <v>2385.0</v>
      </c>
      <c r="E768" s="35">
        <v>6527.0</v>
      </c>
    </row>
    <row r="769">
      <c r="A769" s="32" t="s">
        <v>99</v>
      </c>
      <c r="B769" s="33" t="s">
        <v>33</v>
      </c>
      <c r="C769" s="34" t="s">
        <v>106</v>
      </c>
      <c r="D769" s="32">
        <v>136110.0</v>
      </c>
      <c r="E769" s="32">
        <v>313437.0</v>
      </c>
    </row>
    <row r="770">
      <c r="A770" s="32" t="s">
        <v>99</v>
      </c>
      <c r="B770" s="33" t="s">
        <v>35</v>
      </c>
      <c r="C770" s="34" t="s">
        <v>106</v>
      </c>
      <c r="D770" s="35">
        <v>5333.0</v>
      </c>
      <c r="E770" s="32">
        <v>313437.0</v>
      </c>
    </row>
    <row r="771">
      <c r="A771" s="32" t="s">
        <v>99</v>
      </c>
      <c r="B771" s="33" t="s">
        <v>36</v>
      </c>
      <c r="C771" s="34" t="s">
        <v>106</v>
      </c>
      <c r="D771" s="35">
        <v>5024.0</v>
      </c>
      <c r="E771" s="35">
        <v>4180.0</v>
      </c>
    </row>
    <row r="772">
      <c r="A772" s="32" t="s">
        <v>99</v>
      </c>
      <c r="B772" s="33" t="s">
        <v>37</v>
      </c>
      <c r="C772" s="34" t="s">
        <v>106</v>
      </c>
      <c r="D772" s="35">
        <v>4907.0</v>
      </c>
      <c r="E772" s="35">
        <v>4052.0</v>
      </c>
    </row>
    <row r="773">
      <c r="A773" s="32" t="s">
        <v>99</v>
      </c>
      <c r="B773" s="33" t="s">
        <v>38</v>
      </c>
      <c r="C773" s="34" t="s">
        <v>106</v>
      </c>
      <c r="D773" s="35">
        <v>3514.0</v>
      </c>
      <c r="E773" s="35">
        <v>3975.0</v>
      </c>
    </row>
    <row r="774">
      <c r="A774" s="32" t="s">
        <v>99</v>
      </c>
      <c r="B774" s="33" t="s">
        <v>40</v>
      </c>
      <c r="C774" s="34" t="s">
        <v>106</v>
      </c>
      <c r="D774" s="35">
        <v>3482.0</v>
      </c>
      <c r="E774" s="35">
        <v>3484.0</v>
      </c>
    </row>
    <row r="775">
      <c r="A775" s="32" t="s">
        <v>99</v>
      </c>
      <c r="B775" s="33" t="s">
        <v>44</v>
      </c>
      <c r="C775" s="34" t="s">
        <v>106</v>
      </c>
      <c r="D775" s="35">
        <v>3429.0</v>
      </c>
      <c r="E775" s="35">
        <v>3000.0</v>
      </c>
    </row>
    <row r="776">
      <c r="A776" s="32" t="s">
        <v>99</v>
      </c>
      <c r="B776" s="33" t="s">
        <v>40</v>
      </c>
      <c r="C776" s="34" t="s">
        <v>106</v>
      </c>
      <c r="D776" s="35">
        <v>3436.0</v>
      </c>
      <c r="E776" s="35">
        <v>2776.0</v>
      </c>
    </row>
    <row r="777">
      <c r="A777" s="32" t="s">
        <v>99</v>
      </c>
      <c r="B777" s="33" t="s">
        <v>46</v>
      </c>
      <c r="C777" s="34" t="s">
        <v>106</v>
      </c>
      <c r="D777" s="35">
        <v>3389.0</v>
      </c>
      <c r="E777" s="35">
        <v>2446.0</v>
      </c>
    </row>
    <row r="778">
      <c r="A778" s="32" t="s">
        <v>99</v>
      </c>
      <c r="B778" s="33" t="s">
        <v>43</v>
      </c>
      <c r="C778" s="34" t="s">
        <v>106</v>
      </c>
      <c r="D778" s="35">
        <v>4115.0</v>
      </c>
      <c r="E778" s="35">
        <v>2380.0</v>
      </c>
    </row>
    <row r="779">
      <c r="A779" s="32" t="s">
        <v>99</v>
      </c>
      <c r="B779" s="33" t="s">
        <v>40</v>
      </c>
      <c r="C779" s="34" t="s">
        <v>106</v>
      </c>
      <c r="D779" s="35">
        <v>3994.0</v>
      </c>
      <c r="E779" s="35">
        <v>2208.0</v>
      </c>
    </row>
    <row r="780">
      <c r="A780" s="32" t="s">
        <v>99</v>
      </c>
      <c r="B780" s="33" t="s">
        <v>38</v>
      </c>
      <c r="C780" s="34" t="s">
        <v>106</v>
      </c>
      <c r="D780" s="35">
        <v>3430.0</v>
      </c>
      <c r="E780" s="35">
        <v>2252.0</v>
      </c>
    </row>
    <row r="781">
      <c r="A781" s="32" t="s">
        <v>99</v>
      </c>
      <c r="B781" s="33" t="s">
        <v>43</v>
      </c>
      <c r="C781" s="34" t="s">
        <v>106</v>
      </c>
      <c r="D781" s="35">
        <v>3412.0</v>
      </c>
      <c r="E781" s="35">
        <v>1977.0</v>
      </c>
    </row>
    <row r="782">
      <c r="A782" s="32" t="s">
        <v>99</v>
      </c>
      <c r="B782" s="33" t="s">
        <v>33</v>
      </c>
      <c r="C782" s="34" t="s">
        <v>107</v>
      </c>
      <c r="D782" s="32">
        <v>136110.0</v>
      </c>
      <c r="E782" s="32">
        <v>313437.0</v>
      </c>
    </row>
    <row r="783">
      <c r="A783" s="32" t="s">
        <v>99</v>
      </c>
      <c r="B783" s="33" t="s">
        <v>35</v>
      </c>
      <c r="C783" s="34" t="s">
        <v>107</v>
      </c>
      <c r="D783" s="35">
        <v>2727728.0</v>
      </c>
      <c r="E783" s="32">
        <v>313437.0</v>
      </c>
    </row>
    <row r="784">
      <c r="A784" s="32" t="s">
        <v>99</v>
      </c>
      <c r="B784" s="33" t="s">
        <v>36</v>
      </c>
      <c r="C784" s="34" t="s">
        <v>107</v>
      </c>
      <c r="D784" s="35">
        <v>2516731.0</v>
      </c>
      <c r="E784" s="35">
        <v>8286892.0</v>
      </c>
    </row>
    <row r="785">
      <c r="A785" s="32" t="s">
        <v>99</v>
      </c>
      <c r="B785" s="33" t="s">
        <v>37</v>
      </c>
      <c r="C785" s="34" t="s">
        <v>107</v>
      </c>
      <c r="D785" s="35">
        <v>2286137.0</v>
      </c>
      <c r="E785" s="35">
        <v>7692211.0</v>
      </c>
    </row>
    <row r="786">
      <c r="A786" s="32" t="s">
        <v>99</v>
      </c>
      <c r="B786" s="33" t="s">
        <v>38</v>
      </c>
      <c r="C786" s="34" t="s">
        <v>107</v>
      </c>
      <c r="D786" s="35">
        <v>2120814.0</v>
      </c>
      <c r="E786" s="35">
        <v>7035444.0</v>
      </c>
    </row>
    <row r="787">
      <c r="A787" s="32" t="s">
        <v>99</v>
      </c>
      <c r="B787" s="33" t="s">
        <v>40</v>
      </c>
      <c r="C787" s="34" t="s">
        <v>107</v>
      </c>
      <c r="D787" s="35">
        <v>2044606.0</v>
      </c>
      <c r="E787" s="35">
        <v>6791805.0</v>
      </c>
    </row>
    <row r="788">
      <c r="A788" s="32" t="s">
        <v>99</v>
      </c>
      <c r="B788" s="33" t="s">
        <v>44</v>
      </c>
      <c r="C788" s="34" t="s">
        <v>107</v>
      </c>
      <c r="D788" s="35">
        <v>1938944.0</v>
      </c>
      <c r="E788" s="35">
        <v>6414463.0</v>
      </c>
    </row>
    <row r="789">
      <c r="A789" s="32" t="s">
        <v>99</v>
      </c>
      <c r="B789" s="33" t="s">
        <v>40</v>
      </c>
      <c r="C789" s="34" t="s">
        <v>107</v>
      </c>
      <c r="D789" s="35">
        <v>1775677.0</v>
      </c>
      <c r="E789" s="35">
        <v>5790017.0</v>
      </c>
    </row>
    <row r="790">
      <c r="A790" s="32" t="s">
        <v>99</v>
      </c>
      <c r="B790" s="33" t="s">
        <v>46</v>
      </c>
      <c r="C790" s="34" t="s">
        <v>107</v>
      </c>
      <c r="D790" s="35">
        <v>1639854.0</v>
      </c>
      <c r="E790" s="35">
        <v>5288166.0</v>
      </c>
    </row>
    <row r="791">
      <c r="A791" s="32" t="s">
        <v>99</v>
      </c>
      <c r="B791" s="33" t="s">
        <v>43</v>
      </c>
      <c r="C791" s="34" t="s">
        <v>107</v>
      </c>
      <c r="D791" s="35">
        <v>1427554.0</v>
      </c>
      <c r="E791" s="35">
        <v>4525177.0</v>
      </c>
    </row>
    <row r="792">
      <c r="A792" s="32" t="s">
        <v>99</v>
      </c>
      <c r="B792" s="33" t="s">
        <v>41</v>
      </c>
      <c r="C792" s="34" t="s">
        <v>107</v>
      </c>
      <c r="D792" s="35">
        <v>1253831.0</v>
      </c>
      <c r="E792" s="35">
        <v>3694242.0</v>
      </c>
    </row>
    <row r="793">
      <c r="A793" s="32" t="s">
        <v>99</v>
      </c>
      <c r="B793" s="33" t="s">
        <v>38</v>
      </c>
      <c r="C793" s="34" t="s">
        <v>107</v>
      </c>
      <c r="D793" s="35">
        <v>1186797.0</v>
      </c>
      <c r="E793" s="35">
        <v>3487566.0</v>
      </c>
    </row>
    <row r="794">
      <c r="A794" s="32" t="s">
        <v>99</v>
      </c>
      <c r="B794" s="33" t="s">
        <v>43</v>
      </c>
      <c r="C794" s="34" t="s">
        <v>107</v>
      </c>
      <c r="D794" s="35">
        <v>1161353.0</v>
      </c>
      <c r="E794" s="35">
        <v>3405180.0</v>
      </c>
    </row>
    <row r="795">
      <c r="A795" s="32" t="s">
        <v>99</v>
      </c>
      <c r="B795" s="33" t="s">
        <v>33</v>
      </c>
      <c r="C795" s="34" t="s">
        <v>108</v>
      </c>
      <c r="D795" s="32">
        <v>136110.0</v>
      </c>
      <c r="E795" s="32">
        <v>313437.0</v>
      </c>
    </row>
    <row r="796">
      <c r="A796" s="32" t="s">
        <v>99</v>
      </c>
      <c r="B796" s="33" t="s">
        <v>35</v>
      </c>
      <c r="C796" s="34" t="s">
        <v>108</v>
      </c>
      <c r="D796" s="35">
        <v>3543.0</v>
      </c>
      <c r="E796" s="32">
        <v>313437.0</v>
      </c>
    </row>
    <row r="797">
      <c r="A797" s="32" t="s">
        <v>99</v>
      </c>
      <c r="B797" s="33" t="s">
        <v>36</v>
      </c>
      <c r="C797" s="34" t="s">
        <v>108</v>
      </c>
      <c r="D797" s="35">
        <v>3122.0</v>
      </c>
      <c r="E797" s="35">
        <v>6241.0</v>
      </c>
    </row>
    <row r="798">
      <c r="A798" s="32" t="s">
        <v>99</v>
      </c>
      <c r="B798" s="33" t="s">
        <v>37</v>
      </c>
      <c r="C798" s="34" t="s">
        <v>108</v>
      </c>
      <c r="D798" s="35">
        <v>3096.0</v>
      </c>
      <c r="E798" s="35">
        <v>6058.0</v>
      </c>
    </row>
    <row r="799">
      <c r="A799" s="32" t="s">
        <v>99</v>
      </c>
      <c r="B799" s="33" t="s">
        <v>38</v>
      </c>
      <c r="C799" s="34" t="s">
        <v>108</v>
      </c>
      <c r="D799" s="35">
        <v>3005.0</v>
      </c>
      <c r="E799" s="35">
        <v>6238.0</v>
      </c>
    </row>
    <row r="800">
      <c r="A800" s="32" t="s">
        <v>99</v>
      </c>
      <c r="B800" s="33" t="s">
        <v>40</v>
      </c>
      <c r="C800" s="34" t="s">
        <v>108</v>
      </c>
      <c r="D800" s="35">
        <v>3341.0</v>
      </c>
      <c r="E800" s="35">
        <v>6190.0</v>
      </c>
    </row>
    <row r="801">
      <c r="A801" s="32" t="s">
        <v>99</v>
      </c>
      <c r="B801" s="33" t="s">
        <v>44</v>
      </c>
      <c r="C801" s="34" t="s">
        <v>108</v>
      </c>
      <c r="D801" s="35">
        <v>3032.0</v>
      </c>
      <c r="E801" s="35">
        <v>6150.0</v>
      </c>
    </row>
    <row r="802">
      <c r="A802" s="32" t="s">
        <v>99</v>
      </c>
      <c r="B802" s="33" t="s">
        <v>41</v>
      </c>
      <c r="C802" s="34" t="s">
        <v>108</v>
      </c>
      <c r="D802" s="35">
        <v>2841.0</v>
      </c>
      <c r="E802" s="35">
        <v>5068.0</v>
      </c>
    </row>
    <row r="803">
      <c r="A803" s="32" t="s">
        <v>99</v>
      </c>
      <c r="B803" s="33" t="s">
        <v>39</v>
      </c>
      <c r="C803" s="34" t="s">
        <v>108</v>
      </c>
      <c r="D803" s="35">
        <v>2781.0</v>
      </c>
      <c r="E803" s="35">
        <v>4323.0</v>
      </c>
    </row>
    <row r="804">
      <c r="A804" s="32" t="s">
        <v>99</v>
      </c>
      <c r="B804" s="33" t="s">
        <v>43</v>
      </c>
      <c r="C804" s="34" t="s">
        <v>108</v>
      </c>
      <c r="D804" s="35">
        <v>2705.0</v>
      </c>
      <c r="E804" s="35">
        <v>3773.0</v>
      </c>
    </row>
    <row r="805">
      <c r="A805" s="32" t="s">
        <v>99</v>
      </c>
      <c r="B805" s="33" t="s">
        <v>43</v>
      </c>
      <c r="C805" s="34" t="s">
        <v>108</v>
      </c>
      <c r="D805" s="35">
        <v>2544.0</v>
      </c>
      <c r="E805" s="35">
        <v>3388.0</v>
      </c>
    </row>
    <row r="806">
      <c r="A806" s="32" t="s">
        <v>99</v>
      </c>
      <c r="B806" s="33" t="s">
        <v>39</v>
      </c>
      <c r="C806" s="34" t="s">
        <v>108</v>
      </c>
      <c r="D806" s="35">
        <v>2570.0</v>
      </c>
      <c r="E806" s="35">
        <v>3770.0</v>
      </c>
    </row>
    <row r="807">
      <c r="A807" s="32" t="s">
        <v>99</v>
      </c>
      <c r="B807" s="33" t="s">
        <v>43</v>
      </c>
      <c r="C807" s="34" t="s">
        <v>108</v>
      </c>
      <c r="D807" s="35">
        <v>2869.0</v>
      </c>
      <c r="E807" s="35">
        <v>4536.0</v>
      </c>
    </row>
    <row r="808">
      <c r="A808" s="32" t="s">
        <v>99</v>
      </c>
      <c r="B808" s="33" t="s">
        <v>33</v>
      </c>
      <c r="C808" s="34" t="s">
        <v>109</v>
      </c>
      <c r="D808" s="32">
        <v>136110.0</v>
      </c>
      <c r="E808" s="32">
        <v>313437.0</v>
      </c>
    </row>
    <row r="809">
      <c r="A809" s="32" t="s">
        <v>99</v>
      </c>
      <c r="B809" s="33" t="s">
        <v>35</v>
      </c>
      <c r="C809" s="34" t="s">
        <v>109</v>
      </c>
      <c r="D809" s="35">
        <v>14894.0</v>
      </c>
      <c r="E809" s="32">
        <v>313437.0</v>
      </c>
    </row>
    <row r="810">
      <c r="A810" s="32" t="s">
        <v>99</v>
      </c>
      <c r="B810" s="33" t="s">
        <v>36</v>
      </c>
      <c r="C810" s="34" t="s">
        <v>109</v>
      </c>
      <c r="D810" s="35">
        <v>13838.0</v>
      </c>
      <c r="E810" s="35">
        <v>36289.0</v>
      </c>
    </row>
    <row r="811">
      <c r="A811" s="32" t="s">
        <v>99</v>
      </c>
      <c r="B811" s="33" t="s">
        <v>37</v>
      </c>
      <c r="C811" s="34" t="s">
        <v>109</v>
      </c>
      <c r="D811" s="35">
        <v>14933.0</v>
      </c>
      <c r="E811" s="35">
        <v>36996.0</v>
      </c>
    </row>
    <row r="812">
      <c r="A812" s="32" t="s">
        <v>99</v>
      </c>
      <c r="B812" s="33" t="s">
        <v>38</v>
      </c>
      <c r="C812" s="34" t="s">
        <v>109</v>
      </c>
      <c r="D812" s="35">
        <v>14139.0</v>
      </c>
      <c r="E812" s="35">
        <v>38573.0</v>
      </c>
    </row>
    <row r="813">
      <c r="A813" s="32" t="s">
        <v>99</v>
      </c>
      <c r="B813" s="33" t="s">
        <v>41</v>
      </c>
      <c r="C813" s="34" t="s">
        <v>109</v>
      </c>
      <c r="D813" s="35">
        <v>14338.0</v>
      </c>
      <c r="E813" s="35">
        <v>39963.0</v>
      </c>
    </row>
    <row r="814">
      <c r="A814" s="32" t="s">
        <v>99</v>
      </c>
      <c r="B814" s="33" t="s">
        <v>45</v>
      </c>
      <c r="C814" s="34" t="s">
        <v>109</v>
      </c>
      <c r="D814" s="35">
        <v>13330.0</v>
      </c>
      <c r="E814" s="35">
        <v>38555.0</v>
      </c>
    </row>
    <row r="815">
      <c r="A815" s="32" t="s">
        <v>99</v>
      </c>
      <c r="B815" s="33" t="s">
        <v>42</v>
      </c>
      <c r="C815" s="34" t="s">
        <v>109</v>
      </c>
      <c r="D815" s="35">
        <v>12664.0</v>
      </c>
      <c r="E815" s="35">
        <v>40546.0</v>
      </c>
    </row>
    <row r="816">
      <c r="A816" s="32" t="s">
        <v>99</v>
      </c>
      <c r="B816" s="33" t="s">
        <v>39</v>
      </c>
      <c r="C816" s="34" t="s">
        <v>109</v>
      </c>
      <c r="D816" s="35">
        <v>12808.0</v>
      </c>
      <c r="E816" s="35">
        <v>38415.0</v>
      </c>
    </row>
    <row r="817">
      <c r="A817" s="32" t="s">
        <v>99</v>
      </c>
      <c r="B817" s="33" t="s">
        <v>44</v>
      </c>
      <c r="C817" s="34" t="s">
        <v>109</v>
      </c>
      <c r="D817" s="35">
        <v>13608.0</v>
      </c>
      <c r="E817" s="35">
        <v>40066.0</v>
      </c>
    </row>
    <row r="818">
      <c r="A818" s="32" t="s">
        <v>99</v>
      </c>
      <c r="B818" s="33" t="s">
        <v>44</v>
      </c>
      <c r="C818" s="34" t="s">
        <v>109</v>
      </c>
      <c r="D818" s="35">
        <v>13195.0</v>
      </c>
      <c r="E818" s="35">
        <v>36952.0</v>
      </c>
    </row>
    <row r="819">
      <c r="A819" s="32" t="s">
        <v>99</v>
      </c>
      <c r="B819" s="33" t="s">
        <v>39</v>
      </c>
      <c r="C819" s="34" t="s">
        <v>109</v>
      </c>
      <c r="D819" s="35">
        <v>14145.0</v>
      </c>
      <c r="E819" s="35">
        <v>37972.0</v>
      </c>
    </row>
    <row r="820">
      <c r="A820" s="32" t="s">
        <v>99</v>
      </c>
      <c r="B820" s="33" t="s">
        <v>44</v>
      </c>
      <c r="C820" s="34" t="s">
        <v>109</v>
      </c>
      <c r="D820" s="35">
        <v>13392.0</v>
      </c>
      <c r="E820" s="35">
        <v>40465.0</v>
      </c>
    </row>
    <row r="821">
      <c r="A821" s="32" t="s">
        <v>99</v>
      </c>
      <c r="B821" s="33" t="s">
        <v>33</v>
      </c>
      <c r="C821" s="34" t="s">
        <v>110</v>
      </c>
      <c r="D821" s="32">
        <v>136110.0</v>
      </c>
      <c r="E821" s="32">
        <v>313437.0</v>
      </c>
    </row>
    <row r="822">
      <c r="A822" s="32" t="s">
        <v>99</v>
      </c>
      <c r="B822" s="33" t="s">
        <v>35</v>
      </c>
      <c r="C822" s="34" t="s">
        <v>110</v>
      </c>
      <c r="D822" s="35">
        <v>749447.0</v>
      </c>
      <c r="E822" s="32">
        <v>313437.0</v>
      </c>
    </row>
    <row r="823">
      <c r="A823" s="32" t="s">
        <v>99</v>
      </c>
      <c r="B823" s="33" t="s">
        <v>36</v>
      </c>
      <c r="C823" s="34" t="s">
        <v>110</v>
      </c>
      <c r="D823" s="35">
        <v>723743.0</v>
      </c>
      <c r="E823" s="35">
        <v>2008823.0</v>
      </c>
    </row>
    <row r="824">
      <c r="A824" s="32" t="s">
        <v>99</v>
      </c>
      <c r="B824" s="33" t="s">
        <v>37</v>
      </c>
      <c r="C824" s="34" t="s">
        <v>110</v>
      </c>
      <c r="D824" s="35">
        <v>698360.0</v>
      </c>
      <c r="E824" s="35">
        <v>1982263.0</v>
      </c>
    </row>
    <row r="825">
      <c r="A825" s="32" t="s">
        <v>99</v>
      </c>
      <c r="B825" s="33" t="s">
        <v>38</v>
      </c>
      <c r="C825" s="34" t="s">
        <v>110</v>
      </c>
      <c r="D825" s="35">
        <v>632956.0</v>
      </c>
      <c r="E825" s="35">
        <v>1811289.0</v>
      </c>
    </row>
    <row r="826">
      <c r="A826" s="32" t="s">
        <v>99</v>
      </c>
      <c r="B826" s="33" t="s">
        <v>41</v>
      </c>
      <c r="C826" s="34" t="s">
        <v>110</v>
      </c>
      <c r="D826" s="35">
        <v>604659.0</v>
      </c>
      <c r="E826" s="35">
        <v>1611404.0</v>
      </c>
    </row>
    <row r="827">
      <c r="A827" s="32" t="s">
        <v>99</v>
      </c>
      <c r="B827" s="33" t="s">
        <v>45</v>
      </c>
      <c r="C827" s="34" t="s">
        <v>110</v>
      </c>
      <c r="D827" s="35">
        <v>567182.0</v>
      </c>
      <c r="E827" s="35">
        <v>1504365.0</v>
      </c>
    </row>
    <row r="828">
      <c r="A828" s="32" t="s">
        <v>99</v>
      </c>
      <c r="B828" s="33" t="s">
        <v>42</v>
      </c>
      <c r="C828" s="34" t="s">
        <v>110</v>
      </c>
      <c r="D828" s="35">
        <v>539388.0</v>
      </c>
      <c r="E828" s="35">
        <v>1411128.0</v>
      </c>
    </row>
    <row r="829">
      <c r="A829" s="32" t="s">
        <v>99</v>
      </c>
      <c r="B829" s="33" t="s">
        <v>39</v>
      </c>
      <c r="C829" s="34" t="s">
        <v>110</v>
      </c>
      <c r="D829" s="35">
        <v>519165.0</v>
      </c>
      <c r="E829" s="35">
        <v>1348525.0</v>
      </c>
    </row>
    <row r="830">
      <c r="A830" s="32" t="s">
        <v>99</v>
      </c>
      <c r="B830" s="33" t="s">
        <v>44</v>
      </c>
      <c r="C830" s="34" t="s">
        <v>110</v>
      </c>
      <c r="D830" s="35">
        <v>489507.0</v>
      </c>
      <c r="E830" s="35">
        <v>1281914.0</v>
      </c>
    </row>
    <row r="831">
      <c r="A831" s="32" t="s">
        <v>99</v>
      </c>
      <c r="B831" s="33" t="s">
        <v>44</v>
      </c>
      <c r="C831" s="34" t="s">
        <v>110</v>
      </c>
      <c r="D831" s="35">
        <v>477540.0</v>
      </c>
      <c r="E831" s="35">
        <v>1226791.0</v>
      </c>
    </row>
    <row r="832">
      <c r="A832" s="32" t="s">
        <v>99</v>
      </c>
      <c r="B832" s="33" t="s">
        <v>39</v>
      </c>
      <c r="C832" s="34" t="s">
        <v>110</v>
      </c>
      <c r="D832" s="35">
        <v>464501.0</v>
      </c>
      <c r="E832" s="35">
        <v>1203843.0</v>
      </c>
    </row>
    <row r="833">
      <c r="A833" s="32" t="s">
        <v>99</v>
      </c>
      <c r="B833" s="33" t="s">
        <v>44</v>
      </c>
      <c r="C833" s="34" t="s">
        <v>110</v>
      </c>
      <c r="D833" s="35">
        <v>457198.0</v>
      </c>
      <c r="E833" s="35">
        <v>1186663.0</v>
      </c>
    </row>
    <row r="834">
      <c r="A834" s="32" t="s">
        <v>99</v>
      </c>
      <c r="B834" s="33" t="s">
        <v>33</v>
      </c>
      <c r="C834" s="34" t="s">
        <v>111</v>
      </c>
      <c r="D834" s="32">
        <v>136110.0</v>
      </c>
      <c r="E834" s="32">
        <v>313437.0</v>
      </c>
    </row>
    <row r="835">
      <c r="A835" s="32" t="s">
        <v>99</v>
      </c>
      <c r="B835" s="33" t="s">
        <v>35</v>
      </c>
      <c r="C835" s="34" t="s">
        <v>111</v>
      </c>
      <c r="D835" s="35">
        <v>209009.0</v>
      </c>
      <c r="E835" s="32">
        <v>313437.0</v>
      </c>
    </row>
    <row r="836">
      <c r="A836" s="32" t="s">
        <v>99</v>
      </c>
      <c r="B836" s="33" t="s">
        <v>36</v>
      </c>
      <c r="C836" s="34" t="s">
        <v>111</v>
      </c>
      <c r="D836" s="35">
        <v>211296.0</v>
      </c>
      <c r="E836" s="35">
        <v>433989.0</v>
      </c>
    </row>
    <row r="837">
      <c r="A837" s="32" t="s">
        <v>99</v>
      </c>
      <c r="B837" s="33" t="s">
        <v>37</v>
      </c>
      <c r="C837" s="34" t="s">
        <v>111</v>
      </c>
      <c r="D837" s="35">
        <v>199782.0</v>
      </c>
      <c r="E837" s="35">
        <v>453106.0</v>
      </c>
    </row>
    <row r="838">
      <c r="A838" s="32" t="s">
        <v>99</v>
      </c>
      <c r="B838" s="33" t="s">
        <v>38</v>
      </c>
      <c r="C838" s="34" t="s">
        <v>111</v>
      </c>
      <c r="D838" s="35">
        <v>186605.0</v>
      </c>
      <c r="E838" s="35">
        <v>412387.0</v>
      </c>
    </row>
    <row r="839">
      <c r="A839" s="32" t="s">
        <v>99</v>
      </c>
      <c r="B839" s="33" t="s">
        <v>41</v>
      </c>
      <c r="C839" s="34" t="s">
        <v>111</v>
      </c>
      <c r="D839" s="35">
        <v>182885.0</v>
      </c>
      <c r="E839" s="35">
        <v>375545.0</v>
      </c>
    </row>
    <row r="840">
      <c r="A840" s="32" t="s">
        <v>99</v>
      </c>
      <c r="B840" s="33" t="s">
        <v>45</v>
      </c>
      <c r="C840" s="34" t="s">
        <v>111</v>
      </c>
      <c r="D840" s="35">
        <v>183726.0</v>
      </c>
      <c r="E840" s="35">
        <v>345120.0</v>
      </c>
    </row>
    <row r="841">
      <c r="A841" s="32" t="s">
        <v>99</v>
      </c>
      <c r="B841" s="33" t="s">
        <v>42</v>
      </c>
      <c r="C841" s="34" t="s">
        <v>111</v>
      </c>
      <c r="D841" s="35">
        <v>179461.0</v>
      </c>
      <c r="E841" s="35">
        <v>341992.0</v>
      </c>
    </row>
    <row r="842">
      <c r="A842" s="32" t="s">
        <v>99</v>
      </c>
      <c r="B842" s="33" t="s">
        <v>39</v>
      </c>
      <c r="C842" s="34" t="s">
        <v>111</v>
      </c>
      <c r="D842" s="35">
        <v>176238.0</v>
      </c>
      <c r="E842" s="35">
        <v>337635.0</v>
      </c>
    </row>
    <row r="843">
      <c r="A843" s="32" t="s">
        <v>99</v>
      </c>
      <c r="B843" s="33" t="s">
        <v>44</v>
      </c>
      <c r="C843" s="34" t="s">
        <v>111</v>
      </c>
      <c r="D843" s="35">
        <v>165366.0</v>
      </c>
      <c r="E843" s="35">
        <v>316792.0</v>
      </c>
    </row>
    <row r="844">
      <c r="A844" s="32" t="s">
        <v>99</v>
      </c>
      <c r="B844" s="33" t="s">
        <v>44</v>
      </c>
      <c r="C844" s="34" t="s">
        <v>111</v>
      </c>
      <c r="D844" s="35">
        <v>164879.0</v>
      </c>
      <c r="E844" s="35">
        <v>306737.0</v>
      </c>
    </row>
    <row r="845">
      <c r="A845" s="32" t="s">
        <v>99</v>
      </c>
      <c r="B845" s="33" t="s">
        <v>39</v>
      </c>
      <c r="C845" s="34" t="s">
        <v>111</v>
      </c>
      <c r="D845" s="35">
        <v>158963.0</v>
      </c>
      <c r="E845" s="35">
        <v>294907.0</v>
      </c>
    </row>
    <row r="846">
      <c r="A846" s="32" t="s">
        <v>99</v>
      </c>
      <c r="B846" s="33" t="s">
        <v>44</v>
      </c>
      <c r="C846" s="34" t="s">
        <v>111</v>
      </c>
      <c r="D846" s="35">
        <v>154768.0</v>
      </c>
      <c r="E846" s="35">
        <v>263419.0</v>
      </c>
    </row>
    <row r="847">
      <c r="A847" s="32" t="s">
        <v>99</v>
      </c>
      <c r="B847" s="33" t="s">
        <v>33</v>
      </c>
      <c r="C847" s="34" t="s">
        <v>112</v>
      </c>
      <c r="D847" s="35">
        <v>451501.0</v>
      </c>
      <c r="E847" s="32">
        <v>313437.0</v>
      </c>
    </row>
    <row r="848">
      <c r="A848" s="32" t="s">
        <v>99</v>
      </c>
      <c r="B848" s="33" t="s">
        <v>35</v>
      </c>
      <c r="C848" s="34" t="s">
        <v>112</v>
      </c>
      <c r="D848" s="35">
        <v>461468.0</v>
      </c>
      <c r="E848" s="32">
        <v>313437.0</v>
      </c>
    </row>
    <row r="849">
      <c r="A849" s="32" t="s">
        <v>99</v>
      </c>
      <c r="B849" s="33" t="s">
        <v>36</v>
      </c>
      <c r="C849" s="34" t="s">
        <v>112</v>
      </c>
      <c r="D849" s="35">
        <v>499092.0</v>
      </c>
      <c r="E849" s="35">
        <v>1170715.0</v>
      </c>
    </row>
    <row r="850">
      <c r="A850" s="32" t="s">
        <v>99</v>
      </c>
      <c r="B850" s="33" t="s">
        <v>37</v>
      </c>
      <c r="C850" s="34" t="s">
        <v>112</v>
      </c>
      <c r="D850" s="35">
        <v>472174.0</v>
      </c>
      <c r="E850" s="35">
        <v>1100650.0</v>
      </c>
    </row>
    <row r="851">
      <c r="A851" s="32" t="s">
        <v>99</v>
      </c>
      <c r="B851" s="33" t="s">
        <v>38</v>
      </c>
      <c r="C851" s="34" t="s">
        <v>112</v>
      </c>
      <c r="D851" s="35">
        <v>495352.0</v>
      </c>
      <c r="E851" s="35">
        <v>1206916.0</v>
      </c>
    </row>
    <row r="852">
      <c r="A852" s="32" t="s">
        <v>99</v>
      </c>
      <c r="B852" s="33" t="s">
        <v>41</v>
      </c>
      <c r="C852" s="34" t="s">
        <v>112</v>
      </c>
      <c r="D852" s="35">
        <v>515198.0</v>
      </c>
      <c r="E852" s="35">
        <v>1251136.0</v>
      </c>
    </row>
    <row r="853">
      <c r="A853" s="32" t="s">
        <v>99</v>
      </c>
      <c r="B853" s="33" t="s">
        <v>45</v>
      </c>
      <c r="C853" s="34" t="s">
        <v>112</v>
      </c>
      <c r="D853" s="35">
        <v>519807.0</v>
      </c>
      <c r="E853" s="35">
        <v>1231302.0</v>
      </c>
    </row>
    <row r="854">
      <c r="A854" s="32" t="s">
        <v>99</v>
      </c>
      <c r="B854" s="33" t="s">
        <v>42</v>
      </c>
      <c r="C854" s="34" t="s">
        <v>112</v>
      </c>
      <c r="D854" s="35">
        <v>520541.0</v>
      </c>
      <c r="E854" s="35">
        <v>1238181.0</v>
      </c>
    </row>
    <row r="855">
      <c r="A855" s="32" t="s">
        <v>99</v>
      </c>
      <c r="B855" s="33" t="s">
        <v>40</v>
      </c>
      <c r="C855" s="34" t="s">
        <v>112</v>
      </c>
      <c r="D855" s="35">
        <v>522488.0</v>
      </c>
      <c r="E855" s="35">
        <v>1259655.0</v>
      </c>
    </row>
    <row r="856">
      <c r="A856" s="32" t="s">
        <v>99</v>
      </c>
      <c r="B856" s="33" t="s">
        <v>44</v>
      </c>
      <c r="C856" s="34" t="s">
        <v>112</v>
      </c>
      <c r="D856" s="35">
        <v>506237.0</v>
      </c>
      <c r="E856" s="35">
        <v>1237429.0</v>
      </c>
    </row>
    <row r="857">
      <c r="A857" s="32" t="s">
        <v>99</v>
      </c>
      <c r="B857" s="33" t="s">
        <v>45</v>
      </c>
      <c r="C857" s="34" t="s">
        <v>112</v>
      </c>
      <c r="D857" s="35">
        <v>510390.0</v>
      </c>
      <c r="E857" s="35">
        <v>1216751.0</v>
      </c>
    </row>
    <row r="858">
      <c r="A858" s="32" t="s">
        <v>99</v>
      </c>
      <c r="B858" s="33" t="s">
        <v>39</v>
      </c>
      <c r="C858" s="34" t="s">
        <v>112</v>
      </c>
      <c r="D858" s="35">
        <v>510791.0</v>
      </c>
      <c r="E858" s="35">
        <v>1202266.0</v>
      </c>
    </row>
    <row r="859">
      <c r="A859" s="32" t="s">
        <v>99</v>
      </c>
      <c r="B859" s="33" t="s">
        <v>44</v>
      </c>
      <c r="C859" s="34" t="s">
        <v>112</v>
      </c>
      <c r="D859" s="35">
        <v>518964.0</v>
      </c>
      <c r="E859" s="35">
        <v>1219589.0</v>
      </c>
    </row>
    <row r="860">
      <c r="A860" s="32" t="s">
        <v>99</v>
      </c>
      <c r="B860" s="33" t="s">
        <v>33</v>
      </c>
      <c r="C860" s="34" t="s">
        <v>113</v>
      </c>
      <c r="D860" s="32">
        <v>136110.0</v>
      </c>
      <c r="E860" s="32">
        <v>313437.0</v>
      </c>
    </row>
    <row r="861">
      <c r="A861" s="32" t="s">
        <v>99</v>
      </c>
      <c r="B861" s="33" t="s">
        <v>35</v>
      </c>
      <c r="C861" s="34" t="s">
        <v>113</v>
      </c>
      <c r="D861" s="35">
        <v>78101.0</v>
      </c>
      <c r="E861" s="32">
        <v>313437.0</v>
      </c>
    </row>
    <row r="862">
      <c r="A862" s="32" t="s">
        <v>99</v>
      </c>
      <c r="B862" s="33" t="s">
        <v>36</v>
      </c>
      <c r="C862" s="34" t="s">
        <v>113</v>
      </c>
      <c r="D862" s="35">
        <v>74443.0</v>
      </c>
      <c r="E862" s="35">
        <v>248729.0</v>
      </c>
    </row>
    <row r="863">
      <c r="A863" s="32" t="s">
        <v>99</v>
      </c>
      <c r="B863" s="33" t="s">
        <v>37</v>
      </c>
      <c r="C863" s="34" t="s">
        <v>113</v>
      </c>
      <c r="D863" s="35">
        <v>63417.0</v>
      </c>
      <c r="E863" s="35">
        <v>214087.0</v>
      </c>
    </row>
    <row r="864">
      <c r="A864" s="32" t="s">
        <v>99</v>
      </c>
      <c r="B864" s="33" t="s">
        <v>38</v>
      </c>
      <c r="C864" s="34" t="s">
        <v>113</v>
      </c>
      <c r="D864" s="35">
        <v>69983.0</v>
      </c>
      <c r="E864" s="35">
        <v>230438.0</v>
      </c>
    </row>
    <row r="865">
      <c r="A865" s="32" t="s">
        <v>99</v>
      </c>
      <c r="B865" s="33" t="s">
        <v>41</v>
      </c>
      <c r="C865" s="34" t="s">
        <v>113</v>
      </c>
      <c r="D865" s="35">
        <v>66231.0</v>
      </c>
      <c r="E865" s="35">
        <v>220313.0</v>
      </c>
    </row>
    <row r="866">
      <c r="A866" s="32" t="s">
        <v>99</v>
      </c>
      <c r="B866" s="33" t="s">
        <v>45</v>
      </c>
      <c r="C866" s="34" t="s">
        <v>113</v>
      </c>
      <c r="D866" s="35">
        <v>61504.0</v>
      </c>
      <c r="E866" s="35">
        <v>192532.0</v>
      </c>
    </row>
    <row r="867">
      <c r="A867" s="32" t="s">
        <v>99</v>
      </c>
      <c r="B867" s="33" t="s">
        <v>42</v>
      </c>
      <c r="C867" s="34" t="s">
        <v>113</v>
      </c>
      <c r="D867" s="35">
        <v>50805.0</v>
      </c>
      <c r="E867" s="35">
        <v>176947.0</v>
      </c>
    </row>
    <row r="868">
      <c r="A868" s="32" t="s">
        <v>99</v>
      </c>
      <c r="B868" s="33" t="s">
        <v>40</v>
      </c>
      <c r="C868" s="34" t="s">
        <v>113</v>
      </c>
      <c r="D868" s="35">
        <v>50717.0</v>
      </c>
      <c r="E868" s="35">
        <v>172158.0</v>
      </c>
    </row>
    <row r="869">
      <c r="A869" s="32" t="s">
        <v>99</v>
      </c>
      <c r="B869" s="33" t="s">
        <v>44</v>
      </c>
      <c r="C869" s="34" t="s">
        <v>113</v>
      </c>
      <c r="D869" s="35">
        <v>43041.0</v>
      </c>
      <c r="E869" s="35">
        <v>153816.0</v>
      </c>
    </row>
    <row r="870">
      <c r="A870" s="32" t="s">
        <v>99</v>
      </c>
      <c r="B870" s="33" t="s">
        <v>45</v>
      </c>
      <c r="C870" s="34" t="s">
        <v>113</v>
      </c>
      <c r="D870" s="35">
        <v>39679.0</v>
      </c>
      <c r="E870" s="35">
        <v>151946.0</v>
      </c>
    </row>
    <row r="871">
      <c r="A871" s="32" t="s">
        <v>99</v>
      </c>
      <c r="B871" s="33" t="s">
        <v>39</v>
      </c>
      <c r="C871" s="34" t="s">
        <v>113</v>
      </c>
      <c r="D871" s="35">
        <v>34493.0</v>
      </c>
      <c r="E871" s="35">
        <v>147908.0</v>
      </c>
    </row>
    <row r="872">
      <c r="A872" s="32" t="s">
        <v>99</v>
      </c>
      <c r="B872" s="33" t="s">
        <v>44</v>
      </c>
      <c r="C872" s="34" t="s">
        <v>113</v>
      </c>
      <c r="D872" s="35">
        <v>35679.0</v>
      </c>
      <c r="E872" s="35">
        <v>127769.0</v>
      </c>
    </row>
    <row r="873">
      <c r="A873" s="32" t="s">
        <v>99</v>
      </c>
      <c r="B873" s="33" t="s">
        <v>33</v>
      </c>
      <c r="C873" s="34" t="s">
        <v>114</v>
      </c>
      <c r="D873" s="32">
        <v>136110.0</v>
      </c>
      <c r="E873" s="32">
        <v>313437.0</v>
      </c>
    </row>
    <row r="874">
      <c r="A874" s="32" t="s">
        <v>99</v>
      </c>
      <c r="B874" s="33" t="s">
        <v>35</v>
      </c>
      <c r="C874" s="34" t="s">
        <v>114</v>
      </c>
      <c r="D874" s="35">
        <v>3097.0</v>
      </c>
      <c r="E874" s="32">
        <v>313437.0</v>
      </c>
    </row>
    <row r="875">
      <c r="A875" s="32" t="s">
        <v>99</v>
      </c>
      <c r="B875" s="33" t="s">
        <v>36</v>
      </c>
      <c r="C875" s="34" t="s">
        <v>114</v>
      </c>
      <c r="D875" s="35">
        <v>2805.0</v>
      </c>
      <c r="E875" s="35">
        <v>6399.0</v>
      </c>
    </row>
    <row r="876">
      <c r="A876" s="32" t="s">
        <v>99</v>
      </c>
      <c r="B876" s="33" t="s">
        <v>37</v>
      </c>
      <c r="C876" s="34" t="s">
        <v>114</v>
      </c>
      <c r="D876" s="35">
        <v>2484.0</v>
      </c>
      <c r="E876" s="35">
        <v>6480.0</v>
      </c>
    </row>
    <row r="877">
      <c r="A877" s="32" t="s">
        <v>99</v>
      </c>
      <c r="B877" s="33" t="s">
        <v>38</v>
      </c>
      <c r="C877" s="34" t="s">
        <v>114</v>
      </c>
      <c r="D877" s="35">
        <v>2846.0</v>
      </c>
      <c r="E877" s="35">
        <v>5680.0</v>
      </c>
    </row>
    <row r="878">
      <c r="A878" s="32" t="s">
        <v>99</v>
      </c>
      <c r="B878" s="33" t="s">
        <v>41</v>
      </c>
      <c r="C878" s="34" t="s">
        <v>114</v>
      </c>
      <c r="D878" s="35">
        <v>2726.0</v>
      </c>
      <c r="E878" s="35">
        <v>5871.0</v>
      </c>
    </row>
    <row r="879">
      <c r="A879" s="32" t="s">
        <v>99</v>
      </c>
      <c r="B879" s="33" t="s">
        <v>45</v>
      </c>
      <c r="C879" s="34" t="s">
        <v>114</v>
      </c>
      <c r="D879" s="35">
        <v>2450.0</v>
      </c>
      <c r="E879" s="35">
        <v>5145.0</v>
      </c>
    </row>
    <row r="880">
      <c r="A880" s="32" t="s">
        <v>99</v>
      </c>
      <c r="B880" s="33" t="s">
        <v>42</v>
      </c>
      <c r="C880" s="34" t="s">
        <v>114</v>
      </c>
      <c r="D880" s="35">
        <v>2497.0</v>
      </c>
      <c r="E880" s="35">
        <v>5233.0</v>
      </c>
    </row>
    <row r="881">
      <c r="A881" s="32" t="s">
        <v>99</v>
      </c>
      <c r="B881" s="33" t="s">
        <v>40</v>
      </c>
      <c r="C881" s="34" t="s">
        <v>114</v>
      </c>
      <c r="D881" s="35">
        <v>2542.0</v>
      </c>
      <c r="E881" s="35">
        <v>5699.0</v>
      </c>
    </row>
    <row r="882">
      <c r="A882" s="32" t="s">
        <v>99</v>
      </c>
      <c r="B882" s="33" t="s">
        <v>44</v>
      </c>
      <c r="C882" s="34" t="s">
        <v>114</v>
      </c>
      <c r="D882" s="35">
        <v>2584.0</v>
      </c>
      <c r="E882" s="35">
        <v>5328.0</v>
      </c>
    </row>
    <row r="883">
      <c r="A883" s="32" t="s">
        <v>99</v>
      </c>
      <c r="B883" s="33" t="s">
        <v>45</v>
      </c>
      <c r="C883" s="34" t="s">
        <v>114</v>
      </c>
      <c r="D883" s="35">
        <v>2422.0</v>
      </c>
      <c r="E883" s="35">
        <v>4848.0</v>
      </c>
    </row>
    <row r="884">
      <c r="A884" s="32" t="s">
        <v>99</v>
      </c>
      <c r="B884" s="33" t="s">
        <v>39</v>
      </c>
      <c r="C884" s="34" t="s">
        <v>114</v>
      </c>
      <c r="D884" s="35">
        <v>2151.0</v>
      </c>
      <c r="E884" s="35">
        <v>3781.0</v>
      </c>
    </row>
    <row r="885">
      <c r="A885" s="32" t="s">
        <v>99</v>
      </c>
      <c r="B885" s="33" t="s">
        <v>44</v>
      </c>
      <c r="C885" s="34" t="s">
        <v>114</v>
      </c>
      <c r="D885" s="35">
        <v>2317.0</v>
      </c>
      <c r="E885" s="35">
        <v>4529.0</v>
      </c>
    </row>
    <row r="886">
      <c r="A886" s="32" t="s">
        <v>99</v>
      </c>
      <c r="B886" s="33" t="s">
        <v>33</v>
      </c>
      <c r="C886" s="34" t="s">
        <v>115</v>
      </c>
      <c r="D886" s="32">
        <v>136110.0</v>
      </c>
      <c r="E886" s="32">
        <v>313437.0</v>
      </c>
    </row>
    <row r="887">
      <c r="A887" s="32" t="s">
        <v>99</v>
      </c>
      <c r="B887" s="33" t="s">
        <v>35</v>
      </c>
      <c r="C887" s="34" t="s">
        <v>115</v>
      </c>
      <c r="D887" s="32">
        <v>136110.0</v>
      </c>
      <c r="E887" s="32">
        <v>313437.0</v>
      </c>
    </row>
    <row r="888">
      <c r="A888" s="32" t="s">
        <v>99</v>
      </c>
      <c r="B888" s="33" t="s">
        <v>36</v>
      </c>
      <c r="C888" s="34" t="s">
        <v>115</v>
      </c>
      <c r="D888" s="32">
        <v>136110.0</v>
      </c>
      <c r="E888" s="35">
        <v>1874.0</v>
      </c>
    </row>
    <row r="889">
      <c r="A889" s="32" t="s">
        <v>99</v>
      </c>
      <c r="B889" s="33" t="s">
        <v>37</v>
      </c>
      <c r="C889" s="34" t="s">
        <v>115</v>
      </c>
      <c r="D889" s="32">
        <v>136110.0</v>
      </c>
      <c r="E889" s="35">
        <v>1811.0</v>
      </c>
    </row>
    <row r="890">
      <c r="A890" s="32" t="s">
        <v>99</v>
      </c>
      <c r="B890" s="33" t="s">
        <v>38</v>
      </c>
      <c r="C890" s="34" t="s">
        <v>115</v>
      </c>
      <c r="D890" s="32">
        <v>136110.0</v>
      </c>
      <c r="E890" s="35">
        <v>1742.0</v>
      </c>
    </row>
    <row r="891">
      <c r="A891" s="32" t="s">
        <v>99</v>
      </c>
      <c r="B891" s="33" t="s">
        <v>41</v>
      </c>
      <c r="C891" s="34" t="s">
        <v>115</v>
      </c>
      <c r="D891" s="32">
        <v>136110.0</v>
      </c>
      <c r="E891" s="35">
        <v>1668.0</v>
      </c>
    </row>
    <row r="892">
      <c r="A892" s="32" t="s">
        <v>99</v>
      </c>
      <c r="B892" s="33" t="s">
        <v>45</v>
      </c>
      <c r="C892" s="34" t="s">
        <v>115</v>
      </c>
      <c r="D892" s="32">
        <v>136110.0</v>
      </c>
      <c r="E892" s="35">
        <v>1580.0</v>
      </c>
    </row>
    <row r="893">
      <c r="A893" s="32" t="s">
        <v>99</v>
      </c>
      <c r="B893" s="33" t="s">
        <v>42</v>
      </c>
      <c r="C893" s="34" t="s">
        <v>115</v>
      </c>
      <c r="D893" s="32">
        <v>136110.0</v>
      </c>
      <c r="E893" s="35">
        <v>1434.0</v>
      </c>
    </row>
    <row r="894">
      <c r="A894" s="32" t="s">
        <v>99</v>
      </c>
      <c r="B894" s="33" t="s">
        <v>40</v>
      </c>
      <c r="C894" s="34" t="s">
        <v>115</v>
      </c>
      <c r="D894" s="32">
        <v>136110.0</v>
      </c>
      <c r="E894" s="35">
        <v>1423.0</v>
      </c>
    </row>
    <row r="895">
      <c r="A895" s="32" t="s">
        <v>99</v>
      </c>
      <c r="B895" s="33" t="s">
        <v>44</v>
      </c>
      <c r="C895" s="34" t="s">
        <v>115</v>
      </c>
      <c r="D895" s="32">
        <v>136110.0</v>
      </c>
      <c r="E895" s="35">
        <v>1129.0</v>
      </c>
    </row>
    <row r="896">
      <c r="A896" s="32" t="s">
        <v>99</v>
      </c>
      <c r="B896" s="33" t="s">
        <v>46</v>
      </c>
      <c r="C896" s="34" t="s">
        <v>115</v>
      </c>
      <c r="D896" s="32">
        <v>136110.0</v>
      </c>
      <c r="E896" s="35">
        <v>1177.0</v>
      </c>
    </row>
    <row r="897">
      <c r="A897" s="32" t="s">
        <v>99</v>
      </c>
      <c r="B897" s="33" t="s">
        <v>39</v>
      </c>
      <c r="C897" s="34" t="s">
        <v>115</v>
      </c>
      <c r="D897" s="32">
        <v>136110.0</v>
      </c>
      <c r="E897" s="35">
        <v>902.0</v>
      </c>
    </row>
    <row r="898">
      <c r="A898" s="32" t="s">
        <v>99</v>
      </c>
      <c r="B898" s="33" t="s">
        <v>44</v>
      </c>
      <c r="C898" s="34" t="s">
        <v>115</v>
      </c>
      <c r="D898" s="32">
        <v>136110.0</v>
      </c>
      <c r="E898" s="35">
        <v>972.0</v>
      </c>
    </row>
    <row r="899">
      <c r="A899" s="32" t="s">
        <v>99</v>
      </c>
      <c r="B899" s="33" t="s">
        <v>33</v>
      </c>
      <c r="C899" s="34" t="s">
        <v>116</v>
      </c>
      <c r="D899" s="32">
        <v>136110.0</v>
      </c>
      <c r="E899" s="32">
        <v>313437.0</v>
      </c>
    </row>
    <row r="900">
      <c r="A900" s="32" t="s">
        <v>99</v>
      </c>
      <c r="B900" s="33" t="s">
        <v>35</v>
      </c>
      <c r="C900" s="34" t="s">
        <v>116</v>
      </c>
      <c r="D900" s="32">
        <v>136110.0</v>
      </c>
      <c r="E900" s="32">
        <v>313437.0</v>
      </c>
    </row>
    <row r="901">
      <c r="A901" s="32" t="s">
        <v>99</v>
      </c>
      <c r="B901" s="33" t="s">
        <v>36</v>
      </c>
      <c r="C901" s="34" t="s">
        <v>116</v>
      </c>
      <c r="D901" s="32">
        <v>136110.0</v>
      </c>
      <c r="E901" s="35">
        <v>1030.0</v>
      </c>
    </row>
    <row r="902">
      <c r="A902" s="32" t="s">
        <v>99</v>
      </c>
      <c r="B902" s="33" t="s">
        <v>37</v>
      </c>
      <c r="C902" s="34" t="s">
        <v>116</v>
      </c>
      <c r="D902" s="32">
        <v>136110.0</v>
      </c>
      <c r="E902" s="35">
        <v>1302.0</v>
      </c>
    </row>
    <row r="903">
      <c r="A903" s="32" t="s">
        <v>99</v>
      </c>
      <c r="B903" s="33" t="s">
        <v>38</v>
      </c>
      <c r="C903" s="34" t="s">
        <v>116</v>
      </c>
      <c r="D903" s="32">
        <v>136110.0</v>
      </c>
      <c r="E903" s="35">
        <v>1192.0</v>
      </c>
    </row>
    <row r="904">
      <c r="A904" s="32" t="s">
        <v>99</v>
      </c>
      <c r="B904" s="33" t="s">
        <v>41</v>
      </c>
      <c r="C904" s="34" t="s">
        <v>116</v>
      </c>
      <c r="D904" s="32">
        <v>136110.0</v>
      </c>
      <c r="E904" s="35">
        <v>1404.0</v>
      </c>
    </row>
    <row r="905">
      <c r="A905" s="32" t="s">
        <v>99</v>
      </c>
      <c r="B905" s="33" t="s">
        <v>45</v>
      </c>
      <c r="C905" s="34" t="s">
        <v>116</v>
      </c>
      <c r="D905" s="32">
        <v>136110.0</v>
      </c>
      <c r="E905" s="35">
        <v>1632.0</v>
      </c>
    </row>
    <row r="906">
      <c r="A906" s="32" t="s">
        <v>99</v>
      </c>
      <c r="B906" s="33" t="s">
        <v>42</v>
      </c>
      <c r="C906" s="34" t="s">
        <v>116</v>
      </c>
      <c r="D906" s="32">
        <v>136110.0</v>
      </c>
      <c r="E906" s="35">
        <v>1837.0</v>
      </c>
    </row>
    <row r="907">
      <c r="A907" s="32" t="s">
        <v>99</v>
      </c>
      <c r="B907" s="33" t="s">
        <v>40</v>
      </c>
      <c r="C907" s="34" t="s">
        <v>116</v>
      </c>
      <c r="D907" s="32">
        <v>136110.0</v>
      </c>
      <c r="E907" s="35">
        <v>1727.0</v>
      </c>
    </row>
    <row r="908">
      <c r="A908" s="32" t="s">
        <v>99</v>
      </c>
      <c r="B908" s="33" t="s">
        <v>44</v>
      </c>
      <c r="C908" s="34" t="s">
        <v>116</v>
      </c>
      <c r="D908" s="32">
        <v>136110.0</v>
      </c>
      <c r="E908" s="35">
        <v>1536.0</v>
      </c>
    </row>
    <row r="909">
      <c r="A909" s="32" t="s">
        <v>99</v>
      </c>
      <c r="B909" s="33" t="s">
        <v>46</v>
      </c>
      <c r="C909" s="34" t="s">
        <v>116</v>
      </c>
      <c r="D909" s="32">
        <v>136110.0</v>
      </c>
      <c r="E909" s="35">
        <v>1525.0</v>
      </c>
    </row>
    <row r="910">
      <c r="A910" s="32" t="s">
        <v>99</v>
      </c>
      <c r="B910" s="33" t="s">
        <v>40</v>
      </c>
      <c r="C910" s="34" t="s">
        <v>116</v>
      </c>
      <c r="D910" s="32">
        <v>136110.0</v>
      </c>
      <c r="E910" s="35">
        <v>1687.0</v>
      </c>
    </row>
    <row r="911">
      <c r="A911" s="32" t="s">
        <v>99</v>
      </c>
      <c r="B911" s="33" t="s">
        <v>44</v>
      </c>
      <c r="C911" s="34" t="s">
        <v>116</v>
      </c>
      <c r="D911" s="32">
        <v>136110.0</v>
      </c>
      <c r="E911" s="35">
        <v>1635.0</v>
      </c>
    </row>
    <row r="912">
      <c r="A912" s="32" t="s">
        <v>99</v>
      </c>
      <c r="B912" s="33" t="s">
        <v>33</v>
      </c>
      <c r="C912" s="34" t="s">
        <v>117</v>
      </c>
      <c r="D912" s="32">
        <v>136110.0</v>
      </c>
      <c r="E912" s="32">
        <v>313437.0</v>
      </c>
    </row>
    <row r="913">
      <c r="A913" s="32" t="s">
        <v>99</v>
      </c>
      <c r="B913" s="33" t="s">
        <v>35</v>
      </c>
      <c r="C913" s="34" t="s">
        <v>117</v>
      </c>
      <c r="D913" s="35">
        <v>75907.0</v>
      </c>
      <c r="E913" s="32">
        <v>313437.0</v>
      </c>
    </row>
    <row r="914">
      <c r="A914" s="32" t="s">
        <v>99</v>
      </c>
      <c r="B914" s="33" t="s">
        <v>36</v>
      </c>
      <c r="C914" s="34" t="s">
        <v>117</v>
      </c>
      <c r="D914" s="35">
        <v>72645.0</v>
      </c>
      <c r="E914" s="35">
        <v>216804.0</v>
      </c>
    </row>
    <row r="915">
      <c r="A915" s="32" t="s">
        <v>99</v>
      </c>
      <c r="B915" s="33" t="s">
        <v>37</v>
      </c>
      <c r="C915" s="34" t="s">
        <v>117</v>
      </c>
      <c r="D915" s="35">
        <v>69858.0</v>
      </c>
      <c r="E915" s="35">
        <v>203882.0</v>
      </c>
    </row>
    <row r="916">
      <c r="A916" s="32" t="s">
        <v>99</v>
      </c>
      <c r="B916" s="33" t="s">
        <v>38</v>
      </c>
      <c r="C916" s="34" t="s">
        <v>117</v>
      </c>
      <c r="D916" s="35">
        <v>73006.0</v>
      </c>
      <c r="E916" s="35">
        <v>213221.0</v>
      </c>
    </row>
    <row r="917">
      <c r="A917" s="32" t="s">
        <v>99</v>
      </c>
      <c r="B917" s="33" t="s">
        <v>41</v>
      </c>
      <c r="C917" s="34" t="s">
        <v>117</v>
      </c>
      <c r="D917" s="35">
        <v>69970.0</v>
      </c>
      <c r="E917" s="35">
        <v>205308.0</v>
      </c>
    </row>
    <row r="918">
      <c r="A918" s="32" t="s">
        <v>99</v>
      </c>
      <c r="B918" s="33" t="s">
        <v>45</v>
      </c>
      <c r="C918" s="34" t="s">
        <v>117</v>
      </c>
      <c r="D918" s="35">
        <v>63715.0</v>
      </c>
      <c r="E918" s="35">
        <v>170648.0</v>
      </c>
    </row>
    <row r="919">
      <c r="A919" s="32" t="s">
        <v>99</v>
      </c>
      <c r="B919" s="33" t="s">
        <v>43</v>
      </c>
      <c r="C919" s="34" t="s">
        <v>117</v>
      </c>
      <c r="D919" s="35">
        <v>63507.0</v>
      </c>
      <c r="E919" s="35">
        <v>177373.0</v>
      </c>
    </row>
    <row r="920">
      <c r="A920" s="32" t="s">
        <v>99</v>
      </c>
      <c r="B920" s="33" t="s">
        <v>40</v>
      </c>
      <c r="C920" s="34" t="s">
        <v>117</v>
      </c>
      <c r="D920" s="35">
        <v>58691.0</v>
      </c>
      <c r="E920" s="35">
        <v>167333.0</v>
      </c>
    </row>
    <row r="921">
      <c r="A921" s="32" t="s">
        <v>99</v>
      </c>
      <c r="B921" s="33" t="s">
        <v>44</v>
      </c>
      <c r="C921" s="34" t="s">
        <v>117</v>
      </c>
      <c r="D921" s="35">
        <v>54619.0</v>
      </c>
      <c r="E921" s="35">
        <v>160266.0</v>
      </c>
    </row>
    <row r="922">
      <c r="A922" s="32" t="s">
        <v>99</v>
      </c>
      <c r="B922" s="33" t="s">
        <v>46</v>
      </c>
      <c r="C922" s="34" t="s">
        <v>117</v>
      </c>
      <c r="D922" s="35">
        <v>51009.0</v>
      </c>
      <c r="E922" s="35">
        <v>135129.0</v>
      </c>
    </row>
    <row r="923">
      <c r="A923" s="32" t="s">
        <v>99</v>
      </c>
      <c r="B923" s="33" t="s">
        <v>40</v>
      </c>
      <c r="C923" s="34" t="s">
        <v>117</v>
      </c>
      <c r="D923" s="35">
        <v>49255.0</v>
      </c>
      <c r="E923" s="35">
        <v>136717.0</v>
      </c>
    </row>
    <row r="924">
      <c r="A924" s="32" t="s">
        <v>99</v>
      </c>
      <c r="B924" s="33" t="s">
        <v>44</v>
      </c>
      <c r="C924" s="34" t="s">
        <v>117</v>
      </c>
      <c r="D924" s="35">
        <v>47110.0</v>
      </c>
      <c r="E924" s="35">
        <v>126603.0</v>
      </c>
    </row>
    <row r="925">
      <c r="A925" s="32" t="s">
        <v>99</v>
      </c>
      <c r="B925" s="33" t="s">
        <v>33</v>
      </c>
      <c r="C925" s="34" t="s">
        <v>118</v>
      </c>
      <c r="D925" s="32">
        <v>136110.0</v>
      </c>
      <c r="E925" s="32">
        <v>313437.0</v>
      </c>
    </row>
    <row r="926">
      <c r="A926" s="32" t="s">
        <v>99</v>
      </c>
      <c r="B926" s="33" t="s">
        <v>35</v>
      </c>
      <c r="C926" s="34" t="s">
        <v>118</v>
      </c>
      <c r="D926" s="32">
        <v>136110.0</v>
      </c>
      <c r="E926" s="32">
        <v>313437.0</v>
      </c>
    </row>
    <row r="927">
      <c r="A927" s="32" t="s">
        <v>99</v>
      </c>
      <c r="B927" s="33" t="s">
        <v>36</v>
      </c>
      <c r="C927" s="34" t="s">
        <v>118</v>
      </c>
      <c r="D927" s="32">
        <v>136110.0</v>
      </c>
      <c r="E927" s="35">
        <v>1074.0</v>
      </c>
    </row>
    <row r="928">
      <c r="A928" s="32" t="s">
        <v>99</v>
      </c>
      <c r="B928" s="33" t="s">
        <v>37</v>
      </c>
      <c r="C928" s="34" t="s">
        <v>118</v>
      </c>
      <c r="D928" s="32">
        <v>136110.0</v>
      </c>
      <c r="E928" s="35">
        <v>1067.0</v>
      </c>
    </row>
    <row r="929">
      <c r="A929" s="32" t="s">
        <v>99</v>
      </c>
      <c r="B929" s="33" t="s">
        <v>38</v>
      </c>
      <c r="C929" s="34" t="s">
        <v>118</v>
      </c>
      <c r="D929" s="32">
        <v>136110.0</v>
      </c>
      <c r="E929" s="35">
        <v>1008.0</v>
      </c>
    </row>
    <row r="930">
      <c r="A930" s="32" t="s">
        <v>99</v>
      </c>
      <c r="B930" s="33" t="s">
        <v>41</v>
      </c>
      <c r="C930" s="34" t="s">
        <v>118</v>
      </c>
      <c r="D930" s="35">
        <v>299.0</v>
      </c>
      <c r="E930" s="35">
        <v>917.0</v>
      </c>
    </row>
    <row r="931">
      <c r="A931" s="32" t="s">
        <v>99</v>
      </c>
      <c r="B931" s="33" t="s">
        <v>45</v>
      </c>
      <c r="C931" s="34" t="s">
        <v>118</v>
      </c>
      <c r="D931" s="35">
        <v>288.0</v>
      </c>
      <c r="E931" s="35">
        <v>887.0</v>
      </c>
    </row>
    <row r="932">
      <c r="A932" s="32" t="s">
        <v>99</v>
      </c>
      <c r="B932" s="33" t="s">
        <v>43</v>
      </c>
      <c r="C932" s="34" t="s">
        <v>118</v>
      </c>
      <c r="D932" s="35">
        <v>225.0</v>
      </c>
      <c r="E932" s="35">
        <v>700.0</v>
      </c>
    </row>
    <row r="933">
      <c r="A933" s="32" t="s">
        <v>99</v>
      </c>
      <c r="B933" s="33" t="s">
        <v>40</v>
      </c>
      <c r="C933" s="34" t="s">
        <v>118</v>
      </c>
      <c r="D933" s="35">
        <v>250.0</v>
      </c>
      <c r="E933" s="35">
        <v>777.0</v>
      </c>
    </row>
    <row r="934">
      <c r="A934" s="32" t="s">
        <v>99</v>
      </c>
      <c r="B934" s="33" t="s">
        <v>44</v>
      </c>
      <c r="C934" s="34" t="s">
        <v>118</v>
      </c>
      <c r="D934" s="32">
        <v>136110.0</v>
      </c>
      <c r="E934" s="35">
        <v>598.0</v>
      </c>
    </row>
    <row r="935">
      <c r="A935" s="32" t="s">
        <v>99</v>
      </c>
      <c r="B935" s="33" t="s">
        <v>39</v>
      </c>
      <c r="C935" s="34" t="s">
        <v>118</v>
      </c>
      <c r="D935" s="32">
        <v>136110.0</v>
      </c>
      <c r="E935" s="35">
        <v>689.0</v>
      </c>
    </row>
    <row r="936">
      <c r="A936" s="32" t="s">
        <v>99</v>
      </c>
      <c r="B936" s="33" t="s">
        <v>40</v>
      </c>
      <c r="C936" s="34" t="s">
        <v>118</v>
      </c>
      <c r="D936" s="32">
        <v>136110.0</v>
      </c>
      <c r="E936" s="35">
        <v>576.0</v>
      </c>
    </row>
    <row r="937">
      <c r="A937" s="32" t="s">
        <v>99</v>
      </c>
      <c r="B937" s="33" t="s">
        <v>44</v>
      </c>
      <c r="C937" s="34" t="s">
        <v>118</v>
      </c>
      <c r="D937" s="32">
        <v>136110.0</v>
      </c>
      <c r="E937" s="35">
        <v>499.0</v>
      </c>
    </row>
    <row r="938">
      <c r="A938" s="32" t="s">
        <v>99</v>
      </c>
      <c r="B938" s="33" t="s">
        <v>33</v>
      </c>
      <c r="C938" s="34" t="s">
        <v>119</v>
      </c>
      <c r="D938" s="32">
        <v>136110.0</v>
      </c>
      <c r="E938" s="32">
        <v>313437.0</v>
      </c>
    </row>
    <row r="939">
      <c r="A939" s="32" t="s">
        <v>99</v>
      </c>
      <c r="B939" s="33" t="s">
        <v>35</v>
      </c>
      <c r="C939" s="34" t="s">
        <v>119</v>
      </c>
      <c r="D939" s="35">
        <v>3607.0</v>
      </c>
      <c r="E939" s="32">
        <v>313437.0</v>
      </c>
    </row>
    <row r="940">
      <c r="A940" s="32" t="s">
        <v>99</v>
      </c>
      <c r="B940" s="33" t="s">
        <v>36</v>
      </c>
      <c r="C940" s="34" t="s">
        <v>119</v>
      </c>
      <c r="D940" s="35">
        <v>3454.0</v>
      </c>
      <c r="E940" s="35">
        <v>11511.0</v>
      </c>
    </row>
    <row r="941">
      <c r="A941" s="32" t="s">
        <v>99</v>
      </c>
      <c r="B941" s="33" t="s">
        <v>37</v>
      </c>
      <c r="C941" s="34" t="s">
        <v>119</v>
      </c>
      <c r="D941" s="35">
        <v>3252.0</v>
      </c>
      <c r="E941" s="35">
        <v>11052.0</v>
      </c>
    </row>
    <row r="942">
      <c r="A942" s="32" t="s">
        <v>99</v>
      </c>
      <c r="B942" s="33" t="s">
        <v>38</v>
      </c>
      <c r="C942" s="34" t="s">
        <v>119</v>
      </c>
      <c r="D942" s="35">
        <v>3156.0</v>
      </c>
      <c r="E942" s="35">
        <v>10029.0</v>
      </c>
    </row>
    <row r="943">
      <c r="A943" s="32" t="s">
        <v>99</v>
      </c>
      <c r="B943" s="33" t="s">
        <v>42</v>
      </c>
      <c r="C943" s="34" t="s">
        <v>119</v>
      </c>
      <c r="D943" s="35">
        <v>3114.0</v>
      </c>
      <c r="E943" s="35">
        <v>10092.0</v>
      </c>
    </row>
    <row r="944">
      <c r="A944" s="32" t="s">
        <v>99</v>
      </c>
      <c r="B944" s="33" t="s">
        <v>45</v>
      </c>
      <c r="C944" s="34" t="s">
        <v>119</v>
      </c>
      <c r="D944" s="35">
        <v>2925.0</v>
      </c>
      <c r="E944" s="35">
        <v>9498.0</v>
      </c>
    </row>
    <row r="945">
      <c r="A945" s="32" t="s">
        <v>99</v>
      </c>
      <c r="B945" s="33" t="s">
        <v>43</v>
      </c>
      <c r="C945" s="34" t="s">
        <v>119</v>
      </c>
      <c r="D945" s="35">
        <v>2625.0</v>
      </c>
      <c r="E945" s="35">
        <v>8647.0</v>
      </c>
    </row>
    <row r="946">
      <c r="A946" s="32" t="s">
        <v>99</v>
      </c>
      <c r="B946" s="33" t="s">
        <v>40</v>
      </c>
      <c r="C946" s="34" t="s">
        <v>119</v>
      </c>
      <c r="D946" s="35">
        <v>2600.0</v>
      </c>
      <c r="E946" s="35">
        <v>8551.0</v>
      </c>
    </row>
    <row r="947">
      <c r="A947" s="32" t="s">
        <v>99</v>
      </c>
      <c r="B947" s="33" t="s">
        <v>45</v>
      </c>
      <c r="C947" s="34" t="s">
        <v>119</v>
      </c>
      <c r="D947" s="35">
        <v>2525.0</v>
      </c>
      <c r="E947" s="35">
        <v>8034.0</v>
      </c>
    </row>
    <row r="948">
      <c r="A948" s="32" t="s">
        <v>99</v>
      </c>
      <c r="B948" s="33" t="s">
        <v>39</v>
      </c>
      <c r="C948" s="34" t="s">
        <v>119</v>
      </c>
      <c r="D948" s="35">
        <v>2586.0</v>
      </c>
      <c r="E948" s="35">
        <v>8287.0</v>
      </c>
    </row>
    <row r="949">
      <c r="A949" s="32" t="s">
        <v>99</v>
      </c>
      <c r="B949" s="33" t="s">
        <v>40</v>
      </c>
      <c r="C949" s="34" t="s">
        <v>119</v>
      </c>
      <c r="D949" s="35">
        <v>2415.0</v>
      </c>
      <c r="E949" s="35">
        <v>7884.0</v>
      </c>
    </row>
    <row r="950">
      <c r="A950" s="32" t="s">
        <v>99</v>
      </c>
      <c r="B950" s="33" t="s">
        <v>45</v>
      </c>
      <c r="C950" s="34" t="s">
        <v>119</v>
      </c>
      <c r="D950" s="35">
        <v>2397.0</v>
      </c>
      <c r="E950" s="35">
        <v>7506.0</v>
      </c>
    </row>
    <row r="951">
      <c r="A951" s="32" t="s">
        <v>99</v>
      </c>
      <c r="B951" s="33" t="s">
        <v>33</v>
      </c>
      <c r="C951" s="34" t="s">
        <v>120</v>
      </c>
      <c r="D951" s="32">
        <v>136110.0</v>
      </c>
      <c r="E951" s="32">
        <v>313437.0</v>
      </c>
    </row>
    <row r="952">
      <c r="A952" s="32" t="s">
        <v>99</v>
      </c>
      <c r="B952" s="33" t="s">
        <v>35</v>
      </c>
      <c r="C952" s="34" t="s">
        <v>120</v>
      </c>
      <c r="D952" s="35">
        <v>14056.0</v>
      </c>
      <c r="E952" s="32">
        <v>313437.0</v>
      </c>
    </row>
    <row r="953">
      <c r="A953" s="32" t="s">
        <v>99</v>
      </c>
      <c r="B953" s="33" t="s">
        <v>36</v>
      </c>
      <c r="C953" s="34" t="s">
        <v>120</v>
      </c>
      <c r="D953" s="35">
        <v>13997.0</v>
      </c>
      <c r="E953" s="35">
        <v>8995.0</v>
      </c>
    </row>
    <row r="954">
      <c r="A954" s="32" t="s">
        <v>99</v>
      </c>
      <c r="B954" s="33" t="s">
        <v>37</v>
      </c>
      <c r="C954" s="34" t="s">
        <v>120</v>
      </c>
      <c r="D954" s="35">
        <v>14246.0</v>
      </c>
      <c r="E954" s="35">
        <v>10392.0</v>
      </c>
    </row>
    <row r="955">
      <c r="A955" s="32" t="s">
        <v>99</v>
      </c>
      <c r="B955" s="33" t="s">
        <v>38</v>
      </c>
      <c r="C955" s="34" t="s">
        <v>120</v>
      </c>
      <c r="D955" s="35">
        <v>15033.0</v>
      </c>
      <c r="E955" s="35">
        <v>9028.0</v>
      </c>
    </row>
    <row r="956">
      <c r="A956" s="32" t="s">
        <v>99</v>
      </c>
      <c r="B956" s="33" t="s">
        <v>42</v>
      </c>
      <c r="C956" s="34" t="s">
        <v>120</v>
      </c>
      <c r="D956" s="35">
        <v>15595.0</v>
      </c>
      <c r="E956" s="35">
        <v>12636.0</v>
      </c>
    </row>
    <row r="957">
      <c r="A957" s="32" t="s">
        <v>99</v>
      </c>
      <c r="B957" s="33" t="s">
        <v>45</v>
      </c>
      <c r="C957" s="34" t="s">
        <v>120</v>
      </c>
      <c r="D957" s="35">
        <v>15015.0</v>
      </c>
      <c r="E957" s="35">
        <v>12611.0</v>
      </c>
    </row>
    <row r="958">
      <c r="A958" s="32" t="s">
        <v>99</v>
      </c>
      <c r="B958" s="33" t="s">
        <v>43</v>
      </c>
      <c r="C958" s="34" t="s">
        <v>120</v>
      </c>
      <c r="D958" s="35">
        <v>14817.0</v>
      </c>
      <c r="E958" s="35">
        <v>11613.0</v>
      </c>
    </row>
    <row r="959">
      <c r="A959" s="32" t="s">
        <v>99</v>
      </c>
      <c r="B959" s="33" t="s">
        <v>40</v>
      </c>
      <c r="C959" s="34" t="s">
        <v>120</v>
      </c>
      <c r="D959" s="35">
        <v>14764.0</v>
      </c>
      <c r="E959" s="35">
        <v>12435.0</v>
      </c>
    </row>
    <row r="960">
      <c r="A960" s="32" t="s">
        <v>99</v>
      </c>
      <c r="B960" s="33" t="s">
        <v>45</v>
      </c>
      <c r="C960" s="34" t="s">
        <v>120</v>
      </c>
      <c r="D960" s="35">
        <v>14064.0</v>
      </c>
      <c r="E960" s="35">
        <v>9846.0</v>
      </c>
    </row>
    <row r="961">
      <c r="A961" s="32" t="s">
        <v>99</v>
      </c>
      <c r="B961" s="33" t="s">
        <v>39</v>
      </c>
      <c r="C961" s="34" t="s">
        <v>120</v>
      </c>
      <c r="D961" s="35">
        <v>12968.0</v>
      </c>
      <c r="E961" s="35">
        <v>9208.0</v>
      </c>
    </row>
    <row r="962">
      <c r="A962" s="32" t="s">
        <v>99</v>
      </c>
      <c r="B962" s="33" t="s">
        <v>40</v>
      </c>
      <c r="C962" s="34" t="s">
        <v>120</v>
      </c>
      <c r="D962" s="35">
        <v>12547.0</v>
      </c>
      <c r="E962" s="35">
        <v>8724.0</v>
      </c>
    </row>
    <row r="963">
      <c r="A963" s="32" t="s">
        <v>99</v>
      </c>
      <c r="B963" s="33" t="s">
        <v>45</v>
      </c>
      <c r="C963" s="34" t="s">
        <v>120</v>
      </c>
      <c r="D963" s="35">
        <v>12841.0</v>
      </c>
      <c r="E963" s="35">
        <v>10088.0</v>
      </c>
    </row>
    <row r="964">
      <c r="A964" s="32" t="s">
        <v>99</v>
      </c>
      <c r="B964" s="33" t="s">
        <v>33</v>
      </c>
      <c r="C964" s="34" t="s">
        <v>121</v>
      </c>
      <c r="D964" s="32">
        <v>136110.0</v>
      </c>
      <c r="E964" s="32">
        <v>313437.0</v>
      </c>
    </row>
    <row r="965">
      <c r="A965" s="32" t="s">
        <v>99</v>
      </c>
      <c r="B965" s="33" t="s">
        <v>35</v>
      </c>
      <c r="C965" s="34" t="s">
        <v>121</v>
      </c>
      <c r="D965" s="35">
        <v>10391.0</v>
      </c>
      <c r="E965" s="32">
        <v>313437.0</v>
      </c>
    </row>
    <row r="966">
      <c r="A966" s="32" t="s">
        <v>99</v>
      </c>
      <c r="B966" s="33" t="s">
        <v>36</v>
      </c>
      <c r="C966" s="34" t="s">
        <v>121</v>
      </c>
      <c r="D966" s="35">
        <v>10218.0</v>
      </c>
      <c r="E966" s="35">
        <v>3755.0</v>
      </c>
    </row>
    <row r="967">
      <c r="A967" s="32" t="s">
        <v>99</v>
      </c>
      <c r="B967" s="33" t="s">
        <v>37</v>
      </c>
      <c r="C967" s="34" t="s">
        <v>121</v>
      </c>
      <c r="D967" s="35">
        <v>9986.0</v>
      </c>
      <c r="E967" s="35">
        <v>3506.0</v>
      </c>
    </row>
    <row r="968">
      <c r="A968" s="32" t="s">
        <v>99</v>
      </c>
      <c r="B968" s="33" t="s">
        <v>38</v>
      </c>
      <c r="C968" s="34" t="s">
        <v>121</v>
      </c>
      <c r="D968" s="35">
        <v>9634.0</v>
      </c>
      <c r="E968" s="35">
        <v>3047.0</v>
      </c>
    </row>
    <row r="969">
      <c r="A969" s="32" t="s">
        <v>99</v>
      </c>
      <c r="B969" s="33" t="s">
        <v>42</v>
      </c>
      <c r="C969" s="34" t="s">
        <v>121</v>
      </c>
      <c r="D969" s="35">
        <v>9308.0</v>
      </c>
      <c r="E969" s="35">
        <v>2699.0</v>
      </c>
    </row>
    <row r="970">
      <c r="A970" s="32" t="s">
        <v>99</v>
      </c>
      <c r="B970" s="33" t="s">
        <v>46</v>
      </c>
      <c r="C970" s="34" t="s">
        <v>121</v>
      </c>
      <c r="D970" s="35">
        <v>9131.0</v>
      </c>
      <c r="E970" s="35">
        <v>2662.0</v>
      </c>
    </row>
    <row r="971">
      <c r="A971" s="32" t="s">
        <v>99</v>
      </c>
      <c r="B971" s="33" t="s">
        <v>43</v>
      </c>
      <c r="C971" s="34" t="s">
        <v>121</v>
      </c>
      <c r="D971" s="35">
        <v>9132.0</v>
      </c>
      <c r="E971" s="35">
        <v>3242.0</v>
      </c>
    </row>
    <row r="972">
      <c r="A972" s="32" t="s">
        <v>99</v>
      </c>
      <c r="B972" s="33" t="s">
        <v>40</v>
      </c>
      <c r="C972" s="34" t="s">
        <v>121</v>
      </c>
      <c r="D972" s="35">
        <v>8832.0</v>
      </c>
      <c r="E972" s="35">
        <v>2769.0</v>
      </c>
    </row>
    <row r="973">
      <c r="A973" s="32" t="s">
        <v>99</v>
      </c>
      <c r="B973" s="33" t="s">
        <v>45</v>
      </c>
      <c r="C973" s="34" t="s">
        <v>121</v>
      </c>
      <c r="D973" s="35">
        <v>8707.0</v>
      </c>
      <c r="E973" s="35">
        <v>2952.0</v>
      </c>
    </row>
    <row r="974">
      <c r="A974" s="32" t="s">
        <v>99</v>
      </c>
      <c r="B974" s="33" t="s">
        <v>40</v>
      </c>
      <c r="C974" s="34" t="s">
        <v>121</v>
      </c>
      <c r="D974" s="35">
        <v>8467.0</v>
      </c>
      <c r="E974" s="35">
        <v>2710.0</v>
      </c>
    </row>
    <row r="975">
      <c r="A975" s="32" t="s">
        <v>99</v>
      </c>
      <c r="B975" s="33" t="s">
        <v>40</v>
      </c>
      <c r="C975" s="34" t="s">
        <v>121</v>
      </c>
      <c r="D975" s="35">
        <v>8375.0</v>
      </c>
      <c r="E975" s="35">
        <v>3454.0</v>
      </c>
    </row>
    <row r="976">
      <c r="A976" s="32" t="s">
        <v>99</v>
      </c>
      <c r="B976" s="33" t="s">
        <v>45</v>
      </c>
      <c r="C976" s="34" t="s">
        <v>121</v>
      </c>
      <c r="D976" s="35">
        <v>8108.0</v>
      </c>
      <c r="E976" s="35">
        <v>3234.0</v>
      </c>
    </row>
    <row r="977">
      <c r="A977" s="32" t="s">
        <v>99</v>
      </c>
      <c r="B977" s="33" t="s">
        <v>33</v>
      </c>
      <c r="C977" s="34" t="s">
        <v>122</v>
      </c>
      <c r="D977" s="32">
        <v>136110.0</v>
      </c>
      <c r="E977" s="32">
        <v>313437.0</v>
      </c>
    </row>
    <row r="978">
      <c r="A978" s="32" t="s">
        <v>99</v>
      </c>
      <c r="B978" s="33" t="s">
        <v>35</v>
      </c>
      <c r="C978" s="34" t="s">
        <v>122</v>
      </c>
      <c r="D978" s="35">
        <v>19037.0</v>
      </c>
      <c r="E978" s="32">
        <v>313437.0</v>
      </c>
    </row>
    <row r="979">
      <c r="A979" s="32" t="s">
        <v>99</v>
      </c>
      <c r="B979" s="33" t="s">
        <v>36</v>
      </c>
      <c r="C979" s="34" t="s">
        <v>122</v>
      </c>
      <c r="D979" s="35">
        <v>18794.0</v>
      </c>
      <c r="E979" s="35">
        <v>71624.0</v>
      </c>
    </row>
    <row r="980">
      <c r="A980" s="32" t="s">
        <v>99</v>
      </c>
      <c r="B980" s="33" t="s">
        <v>37</v>
      </c>
      <c r="C980" s="34" t="s">
        <v>122</v>
      </c>
      <c r="D980" s="35">
        <v>19358.0</v>
      </c>
      <c r="E980" s="35">
        <v>74686.0</v>
      </c>
    </row>
    <row r="981">
      <c r="A981" s="32" t="s">
        <v>99</v>
      </c>
      <c r="B981" s="33" t="s">
        <v>38</v>
      </c>
      <c r="C981" s="34" t="s">
        <v>122</v>
      </c>
      <c r="D981" s="35">
        <v>20164.0</v>
      </c>
      <c r="E981" s="35">
        <v>78081.0</v>
      </c>
    </row>
    <row r="982">
      <c r="A982" s="32" t="s">
        <v>99</v>
      </c>
      <c r="B982" s="33" t="s">
        <v>42</v>
      </c>
      <c r="C982" s="34" t="s">
        <v>122</v>
      </c>
      <c r="D982" s="35">
        <v>18300.0</v>
      </c>
      <c r="E982" s="35">
        <v>70370.0</v>
      </c>
    </row>
    <row r="983">
      <c r="A983" s="32" t="s">
        <v>99</v>
      </c>
      <c r="B983" s="33" t="s">
        <v>46</v>
      </c>
      <c r="C983" s="34" t="s">
        <v>122</v>
      </c>
      <c r="D983" s="35">
        <v>21544.0</v>
      </c>
      <c r="E983" s="35">
        <v>84557.0</v>
      </c>
    </row>
    <row r="984">
      <c r="A984" s="32" t="s">
        <v>99</v>
      </c>
      <c r="B984" s="33" t="s">
        <v>43</v>
      </c>
      <c r="C984" s="34" t="s">
        <v>122</v>
      </c>
      <c r="D984" s="35">
        <v>21331.0</v>
      </c>
      <c r="E984" s="35">
        <v>83014.0</v>
      </c>
    </row>
    <row r="985">
      <c r="A985" s="32" t="s">
        <v>99</v>
      </c>
      <c r="B985" s="33" t="s">
        <v>41</v>
      </c>
      <c r="C985" s="34" t="s">
        <v>122</v>
      </c>
      <c r="D985" s="35">
        <v>20494.0</v>
      </c>
      <c r="E985" s="35">
        <v>79482.0</v>
      </c>
    </row>
    <row r="986">
      <c r="A986" s="32" t="s">
        <v>99</v>
      </c>
      <c r="B986" s="33" t="s">
        <v>45</v>
      </c>
      <c r="C986" s="34" t="s">
        <v>122</v>
      </c>
      <c r="D986" s="35">
        <v>20027.0</v>
      </c>
      <c r="E986" s="35">
        <v>77777.0</v>
      </c>
    </row>
    <row r="987">
      <c r="A987" s="32" t="s">
        <v>99</v>
      </c>
      <c r="B987" s="33" t="s">
        <v>40</v>
      </c>
      <c r="C987" s="34" t="s">
        <v>122</v>
      </c>
      <c r="D987" s="35">
        <v>19566.0</v>
      </c>
      <c r="E987" s="35">
        <v>76109.0</v>
      </c>
    </row>
    <row r="988">
      <c r="A988" s="32" t="s">
        <v>99</v>
      </c>
      <c r="B988" s="33" t="s">
        <v>40</v>
      </c>
      <c r="C988" s="34" t="s">
        <v>122</v>
      </c>
      <c r="D988" s="35">
        <v>20369.0</v>
      </c>
      <c r="E988" s="35">
        <v>79475.0</v>
      </c>
    </row>
    <row r="989">
      <c r="A989" s="32" t="s">
        <v>99</v>
      </c>
      <c r="B989" s="33" t="s">
        <v>45</v>
      </c>
      <c r="C989" s="34" t="s">
        <v>122</v>
      </c>
      <c r="D989" s="35">
        <v>19717.0</v>
      </c>
      <c r="E989" s="35">
        <v>76699.0</v>
      </c>
    </row>
    <row r="990">
      <c r="A990" s="32" t="s">
        <v>99</v>
      </c>
      <c r="B990" s="33" t="s">
        <v>33</v>
      </c>
      <c r="C990" s="34" t="s">
        <v>123</v>
      </c>
      <c r="D990" s="32">
        <v>136110.0</v>
      </c>
      <c r="E990" s="32">
        <v>313437.0</v>
      </c>
    </row>
    <row r="991">
      <c r="A991" s="32" t="s">
        <v>99</v>
      </c>
      <c r="B991" s="33" t="s">
        <v>35</v>
      </c>
      <c r="C991" s="34" t="s">
        <v>123</v>
      </c>
      <c r="D991" s="35">
        <v>84845.0</v>
      </c>
      <c r="E991" s="32">
        <v>313437.0</v>
      </c>
    </row>
    <row r="992">
      <c r="A992" s="32" t="s">
        <v>99</v>
      </c>
      <c r="B992" s="33" t="s">
        <v>36</v>
      </c>
      <c r="C992" s="34" t="s">
        <v>123</v>
      </c>
      <c r="D992" s="35">
        <v>84311.0</v>
      </c>
      <c r="E992" s="35">
        <v>161396.0</v>
      </c>
    </row>
    <row r="993">
      <c r="A993" s="32" t="s">
        <v>99</v>
      </c>
      <c r="B993" s="33" t="s">
        <v>37</v>
      </c>
      <c r="C993" s="34" t="s">
        <v>123</v>
      </c>
      <c r="D993" s="35">
        <v>83197.0</v>
      </c>
      <c r="E993" s="35">
        <v>157890.0</v>
      </c>
    </row>
    <row r="994">
      <c r="A994" s="32" t="s">
        <v>99</v>
      </c>
      <c r="B994" s="33" t="s">
        <v>38</v>
      </c>
      <c r="C994" s="34" t="s">
        <v>123</v>
      </c>
      <c r="D994" s="35">
        <v>82046.0</v>
      </c>
      <c r="E994" s="35">
        <v>156676.0</v>
      </c>
    </row>
    <row r="995">
      <c r="A995" s="32" t="s">
        <v>99</v>
      </c>
      <c r="B995" s="33" t="s">
        <v>42</v>
      </c>
      <c r="C995" s="34" t="s">
        <v>123</v>
      </c>
      <c r="D995" s="35">
        <v>83538.0</v>
      </c>
      <c r="E995" s="35">
        <v>158895.0</v>
      </c>
    </row>
    <row r="996">
      <c r="A996" s="32" t="s">
        <v>99</v>
      </c>
      <c r="B996" s="33" t="s">
        <v>46</v>
      </c>
      <c r="C996" s="34" t="s">
        <v>123</v>
      </c>
      <c r="D996" s="35">
        <v>79345.0</v>
      </c>
      <c r="E996" s="35">
        <v>146075.0</v>
      </c>
    </row>
    <row r="997">
      <c r="A997" s="32" t="s">
        <v>99</v>
      </c>
      <c r="B997" s="33" t="s">
        <v>43</v>
      </c>
      <c r="C997" s="34" t="s">
        <v>123</v>
      </c>
      <c r="D997" s="35">
        <v>76227.0</v>
      </c>
      <c r="E997" s="35">
        <v>136636.0</v>
      </c>
    </row>
    <row r="998">
      <c r="A998" s="32" t="s">
        <v>99</v>
      </c>
      <c r="B998" s="33" t="s">
        <v>41</v>
      </c>
      <c r="C998" s="34" t="s">
        <v>123</v>
      </c>
      <c r="D998" s="35">
        <v>73580.0</v>
      </c>
      <c r="E998" s="35">
        <v>131601.0</v>
      </c>
    </row>
    <row r="999">
      <c r="A999" s="32" t="s">
        <v>99</v>
      </c>
      <c r="B999" s="33" t="s">
        <v>45</v>
      </c>
      <c r="C999" s="34" t="s">
        <v>123</v>
      </c>
      <c r="D999" s="35">
        <v>68695.0</v>
      </c>
      <c r="E999" s="35">
        <v>118895.0</v>
      </c>
    </row>
    <row r="1000">
      <c r="A1000" s="32" t="s">
        <v>99</v>
      </c>
      <c r="B1000" s="33" t="s">
        <v>40</v>
      </c>
      <c r="C1000" s="34" t="s">
        <v>123</v>
      </c>
      <c r="D1000" s="35">
        <v>65775.0</v>
      </c>
      <c r="E1000" s="35">
        <v>114084.0</v>
      </c>
    </row>
    <row r="1001">
      <c r="A1001" s="32" t="s">
        <v>99</v>
      </c>
      <c r="B1001" s="33" t="s">
        <v>40</v>
      </c>
      <c r="C1001" s="34" t="s">
        <v>123</v>
      </c>
      <c r="D1001" s="35">
        <v>65091.0</v>
      </c>
      <c r="E1001" s="35">
        <v>108283.0</v>
      </c>
    </row>
    <row r="1002">
      <c r="A1002" s="32" t="s">
        <v>99</v>
      </c>
      <c r="B1002" s="33" t="s">
        <v>45</v>
      </c>
      <c r="C1002" s="34" t="s">
        <v>123</v>
      </c>
      <c r="D1002" s="35">
        <v>64067.0</v>
      </c>
      <c r="E1002" s="35">
        <v>106449.0</v>
      </c>
    </row>
    <row r="1003">
      <c r="A1003" s="32" t="s">
        <v>99</v>
      </c>
      <c r="B1003" s="33" t="s">
        <v>33</v>
      </c>
      <c r="C1003" s="34" t="s">
        <v>124</v>
      </c>
      <c r="D1003" s="32">
        <v>136110.0</v>
      </c>
      <c r="E1003" s="32">
        <v>313437.0</v>
      </c>
    </row>
    <row r="1004">
      <c r="A1004" s="32" t="s">
        <v>99</v>
      </c>
      <c r="B1004" s="33" t="s">
        <v>35</v>
      </c>
      <c r="C1004" s="34" t="s">
        <v>124</v>
      </c>
      <c r="D1004" s="35">
        <v>40452.0</v>
      </c>
      <c r="E1004" s="32">
        <v>313437.0</v>
      </c>
    </row>
    <row r="1005">
      <c r="A1005" s="32" t="s">
        <v>99</v>
      </c>
      <c r="B1005" s="33" t="s">
        <v>36</v>
      </c>
      <c r="C1005" s="34" t="s">
        <v>124</v>
      </c>
      <c r="D1005" s="35">
        <v>40512.0</v>
      </c>
      <c r="E1005" s="35">
        <v>81591.0</v>
      </c>
    </row>
    <row r="1006">
      <c r="A1006" s="32" t="s">
        <v>99</v>
      </c>
      <c r="B1006" s="33" t="s">
        <v>37</v>
      </c>
      <c r="C1006" s="34" t="s">
        <v>124</v>
      </c>
      <c r="D1006" s="35">
        <v>38102.0</v>
      </c>
      <c r="E1006" s="35">
        <v>74785.0</v>
      </c>
    </row>
    <row r="1007">
      <c r="A1007" s="32" t="s">
        <v>99</v>
      </c>
      <c r="B1007" s="33" t="s">
        <v>38</v>
      </c>
      <c r="C1007" s="34" t="s">
        <v>124</v>
      </c>
      <c r="D1007" s="35">
        <v>40009.0</v>
      </c>
      <c r="E1007" s="35">
        <v>75944.0</v>
      </c>
    </row>
    <row r="1008">
      <c r="A1008" s="32" t="s">
        <v>99</v>
      </c>
      <c r="B1008" s="33" t="s">
        <v>42</v>
      </c>
      <c r="C1008" s="34" t="s">
        <v>124</v>
      </c>
      <c r="D1008" s="35">
        <v>38514.0</v>
      </c>
      <c r="E1008" s="35">
        <v>69669.0</v>
      </c>
    </row>
    <row r="1009">
      <c r="A1009" s="32" t="s">
        <v>99</v>
      </c>
      <c r="B1009" s="33" t="s">
        <v>46</v>
      </c>
      <c r="C1009" s="34" t="s">
        <v>124</v>
      </c>
      <c r="D1009" s="35">
        <v>38456.0</v>
      </c>
      <c r="E1009" s="35">
        <v>67693.0</v>
      </c>
    </row>
    <row r="1010">
      <c r="A1010" s="32" t="s">
        <v>99</v>
      </c>
      <c r="B1010" s="33" t="s">
        <v>44</v>
      </c>
      <c r="C1010" s="34" t="s">
        <v>124</v>
      </c>
      <c r="D1010" s="35">
        <v>38756.0</v>
      </c>
      <c r="E1010" s="35">
        <v>74832.0</v>
      </c>
    </row>
    <row r="1011">
      <c r="A1011" s="32" t="s">
        <v>99</v>
      </c>
      <c r="B1011" s="33" t="s">
        <v>41</v>
      </c>
      <c r="C1011" s="34" t="s">
        <v>124</v>
      </c>
      <c r="D1011" s="35">
        <v>38643.0</v>
      </c>
      <c r="E1011" s="35">
        <v>74066.0</v>
      </c>
    </row>
    <row r="1012">
      <c r="A1012" s="32" t="s">
        <v>99</v>
      </c>
      <c r="B1012" s="33" t="s">
        <v>45</v>
      </c>
      <c r="C1012" s="34" t="s">
        <v>124</v>
      </c>
      <c r="D1012" s="35">
        <v>38822.0</v>
      </c>
      <c r="E1012" s="35">
        <v>71532.0</v>
      </c>
    </row>
    <row r="1013">
      <c r="A1013" s="32" t="s">
        <v>99</v>
      </c>
      <c r="B1013" s="33" t="s">
        <v>41</v>
      </c>
      <c r="C1013" s="34" t="s">
        <v>124</v>
      </c>
      <c r="D1013" s="35">
        <v>38767.0</v>
      </c>
      <c r="E1013" s="35">
        <v>71338.0</v>
      </c>
    </row>
    <row r="1014">
      <c r="A1014" s="32" t="s">
        <v>99</v>
      </c>
      <c r="B1014" s="33" t="s">
        <v>40</v>
      </c>
      <c r="C1014" s="34" t="s">
        <v>124</v>
      </c>
      <c r="D1014" s="35">
        <v>38202.0</v>
      </c>
      <c r="E1014" s="35">
        <v>71052.0</v>
      </c>
    </row>
    <row r="1015">
      <c r="A1015" s="32" t="s">
        <v>99</v>
      </c>
      <c r="B1015" s="33" t="s">
        <v>45</v>
      </c>
      <c r="C1015" s="34" t="s">
        <v>124</v>
      </c>
      <c r="D1015" s="35">
        <v>39872.0</v>
      </c>
      <c r="E1015" s="35">
        <v>73307.0</v>
      </c>
    </row>
    <row r="1016">
      <c r="A1016" s="32" t="s">
        <v>99</v>
      </c>
      <c r="B1016" s="33" t="s">
        <v>33</v>
      </c>
      <c r="C1016" s="34" t="s">
        <v>125</v>
      </c>
      <c r="D1016" s="32">
        <v>136110.0</v>
      </c>
      <c r="E1016" s="32">
        <v>313437.0</v>
      </c>
    </row>
    <row r="1017">
      <c r="A1017" s="32" t="s">
        <v>99</v>
      </c>
      <c r="B1017" s="33" t="s">
        <v>35</v>
      </c>
      <c r="C1017" s="34" t="s">
        <v>125</v>
      </c>
      <c r="D1017" s="35">
        <v>33447.0</v>
      </c>
      <c r="E1017" s="32">
        <v>313437.0</v>
      </c>
    </row>
    <row r="1018">
      <c r="A1018" s="32" t="s">
        <v>99</v>
      </c>
      <c r="B1018" s="33" t="s">
        <v>36</v>
      </c>
      <c r="C1018" s="34" t="s">
        <v>125</v>
      </c>
      <c r="D1018" s="35">
        <v>34280.0</v>
      </c>
      <c r="E1018" s="35">
        <v>13520.0</v>
      </c>
    </row>
    <row r="1019">
      <c r="A1019" s="32" t="s">
        <v>99</v>
      </c>
      <c r="B1019" s="33" t="s">
        <v>37</v>
      </c>
      <c r="C1019" s="34" t="s">
        <v>125</v>
      </c>
      <c r="D1019" s="35">
        <v>28262.0</v>
      </c>
      <c r="E1019" s="35">
        <v>24767.0</v>
      </c>
    </row>
    <row r="1020">
      <c r="A1020" s="32" t="s">
        <v>99</v>
      </c>
      <c r="B1020" s="33" t="s">
        <v>38</v>
      </c>
      <c r="C1020" s="34" t="s">
        <v>125</v>
      </c>
      <c r="D1020" s="35">
        <v>25162.0</v>
      </c>
      <c r="E1020" s="35">
        <v>19637.0</v>
      </c>
    </row>
    <row r="1021">
      <c r="A1021" s="32" t="s">
        <v>99</v>
      </c>
      <c r="B1021" s="33" t="s">
        <v>42</v>
      </c>
      <c r="C1021" s="34" t="s">
        <v>125</v>
      </c>
      <c r="D1021" s="35">
        <v>21819.0</v>
      </c>
      <c r="E1021" s="35">
        <v>17866.0</v>
      </c>
    </row>
    <row r="1022">
      <c r="A1022" s="32" t="s">
        <v>99</v>
      </c>
      <c r="B1022" s="33" t="s">
        <v>46</v>
      </c>
      <c r="C1022" s="34" t="s">
        <v>125</v>
      </c>
      <c r="D1022" s="35">
        <v>23509.0</v>
      </c>
      <c r="E1022" s="35">
        <v>30799.0</v>
      </c>
    </row>
    <row r="1023">
      <c r="A1023" s="32" t="s">
        <v>99</v>
      </c>
      <c r="B1023" s="33" t="s">
        <v>44</v>
      </c>
      <c r="C1023" s="34" t="s">
        <v>125</v>
      </c>
      <c r="D1023" s="35">
        <v>21947.0</v>
      </c>
      <c r="E1023" s="35">
        <v>30359.0</v>
      </c>
    </row>
    <row r="1024">
      <c r="A1024" s="32" t="s">
        <v>99</v>
      </c>
      <c r="B1024" s="33" t="s">
        <v>41</v>
      </c>
      <c r="C1024" s="34" t="s">
        <v>125</v>
      </c>
      <c r="D1024" s="35">
        <v>30845.0</v>
      </c>
      <c r="E1024" s="35">
        <v>28474.0</v>
      </c>
    </row>
    <row r="1025">
      <c r="A1025" s="32" t="s">
        <v>99</v>
      </c>
      <c r="B1025" s="33" t="s">
        <v>45</v>
      </c>
      <c r="C1025" s="34" t="s">
        <v>125</v>
      </c>
      <c r="D1025" s="35">
        <v>25634.0</v>
      </c>
      <c r="E1025" s="35">
        <v>31133.0</v>
      </c>
    </row>
    <row r="1026">
      <c r="A1026" s="32" t="s">
        <v>99</v>
      </c>
      <c r="B1026" s="33" t="s">
        <v>42</v>
      </c>
      <c r="C1026" s="34" t="s">
        <v>125</v>
      </c>
      <c r="D1026" s="35">
        <v>21005.0</v>
      </c>
      <c r="E1026" s="35">
        <v>47231.0</v>
      </c>
    </row>
    <row r="1027">
      <c r="A1027" s="32" t="s">
        <v>99</v>
      </c>
      <c r="B1027" s="33" t="s">
        <v>41</v>
      </c>
      <c r="C1027" s="34" t="s">
        <v>125</v>
      </c>
      <c r="D1027" s="35">
        <v>21229.0</v>
      </c>
      <c r="E1027" s="35">
        <v>49541.0</v>
      </c>
    </row>
    <row r="1028">
      <c r="A1028" s="32" t="s">
        <v>99</v>
      </c>
      <c r="B1028" s="33" t="s">
        <v>45</v>
      </c>
      <c r="C1028" s="34" t="s">
        <v>125</v>
      </c>
      <c r="D1028" s="35">
        <v>18692.0</v>
      </c>
      <c r="E1028" s="35">
        <v>49006.0</v>
      </c>
    </row>
    <row r="1029">
      <c r="A1029" s="32" t="s">
        <v>99</v>
      </c>
      <c r="B1029" s="33" t="s">
        <v>33</v>
      </c>
      <c r="C1029" s="34" t="s">
        <v>126</v>
      </c>
      <c r="D1029" s="35">
        <v>263002.0</v>
      </c>
      <c r="E1029" s="32">
        <v>313437.0</v>
      </c>
    </row>
    <row r="1030">
      <c r="A1030" s="32" t="s">
        <v>99</v>
      </c>
      <c r="B1030" s="33" t="s">
        <v>35</v>
      </c>
      <c r="C1030" s="34" t="s">
        <v>126</v>
      </c>
      <c r="D1030" s="35">
        <v>260440.0</v>
      </c>
      <c r="E1030" s="32">
        <v>313437.0</v>
      </c>
    </row>
    <row r="1031">
      <c r="A1031" s="32" t="s">
        <v>99</v>
      </c>
      <c r="B1031" s="33" t="s">
        <v>36</v>
      </c>
      <c r="C1031" s="34" t="s">
        <v>126</v>
      </c>
      <c r="D1031" s="35">
        <v>249964.0</v>
      </c>
      <c r="E1031" s="35">
        <v>567567.0</v>
      </c>
    </row>
    <row r="1032">
      <c r="A1032" s="32" t="s">
        <v>99</v>
      </c>
      <c r="B1032" s="33" t="s">
        <v>37</v>
      </c>
      <c r="C1032" s="34" t="s">
        <v>126</v>
      </c>
      <c r="D1032" s="35">
        <v>229178.0</v>
      </c>
      <c r="E1032" s="35">
        <v>509376.0</v>
      </c>
    </row>
    <row r="1033">
      <c r="A1033" s="32" t="s">
        <v>99</v>
      </c>
      <c r="B1033" s="33" t="s">
        <v>38</v>
      </c>
      <c r="C1033" s="34" t="s">
        <v>126</v>
      </c>
      <c r="D1033" s="35">
        <v>226946.0</v>
      </c>
      <c r="E1033" s="35">
        <v>508052.0</v>
      </c>
    </row>
    <row r="1034">
      <c r="A1034" s="32" t="s">
        <v>99</v>
      </c>
      <c r="B1034" s="33" t="s">
        <v>42</v>
      </c>
      <c r="C1034" s="34" t="s">
        <v>126</v>
      </c>
      <c r="D1034" s="35">
        <v>222147.0</v>
      </c>
      <c r="E1034" s="35">
        <v>495837.0</v>
      </c>
    </row>
    <row r="1035">
      <c r="A1035" s="32" t="s">
        <v>99</v>
      </c>
      <c r="B1035" s="33" t="s">
        <v>46</v>
      </c>
      <c r="C1035" s="34" t="s">
        <v>126</v>
      </c>
      <c r="D1035" s="35">
        <v>213600.0</v>
      </c>
      <c r="E1035" s="35">
        <v>470806.0</v>
      </c>
    </row>
    <row r="1036">
      <c r="A1036" s="32" t="s">
        <v>99</v>
      </c>
      <c r="B1036" s="33" t="s">
        <v>44</v>
      </c>
      <c r="C1036" s="34" t="s">
        <v>126</v>
      </c>
      <c r="D1036" s="35">
        <v>210176.0</v>
      </c>
      <c r="E1036" s="35">
        <v>462918.0</v>
      </c>
    </row>
    <row r="1037">
      <c r="A1037" s="32" t="s">
        <v>99</v>
      </c>
      <c r="B1037" s="33" t="s">
        <v>41</v>
      </c>
      <c r="C1037" s="34" t="s">
        <v>126</v>
      </c>
      <c r="D1037" s="35">
        <v>208284.0</v>
      </c>
      <c r="E1037" s="35">
        <v>482277.0</v>
      </c>
    </row>
    <row r="1038">
      <c r="A1038" s="32" t="s">
        <v>99</v>
      </c>
      <c r="B1038" s="33" t="s">
        <v>46</v>
      </c>
      <c r="C1038" s="34" t="s">
        <v>126</v>
      </c>
      <c r="D1038" s="35">
        <v>202717.0</v>
      </c>
      <c r="E1038" s="35">
        <v>466215.0</v>
      </c>
    </row>
    <row r="1039">
      <c r="A1039" s="32" t="s">
        <v>99</v>
      </c>
      <c r="B1039" s="33" t="s">
        <v>42</v>
      </c>
      <c r="C1039" s="34" t="s">
        <v>126</v>
      </c>
      <c r="D1039" s="35">
        <v>198667.0</v>
      </c>
      <c r="E1039" s="35">
        <v>465632.0</v>
      </c>
    </row>
    <row r="1040">
      <c r="A1040" s="32" t="s">
        <v>99</v>
      </c>
      <c r="B1040" s="33" t="s">
        <v>41</v>
      </c>
      <c r="C1040" s="34" t="s">
        <v>126</v>
      </c>
      <c r="D1040" s="35">
        <v>191046.0</v>
      </c>
      <c r="E1040" s="35">
        <v>450194.0</v>
      </c>
    </row>
    <row r="1041">
      <c r="A1041" s="32" t="s">
        <v>99</v>
      </c>
      <c r="B1041" s="33" t="s">
        <v>46</v>
      </c>
      <c r="C1041" s="34" t="s">
        <v>126</v>
      </c>
      <c r="D1041" s="35">
        <v>188161.0</v>
      </c>
      <c r="E1041" s="35">
        <v>447561.0</v>
      </c>
    </row>
    <row r="1042">
      <c r="A1042" s="32" t="s">
        <v>99</v>
      </c>
      <c r="B1042" s="33" t="s">
        <v>33</v>
      </c>
      <c r="C1042" s="34" t="s">
        <v>127</v>
      </c>
      <c r="D1042" s="32">
        <v>136110.0</v>
      </c>
      <c r="E1042" s="32">
        <v>313437.0</v>
      </c>
    </row>
    <row r="1043">
      <c r="A1043" s="32" t="s">
        <v>99</v>
      </c>
      <c r="B1043" s="33" t="s">
        <v>35</v>
      </c>
      <c r="C1043" s="34" t="s">
        <v>127</v>
      </c>
      <c r="D1043" s="35">
        <v>10421.0</v>
      </c>
      <c r="E1043" s="32">
        <v>313437.0</v>
      </c>
    </row>
    <row r="1044">
      <c r="A1044" s="32" t="s">
        <v>99</v>
      </c>
      <c r="B1044" s="33" t="s">
        <v>36</v>
      </c>
      <c r="C1044" s="34" t="s">
        <v>127</v>
      </c>
      <c r="D1044" s="35">
        <v>9844.0</v>
      </c>
      <c r="E1044" s="35">
        <v>12710.0</v>
      </c>
    </row>
    <row r="1045">
      <c r="A1045" s="32" t="s">
        <v>99</v>
      </c>
      <c r="B1045" s="33" t="s">
        <v>37</v>
      </c>
      <c r="C1045" s="34" t="s">
        <v>127</v>
      </c>
      <c r="D1045" s="35">
        <v>9082.0</v>
      </c>
      <c r="E1045" s="35">
        <v>12831.0</v>
      </c>
    </row>
    <row r="1046">
      <c r="A1046" s="32" t="s">
        <v>99</v>
      </c>
      <c r="B1046" s="33" t="s">
        <v>39</v>
      </c>
      <c r="C1046" s="34" t="s">
        <v>127</v>
      </c>
      <c r="D1046" s="35">
        <v>8942.0</v>
      </c>
      <c r="E1046" s="35">
        <v>11892.0</v>
      </c>
    </row>
    <row r="1047">
      <c r="A1047" s="32" t="s">
        <v>99</v>
      </c>
      <c r="B1047" s="33" t="s">
        <v>42</v>
      </c>
      <c r="C1047" s="34" t="s">
        <v>127</v>
      </c>
      <c r="D1047" s="35">
        <v>9261.0</v>
      </c>
      <c r="E1047" s="35">
        <v>12457.0</v>
      </c>
    </row>
    <row r="1048">
      <c r="A1048" s="32" t="s">
        <v>99</v>
      </c>
      <c r="B1048" s="33" t="s">
        <v>46</v>
      </c>
      <c r="C1048" s="34" t="s">
        <v>127</v>
      </c>
      <c r="D1048" s="35">
        <v>9083.0</v>
      </c>
      <c r="E1048" s="35">
        <v>11738.0</v>
      </c>
    </row>
    <row r="1049">
      <c r="A1049" s="32" t="s">
        <v>99</v>
      </c>
      <c r="B1049" s="33" t="s">
        <v>44</v>
      </c>
      <c r="C1049" s="34" t="s">
        <v>127</v>
      </c>
      <c r="D1049" s="35">
        <v>9001.0</v>
      </c>
      <c r="E1049" s="35">
        <v>11643.0</v>
      </c>
    </row>
    <row r="1050">
      <c r="A1050" s="32" t="s">
        <v>99</v>
      </c>
      <c r="B1050" s="33" t="s">
        <v>41</v>
      </c>
      <c r="C1050" s="34" t="s">
        <v>127</v>
      </c>
      <c r="D1050" s="35">
        <v>8798.0</v>
      </c>
      <c r="E1050" s="35">
        <v>11965.0</v>
      </c>
    </row>
    <row r="1051">
      <c r="A1051" s="32" t="s">
        <v>99</v>
      </c>
      <c r="B1051" s="33" t="s">
        <v>46</v>
      </c>
      <c r="C1051" s="34" t="s">
        <v>127</v>
      </c>
      <c r="D1051" s="35">
        <v>8682.0</v>
      </c>
      <c r="E1051" s="35">
        <v>10660.0</v>
      </c>
    </row>
    <row r="1052">
      <c r="A1052" s="32" t="s">
        <v>99</v>
      </c>
      <c r="B1052" s="33" t="s">
        <v>42</v>
      </c>
      <c r="C1052" s="34" t="s">
        <v>127</v>
      </c>
      <c r="D1052" s="35">
        <v>8199.0</v>
      </c>
      <c r="E1052" s="35">
        <v>11008.0</v>
      </c>
    </row>
    <row r="1053">
      <c r="A1053" s="32" t="s">
        <v>99</v>
      </c>
      <c r="B1053" s="33" t="s">
        <v>41</v>
      </c>
      <c r="C1053" s="34" t="s">
        <v>127</v>
      </c>
      <c r="D1053" s="35">
        <v>8050.0</v>
      </c>
      <c r="E1053" s="35">
        <v>10246.0</v>
      </c>
    </row>
    <row r="1054">
      <c r="A1054" s="32" t="s">
        <v>99</v>
      </c>
      <c r="B1054" s="33" t="s">
        <v>46</v>
      </c>
      <c r="C1054" s="34" t="s">
        <v>127</v>
      </c>
      <c r="D1054" s="35">
        <v>8327.0</v>
      </c>
      <c r="E1054" s="35">
        <v>10161.0</v>
      </c>
    </row>
    <row r="1055">
      <c r="A1055" s="32" t="s">
        <v>99</v>
      </c>
      <c r="B1055" s="33" t="s">
        <v>33</v>
      </c>
      <c r="C1055" s="34" t="s">
        <v>128</v>
      </c>
      <c r="D1055" s="32">
        <v>136110.0</v>
      </c>
      <c r="E1055" s="32">
        <v>313437.0</v>
      </c>
    </row>
    <row r="1056">
      <c r="A1056" s="32" t="s">
        <v>99</v>
      </c>
      <c r="B1056" s="33" t="s">
        <v>35</v>
      </c>
      <c r="C1056" s="34" t="s">
        <v>128</v>
      </c>
      <c r="D1056" s="35">
        <v>2395.0</v>
      </c>
      <c r="E1056" s="32">
        <v>313437.0</v>
      </c>
    </row>
    <row r="1057">
      <c r="A1057" s="32" t="s">
        <v>99</v>
      </c>
      <c r="B1057" s="33" t="s">
        <v>36</v>
      </c>
      <c r="C1057" s="34" t="s">
        <v>128</v>
      </c>
      <c r="D1057" s="35">
        <v>2370.0</v>
      </c>
      <c r="E1057" s="35">
        <v>2860.0</v>
      </c>
    </row>
    <row r="1058">
      <c r="A1058" s="32" t="s">
        <v>99</v>
      </c>
      <c r="B1058" s="33" t="s">
        <v>37</v>
      </c>
      <c r="C1058" s="34" t="s">
        <v>128</v>
      </c>
      <c r="D1058" s="35">
        <v>2333.0</v>
      </c>
      <c r="E1058" s="35">
        <v>2893.0</v>
      </c>
    </row>
    <row r="1059">
      <c r="A1059" s="32" t="s">
        <v>99</v>
      </c>
      <c r="B1059" s="33" t="s">
        <v>39</v>
      </c>
      <c r="C1059" s="34" t="s">
        <v>128</v>
      </c>
      <c r="D1059" s="35">
        <v>2473.0</v>
      </c>
      <c r="E1059" s="35">
        <v>3033.0</v>
      </c>
    </row>
    <row r="1060">
      <c r="A1060" s="32" t="s">
        <v>99</v>
      </c>
      <c r="B1060" s="33" t="s">
        <v>43</v>
      </c>
      <c r="C1060" s="34" t="s">
        <v>128</v>
      </c>
      <c r="D1060" s="35">
        <v>2583.0</v>
      </c>
      <c r="E1060" s="35">
        <v>3223.0</v>
      </c>
    </row>
    <row r="1061">
      <c r="A1061" s="32" t="s">
        <v>99</v>
      </c>
      <c r="B1061" s="33" t="s">
        <v>39</v>
      </c>
      <c r="C1061" s="34" t="s">
        <v>128</v>
      </c>
      <c r="D1061" s="35">
        <v>2414.0</v>
      </c>
      <c r="E1061" s="35">
        <v>2655.0</v>
      </c>
    </row>
    <row r="1062">
      <c r="A1062" s="32" t="s">
        <v>99</v>
      </c>
      <c r="B1062" s="33" t="s">
        <v>45</v>
      </c>
      <c r="C1062" s="34" t="s">
        <v>128</v>
      </c>
      <c r="D1062" s="35">
        <v>2342.0</v>
      </c>
      <c r="E1062" s="35">
        <v>2439.0</v>
      </c>
    </row>
    <row r="1063">
      <c r="A1063" s="32" t="s">
        <v>99</v>
      </c>
      <c r="B1063" s="33" t="s">
        <v>41</v>
      </c>
      <c r="C1063" s="34" t="s">
        <v>128</v>
      </c>
      <c r="D1063" s="35">
        <v>2346.0</v>
      </c>
      <c r="E1063" s="35">
        <v>2563.0</v>
      </c>
    </row>
    <row r="1064">
      <c r="A1064" s="32" t="s">
        <v>99</v>
      </c>
      <c r="B1064" s="33" t="s">
        <v>46</v>
      </c>
      <c r="C1064" s="34" t="s">
        <v>128</v>
      </c>
      <c r="D1064" s="35">
        <v>2170.0</v>
      </c>
      <c r="E1064" s="35">
        <v>2076.0</v>
      </c>
    </row>
    <row r="1065">
      <c r="A1065" s="32" t="s">
        <v>99</v>
      </c>
      <c r="B1065" s="33" t="s">
        <v>43</v>
      </c>
      <c r="C1065" s="34" t="s">
        <v>128</v>
      </c>
      <c r="D1065" s="35">
        <v>2129.0</v>
      </c>
      <c r="E1065" s="35">
        <v>1881.0</v>
      </c>
    </row>
    <row r="1066">
      <c r="A1066" s="32" t="s">
        <v>99</v>
      </c>
      <c r="B1066" s="33" t="s">
        <v>41</v>
      </c>
      <c r="C1066" s="34" t="s">
        <v>128</v>
      </c>
      <c r="D1066" s="35">
        <v>2122.0</v>
      </c>
      <c r="E1066" s="35">
        <v>2292.0</v>
      </c>
    </row>
    <row r="1067">
      <c r="A1067" s="32" t="s">
        <v>99</v>
      </c>
      <c r="B1067" s="33" t="s">
        <v>46</v>
      </c>
      <c r="C1067" s="34" t="s">
        <v>128</v>
      </c>
      <c r="D1067" s="35">
        <v>2149.0</v>
      </c>
      <c r="E1067" s="35">
        <v>2237.0</v>
      </c>
    </row>
    <row r="1068">
      <c r="A1068" s="32" t="s">
        <v>99</v>
      </c>
      <c r="B1068" s="33" t="s">
        <v>33</v>
      </c>
      <c r="C1068" s="34" t="s">
        <v>129</v>
      </c>
      <c r="D1068" s="32">
        <v>136110.0</v>
      </c>
      <c r="E1068" s="32">
        <v>313437.0</v>
      </c>
    </row>
    <row r="1069">
      <c r="A1069" s="32" t="s">
        <v>99</v>
      </c>
      <c r="B1069" s="33" t="s">
        <v>35</v>
      </c>
      <c r="C1069" s="34" t="s">
        <v>129</v>
      </c>
      <c r="D1069" s="35">
        <v>119147.0</v>
      </c>
      <c r="E1069" s="32">
        <v>313437.0</v>
      </c>
    </row>
    <row r="1070">
      <c r="A1070" s="32" t="s">
        <v>99</v>
      </c>
      <c r="B1070" s="33" t="s">
        <v>36</v>
      </c>
      <c r="C1070" s="34" t="s">
        <v>129</v>
      </c>
      <c r="D1070" s="35">
        <v>117429.0</v>
      </c>
      <c r="E1070" s="35">
        <v>295282.0</v>
      </c>
    </row>
    <row r="1071">
      <c r="A1071" s="32" t="s">
        <v>99</v>
      </c>
      <c r="B1071" s="33" t="s">
        <v>37</v>
      </c>
      <c r="C1071" s="34" t="s">
        <v>129</v>
      </c>
      <c r="D1071" s="35">
        <v>107300.0</v>
      </c>
      <c r="E1071" s="35">
        <v>276587.0</v>
      </c>
    </row>
    <row r="1072">
      <c r="A1072" s="32" t="s">
        <v>99</v>
      </c>
      <c r="B1072" s="33" t="s">
        <v>39</v>
      </c>
      <c r="C1072" s="34" t="s">
        <v>129</v>
      </c>
      <c r="D1072" s="35">
        <v>107656.0</v>
      </c>
      <c r="E1072" s="35">
        <v>261838.0</v>
      </c>
    </row>
    <row r="1073">
      <c r="A1073" s="32" t="s">
        <v>99</v>
      </c>
      <c r="B1073" s="33" t="s">
        <v>43</v>
      </c>
      <c r="C1073" s="34" t="s">
        <v>129</v>
      </c>
      <c r="D1073" s="35">
        <v>104886.0</v>
      </c>
      <c r="E1073" s="35">
        <v>262205.0</v>
      </c>
    </row>
    <row r="1074">
      <c r="A1074" s="32" t="s">
        <v>99</v>
      </c>
      <c r="B1074" s="33" t="s">
        <v>39</v>
      </c>
      <c r="C1074" s="34" t="s">
        <v>129</v>
      </c>
      <c r="D1074" s="35">
        <v>101043.0</v>
      </c>
      <c r="E1074" s="35">
        <v>261211.0</v>
      </c>
    </row>
    <row r="1075">
      <c r="A1075" s="32" t="s">
        <v>99</v>
      </c>
      <c r="B1075" s="33" t="s">
        <v>45</v>
      </c>
      <c r="C1075" s="34" t="s">
        <v>129</v>
      </c>
      <c r="D1075" s="35">
        <v>99166.0</v>
      </c>
      <c r="E1075" s="35">
        <v>256169.0</v>
      </c>
    </row>
    <row r="1076">
      <c r="A1076" s="32" t="s">
        <v>99</v>
      </c>
      <c r="B1076" s="33" t="s">
        <v>42</v>
      </c>
      <c r="C1076" s="34" t="s">
        <v>129</v>
      </c>
      <c r="D1076" s="35">
        <v>96291.0</v>
      </c>
      <c r="E1076" s="35">
        <v>252345.0</v>
      </c>
    </row>
    <row r="1077">
      <c r="A1077" s="32" t="s">
        <v>99</v>
      </c>
      <c r="B1077" s="33" t="s">
        <v>46</v>
      </c>
      <c r="C1077" s="34" t="s">
        <v>129</v>
      </c>
      <c r="D1077" s="35">
        <v>89107.0</v>
      </c>
      <c r="E1077" s="35">
        <v>232198.0</v>
      </c>
    </row>
    <row r="1078">
      <c r="A1078" s="32" t="s">
        <v>99</v>
      </c>
      <c r="B1078" s="33" t="s">
        <v>43</v>
      </c>
      <c r="C1078" s="34" t="s">
        <v>129</v>
      </c>
      <c r="D1078" s="35">
        <v>82257.0</v>
      </c>
      <c r="E1078" s="35">
        <v>215975.0</v>
      </c>
    </row>
    <row r="1079">
      <c r="A1079" s="32" t="s">
        <v>99</v>
      </c>
      <c r="B1079" s="33" t="s">
        <v>41</v>
      </c>
      <c r="C1079" s="34" t="s">
        <v>129</v>
      </c>
      <c r="D1079" s="35">
        <v>74385.0</v>
      </c>
      <c r="E1079" s="35">
        <v>202132.0</v>
      </c>
    </row>
    <row r="1080">
      <c r="A1080" s="32" t="s">
        <v>99</v>
      </c>
      <c r="B1080" s="33" t="s">
        <v>46</v>
      </c>
      <c r="C1080" s="34" t="s">
        <v>129</v>
      </c>
      <c r="D1080" s="35">
        <v>72284.0</v>
      </c>
      <c r="E1080" s="35">
        <v>188355.0</v>
      </c>
    </row>
    <row r="1081">
      <c r="A1081" s="32" t="s">
        <v>99</v>
      </c>
      <c r="B1081" s="33" t="s">
        <v>33</v>
      </c>
      <c r="C1081" s="34" t="s">
        <v>130</v>
      </c>
      <c r="D1081" s="32">
        <v>136110.0</v>
      </c>
      <c r="E1081" s="32">
        <v>313437.0</v>
      </c>
    </row>
    <row r="1082">
      <c r="A1082" s="32" t="s">
        <v>99</v>
      </c>
      <c r="B1082" s="33" t="s">
        <v>35</v>
      </c>
      <c r="C1082" s="34" t="s">
        <v>130</v>
      </c>
      <c r="D1082" s="32">
        <v>136110.0</v>
      </c>
      <c r="E1082" s="32">
        <v>313437.0</v>
      </c>
    </row>
    <row r="1083">
      <c r="A1083" s="32" t="s">
        <v>99</v>
      </c>
      <c r="B1083" s="33" t="s">
        <v>36</v>
      </c>
      <c r="C1083" s="34" t="s">
        <v>130</v>
      </c>
      <c r="D1083" s="32">
        <v>136110.0</v>
      </c>
      <c r="E1083" s="35">
        <v>183.0</v>
      </c>
    </row>
    <row r="1084">
      <c r="A1084" s="32" t="s">
        <v>99</v>
      </c>
      <c r="B1084" s="33" t="s">
        <v>37</v>
      </c>
      <c r="C1084" s="34" t="s">
        <v>130</v>
      </c>
      <c r="D1084" s="32">
        <v>136110.0</v>
      </c>
      <c r="E1084" s="35">
        <v>183.0</v>
      </c>
    </row>
    <row r="1085">
      <c r="A1085" s="32" t="s">
        <v>99</v>
      </c>
      <c r="B1085" s="33" t="s">
        <v>39</v>
      </c>
      <c r="C1085" s="34" t="s">
        <v>130</v>
      </c>
      <c r="D1085" s="32">
        <v>136110.0</v>
      </c>
      <c r="E1085" s="35">
        <v>191.0</v>
      </c>
    </row>
    <row r="1086">
      <c r="A1086" s="32" t="s">
        <v>99</v>
      </c>
      <c r="B1086" s="33" t="s">
        <v>43</v>
      </c>
      <c r="C1086" s="34" t="s">
        <v>130</v>
      </c>
      <c r="D1086" s="35">
        <v>61.0</v>
      </c>
      <c r="E1086" s="35">
        <v>183.0</v>
      </c>
    </row>
    <row r="1087">
      <c r="A1087" s="32" t="s">
        <v>99</v>
      </c>
      <c r="B1087" s="33" t="s">
        <v>39</v>
      </c>
      <c r="C1087" s="34" t="s">
        <v>130</v>
      </c>
      <c r="D1087" s="35">
        <v>59.0</v>
      </c>
      <c r="E1087" s="35">
        <v>180.0</v>
      </c>
    </row>
    <row r="1088">
      <c r="A1088" s="32" t="s">
        <v>99</v>
      </c>
      <c r="B1088" s="33" t="s">
        <v>45</v>
      </c>
      <c r="C1088" s="34" t="s">
        <v>130</v>
      </c>
      <c r="D1088" s="35">
        <v>58.0</v>
      </c>
      <c r="E1088" s="35">
        <v>176.0</v>
      </c>
    </row>
    <row r="1089">
      <c r="A1089" s="32" t="s">
        <v>99</v>
      </c>
      <c r="B1089" s="33" t="s">
        <v>42</v>
      </c>
      <c r="C1089" s="34" t="s">
        <v>130</v>
      </c>
      <c r="D1089" s="35">
        <v>58.0</v>
      </c>
      <c r="E1089" s="35">
        <v>176.0</v>
      </c>
    </row>
    <row r="1090">
      <c r="A1090" s="32" t="s">
        <v>99</v>
      </c>
      <c r="B1090" s="33" t="s">
        <v>46</v>
      </c>
      <c r="C1090" s="34" t="s">
        <v>130</v>
      </c>
      <c r="D1090" s="32">
        <v>136110.0</v>
      </c>
      <c r="E1090" s="35">
        <v>161.0</v>
      </c>
    </row>
    <row r="1091">
      <c r="A1091" s="32" t="s">
        <v>99</v>
      </c>
      <c r="B1091" s="33" t="s">
        <v>43</v>
      </c>
      <c r="C1091" s="34" t="s">
        <v>130</v>
      </c>
      <c r="D1091" s="32">
        <v>136110.0</v>
      </c>
      <c r="E1091" s="35">
        <v>161.0</v>
      </c>
    </row>
    <row r="1092">
      <c r="A1092" s="32" t="s">
        <v>99</v>
      </c>
      <c r="B1092" s="33" t="s">
        <v>41</v>
      </c>
      <c r="C1092" s="34" t="s">
        <v>130</v>
      </c>
      <c r="D1092" s="32">
        <v>136110.0</v>
      </c>
      <c r="E1092" s="32">
        <v>313437.0</v>
      </c>
    </row>
    <row r="1093">
      <c r="A1093" s="32" t="s">
        <v>99</v>
      </c>
      <c r="B1093" s="33" t="s">
        <v>46</v>
      </c>
      <c r="C1093" s="34" t="s">
        <v>130</v>
      </c>
      <c r="D1093" s="32">
        <v>136110.0</v>
      </c>
      <c r="E1093" s="32">
        <v>313437.0</v>
      </c>
    </row>
    <row r="1094">
      <c r="A1094" s="32" t="s">
        <v>99</v>
      </c>
      <c r="B1094" s="33" t="s">
        <v>33</v>
      </c>
      <c r="C1094" s="34" t="s">
        <v>131</v>
      </c>
      <c r="D1094" s="32">
        <v>136110.0</v>
      </c>
      <c r="E1094" s="32">
        <v>313437.0</v>
      </c>
    </row>
    <row r="1095">
      <c r="A1095" s="32" t="s">
        <v>99</v>
      </c>
      <c r="B1095" s="33" t="s">
        <v>35</v>
      </c>
      <c r="C1095" s="34" t="s">
        <v>131</v>
      </c>
      <c r="D1095" s="35">
        <v>24710.0</v>
      </c>
      <c r="E1095" s="32">
        <v>313437.0</v>
      </c>
    </row>
    <row r="1096">
      <c r="A1096" s="32" t="s">
        <v>99</v>
      </c>
      <c r="B1096" s="33" t="s">
        <v>36</v>
      </c>
      <c r="C1096" s="34" t="s">
        <v>131</v>
      </c>
      <c r="D1096" s="35">
        <v>22675.0</v>
      </c>
      <c r="E1096" s="35">
        <v>53054.0</v>
      </c>
    </row>
    <row r="1097">
      <c r="A1097" s="32" t="s">
        <v>99</v>
      </c>
      <c r="B1097" s="33" t="s">
        <v>37</v>
      </c>
      <c r="C1097" s="34" t="s">
        <v>131</v>
      </c>
      <c r="D1097" s="35">
        <v>19873.0</v>
      </c>
      <c r="E1097" s="35">
        <v>48525.0</v>
      </c>
    </row>
    <row r="1098">
      <c r="A1098" s="32" t="s">
        <v>99</v>
      </c>
      <c r="B1098" s="33" t="s">
        <v>39</v>
      </c>
      <c r="C1098" s="34" t="s">
        <v>131</v>
      </c>
      <c r="D1098" s="35">
        <v>22669.0</v>
      </c>
      <c r="E1098" s="35">
        <v>55093.0</v>
      </c>
    </row>
    <row r="1099">
      <c r="A1099" s="32" t="s">
        <v>99</v>
      </c>
      <c r="B1099" s="33" t="s">
        <v>43</v>
      </c>
      <c r="C1099" s="34" t="s">
        <v>131</v>
      </c>
      <c r="D1099" s="35">
        <v>22367.0</v>
      </c>
      <c r="E1099" s="35">
        <v>53516.0</v>
      </c>
    </row>
    <row r="1100">
      <c r="A1100" s="32" t="s">
        <v>99</v>
      </c>
      <c r="B1100" s="33" t="s">
        <v>39</v>
      </c>
      <c r="C1100" s="34" t="s">
        <v>131</v>
      </c>
      <c r="D1100" s="35">
        <v>19628.0</v>
      </c>
      <c r="E1100" s="35">
        <v>46256.0</v>
      </c>
    </row>
    <row r="1101">
      <c r="A1101" s="32" t="s">
        <v>99</v>
      </c>
      <c r="B1101" s="33" t="s">
        <v>45</v>
      </c>
      <c r="C1101" s="34" t="s">
        <v>131</v>
      </c>
      <c r="D1101" s="35">
        <v>19166.0</v>
      </c>
      <c r="E1101" s="35">
        <v>45375.0</v>
      </c>
    </row>
    <row r="1102">
      <c r="A1102" s="32" t="s">
        <v>99</v>
      </c>
      <c r="B1102" s="33" t="s">
        <v>42</v>
      </c>
      <c r="C1102" s="34" t="s">
        <v>131</v>
      </c>
      <c r="D1102" s="35">
        <v>18406.0</v>
      </c>
      <c r="E1102" s="35">
        <v>43337.0</v>
      </c>
    </row>
    <row r="1103">
      <c r="A1103" s="32" t="s">
        <v>99</v>
      </c>
      <c r="B1103" s="33" t="s">
        <v>46</v>
      </c>
      <c r="C1103" s="34" t="s">
        <v>131</v>
      </c>
      <c r="D1103" s="35">
        <v>17629.0</v>
      </c>
      <c r="E1103" s="35">
        <v>42215.0</v>
      </c>
    </row>
    <row r="1104">
      <c r="A1104" s="32" t="s">
        <v>99</v>
      </c>
      <c r="B1104" s="33" t="s">
        <v>44</v>
      </c>
      <c r="C1104" s="34" t="s">
        <v>131</v>
      </c>
      <c r="D1104" s="35">
        <v>15811.0</v>
      </c>
      <c r="E1104" s="35">
        <v>40245.0</v>
      </c>
    </row>
    <row r="1105">
      <c r="A1105" s="32" t="s">
        <v>99</v>
      </c>
      <c r="B1105" s="33" t="s">
        <v>41</v>
      </c>
      <c r="C1105" s="34" t="s">
        <v>131</v>
      </c>
      <c r="D1105" s="35">
        <v>15153.0</v>
      </c>
      <c r="E1105" s="35">
        <v>39270.0</v>
      </c>
    </row>
    <row r="1106">
      <c r="A1106" s="32" t="s">
        <v>99</v>
      </c>
      <c r="B1106" s="33" t="s">
        <v>46</v>
      </c>
      <c r="C1106" s="34" t="s">
        <v>131</v>
      </c>
      <c r="D1106" s="35">
        <v>14871.0</v>
      </c>
      <c r="E1106" s="35">
        <v>35365.0</v>
      </c>
    </row>
    <row r="1107">
      <c r="A1107" s="32" t="s">
        <v>99</v>
      </c>
      <c r="B1107" s="33" t="s">
        <v>33</v>
      </c>
      <c r="C1107" s="34" t="s">
        <v>132</v>
      </c>
      <c r="D1107" s="32">
        <v>136110.0</v>
      </c>
      <c r="E1107" s="32">
        <v>313437.0</v>
      </c>
    </row>
    <row r="1108">
      <c r="A1108" s="32" t="s">
        <v>99</v>
      </c>
      <c r="B1108" s="33" t="s">
        <v>35</v>
      </c>
      <c r="C1108" s="34" t="s">
        <v>132</v>
      </c>
      <c r="D1108" s="35">
        <v>47755.0</v>
      </c>
      <c r="E1108" s="32">
        <v>313437.0</v>
      </c>
    </row>
    <row r="1109">
      <c r="A1109" s="32" t="s">
        <v>99</v>
      </c>
      <c r="B1109" s="33" t="s">
        <v>36</v>
      </c>
      <c r="C1109" s="34" t="s">
        <v>132</v>
      </c>
      <c r="D1109" s="35">
        <v>43747.0</v>
      </c>
      <c r="E1109" s="35">
        <v>104443.0</v>
      </c>
    </row>
    <row r="1110">
      <c r="A1110" s="32" t="s">
        <v>99</v>
      </c>
      <c r="B1110" s="33" t="s">
        <v>37</v>
      </c>
      <c r="C1110" s="34" t="s">
        <v>132</v>
      </c>
      <c r="D1110" s="35">
        <v>44831.0</v>
      </c>
      <c r="E1110" s="35">
        <v>116607.0</v>
      </c>
    </row>
    <row r="1111">
      <c r="A1111" s="32" t="s">
        <v>99</v>
      </c>
      <c r="B1111" s="33" t="s">
        <v>39</v>
      </c>
      <c r="C1111" s="34" t="s">
        <v>132</v>
      </c>
      <c r="D1111" s="35">
        <v>50512.0</v>
      </c>
      <c r="E1111" s="35">
        <v>120039.0</v>
      </c>
    </row>
    <row r="1112">
      <c r="A1112" s="32" t="s">
        <v>99</v>
      </c>
      <c r="B1112" s="33" t="s">
        <v>43</v>
      </c>
      <c r="C1112" s="34" t="s">
        <v>132</v>
      </c>
      <c r="D1112" s="35">
        <v>48718.0</v>
      </c>
      <c r="E1112" s="35">
        <v>116944.0</v>
      </c>
    </row>
    <row r="1113">
      <c r="A1113" s="32" t="s">
        <v>99</v>
      </c>
      <c r="B1113" s="33" t="s">
        <v>39</v>
      </c>
      <c r="C1113" s="34" t="s">
        <v>132</v>
      </c>
      <c r="D1113" s="35">
        <v>48872.0</v>
      </c>
      <c r="E1113" s="35">
        <v>116530.0</v>
      </c>
    </row>
    <row r="1114">
      <c r="A1114" s="32" t="s">
        <v>99</v>
      </c>
      <c r="B1114" s="33" t="s">
        <v>45</v>
      </c>
      <c r="C1114" s="34" t="s">
        <v>132</v>
      </c>
      <c r="D1114" s="35">
        <v>46965.0</v>
      </c>
      <c r="E1114" s="35">
        <v>111888.0</v>
      </c>
    </row>
    <row r="1115">
      <c r="A1115" s="32" t="s">
        <v>99</v>
      </c>
      <c r="B1115" s="33" t="s">
        <v>42</v>
      </c>
      <c r="C1115" s="34" t="s">
        <v>132</v>
      </c>
      <c r="D1115" s="35">
        <v>50678.0</v>
      </c>
      <c r="E1115" s="35">
        <v>119306.0</v>
      </c>
    </row>
    <row r="1116">
      <c r="A1116" s="32" t="s">
        <v>99</v>
      </c>
      <c r="B1116" s="33" t="s">
        <v>46</v>
      </c>
      <c r="C1116" s="34" t="s">
        <v>132</v>
      </c>
      <c r="D1116" s="35">
        <v>51412.0</v>
      </c>
      <c r="E1116" s="35">
        <v>122683.0</v>
      </c>
    </row>
    <row r="1117">
      <c r="A1117" s="32" t="s">
        <v>99</v>
      </c>
      <c r="B1117" s="33" t="s">
        <v>44</v>
      </c>
      <c r="C1117" s="34" t="s">
        <v>132</v>
      </c>
      <c r="D1117" s="35">
        <v>53188.0</v>
      </c>
      <c r="E1117" s="35">
        <v>126915.0</v>
      </c>
    </row>
    <row r="1118">
      <c r="A1118" s="32" t="s">
        <v>99</v>
      </c>
      <c r="B1118" s="33" t="s">
        <v>42</v>
      </c>
      <c r="C1118" s="34" t="s">
        <v>132</v>
      </c>
      <c r="D1118" s="35">
        <v>51070.0</v>
      </c>
      <c r="E1118" s="35">
        <v>122038.0</v>
      </c>
    </row>
    <row r="1119">
      <c r="A1119" s="32" t="s">
        <v>99</v>
      </c>
      <c r="B1119" s="33" t="s">
        <v>46</v>
      </c>
      <c r="C1119" s="34" t="s">
        <v>132</v>
      </c>
      <c r="D1119" s="35">
        <v>50757.0</v>
      </c>
      <c r="E1119" s="35">
        <v>119951.0</v>
      </c>
    </row>
    <row r="1120">
      <c r="A1120" s="32" t="s">
        <v>99</v>
      </c>
      <c r="B1120" s="33" t="s">
        <v>33</v>
      </c>
      <c r="C1120" s="34" t="s">
        <v>133</v>
      </c>
      <c r="D1120" s="32">
        <v>136110.0</v>
      </c>
      <c r="E1120" s="32">
        <v>313437.0</v>
      </c>
    </row>
    <row r="1121">
      <c r="A1121" s="32" t="s">
        <v>99</v>
      </c>
      <c r="B1121" s="33" t="s">
        <v>35</v>
      </c>
      <c r="C1121" s="34" t="s">
        <v>133</v>
      </c>
      <c r="D1121" s="35">
        <v>61210.0</v>
      </c>
      <c r="E1121" s="32">
        <v>313437.0</v>
      </c>
    </row>
    <row r="1122">
      <c r="A1122" s="32" t="s">
        <v>99</v>
      </c>
      <c r="B1122" s="33" t="s">
        <v>36</v>
      </c>
      <c r="C1122" s="34" t="s">
        <v>133</v>
      </c>
      <c r="D1122" s="35">
        <v>58912.0</v>
      </c>
      <c r="E1122" s="35">
        <v>150230.0</v>
      </c>
    </row>
    <row r="1123">
      <c r="A1123" s="32" t="s">
        <v>99</v>
      </c>
      <c r="B1123" s="33" t="s">
        <v>37</v>
      </c>
      <c r="C1123" s="34" t="s">
        <v>133</v>
      </c>
      <c r="D1123" s="35">
        <v>53450.0</v>
      </c>
      <c r="E1123" s="35">
        <v>140057.0</v>
      </c>
    </row>
    <row r="1124">
      <c r="A1124" s="32" t="s">
        <v>99</v>
      </c>
      <c r="B1124" s="33" t="s">
        <v>39</v>
      </c>
      <c r="C1124" s="34" t="s">
        <v>133</v>
      </c>
      <c r="D1124" s="35">
        <v>48984.0</v>
      </c>
      <c r="E1124" s="35">
        <v>127164.0</v>
      </c>
    </row>
    <row r="1125">
      <c r="A1125" s="32" t="s">
        <v>99</v>
      </c>
      <c r="B1125" s="33" t="s">
        <v>43</v>
      </c>
      <c r="C1125" s="34" t="s">
        <v>133</v>
      </c>
      <c r="D1125" s="35">
        <v>45777.0</v>
      </c>
      <c r="E1125" s="35">
        <v>113651.0</v>
      </c>
    </row>
    <row r="1126">
      <c r="A1126" s="32" t="s">
        <v>99</v>
      </c>
      <c r="B1126" s="33" t="s">
        <v>39</v>
      </c>
      <c r="C1126" s="34" t="s">
        <v>133</v>
      </c>
      <c r="D1126" s="35">
        <v>42475.0</v>
      </c>
      <c r="E1126" s="35">
        <v>102456.0</v>
      </c>
    </row>
    <row r="1127">
      <c r="A1127" s="32" t="s">
        <v>99</v>
      </c>
      <c r="B1127" s="33" t="s">
        <v>45</v>
      </c>
      <c r="C1127" s="34" t="s">
        <v>133</v>
      </c>
      <c r="D1127" s="35">
        <v>41455.0</v>
      </c>
      <c r="E1127" s="35">
        <v>97942.0</v>
      </c>
    </row>
    <row r="1128">
      <c r="A1128" s="32" t="s">
        <v>99</v>
      </c>
      <c r="B1128" s="33" t="s">
        <v>42</v>
      </c>
      <c r="C1128" s="34" t="s">
        <v>133</v>
      </c>
      <c r="D1128" s="35">
        <v>38968.0</v>
      </c>
      <c r="E1128" s="35">
        <v>90549.0</v>
      </c>
    </row>
    <row r="1129">
      <c r="A1129" s="32" t="s">
        <v>99</v>
      </c>
      <c r="B1129" s="33" t="s">
        <v>46</v>
      </c>
      <c r="C1129" s="34" t="s">
        <v>133</v>
      </c>
      <c r="D1129" s="35">
        <v>35111.0</v>
      </c>
      <c r="E1129" s="35">
        <v>78767.0</v>
      </c>
    </row>
    <row r="1130">
      <c r="A1130" s="32" t="s">
        <v>99</v>
      </c>
      <c r="B1130" s="33" t="s">
        <v>44</v>
      </c>
      <c r="C1130" s="34" t="s">
        <v>133</v>
      </c>
      <c r="D1130" s="35">
        <v>33441.0</v>
      </c>
      <c r="E1130" s="35">
        <v>70806.0</v>
      </c>
    </row>
    <row r="1131">
      <c r="A1131" s="32" t="s">
        <v>99</v>
      </c>
      <c r="B1131" s="33" t="s">
        <v>42</v>
      </c>
      <c r="C1131" s="34" t="s">
        <v>133</v>
      </c>
      <c r="D1131" s="35">
        <v>30646.0</v>
      </c>
      <c r="E1131" s="35">
        <v>61140.0</v>
      </c>
    </row>
    <row r="1132">
      <c r="A1132" s="32" t="s">
        <v>99</v>
      </c>
      <c r="B1132" s="33" t="s">
        <v>46</v>
      </c>
      <c r="C1132" s="34" t="s">
        <v>133</v>
      </c>
      <c r="D1132" s="35">
        <v>28736.0</v>
      </c>
      <c r="E1132" s="35">
        <v>53645.0</v>
      </c>
    </row>
    <row r="1133">
      <c r="A1133" s="32" t="s">
        <v>134</v>
      </c>
      <c r="B1133" s="33" t="s">
        <v>33</v>
      </c>
      <c r="C1133" s="34" t="s">
        <v>135</v>
      </c>
      <c r="D1133" s="32">
        <v>66039.0</v>
      </c>
      <c r="E1133" s="32">
        <v>151236.0</v>
      </c>
    </row>
    <row r="1134">
      <c r="A1134" s="32" t="s">
        <v>134</v>
      </c>
      <c r="B1134" s="33" t="s">
        <v>35</v>
      </c>
      <c r="C1134" s="34" t="s">
        <v>135</v>
      </c>
      <c r="D1134" s="35">
        <v>2173.0</v>
      </c>
      <c r="E1134" s="32">
        <v>151236.0</v>
      </c>
    </row>
    <row r="1135">
      <c r="A1135" s="32" t="s">
        <v>134</v>
      </c>
      <c r="B1135" s="33" t="s">
        <v>36</v>
      </c>
      <c r="C1135" s="34" t="s">
        <v>135</v>
      </c>
      <c r="D1135" s="35">
        <v>2059.0</v>
      </c>
      <c r="E1135" s="35">
        <v>4283.0</v>
      </c>
    </row>
    <row r="1136">
      <c r="A1136" s="32" t="s">
        <v>134</v>
      </c>
      <c r="B1136" s="33" t="s">
        <v>37</v>
      </c>
      <c r="C1136" s="34" t="s">
        <v>135</v>
      </c>
      <c r="D1136" s="35">
        <v>2068.0</v>
      </c>
      <c r="E1136" s="35">
        <v>3880.0</v>
      </c>
    </row>
    <row r="1137">
      <c r="A1137" s="32" t="s">
        <v>134</v>
      </c>
      <c r="B1137" s="33" t="s">
        <v>38</v>
      </c>
      <c r="C1137" s="34" t="s">
        <v>135</v>
      </c>
      <c r="D1137" s="35">
        <v>2061.0</v>
      </c>
      <c r="E1137" s="35">
        <v>4129.0</v>
      </c>
    </row>
    <row r="1138">
      <c r="A1138" s="32" t="s">
        <v>134</v>
      </c>
      <c r="B1138" s="33" t="s">
        <v>39</v>
      </c>
      <c r="C1138" s="34" t="s">
        <v>135</v>
      </c>
      <c r="D1138" s="35">
        <v>2025.0</v>
      </c>
      <c r="E1138" s="35">
        <v>4056.0</v>
      </c>
    </row>
    <row r="1139">
      <c r="A1139" s="32" t="s">
        <v>134</v>
      </c>
      <c r="B1139" s="33" t="s">
        <v>43</v>
      </c>
      <c r="C1139" s="34" t="s">
        <v>135</v>
      </c>
      <c r="D1139" s="35">
        <v>2068.0</v>
      </c>
      <c r="E1139" s="35">
        <v>3865.0</v>
      </c>
    </row>
    <row r="1140">
      <c r="A1140" s="32" t="s">
        <v>134</v>
      </c>
      <c r="B1140" s="33" t="s">
        <v>39</v>
      </c>
      <c r="C1140" s="34" t="s">
        <v>135</v>
      </c>
      <c r="D1140" s="35">
        <v>2172.0</v>
      </c>
      <c r="E1140" s="35">
        <v>4254.0</v>
      </c>
    </row>
    <row r="1141">
      <c r="A1141" s="32" t="s">
        <v>134</v>
      </c>
      <c r="B1141" s="33" t="s">
        <v>45</v>
      </c>
      <c r="C1141" s="34" t="s">
        <v>135</v>
      </c>
      <c r="D1141" s="35">
        <v>2172.0</v>
      </c>
      <c r="E1141" s="35">
        <v>4166.0</v>
      </c>
    </row>
    <row r="1142">
      <c r="A1142" s="32" t="s">
        <v>134</v>
      </c>
      <c r="B1142" s="33" t="s">
        <v>42</v>
      </c>
      <c r="C1142" s="34" t="s">
        <v>135</v>
      </c>
      <c r="D1142" s="35">
        <v>1976.0</v>
      </c>
      <c r="E1142" s="35">
        <v>4294.0</v>
      </c>
    </row>
    <row r="1143">
      <c r="A1143" s="32" t="s">
        <v>134</v>
      </c>
      <c r="B1143" s="33" t="s">
        <v>46</v>
      </c>
      <c r="C1143" s="34" t="s">
        <v>135</v>
      </c>
      <c r="D1143" s="35">
        <v>1975.0</v>
      </c>
      <c r="E1143" s="35">
        <v>3751.0</v>
      </c>
    </row>
    <row r="1144">
      <c r="A1144" s="32" t="s">
        <v>134</v>
      </c>
      <c r="B1144" s="33" t="s">
        <v>45</v>
      </c>
      <c r="C1144" s="34" t="s">
        <v>135</v>
      </c>
      <c r="D1144" s="35">
        <v>1783.0</v>
      </c>
      <c r="E1144" s="35">
        <v>3223.0</v>
      </c>
    </row>
    <row r="1145">
      <c r="A1145" s="32" t="s">
        <v>134</v>
      </c>
      <c r="B1145" s="33" t="s">
        <v>42</v>
      </c>
      <c r="C1145" s="34" t="s">
        <v>135</v>
      </c>
      <c r="D1145" s="35">
        <v>1763.0</v>
      </c>
      <c r="E1145" s="35">
        <v>3022.0</v>
      </c>
    </row>
    <row r="1146">
      <c r="A1146" s="32" t="s">
        <v>134</v>
      </c>
      <c r="B1146" s="33" t="s">
        <v>33</v>
      </c>
      <c r="C1146" s="34" t="s">
        <v>136</v>
      </c>
      <c r="D1146" s="32">
        <v>66039.0</v>
      </c>
      <c r="E1146" s="32">
        <v>151236.0</v>
      </c>
    </row>
    <row r="1147">
      <c r="A1147" s="32" t="s">
        <v>134</v>
      </c>
      <c r="B1147" s="33" t="s">
        <v>35</v>
      </c>
      <c r="C1147" s="34" t="s">
        <v>136</v>
      </c>
      <c r="D1147" s="32">
        <v>66039.0</v>
      </c>
      <c r="E1147" s="32">
        <v>151236.0</v>
      </c>
    </row>
    <row r="1148">
      <c r="A1148" s="32" t="s">
        <v>134</v>
      </c>
      <c r="B1148" s="33" t="s">
        <v>36</v>
      </c>
      <c r="C1148" s="34" t="s">
        <v>136</v>
      </c>
      <c r="D1148" s="32">
        <v>66039.0</v>
      </c>
      <c r="E1148" s="35">
        <v>517.0</v>
      </c>
    </row>
    <row r="1149">
      <c r="A1149" s="32" t="s">
        <v>134</v>
      </c>
      <c r="B1149" s="33" t="s">
        <v>37</v>
      </c>
      <c r="C1149" s="34" t="s">
        <v>136</v>
      </c>
      <c r="D1149" s="32">
        <v>66039.0</v>
      </c>
      <c r="E1149" s="35">
        <v>517.0</v>
      </c>
    </row>
    <row r="1150">
      <c r="A1150" s="32" t="s">
        <v>134</v>
      </c>
      <c r="B1150" s="33" t="s">
        <v>38</v>
      </c>
      <c r="C1150" s="34" t="s">
        <v>136</v>
      </c>
      <c r="D1150" s="32">
        <v>66039.0</v>
      </c>
      <c r="E1150" s="35">
        <v>539.0</v>
      </c>
    </row>
    <row r="1151">
      <c r="A1151" s="32" t="s">
        <v>134</v>
      </c>
      <c r="B1151" s="33" t="s">
        <v>39</v>
      </c>
      <c r="C1151" s="34" t="s">
        <v>136</v>
      </c>
      <c r="D1151" s="32">
        <v>66039.0</v>
      </c>
      <c r="E1151" s="35">
        <v>539.0</v>
      </c>
    </row>
    <row r="1152">
      <c r="A1152" s="32" t="s">
        <v>134</v>
      </c>
      <c r="B1152" s="33" t="s">
        <v>43</v>
      </c>
      <c r="C1152" s="34" t="s">
        <v>136</v>
      </c>
      <c r="D1152" s="32">
        <v>66039.0</v>
      </c>
      <c r="E1152" s="35">
        <v>546.0</v>
      </c>
    </row>
    <row r="1153">
      <c r="A1153" s="32" t="s">
        <v>134</v>
      </c>
      <c r="B1153" s="33" t="s">
        <v>39</v>
      </c>
      <c r="C1153" s="34" t="s">
        <v>136</v>
      </c>
      <c r="D1153" s="32">
        <v>66039.0</v>
      </c>
      <c r="E1153" s="35">
        <v>576.0</v>
      </c>
    </row>
    <row r="1154">
      <c r="A1154" s="32" t="s">
        <v>134</v>
      </c>
      <c r="B1154" s="33" t="s">
        <v>45</v>
      </c>
      <c r="C1154" s="34" t="s">
        <v>136</v>
      </c>
      <c r="D1154" s="32">
        <v>66039.0</v>
      </c>
      <c r="E1154" s="35">
        <v>565.0</v>
      </c>
    </row>
    <row r="1155">
      <c r="A1155" s="32" t="s">
        <v>134</v>
      </c>
      <c r="B1155" s="33" t="s">
        <v>42</v>
      </c>
      <c r="C1155" s="34" t="s">
        <v>136</v>
      </c>
      <c r="D1155" s="32">
        <v>66039.0</v>
      </c>
      <c r="E1155" s="35">
        <v>535.0</v>
      </c>
    </row>
    <row r="1156">
      <c r="A1156" s="32" t="s">
        <v>134</v>
      </c>
      <c r="B1156" s="33" t="s">
        <v>46</v>
      </c>
      <c r="C1156" s="34" t="s">
        <v>136</v>
      </c>
      <c r="D1156" s="32">
        <v>66039.0</v>
      </c>
      <c r="E1156" s="35">
        <v>532.0</v>
      </c>
    </row>
    <row r="1157">
      <c r="A1157" s="32" t="s">
        <v>134</v>
      </c>
      <c r="B1157" s="33" t="s">
        <v>45</v>
      </c>
      <c r="C1157" s="34" t="s">
        <v>136</v>
      </c>
      <c r="D1157" s="32">
        <v>66039.0</v>
      </c>
      <c r="E1157" s="35">
        <v>524.0</v>
      </c>
    </row>
    <row r="1158">
      <c r="A1158" s="32" t="s">
        <v>134</v>
      </c>
      <c r="B1158" s="33" t="s">
        <v>42</v>
      </c>
      <c r="C1158" s="34" t="s">
        <v>136</v>
      </c>
      <c r="D1158" s="32">
        <v>66039.0</v>
      </c>
      <c r="E1158" s="35">
        <v>524.0</v>
      </c>
    </row>
    <row r="1159">
      <c r="A1159" s="32" t="s">
        <v>134</v>
      </c>
      <c r="B1159" s="33" t="s">
        <v>33</v>
      </c>
      <c r="C1159" s="34" t="s">
        <v>137</v>
      </c>
      <c r="D1159" s="35">
        <v>32896.0</v>
      </c>
      <c r="E1159" s="32">
        <v>151236.0</v>
      </c>
    </row>
    <row r="1160">
      <c r="A1160" s="32" t="s">
        <v>134</v>
      </c>
      <c r="B1160" s="33" t="s">
        <v>35</v>
      </c>
      <c r="C1160" s="34" t="s">
        <v>137</v>
      </c>
      <c r="D1160" s="35">
        <v>33019.0</v>
      </c>
      <c r="E1160" s="32">
        <v>151236.0</v>
      </c>
    </row>
    <row r="1161">
      <c r="A1161" s="32" t="s">
        <v>134</v>
      </c>
      <c r="B1161" s="33" t="s">
        <v>36</v>
      </c>
      <c r="C1161" s="34" t="s">
        <v>137</v>
      </c>
      <c r="D1161" s="35">
        <v>34228.0</v>
      </c>
      <c r="E1161" s="35">
        <v>66897.0</v>
      </c>
    </row>
    <row r="1162">
      <c r="A1162" s="32" t="s">
        <v>134</v>
      </c>
      <c r="B1162" s="33" t="s">
        <v>37</v>
      </c>
      <c r="C1162" s="34" t="s">
        <v>137</v>
      </c>
      <c r="D1162" s="35">
        <v>31963.0</v>
      </c>
      <c r="E1162" s="35">
        <v>62262.0</v>
      </c>
    </row>
    <row r="1163">
      <c r="A1163" s="32" t="s">
        <v>134</v>
      </c>
      <c r="B1163" s="33" t="s">
        <v>38</v>
      </c>
      <c r="C1163" s="34" t="s">
        <v>137</v>
      </c>
      <c r="D1163" s="35">
        <v>33545.0</v>
      </c>
      <c r="E1163" s="35">
        <v>68269.0</v>
      </c>
    </row>
    <row r="1164">
      <c r="A1164" s="32" t="s">
        <v>134</v>
      </c>
      <c r="B1164" s="33" t="s">
        <v>39</v>
      </c>
      <c r="C1164" s="34" t="s">
        <v>137</v>
      </c>
      <c r="D1164" s="35">
        <v>33393.0</v>
      </c>
      <c r="E1164" s="35">
        <v>69141.0</v>
      </c>
    </row>
    <row r="1165">
      <c r="A1165" s="32" t="s">
        <v>134</v>
      </c>
      <c r="B1165" s="33" t="s">
        <v>43</v>
      </c>
      <c r="C1165" s="34" t="s">
        <v>137</v>
      </c>
      <c r="D1165" s="35">
        <v>33799.0</v>
      </c>
      <c r="E1165" s="35">
        <v>71565.0</v>
      </c>
    </row>
    <row r="1166">
      <c r="A1166" s="32" t="s">
        <v>134</v>
      </c>
      <c r="B1166" s="33" t="s">
        <v>40</v>
      </c>
      <c r="C1166" s="34" t="s">
        <v>137</v>
      </c>
      <c r="D1166" s="35">
        <v>33792.0</v>
      </c>
      <c r="E1166" s="35">
        <v>74238.0</v>
      </c>
    </row>
    <row r="1167">
      <c r="A1167" s="32" t="s">
        <v>134</v>
      </c>
      <c r="B1167" s="33" t="s">
        <v>46</v>
      </c>
      <c r="C1167" s="34" t="s">
        <v>137</v>
      </c>
      <c r="D1167" s="35">
        <v>32690.0</v>
      </c>
      <c r="E1167" s="35">
        <v>71866.0</v>
      </c>
    </row>
    <row r="1168">
      <c r="A1168" s="32" t="s">
        <v>134</v>
      </c>
      <c r="B1168" s="33" t="s">
        <v>42</v>
      </c>
      <c r="C1168" s="34" t="s">
        <v>137</v>
      </c>
      <c r="D1168" s="35">
        <v>32214.0</v>
      </c>
      <c r="E1168" s="35">
        <v>72317.0</v>
      </c>
    </row>
    <row r="1169">
      <c r="A1169" s="32" t="s">
        <v>134</v>
      </c>
      <c r="B1169" s="33" t="s">
        <v>39</v>
      </c>
      <c r="C1169" s="34" t="s">
        <v>137</v>
      </c>
      <c r="D1169" s="35">
        <v>30447.0</v>
      </c>
      <c r="E1169" s="35">
        <v>67179.0</v>
      </c>
    </row>
    <row r="1170">
      <c r="A1170" s="32" t="s">
        <v>134</v>
      </c>
      <c r="B1170" s="33" t="s">
        <v>45</v>
      </c>
      <c r="C1170" s="34" t="s">
        <v>137</v>
      </c>
      <c r="D1170" s="35">
        <v>30177.0</v>
      </c>
      <c r="E1170" s="35">
        <v>65716.0</v>
      </c>
    </row>
    <row r="1171">
      <c r="A1171" s="32" t="s">
        <v>134</v>
      </c>
      <c r="B1171" s="33" t="s">
        <v>42</v>
      </c>
      <c r="C1171" s="34" t="s">
        <v>137</v>
      </c>
      <c r="D1171" s="35">
        <v>28558.0</v>
      </c>
      <c r="E1171" s="35">
        <v>63696.0</v>
      </c>
    </row>
    <row r="1172">
      <c r="A1172" s="32" t="s">
        <v>134</v>
      </c>
      <c r="B1172" s="33" t="s">
        <v>33</v>
      </c>
      <c r="C1172" s="34" t="s">
        <v>138</v>
      </c>
      <c r="D1172" s="32">
        <v>66039.0</v>
      </c>
      <c r="E1172" s="32">
        <v>151236.0</v>
      </c>
    </row>
    <row r="1173">
      <c r="A1173" s="32" t="s">
        <v>134</v>
      </c>
      <c r="B1173" s="33" t="s">
        <v>35</v>
      </c>
      <c r="C1173" s="34" t="s">
        <v>138</v>
      </c>
      <c r="D1173" s="35">
        <v>29501.0</v>
      </c>
      <c r="E1173" s="32">
        <v>151236.0</v>
      </c>
    </row>
    <row r="1174">
      <c r="A1174" s="32" t="s">
        <v>134</v>
      </c>
      <c r="B1174" s="33" t="s">
        <v>36</v>
      </c>
      <c r="C1174" s="34" t="s">
        <v>138</v>
      </c>
      <c r="D1174" s="35">
        <v>27686.0</v>
      </c>
      <c r="E1174" s="35">
        <v>62222.0</v>
      </c>
    </row>
    <row r="1175">
      <c r="A1175" s="32" t="s">
        <v>134</v>
      </c>
      <c r="B1175" s="33" t="s">
        <v>37</v>
      </c>
      <c r="C1175" s="34" t="s">
        <v>138</v>
      </c>
      <c r="D1175" s="35">
        <v>26737.0</v>
      </c>
      <c r="E1175" s="35">
        <v>60293.0</v>
      </c>
    </row>
    <row r="1176">
      <c r="A1176" s="32" t="s">
        <v>134</v>
      </c>
      <c r="B1176" s="33" t="s">
        <v>38</v>
      </c>
      <c r="C1176" s="34" t="s">
        <v>138</v>
      </c>
      <c r="D1176" s="35">
        <v>28098.0</v>
      </c>
      <c r="E1176" s="35">
        <v>62816.0</v>
      </c>
    </row>
    <row r="1177">
      <c r="A1177" s="32" t="s">
        <v>134</v>
      </c>
      <c r="B1177" s="33" t="s">
        <v>39</v>
      </c>
      <c r="C1177" s="34" t="s">
        <v>138</v>
      </c>
      <c r="D1177" s="35">
        <v>28039.0</v>
      </c>
      <c r="E1177" s="35">
        <v>60282.0</v>
      </c>
    </row>
    <row r="1178">
      <c r="A1178" s="32" t="s">
        <v>134</v>
      </c>
      <c r="B1178" s="33" t="s">
        <v>43</v>
      </c>
      <c r="C1178" s="34" t="s">
        <v>138</v>
      </c>
      <c r="D1178" s="35">
        <v>28621.0</v>
      </c>
      <c r="E1178" s="35">
        <v>61829.0</v>
      </c>
    </row>
    <row r="1179">
      <c r="A1179" s="32" t="s">
        <v>134</v>
      </c>
      <c r="B1179" s="33" t="s">
        <v>40</v>
      </c>
      <c r="C1179" s="34" t="s">
        <v>138</v>
      </c>
      <c r="D1179" s="35">
        <v>26874.0</v>
      </c>
      <c r="E1179" s="35">
        <v>59064.0</v>
      </c>
    </row>
    <row r="1180">
      <c r="A1180" s="32" t="s">
        <v>134</v>
      </c>
      <c r="B1180" s="33" t="s">
        <v>46</v>
      </c>
      <c r="C1180" s="34" t="s">
        <v>138</v>
      </c>
      <c r="D1180" s="35">
        <v>26888.0</v>
      </c>
      <c r="E1180" s="35">
        <v>58038.0</v>
      </c>
    </row>
    <row r="1181">
      <c r="A1181" s="32" t="s">
        <v>134</v>
      </c>
      <c r="B1181" s="33" t="s">
        <v>42</v>
      </c>
      <c r="C1181" s="34" t="s">
        <v>138</v>
      </c>
      <c r="D1181" s="35">
        <v>26009.0</v>
      </c>
      <c r="E1181" s="35">
        <v>53722.0</v>
      </c>
    </row>
    <row r="1182">
      <c r="A1182" s="32" t="s">
        <v>134</v>
      </c>
      <c r="B1182" s="33" t="s">
        <v>39</v>
      </c>
      <c r="C1182" s="34" t="s">
        <v>138</v>
      </c>
      <c r="D1182" s="35">
        <v>25262.0</v>
      </c>
      <c r="E1182" s="35">
        <v>52390.0</v>
      </c>
    </row>
    <row r="1183">
      <c r="A1183" s="32" t="s">
        <v>134</v>
      </c>
      <c r="B1183" s="33" t="s">
        <v>46</v>
      </c>
      <c r="C1183" s="34" t="s">
        <v>138</v>
      </c>
      <c r="D1183" s="35">
        <v>24785.0</v>
      </c>
      <c r="E1183" s="35">
        <v>52596.0</v>
      </c>
    </row>
    <row r="1184">
      <c r="A1184" s="32" t="s">
        <v>134</v>
      </c>
      <c r="B1184" s="33" t="s">
        <v>42</v>
      </c>
      <c r="C1184" s="34" t="s">
        <v>138</v>
      </c>
      <c r="D1184" s="35">
        <v>24695.0</v>
      </c>
      <c r="E1184" s="35">
        <v>53469.0</v>
      </c>
    </row>
    <row r="1185">
      <c r="A1185" s="32" t="s">
        <v>134</v>
      </c>
      <c r="B1185" s="33" t="s">
        <v>33</v>
      </c>
      <c r="C1185" s="34" t="s">
        <v>139</v>
      </c>
      <c r="D1185" s="35">
        <v>57286.0</v>
      </c>
      <c r="E1185" s="32">
        <v>151236.0</v>
      </c>
    </row>
    <row r="1186">
      <c r="A1186" s="32" t="s">
        <v>134</v>
      </c>
      <c r="B1186" s="33" t="s">
        <v>35</v>
      </c>
      <c r="C1186" s="34" t="s">
        <v>139</v>
      </c>
      <c r="D1186" s="35">
        <v>59094.0</v>
      </c>
      <c r="E1186" s="32">
        <v>151236.0</v>
      </c>
    </row>
    <row r="1187">
      <c r="A1187" s="32" t="s">
        <v>134</v>
      </c>
      <c r="B1187" s="33" t="s">
        <v>36</v>
      </c>
      <c r="C1187" s="34" t="s">
        <v>139</v>
      </c>
      <c r="D1187" s="35">
        <v>60892.0</v>
      </c>
      <c r="E1187" s="35">
        <v>108947.0</v>
      </c>
    </row>
    <row r="1188">
      <c r="A1188" s="32" t="s">
        <v>134</v>
      </c>
      <c r="B1188" s="33" t="s">
        <v>37</v>
      </c>
      <c r="C1188" s="34" t="s">
        <v>139</v>
      </c>
      <c r="D1188" s="35">
        <v>57096.0</v>
      </c>
      <c r="E1188" s="35">
        <v>104194.0</v>
      </c>
    </row>
    <row r="1189">
      <c r="A1189" s="32" t="s">
        <v>134</v>
      </c>
      <c r="B1189" s="33" t="s">
        <v>38</v>
      </c>
      <c r="C1189" s="34" t="s">
        <v>139</v>
      </c>
      <c r="D1189" s="35">
        <v>58600.0</v>
      </c>
      <c r="E1189" s="35">
        <v>103882.0</v>
      </c>
    </row>
    <row r="1190">
      <c r="A1190" s="32" t="s">
        <v>134</v>
      </c>
      <c r="B1190" s="33" t="s">
        <v>40</v>
      </c>
      <c r="C1190" s="34" t="s">
        <v>139</v>
      </c>
      <c r="D1190" s="35">
        <v>57019.0</v>
      </c>
      <c r="E1190" s="35">
        <v>103215.0</v>
      </c>
    </row>
    <row r="1191">
      <c r="A1191" s="32" t="s">
        <v>134</v>
      </c>
      <c r="B1191" s="33" t="s">
        <v>43</v>
      </c>
      <c r="C1191" s="34" t="s">
        <v>139</v>
      </c>
      <c r="D1191" s="35">
        <v>58111.0</v>
      </c>
      <c r="E1191" s="35">
        <v>106834.0</v>
      </c>
    </row>
    <row r="1192">
      <c r="A1192" s="32" t="s">
        <v>134</v>
      </c>
      <c r="B1192" s="33" t="s">
        <v>40</v>
      </c>
      <c r="C1192" s="34" t="s">
        <v>139</v>
      </c>
      <c r="D1192" s="35">
        <v>58688.0</v>
      </c>
      <c r="E1192" s="35">
        <v>108525.0</v>
      </c>
    </row>
    <row r="1193">
      <c r="A1193" s="32" t="s">
        <v>134</v>
      </c>
      <c r="B1193" s="33" t="s">
        <v>46</v>
      </c>
      <c r="C1193" s="34" t="s">
        <v>139</v>
      </c>
      <c r="D1193" s="35">
        <v>58895.0</v>
      </c>
      <c r="E1193" s="35">
        <v>111282.0</v>
      </c>
    </row>
    <row r="1194">
      <c r="A1194" s="32" t="s">
        <v>134</v>
      </c>
      <c r="B1194" s="33" t="s">
        <v>42</v>
      </c>
      <c r="C1194" s="34" t="s">
        <v>139</v>
      </c>
      <c r="D1194" s="35">
        <v>59242.0</v>
      </c>
      <c r="E1194" s="35">
        <v>114836.0</v>
      </c>
    </row>
    <row r="1195">
      <c r="A1195" s="32" t="s">
        <v>134</v>
      </c>
      <c r="B1195" s="33" t="s">
        <v>39</v>
      </c>
      <c r="C1195" s="34" t="s">
        <v>139</v>
      </c>
      <c r="D1195" s="35">
        <v>56375.0</v>
      </c>
      <c r="E1195" s="35">
        <v>107531.0</v>
      </c>
    </row>
    <row r="1196">
      <c r="A1196" s="32" t="s">
        <v>134</v>
      </c>
      <c r="B1196" s="33" t="s">
        <v>46</v>
      </c>
      <c r="C1196" s="34" t="s">
        <v>139</v>
      </c>
      <c r="D1196" s="35">
        <v>58391.0</v>
      </c>
      <c r="E1196" s="35">
        <v>114766.0</v>
      </c>
    </row>
    <row r="1197">
      <c r="A1197" s="32" t="s">
        <v>134</v>
      </c>
      <c r="B1197" s="33" t="s">
        <v>42</v>
      </c>
      <c r="C1197" s="34" t="s">
        <v>139</v>
      </c>
      <c r="D1197" s="35">
        <v>58508.0</v>
      </c>
      <c r="E1197" s="35">
        <v>115709.0</v>
      </c>
    </row>
    <row r="1198">
      <c r="A1198" s="32" t="s">
        <v>134</v>
      </c>
      <c r="B1198" s="33" t="s">
        <v>33</v>
      </c>
      <c r="C1198" s="34" t="s">
        <v>140</v>
      </c>
      <c r="D1198" s="32">
        <v>66039.0</v>
      </c>
      <c r="E1198" s="32">
        <v>151236.0</v>
      </c>
    </row>
    <row r="1199">
      <c r="A1199" s="32" t="s">
        <v>134</v>
      </c>
      <c r="B1199" s="33" t="s">
        <v>35</v>
      </c>
      <c r="C1199" s="34" t="s">
        <v>140</v>
      </c>
      <c r="D1199" s="35">
        <v>7095.0</v>
      </c>
      <c r="E1199" s="32">
        <v>151236.0</v>
      </c>
    </row>
    <row r="1200">
      <c r="A1200" s="32" t="s">
        <v>134</v>
      </c>
      <c r="B1200" s="33" t="s">
        <v>36</v>
      </c>
      <c r="C1200" s="34" t="s">
        <v>140</v>
      </c>
      <c r="D1200" s="35">
        <v>6451.0</v>
      </c>
      <c r="E1200" s="35">
        <v>31125.0</v>
      </c>
    </row>
    <row r="1201">
      <c r="A1201" s="32" t="s">
        <v>134</v>
      </c>
      <c r="B1201" s="33" t="s">
        <v>37</v>
      </c>
      <c r="C1201" s="34" t="s">
        <v>140</v>
      </c>
      <c r="D1201" s="35">
        <v>6161.0</v>
      </c>
      <c r="E1201" s="35">
        <v>30590.0</v>
      </c>
    </row>
    <row r="1202">
      <c r="A1202" s="32" t="s">
        <v>134</v>
      </c>
      <c r="B1202" s="33" t="s">
        <v>38</v>
      </c>
      <c r="C1202" s="34" t="s">
        <v>140</v>
      </c>
      <c r="D1202" s="35">
        <v>5954.0</v>
      </c>
      <c r="E1202" s="35">
        <v>30997.0</v>
      </c>
    </row>
    <row r="1203">
      <c r="A1203" s="32" t="s">
        <v>134</v>
      </c>
      <c r="B1203" s="33" t="s">
        <v>40</v>
      </c>
      <c r="C1203" s="34" t="s">
        <v>140</v>
      </c>
      <c r="D1203" s="35">
        <v>5305.0</v>
      </c>
      <c r="E1203" s="35">
        <v>27884.0</v>
      </c>
    </row>
    <row r="1204">
      <c r="A1204" s="32" t="s">
        <v>134</v>
      </c>
      <c r="B1204" s="33" t="s">
        <v>44</v>
      </c>
      <c r="C1204" s="34" t="s">
        <v>140</v>
      </c>
      <c r="D1204" s="35">
        <v>5301.0</v>
      </c>
      <c r="E1204" s="35">
        <v>27169.0</v>
      </c>
    </row>
    <row r="1205">
      <c r="A1205" s="32" t="s">
        <v>134</v>
      </c>
      <c r="B1205" s="33" t="s">
        <v>40</v>
      </c>
      <c r="C1205" s="34" t="s">
        <v>140</v>
      </c>
      <c r="D1205" s="35">
        <v>5042.0</v>
      </c>
      <c r="E1205" s="35">
        <v>25618.0</v>
      </c>
    </row>
    <row r="1206">
      <c r="A1206" s="32" t="s">
        <v>134</v>
      </c>
      <c r="B1206" s="33" t="s">
        <v>46</v>
      </c>
      <c r="C1206" s="34" t="s">
        <v>140</v>
      </c>
      <c r="D1206" s="35">
        <v>4811.0</v>
      </c>
      <c r="E1206" s="35">
        <v>24617.0</v>
      </c>
    </row>
    <row r="1207">
      <c r="A1207" s="32" t="s">
        <v>134</v>
      </c>
      <c r="B1207" s="33" t="s">
        <v>42</v>
      </c>
      <c r="C1207" s="34" t="s">
        <v>140</v>
      </c>
      <c r="D1207" s="35">
        <v>4400.0</v>
      </c>
      <c r="E1207" s="35">
        <v>23238.0</v>
      </c>
    </row>
    <row r="1208">
      <c r="A1208" s="32" t="s">
        <v>134</v>
      </c>
      <c r="B1208" s="33" t="s">
        <v>40</v>
      </c>
      <c r="C1208" s="34" t="s">
        <v>140</v>
      </c>
      <c r="D1208" s="35">
        <v>4407.0</v>
      </c>
      <c r="E1208" s="35">
        <v>22919.0</v>
      </c>
    </row>
    <row r="1209">
      <c r="A1209" s="32" t="s">
        <v>134</v>
      </c>
      <c r="B1209" s="33" t="s">
        <v>46</v>
      </c>
      <c r="C1209" s="34" t="s">
        <v>140</v>
      </c>
      <c r="D1209" s="35">
        <v>4201.0</v>
      </c>
      <c r="E1209" s="35">
        <v>20700.0</v>
      </c>
    </row>
    <row r="1210">
      <c r="A1210" s="32" t="s">
        <v>134</v>
      </c>
      <c r="B1210" s="33" t="s">
        <v>42</v>
      </c>
      <c r="C1210" s="34" t="s">
        <v>140</v>
      </c>
      <c r="D1210" s="35">
        <v>4346.0</v>
      </c>
      <c r="E1210" s="35">
        <v>23223.0</v>
      </c>
    </row>
    <row r="1211">
      <c r="A1211" s="32" t="s">
        <v>134</v>
      </c>
      <c r="B1211" s="33" t="s">
        <v>33</v>
      </c>
      <c r="C1211" s="34" t="s">
        <v>141</v>
      </c>
      <c r="D1211" s="32">
        <v>66039.0</v>
      </c>
      <c r="E1211" s="32">
        <v>151236.0</v>
      </c>
    </row>
    <row r="1212">
      <c r="A1212" s="32" t="s">
        <v>134</v>
      </c>
      <c r="B1212" s="33" t="s">
        <v>35</v>
      </c>
      <c r="C1212" s="34" t="s">
        <v>141</v>
      </c>
      <c r="D1212" s="35">
        <v>19216.0</v>
      </c>
      <c r="E1212" s="32">
        <v>151236.0</v>
      </c>
    </row>
    <row r="1213">
      <c r="A1213" s="32" t="s">
        <v>134</v>
      </c>
      <c r="B1213" s="33" t="s">
        <v>36</v>
      </c>
      <c r="C1213" s="34" t="s">
        <v>141</v>
      </c>
      <c r="D1213" s="35">
        <v>17897.0</v>
      </c>
      <c r="E1213" s="35">
        <v>44679.0</v>
      </c>
    </row>
    <row r="1214">
      <c r="A1214" s="32" t="s">
        <v>134</v>
      </c>
      <c r="B1214" s="33" t="s">
        <v>37</v>
      </c>
      <c r="C1214" s="34" t="s">
        <v>141</v>
      </c>
      <c r="D1214" s="35">
        <v>17512.0</v>
      </c>
      <c r="E1214" s="35">
        <v>42805.0</v>
      </c>
    </row>
    <row r="1215">
      <c r="A1215" s="32" t="s">
        <v>134</v>
      </c>
      <c r="B1215" s="33" t="s">
        <v>38</v>
      </c>
      <c r="C1215" s="34" t="s">
        <v>141</v>
      </c>
      <c r="D1215" s="35">
        <v>19815.0</v>
      </c>
      <c r="E1215" s="35">
        <v>50792.0</v>
      </c>
    </row>
    <row r="1216">
      <c r="A1216" s="32" t="s">
        <v>134</v>
      </c>
      <c r="B1216" s="33" t="s">
        <v>40</v>
      </c>
      <c r="C1216" s="34" t="s">
        <v>141</v>
      </c>
      <c r="D1216" s="35">
        <v>20117.0</v>
      </c>
      <c r="E1216" s="35">
        <v>52812.0</v>
      </c>
    </row>
    <row r="1217">
      <c r="A1217" s="32" t="s">
        <v>134</v>
      </c>
      <c r="B1217" s="33" t="s">
        <v>44</v>
      </c>
      <c r="C1217" s="34" t="s">
        <v>141</v>
      </c>
      <c r="D1217" s="35">
        <v>20459.0</v>
      </c>
      <c r="E1217" s="35">
        <v>48943.0</v>
      </c>
    </row>
    <row r="1218">
      <c r="A1218" s="32" t="s">
        <v>134</v>
      </c>
      <c r="B1218" s="33" t="s">
        <v>40</v>
      </c>
      <c r="C1218" s="34" t="s">
        <v>141</v>
      </c>
      <c r="D1218" s="35">
        <v>19898.0</v>
      </c>
      <c r="E1218" s="35">
        <v>47909.0</v>
      </c>
    </row>
    <row r="1219">
      <c r="A1219" s="32" t="s">
        <v>134</v>
      </c>
      <c r="B1219" s="33" t="s">
        <v>46</v>
      </c>
      <c r="C1219" s="34" t="s">
        <v>141</v>
      </c>
      <c r="D1219" s="35">
        <v>18833.0</v>
      </c>
      <c r="E1219" s="35">
        <v>46787.0</v>
      </c>
    </row>
    <row r="1220">
      <c r="A1220" s="32" t="s">
        <v>134</v>
      </c>
      <c r="B1220" s="33" t="s">
        <v>43</v>
      </c>
      <c r="C1220" s="34" t="s">
        <v>141</v>
      </c>
      <c r="D1220" s="35">
        <v>19399.0</v>
      </c>
      <c r="E1220" s="35">
        <v>47308.0</v>
      </c>
    </row>
    <row r="1221">
      <c r="A1221" s="32" t="s">
        <v>134</v>
      </c>
      <c r="B1221" s="33" t="s">
        <v>40</v>
      </c>
      <c r="C1221" s="34" t="s">
        <v>141</v>
      </c>
      <c r="D1221" s="35">
        <v>18861.0</v>
      </c>
      <c r="E1221" s="35">
        <v>44635.0</v>
      </c>
    </row>
    <row r="1222">
      <c r="A1222" s="32" t="s">
        <v>134</v>
      </c>
      <c r="B1222" s="33" t="s">
        <v>38</v>
      </c>
      <c r="C1222" s="34" t="s">
        <v>141</v>
      </c>
      <c r="D1222" s="35">
        <v>19416.0</v>
      </c>
      <c r="E1222" s="35">
        <v>46454.0</v>
      </c>
    </row>
    <row r="1223">
      <c r="A1223" s="32" t="s">
        <v>134</v>
      </c>
      <c r="B1223" s="33" t="s">
        <v>42</v>
      </c>
      <c r="C1223" s="34" t="s">
        <v>141</v>
      </c>
      <c r="D1223" s="35">
        <v>18688.0</v>
      </c>
      <c r="E1223" s="35">
        <v>43531.0</v>
      </c>
    </row>
    <row r="1224">
      <c r="A1224" s="32" t="s">
        <v>134</v>
      </c>
      <c r="B1224" s="33" t="s">
        <v>33</v>
      </c>
      <c r="C1224" s="34" t="s">
        <v>142</v>
      </c>
      <c r="D1224" s="32">
        <v>66039.0</v>
      </c>
      <c r="E1224" s="32">
        <v>151236.0</v>
      </c>
    </row>
    <row r="1225">
      <c r="A1225" s="32" t="s">
        <v>134</v>
      </c>
      <c r="B1225" s="33" t="s">
        <v>35</v>
      </c>
      <c r="C1225" s="34" t="s">
        <v>142</v>
      </c>
      <c r="D1225" s="35">
        <v>8439.0</v>
      </c>
      <c r="E1225" s="32">
        <v>151236.0</v>
      </c>
    </row>
    <row r="1226">
      <c r="A1226" s="32" t="s">
        <v>134</v>
      </c>
      <c r="B1226" s="33" t="s">
        <v>36</v>
      </c>
      <c r="C1226" s="34" t="s">
        <v>142</v>
      </c>
      <c r="D1226" s="35">
        <v>8564.0</v>
      </c>
      <c r="E1226" s="35">
        <v>20884.0</v>
      </c>
    </row>
    <row r="1227">
      <c r="A1227" s="32" t="s">
        <v>134</v>
      </c>
      <c r="B1227" s="33" t="s">
        <v>37</v>
      </c>
      <c r="C1227" s="34" t="s">
        <v>142</v>
      </c>
      <c r="D1227" s="35">
        <v>8722.0</v>
      </c>
      <c r="E1227" s="35">
        <v>21555.0</v>
      </c>
    </row>
    <row r="1228">
      <c r="A1228" s="32" t="s">
        <v>134</v>
      </c>
      <c r="B1228" s="33" t="s">
        <v>38</v>
      </c>
      <c r="C1228" s="34" t="s">
        <v>142</v>
      </c>
      <c r="D1228" s="35">
        <v>9084.0</v>
      </c>
      <c r="E1228" s="35">
        <v>23366.0</v>
      </c>
    </row>
    <row r="1229">
      <c r="A1229" s="32" t="s">
        <v>134</v>
      </c>
      <c r="B1229" s="33" t="s">
        <v>40</v>
      </c>
      <c r="C1229" s="34" t="s">
        <v>142</v>
      </c>
      <c r="D1229" s="35">
        <v>9325.0</v>
      </c>
      <c r="E1229" s="35">
        <v>24389.0</v>
      </c>
    </row>
    <row r="1230">
      <c r="A1230" s="32" t="s">
        <v>134</v>
      </c>
      <c r="B1230" s="33" t="s">
        <v>44</v>
      </c>
      <c r="C1230" s="34" t="s">
        <v>142</v>
      </c>
      <c r="D1230" s="35">
        <v>8944.0</v>
      </c>
      <c r="E1230" s="35">
        <v>23175.0</v>
      </c>
    </row>
    <row r="1231">
      <c r="A1231" s="32" t="s">
        <v>134</v>
      </c>
      <c r="B1231" s="33" t="s">
        <v>41</v>
      </c>
      <c r="C1231" s="34" t="s">
        <v>142</v>
      </c>
      <c r="D1231" s="35">
        <v>8905.0</v>
      </c>
      <c r="E1231" s="35">
        <v>23106.0</v>
      </c>
    </row>
    <row r="1232">
      <c r="A1232" s="32" t="s">
        <v>134</v>
      </c>
      <c r="B1232" s="33" t="s">
        <v>39</v>
      </c>
      <c r="C1232" s="34" t="s">
        <v>142</v>
      </c>
      <c r="D1232" s="35">
        <v>8831.0</v>
      </c>
      <c r="E1232" s="35">
        <v>23047.0</v>
      </c>
    </row>
    <row r="1233">
      <c r="A1233" s="32" t="s">
        <v>134</v>
      </c>
      <c r="B1233" s="33" t="s">
        <v>43</v>
      </c>
      <c r="C1233" s="34" t="s">
        <v>142</v>
      </c>
      <c r="D1233" s="35">
        <v>8812.0</v>
      </c>
      <c r="E1233" s="35">
        <v>23542.0</v>
      </c>
    </row>
    <row r="1234">
      <c r="A1234" s="32" t="s">
        <v>134</v>
      </c>
      <c r="B1234" s="33" t="s">
        <v>41</v>
      </c>
      <c r="C1234" s="34" t="s">
        <v>142</v>
      </c>
      <c r="D1234" s="35">
        <v>8245.0</v>
      </c>
      <c r="E1234" s="35">
        <v>21877.0</v>
      </c>
    </row>
    <row r="1235">
      <c r="A1235" s="32" t="s">
        <v>134</v>
      </c>
      <c r="B1235" s="33" t="s">
        <v>38</v>
      </c>
      <c r="C1235" s="34" t="s">
        <v>142</v>
      </c>
      <c r="D1235" s="35">
        <v>7948.0</v>
      </c>
      <c r="E1235" s="35">
        <v>20715.0</v>
      </c>
    </row>
    <row r="1236">
      <c r="A1236" s="32" t="s">
        <v>134</v>
      </c>
      <c r="B1236" s="33" t="s">
        <v>43</v>
      </c>
      <c r="C1236" s="34" t="s">
        <v>142</v>
      </c>
      <c r="D1236" s="35">
        <v>7790.0</v>
      </c>
      <c r="E1236" s="35">
        <v>19644.0</v>
      </c>
    </row>
    <row r="1237">
      <c r="A1237" s="32" t="s">
        <v>134</v>
      </c>
      <c r="B1237" s="33" t="s">
        <v>33</v>
      </c>
      <c r="C1237" s="34" t="s">
        <v>143</v>
      </c>
      <c r="D1237" s="32">
        <v>66039.0</v>
      </c>
      <c r="E1237" s="32">
        <v>151236.0</v>
      </c>
    </row>
    <row r="1238">
      <c r="A1238" s="32" t="s">
        <v>134</v>
      </c>
      <c r="B1238" s="33" t="s">
        <v>35</v>
      </c>
      <c r="C1238" s="34" t="s">
        <v>143</v>
      </c>
      <c r="D1238" s="35">
        <v>2368.0</v>
      </c>
      <c r="E1238" s="32">
        <v>151236.0</v>
      </c>
    </row>
    <row r="1239">
      <c r="A1239" s="32" t="s">
        <v>134</v>
      </c>
      <c r="B1239" s="33" t="s">
        <v>36</v>
      </c>
      <c r="C1239" s="34" t="s">
        <v>143</v>
      </c>
      <c r="D1239" s="35">
        <v>2443.0</v>
      </c>
      <c r="E1239" s="35">
        <v>7708.0</v>
      </c>
    </row>
    <row r="1240">
      <c r="A1240" s="32" t="s">
        <v>134</v>
      </c>
      <c r="B1240" s="33" t="s">
        <v>37</v>
      </c>
      <c r="C1240" s="34" t="s">
        <v>143</v>
      </c>
      <c r="D1240" s="35">
        <v>2525.0</v>
      </c>
      <c r="E1240" s="35">
        <v>8141.0</v>
      </c>
    </row>
    <row r="1241">
      <c r="A1241" s="32" t="s">
        <v>134</v>
      </c>
      <c r="B1241" s="33" t="s">
        <v>38</v>
      </c>
      <c r="C1241" s="34" t="s">
        <v>143</v>
      </c>
      <c r="D1241" s="35">
        <v>2574.0</v>
      </c>
      <c r="E1241" s="35">
        <v>8555.0</v>
      </c>
    </row>
    <row r="1242">
      <c r="A1242" s="32" t="s">
        <v>134</v>
      </c>
      <c r="B1242" s="33" t="s">
        <v>40</v>
      </c>
      <c r="C1242" s="34" t="s">
        <v>143</v>
      </c>
      <c r="D1242" s="35">
        <v>2437.0</v>
      </c>
      <c r="E1242" s="35">
        <v>8196.0</v>
      </c>
    </row>
    <row r="1243">
      <c r="A1243" s="32" t="s">
        <v>134</v>
      </c>
      <c r="B1243" s="33" t="s">
        <v>44</v>
      </c>
      <c r="C1243" s="34" t="s">
        <v>143</v>
      </c>
      <c r="D1243" s="35">
        <v>2308.0</v>
      </c>
      <c r="E1243" s="35">
        <v>7789.0</v>
      </c>
    </row>
    <row r="1244">
      <c r="A1244" s="32" t="s">
        <v>134</v>
      </c>
      <c r="B1244" s="33" t="s">
        <v>41</v>
      </c>
      <c r="C1244" s="34" t="s">
        <v>143</v>
      </c>
      <c r="D1244" s="35">
        <v>2219.0</v>
      </c>
      <c r="E1244" s="35">
        <v>7503.0</v>
      </c>
    </row>
    <row r="1245">
      <c r="A1245" s="32" t="s">
        <v>134</v>
      </c>
      <c r="B1245" s="33" t="s">
        <v>39</v>
      </c>
      <c r="C1245" s="34" t="s">
        <v>143</v>
      </c>
      <c r="D1245" s="35">
        <v>2184.0</v>
      </c>
      <c r="E1245" s="35">
        <v>7334.0</v>
      </c>
    </row>
    <row r="1246">
      <c r="A1246" s="32" t="s">
        <v>134</v>
      </c>
      <c r="B1246" s="33" t="s">
        <v>43</v>
      </c>
      <c r="C1246" s="34" t="s">
        <v>143</v>
      </c>
      <c r="D1246" s="35">
        <v>2332.0</v>
      </c>
      <c r="E1246" s="35">
        <v>7748.0</v>
      </c>
    </row>
    <row r="1247">
      <c r="A1247" s="32" t="s">
        <v>134</v>
      </c>
      <c r="B1247" s="33" t="s">
        <v>41</v>
      </c>
      <c r="C1247" s="34" t="s">
        <v>143</v>
      </c>
      <c r="D1247" s="35">
        <v>2143.0</v>
      </c>
      <c r="E1247" s="35">
        <v>7022.0</v>
      </c>
    </row>
    <row r="1248">
      <c r="A1248" s="32" t="s">
        <v>134</v>
      </c>
      <c r="B1248" s="33" t="s">
        <v>38</v>
      </c>
      <c r="C1248" s="34" t="s">
        <v>143</v>
      </c>
      <c r="D1248" s="35">
        <v>2114.0</v>
      </c>
      <c r="E1248" s="35">
        <v>6846.0</v>
      </c>
    </row>
    <row r="1249">
      <c r="A1249" s="32" t="s">
        <v>134</v>
      </c>
      <c r="B1249" s="33" t="s">
        <v>43</v>
      </c>
      <c r="C1249" s="34" t="s">
        <v>143</v>
      </c>
      <c r="D1249" s="35">
        <v>2137.0</v>
      </c>
      <c r="E1249" s="35">
        <v>6850.0</v>
      </c>
    </row>
    <row r="1250">
      <c r="A1250" s="32" t="s">
        <v>134</v>
      </c>
      <c r="B1250" s="33" t="s">
        <v>33</v>
      </c>
      <c r="C1250" s="34" t="s">
        <v>144</v>
      </c>
      <c r="D1250" s="35">
        <v>42823.0</v>
      </c>
      <c r="E1250" s="32">
        <v>151236.0</v>
      </c>
    </row>
    <row r="1251">
      <c r="A1251" s="32" t="s">
        <v>134</v>
      </c>
      <c r="B1251" s="33" t="s">
        <v>35</v>
      </c>
      <c r="C1251" s="34" t="s">
        <v>144</v>
      </c>
      <c r="D1251" s="35">
        <v>43429.0</v>
      </c>
      <c r="E1251" s="32">
        <v>151236.0</v>
      </c>
    </row>
    <row r="1252">
      <c r="A1252" s="32" t="s">
        <v>134</v>
      </c>
      <c r="B1252" s="33" t="s">
        <v>36</v>
      </c>
      <c r="C1252" s="34" t="s">
        <v>144</v>
      </c>
      <c r="D1252" s="35">
        <v>44043.0</v>
      </c>
      <c r="E1252" s="35">
        <v>111752.0</v>
      </c>
    </row>
    <row r="1253">
      <c r="A1253" s="32" t="s">
        <v>134</v>
      </c>
      <c r="B1253" s="33" t="s">
        <v>37</v>
      </c>
      <c r="C1253" s="34" t="s">
        <v>144</v>
      </c>
      <c r="D1253" s="35">
        <v>42044.0</v>
      </c>
      <c r="E1253" s="35">
        <v>108121.0</v>
      </c>
    </row>
    <row r="1254">
      <c r="A1254" s="32" t="s">
        <v>134</v>
      </c>
      <c r="B1254" s="33" t="s">
        <v>38</v>
      </c>
      <c r="C1254" s="34" t="s">
        <v>144</v>
      </c>
      <c r="D1254" s="35">
        <v>44870.0</v>
      </c>
      <c r="E1254" s="35">
        <v>117014.0</v>
      </c>
    </row>
    <row r="1255">
      <c r="A1255" s="32" t="s">
        <v>134</v>
      </c>
      <c r="B1255" s="33" t="s">
        <v>40</v>
      </c>
      <c r="C1255" s="34" t="s">
        <v>144</v>
      </c>
      <c r="D1255" s="35">
        <v>45845.0</v>
      </c>
      <c r="E1255" s="35">
        <v>123948.0</v>
      </c>
    </row>
    <row r="1256">
      <c r="A1256" s="32" t="s">
        <v>134</v>
      </c>
      <c r="B1256" s="33" t="s">
        <v>44</v>
      </c>
      <c r="C1256" s="34" t="s">
        <v>144</v>
      </c>
      <c r="D1256" s="35">
        <v>45904.0</v>
      </c>
      <c r="E1256" s="35">
        <v>122764.0</v>
      </c>
    </row>
    <row r="1257">
      <c r="A1257" s="32" t="s">
        <v>134</v>
      </c>
      <c r="B1257" s="33" t="s">
        <v>41</v>
      </c>
      <c r="C1257" s="34" t="s">
        <v>144</v>
      </c>
      <c r="D1257" s="35">
        <v>44941.0</v>
      </c>
      <c r="E1257" s="35">
        <v>120736.0</v>
      </c>
    </row>
    <row r="1258">
      <c r="A1258" s="32" t="s">
        <v>134</v>
      </c>
      <c r="B1258" s="33" t="s">
        <v>39</v>
      </c>
      <c r="C1258" s="34" t="s">
        <v>144</v>
      </c>
      <c r="D1258" s="35">
        <v>45511.0</v>
      </c>
      <c r="E1258" s="35">
        <v>122709.0</v>
      </c>
    </row>
    <row r="1259">
      <c r="A1259" s="32" t="s">
        <v>134</v>
      </c>
      <c r="B1259" s="33" t="s">
        <v>43</v>
      </c>
      <c r="C1259" s="34" t="s">
        <v>144</v>
      </c>
      <c r="D1259" s="35">
        <v>44415.0</v>
      </c>
      <c r="E1259" s="35">
        <v>122379.0</v>
      </c>
    </row>
    <row r="1260">
      <c r="A1260" s="32" t="s">
        <v>134</v>
      </c>
      <c r="B1260" s="33" t="s">
        <v>42</v>
      </c>
      <c r="C1260" s="34" t="s">
        <v>144</v>
      </c>
      <c r="D1260" s="35">
        <v>42535.0</v>
      </c>
      <c r="E1260" s="35">
        <v>120193.0</v>
      </c>
    </row>
    <row r="1261">
      <c r="A1261" s="32" t="s">
        <v>134</v>
      </c>
      <c r="B1261" s="33" t="s">
        <v>38</v>
      </c>
      <c r="C1261" s="34" t="s">
        <v>144</v>
      </c>
      <c r="D1261" s="35">
        <v>42078.0</v>
      </c>
      <c r="E1261" s="35">
        <v>124407.0</v>
      </c>
    </row>
    <row r="1262">
      <c r="A1262" s="32" t="s">
        <v>134</v>
      </c>
      <c r="B1262" s="33" t="s">
        <v>43</v>
      </c>
      <c r="C1262" s="34" t="s">
        <v>144</v>
      </c>
      <c r="D1262" s="35">
        <v>40993.0</v>
      </c>
      <c r="E1262" s="35">
        <v>124649.0</v>
      </c>
    </row>
    <row r="1263">
      <c r="A1263" s="32" t="s">
        <v>134</v>
      </c>
      <c r="B1263" s="33" t="s">
        <v>33</v>
      </c>
      <c r="C1263" s="34" t="s">
        <v>145</v>
      </c>
      <c r="D1263" s="35">
        <v>17041.0</v>
      </c>
      <c r="E1263" s="32">
        <v>151236.0</v>
      </c>
    </row>
    <row r="1264">
      <c r="A1264" s="32" t="s">
        <v>134</v>
      </c>
      <c r="B1264" s="33" t="s">
        <v>35</v>
      </c>
      <c r="C1264" s="34" t="s">
        <v>145</v>
      </c>
      <c r="D1264" s="35">
        <v>17997.0</v>
      </c>
      <c r="E1264" s="32">
        <v>151236.0</v>
      </c>
    </row>
    <row r="1265">
      <c r="A1265" s="32" t="s">
        <v>134</v>
      </c>
      <c r="B1265" s="33" t="s">
        <v>36</v>
      </c>
      <c r="C1265" s="34" t="s">
        <v>145</v>
      </c>
      <c r="D1265" s="35">
        <v>19307.0</v>
      </c>
      <c r="E1265" s="35">
        <v>46303.0</v>
      </c>
    </row>
    <row r="1266">
      <c r="A1266" s="32" t="s">
        <v>134</v>
      </c>
      <c r="B1266" s="33" t="s">
        <v>37</v>
      </c>
      <c r="C1266" s="34" t="s">
        <v>145</v>
      </c>
      <c r="D1266" s="35">
        <v>18358.0</v>
      </c>
      <c r="E1266" s="35">
        <v>44503.0</v>
      </c>
    </row>
    <row r="1267">
      <c r="A1267" s="32" t="s">
        <v>134</v>
      </c>
      <c r="B1267" s="33" t="s">
        <v>38</v>
      </c>
      <c r="C1267" s="34" t="s">
        <v>145</v>
      </c>
      <c r="D1267" s="35">
        <v>19200.0</v>
      </c>
      <c r="E1267" s="35">
        <v>46960.0</v>
      </c>
    </row>
    <row r="1268">
      <c r="A1268" s="32" t="s">
        <v>134</v>
      </c>
      <c r="B1268" s="33" t="s">
        <v>40</v>
      </c>
      <c r="C1268" s="34" t="s">
        <v>145</v>
      </c>
      <c r="D1268" s="35">
        <v>19763.0</v>
      </c>
      <c r="E1268" s="35">
        <v>50253.0</v>
      </c>
    </row>
    <row r="1269">
      <c r="A1269" s="32" t="s">
        <v>134</v>
      </c>
      <c r="B1269" s="33" t="s">
        <v>44</v>
      </c>
      <c r="C1269" s="34" t="s">
        <v>145</v>
      </c>
      <c r="D1269" s="35">
        <v>20252.0</v>
      </c>
      <c r="E1269" s="35">
        <v>55005.0</v>
      </c>
    </row>
    <row r="1270">
      <c r="A1270" s="32" t="s">
        <v>134</v>
      </c>
      <c r="B1270" s="33" t="s">
        <v>41</v>
      </c>
      <c r="C1270" s="34" t="s">
        <v>145</v>
      </c>
      <c r="D1270" s="35">
        <v>18888.0</v>
      </c>
      <c r="E1270" s="35">
        <v>47099.0</v>
      </c>
    </row>
    <row r="1271">
      <c r="A1271" s="32" t="s">
        <v>134</v>
      </c>
      <c r="B1271" s="33" t="s">
        <v>39</v>
      </c>
      <c r="C1271" s="34" t="s">
        <v>145</v>
      </c>
      <c r="D1271" s="35">
        <v>19428.0</v>
      </c>
      <c r="E1271" s="35">
        <v>50597.0</v>
      </c>
    </row>
    <row r="1272">
      <c r="A1272" s="32" t="s">
        <v>134</v>
      </c>
      <c r="B1272" s="33" t="s">
        <v>43</v>
      </c>
      <c r="C1272" s="34" t="s">
        <v>145</v>
      </c>
      <c r="D1272" s="35">
        <v>20087.0</v>
      </c>
      <c r="E1272" s="35">
        <v>55735.0</v>
      </c>
    </row>
    <row r="1273">
      <c r="A1273" s="32" t="s">
        <v>134</v>
      </c>
      <c r="B1273" s="33" t="s">
        <v>42</v>
      </c>
      <c r="C1273" s="34" t="s">
        <v>145</v>
      </c>
      <c r="D1273" s="35">
        <v>19004.0</v>
      </c>
      <c r="E1273" s="35">
        <v>49266.0</v>
      </c>
    </row>
    <row r="1274">
      <c r="A1274" s="32" t="s">
        <v>134</v>
      </c>
      <c r="B1274" s="33" t="s">
        <v>38</v>
      </c>
      <c r="C1274" s="34" t="s">
        <v>145</v>
      </c>
      <c r="D1274" s="35">
        <v>19203.0</v>
      </c>
      <c r="E1274" s="35">
        <v>49035.0</v>
      </c>
    </row>
    <row r="1275">
      <c r="A1275" s="32" t="s">
        <v>134</v>
      </c>
      <c r="B1275" s="33" t="s">
        <v>43</v>
      </c>
      <c r="C1275" s="34" t="s">
        <v>145</v>
      </c>
      <c r="D1275" s="35">
        <v>18634.0</v>
      </c>
      <c r="E1275" s="35">
        <v>47260.0</v>
      </c>
    </row>
    <row r="1276">
      <c r="A1276" s="32" t="s">
        <v>134</v>
      </c>
      <c r="B1276" s="33" t="s">
        <v>33</v>
      </c>
      <c r="C1276" s="34" t="s">
        <v>146</v>
      </c>
      <c r="D1276" s="35">
        <v>5721.0</v>
      </c>
      <c r="E1276" s="32">
        <v>151236.0</v>
      </c>
    </row>
    <row r="1277">
      <c r="A1277" s="32" t="s">
        <v>134</v>
      </c>
      <c r="B1277" s="33" t="s">
        <v>35</v>
      </c>
      <c r="C1277" s="34" t="s">
        <v>146</v>
      </c>
      <c r="D1277" s="35">
        <v>5603.0</v>
      </c>
      <c r="E1277" s="32">
        <v>151236.0</v>
      </c>
    </row>
    <row r="1278">
      <c r="A1278" s="32" t="s">
        <v>134</v>
      </c>
      <c r="B1278" s="33" t="s">
        <v>36</v>
      </c>
      <c r="C1278" s="34" t="s">
        <v>146</v>
      </c>
      <c r="D1278" s="35">
        <v>5568.0</v>
      </c>
      <c r="E1278" s="35">
        <v>18339.0</v>
      </c>
    </row>
    <row r="1279">
      <c r="A1279" s="32" t="s">
        <v>134</v>
      </c>
      <c r="B1279" s="33" t="s">
        <v>37</v>
      </c>
      <c r="C1279" s="34" t="s">
        <v>146</v>
      </c>
      <c r="D1279" s="35">
        <v>4749.0</v>
      </c>
      <c r="E1279" s="35">
        <v>14745.0</v>
      </c>
    </row>
    <row r="1280">
      <c r="A1280" s="32" t="s">
        <v>134</v>
      </c>
      <c r="B1280" s="33" t="s">
        <v>38</v>
      </c>
      <c r="C1280" s="34" t="s">
        <v>146</v>
      </c>
      <c r="D1280" s="35">
        <v>5440.0</v>
      </c>
      <c r="E1280" s="35">
        <v>17492.0</v>
      </c>
    </row>
    <row r="1281">
      <c r="A1281" s="32" t="s">
        <v>134</v>
      </c>
      <c r="B1281" s="33" t="s">
        <v>40</v>
      </c>
      <c r="C1281" s="34" t="s">
        <v>146</v>
      </c>
      <c r="D1281" s="35">
        <v>5624.0</v>
      </c>
      <c r="E1281" s="35">
        <v>18845.0</v>
      </c>
    </row>
    <row r="1282">
      <c r="A1282" s="32" t="s">
        <v>134</v>
      </c>
      <c r="B1282" s="33" t="s">
        <v>44</v>
      </c>
      <c r="C1282" s="34" t="s">
        <v>146</v>
      </c>
      <c r="D1282" s="35">
        <v>5038.0</v>
      </c>
      <c r="E1282" s="35">
        <v>16190.0</v>
      </c>
    </row>
    <row r="1283">
      <c r="A1283" s="32" t="s">
        <v>134</v>
      </c>
      <c r="B1283" s="33" t="s">
        <v>41</v>
      </c>
      <c r="C1283" s="34" t="s">
        <v>146</v>
      </c>
      <c r="D1283" s="35">
        <v>5164.0</v>
      </c>
      <c r="E1283" s="35">
        <v>16780.0</v>
      </c>
    </row>
    <row r="1284">
      <c r="A1284" s="32" t="s">
        <v>134</v>
      </c>
      <c r="B1284" s="33" t="s">
        <v>39</v>
      </c>
      <c r="C1284" s="34" t="s">
        <v>146</v>
      </c>
      <c r="D1284" s="35">
        <v>5282.0</v>
      </c>
      <c r="E1284" s="35">
        <v>17217.0</v>
      </c>
    </row>
    <row r="1285">
      <c r="A1285" s="32" t="s">
        <v>134</v>
      </c>
      <c r="B1285" s="33" t="s">
        <v>43</v>
      </c>
      <c r="C1285" s="34" t="s">
        <v>146</v>
      </c>
      <c r="D1285" s="35">
        <v>5188.0</v>
      </c>
      <c r="E1285" s="35">
        <v>17052.0</v>
      </c>
    </row>
    <row r="1286">
      <c r="A1286" s="32" t="s">
        <v>134</v>
      </c>
      <c r="B1286" s="33" t="s">
        <v>42</v>
      </c>
      <c r="C1286" s="34" t="s">
        <v>146</v>
      </c>
      <c r="D1286" s="35">
        <v>4713.0</v>
      </c>
      <c r="E1286" s="35">
        <v>14936.0</v>
      </c>
    </row>
    <row r="1287">
      <c r="A1287" s="32" t="s">
        <v>134</v>
      </c>
      <c r="B1287" s="33" t="s">
        <v>38</v>
      </c>
      <c r="C1287" s="34" t="s">
        <v>146</v>
      </c>
      <c r="D1287" s="35">
        <v>4919.0</v>
      </c>
      <c r="E1287" s="35">
        <v>15596.0</v>
      </c>
    </row>
    <row r="1288">
      <c r="A1288" s="32" t="s">
        <v>134</v>
      </c>
      <c r="B1288" s="33" t="s">
        <v>43</v>
      </c>
      <c r="C1288" s="34" t="s">
        <v>146</v>
      </c>
      <c r="D1288" s="35">
        <v>4715.0</v>
      </c>
      <c r="E1288" s="35">
        <v>15181.0</v>
      </c>
    </row>
    <row r="1289">
      <c r="A1289" s="32" t="s">
        <v>134</v>
      </c>
      <c r="B1289" s="33" t="s">
        <v>33</v>
      </c>
      <c r="C1289" s="34" t="s">
        <v>147</v>
      </c>
      <c r="D1289" s="32">
        <v>66039.0</v>
      </c>
      <c r="E1289" s="32">
        <v>151236.0</v>
      </c>
    </row>
    <row r="1290">
      <c r="A1290" s="32" t="s">
        <v>134</v>
      </c>
      <c r="B1290" s="33" t="s">
        <v>35</v>
      </c>
      <c r="C1290" s="34" t="s">
        <v>147</v>
      </c>
      <c r="D1290" s="32">
        <v>66039.0</v>
      </c>
      <c r="E1290" s="32">
        <v>151236.0</v>
      </c>
    </row>
    <row r="1291">
      <c r="A1291" s="32" t="s">
        <v>134</v>
      </c>
      <c r="B1291" s="33" t="s">
        <v>36</v>
      </c>
      <c r="C1291" s="34" t="s">
        <v>147</v>
      </c>
      <c r="D1291" s="32">
        <v>66039.0</v>
      </c>
      <c r="E1291" s="35">
        <v>711.0</v>
      </c>
    </row>
    <row r="1292">
      <c r="A1292" s="32" t="s">
        <v>134</v>
      </c>
      <c r="B1292" s="33" t="s">
        <v>37</v>
      </c>
      <c r="C1292" s="34" t="s">
        <v>147</v>
      </c>
      <c r="D1292" s="32">
        <v>66039.0</v>
      </c>
      <c r="E1292" s="35">
        <v>667.0</v>
      </c>
    </row>
    <row r="1293">
      <c r="A1293" s="32" t="s">
        <v>134</v>
      </c>
      <c r="B1293" s="33" t="s">
        <v>38</v>
      </c>
      <c r="C1293" s="34" t="s">
        <v>147</v>
      </c>
      <c r="D1293" s="32">
        <v>66039.0</v>
      </c>
      <c r="E1293" s="35">
        <v>719.0</v>
      </c>
    </row>
    <row r="1294">
      <c r="A1294" s="32" t="s">
        <v>134</v>
      </c>
      <c r="B1294" s="33" t="s">
        <v>40</v>
      </c>
      <c r="C1294" s="34" t="s">
        <v>147</v>
      </c>
      <c r="D1294" s="32">
        <v>66039.0</v>
      </c>
      <c r="E1294" s="35">
        <v>774.0</v>
      </c>
    </row>
    <row r="1295">
      <c r="A1295" s="32" t="s">
        <v>134</v>
      </c>
      <c r="B1295" s="33" t="s">
        <v>44</v>
      </c>
      <c r="C1295" s="34" t="s">
        <v>147</v>
      </c>
      <c r="D1295" s="32">
        <v>66039.0</v>
      </c>
      <c r="E1295" s="35">
        <v>766.0</v>
      </c>
    </row>
    <row r="1296">
      <c r="A1296" s="32" t="s">
        <v>134</v>
      </c>
      <c r="B1296" s="33" t="s">
        <v>41</v>
      </c>
      <c r="C1296" s="34" t="s">
        <v>147</v>
      </c>
      <c r="D1296" s="32">
        <v>66039.0</v>
      </c>
      <c r="E1296" s="35">
        <v>766.0</v>
      </c>
    </row>
    <row r="1297">
      <c r="A1297" s="32" t="s">
        <v>134</v>
      </c>
      <c r="B1297" s="33" t="s">
        <v>39</v>
      </c>
      <c r="C1297" s="34" t="s">
        <v>147</v>
      </c>
      <c r="D1297" s="32">
        <v>66039.0</v>
      </c>
      <c r="E1297" s="35">
        <v>796.0</v>
      </c>
    </row>
    <row r="1298">
      <c r="A1298" s="32" t="s">
        <v>134</v>
      </c>
      <c r="B1298" s="33" t="s">
        <v>43</v>
      </c>
      <c r="C1298" s="34" t="s">
        <v>147</v>
      </c>
      <c r="D1298" s="32">
        <v>66039.0</v>
      </c>
      <c r="E1298" s="35">
        <v>777.0</v>
      </c>
    </row>
    <row r="1299">
      <c r="A1299" s="32" t="s">
        <v>134</v>
      </c>
      <c r="B1299" s="33" t="s">
        <v>42</v>
      </c>
      <c r="C1299" s="34" t="s">
        <v>147</v>
      </c>
      <c r="D1299" s="32">
        <v>66039.0</v>
      </c>
      <c r="E1299" s="35">
        <v>763.0</v>
      </c>
    </row>
    <row r="1300">
      <c r="A1300" s="32" t="s">
        <v>134</v>
      </c>
      <c r="B1300" s="33" t="s">
        <v>38</v>
      </c>
      <c r="C1300" s="34" t="s">
        <v>147</v>
      </c>
      <c r="D1300" s="32">
        <v>66039.0</v>
      </c>
      <c r="E1300" s="35">
        <v>792.0</v>
      </c>
    </row>
    <row r="1301">
      <c r="A1301" s="32" t="s">
        <v>134</v>
      </c>
      <c r="B1301" s="33" t="s">
        <v>43</v>
      </c>
      <c r="C1301" s="34" t="s">
        <v>147</v>
      </c>
      <c r="D1301" s="32">
        <v>66039.0</v>
      </c>
      <c r="E1301" s="35">
        <v>711.0</v>
      </c>
    </row>
    <row r="1302">
      <c r="A1302" s="32" t="s">
        <v>134</v>
      </c>
      <c r="B1302" s="33" t="s">
        <v>33</v>
      </c>
      <c r="C1302" s="34" t="s">
        <v>148</v>
      </c>
      <c r="D1302" s="35">
        <v>33475.0</v>
      </c>
      <c r="E1302" s="32">
        <v>151236.0</v>
      </c>
    </row>
    <row r="1303">
      <c r="A1303" s="32" t="s">
        <v>134</v>
      </c>
      <c r="B1303" s="33" t="s">
        <v>35</v>
      </c>
      <c r="C1303" s="34" t="s">
        <v>148</v>
      </c>
      <c r="D1303" s="35">
        <v>34749.0</v>
      </c>
      <c r="E1303" s="32">
        <v>151236.0</v>
      </c>
    </row>
    <row r="1304">
      <c r="A1304" s="32" t="s">
        <v>134</v>
      </c>
      <c r="B1304" s="33" t="s">
        <v>36</v>
      </c>
      <c r="C1304" s="34" t="s">
        <v>148</v>
      </c>
      <c r="D1304" s="35">
        <v>36429.0</v>
      </c>
      <c r="E1304" s="35">
        <v>61844.0</v>
      </c>
    </row>
    <row r="1305">
      <c r="A1305" s="32" t="s">
        <v>134</v>
      </c>
      <c r="B1305" s="33" t="s">
        <v>37</v>
      </c>
      <c r="C1305" s="34" t="s">
        <v>148</v>
      </c>
      <c r="D1305" s="35">
        <v>33259.0</v>
      </c>
      <c r="E1305" s="35">
        <v>53168.0</v>
      </c>
    </row>
    <row r="1306">
      <c r="A1306" s="32" t="s">
        <v>134</v>
      </c>
      <c r="B1306" s="33" t="s">
        <v>38</v>
      </c>
      <c r="C1306" s="34" t="s">
        <v>148</v>
      </c>
      <c r="D1306" s="35">
        <v>35284.0</v>
      </c>
      <c r="E1306" s="35">
        <v>56593.0</v>
      </c>
    </row>
    <row r="1307">
      <c r="A1307" s="32" t="s">
        <v>134</v>
      </c>
      <c r="B1307" s="33" t="s">
        <v>40</v>
      </c>
      <c r="C1307" s="34" t="s">
        <v>148</v>
      </c>
      <c r="D1307" s="35">
        <v>36803.0</v>
      </c>
      <c r="E1307" s="35">
        <v>63982.0</v>
      </c>
    </row>
    <row r="1308">
      <c r="A1308" s="32" t="s">
        <v>134</v>
      </c>
      <c r="B1308" s="33" t="s">
        <v>44</v>
      </c>
      <c r="C1308" s="34" t="s">
        <v>148</v>
      </c>
      <c r="D1308" s="35">
        <v>37334.0</v>
      </c>
      <c r="E1308" s="35">
        <v>66197.0</v>
      </c>
    </row>
    <row r="1309">
      <c r="A1309" s="32" t="s">
        <v>134</v>
      </c>
      <c r="B1309" s="33" t="s">
        <v>41</v>
      </c>
      <c r="C1309" s="34" t="s">
        <v>148</v>
      </c>
      <c r="D1309" s="35">
        <v>34263.0</v>
      </c>
      <c r="E1309" s="35">
        <v>54646.0</v>
      </c>
    </row>
    <row r="1310">
      <c r="A1310" s="32" t="s">
        <v>134</v>
      </c>
      <c r="B1310" s="33" t="s">
        <v>39</v>
      </c>
      <c r="C1310" s="34" t="s">
        <v>148</v>
      </c>
      <c r="D1310" s="35">
        <v>37120.0</v>
      </c>
      <c r="E1310" s="35">
        <v>67091.0</v>
      </c>
    </row>
    <row r="1311">
      <c r="A1311" s="32" t="s">
        <v>134</v>
      </c>
      <c r="B1311" s="33" t="s">
        <v>43</v>
      </c>
      <c r="C1311" s="34" t="s">
        <v>148</v>
      </c>
      <c r="D1311" s="35">
        <v>36747.0</v>
      </c>
      <c r="E1311" s="35">
        <v>68888.0</v>
      </c>
    </row>
    <row r="1312">
      <c r="A1312" s="32" t="s">
        <v>134</v>
      </c>
      <c r="B1312" s="33" t="s">
        <v>43</v>
      </c>
      <c r="C1312" s="34" t="s">
        <v>148</v>
      </c>
      <c r="D1312" s="35">
        <v>34819.0</v>
      </c>
      <c r="E1312" s="35">
        <v>61078.0</v>
      </c>
    </row>
    <row r="1313">
      <c r="A1313" s="32" t="s">
        <v>134</v>
      </c>
      <c r="B1313" s="33" t="s">
        <v>39</v>
      </c>
      <c r="C1313" s="34" t="s">
        <v>148</v>
      </c>
      <c r="D1313" s="35">
        <v>33150.0</v>
      </c>
      <c r="E1313" s="35">
        <v>56424.0</v>
      </c>
    </row>
    <row r="1314">
      <c r="A1314" s="32" t="s">
        <v>134</v>
      </c>
      <c r="B1314" s="33" t="s">
        <v>43</v>
      </c>
      <c r="C1314" s="34" t="s">
        <v>148</v>
      </c>
      <c r="D1314" s="35">
        <v>32233.0</v>
      </c>
      <c r="E1314" s="35">
        <v>52141.0</v>
      </c>
    </row>
    <row r="1315">
      <c r="A1315" s="32" t="s">
        <v>134</v>
      </c>
      <c r="B1315" s="33" t="s">
        <v>33</v>
      </c>
      <c r="C1315" s="34" t="s">
        <v>149</v>
      </c>
      <c r="D1315" s="35">
        <v>251706.0</v>
      </c>
      <c r="E1315" s="32">
        <v>151236.0</v>
      </c>
    </row>
    <row r="1316">
      <c r="A1316" s="32" t="s">
        <v>134</v>
      </c>
      <c r="B1316" s="33" t="s">
        <v>35</v>
      </c>
      <c r="C1316" s="34" t="s">
        <v>149</v>
      </c>
      <c r="D1316" s="35">
        <v>252827.0</v>
      </c>
      <c r="E1316" s="32">
        <v>151236.0</v>
      </c>
    </row>
    <row r="1317">
      <c r="A1317" s="32" t="s">
        <v>134</v>
      </c>
      <c r="B1317" s="33" t="s">
        <v>36</v>
      </c>
      <c r="C1317" s="34" t="s">
        <v>149</v>
      </c>
      <c r="D1317" s="35">
        <v>261157.0</v>
      </c>
      <c r="E1317" s="35">
        <v>361273.0</v>
      </c>
    </row>
    <row r="1318">
      <c r="A1318" s="32" t="s">
        <v>134</v>
      </c>
      <c r="B1318" s="33" t="s">
        <v>37</v>
      </c>
      <c r="C1318" s="34" t="s">
        <v>149</v>
      </c>
      <c r="D1318" s="35">
        <v>253469.0</v>
      </c>
      <c r="E1318" s="35">
        <v>356924.0</v>
      </c>
    </row>
    <row r="1319">
      <c r="A1319" s="32" t="s">
        <v>134</v>
      </c>
      <c r="B1319" s="33" t="s">
        <v>38</v>
      </c>
      <c r="C1319" s="34" t="s">
        <v>149</v>
      </c>
      <c r="D1319" s="35">
        <v>264803.0</v>
      </c>
      <c r="E1319" s="35">
        <v>372564.0</v>
      </c>
    </row>
    <row r="1320">
      <c r="A1320" s="32" t="s">
        <v>134</v>
      </c>
      <c r="B1320" s="33" t="s">
        <v>40</v>
      </c>
      <c r="C1320" s="34" t="s">
        <v>149</v>
      </c>
      <c r="D1320" s="35">
        <v>263542.0</v>
      </c>
      <c r="E1320" s="35">
        <v>375882.0</v>
      </c>
    </row>
    <row r="1321">
      <c r="A1321" s="32" t="s">
        <v>134</v>
      </c>
      <c r="B1321" s="33" t="s">
        <v>44</v>
      </c>
      <c r="C1321" s="34" t="s">
        <v>149</v>
      </c>
      <c r="D1321" s="35">
        <v>266793.0</v>
      </c>
      <c r="E1321" s="35">
        <v>382582.0</v>
      </c>
    </row>
    <row r="1322">
      <c r="A1322" s="32" t="s">
        <v>134</v>
      </c>
      <c r="B1322" s="33" t="s">
        <v>41</v>
      </c>
      <c r="C1322" s="34" t="s">
        <v>149</v>
      </c>
      <c r="D1322" s="35">
        <v>270660.0</v>
      </c>
      <c r="E1322" s="35">
        <v>392072.0</v>
      </c>
    </row>
    <row r="1323">
      <c r="A1323" s="32" t="s">
        <v>134</v>
      </c>
      <c r="B1323" s="33" t="s">
        <v>39</v>
      </c>
      <c r="C1323" s="34" t="s">
        <v>149</v>
      </c>
      <c r="D1323" s="35">
        <v>269777.0</v>
      </c>
      <c r="E1323" s="35">
        <v>390103.0</v>
      </c>
    </row>
    <row r="1324">
      <c r="A1324" s="32" t="s">
        <v>134</v>
      </c>
      <c r="B1324" s="33" t="s">
        <v>43</v>
      </c>
      <c r="C1324" s="34" t="s">
        <v>149</v>
      </c>
      <c r="D1324" s="35">
        <v>265879.0</v>
      </c>
      <c r="E1324" s="35">
        <v>387591.0</v>
      </c>
    </row>
    <row r="1325">
      <c r="A1325" s="32" t="s">
        <v>134</v>
      </c>
      <c r="B1325" s="33" t="s">
        <v>43</v>
      </c>
      <c r="C1325" s="34" t="s">
        <v>149</v>
      </c>
      <c r="D1325" s="35">
        <v>261182.0</v>
      </c>
      <c r="E1325" s="35">
        <v>380840.0</v>
      </c>
    </row>
    <row r="1326">
      <c r="A1326" s="32" t="s">
        <v>134</v>
      </c>
      <c r="B1326" s="33" t="s">
        <v>39</v>
      </c>
      <c r="C1326" s="34" t="s">
        <v>149</v>
      </c>
      <c r="D1326" s="35">
        <v>260565.0</v>
      </c>
      <c r="E1326" s="35">
        <v>385827.0</v>
      </c>
    </row>
    <row r="1327">
      <c r="A1327" s="32" t="s">
        <v>134</v>
      </c>
      <c r="B1327" s="33" t="s">
        <v>43</v>
      </c>
      <c r="C1327" s="34" t="s">
        <v>149</v>
      </c>
      <c r="D1327" s="35">
        <v>251981.0</v>
      </c>
      <c r="E1327" s="35">
        <v>365560.0</v>
      </c>
    </row>
    <row r="1328">
      <c r="A1328" s="32" t="s">
        <v>134</v>
      </c>
      <c r="B1328" s="33" t="s">
        <v>33</v>
      </c>
      <c r="C1328" s="34" t="s">
        <v>150</v>
      </c>
      <c r="D1328" s="35">
        <v>307381.0</v>
      </c>
      <c r="E1328" s="32">
        <v>151236.0</v>
      </c>
    </row>
    <row r="1329">
      <c r="A1329" s="32" t="s">
        <v>134</v>
      </c>
      <c r="B1329" s="33" t="s">
        <v>35</v>
      </c>
      <c r="C1329" s="34" t="s">
        <v>150</v>
      </c>
      <c r="D1329" s="35">
        <v>311770.0</v>
      </c>
      <c r="E1329" s="32">
        <v>151236.0</v>
      </c>
    </row>
    <row r="1330">
      <c r="A1330" s="32" t="s">
        <v>134</v>
      </c>
      <c r="B1330" s="33" t="s">
        <v>36</v>
      </c>
      <c r="C1330" s="34" t="s">
        <v>150</v>
      </c>
      <c r="D1330" s="35">
        <v>329769.0</v>
      </c>
      <c r="E1330" s="35">
        <v>745384.0</v>
      </c>
    </row>
    <row r="1331">
      <c r="A1331" s="32" t="s">
        <v>134</v>
      </c>
      <c r="B1331" s="33" t="s">
        <v>37</v>
      </c>
      <c r="C1331" s="34" t="s">
        <v>150</v>
      </c>
      <c r="D1331" s="35">
        <v>313249.0</v>
      </c>
      <c r="E1331" s="35">
        <v>732249.0</v>
      </c>
    </row>
    <row r="1332">
      <c r="A1332" s="32" t="s">
        <v>134</v>
      </c>
      <c r="B1332" s="33" t="s">
        <v>38</v>
      </c>
      <c r="C1332" s="34" t="s">
        <v>150</v>
      </c>
      <c r="D1332" s="35">
        <v>334634.0</v>
      </c>
      <c r="E1332" s="35">
        <v>783359.0</v>
      </c>
    </row>
    <row r="1333">
      <c r="A1333" s="32" t="s">
        <v>134</v>
      </c>
      <c r="B1333" s="33" t="s">
        <v>40</v>
      </c>
      <c r="C1333" s="34" t="s">
        <v>150</v>
      </c>
      <c r="D1333" s="35">
        <v>330719.0</v>
      </c>
      <c r="E1333" s="35">
        <v>784016.0</v>
      </c>
    </row>
    <row r="1334">
      <c r="A1334" s="32" t="s">
        <v>134</v>
      </c>
      <c r="B1334" s="33" t="s">
        <v>44</v>
      </c>
      <c r="C1334" s="34" t="s">
        <v>150</v>
      </c>
      <c r="D1334" s="35">
        <v>340492.0</v>
      </c>
      <c r="E1334" s="35">
        <v>808860.0</v>
      </c>
    </row>
    <row r="1335">
      <c r="A1335" s="32" t="s">
        <v>134</v>
      </c>
      <c r="B1335" s="33" t="s">
        <v>41</v>
      </c>
      <c r="C1335" s="34" t="s">
        <v>150</v>
      </c>
      <c r="D1335" s="35">
        <v>335185.0</v>
      </c>
      <c r="E1335" s="35">
        <v>806703.0</v>
      </c>
    </row>
    <row r="1336">
      <c r="A1336" s="32" t="s">
        <v>134</v>
      </c>
      <c r="B1336" s="33" t="s">
        <v>39</v>
      </c>
      <c r="C1336" s="34" t="s">
        <v>150</v>
      </c>
      <c r="D1336" s="35">
        <v>340676.0</v>
      </c>
      <c r="E1336" s="35">
        <v>825896.0</v>
      </c>
    </row>
    <row r="1337">
      <c r="A1337" s="32" t="s">
        <v>134</v>
      </c>
      <c r="B1337" s="33" t="s">
        <v>43</v>
      </c>
      <c r="C1337" s="34" t="s">
        <v>150</v>
      </c>
      <c r="D1337" s="35">
        <v>338070.0</v>
      </c>
      <c r="E1337" s="35">
        <v>833406.0</v>
      </c>
    </row>
    <row r="1338">
      <c r="A1338" s="32" t="s">
        <v>134</v>
      </c>
      <c r="B1338" s="33" t="s">
        <v>43</v>
      </c>
      <c r="C1338" s="34" t="s">
        <v>150</v>
      </c>
      <c r="D1338" s="35">
        <v>338553.0</v>
      </c>
      <c r="E1338" s="35">
        <v>828771.0</v>
      </c>
    </row>
    <row r="1339">
      <c r="A1339" s="32" t="s">
        <v>134</v>
      </c>
      <c r="B1339" s="33" t="s">
        <v>39</v>
      </c>
      <c r="C1339" s="34" t="s">
        <v>150</v>
      </c>
      <c r="D1339" s="35">
        <v>346679.0</v>
      </c>
      <c r="E1339" s="35">
        <v>853663.0</v>
      </c>
    </row>
    <row r="1340">
      <c r="A1340" s="32" t="s">
        <v>134</v>
      </c>
      <c r="B1340" s="33" t="s">
        <v>43</v>
      </c>
      <c r="C1340" s="34" t="s">
        <v>150</v>
      </c>
      <c r="D1340" s="35">
        <v>336584.0</v>
      </c>
      <c r="E1340" s="35">
        <v>829978.0</v>
      </c>
    </row>
    <row r="1341">
      <c r="A1341" s="32" t="s">
        <v>134</v>
      </c>
      <c r="B1341" s="33" t="s">
        <v>33</v>
      </c>
      <c r="C1341" s="34" t="s">
        <v>151</v>
      </c>
      <c r="D1341" s="35">
        <v>25991.0</v>
      </c>
      <c r="E1341" s="32">
        <v>151236.0</v>
      </c>
    </row>
    <row r="1342">
      <c r="A1342" s="32" t="s">
        <v>134</v>
      </c>
      <c r="B1342" s="33" t="s">
        <v>35</v>
      </c>
      <c r="C1342" s="34" t="s">
        <v>151</v>
      </c>
      <c r="D1342" s="35">
        <v>26723.0</v>
      </c>
      <c r="E1342" s="32">
        <v>151236.0</v>
      </c>
    </row>
    <row r="1343">
      <c r="A1343" s="32" t="s">
        <v>134</v>
      </c>
      <c r="B1343" s="33" t="s">
        <v>36</v>
      </c>
      <c r="C1343" s="34" t="s">
        <v>151</v>
      </c>
      <c r="D1343" s="35">
        <v>27615.0</v>
      </c>
      <c r="E1343" s="35">
        <v>86717.0</v>
      </c>
    </row>
    <row r="1344">
      <c r="A1344" s="32" t="s">
        <v>134</v>
      </c>
      <c r="B1344" s="33" t="s">
        <v>37</v>
      </c>
      <c r="C1344" s="34" t="s">
        <v>151</v>
      </c>
      <c r="D1344" s="35">
        <v>29436.0</v>
      </c>
      <c r="E1344" s="35">
        <v>94902.0</v>
      </c>
    </row>
    <row r="1345">
      <c r="A1345" s="32" t="s">
        <v>134</v>
      </c>
      <c r="B1345" s="33" t="s">
        <v>38</v>
      </c>
      <c r="C1345" s="34" t="s">
        <v>151</v>
      </c>
      <c r="D1345" s="35">
        <v>30419.0</v>
      </c>
      <c r="E1345" s="35">
        <v>97810.0</v>
      </c>
    </row>
    <row r="1346">
      <c r="A1346" s="32" t="s">
        <v>134</v>
      </c>
      <c r="B1346" s="33" t="s">
        <v>41</v>
      </c>
      <c r="C1346" s="34" t="s">
        <v>151</v>
      </c>
      <c r="D1346" s="35">
        <v>30217.0</v>
      </c>
      <c r="E1346" s="35">
        <v>98246.0</v>
      </c>
    </row>
    <row r="1347">
      <c r="A1347" s="32" t="s">
        <v>134</v>
      </c>
      <c r="B1347" s="33" t="s">
        <v>44</v>
      </c>
      <c r="C1347" s="34" t="s">
        <v>151</v>
      </c>
      <c r="D1347" s="35">
        <v>30223.0</v>
      </c>
      <c r="E1347" s="35">
        <v>97286.0</v>
      </c>
    </row>
    <row r="1348">
      <c r="A1348" s="32" t="s">
        <v>134</v>
      </c>
      <c r="B1348" s="33" t="s">
        <v>41</v>
      </c>
      <c r="C1348" s="34" t="s">
        <v>151</v>
      </c>
      <c r="D1348" s="35">
        <v>30248.0</v>
      </c>
      <c r="E1348" s="35">
        <v>98675.0</v>
      </c>
    </row>
    <row r="1349">
      <c r="A1349" s="32" t="s">
        <v>134</v>
      </c>
      <c r="B1349" s="33" t="s">
        <v>39</v>
      </c>
      <c r="C1349" s="34" t="s">
        <v>151</v>
      </c>
      <c r="D1349" s="35">
        <v>29707.0</v>
      </c>
      <c r="E1349" s="35">
        <v>97150.0</v>
      </c>
    </row>
    <row r="1350">
      <c r="A1350" s="32" t="s">
        <v>134</v>
      </c>
      <c r="B1350" s="33" t="s">
        <v>43</v>
      </c>
      <c r="C1350" s="34" t="s">
        <v>151</v>
      </c>
      <c r="D1350" s="35">
        <v>29141.0</v>
      </c>
      <c r="E1350" s="35">
        <v>95738.0</v>
      </c>
    </row>
    <row r="1351">
      <c r="A1351" s="32" t="s">
        <v>134</v>
      </c>
      <c r="B1351" s="33" t="s">
        <v>43</v>
      </c>
      <c r="C1351" s="34" t="s">
        <v>151</v>
      </c>
      <c r="D1351" s="35">
        <v>28321.0</v>
      </c>
      <c r="E1351" s="35">
        <v>93670.0</v>
      </c>
    </row>
    <row r="1352">
      <c r="A1352" s="32" t="s">
        <v>134</v>
      </c>
      <c r="B1352" s="33" t="s">
        <v>39</v>
      </c>
      <c r="C1352" s="34" t="s">
        <v>151</v>
      </c>
      <c r="D1352" s="35">
        <v>28004.0</v>
      </c>
      <c r="E1352" s="35">
        <v>93806.0</v>
      </c>
    </row>
    <row r="1353">
      <c r="A1353" s="32" t="s">
        <v>134</v>
      </c>
      <c r="B1353" s="33" t="s">
        <v>43</v>
      </c>
      <c r="C1353" s="34" t="s">
        <v>151</v>
      </c>
      <c r="D1353" s="35">
        <v>27086.0</v>
      </c>
      <c r="E1353" s="35">
        <v>91616.0</v>
      </c>
    </row>
    <row r="1354">
      <c r="A1354" s="32" t="s">
        <v>134</v>
      </c>
      <c r="B1354" s="33" t="s">
        <v>33</v>
      </c>
      <c r="C1354" s="34" t="s">
        <v>152</v>
      </c>
      <c r="D1354" s="35">
        <v>23499.0</v>
      </c>
      <c r="E1354" s="32">
        <v>151236.0</v>
      </c>
    </row>
    <row r="1355">
      <c r="A1355" s="32" t="s">
        <v>134</v>
      </c>
      <c r="B1355" s="33" t="s">
        <v>35</v>
      </c>
      <c r="C1355" s="34" t="s">
        <v>152</v>
      </c>
      <c r="D1355" s="35">
        <v>24964.0</v>
      </c>
      <c r="E1355" s="32">
        <v>151236.0</v>
      </c>
    </row>
    <row r="1356">
      <c r="A1356" s="32" t="s">
        <v>134</v>
      </c>
      <c r="B1356" s="33" t="s">
        <v>36</v>
      </c>
      <c r="C1356" s="34" t="s">
        <v>152</v>
      </c>
      <c r="D1356" s="35">
        <v>25667.0</v>
      </c>
      <c r="E1356" s="35">
        <v>50583.0</v>
      </c>
    </row>
    <row r="1357">
      <c r="A1357" s="32" t="s">
        <v>134</v>
      </c>
      <c r="B1357" s="33" t="s">
        <v>37</v>
      </c>
      <c r="C1357" s="34" t="s">
        <v>152</v>
      </c>
      <c r="D1357" s="35">
        <v>24859.0</v>
      </c>
      <c r="E1357" s="35">
        <v>48676.0</v>
      </c>
    </row>
    <row r="1358">
      <c r="A1358" s="32" t="s">
        <v>134</v>
      </c>
      <c r="B1358" s="33" t="s">
        <v>38</v>
      </c>
      <c r="C1358" s="34" t="s">
        <v>152</v>
      </c>
      <c r="D1358" s="35">
        <v>26458.0</v>
      </c>
      <c r="E1358" s="35">
        <v>54657.0</v>
      </c>
    </row>
    <row r="1359">
      <c r="A1359" s="32" t="s">
        <v>134</v>
      </c>
      <c r="B1359" s="33" t="s">
        <v>41</v>
      </c>
      <c r="C1359" s="34" t="s">
        <v>152</v>
      </c>
      <c r="D1359" s="35">
        <v>26729.0</v>
      </c>
      <c r="E1359" s="35">
        <v>55859.0</v>
      </c>
    </row>
    <row r="1360">
      <c r="A1360" s="32" t="s">
        <v>134</v>
      </c>
      <c r="B1360" s="33" t="s">
        <v>45</v>
      </c>
      <c r="C1360" s="34" t="s">
        <v>152</v>
      </c>
      <c r="D1360" s="35">
        <v>27330.0</v>
      </c>
      <c r="E1360" s="35">
        <v>57235.0</v>
      </c>
    </row>
    <row r="1361">
      <c r="A1361" s="32" t="s">
        <v>134</v>
      </c>
      <c r="B1361" s="33" t="s">
        <v>42</v>
      </c>
      <c r="C1361" s="34" t="s">
        <v>152</v>
      </c>
      <c r="D1361" s="35">
        <v>27583.0</v>
      </c>
      <c r="E1361" s="35">
        <v>57917.0</v>
      </c>
    </row>
    <row r="1362">
      <c r="A1362" s="32" t="s">
        <v>134</v>
      </c>
      <c r="B1362" s="33" t="s">
        <v>39</v>
      </c>
      <c r="C1362" s="34" t="s">
        <v>152</v>
      </c>
      <c r="D1362" s="35">
        <v>26157.0</v>
      </c>
      <c r="E1362" s="35">
        <v>57352.0</v>
      </c>
    </row>
    <row r="1363">
      <c r="A1363" s="32" t="s">
        <v>134</v>
      </c>
      <c r="B1363" s="33" t="s">
        <v>44</v>
      </c>
      <c r="C1363" s="34" t="s">
        <v>152</v>
      </c>
      <c r="D1363" s="35">
        <v>26136.0</v>
      </c>
      <c r="E1363" s="35">
        <v>59072.0</v>
      </c>
    </row>
    <row r="1364">
      <c r="A1364" s="32" t="s">
        <v>134</v>
      </c>
      <c r="B1364" s="33" t="s">
        <v>44</v>
      </c>
      <c r="C1364" s="34" t="s">
        <v>152</v>
      </c>
      <c r="D1364" s="35">
        <v>25601.0</v>
      </c>
      <c r="E1364" s="35">
        <v>56094.0</v>
      </c>
    </row>
    <row r="1365">
      <c r="A1365" s="32" t="s">
        <v>134</v>
      </c>
      <c r="B1365" s="33" t="s">
        <v>39</v>
      </c>
      <c r="C1365" s="34" t="s">
        <v>152</v>
      </c>
      <c r="D1365" s="35">
        <v>25591.0</v>
      </c>
      <c r="E1365" s="35">
        <v>57022.0</v>
      </c>
    </row>
    <row r="1366">
      <c r="A1366" s="32" t="s">
        <v>134</v>
      </c>
      <c r="B1366" s="33" t="s">
        <v>44</v>
      </c>
      <c r="C1366" s="34" t="s">
        <v>152</v>
      </c>
      <c r="D1366" s="35">
        <v>24999.0</v>
      </c>
      <c r="E1366" s="35">
        <v>57238.0</v>
      </c>
    </row>
    <row r="1367">
      <c r="A1367" s="32" t="s">
        <v>134</v>
      </c>
      <c r="B1367" s="33" t="s">
        <v>33</v>
      </c>
      <c r="C1367" s="34" t="s">
        <v>153</v>
      </c>
      <c r="D1367" s="35">
        <v>6021.0</v>
      </c>
      <c r="E1367" s="32">
        <v>151236.0</v>
      </c>
    </row>
    <row r="1368">
      <c r="A1368" s="32" t="s">
        <v>134</v>
      </c>
      <c r="B1368" s="33" t="s">
        <v>35</v>
      </c>
      <c r="C1368" s="34" t="s">
        <v>153</v>
      </c>
      <c r="D1368" s="35">
        <v>5731.0</v>
      </c>
      <c r="E1368" s="32">
        <v>151236.0</v>
      </c>
    </row>
    <row r="1369">
      <c r="A1369" s="32" t="s">
        <v>134</v>
      </c>
      <c r="B1369" s="33" t="s">
        <v>36</v>
      </c>
      <c r="C1369" s="34" t="s">
        <v>153</v>
      </c>
      <c r="D1369" s="35">
        <v>5369.0</v>
      </c>
      <c r="E1369" s="35">
        <v>1962.0</v>
      </c>
    </row>
    <row r="1370">
      <c r="A1370" s="32" t="s">
        <v>134</v>
      </c>
      <c r="B1370" s="33" t="s">
        <v>37</v>
      </c>
      <c r="C1370" s="34" t="s">
        <v>153</v>
      </c>
      <c r="D1370" s="35">
        <v>5384.0</v>
      </c>
      <c r="E1370" s="35">
        <v>2054.0</v>
      </c>
    </row>
    <row r="1371">
      <c r="A1371" s="32" t="s">
        <v>134</v>
      </c>
      <c r="B1371" s="33" t="s">
        <v>38</v>
      </c>
      <c r="C1371" s="34" t="s">
        <v>153</v>
      </c>
      <c r="D1371" s="35">
        <v>5354.0</v>
      </c>
      <c r="E1371" s="35">
        <v>2120.0</v>
      </c>
    </row>
    <row r="1372">
      <c r="A1372" s="32" t="s">
        <v>134</v>
      </c>
      <c r="B1372" s="33" t="s">
        <v>41</v>
      </c>
      <c r="C1372" s="34" t="s">
        <v>153</v>
      </c>
      <c r="D1372" s="35">
        <v>4836.0</v>
      </c>
      <c r="E1372" s="35">
        <v>2310.0</v>
      </c>
    </row>
    <row r="1373">
      <c r="A1373" s="32" t="s">
        <v>134</v>
      </c>
      <c r="B1373" s="33" t="s">
        <v>45</v>
      </c>
      <c r="C1373" s="34" t="s">
        <v>153</v>
      </c>
      <c r="D1373" s="35">
        <v>4159.0</v>
      </c>
      <c r="E1373" s="35">
        <v>2277.0</v>
      </c>
    </row>
    <row r="1374">
      <c r="A1374" s="32" t="s">
        <v>134</v>
      </c>
      <c r="B1374" s="33" t="s">
        <v>42</v>
      </c>
      <c r="C1374" s="34" t="s">
        <v>153</v>
      </c>
      <c r="D1374" s="35">
        <v>3480.0</v>
      </c>
      <c r="E1374" s="35">
        <v>2204.0</v>
      </c>
    </row>
    <row r="1375">
      <c r="A1375" s="32" t="s">
        <v>134</v>
      </c>
      <c r="B1375" s="33" t="s">
        <v>39</v>
      </c>
      <c r="C1375" s="34" t="s">
        <v>153</v>
      </c>
      <c r="D1375" s="35">
        <v>3368.0</v>
      </c>
      <c r="E1375" s="35">
        <v>2233.0</v>
      </c>
    </row>
    <row r="1376">
      <c r="A1376" s="32" t="s">
        <v>134</v>
      </c>
      <c r="B1376" s="33" t="s">
        <v>44</v>
      </c>
      <c r="C1376" s="34" t="s">
        <v>153</v>
      </c>
      <c r="D1376" s="35">
        <v>3273.0</v>
      </c>
      <c r="E1376" s="35">
        <v>2167.0</v>
      </c>
    </row>
    <row r="1377">
      <c r="A1377" s="32" t="s">
        <v>134</v>
      </c>
      <c r="B1377" s="33" t="s">
        <v>44</v>
      </c>
      <c r="C1377" s="34" t="s">
        <v>153</v>
      </c>
      <c r="D1377" s="35">
        <v>3285.0</v>
      </c>
      <c r="E1377" s="35">
        <v>2171.0</v>
      </c>
    </row>
    <row r="1378">
      <c r="A1378" s="32" t="s">
        <v>134</v>
      </c>
      <c r="B1378" s="33" t="s">
        <v>39</v>
      </c>
      <c r="C1378" s="34" t="s">
        <v>153</v>
      </c>
      <c r="D1378" s="35">
        <v>3238.0</v>
      </c>
      <c r="E1378" s="35">
        <v>2101.0</v>
      </c>
    </row>
    <row r="1379">
      <c r="A1379" s="32" t="s">
        <v>134</v>
      </c>
      <c r="B1379" s="33" t="s">
        <v>44</v>
      </c>
      <c r="C1379" s="34" t="s">
        <v>153</v>
      </c>
      <c r="D1379" s="35">
        <v>3100.0</v>
      </c>
      <c r="E1379" s="35">
        <v>2164.0</v>
      </c>
    </row>
    <row r="1380">
      <c r="A1380" s="32" t="s">
        <v>134</v>
      </c>
      <c r="B1380" s="33" t="s">
        <v>33</v>
      </c>
      <c r="C1380" s="34" t="s">
        <v>154</v>
      </c>
      <c r="D1380" s="35">
        <v>13350.0</v>
      </c>
      <c r="E1380" s="32">
        <v>151236.0</v>
      </c>
    </row>
    <row r="1381">
      <c r="A1381" s="32" t="s">
        <v>134</v>
      </c>
      <c r="B1381" s="33" t="s">
        <v>35</v>
      </c>
      <c r="C1381" s="34" t="s">
        <v>154</v>
      </c>
      <c r="D1381" s="35">
        <v>13216.0</v>
      </c>
      <c r="E1381" s="32">
        <v>151236.0</v>
      </c>
    </row>
    <row r="1382">
      <c r="A1382" s="32" t="s">
        <v>134</v>
      </c>
      <c r="B1382" s="33" t="s">
        <v>36</v>
      </c>
      <c r="C1382" s="34" t="s">
        <v>154</v>
      </c>
      <c r="D1382" s="35">
        <v>14219.0</v>
      </c>
      <c r="E1382" s="35">
        <v>40000.0</v>
      </c>
    </row>
    <row r="1383">
      <c r="A1383" s="32" t="s">
        <v>134</v>
      </c>
      <c r="B1383" s="33" t="s">
        <v>37</v>
      </c>
      <c r="C1383" s="34" t="s">
        <v>154</v>
      </c>
      <c r="D1383" s="35">
        <v>14364.0</v>
      </c>
      <c r="E1383" s="35">
        <v>40623.0</v>
      </c>
    </row>
    <row r="1384">
      <c r="A1384" s="32" t="s">
        <v>134</v>
      </c>
      <c r="B1384" s="33" t="s">
        <v>38</v>
      </c>
      <c r="C1384" s="34" t="s">
        <v>154</v>
      </c>
      <c r="D1384" s="35">
        <v>14903.0</v>
      </c>
      <c r="E1384" s="35">
        <v>43021.0</v>
      </c>
    </row>
    <row r="1385">
      <c r="A1385" s="32" t="s">
        <v>134</v>
      </c>
      <c r="B1385" s="33" t="s">
        <v>41</v>
      </c>
      <c r="C1385" s="34" t="s">
        <v>154</v>
      </c>
      <c r="D1385" s="35">
        <v>15120.0</v>
      </c>
      <c r="E1385" s="35">
        <v>44583.0</v>
      </c>
    </row>
    <row r="1386">
      <c r="A1386" s="32" t="s">
        <v>134</v>
      </c>
      <c r="B1386" s="33" t="s">
        <v>45</v>
      </c>
      <c r="C1386" s="34" t="s">
        <v>154</v>
      </c>
      <c r="D1386" s="35">
        <v>14607.0</v>
      </c>
      <c r="E1386" s="35">
        <v>43458.0</v>
      </c>
    </row>
    <row r="1387">
      <c r="A1387" s="32" t="s">
        <v>134</v>
      </c>
      <c r="B1387" s="33" t="s">
        <v>42</v>
      </c>
      <c r="C1387" s="34" t="s">
        <v>154</v>
      </c>
      <c r="D1387" s="35">
        <v>14330.0</v>
      </c>
      <c r="E1387" s="35">
        <v>43535.0</v>
      </c>
    </row>
    <row r="1388">
      <c r="A1388" s="32" t="s">
        <v>134</v>
      </c>
      <c r="B1388" s="33" t="s">
        <v>40</v>
      </c>
      <c r="C1388" s="34" t="s">
        <v>154</v>
      </c>
      <c r="D1388" s="35">
        <v>14269.0</v>
      </c>
      <c r="E1388" s="35">
        <v>43956.0</v>
      </c>
    </row>
    <row r="1389">
      <c r="A1389" s="32" t="s">
        <v>134</v>
      </c>
      <c r="B1389" s="33" t="s">
        <v>44</v>
      </c>
      <c r="C1389" s="34" t="s">
        <v>154</v>
      </c>
      <c r="D1389" s="35">
        <v>14061.0</v>
      </c>
      <c r="E1389" s="35">
        <v>43337.0</v>
      </c>
    </row>
    <row r="1390">
      <c r="A1390" s="32" t="s">
        <v>134</v>
      </c>
      <c r="B1390" s="33" t="s">
        <v>45</v>
      </c>
      <c r="C1390" s="34" t="s">
        <v>154</v>
      </c>
      <c r="D1390" s="35">
        <v>14673.0</v>
      </c>
      <c r="E1390" s="35">
        <v>43762.0</v>
      </c>
    </row>
    <row r="1391">
      <c r="A1391" s="32" t="s">
        <v>134</v>
      </c>
      <c r="B1391" s="33" t="s">
        <v>39</v>
      </c>
      <c r="C1391" s="34" t="s">
        <v>154</v>
      </c>
      <c r="D1391" s="35">
        <v>14432.0</v>
      </c>
      <c r="E1391" s="35">
        <v>44151.0</v>
      </c>
    </row>
    <row r="1392">
      <c r="A1392" s="32" t="s">
        <v>134</v>
      </c>
      <c r="B1392" s="33" t="s">
        <v>44</v>
      </c>
      <c r="C1392" s="34" t="s">
        <v>154</v>
      </c>
      <c r="D1392" s="35">
        <v>13574.0</v>
      </c>
      <c r="E1392" s="35">
        <v>41345.0</v>
      </c>
    </row>
    <row r="1393">
      <c r="A1393" s="32" t="s">
        <v>134</v>
      </c>
      <c r="B1393" s="33" t="s">
        <v>33</v>
      </c>
      <c r="C1393" s="34" t="s">
        <v>155</v>
      </c>
      <c r="D1393" s="32">
        <v>66039.0</v>
      </c>
      <c r="E1393" s="32">
        <v>151236.0</v>
      </c>
    </row>
    <row r="1394">
      <c r="A1394" s="32" t="s">
        <v>134</v>
      </c>
      <c r="B1394" s="33" t="s">
        <v>35</v>
      </c>
      <c r="C1394" s="34" t="s">
        <v>155</v>
      </c>
      <c r="D1394" s="32">
        <v>66039.0</v>
      </c>
      <c r="E1394" s="32">
        <v>151236.0</v>
      </c>
    </row>
    <row r="1395">
      <c r="A1395" s="32" t="s">
        <v>134</v>
      </c>
      <c r="B1395" s="33" t="s">
        <v>36</v>
      </c>
      <c r="C1395" s="34" t="s">
        <v>155</v>
      </c>
      <c r="D1395" s="32">
        <v>66039.0</v>
      </c>
      <c r="E1395" s="32">
        <v>151236.0</v>
      </c>
    </row>
    <row r="1396">
      <c r="A1396" s="32" t="s">
        <v>134</v>
      </c>
      <c r="B1396" s="33" t="s">
        <v>37</v>
      </c>
      <c r="C1396" s="34" t="s">
        <v>155</v>
      </c>
      <c r="D1396" s="32">
        <v>66039.0</v>
      </c>
      <c r="E1396" s="32">
        <v>151236.0</v>
      </c>
    </row>
    <row r="1397">
      <c r="A1397" s="32" t="s">
        <v>134</v>
      </c>
      <c r="B1397" s="33" t="s">
        <v>38</v>
      </c>
      <c r="C1397" s="34" t="s">
        <v>155</v>
      </c>
      <c r="D1397" s="32">
        <v>66039.0</v>
      </c>
      <c r="E1397" s="32">
        <v>151236.0</v>
      </c>
    </row>
    <row r="1398">
      <c r="A1398" s="32" t="s">
        <v>134</v>
      </c>
      <c r="B1398" s="33" t="s">
        <v>41</v>
      </c>
      <c r="C1398" s="34" t="s">
        <v>155</v>
      </c>
      <c r="D1398" s="32">
        <v>66039.0</v>
      </c>
      <c r="E1398" s="32">
        <v>151236.0</v>
      </c>
    </row>
    <row r="1399">
      <c r="A1399" s="32" t="s">
        <v>134</v>
      </c>
      <c r="B1399" s="33" t="s">
        <v>45</v>
      </c>
      <c r="C1399" s="34" t="s">
        <v>155</v>
      </c>
      <c r="D1399" s="32">
        <v>66039.0</v>
      </c>
      <c r="E1399" s="32">
        <v>151236.0</v>
      </c>
    </row>
    <row r="1400">
      <c r="A1400" s="32" t="s">
        <v>134</v>
      </c>
      <c r="B1400" s="33" t="s">
        <v>42</v>
      </c>
      <c r="C1400" s="34" t="s">
        <v>155</v>
      </c>
      <c r="D1400" s="32">
        <v>66039.0</v>
      </c>
      <c r="E1400" s="32">
        <v>151236.0</v>
      </c>
    </row>
    <row r="1401">
      <c r="A1401" s="32" t="s">
        <v>134</v>
      </c>
      <c r="B1401" s="33" t="s">
        <v>40</v>
      </c>
      <c r="C1401" s="34" t="s">
        <v>155</v>
      </c>
      <c r="D1401" s="32">
        <v>66039.0</v>
      </c>
      <c r="E1401" s="32">
        <v>151236.0</v>
      </c>
    </row>
    <row r="1402">
      <c r="A1402" s="32" t="s">
        <v>134</v>
      </c>
      <c r="B1402" s="33" t="s">
        <v>44</v>
      </c>
      <c r="C1402" s="34" t="s">
        <v>155</v>
      </c>
      <c r="D1402" s="32">
        <v>66039.0</v>
      </c>
      <c r="E1402" s="32">
        <v>151236.0</v>
      </c>
    </row>
    <row r="1403">
      <c r="A1403" s="32" t="s">
        <v>134</v>
      </c>
      <c r="B1403" s="33" t="s">
        <v>45</v>
      </c>
      <c r="C1403" s="34" t="s">
        <v>155</v>
      </c>
      <c r="D1403" s="32">
        <v>66039.0</v>
      </c>
      <c r="E1403" s="32">
        <v>151236.0</v>
      </c>
    </row>
    <row r="1404">
      <c r="A1404" s="32" t="s">
        <v>134</v>
      </c>
      <c r="B1404" s="33" t="s">
        <v>39</v>
      </c>
      <c r="C1404" s="34" t="s">
        <v>155</v>
      </c>
      <c r="D1404" s="32">
        <v>66039.0</v>
      </c>
      <c r="E1404" s="32">
        <v>151236.0</v>
      </c>
    </row>
    <row r="1405">
      <c r="A1405" s="32" t="s">
        <v>134</v>
      </c>
      <c r="B1405" s="33" t="s">
        <v>44</v>
      </c>
      <c r="C1405" s="34" t="s">
        <v>155</v>
      </c>
      <c r="D1405" s="32">
        <v>66039.0</v>
      </c>
      <c r="E1405" s="32">
        <v>151236.0</v>
      </c>
    </row>
    <row r="1406">
      <c r="A1406" s="32" t="s">
        <v>134</v>
      </c>
      <c r="B1406" s="33" t="s">
        <v>33</v>
      </c>
      <c r="C1406" s="34" t="s">
        <v>156</v>
      </c>
      <c r="D1406" s="35">
        <v>158616.0</v>
      </c>
      <c r="E1406" s="32">
        <v>151236.0</v>
      </c>
    </row>
    <row r="1407">
      <c r="A1407" s="32" t="s">
        <v>134</v>
      </c>
      <c r="B1407" s="33" t="s">
        <v>35</v>
      </c>
      <c r="C1407" s="34" t="s">
        <v>156</v>
      </c>
      <c r="D1407" s="35">
        <v>167416.0</v>
      </c>
      <c r="E1407" s="32">
        <v>151236.0</v>
      </c>
    </row>
    <row r="1408">
      <c r="A1408" s="32" t="s">
        <v>134</v>
      </c>
      <c r="B1408" s="33" t="s">
        <v>36</v>
      </c>
      <c r="C1408" s="34" t="s">
        <v>156</v>
      </c>
      <c r="D1408" s="35">
        <v>170239.0</v>
      </c>
      <c r="E1408" s="35">
        <v>406307.0</v>
      </c>
    </row>
    <row r="1409">
      <c r="A1409" s="32" t="s">
        <v>134</v>
      </c>
      <c r="B1409" s="33" t="s">
        <v>37</v>
      </c>
      <c r="C1409" s="34" t="s">
        <v>156</v>
      </c>
      <c r="D1409" s="35">
        <v>164858.0</v>
      </c>
      <c r="E1409" s="35">
        <v>401592.0</v>
      </c>
    </row>
    <row r="1410">
      <c r="A1410" s="32" t="s">
        <v>134</v>
      </c>
      <c r="B1410" s="33" t="s">
        <v>38</v>
      </c>
      <c r="C1410" s="34" t="s">
        <v>156</v>
      </c>
      <c r="D1410" s="35">
        <v>176004.0</v>
      </c>
      <c r="E1410" s="35">
        <v>447187.0</v>
      </c>
    </row>
    <row r="1411">
      <c r="A1411" s="32" t="s">
        <v>134</v>
      </c>
      <c r="B1411" s="33" t="s">
        <v>41</v>
      </c>
      <c r="C1411" s="34" t="s">
        <v>156</v>
      </c>
      <c r="D1411" s="35">
        <v>179599.0</v>
      </c>
      <c r="E1411" s="35">
        <v>462676.0</v>
      </c>
    </row>
    <row r="1412">
      <c r="A1412" s="32" t="s">
        <v>134</v>
      </c>
      <c r="B1412" s="33" t="s">
        <v>45</v>
      </c>
      <c r="C1412" s="34" t="s">
        <v>156</v>
      </c>
      <c r="D1412" s="35">
        <v>181830.0</v>
      </c>
      <c r="E1412" s="35">
        <v>469347.0</v>
      </c>
    </row>
    <row r="1413">
      <c r="A1413" s="32" t="s">
        <v>134</v>
      </c>
      <c r="B1413" s="33" t="s">
        <v>42</v>
      </c>
      <c r="C1413" s="34" t="s">
        <v>156</v>
      </c>
      <c r="D1413" s="35">
        <v>183873.0</v>
      </c>
      <c r="E1413" s="35">
        <v>473380.0</v>
      </c>
    </row>
    <row r="1414">
      <c r="A1414" s="32" t="s">
        <v>134</v>
      </c>
      <c r="B1414" s="33" t="s">
        <v>40</v>
      </c>
      <c r="C1414" s="34" t="s">
        <v>156</v>
      </c>
      <c r="D1414" s="35">
        <v>181990.0</v>
      </c>
      <c r="E1414" s="35">
        <v>472768.0</v>
      </c>
    </row>
    <row r="1415">
      <c r="A1415" s="32" t="s">
        <v>134</v>
      </c>
      <c r="B1415" s="33" t="s">
        <v>44</v>
      </c>
      <c r="C1415" s="34" t="s">
        <v>156</v>
      </c>
      <c r="D1415" s="35">
        <v>179423.0</v>
      </c>
      <c r="E1415" s="35">
        <v>468349.0</v>
      </c>
    </row>
    <row r="1416">
      <c r="A1416" s="32" t="s">
        <v>134</v>
      </c>
      <c r="B1416" s="33" t="s">
        <v>45</v>
      </c>
      <c r="C1416" s="34" t="s">
        <v>156</v>
      </c>
      <c r="D1416" s="35">
        <v>172396.0</v>
      </c>
      <c r="E1416" s="35">
        <v>452632.0</v>
      </c>
    </row>
    <row r="1417">
      <c r="A1417" s="32" t="s">
        <v>134</v>
      </c>
      <c r="B1417" s="33" t="s">
        <v>39</v>
      </c>
      <c r="C1417" s="34" t="s">
        <v>156</v>
      </c>
      <c r="D1417" s="35">
        <v>172142.0</v>
      </c>
      <c r="E1417" s="35">
        <v>450348.0</v>
      </c>
    </row>
    <row r="1418">
      <c r="A1418" s="32" t="s">
        <v>134</v>
      </c>
      <c r="B1418" s="33" t="s">
        <v>44</v>
      </c>
      <c r="C1418" s="34" t="s">
        <v>156</v>
      </c>
      <c r="D1418" s="35">
        <v>171522.0</v>
      </c>
      <c r="E1418" s="35">
        <v>451441.0</v>
      </c>
    </row>
    <row r="1419">
      <c r="A1419" s="32" t="s">
        <v>134</v>
      </c>
      <c r="B1419" s="33" t="s">
        <v>33</v>
      </c>
      <c r="C1419" s="34" t="s">
        <v>157</v>
      </c>
      <c r="D1419" s="32">
        <v>66039.0</v>
      </c>
      <c r="E1419" s="32">
        <v>151236.0</v>
      </c>
    </row>
    <row r="1420">
      <c r="A1420" s="32" t="s">
        <v>134</v>
      </c>
      <c r="B1420" s="33" t="s">
        <v>35</v>
      </c>
      <c r="C1420" s="34" t="s">
        <v>157</v>
      </c>
      <c r="D1420" s="35">
        <v>2528.0</v>
      </c>
      <c r="E1420" s="32">
        <v>151236.0</v>
      </c>
    </row>
    <row r="1421">
      <c r="A1421" s="32" t="s">
        <v>134</v>
      </c>
      <c r="B1421" s="33" t="s">
        <v>36</v>
      </c>
      <c r="C1421" s="34" t="s">
        <v>157</v>
      </c>
      <c r="D1421" s="35">
        <v>2496.0</v>
      </c>
      <c r="E1421" s="32">
        <v>151236.0</v>
      </c>
    </row>
    <row r="1422">
      <c r="A1422" s="32" t="s">
        <v>134</v>
      </c>
      <c r="B1422" s="33" t="s">
        <v>37</v>
      </c>
      <c r="C1422" s="34" t="s">
        <v>157</v>
      </c>
      <c r="D1422" s="35">
        <v>2435.0</v>
      </c>
      <c r="E1422" s="32">
        <v>151236.0</v>
      </c>
    </row>
    <row r="1423">
      <c r="A1423" s="32" t="s">
        <v>134</v>
      </c>
      <c r="B1423" s="33" t="s">
        <v>38</v>
      </c>
      <c r="C1423" s="34" t="s">
        <v>157</v>
      </c>
      <c r="D1423" s="35">
        <v>2216.0</v>
      </c>
      <c r="E1423" s="32">
        <v>151236.0</v>
      </c>
    </row>
    <row r="1424">
      <c r="A1424" s="32" t="s">
        <v>134</v>
      </c>
      <c r="B1424" s="33" t="s">
        <v>41</v>
      </c>
      <c r="C1424" s="34" t="s">
        <v>157</v>
      </c>
      <c r="D1424" s="35">
        <v>2045.0</v>
      </c>
      <c r="E1424" s="32">
        <v>151236.0</v>
      </c>
    </row>
    <row r="1425">
      <c r="A1425" s="32" t="s">
        <v>134</v>
      </c>
      <c r="B1425" s="33" t="s">
        <v>45</v>
      </c>
      <c r="C1425" s="34" t="s">
        <v>157</v>
      </c>
      <c r="D1425" s="35">
        <v>1966.0</v>
      </c>
      <c r="E1425" s="32">
        <v>151236.0</v>
      </c>
    </row>
    <row r="1426">
      <c r="A1426" s="32" t="s">
        <v>134</v>
      </c>
      <c r="B1426" s="33" t="s">
        <v>42</v>
      </c>
      <c r="C1426" s="34" t="s">
        <v>157</v>
      </c>
      <c r="D1426" s="35">
        <v>1946.0</v>
      </c>
      <c r="E1426" s="32">
        <v>151236.0</v>
      </c>
    </row>
    <row r="1427">
      <c r="A1427" s="32" t="s">
        <v>134</v>
      </c>
      <c r="B1427" s="33" t="s">
        <v>40</v>
      </c>
      <c r="C1427" s="34" t="s">
        <v>157</v>
      </c>
      <c r="D1427" s="35">
        <v>2005.0</v>
      </c>
      <c r="E1427" s="32">
        <v>151236.0</v>
      </c>
    </row>
    <row r="1428">
      <c r="A1428" s="32" t="s">
        <v>134</v>
      </c>
      <c r="B1428" s="33" t="s">
        <v>44</v>
      </c>
      <c r="C1428" s="34" t="s">
        <v>157</v>
      </c>
      <c r="D1428" s="35">
        <v>1994.0</v>
      </c>
      <c r="E1428" s="32">
        <v>151236.0</v>
      </c>
    </row>
    <row r="1429">
      <c r="A1429" s="32" t="s">
        <v>134</v>
      </c>
      <c r="B1429" s="33" t="s">
        <v>45</v>
      </c>
      <c r="C1429" s="34" t="s">
        <v>157</v>
      </c>
      <c r="D1429" s="35">
        <v>1894.0</v>
      </c>
      <c r="E1429" s="32">
        <v>151236.0</v>
      </c>
    </row>
    <row r="1430">
      <c r="A1430" s="32" t="s">
        <v>134</v>
      </c>
      <c r="B1430" s="33" t="s">
        <v>39</v>
      </c>
      <c r="C1430" s="34" t="s">
        <v>157</v>
      </c>
      <c r="D1430" s="35">
        <v>1902.0</v>
      </c>
      <c r="E1430" s="32">
        <v>151236.0</v>
      </c>
    </row>
    <row r="1431">
      <c r="A1431" s="32" t="s">
        <v>134</v>
      </c>
      <c r="B1431" s="33" t="s">
        <v>44</v>
      </c>
      <c r="C1431" s="34" t="s">
        <v>157</v>
      </c>
      <c r="D1431" s="35">
        <v>1545.0</v>
      </c>
      <c r="E1431" s="32">
        <v>151236.0</v>
      </c>
    </row>
    <row r="1432">
      <c r="A1432" s="32" t="s">
        <v>134</v>
      </c>
      <c r="B1432" s="33" t="s">
        <v>33</v>
      </c>
      <c r="C1432" s="34" t="s">
        <v>158</v>
      </c>
      <c r="D1432" s="32">
        <v>66039.0</v>
      </c>
      <c r="E1432" s="32">
        <v>151236.0</v>
      </c>
    </row>
    <row r="1433">
      <c r="A1433" s="32" t="s">
        <v>134</v>
      </c>
      <c r="B1433" s="33" t="s">
        <v>35</v>
      </c>
      <c r="C1433" s="34" t="s">
        <v>158</v>
      </c>
      <c r="D1433" s="35">
        <v>4371.0</v>
      </c>
      <c r="E1433" s="32">
        <v>151236.0</v>
      </c>
    </row>
    <row r="1434">
      <c r="A1434" s="32" t="s">
        <v>134</v>
      </c>
      <c r="B1434" s="33" t="s">
        <v>36</v>
      </c>
      <c r="C1434" s="34" t="s">
        <v>158</v>
      </c>
      <c r="D1434" s="35">
        <v>4644.0</v>
      </c>
      <c r="E1434" s="35">
        <v>7616.0</v>
      </c>
    </row>
    <row r="1435">
      <c r="A1435" s="32" t="s">
        <v>134</v>
      </c>
      <c r="B1435" s="33" t="s">
        <v>37</v>
      </c>
      <c r="C1435" s="34" t="s">
        <v>158</v>
      </c>
      <c r="D1435" s="35">
        <v>4403.0</v>
      </c>
      <c r="E1435" s="35">
        <v>6824.0</v>
      </c>
    </row>
    <row r="1436">
      <c r="A1436" s="32" t="s">
        <v>134</v>
      </c>
      <c r="B1436" s="33" t="s">
        <v>38</v>
      </c>
      <c r="C1436" s="34" t="s">
        <v>158</v>
      </c>
      <c r="D1436" s="35">
        <v>4586.0</v>
      </c>
      <c r="E1436" s="35">
        <v>7591.0</v>
      </c>
    </row>
    <row r="1437">
      <c r="A1437" s="32" t="s">
        <v>134</v>
      </c>
      <c r="B1437" s="33" t="s">
        <v>41</v>
      </c>
      <c r="C1437" s="34" t="s">
        <v>158</v>
      </c>
      <c r="D1437" s="35">
        <v>4796.0</v>
      </c>
      <c r="E1437" s="35">
        <v>7928.0</v>
      </c>
    </row>
    <row r="1438">
      <c r="A1438" s="32" t="s">
        <v>134</v>
      </c>
      <c r="B1438" s="33" t="s">
        <v>45</v>
      </c>
      <c r="C1438" s="34" t="s">
        <v>158</v>
      </c>
      <c r="D1438" s="35">
        <v>4688.0</v>
      </c>
      <c r="E1438" s="35">
        <v>7583.0</v>
      </c>
    </row>
    <row r="1439">
      <c r="A1439" s="32" t="s">
        <v>134</v>
      </c>
      <c r="B1439" s="33" t="s">
        <v>42</v>
      </c>
      <c r="C1439" s="34" t="s">
        <v>158</v>
      </c>
      <c r="D1439" s="35">
        <v>4528.0</v>
      </c>
      <c r="E1439" s="35">
        <v>7176.0</v>
      </c>
    </row>
    <row r="1440">
      <c r="A1440" s="32" t="s">
        <v>134</v>
      </c>
      <c r="B1440" s="33" t="s">
        <v>40</v>
      </c>
      <c r="C1440" s="34" t="s">
        <v>158</v>
      </c>
      <c r="D1440" s="35">
        <v>4438.0</v>
      </c>
      <c r="E1440" s="35">
        <v>7132.0</v>
      </c>
    </row>
    <row r="1441">
      <c r="A1441" s="32" t="s">
        <v>134</v>
      </c>
      <c r="B1441" s="33" t="s">
        <v>44</v>
      </c>
      <c r="C1441" s="34" t="s">
        <v>158</v>
      </c>
      <c r="D1441" s="35">
        <v>4324.0</v>
      </c>
      <c r="E1441" s="35">
        <v>7088.0</v>
      </c>
    </row>
    <row r="1442">
      <c r="A1442" s="32" t="s">
        <v>134</v>
      </c>
      <c r="B1442" s="33" t="s">
        <v>46</v>
      </c>
      <c r="C1442" s="34" t="s">
        <v>158</v>
      </c>
      <c r="D1442" s="35">
        <v>4073.0</v>
      </c>
      <c r="E1442" s="35">
        <v>6652.0</v>
      </c>
    </row>
    <row r="1443">
      <c r="A1443" s="32" t="s">
        <v>134</v>
      </c>
      <c r="B1443" s="33" t="s">
        <v>39</v>
      </c>
      <c r="C1443" s="34" t="s">
        <v>158</v>
      </c>
      <c r="D1443" s="35">
        <v>4111.0</v>
      </c>
      <c r="E1443" s="35">
        <v>6854.0</v>
      </c>
    </row>
    <row r="1444">
      <c r="A1444" s="32" t="s">
        <v>134</v>
      </c>
      <c r="B1444" s="33" t="s">
        <v>44</v>
      </c>
      <c r="C1444" s="34" t="s">
        <v>158</v>
      </c>
      <c r="D1444" s="35">
        <v>3832.0</v>
      </c>
      <c r="E1444" s="35">
        <v>6241.0</v>
      </c>
    </row>
    <row r="1445">
      <c r="A1445" s="32" t="s">
        <v>134</v>
      </c>
      <c r="B1445" s="33" t="s">
        <v>33</v>
      </c>
      <c r="C1445" s="34" t="s">
        <v>159</v>
      </c>
      <c r="D1445" s="32">
        <v>66039.0</v>
      </c>
      <c r="E1445" s="32">
        <v>151236.0</v>
      </c>
    </row>
    <row r="1446">
      <c r="A1446" s="32" t="s">
        <v>134</v>
      </c>
      <c r="B1446" s="33" t="s">
        <v>35</v>
      </c>
      <c r="C1446" s="34" t="s">
        <v>159</v>
      </c>
      <c r="D1446" s="32">
        <v>66039.0</v>
      </c>
      <c r="E1446" s="32">
        <v>151236.0</v>
      </c>
    </row>
    <row r="1447">
      <c r="A1447" s="32" t="s">
        <v>134</v>
      </c>
      <c r="B1447" s="33" t="s">
        <v>36</v>
      </c>
      <c r="C1447" s="34" t="s">
        <v>159</v>
      </c>
      <c r="D1447" s="32">
        <v>66039.0</v>
      </c>
      <c r="E1447" s="32">
        <v>151236.0</v>
      </c>
    </row>
    <row r="1448">
      <c r="A1448" s="32" t="s">
        <v>134</v>
      </c>
      <c r="B1448" s="33" t="s">
        <v>37</v>
      </c>
      <c r="C1448" s="34" t="s">
        <v>159</v>
      </c>
      <c r="D1448" s="32">
        <v>66039.0</v>
      </c>
      <c r="E1448" s="32">
        <v>151236.0</v>
      </c>
    </row>
    <row r="1449">
      <c r="A1449" s="32" t="s">
        <v>134</v>
      </c>
      <c r="B1449" s="33" t="s">
        <v>38</v>
      </c>
      <c r="C1449" s="34" t="s">
        <v>159</v>
      </c>
      <c r="D1449" s="32">
        <v>66039.0</v>
      </c>
      <c r="E1449" s="32">
        <v>151236.0</v>
      </c>
    </row>
    <row r="1450">
      <c r="A1450" s="32" t="s">
        <v>134</v>
      </c>
      <c r="B1450" s="33" t="s">
        <v>41</v>
      </c>
      <c r="C1450" s="34" t="s">
        <v>159</v>
      </c>
      <c r="D1450" s="32">
        <v>66039.0</v>
      </c>
      <c r="E1450" s="32">
        <v>151236.0</v>
      </c>
    </row>
    <row r="1451">
      <c r="A1451" s="32" t="s">
        <v>134</v>
      </c>
      <c r="B1451" s="33" t="s">
        <v>45</v>
      </c>
      <c r="C1451" s="34" t="s">
        <v>159</v>
      </c>
      <c r="D1451" s="32">
        <v>66039.0</v>
      </c>
      <c r="E1451" s="32">
        <v>151236.0</v>
      </c>
    </row>
    <row r="1452">
      <c r="A1452" s="32" t="s">
        <v>134</v>
      </c>
      <c r="B1452" s="33" t="s">
        <v>42</v>
      </c>
      <c r="C1452" s="34" t="s">
        <v>159</v>
      </c>
      <c r="D1452" s="32">
        <v>66039.0</v>
      </c>
      <c r="E1452" s="32">
        <v>151236.0</v>
      </c>
    </row>
    <row r="1453">
      <c r="A1453" s="32" t="s">
        <v>134</v>
      </c>
      <c r="B1453" s="33" t="s">
        <v>40</v>
      </c>
      <c r="C1453" s="34" t="s">
        <v>159</v>
      </c>
      <c r="D1453" s="32">
        <v>66039.0</v>
      </c>
      <c r="E1453" s="32">
        <v>151236.0</v>
      </c>
    </row>
    <row r="1454">
      <c r="A1454" s="32" t="s">
        <v>134</v>
      </c>
      <c r="B1454" s="33" t="s">
        <v>44</v>
      </c>
      <c r="C1454" s="34" t="s">
        <v>159</v>
      </c>
      <c r="D1454" s="32">
        <v>66039.0</v>
      </c>
      <c r="E1454" s="32">
        <v>151236.0</v>
      </c>
    </row>
    <row r="1455">
      <c r="A1455" s="32" t="s">
        <v>134</v>
      </c>
      <c r="B1455" s="33" t="s">
        <v>46</v>
      </c>
      <c r="C1455" s="34" t="s">
        <v>159</v>
      </c>
      <c r="D1455" s="32">
        <v>66039.0</v>
      </c>
      <c r="E1455" s="32">
        <v>151236.0</v>
      </c>
    </row>
    <row r="1456">
      <c r="A1456" s="32" t="s">
        <v>134</v>
      </c>
      <c r="B1456" s="33" t="s">
        <v>40</v>
      </c>
      <c r="C1456" s="34" t="s">
        <v>159</v>
      </c>
      <c r="D1456" s="32">
        <v>66039.0</v>
      </c>
      <c r="E1456" s="32">
        <v>151236.0</v>
      </c>
    </row>
    <row r="1457">
      <c r="A1457" s="32" t="s">
        <v>134</v>
      </c>
      <c r="B1457" s="33" t="s">
        <v>44</v>
      </c>
      <c r="C1457" s="34" t="s">
        <v>159</v>
      </c>
      <c r="D1457" s="32">
        <v>66039.0</v>
      </c>
      <c r="E1457" s="32">
        <v>151236.0</v>
      </c>
    </row>
    <row r="1458">
      <c r="A1458" s="32" t="s">
        <v>134</v>
      </c>
      <c r="B1458" s="33" t="s">
        <v>33</v>
      </c>
      <c r="C1458" s="34" t="s">
        <v>160</v>
      </c>
      <c r="D1458" s="32">
        <v>66039.0</v>
      </c>
      <c r="E1458" s="32">
        <v>151236.0</v>
      </c>
    </row>
    <row r="1459">
      <c r="A1459" s="32" t="s">
        <v>134</v>
      </c>
      <c r="B1459" s="33" t="s">
        <v>35</v>
      </c>
      <c r="C1459" s="34" t="s">
        <v>160</v>
      </c>
      <c r="D1459" s="35">
        <v>7287.0</v>
      </c>
      <c r="E1459" s="32">
        <v>151236.0</v>
      </c>
    </row>
    <row r="1460">
      <c r="A1460" s="32" t="s">
        <v>134</v>
      </c>
      <c r="B1460" s="33" t="s">
        <v>36</v>
      </c>
      <c r="C1460" s="34" t="s">
        <v>160</v>
      </c>
      <c r="D1460" s="35">
        <v>7052.0</v>
      </c>
      <c r="E1460" s="35">
        <v>13561.0</v>
      </c>
    </row>
    <row r="1461">
      <c r="A1461" s="32" t="s">
        <v>134</v>
      </c>
      <c r="B1461" s="33" t="s">
        <v>37</v>
      </c>
      <c r="C1461" s="34" t="s">
        <v>160</v>
      </c>
      <c r="D1461" s="35">
        <v>8766.0</v>
      </c>
      <c r="E1461" s="35">
        <v>12578.0</v>
      </c>
    </row>
    <row r="1462">
      <c r="A1462" s="32" t="s">
        <v>134</v>
      </c>
      <c r="B1462" s="33" t="s">
        <v>38</v>
      </c>
      <c r="C1462" s="34" t="s">
        <v>160</v>
      </c>
      <c r="D1462" s="35">
        <v>9520.0</v>
      </c>
      <c r="E1462" s="35">
        <v>15115.0</v>
      </c>
    </row>
    <row r="1463">
      <c r="A1463" s="32" t="s">
        <v>134</v>
      </c>
      <c r="B1463" s="33" t="s">
        <v>41</v>
      </c>
      <c r="C1463" s="34" t="s">
        <v>160</v>
      </c>
      <c r="D1463" s="35">
        <v>9460.0</v>
      </c>
      <c r="E1463" s="35">
        <v>15137.0</v>
      </c>
    </row>
    <row r="1464">
      <c r="A1464" s="32" t="s">
        <v>134</v>
      </c>
      <c r="B1464" s="33" t="s">
        <v>45</v>
      </c>
      <c r="C1464" s="34" t="s">
        <v>160</v>
      </c>
      <c r="D1464" s="35">
        <v>8718.0</v>
      </c>
      <c r="E1464" s="35">
        <v>14294.0</v>
      </c>
    </row>
    <row r="1465">
      <c r="A1465" s="32" t="s">
        <v>134</v>
      </c>
      <c r="B1465" s="33" t="s">
        <v>42</v>
      </c>
      <c r="C1465" s="34" t="s">
        <v>160</v>
      </c>
      <c r="D1465" s="35">
        <v>8848.0</v>
      </c>
      <c r="E1465" s="35">
        <v>13993.0</v>
      </c>
    </row>
    <row r="1466">
      <c r="A1466" s="32" t="s">
        <v>134</v>
      </c>
      <c r="B1466" s="33" t="s">
        <v>40</v>
      </c>
      <c r="C1466" s="34" t="s">
        <v>160</v>
      </c>
      <c r="D1466" s="35">
        <v>9386.0</v>
      </c>
      <c r="E1466" s="35">
        <v>13330.0</v>
      </c>
    </row>
    <row r="1467">
      <c r="A1467" s="32" t="s">
        <v>134</v>
      </c>
      <c r="B1467" s="33" t="s">
        <v>44</v>
      </c>
      <c r="C1467" s="34" t="s">
        <v>160</v>
      </c>
      <c r="D1467" s="35">
        <v>9253.0</v>
      </c>
      <c r="E1467" s="35">
        <v>12915.0</v>
      </c>
    </row>
    <row r="1468">
      <c r="A1468" s="32" t="s">
        <v>134</v>
      </c>
      <c r="B1468" s="33" t="s">
        <v>46</v>
      </c>
      <c r="C1468" s="34" t="s">
        <v>160</v>
      </c>
      <c r="D1468" s="35">
        <v>8865.0</v>
      </c>
      <c r="E1468" s="35">
        <v>13212.0</v>
      </c>
    </row>
    <row r="1469">
      <c r="A1469" s="32" t="s">
        <v>134</v>
      </c>
      <c r="B1469" s="33" t="s">
        <v>40</v>
      </c>
      <c r="C1469" s="34" t="s">
        <v>160</v>
      </c>
      <c r="D1469" s="35">
        <v>8277.0</v>
      </c>
      <c r="E1469" s="35">
        <v>12919.0</v>
      </c>
    </row>
    <row r="1470">
      <c r="A1470" s="32" t="s">
        <v>134</v>
      </c>
      <c r="B1470" s="33" t="s">
        <v>44</v>
      </c>
      <c r="C1470" s="34" t="s">
        <v>160</v>
      </c>
      <c r="D1470" s="35">
        <v>7131.0</v>
      </c>
      <c r="E1470" s="35">
        <v>12200.0</v>
      </c>
    </row>
    <row r="1471">
      <c r="A1471" s="32" t="s">
        <v>134</v>
      </c>
      <c r="B1471" s="33" t="s">
        <v>33</v>
      </c>
      <c r="C1471" s="34" t="s">
        <v>161</v>
      </c>
      <c r="D1471" s="35">
        <v>4080.0</v>
      </c>
      <c r="E1471" s="32">
        <v>151236.0</v>
      </c>
    </row>
    <row r="1472">
      <c r="A1472" s="32" t="s">
        <v>134</v>
      </c>
      <c r="B1472" s="33" t="s">
        <v>35</v>
      </c>
      <c r="C1472" s="34" t="s">
        <v>161</v>
      </c>
      <c r="D1472" s="35">
        <v>4171.0</v>
      </c>
      <c r="E1472" s="32">
        <v>151236.0</v>
      </c>
    </row>
    <row r="1473">
      <c r="A1473" s="32" t="s">
        <v>134</v>
      </c>
      <c r="B1473" s="33" t="s">
        <v>36</v>
      </c>
      <c r="C1473" s="34" t="s">
        <v>161</v>
      </c>
      <c r="D1473" s="35">
        <v>4220.0</v>
      </c>
      <c r="E1473" s="35">
        <v>10829.0</v>
      </c>
    </row>
    <row r="1474">
      <c r="A1474" s="32" t="s">
        <v>134</v>
      </c>
      <c r="B1474" s="33" t="s">
        <v>37</v>
      </c>
      <c r="C1474" s="34" t="s">
        <v>161</v>
      </c>
      <c r="D1474" s="35">
        <v>3956.0</v>
      </c>
      <c r="E1474" s="35">
        <v>10249.0</v>
      </c>
    </row>
    <row r="1475">
      <c r="A1475" s="32" t="s">
        <v>134</v>
      </c>
      <c r="B1475" s="33" t="s">
        <v>38</v>
      </c>
      <c r="C1475" s="34" t="s">
        <v>161</v>
      </c>
      <c r="D1475" s="35">
        <v>4204.0</v>
      </c>
      <c r="E1475" s="35">
        <v>10792.0</v>
      </c>
    </row>
    <row r="1476">
      <c r="A1476" s="32" t="s">
        <v>134</v>
      </c>
      <c r="B1476" s="33" t="s">
        <v>41</v>
      </c>
      <c r="C1476" s="34" t="s">
        <v>161</v>
      </c>
      <c r="D1476" s="35">
        <v>4209.0</v>
      </c>
      <c r="E1476" s="35">
        <v>10869.0</v>
      </c>
    </row>
    <row r="1477">
      <c r="A1477" s="32" t="s">
        <v>134</v>
      </c>
      <c r="B1477" s="33" t="s">
        <v>45</v>
      </c>
      <c r="C1477" s="34" t="s">
        <v>161</v>
      </c>
      <c r="D1477" s="35">
        <v>4329.0</v>
      </c>
      <c r="E1477" s="35">
        <v>11357.0</v>
      </c>
    </row>
    <row r="1478">
      <c r="A1478" s="32" t="s">
        <v>134</v>
      </c>
      <c r="B1478" s="33" t="s">
        <v>42</v>
      </c>
      <c r="C1478" s="34" t="s">
        <v>161</v>
      </c>
      <c r="D1478" s="35">
        <v>4382.0</v>
      </c>
      <c r="E1478" s="35">
        <v>11544.0</v>
      </c>
    </row>
    <row r="1479">
      <c r="A1479" s="32" t="s">
        <v>134</v>
      </c>
      <c r="B1479" s="33" t="s">
        <v>40</v>
      </c>
      <c r="C1479" s="34" t="s">
        <v>161</v>
      </c>
      <c r="D1479" s="35">
        <v>4282.0</v>
      </c>
      <c r="E1479" s="35">
        <v>11269.0</v>
      </c>
    </row>
    <row r="1480">
      <c r="A1480" s="32" t="s">
        <v>134</v>
      </c>
      <c r="B1480" s="33" t="s">
        <v>44</v>
      </c>
      <c r="C1480" s="34" t="s">
        <v>161</v>
      </c>
      <c r="D1480" s="35">
        <v>3843.0</v>
      </c>
      <c r="E1480" s="35">
        <v>9905.0</v>
      </c>
    </row>
    <row r="1481">
      <c r="A1481" s="32" t="s">
        <v>134</v>
      </c>
      <c r="B1481" s="33" t="s">
        <v>46</v>
      </c>
      <c r="C1481" s="34" t="s">
        <v>161</v>
      </c>
      <c r="D1481" s="35">
        <v>3646.0</v>
      </c>
      <c r="E1481" s="35">
        <v>9417.0</v>
      </c>
    </row>
    <row r="1482">
      <c r="A1482" s="32" t="s">
        <v>134</v>
      </c>
      <c r="B1482" s="33" t="s">
        <v>40</v>
      </c>
      <c r="C1482" s="34" t="s">
        <v>161</v>
      </c>
      <c r="D1482" s="35">
        <v>3509.0</v>
      </c>
      <c r="E1482" s="35">
        <v>8801.0</v>
      </c>
    </row>
    <row r="1483">
      <c r="A1483" s="32" t="s">
        <v>134</v>
      </c>
      <c r="B1483" s="33" t="s">
        <v>44</v>
      </c>
      <c r="C1483" s="34" t="s">
        <v>161</v>
      </c>
      <c r="D1483" s="35">
        <v>3335.0</v>
      </c>
      <c r="E1483" s="35">
        <v>8240.0</v>
      </c>
    </row>
    <row r="1484">
      <c r="A1484" s="32" t="s">
        <v>134</v>
      </c>
      <c r="B1484" s="33" t="s">
        <v>33</v>
      </c>
      <c r="C1484" s="34" t="s">
        <v>162</v>
      </c>
      <c r="D1484" s="32">
        <v>66039.0</v>
      </c>
      <c r="E1484" s="32">
        <v>151236.0</v>
      </c>
    </row>
    <row r="1485">
      <c r="A1485" s="32" t="s">
        <v>134</v>
      </c>
      <c r="B1485" s="33" t="s">
        <v>35</v>
      </c>
      <c r="C1485" s="34" t="s">
        <v>162</v>
      </c>
      <c r="D1485" s="35">
        <v>857.0</v>
      </c>
      <c r="E1485" s="32">
        <v>151236.0</v>
      </c>
    </row>
    <row r="1486">
      <c r="A1486" s="32" t="s">
        <v>134</v>
      </c>
      <c r="B1486" s="33" t="s">
        <v>36</v>
      </c>
      <c r="C1486" s="34" t="s">
        <v>162</v>
      </c>
      <c r="D1486" s="35">
        <v>848.0</v>
      </c>
      <c r="E1486" s="35">
        <v>2589.0</v>
      </c>
    </row>
    <row r="1487">
      <c r="A1487" s="32" t="s">
        <v>134</v>
      </c>
      <c r="B1487" s="33" t="s">
        <v>37</v>
      </c>
      <c r="C1487" s="34" t="s">
        <v>162</v>
      </c>
      <c r="D1487" s="35">
        <v>777.0</v>
      </c>
      <c r="E1487" s="35">
        <v>2497.0</v>
      </c>
    </row>
    <row r="1488">
      <c r="A1488" s="32" t="s">
        <v>134</v>
      </c>
      <c r="B1488" s="33" t="s">
        <v>38</v>
      </c>
      <c r="C1488" s="34" t="s">
        <v>162</v>
      </c>
      <c r="D1488" s="35">
        <v>837.0</v>
      </c>
      <c r="E1488" s="35">
        <v>2560.0</v>
      </c>
    </row>
    <row r="1489">
      <c r="A1489" s="32" t="s">
        <v>134</v>
      </c>
      <c r="B1489" s="33" t="s">
        <v>41</v>
      </c>
      <c r="C1489" s="34" t="s">
        <v>162</v>
      </c>
      <c r="D1489" s="35">
        <v>878.0</v>
      </c>
      <c r="E1489" s="35">
        <v>2725.0</v>
      </c>
    </row>
    <row r="1490">
      <c r="A1490" s="32" t="s">
        <v>134</v>
      </c>
      <c r="B1490" s="33" t="s">
        <v>45</v>
      </c>
      <c r="C1490" s="34" t="s">
        <v>162</v>
      </c>
      <c r="D1490" s="35">
        <v>834.0</v>
      </c>
      <c r="E1490" s="35">
        <v>2574.0</v>
      </c>
    </row>
    <row r="1491">
      <c r="A1491" s="32" t="s">
        <v>134</v>
      </c>
      <c r="B1491" s="33" t="s">
        <v>43</v>
      </c>
      <c r="C1491" s="34" t="s">
        <v>162</v>
      </c>
      <c r="D1491" s="35">
        <v>881.0</v>
      </c>
      <c r="E1491" s="35">
        <v>2699.0</v>
      </c>
    </row>
    <row r="1492">
      <c r="A1492" s="32" t="s">
        <v>134</v>
      </c>
      <c r="B1492" s="33" t="s">
        <v>40</v>
      </c>
      <c r="C1492" s="34" t="s">
        <v>162</v>
      </c>
      <c r="D1492" s="35">
        <v>830.0</v>
      </c>
      <c r="E1492" s="35">
        <v>2574.0</v>
      </c>
    </row>
    <row r="1493">
      <c r="A1493" s="32" t="s">
        <v>134</v>
      </c>
      <c r="B1493" s="33" t="s">
        <v>44</v>
      </c>
      <c r="C1493" s="34" t="s">
        <v>162</v>
      </c>
      <c r="D1493" s="35">
        <v>826.0</v>
      </c>
      <c r="E1493" s="35">
        <v>2582.0</v>
      </c>
    </row>
    <row r="1494">
      <c r="A1494" s="32" t="s">
        <v>134</v>
      </c>
      <c r="B1494" s="33" t="s">
        <v>39</v>
      </c>
      <c r="C1494" s="34" t="s">
        <v>162</v>
      </c>
      <c r="D1494" s="35">
        <v>734.0</v>
      </c>
      <c r="E1494" s="35">
        <v>2299.0</v>
      </c>
    </row>
    <row r="1495">
      <c r="A1495" s="32" t="s">
        <v>134</v>
      </c>
      <c r="B1495" s="33" t="s">
        <v>40</v>
      </c>
      <c r="C1495" s="34" t="s">
        <v>162</v>
      </c>
      <c r="D1495" s="35">
        <v>787.0</v>
      </c>
      <c r="E1495" s="35">
        <v>2486.0</v>
      </c>
    </row>
    <row r="1496">
      <c r="A1496" s="32" t="s">
        <v>134</v>
      </c>
      <c r="B1496" s="33" t="s">
        <v>44</v>
      </c>
      <c r="C1496" s="34" t="s">
        <v>162</v>
      </c>
      <c r="D1496" s="35">
        <v>676.0</v>
      </c>
      <c r="E1496" s="35">
        <v>2065.0</v>
      </c>
    </row>
    <row r="1497">
      <c r="A1497" s="32" t="s">
        <v>134</v>
      </c>
      <c r="B1497" s="33" t="s">
        <v>33</v>
      </c>
      <c r="C1497" s="34" t="s">
        <v>163</v>
      </c>
      <c r="D1497" s="32">
        <v>66039.0</v>
      </c>
      <c r="E1497" s="32">
        <v>151236.0</v>
      </c>
    </row>
    <row r="1498">
      <c r="A1498" s="32" t="s">
        <v>134</v>
      </c>
      <c r="B1498" s="33" t="s">
        <v>35</v>
      </c>
      <c r="C1498" s="34" t="s">
        <v>163</v>
      </c>
      <c r="D1498" s="35">
        <v>3331.0</v>
      </c>
      <c r="E1498" s="32">
        <v>151236.0</v>
      </c>
    </row>
    <row r="1499">
      <c r="A1499" s="32" t="s">
        <v>134</v>
      </c>
      <c r="B1499" s="33" t="s">
        <v>36</v>
      </c>
      <c r="C1499" s="34" t="s">
        <v>163</v>
      </c>
      <c r="D1499" s="35">
        <v>3426.0</v>
      </c>
      <c r="E1499" s="35">
        <v>4855.0</v>
      </c>
    </row>
    <row r="1500">
      <c r="A1500" s="32" t="s">
        <v>134</v>
      </c>
      <c r="B1500" s="33" t="s">
        <v>37</v>
      </c>
      <c r="C1500" s="34" t="s">
        <v>163</v>
      </c>
      <c r="D1500" s="35">
        <v>3171.0</v>
      </c>
      <c r="E1500" s="35">
        <v>4547.0</v>
      </c>
    </row>
    <row r="1501">
      <c r="A1501" s="32" t="s">
        <v>134</v>
      </c>
      <c r="B1501" s="33" t="s">
        <v>38</v>
      </c>
      <c r="C1501" s="34" t="s">
        <v>163</v>
      </c>
      <c r="D1501" s="35">
        <v>3363.0</v>
      </c>
      <c r="E1501" s="35">
        <v>4774.0</v>
      </c>
    </row>
    <row r="1502">
      <c r="A1502" s="32" t="s">
        <v>134</v>
      </c>
      <c r="B1502" s="33" t="s">
        <v>41</v>
      </c>
      <c r="C1502" s="34" t="s">
        <v>163</v>
      </c>
      <c r="D1502" s="35">
        <v>3342.0</v>
      </c>
      <c r="E1502" s="35">
        <v>4686.0</v>
      </c>
    </row>
    <row r="1503">
      <c r="A1503" s="32" t="s">
        <v>134</v>
      </c>
      <c r="B1503" s="33" t="s">
        <v>45</v>
      </c>
      <c r="C1503" s="34" t="s">
        <v>163</v>
      </c>
      <c r="D1503" s="35">
        <v>3441.0</v>
      </c>
      <c r="E1503" s="35">
        <v>4994.0</v>
      </c>
    </row>
    <row r="1504">
      <c r="A1504" s="32" t="s">
        <v>134</v>
      </c>
      <c r="B1504" s="33" t="s">
        <v>43</v>
      </c>
      <c r="C1504" s="34" t="s">
        <v>163</v>
      </c>
      <c r="D1504" s="35">
        <v>3500.0</v>
      </c>
      <c r="E1504" s="35">
        <v>4895.0</v>
      </c>
    </row>
    <row r="1505">
      <c r="A1505" s="32" t="s">
        <v>134</v>
      </c>
      <c r="B1505" s="33" t="s">
        <v>40</v>
      </c>
      <c r="C1505" s="34" t="s">
        <v>163</v>
      </c>
      <c r="D1505" s="35">
        <v>3377.0</v>
      </c>
      <c r="E1505" s="35">
        <v>4554.0</v>
      </c>
    </row>
    <row r="1506">
      <c r="A1506" s="32" t="s">
        <v>134</v>
      </c>
      <c r="B1506" s="33" t="s">
        <v>45</v>
      </c>
      <c r="C1506" s="34" t="s">
        <v>163</v>
      </c>
      <c r="D1506" s="35">
        <v>3360.0</v>
      </c>
      <c r="E1506" s="35">
        <v>4290.0</v>
      </c>
    </row>
    <row r="1507">
      <c r="A1507" s="32" t="s">
        <v>134</v>
      </c>
      <c r="B1507" s="33" t="s">
        <v>39</v>
      </c>
      <c r="C1507" s="34" t="s">
        <v>163</v>
      </c>
      <c r="D1507" s="35">
        <v>3096.0</v>
      </c>
      <c r="E1507" s="35">
        <v>3986.0</v>
      </c>
    </row>
    <row r="1508">
      <c r="A1508" s="32" t="s">
        <v>134</v>
      </c>
      <c r="B1508" s="33" t="s">
        <v>40</v>
      </c>
      <c r="C1508" s="34" t="s">
        <v>163</v>
      </c>
      <c r="D1508" s="35">
        <v>3052.0</v>
      </c>
      <c r="E1508" s="35">
        <v>3715.0</v>
      </c>
    </row>
    <row r="1509">
      <c r="A1509" s="32" t="s">
        <v>134</v>
      </c>
      <c r="B1509" s="33" t="s">
        <v>45</v>
      </c>
      <c r="C1509" s="34" t="s">
        <v>163</v>
      </c>
      <c r="D1509" s="35">
        <v>2883.0</v>
      </c>
      <c r="E1509" s="35">
        <v>3513.0</v>
      </c>
    </row>
    <row r="1510">
      <c r="A1510" s="32" t="s">
        <v>134</v>
      </c>
      <c r="B1510" s="33" t="s">
        <v>33</v>
      </c>
      <c r="C1510" s="34" t="s">
        <v>164</v>
      </c>
      <c r="D1510" s="32">
        <v>66039.0</v>
      </c>
      <c r="E1510" s="32">
        <v>151236.0</v>
      </c>
    </row>
    <row r="1511">
      <c r="A1511" s="32" t="s">
        <v>134</v>
      </c>
      <c r="B1511" s="33" t="s">
        <v>35</v>
      </c>
      <c r="C1511" s="34" t="s">
        <v>164</v>
      </c>
      <c r="D1511" s="32">
        <v>66039.0</v>
      </c>
      <c r="E1511" s="32">
        <v>151236.0</v>
      </c>
    </row>
    <row r="1512">
      <c r="A1512" s="32" t="s">
        <v>134</v>
      </c>
      <c r="B1512" s="33" t="s">
        <v>36</v>
      </c>
      <c r="C1512" s="34" t="s">
        <v>164</v>
      </c>
      <c r="D1512" s="32">
        <v>66039.0</v>
      </c>
      <c r="E1512" s="32">
        <v>151236.0</v>
      </c>
    </row>
    <row r="1513">
      <c r="A1513" s="32" t="s">
        <v>134</v>
      </c>
      <c r="B1513" s="33" t="s">
        <v>37</v>
      </c>
      <c r="C1513" s="34" t="s">
        <v>164</v>
      </c>
      <c r="D1513" s="32">
        <v>66039.0</v>
      </c>
      <c r="E1513" s="32">
        <v>151236.0</v>
      </c>
    </row>
    <row r="1514">
      <c r="A1514" s="32" t="s">
        <v>134</v>
      </c>
      <c r="B1514" s="33" t="s">
        <v>38</v>
      </c>
      <c r="C1514" s="34" t="s">
        <v>164</v>
      </c>
      <c r="D1514" s="32">
        <v>66039.0</v>
      </c>
      <c r="E1514" s="32">
        <v>151236.0</v>
      </c>
    </row>
    <row r="1515">
      <c r="A1515" s="32" t="s">
        <v>134</v>
      </c>
      <c r="B1515" s="33" t="s">
        <v>41</v>
      </c>
      <c r="C1515" s="34" t="s">
        <v>164</v>
      </c>
      <c r="D1515" s="32">
        <v>66039.0</v>
      </c>
      <c r="E1515" s="32">
        <v>151236.0</v>
      </c>
    </row>
    <row r="1516">
      <c r="A1516" s="32" t="s">
        <v>134</v>
      </c>
      <c r="B1516" s="33" t="s">
        <v>45</v>
      </c>
      <c r="C1516" s="34" t="s">
        <v>164</v>
      </c>
      <c r="D1516" s="32">
        <v>66039.0</v>
      </c>
      <c r="E1516" s="32">
        <v>151236.0</v>
      </c>
    </row>
    <row r="1517">
      <c r="A1517" s="32" t="s">
        <v>134</v>
      </c>
      <c r="B1517" s="33" t="s">
        <v>43</v>
      </c>
      <c r="C1517" s="34" t="s">
        <v>164</v>
      </c>
      <c r="D1517" s="32">
        <v>66039.0</v>
      </c>
      <c r="E1517" s="32">
        <v>151236.0</v>
      </c>
    </row>
    <row r="1518">
      <c r="A1518" s="32" t="s">
        <v>134</v>
      </c>
      <c r="B1518" s="33" t="s">
        <v>40</v>
      </c>
      <c r="C1518" s="34" t="s">
        <v>164</v>
      </c>
      <c r="D1518" s="32">
        <v>66039.0</v>
      </c>
      <c r="E1518" s="32">
        <v>151236.0</v>
      </c>
    </row>
    <row r="1519">
      <c r="A1519" s="32" t="s">
        <v>134</v>
      </c>
      <c r="B1519" s="33" t="s">
        <v>45</v>
      </c>
      <c r="C1519" s="34" t="s">
        <v>164</v>
      </c>
      <c r="D1519" s="32">
        <v>66039.0</v>
      </c>
      <c r="E1519" s="32">
        <v>151236.0</v>
      </c>
    </row>
    <row r="1520">
      <c r="A1520" s="32" t="s">
        <v>134</v>
      </c>
      <c r="B1520" s="33" t="s">
        <v>39</v>
      </c>
      <c r="C1520" s="34" t="s">
        <v>164</v>
      </c>
      <c r="D1520" s="32">
        <v>66039.0</v>
      </c>
      <c r="E1520" s="32">
        <v>151236.0</v>
      </c>
    </row>
    <row r="1521">
      <c r="A1521" s="32" t="s">
        <v>134</v>
      </c>
      <c r="B1521" s="33" t="s">
        <v>40</v>
      </c>
      <c r="C1521" s="34" t="s">
        <v>164</v>
      </c>
      <c r="D1521" s="32">
        <v>66039.0</v>
      </c>
      <c r="E1521" s="32">
        <v>151236.0</v>
      </c>
    </row>
    <row r="1522">
      <c r="A1522" s="32" t="s">
        <v>134</v>
      </c>
      <c r="B1522" s="33" t="s">
        <v>45</v>
      </c>
      <c r="C1522" s="34" t="s">
        <v>164</v>
      </c>
      <c r="D1522" s="32">
        <v>66039.0</v>
      </c>
      <c r="E1522" s="32">
        <v>151236.0</v>
      </c>
    </row>
    <row r="1523">
      <c r="A1523" s="32" t="s">
        <v>134</v>
      </c>
      <c r="B1523" s="33" t="s">
        <v>33</v>
      </c>
      <c r="C1523" s="34" t="s">
        <v>165</v>
      </c>
      <c r="D1523" s="32">
        <v>66039.0</v>
      </c>
      <c r="E1523" s="32">
        <v>151236.0</v>
      </c>
    </row>
    <row r="1524">
      <c r="A1524" s="32" t="s">
        <v>134</v>
      </c>
      <c r="B1524" s="33" t="s">
        <v>35</v>
      </c>
      <c r="C1524" s="34" t="s">
        <v>165</v>
      </c>
      <c r="D1524" s="35">
        <v>1179.0</v>
      </c>
      <c r="E1524" s="32">
        <v>151236.0</v>
      </c>
    </row>
    <row r="1525">
      <c r="A1525" s="32" t="s">
        <v>134</v>
      </c>
      <c r="B1525" s="33" t="s">
        <v>36</v>
      </c>
      <c r="C1525" s="34" t="s">
        <v>165</v>
      </c>
      <c r="D1525" s="35">
        <v>1174.0</v>
      </c>
      <c r="E1525" s="35">
        <v>2582.0</v>
      </c>
    </row>
    <row r="1526">
      <c r="A1526" s="32" t="s">
        <v>134</v>
      </c>
      <c r="B1526" s="33" t="s">
        <v>37</v>
      </c>
      <c r="C1526" s="34" t="s">
        <v>165</v>
      </c>
      <c r="D1526" s="35">
        <v>994.0</v>
      </c>
      <c r="E1526" s="35">
        <v>1822.0</v>
      </c>
    </row>
    <row r="1527">
      <c r="A1527" s="32" t="s">
        <v>134</v>
      </c>
      <c r="B1527" s="33" t="s">
        <v>38</v>
      </c>
      <c r="C1527" s="34" t="s">
        <v>165</v>
      </c>
      <c r="D1527" s="35">
        <v>1177.0</v>
      </c>
      <c r="E1527" s="35">
        <v>2750.0</v>
      </c>
    </row>
    <row r="1528">
      <c r="A1528" s="32" t="s">
        <v>134</v>
      </c>
      <c r="B1528" s="33" t="s">
        <v>42</v>
      </c>
      <c r="C1528" s="34" t="s">
        <v>165</v>
      </c>
      <c r="D1528" s="35">
        <v>1086.0</v>
      </c>
      <c r="E1528" s="35">
        <v>2252.0</v>
      </c>
    </row>
    <row r="1529">
      <c r="A1529" s="32" t="s">
        <v>134</v>
      </c>
      <c r="B1529" s="33" t="s">
        <v>45</v>
      </c>
      <c r="C1529" s="34" t="s">
        <v>165</v>
      </c>
      <c r="D1529" s="35">
        <v>1118.0</v>
      </c>
      <c r="E1529" s="35">
        <v>2384.0</v>
      </c>
    </row>
    <row r="1530">
      <c r="A1530" s="32" t="s">
        <v>134</v>
      </c>
      <c r="B1530" s="33" t="s">
        <v>43</v>
      </c>
      <c r="C1530" s="34" t="s">
        <v>165</v>
      </c>
      <c r="D1530" s="35">
        <v>987.0</v>
      </c>
      <c r="E1530" s="35">
        <v>2057.0</v>
      </c>
    </row>
    <row r="1531">
      <c r="A1531" s="32" t="s">
        <v>134</v>
      </c>
      <c r="B1531" s="33" t="s">
        <v>40</v>
      </c>
      <c r="C1531" s="34" t="s">
        <v>165</v>
      </c>
      <c r="D1531" s="32">
        <v>66039.0</v>
      </c>
      <c r="E1531" s="32">
        <v>151236.0</v>
      </c>
    </row>
    <row r="1532">
      <c r="A1532" s="32" t="s">
        <v>134</v>
      </c>
      <c r="B1532" s="33" t="s">
        <v>45</v>
      </c>
      <c r="C1532" s="34" t="s">
        <v>165</v>
      </c>
      <c r="D1532" s="32">
        <v>66039.0</v>
      </c>
      <c r="E1532" s="32">
        <v>151236.0</v>
      </c>
    </row>
    <row r="1533">
      <c r="A1533" s="32" t="s">
        <v>134</v>
      </c>
      <c r="B1533" s="33" t="s">
        <v>39</v>
      </c>
      <c r="C1533" s="34" t="s">
        <v>165</v>
      </c>
      <c r="D1533" s="32">
        <v>66039.0</v>
      </c>
      <c r="E1533" s="32">
        <v>151236.0</v>
      </c>
    </row>
    <row r="1534">
      <c r="A1534" s="32" t="s">
        <v>134</v>
      </c>
      <c r="B1534" s="33" t="s">
        <v>40</v>
      </c>
      <c r="C1534" s="34" t="s">
        <v>165</v>
      </c>
      <c r="D1534" s="32">
        <v>66039.0</v>
      </c>
      <c r="E1534" s="32">
        <v>151236.0</v>
      </c>
    </row>
    <row r="1535">
      <c r="A1535" s="32" t="s">
        <v>134</v>
      </c>
      <c r="B1535" s="33" t="s">
        <v>45</v>
      </c>
      <c r="C1535" s="34" t="s">
        <v>165</v>
      </c>
      <c r="D1535" s="32">
        <v>66039.0</v>
      </c>
      <c r="E1535" s="32">
        <v>151236.0</v>
      </c>
    </row>
    <row r="1536">
      <c r="A1536" s="32" t="s">
        <v>134</v>
      </c>
      <c r="B1536" s="33" t="s">
        <v>33</v>
      </c>
      <c r="C1536" s="34" t="s">
        <v>166</v>
      </c>
      <c r="D1536" s="35">
        <v>78220.0</v>
      </c>
      <c r="E1536" s="32">
        <v>151236.0</v>
      </c>
    </row>
    <row r="1537">
      <c r="A1537" s="32" t="s">
        <v>134</v>
      </c>
      <c r="B1537" s="33" t="s">
        <v>35</v>
      </c>
      <c r="C1537" s="34" t="s">
        <v>166</v>
      </c>
      <c r="D1537" s="35">
        <v>77419.0</v>
      </c>
      <c r="E1537" s="32">
        <v>151236.0</v>
      </c>
    </row>
    <row r="1538">
      <c r="A1538" s="32" t="s">
        <v>134</v>
      </c>
      <c r="B1538" s="33" t="s">
        <v>36</v>
      </c>
      <c r="C1538" s="34" t="s">
        <v>166</v>
      </c>
      <c r="D1538" s="35">
        <v>83426.0</v>
      </c>
      <c r="E1538" s="35">
        <v>182078.0</v>
      </c>
    </row>
    <row r="1539">
      <c r="A1539" s="32" t="s">
        <v>134</v>
      </c>
      <c r="B1539" s="33" t="s">
        <v>37</v>
      </c>
      <c r="C1539" s="34" t="s">
        <v>166</v>
      </c>
      <c r="D1539" s="35">
        <v>78175.0</v>
      </c>
      <c r="E1539" s="35">
        <v>169650.0</v>
      </c>
    </row>
    <row r="1540">
      <c r="A1540" s="32" t="s">
        <v>134</v>
      </c>
      <c r="B1540" s="33" t="s">
        <v>38</v>
      </c>
      <c r="C1540" s="34" t="s">
        <v>166</v>
      </c>
      <c r="D1540" s="35">
        <v>79550.0</v>
      </c>
      <c r="E1540" s="35">
        <v>173845.0</v>
      </c>
    </row>
    <row r="1541">
      <c r="A1541" s="32" t="s">
        <v>134</v>
      </c>
      <c r="B1541" s="33" t="s">
        <v>42</v>
      </c>
      <c r="C1541" s="34" t="s">
        <v>166</v>
      </c>
      <c r="D1541" s="35">
        <v>79350.0</v>
      </c>
      <c r="E1541" s="35">
        <v>171766.0</v>
      </c>
    </row>
    <row r="1542">
      <c r="A1542" s="32" t="s">
        <v>134</v>
      </c>
      <c r="B1542" s="33" t="s">
        <v>46</v>
      </c>
      <c r="C1542" s="34" t="s">
        <v>166</v>
      </c>
      <c r="D1542" s="35">
        <v>76830.0</v>
      </c>
      <c r="E1542" s="35">
        <v>167201.0</v>
      </c>
    </row>
    <row r="1543">
      <c r="A1543" s="32" t="s">
        <v>134</v>
      </c>
      <c r="B1543" s="33" t="s">
        <v>43</v>
      </c>
      <c r="C1543" s="34" t="s">
        <v>166</v>
      </c>
      <c r="D1543" s="35">
        <v>78824.0</v>
      </c>
      <c r="E1543" s="35">
        <v>172228.0</v>
      </c>
    </row>
    <row r="1544">
      <c r="A1544" s="32" t="s">
        <v>134</v>
      </c>
      <c r="B1544" s="33" t="s">
        <v>40</v>
      </c>
      <c r="C1544" s="34" t="s">
        <v>166</v>
      </c>
      <c r="D1544" s="35">
        <v>79075.0</v>
      </c>
      <c r="E1544" s="35">
        <v>176903.0</v>
      </c>
    </row>
    <row r="1545">
      <c r="A1545" s="32" t="s">
        <v>134</v>
      </c>
      <c r="B1545" s="33" t="s">
        <v>45</v>
      </c>
      <c r="C1545" s="34" t="s">
        <v>166</v>
      </c>
      <c r="D1545" s="35">
        <v>78010.0</v>
      </c>
      <c r="E1545" s="35">
        <v>175041.0</v>
      </c>
    </row>
    <row r="1546">
      <c r="A1546" s="32" t="s">
        <v>134</v>
      </c>
      <c r="B1546" s="33" t="s">
        <v>40</v>
      </c>
      <c r="C1546" s="34" t="s">
        <v>166</v>
      </c>
      <c r="D1546" s="35">
        <v>75706.0</v>
      </c>
      <c r="E1546" s="35">
        <v>172364.0</v>
      </c>
    </row>
    <row r="1547">
      <c r="A1547" s="32" t="s">
        <v>134</v>
      </c>
      <c r="B1547" s="33" t="s">
        <v>40</v>
      </c>
      <c r="C1547" s="34" t="s">
        <v>166</v>
      </c>
      <c r="D1547" s="35">
        <v>75614.0</v>
      </c>
      <c r="E1547" s="35">
        <v>167274.0</v>
      </c>
    </row>
    <row r="1548">
      <c r="A1548" s="32" t="s">
        <v>134</v>
      </c>
      <c r="B1548" s="33" t="s">
        <v>45</v>
      </c>
      <c r="C1548" s="34" t="s">
        <v>166</v>
      </c>
      <c r="D1548" s="35">
        <v>73223.0</v>
      </c>
      <c r="E1548" s="35">
        <v>165363.0</v>
      </c>
    </row>
    <row r="1549">
      <c r="A1549" s="32" t="s">
        <v>134</v>
      </c>
      <c r="B1549" s="33" t="s">
        <v>33</v>
      </c>
      <c r="C1549" s="34" t="s">
        <v>167</v>
      </c>
      <c r="D1549" s="32">
        <v>66039.0</v>
      </c>
      <c r="E1549" s="32">
        <v>151236.0</v>
      </c>
    </row>
    <row r="1550">
      <c r="A1550" s="32" t="s">
        <v>134</v>
      </c>
      <c r="B1550" s="33" t="s">
        <v>35</v>
      </c>
      <c r="C1550" s="34" t="s">
        <v>167</v>
      </c>
      <c r="D1550" s="35">
        <v>3122.0</v>
      </c>
      <c r="E1550" s="32">
        <v>151236.0</v>
      </c>
    </row>
    <row r="1551">
      <c r="A1551" s="32" t="s">
        <v>134</v>
      </c>
      <c r="B1551" s="33" t="s">
        <v>36</v>
      </c>
      <c r="C1551" s="34" t="s">
        <v>167</v>
      </c>
      <c r="D1551" s="35">
        <v>2883.0</v>
      </c>
      <c r="E1551" s="35">
        <v>10873.0</v>
      </c>
    </row>
    <row r="1552">
      <c r="A1552" s="32" t="s">
        <v>134</v>
      </c>
      <c r="B1552" s="33" t="s">
        <v>37</v>
      </c>
      <c r="C1552" s="34" t="s">
        <v>167</v>
      </c>
      <c r="D1552" s="35">
        <v>2811.0</v>
      </c>
      <c r="E1552" s="35">
        <v>11408.0</v>
      </c>
    </row>
    <row r="1553">
      <c r="A1553" s="32" t="s">
        <v>134</v>
      </c>
      <c r="B1553" s="33" t="s">
        <v>38</v>
      </c>
      <c r="C1553" s="34" t="s">
        <v>167</v>
      </c>
      <c r="D1553" s="35">
        <v>3012.0</v>
      </c>
      <c r="E1553" s="35">
        <v>11848.0</v>
      </c>
    </row>
    <row r="1554">
      <c r="A1554" s="32" t="s">
        <v>134</v>
      </c>
      <c r="B1554" s="33" t="s">
        <v>42</v>
      </c>
      <c r="C1554" s="34" t="s">
        <v>167</v>
      </c>
      <c r="D1554" s="35">
        <v>3045.0</v>
      </c>
      <c r="E1554" s="35">
        <v>11379.0</v>
      </c>
    </row>
    <row r="1555">
      <c r="A1555" s="32" t="s">
        <v>134</v>
      </c>
      <c r="B1555" s="33" t="s">
        <v>46</v>
      </c>
      <c r="C1555" s="34" t="s">
        <v>167</v>
      </c>
      <c r="D1555" s="35">
        <v>2924.0</v>
      </c>
      <c r="E1555" s="35">
        <v>10939.0</v>
      </c>
    </row>
    <row r="1556">
      <c r="A1556" s="32" t="s">
        <v>134</v>
      </c>
      <c r="B1556" s="33" t="s">
        <v>43</v>
      </c>
      <c r="C1556" s="34" t="s">
        <v>167</v>
      </c>
      <c r="D1556" s="35">
        <v>2842.0</v>
      </c>
      <c r="E1556" s="35">
        <v>11280.0</v>
      </c>
    </row>
    <row r="1557">
      <c r="A1557" s="32" t="s">
        <v>134</v>
      </c>
      <c r="B1557" s="33" t="s">
        <v>41</v>
      </c>
      <c r="C1557" s="34" t="s">
        <v>167</v>
      </c>
      <c r="D1557" s="35">
        <v>2756.0</v>
      </c>
      <c r="E1557" s="35">
        <v>11192.0</v>
      </c>
    </row>
    <row r="1558">
      <c r="A1558" s="32" t="s">
        <v>134</v>
      </c>
      <c r="B1558" s="33" t="s">
        <v>45</v>
      </c>
      <c r="C1558" s="34" t="s">
        <v>167</v>
      </c>
      <c r="D1558" s="35">
        <v>2776.0</v>
      </c>
      <c r="E1558" s="35">
        <v>11309.0</v>
      </c>
    </row>
    <row r="1559">
      <c r="A1559" s="32" t="s">
        <v>134</v>
      </c>
      <c r="B1559" s="33" t="s">
        <v>40</v>
      </c>
      <c r="C1559" s="34" t="s">
        <v>167</v>
      </c>
      <c r="D1559" s="35">
        <v>2527.0</v>
      </c>
      <c r="E1559" s="35">
        <v>10935.0</v>
      </c>
    </row>
    <row r="1560">
      <c r="A1560" s="32" t="s">
        <v>134</v>
      </c>
      <c r="B1560" s="33" t="s">
        <v>40</v>
      </c>
      <c r="C1560" s="34" t="s">
        <v>167</v>
      </c>
      <c r="D1560" s="35">
        <v>2577.0</v>
      </c>
      <c r="E1560" s="35">
        <v>11998.0</v>
      </c>
    </row>
    <row r="1561">
      <c r="A1561" s="32" t="s">
        <v>134</v>
      </c>
      <c r="B1561" s="33" t="s">
        <v>45</v>
      </c>
      <c r="C1561" s="34" t="s">
        <v>167</v>
      </c>
      <c r="D1561" s="35">
        <v>2668.0</v>
      </c>
      <c r="E1561" s="35">
        <v>12064.0</v>
      </c>
    </row>
    <row r="1562">
      <c r="A1562" s="32" t="s">
        <v>134</v>
      </c>
      <c r="B1562" s="33" t="s">
        <v>33</v>
      </c>
      <c r="C1562" s="34" t="s">
        <v>168</v>
      </c>
      <c r="D1562" s="35">
        <v>29818.0</v>
      </c>
      <c r="E1562" s="32">
        <v>151236.0</v>
      </c>
    </row>
    <row r="1563">
      <c r="A1563" s="32" t="s">
        <v>134</v>
      </c>
      <c r="B1563" s="33" t="s">
        <v>35</v>
      </c>
      <c r="C1563" s="34" t="s">
        <v>168</v>
      </c>
      <c r="D1563" s="35">
        <v>28137.0</v>
      </c>
      <c r="E1563" s="32">
        <v>151236.0</v>
      </c>
    </row>
    <row r="1564">
      <c r="A1564" s="32" t="s">
        <v>134</v>
      </c>
      <c r="B1564" s="33" t="s">
        <v>36</v>
      </c>
      <c r="C1564" s="34" t="s">
        <v>168</v>
      </c>
      <c r="D1564" s="35">
        <v>32338.0</v>
      </c>
      <c r="E1564" s="35">
        <v>57187.0</v>
      </c>
    </row>
    <row r="1565">
      <c r="A1565" s="32" t="s">
        <v>134</v>
      </c>
      <c r="B1565" s="33" t="s">
        <v>37</v>
      </c>
      <c r="C1565" s="34" t="s">
        <v>168</v>
      </c>
      <c r="D1565" s="35">
        <v>29775.0</v>
      </c>
      <c r="E1565" s="35">
        <v>47077.0</v>
      </c>
    </row>
    <row r="1566">
      <c r="A1566" s="32" t="s">
        <v>134</v>
      </c>
      <c r="B1566" s="33" t="s">
        <v>38</v>
      </c>
      <c r="C1566" s="34" t="s">
        <v>168</v>
      </c>
      <c r="D1566" s="35">
        <v>29805.0</v>
      </c>
      <c r="E1566" s="35">
        <v>50326.0</v>
      </c>
    </row>
    <row r="1567">
      <c r="A1567" s="32" t="s">
        <v>134</v>
      </c>
      <c r="B1567" s="33" t="s">
        <v>42</v>
      </c>
      <c r="C1567" s="34" t="s">
        <v>168</v>
      </c>
      <c r="D1567" s="35">
        <v>27547.0</v>
      </c>
      <c r="E1567" s="35">
        <v>45089.0</v>
      </c>
    </row>
    <row r="1568">
      <c r="A1568" s="32" t="s">
        <v>134</v>
      </c>
      <c r="B1568" s="33" t="s">
        <v>46</v>
      </c>
      <c r="C1568" s="34" t="s">
        <v>168</v>
      </c>
      <c r="D1568" s="35">
        <v>27129.0</v>
      </c>
      <c r="E1568" s="35">
        <v>44257.0</v>
      </c>
    </row>
    <row r="1569">
      <c r="A1569" s="32" t="s">
        <v>134</v>
      </c>
      <c r="B1569" s="33" t="s">
        <v>43</v>
      </c>
      <c r="C1569" s="34" t="s">
        <v>168</v>
      </c>
      <c r="D1569" s="35">
        <v>26771.0</v>
      </c>
      <c r="E1569" s="35">
        <v>42438.0</v>
      </c>
    </row>
    <row r="1570">
      <c r="A1570" s="32" t="s">
        <v>134</v>
      </c>
      <c r="B1570" s="33" t="s">
        <v>41</v>
      </c>
      <c r="C1570" s="34" t="s">
        <v>168</v>
      </c>
      <c r="D1570" s="35">
        <v>26433.0</v>
      </c>
      <c r="E1570" s="35">
        <v>42666.0</v>
      </c>
    </row>
    <row r="1571">
      <c r="A1571" s="32" t="s">
        <v>134</v>
      </c>
      <c r="B1571" s="33" t="s">
        <v>45</v>
      </c>
      <c r="C1571" s="34" t="s">
        <v>168</v>
      </c>
      <c r="D1571" s="35">
        <v>27020.0</v>
      </c>
      <c r="E1571" s="35">
        <v>42625.0</v>
      </c>
    </row>
    <row r="1572">
      <c r="A1572" s="32" t="s">
        <v>134</v>
      </c>
      <c r="B1572" s="33" t="s">
        <v>40</v>
      </c>
      <c r="C1572" s="34" t="s">
        <v>168</v>
      </c>
      <c r="D1572" s="35">
        <v>24912.0</v>
      </c>
      <c r="E1572" s="35">
        <v>37429.0</v>
      </c>
    </row>
    <row r="1573">
      <c r="A1573" s="32" t="s">
        <v>134</v>
      </c>
      <c r="B1573" s="33" t="s">
        <v>40</v>
      </c>
      <c r="C1573" s="34" t="s">
        <v>168</v>
      </c>
      <c r="D1573" s="35">
        <v>26823.0</v>
      </c>
      <c r="E1573" s="35">
        <v>41092.0</v>
      </c>
    </row>
    <row r="1574">
      <c r="A1574" s="32" t="s">
        <v>134</v>
      </c>
      <c r="B1574" s="33" t="s">
        <v>45</v>
      </c>
      <c r="C1574" s="34" t="s">
        <v>168</v>
      </c>
      <c r="D1574" s="35">
        <v>26092.0</v>
      </c>
      <c r="E1574" s="35">
        <v>38808.0</v>
      </c>
    </row>
    <row r="1575">
      <c r="A1575" s="32" t="s">
        <v>134</v>
      </c>
      <c r="B1575" s="33" t="s">
        <v>33</v>
      </c>
      <c r="C1575" s="34" t="s">
        <v>169</v>
      </c>
      <c r="D1575" s="35">
        <v>96543.0</v>
      </c>
      <c r="E1575" s="32">
        <v>151236.0</v>
      </c>
    </row>
    <row r="1576">
      <c r="A1576" s="32" t="s">
        <v>134</v>
      </c>
      <c r="B1576" s="33" t="s">
        <v>35</v>
      </c>
      <c r="C1576" s="34" t="s">
        <v>169</v>
      </c>
      <c r="D1576" s="35">
        <v>101313.0</v>
      </c>
      <c r="E1576" s="32">
        <v>151236.0</v>
      </c>
    </row>
    <row r="1577">
      <c r="A1577" s="32" t="s">
        <v>134</v>
      </c>
      <c r="B1577" s="33" t="s">
        <v>36</v>
      </c>
      <c r="C1577" s="34" t="s">
        <v>169</v>
      </c>
      <c r="D1577" s="35">
        <v>101539.0</v>
      </c>
      <c r="E1577" s="35">
        <v>317254.0</v>
      </c>
    </row>
    <row r="1578">
      <c r="A1578" s="32" t="s">
        <v>134</v>
      </c>
      <c r="B1578" s="33" t="s">
        <v>37</v>
      </c>
      <c r="C1578" s="34" t="s">
        <v>169</v>
      </c>
      <c r="D1578" s="35">
        <v>94002.0</v>
      </c>
      <c r="E1578" s="35">
        <v>298787.0</v>
      </c>
    </row>
    <row r="1579">
      <c r="A1579" s="32" t="s">
        <v>134</v>
      </c>
      <c r="B1579" s="33" t="s">
        <v>38</v>
      </c>
      <c r="C1579" s="34" t="s">
        <v>169</v>
      </c>
      <c r="D1579" s="35">
        <v>97892.0</v>
      </c>
      <c r="E1579" s="35">
        <v>316125.0</v>
      </c>
    </row>
    <row r="1580">
      <c r="A1580" s="32" t="s">
        <v>134</v>
      </c>
      <c r="B1580" s="33" t="s">
        <v>42</v>
      </c>
      <c r="C1580" s="34" t="s">
        <v>169</v>
      </c>
      <c r="D1580" s="35">
        <v>96824.0</v>
      </c>
      <c r="E1580" s="35">
        <v>315637.0</v>
      </c>
    </row>
    <row r="1581">
      <c r="A1581" s="32" t="s">
        <v>134</v>
      </c>
      <c r="B1581" s="33" t="s">
        <v>46</v>
      </c>
      <c r="C1581" s="34" t="s">
        <v>169</v>
      </c>
      <c r="D1581" s="35">
        <v>97241.0</v>
      </c>
      <c r="E1581" s="35">
        <v>320004.0</v>
      </c>
    </row>
    <row r="1582">
      <c r="A1582" s="32" t="s">
        <v>134</v>
      </c>
      <c r="B1582" s="33" t="s">
        <v>44</v>
      </c>
      <c r="C1582" s="34" t="s">
        <v>169</v>
      </c>
      <c r="D1582" s="35">
        <v>92377.0</v>
      </c>
      <c r="E1582" s="35">
        <v>303598.0</v>
      </c>
    </row>
    <row r="1583">
      <c r="A1583" s="32" t="s">
        <v>134</v>
      </c>
      <c r="B1583" s="33" t="s">
        <v>41</v>
      </c>
      <c r="C1583" s="34" t="s">
        <v>169</v>
      </c>
      <c r="D1583" s="35">
        <v>91371.0</v>
      </c>
      <c r="E1583" s="35">
        <v>304988.0</v>
      </c>
    </row>
    <row r="1584">
      <c r="A1584" s="32" t="s">
        <v>134</v>
      </c>
      <c r="B1584" s="33" t="s">
        <v>45</v>
      </c>
      <c r="C1584" s="34" t="s">
        <v>169</v>
      </c>
      <c r="D1584" s="35">
        <v>91105.0</v>
      </c>
      <c r="E1584" s="35">
        <v>304856.0</v>
      </c>
    </row>
    <row r="1585">
      <c r="A1585" s="32" t="s">
        <v>134</v>
      </c>
      <c r="B1585" s="33" t="s">
        <v>41</v>
      </c>
      <c r="C1585" s="34" t="s">
        <v>169</v>
      </c>
      <c r="D1585" s="35">
        <v>88855.0</v>
      </c>
      <c r="E1585" s="35">
        <v>296932.0</v>
      </c>
    </row>
    <row r="1586">
      <c r="A1586" s="32" t="s">
        <v>134</v>
      </c>
      <c r="B1586" s="33" t="s">
        <v>40</v>
      </c>
      <c r="C1586" s="34" t="s">
        <v>169</v>
      </c>
      <c r="D1586" s="35">
        <v>89733.0</v>
      </c>
      <c r="E1586" s="35">
        <v>302806.0</v>
      </c>
    </row>
    <row r="1587">
      <c r="A1587" s="32" t="s">
        <v>134</v>
      </c>
      <c r="B1587" s="33" t="s">
        <v>45</v>
      </c>
      <c r="C1587" s="34" t="s">
        <v>169</v>
      </c>
      <c r="D1587" s="35">
        <v>89116.0</v>
      </c>
      <c r="E1587" s="35">
        <v>301691.0</v>
      </c>
    </row>
    <row r="1588">
      <c r="A1588" s="32" t="s">
        <v>134</v>
      </c>
      <c r="B1588" s="33" t="s">
        <v>33</v>
      </c>
      <c r="C1588" s="34" t="s">
        <v>170</v>
      </c>
      <c r="D1588" s="35">
        <v>21949.0</v>
      </c>
      <c r="E1588" s="32">
        <v>151236.0</v>
      </c>
    </row>
    <row r="1589">
      <c r="A1589" s="32" t="s">
        <v>134</v>
      </c>
      <c r="B1589" s="33" t="s">
        <v>35</v>
      </c>
      <c r="C1589" s="34" t="s">
        <v>170</v>
      </c>
      <c r="D1589" s="35">
        <v>23084.0</v>
      </c>
      <c r="E1589" s="32">
        <v>151236.0</v>
      </c>
    </row>
    <row r="1590">
      <c r="A1590" s="32" t="s">
        <v>134</v>
      </c>
      <c r="B1590" s="33" t="s">
        <v>36</v>
      </c>
      <c r="C1590" s="34" t="s">
        <v>170</v>
      </c>
      <c r="D1590" s="35">
        <v>23541.0</v>
      </c>
      <c r="E1590" s="35">
        <v>52361.0</v>
      </c>
    </row>
    <row r="1591">
      <c r="A1591" s="32" t="s">
        <v>134</v>
      </c>
      <c r="B1591" s="33" t="s">
        <v>37</v>
      </c>
      <c r="C1591" s="34" t="s">
        <v>170</v>
      </c>
      <c r="D1591" s="35">
        <v>24152.0</v>
      </c>
      <c r="E1591" s="35">
        <v>57411.0</v>
      </c>
    </row>
    <row r="1592">
      <c r="A1592" s="32" t="s">
        <v>134</v>
      </c>
      <c r="B1592" s="33" t="s">
        <v>38</v>
      </c>
      <c r="C1592" s="34" t="s">
        <v>170</v>
      </c>
      <c r="D1592" s="35">
        <v>24430.0</v>
      </c>
      <c r="E1592" s="35">
        <v>58357.0</v>
      </c>
    </row>
    <row r="1593">
      <c r="A1593" s="32" t="s">
        <v>134</v>
      </c>
      <c r="B1593" s="33" t="s">
        <v>42</v>
      </c>
      <c r="C1593" s="34" t="s">
        <v>170</v>
      </c>
      <c r="D1593" s="35">
        <v>25302.0</v>
      </c>
      <c r="E1593" s="35">
        <v>60865.0</v>
      </c>
    </row>
    <row r="1594">
      <c r="A1594" s="32" t="s">
        <v>134</v>
      </c>
      <c r="B1594" s="33" t="s">
        <v>46</v>
      </c>
      <c r="C1594" s="34" t="s">
        <v>170</v>
      </c>
      <c r="D1594" s="35">
        <v>24698.0</v>
      </c>
      <c r="E1594" s="35">
        <v>59108.0</v>
      </c>
    </row>
    <row r="1595">
      <c r="A1595" s="32" t="s">
        <v>134</v>
      </c>
      <c r="B1595" s="33" t="s">
        <v>44</v>
      </c>
      <c r="C1595" s="34" t="s">
        <v>170</v>
      </c>
      <c r="D1595" s="35">
        <v>26467.0</v>
      </c>
      <c r="E1595" s="35">
        <v>65309.0</v>
      </c>
    </row>
    <row r="1596">
      <c r="A1596" s="32" t="s">
        <v>134</v>
      </c>
      <c r="B1596" s="33" t="s">
        <v>41</v>
      </c>
      <c r="C1596" s="34" t="s">
        <v>170</v>
      </c>
      <c r="D1596" s="35">
        <v>25831.0</v>
      </c>
      <c r="E1596" s="35">
        <v>63175.0</v>
      </c>
    </row>
    <row r="1597">
      <c r="A1597" s="32" t="s">
        <v>134</v>
      </c>
      <c r="B1597" s="33" t="s">
        <v>45</v>
      </c>
      <c r="C1597" s="34" t="s">
        <v>170</v>
      </c>
      <c r="D1597" s="35">
        <v>25129.0</v>
      </c>
      <c r="E1597" s="35">
        <v>61276.0</v>
      </c>
    </row>
    <row r="1598">
      <c r="A1598" s="32" t="s">
        <v>134</v>
      </c>
      <c r="B1598" s="33" t="s">
        <v>41</v>
      </c>
      <c r="C1598" s="34" t="s">
        <v>170</v>
      </c>
      <c r="D1598" s="35">
        <v>25824.0</v>
      </c>
      <c r="E1598" s="35">
        <v>66820.0</v>
      </c>
    </row>
    <row r="1599">
      <c r="A1599" s="32" t="s">
        <v>134</v>
      </c>
      <c r="B1599" s="33" t="s">
        <v>40</v>
      </c>
      <c r="C1599" s="34" t="s">
        <v>170</v>
      </c>
      <c r="D1599" s="35">
        <v>24815.0</v>
      </c>
      <c r="E1599" s="35">
        <v>62863.0</v>
      </c>
    </row>
    <row r="1600">
      <c r="A1600" s="32" t="s">
        <v>134</v>
      </c>
      <c r="B1600" s="33" t="s">
        <v>45</v>
      </c>
      <c r="C1600" s="34" t="s">
        <v>170</v>
      </c>
      <c r="D1600" s="35">
        <v>24673.0</v>
      </c>
      <c r="E1600" s="35">
        <v>62966.0</v>
      </c>
    </row>
    <row r="1601">
      <c r="A1601" s="32" t="s">
        <v>134</v>
      </c>
      <c r="B1601" s="33" t="s">
        <v>33</v>
      </c>
      <c r="C1601" s="34" t="s">
        <v>171</v>
      </c>
      <c r="D1601" s="32">
        <v>66039.0</v>
      </c>
      <c r="E1601" s="32">
        <v>151236.0</v>
      </c>
    </row>
    <row r="1602">
      <c r="A1602" s="32" t="s">
        <v>134</v>
      </c>
      <c r="B1602" s="33" t="s">
        <v>35</v>
      </c>
      <c r="C1602" s="34" t="s">
        <v>171</v>
      </c>
      <c r="D1602" s="35">
        <v>35830.0</v>
      </c>
      <c r="E1602" s="32">
        <v>151236.0</v>
      </c>
    </row>
    <row r="1603">
      <c r="A1603" s="32" t="s">
        <v>134</v>
      </c>
      <c r="B1603" s="33" t="s">
        <v>36</v>
      </c>
      <c r="C1603" s="34" t="s">
        <v>171</v>
      </c>
      <c r="D1603" s="35">
        <v>35031.0</v>
      </c>
      <c r="E1603" s="35">
        <v>78745.0</v>
      </c>
    </row>
    <row r="1604">
      <c r="A1604" s="32" t="s">
        <v>134</v>
      </c>
      <c r="B1604" s="33" t="s">
        <v>37</v>
      </c>
      <c r="C1604" s="34" t="s">
        <v>171</v>
      </c>
      <c r="D1604" s="35">
        <v>34882.0</v>
      </c>
      <c r="E1604" s="35">
        <v>80307.0</v>
      </c>
    </row>
    <row r="1605">
      <c r="A1605" s="32" t="s">
        <v>134</v>
      </c>
      <c r="B1605" s="33" t="s">
        <v>38</v>
      </c>
      <c r="C1605" s="34" t="s">
        <v>171</v>
      </c>
      <c r="D1605" s="35">
        <v>39617.0</v>
      </c>
      <c r="E1605" s="35">
        <v>94645.0</v>
      </c>
    </row>
    <row r="1606">
      <c r="A1606" s="32" t="s">
        <v>134</v>
      </c>
      <c r="B1606" s="33" t="s">
        <v>42</v>
      </c>
      <c r="C1606" s="34" t="s">
        <v>171</v>
      </c>
      <c r="D1606" s="35">
        <v>39757.0</v>
      </c>
      <c r="E1606" s="35">
        <v>100960.0</v>
      </c>
    </row>
    <row r="1607">
      <c r="A1607" s="32" t="s">
        <v>134</v>
      </c>
      <c r="B1607" s="33" t="s">
        <v>46</v>
      </c>
      <c r="C1607" s="34" t="s">
        <v>171</v>
      </c>
      <c r="D1607" s="35">
        <v>39936.0</v>
      </c>
      <c r="E1607" s="35">
        <v>102595.0</v>
      </c>
    </row>
    <row r="1608">
      <c r="A1608" s="32" t="s">
        <v>134</v>
      </c>
      <c r="B1608" s="33" t="s">
        <v>44</v>
      </c>
      <c r="C1608" s="34" t="s">
        <v>171</v>
      </c>
      <c r="D1608" s="35">
        <v>38693.0</v>
      </c>
      <c r="E1608" s="35">
        <v>95676.0</v>
      </c>
    </row>
    <row r="1609">
      <c r="A1609" s="32" t="s">
        <v>134</v>
      </c>
      <c r="B1609" s="33" t="s">
        <v>41</v>
      </c>
      <c r="C1609" s="34" t="s">
        <v>171</v>
      </c>
      <c r="D1609" s="35">
        <v>38683.0</v>
      </c>
      <c r="E1609" s="35">
        <v>95401.0</v>
      </c>
    </row>
    <row r="1610">
      <c r="A1610" s="32" t="s">
        <v>134</v>
      </c>
      <c r="B1610" s="33" t="s">
        <v>45</v>
      </c>
      <c r="C1610" s="34" t="s">
        <v>171</v>
      </c>
      <c r="D1610" s="35">
        <v>39525.0</v>
      </c>
      <c r="E1610" s="35">
        <v>95940.0</v>
      </c>
    </row>
    <row r="1611">
      <c r="A1611" s="32" t="s">
        <v>134</v>
      </c>
      <c r="B1611" s="33" t="s">
        <v>41</v>
      </c>
      <c r="C1611" s="34" t="s">
        <v>171</v>
      </c>
      <c r="D1611" s="35">
        <v>38140.0</v>
      </c>
      <c r="E1611" s="35">
        <v>92174.0</v>
      </c>
    </row>
    <row r="1612">
      <c r="A1612" s="32" t="s">
        <v>134</v>
      </c>
      <c r="B1612" s="33" t="s">
        <v>41</v>
      </c>
      <c r="C1612" s="34" t="s">
        <v>171</v>
      </c>
      <c r="D1612" s="35">
        <v>36819.0</v>
      </c>
      <c r="E1612" s="35">
        <v>95672.0</v>
      </c>
    </row>
    <row r="1613">
      <c r="A1613" s="32" t="s">
        <v>134</v>
      </c>
      <c r="B1613" s="33" t="s">
        <v>45</v>
      </c>
      <c r="C1613" s="34" t="s">
        <v>171</v>
      </c>
      <c r="D1613" s="35">
        <v>36228.0</v>
      </c>
      <c r="E1613" s="35">
        <v>89985.0</v>
      </c>
    </row>
    <row r="1614">
      <c r="A1614" s="32" t="s">
        <v>134</v>
      </c>
      <c r="B1614" s="33" t="s">
        <v>33</v>
      </c>
      <c r="C1614" s="34" t="s">
        <v>172</v>
      </c>
      <c r="D1614" s="32">
        <v>66039.0</v>
      </c>
      <c r="E1614" s="32">
        <v>151236.0</v>
      </c>
    </row>
    <row r="1615">
      <c r="A1615" s="32" t="s">
        <v>134</v>
      </c>
      <c r="B1615" s="33" t="s">
        <v>35</v>
      </c>
      <c r="C1615" s="34" t="s">
        <v>172</v>
      </c>
      <c r="D1615" s="35">
        <v>730970.0</v>
      </c>
      <c r="E1615" s="32">
        <v>151236.0</v>
      </c>
    </row>
    <row r="1616">
      <c r="A1616" s="32" t="s">
        <v>134</v>
      </c>
      <c r="B1616" s="33" t="s">
        <v>36</v>
      </c>
      <c r="C1616" s="34" t="s">
        <v>172</v>
      </c>
      <c r="D1616" s="35">
        <v>702292.0</v>
      </c>
      <c r="E1616" s="35">
        <v>1740776.0</v>
      </c>
    </row>
    <row r="1617">
      <c r="A1617" s="32" t="s">
        <v>134</v>
      </c>
      <c r="B1617" s="33" t="s">
        <v>37</v>
      </c>
      <c r="C1617" s="34" t="s">
        <v>172</v>
      </c>
      <c r="D1617" s="35">
        <v>646915.0</v>
      </c>
      <c r="E1617" s="35">
        <v>1574368.0</v>
      </c>
    </row>
    <row r="1618">
      <c r="A1618" s="32" t="s">
        <v>134</v>
      </c>
      <c r="B1618" s="33" t="s">
        <v>38</v>
      </c>
      <c r="C1618" s="34" t="s">
        <v>172</v>
      </c>
      <c r="D1618" s="35">
        <v>688483.0</v>
      </c>
      <c r="E1618" s="35">
        <v>1715639.0</v>
      </c>
    </row>
    <row r="1619">
      <c r="A1619" s="32" t="s">
        <v>134</v>
      </c>
      <c r="B1619" s="33" t="s">
        <v>42</v>
      </c>
      <c r="C1619" s="34" t="s">
        <v>172</v>
      </c>
      <c r="D1619" s="35">
        <v>672591.0</v>
      </c>
      <c r="E1619" s="35">
        <v>1667598.0</v>
      </c>
    </row>
    <row r="1620">
      <c r="A1620" s="32" t="s">
        <v>134</v>
      </c>
      <c r="B1620" s="33" t="s">
        <v>46</v>
      </c>
      <c r="C1620" s="34" t="s">
        <v>172</v>
      </c>
      <c r="D1620" s="35">
        <v>670673.0</v>
      </c>
      <c r="E1620" s="35">
        <v>1669618.0</v>
      </c>
    </row>
    <row r="1621">
      <c r="A1621" s="32" t="s">
        <v>134</v>
      </c>
      <c r="B1621" s="33" t="s">
        <v>44</v>
      </c>
      <c r="C1621" s="34" t="s">
        <v>172</v>
      </c>
      <c r="D1621" s="35">
        <v>651712.0</v>
      </c>
      <c r="E1621" s="35">
        <v>1615688.0</v>
      </c>
    </row>
    <row r="1622">
      <c r="A1622" s="32" t="s">
        <v>134</v>
      </c>
      <c r="B1622" s="33" t="s">
        <v>41</v>
      </c>
      <c r="C1622" s="34" t="s">
        <v>172</v>
      </c>
      <c r="D1622" s="35">
        <v>647392.0</v>
      </c>
      <c r="E1622" s="35">
        <v>1602963.0</v>
      </c>
    </row>
    <row r="1623">
      <c r="A1623" s="32" t="s">
        <v>134</v>
      </c>
      <c r="B1623" s="33" t="s">
        <v>45</v>
      </c>
      <c r="C1623" s="34" t="s">
        <v>172</v>
      </c>
      <c r="D1623" s="35">
        <v>645323.0</v>
      </c>
      <c r="E1623" s="35">
        <v>1604973.0</v>
      </c>
    </row>
    <row r="1624">
      <c r="A1624" s="32" t="s">
        <v>134</v>
      </c>
      <c r="B1624" s="33" t="s">
        <v>41</v>
      </c>
      <c r="C1624" s="34" t="s">
        <v>172</v>
      </c>
      <c r="D1624" s="35">
        <v>623098.0</v>
      </c>
      <c r="E1624" s="35">
        <v>1557665.0</v>
      </c>
    </row>
    <row r="1625">
      <c r="A1625" s="32" t="s">
        <v>134</v>
      </c>
      <c r="B1625" s="33" t="s">
        <v>41</v>
      </c>
      <c r="C1625" s="34" t="s">
        <v>172</v>
      </c>
      <c r="D1625" s="35">
        <v>626014.0</v>
      </c>
      <c r="E1625" s="35">
        <v>1558013.0</v>
      </c>
    </row>
    <row r="1626">
      <c r="A1626" s="32" t="s">
        <v>134</v>
      </c>
      <c r="B1626" s="33" t="s">
        <v>45</v>
      </c>
      <c r="C1626" s="34" t="s">
        <v>172</v>
      </c>
      <c r="D1626" s="35">
        <v>619265.0</v>
      </c>
      <c r="E1626" s="35">
        <v>1558112.0</v>
      </c>
    </row>
    <row r="1627">
      <c r="A1627" s="32" t="s">
        <v>134</v>
      </c>
      <c r="B1627" s="33" t="s">
        <v>33</v>
      </c>
      <c r="C1627" s="34" t="s">
        <v>173</v>
      </c>
      <c r="D1627" s="32">
        <v>66039.0</v>
      </c>
      <c r="E1627" s="32">
        <v>151236.0</v>
      </c>
    </row>
    <row r="1628">
      <c r="A1628" s="32" t="s">
        <v>134</v>
      </c>
      <c r="B1628" s="33" t="s">
        <v>35</v>
      </c>
      <c r="C1628" s="34" t="s">
        <v>173</v>
      </c>
      <c r="D1628" s="32">
        <v>66039.0</v>
      </c>
      <c r="E1628" s="32">
        <v>151236.0</v>
      </c>
    </row>
    <row r="1629">
      <c r="A1629" s="32" t="s">
        <v>134</v>
      </c>
      <c r="B1629" s="33" t="s">
        <v>36</v>
      </c>
      <c r="C1629" s="34" t="s">
        <v>173</v>
      </c>
      <c r="D1629" s="32">
        <v>66039.0</v>
      </c>
      <c r="E1629" s="32">
        <v>151236.0</v>
      </c>
    </row>
    <row r="1630">
      <c r="A1630" s="32" t="s">
        <v>134</v>
      </c>
      <c r="B1630" s="33" t="s">
        <v>37</v>
      </c>
      <c r="C1630" s="34" t="s">
        <v>173</v>
      </c>
      <c r="D1630" s="32">
        <v>66039.0</v>
      </c>
      <c r="E1630" s="32">
        <v>151236.0</v>
      </c>
    </row>
    <row r="1631">
      <c r="A1631" s="32" t="s">
        <v>134</v>
      </c>
      <c r="B1631" s="33" t="s">
        <v>38</v>
      </c>
      <c r="C1631" s="34" t="s">
        <v>173</v>
      </c>
      <c r="D1631" s="32">
        <v>66039.0</v>
      </c>
      <c r="E1631" s="32">
        <v>151236.0</v>
      </c>
    </row>
    <row r="1632">
      <c r="A1632" s="32" t="s">
        <v>134</v>
      </c>
      <c r="B1632" s="33" t="s">
        <v>42</v>
      </c>
      <c r="C1632" s="34" t="s">
        <v>173</v>
      </c>
      <c r="D1632" s="32">
        <v>66039.0</v>
      </c>
      <c r="E1632" s="32">
        <v>151236.0</v>
      </c>
    </row>
    <row r="1633">
      <c r="A1633" s="32" t="s">
        <v>134</v>
      </c>
      <c r="B1633" s="33" t="s">
        <v>46</v>
      </c>
      <c r="C1633" s="34" t="s">
        <v>173</v>
      </c>
      <c r="D1633" s="32">
        <v>66039.0</v>
      </c>
      <c r="E1633" s="32">
        <v>151236.0</v>
      </c>
    </row>
    <row r="1634">
      <c r="A1634" s="32" t="s">
        <v>134</v>
      </c>
      <c r="B1634" s="33" t="s">
        <v>44</v>
      </c>
      <c r="C1634" s="34" t="s">
        <v>173</v>
      </c>
      <c r="D1634" s="32">
        <v>66039.0</v>
      </c>
      <c r="E1634" s="32">
        <v>151236.0</v>
      </c>
    </row>
    <row r="1635">
      <c r="A1635" s="32" t="s">
        <v>134</v>
      </c>
      <c r="B1635" s="33" t="s">
        <v>41</v>
      </c>
      <c r="C1635" s="34" t="s">
        <v>173</v>
      </c>
      <c r="D1635" s="32">
        <v>66039.0</v>
      </c>
      <c r="E1635" s="32">
        <v>151236.0</v>
      </c>
    </row>
    <row r="1636">
      <c r="A1636" s="32" t="s">
        <v>134</v>
      </c>
      <c r="B1636" s="33" t="s">
        <v>45</v>
      </c>
      <c r="C1636" s="34" t="s">
        <v>173</v>
      </c>
      <c r="D1636" s="32">
        <v>66039.0</v>
      </c>
      <c r="E1636" s="32">
        <v>151236.0</v>
      </c>
    </row>
    <row r="1637">
      <c r="A1637" s="32" t="s">
        <v>134</v>
      </c>
      <c r="B1637" s="33" t="s">
        <v>41</v>
      </c>
      <c r="C1637" s="34" t="s">
        <v>173</v>
      </c>
      <c r="D1637" s="32">
        <v>66039.0</v>
      </c>
      <c r="E1637" s="32">
        <v>151236.0</v>
      </c>
    </row>
    <row r="1638">
      <c r="A1638" s="32" t="s">
        <v>134</v>
      </c>
      <c r="B1638" s="33" t="s">
        <v>41</v>
      </c>
      <c r="C1638" s="34" t="s">
        <v>173</v>
      </c>
      <c r="D1638" s="32">
        <v>66039.0</v>
      </c>
      <c r="E1638" s="32">
        <v>151236.0</v>
      </c>
    </row>
    <row r="1639">
      <c r="A1639" s="32" t="s">
        <v>134</v>
      </c>
      <c r="B1639" s="33" t="s">
        <v>45</v>
      </c>
      <c r="C1639" s="34" t="s">
        <v>173</v>
      </c>
      <c r="D1639" s="32">
        <v>66039.0</v>
      </c>
      <c r="E1639" s="32">
        <v>151236.0</v>
      </c>
    </row>
    <row r="1640">
      <c r="A1640" s="32" t="s">
        <v>134</v>
      </c>
      <c r="B1640" s="33" t="s">
        <v>33</v>
      </c>
      <c r="C1640" s="34" t="s">
        <v>174</v>
      </c>
      <c r="D1640" s="32">
        <v>66039.0</v>
      </c>
      <c r="E1640" s="32">
        <v>151236.0</v>
      </c>
    </row>
    <row r="1641">
      <c r="A1641" s="32" t="s">
        <v>134</v>
      </c>
      <c r="B1641" s="33" t="s">
        <v>35</v>
      </c>
      <c r="C1641" s="34" t="s">
        <v>174</v>
      </c>
      <c r="D1641" s="35">
        <v>16185.0</v>
      </c>
      <c r="E1641" s="32">
        <v>151236.0</v>
      </c>
    </row>
    <row r="1642">
      <c r="A1642" s="32" t="s">
        <v>134</v>
      </c>
      <c r="B1642" s="33" t="s">
        <v>36</v>
      </c>
      <c r="C1642" s="34" t="s">
        <v>174</v>
      </c>
      <c r="D1642" s="35">
        <v>15536.0</v>
      </c>
      <c r="E1642" s="35">
        <v>45962.0</v>
      </c>
    </row>
    <row r="1643">
      <c r="A1643" s="32" t="s">
        <v>134</v>
      </c>
      <c r="B1643" s="33" t="s">
        <v>37</v>
      </c>
      <c r="C1643" s="34" t="s">
        <v>174</v>
      </c>
      <c r="D1643" s="35">
        <v>15177.0</v>
      </c>
      <c r="E1643" s="35">
        <v>46127.0</v>
      </c>
    </row>
    <row r="1644">
      <c r="A1644" s="32" t="s">
        <v>134</v>
      </c>
      <c r="B1644" s="33" t="s">
        <v>38</v>
      </c>
      <c r="C1644" s="34" t="s">
        <v>174</v>
      </c>
      <c r="D1644" s="35">
        <v>16808.0</v>
      </c>
      <c r="E1644" s="35">
        <v>51881.0</v>
      </c>
    </row>
    <row r="1645">
      <c r="A1645" s="32" t="s">
        <v>134</v>
      </c>
      <c r="B1645" s="33" t="s">
        <v>42</v>
      </c>
      <c r="C1645" s="34" t="s">
        <v>174</v>
      </c>
      <c r="D1645" s="35">
        <v>16602.0</v>
      </c>
      <c r="E1645" s="35">
        <v>52251.0</v>
      </c>
    </row>
    <row r="1646">
      <c r="A1646" s="32" t="s">
        <v>134</v>
      </c>
      <c r="B1646" s="33" t="s">
        <v>46</v>
      </c>
      <c r="C1646" s="34" t="s">
        <v>174</v>
      </c>
      <c r="D1646" s="35">
        <v>17064.0</v>
      </c>
      <c r="E1646" s="35">
        <v>53766.0</v>
      </c>
    </row>
    <row r="1647">
      <c r="A1647" s="32" t="s">
        <v>134</v>
      </c>
      <c r="B1647" s="33" t="s">
        <v>44</v>
      </c>
      <c r="C1647" s="34" t="s">
        <v>174</v>
      </c>
      <c r="D1647" s="35">
        <v>16051.0</v>
      </c>
      <c r="E1647" s="32">
        <v>151236.0</v>
      </c>
    </row>
    <row r="1648">
      <c r="A1648" s="32" t="s">
        <v>134</v>
      </c>
      <c r="B1648" s="33" t="s">
        <v>41</v>
      </c>
      <c r="C1648" s="34" t="s">
        <v>174</v>
      </c>
      <c r="D1648" s="35">
        <v>18094.0</v>
      </c>
      <c r="E1648" s="32">
        <v>151236.0</v>
      </c>
    </row>
    <row r="1649">
      <c r="A1649" s="32" t="s">
        <v>134</v>
      </c>
      <c r="B1649" s="33" t="s">
        <v>45</v>
      </c>
      <c r="C1649" s="34" t="s">
        <v>174</v>
      </c>
      <c r="D1649" s="35">
        <v>16635.0</v>
      </c>
      <c r="E1649" s="32">
        <v>151236.0</v>
      </c>
    </row>
    <row r="1650">
      <c r="A1650" s="32" t="s">
        <v>134</v>
      </c>
      <c r="B1650" s="33" t="s">
        <v>42</v>
      </c>
      <c r="C1650" s="34" t="s">
        <v>174</v>
      </c>
      <c r="D1650" s="35">
        <v>15891.0</v>
      </c>
      <c r="E1650" s="32">
        <v>151236.0</v>
      </c>
    </row>
    <row r="1651">
      <c r="A1651" s="32" t="s">
        <v>134</v>
      </c>
      <c r="B1651" s="33" t="s">
        <v>41</v>
      </c>
      <c r="C1651" s="34" t="s">
        <v>174</v>
      </c>
      <c r="D1651" s="35">
        <v>14965.0</v>
      </c>
      <c r="E1651" s="32">
        <v>151236.0</v>
      </c>
    </row>
    <row r="1652">
      <c r="A1652" s="32" t="s">
        <v>134</v>
      </c>
      <c r="B1652" s="33" t="s">
        <v>45</v>
      </c>
      <c r="C1652" s="34" t="s">
        <v>174</v>
      </c>
      <c r="D1652" s="35">
        <v>13728.0</v>
      </c>
      <c r="E1652" s="32">
        <v>151236.0</v>
      </c>
    </row>
    <row r="1653">
      <c r="A1653" s="32" t="s">
        <v>134</v>
      </c>
      <c r="B1653" s="33" t="s">
        <v>33</v>
      </c>
      <c r="C1653" s="34" t="s">
        <v>175</v>
      </c>
      <c r="D1653" s="35">
        <v>16676.0</v>
      </c>
      <c r="E1653" s="32">
        <v>151236.0</v>
      </c>
    </row>
    <row r="1654">
      <c r="A1654" s="32" t="s">
        <v>134</v>
      </c>
      <c r="B1654" s="33" t="s">
        <v>35</v>
      </c>
      <c r="C1654" s="34" t="s">
        <v>175</v>
      </c>
      <c r="D1654" s="35">
        <v>17349.0</v>
      </c>
      <c r="E1654" s="32">
        <v>151236.0</v>
      </c>
    </row>
    <row r="1655">
      <c r="A1655" s="32" t="s">
        <v>134</v>
      </c>
      <c r="B1655" s="33" t="s">
        <v>36</v>
      </c>
      <c r="C1655" s="34" t="s">
        <v>175</v>
      </c>
      <c r="D1655" s="35">
        <v>17828.0</v>
      </c>
      <c r="E1655" s="35">
        <v>36094.0</v>
      </c>
    </row>
    <row r="1656">
      <c r="A1656" s="32" t="s">
        <v>134</v>
      </c>
      <c r="B1656" s="33" t="s">
        <v>37</v>
      </c>
      <c r="C1656" s="34" t="s">
        <v>175</v>
      </c>
      <c r="D1656" s="35">
        <v>16735.0</v>
      </c>
      <c r="E1656" s="35">
        <v>33890.0</v>
      </c>
    </row>
    <row r="1657">
      <c r="A1657" s="32" t="s">
        <v>134</v>
      </c>
      <c r="B1657" s="33" t="s">
        <v>38</v>
      </c>
      <c r="C1657" s="34" t="s">
        <v>175</v>
      </c>
      <c r="D1657" s="35">
        <v>18321.0</v>
      </c>
      <c r="E1657" s="35">
        <v>37557.0</v>
      </c>
    </row>
    <row r="1658">
      <c r="A1658" s="32" t="s">
        <v>134</v>
      </c>
      <c r="B1658" s="33" t="s">
        <v>42</v>
      </c>
      <c r="C1658" s="34" t="s">
        <v>175</v>
      </c>
      <c r="D1658" s="35">
        <v>17850.0</v>
      </c>
      <c r="E1658" s="35">
        <v>36600.0</v>
      </c>
    </row>
    <row r="1659">
      <c r="A1659" s="32" t="s">
        <v>134</v>
      </c>
      <c r="B1659" s="33" t="s">
        <v>46</v>
      </c>
      <c r="C1659" s="34" t="s">
        <v>175</v>
      </c>
      <c r="D1659" s="35">
        <v>18640.0</v>
      </c>
      <c r="E1659" s="35">
        <v>38929.0</v>
      </c>
    </row>
    <row r="1660">
      <c r="A1660" s="32" t="s">
        <v>134</v>
      </c>
      <c r="B1660" s="33" t="s">
        <v>44</v>
      </c>
      <c r="C1660" s="34" t="s">
        <v>175</v>
      </c>
      <c r="D1660" s="35">
        <v>18830.0</v>
      </c>
      <c r="E1660" s="35">
        <v>39175.0</v>
      </c>
    </row>
    <row r="1661">
      <c r="A1661" s="32" t="s">
        <v>134</v>
      </c>
      <c r="B1661" s="33" t="s">
        <v>41</v>
      </c>
      <c r="C1661" s="34" t="s">
        <v>175</v>
      </c>
      <c r="D1661" s="35">
        <v>18353.0</v>
      </c>
      <c r="E1661" s="35">
        <v>38749.0</v>
      </c>
    </row>
    <row r="1662">
      <c r="A1662" s="32" t="s">
        <v>134</v>
      </c>
      <c r="B1662" s="33" t="s">
        <v>45</v>
      </c>
      <c r="C1662" s="34" t="s">
        <v>175</v>
      </c>
      <c r="D1662" s="35">
        <v>18639.0</v>
      </c>
      <c r="E1662" s="35">
        <v>39494.0</v>
      </c>
    </row>
    <row r="1663">
      <c r="A1663" s="32" t="s">
        <v>134</v>
      </c>
      <c r="B1663" s="33" t="s">
        <v>42</v>
      </c>
      <c r="C1663" s="34" t="s">
        <v>175</v>
      </c>
      <c r="D1663" s="35">
        <v>18733.0</v>
      </c>
      <c r="E1663" s="35">
        <v>39252.0</v>
      </c>
    </row>
    <row r="1664">
      <c r="A1664" s="32" t="s">
        <v>134</v>
      </c>
      <c r="B1664" s="33" t="s">
        <v>41</v>
      </c>
      <c r="C1664" s="34" t="s">
        <v>175</v>
      </c>
      <c r="D1664" s="35">
        <v>18593.0</v>
      </c>
      <c r="E1664" s="35">
        <v>39358.0</v>
      </c>
    </row>
    <row r="1665">
      <c r="A1665" s="32" t="s">
        <v>134</v>
      </c>
      <c r="B1665" s="33" t="s">
        <v>46</v>
      </c>
      <c r="C1665" s="34" t="s">
        <v>175</v>
      </c>
      <c r="D1665" s="35">
        <v>17743.0</v>
      </c>
      <c r="E1665" s="35">
        <v>37312.0</v>
      </c>
    </row>
    <row r="1666">
      <c r="A1666" s="32" t="s">
        <v>134</v>
      </c>
      <c r="B1666" s="33" t="s">
        <v>33</v>
      </c>
      <c r="C1666" s="34" t="s">
        <v>176</v>
      </c>
      <c r="D1666" s="35">
        <v>7143.0</v>
      </c>
      <c r="E1666" s="32">
        <v>151236.0</v>
      </c>
    </row>
    <row r="1667">
      <c r="A1667" s="32" t="s">
        <v>134</v>
      </c>
      <c r="B1667" s="33" t="s">
        <v>35</v>
      </c>
      <c r="C1667" s="34" t="s">
        <v>176</v>
      </c>
      <c r="D1667" s="35">
        <v>7249.0</v>
      </c>
      <c r="E1667" s="32">
        <v>151236.0</v>
      </c>
    </row>
    <row r="1668">
      <c r="A1668" s="32" t="s">
        <v>134</v>
      </c>
      <c r="B1668" s="33" t="s">
        <v>36</v>
      </c>
      <c r="C1668" s="34" t="s">
        <v>176</v>
      </c>
      <c r="D1668" s="35">
        <v>7230.0</v>
      </c>
      <c r="E1668" s="35">
        <v>15328.0</v>
      </c>
    </row>
    <row r="1669">
      <c r="A1669" s="32" t="s">
        <v>134</v>
      </c>
      <c r="B1669" s="33" t="s">
        <v>37</v>
      </c>
      <c r="C1669" s="34" t="s">
        <v>176</v>
      </c>
      <c r="D1669" s="35">
        <v>7097.0</v>
      </c>
      <c r="E1669" s="35">
        <v>15310.0</v>
      </c>
    </row>
    <row r="1670">
      <c r="A1670" s="32" t="s">
        <v>134</v>
      </c>
      <c r="B1670" s="33" t="s">
        <v>38</v>
      </c>
      <c r="C1670" s="34" t="s">
        <v>176</v>
      </c>
      <c r="D1670" s="35">
        <v>7740.0</v>
      </c>
      <c r="E1670" s="35">
        <v>17180.0</v>
      </c>
    </row>
    <row r="1671">
      <c r="A1671" s="32" t="s">
        <v>134</v>
      </c>
      <c r="B1671" s="33" t="s">
        <v>42</v>
      </c>
      <c r="C1671" s="34" t="s">
        <v>176</v>
      </c>
      <c r="D1671" s="35">
        <v>7321.0</v>
      </c>
      <c r="E1671" s="35">
        <v>16212.0</v>
      </c>
    </row>
    <row r="1672">
      <c r="A1672" s="32" t="s">
        <v>134</v>
      </c>
      <c r="B1672" s="33" t="s">
        <v>46</v>
      </c>
      <c r="C1672" s="34" t="s">
        <v>176</v>
      </c>
      <c r="D1672" s="35">
        <v>7321.0</v>
      </c>
      <c r="E1672" s="35">
        <v>16245.0</v>
      </c>
    </row>
    <row r="1673">
      <c r="A1673" s="32" t="s">
        <v>134</v>
      </c>
      <c r="B1673" s="33" t="s">
        <v>44</v>
      </c>
      <c r="C1673" s="34" t="s">
        <v>176</v>
      </c>
      <c r="D1673" s="35">
        <v>7293.0</v>
      </c>
      <c r="E1673" s="35">
        <v>15867.0</v>
      </c>
    </row>
    <row r="1674">
      <c r="A1674" s="32" t="s">
        <v>134</v>
      </c>
      <c r="B1674" s="33" t="s">
        <v>41</v>
      </c>
      <c r="C1674" s="34" t="s">
        <v>176</v>
      </c>
      <c r="D1674" s="35">
        <v>7131.0</v>
      </c>
      <c r="E1674" s="35">
        <v>15746.0</v>
      </c>
    </row>
    <row r="1675">
      <c r="A1675" s="32" t="s">
        <v>134</v>
      </c>
      <c r="B1675" s="33" t="s">
        <v>45</v>
      </c>
      <c r="C1675" s="34" t="s">
        <v>176</v>
      </c>
      <c r="D1675" s="35">
        <v>6912.0</v>
      </c>
      <c r="E1675" s="35">
        <v>15500.0</v>
      </c>
    </row>
    <row r="1676">
      <c r="A1676" s="32" t="s">
        <v>134</v>
      </c>
      <c r="B1676" s="33" t="s">
        <v>42</v>
      </c>
      <c r="C1676" s="34" t="s">
        <v>176</v>
      </c>
      <c r="D1676" s="35">
        <v>6830.0</v>
      </c>
      <c r="E1676" s="35">
        <v>15420.0</v>
      </c>
    </row>
    <row r="1677">
      <c r="A1677" s="32" t="s">
        <v>134</v>
      </c>
      <c r="B1677" s="33" t="s">
        <v>41</v>
      </c>
      <c r="C1677" s="34" t="s">
        <v>176</v>
      </c>
      <c r="D1677" s="35">
        <v>6732.0</v>
      </c>
      <c r="E1677" s="35">
        <v>15163.0</v>
      </c>
    </row>
    <row r="1678">
      <c r="A1678" s="32" t="s">
        <v>134</v>
      </c>
      <c r="B1678" s="33" t="s">
        <v>46</v>
      </c>
      <c r="C1678" s="34" t="s">
        <v>176</v>
      </c>
      <c r="D1678" s="35">
        <v>6413.0</v>
      </c>
      <c r="E1678" s="35">
        <v>14265.0</v>
      </c>
    </row>
    <row r="1679">
      <c r="A1679" s="32" t="s">
        <v>134</v>
      </c>
      <c r="B1679" s="33" t="s">
        <v>33</v>
      </c>
      <c r="C1679" s="34" t="s">
        <v>177</v>
      </c>
      <c r="D1679" s="35">
        <v>124679.0</v>
      </c>
      <c r="E1679" s="32">
        <v>151236.0</v>
      </c>
    </row>
    <row r="1680">
      <c r="A1680" s="32" t="s">
        <v>134</v>
      </c>
      <c r="B1680" s="33" t="s">
        <v>35</v>
      </c>
      <c r="C1680" s="34" t="s">
        <v>177</v>
      </c>
      <c r="D1680" s="35">
        <v>125570.0</v>
      </c>
      <c r="E1680" s="32">
        <v>151236.0</v>
      </c>
    </row>
    <row r="1681">
      <c r="A1681" s="32" t="s">
        <v>134</v>
      </c>
      <c r="B1681" s="33" t="s">
        <v>36</v>
      </c>
      <c r="C1681" s="34" t="s">
        <v>177</v>
      </c>
      <c r="D1681" s="35">
        <v>127749.0</v>
      </c>
      <c r="E1681" s="35">
        <v>269675.0</v>
      </c>
    </row>
    <row r="1682">
      <c r="A1682" s="32" t="s">
        <v>134</v>
      </c>
      <c r="B1682" s="33" t="s">
        <v>37</v>
      </c>
      <c r="C1682" s="34" t="s">
        <v>177</v>
      </c>
      <c r="D1682" s="35">
        <v>127732.0</v>
      </c>
      <c r="E1682" s="35">
        <v>288237.0</v>
      </c>
    </row>
    <row r="1683">
      <c r="A1683" s="32" t="s">
        <v>134</v>
      </c>
      <c r="B1683" s="33" t="s">
        <v>38</v>
      </c>
      <c r="C1683" s="34" t="s">
        <v>177</v>
      </c>
      <c r="D1683" s="35">
        <v>139013.0</v>
      </c>
      <c r="E1683" s="35">
        <v>329286.0</v>
      </c>
    </row>
    <row r="1684">
      <c r="A1684" s="32" t="s">
        <v>134</v>
      </c>
      <c r="B1684" s="33" t="s">
        <v>42</v>
      </c>
      <c r="C1684" s="34" t="s">
        <v>177</v>
      </c>
      <c r="D1684" s="35">
        <v>143836.0</v>
      </c>
      <c r="E1684" s="35">
        <v>358237.0</v>
      </c>
    </row>
    <row r="1685">
      <c r="A1685" s="32" t="s">
        <v>134</v>
      </c>
      <c r="B1685" s="33" t="s">
        <v>46</v>
      </c>
      <c r="C1685" s="34" t="s">
        <v>177</v>
      </c>
      <c r="D1685" s="35">
        <v>141748.0</v>
      </c>
      <c r="E1685" s="35">
        <v>350037.0</v>
      </c>
    </row>
    <row r="1686">
      <c r="A1686" s="32" t="s">
        <v>134</v>
      </c>
      <c r="B1686" s="33" t="s">
        <v>44</v>
      </c>
      <c r="C1686" s="34" t="s">
        <v>177</v>
      </c>
      <c r="D1686" s="35">
        <v>141914.0</v>
      </c>
      <c r="E1686" s="35">
        <v>353462.0</v>
      </c>
    </row>
    <row r="1687">
      <c r="A1687" s="32" t="s">
        <v>134</v>
      </c>
      <c r="B1687" s="33" t="s">
        <v>41</v>
      </c>
      <c r="C1687" s="34" t="s">
        <v>177</v>
      </c>
      <c r="D1687" s="35">
        <v>139030.0</v>
      </c>
      <c r="E1687" s="35">
        <v>339429.0</v>
      </c>
    </row>
    <row r="1688">
      <c r="A1688" s="32" t="s">
        <v>134</v>
      </c>
      <c r="B1688" s="33" t="s">
        <v>46</v>
      </c>
      <c r="C1688" s="34" t="s">
        <v>177</v>
      </c>
      <c r="D1688" s="35">
        <v>133196.0</v>
      </c>
      <c r="E1688" s="35">
        <v>321097.0</v>
      </c>
    </row>
    <row r="1689">
      <c r="A1689" s="32" t="s">
        <v>134</v>
      </c>
      <c r="B1689" s="33" t="s">
        <v>42</v>
      </c>
      <c r="C1689" s="34" t="s">
        <v>177</v>
      </c>
      <c r="D1689" s="35">
        <v>128757.0</v>
      </c>
      <c r="E1689" s="35">
        <v>314519.0</v>
      </c>
    </row>
    <row r="1690">
      <c r="A1690" s="32" t="s">
        <v>134</v>
      </c>
      <c r="B1690" s="33" t="s">
        <v>41</v>
      </c>
      <c r="C1690" s="34" t="s">
        <v>177</v>
      </c>
      <c r="D1690" s="35">
        <v>125038.0</v>
      </c>
      <c r="E1690" s="35">
        <v>297830.0</v>
      </c>
    </row>
    <row r="1691">
      <c r="A1691" s="32" t="s">
        <v>134</v>
      </c>
      <c r="B1691" s="33" t="s">
        <v>46</v>
      </c>
      <c r="C1691" s="34" t="s">
        <v>177</v>
      </c>
      <c r="D1691" s="35">
        <v>121856.0</v>
      </c>
      <c r="E1691" s="35">
        <v>294434.0</v>
      </c>
    </row>
    <row r="1692">
      <c r="A1692" s="32" t="s">
        <v>134</v>
      </c>
      <c r="B1692" s="33" t="s">
        <v>33</v>
      </c>
      <c r="C1692" s="34" t="s">
        <v>178</v>
      </c>
      <c r="D1692" s="35">
        <v>48877.0</v>
      </c>
      <c r="E1692" s="32">
        <v>151236.0</v>
      </c>
    </row>
    <row r="1693">
      <c r="A1693" s="32" t="s">
        <v>134</v>
      </c>
      <c r="B1693" s="33" t="s">
        <v>35</v>
      </c>
      <c r="C1693" s="34" t="s">
        <v>178</v>
      </c>
      <c r="D1693" s="35">
        <v>49045.0</v>
      </c>
      <c r="E1693" s="32">
        <v>151236.0</v>
      </c>
    </row>
    <row r="1694">
      <c r="A1694" s="32" t="s">
        <v>134</v>
      </c>
      <c r="B1694" s="33" t="s">
        <v>36</v>
      </c>
      <c r="C1694" s="34" t="s">
        <v>178</v>
      </c>
      <c r="D1694" s="35">
        <v>51315.0</v>
      </c>
      <c r="E1694" s="35">
        <v>52515.0</v>
      </c>
    </row>
    <row r="1695">
      <c r="A1695" s="32" t="s">
        <v>134</v>
      </c>
      <c r="B1695" s="33" t="s">
        <v>37</v>
      </c>
      <c r="C1695" s="34" t="s">
        <v>178</v>
      </c>
      <c r="D1695" s="35">
        <v>45407.0</v>
      </c>
      <c r="E1695" s="35">
        <v>43744.0</v>
      </c>
    </row>
    <row r="1696">
      <c r="A1696" s="32" t="s">
        <v>134</v>
      </c>
      <c r="B1696" s="33" t="s">
        <v>39</v>
      </c>
      <c r="C1696" s="34" t="s">
        <v>178</v>
      </c>
      <c r="D1696" s="35">
        <v>49601.0</v>
      </c>
      <c r="E1696" s="35">
        <v>49105.0</v>
      </c>
    </row>
    <row r="1697">
      <c r="A1697" s="32" t="s">
        <v>134</v>
      </c>
      <c r="B1697" s="33" t="s">
        <v>43</v>
      </c>
      <c r="C1697" s="34" t="s">
        <v>178</v>
      </c>
      <c r="D1697" s="35">
        <v>50060.0</v>
      </c>
      <c r="E1697" s="35">
        <v>48060.0</v>
      </c>
    </row>
    <row r="1698">
      <c r="A1698" s="32" t="s">
        <v>134</v>
      </c>
      <c r="B1698" s="33" t="s">
        <v>46</v>
      </c>
      <c r="C1698" s="34" t="s">
        <v>178</v>
      </c>
      <c r="D1698" s="35">
        <v>50207.0</v>
      </c>
      <c r="E1698" s="35">
        <v>49571.0</v>
      </c>
    </row>
    <row r="1699">
      <c r="A1699" s="32" t="s">
        <v>134</v>
      </c>
      <c r="B1699" s="33" t="s">
        <v>45</v>
      </c>
      <c r="C1699" s="34" t="s">
        <v>178</v>
      </c>
      <c r="D1699" s="35">
        <v>51569.0</v>
      </c>
      <c r="E1699" s="35">
        <v>51562.0</v>
      </c>
    </row>
    <row r="1700">
      <c r="A1700" s="32" t="s">
        <v>134</v>
      </c>
      <c r="B1700" s="33" t="s">
        <v>41</v>
      </c>
      <c r="C1700" s="34" t="s">
        <v>178</v>
      </c>
      <c r="D1700" s="35">
        <v>52588.0</v>
      </c>
      <c r="E1700" s="35">
        <v>54521.0</v>
      </c>
    </row>
    <row r="1701">
      <c r="A1701" s="32" t="s">
        <v>134</v>
      </c>
      <c r="B1701" s="33" t="s">
        <v>46</v>
      </c>
      <c r="C1701" s="34" t="s">
        <v>178</v>
      </c>
      <c r="D1701" s="35">
        <v>50618.0</v>
      </c>
      <c r="E1701" s="35">
        <v>54781.0</v>
      </c>
    </row>
    <row r="1702">
      <c r="A1702" s="32" t="s">
        <v>134</v>
      </c>
      <c r="B1702" s="33" t="s">
        <v>43</v>
      </c>
      <c r="C1702" s="34" t="s">
        <v>178</v>
      </c>
      <c r="D1702" s="35">
        <v>51784.0</v>
      </c>
      <c r="E1702" s="35">
        <v>57425.0</v>
      </c>
    </row>
    <row r="1703">
      <c r="A1703" s="32" t="s">
        <v>134</v>
      </c>
      <c r="B1703" s="33" t="s">
        <v>41</v>
      </c>
      <c r="C1703" s="34" t="s">
        <v>178</v>
      </c>
      <c r="D1703" s="35">
        <v>50532.0</v>
      </c>
      <c r="E1703" s="35">
        <v>51129.0</v>
      </c>
    </row>
    <row r="1704">
      <c r="A1704" s="32" t="s">
        <v>134</v>
      </c>
      <c r="B1704" s="33" t="s">
        <v>46</v>
      </c>
      <c r="C1704" s="34" t="s">
        <v>178</v>
      </c>
      <c r="D1704" s="35">
        <v>47556.0</v>
      </c>
      <c r="E1704" s="35">
        <v>49794.0</v>
      </c>
    </row>
    <row r="1705">
      <c r="A1705" s="32" t="s">
        <v>134</v>
      </c>
      <c r="B1705" s="33" t="s">
        <v>33</v>
      </c>
      <c r="C1705" s="34" t="s">
        <v>179</v>
      </c>
      <c r="D1705" s="35">
        <v>25500.0</v>
      </c>
      <c r="E1705" s="32">
        <v>151236.0</v>
      </c>
    </row>
    <row r="1706">
      <c r="A1706" s="32" t="s">
        <v>134</v>
      </c>
      <c r="B1706" s="33" t="s">
        <v>35</v>
      </c>
      <c r="C1706" s="34" t="s">
        <v>179</v>
      </c>
      <c r="D1706" s="35">
        <v>25375.0</v>
      </c>
      <c r="E1706" s="32">
        <v>151236.0</v>
      </c>
    </row>
    <row r="1707">
      <c r="A1707" s="32" t="s">
        <v>134</v>
      </c>
      <c r="B1707" s="33" t="s">
        <v>36</v>
      </c>
      <c r="C1707" s="34" t="s">
        <v>179</v>
      </c>
      <c r="D1707" s="35">
        <v>26199.0</v>
      </c>
      <c r="E1707" s="35">
        <v>38757.0</v>
      </c>
    </row>
    <row r="1708">
      <c r="A1708" s="32" t="s">
        <v>134</v>
      </c>
      <c r="B1708" s="33" t="s">
        <v>37</v>
      </c>
      <c r="C1708" s="34" t="s">
        <v>179</v>
      </c>
      <c r="D1708" s="35">
        <v>26968.0</v>
      </c>
      <c r="E1708" s="35">
        <v>41598.0</v>
      </c>
    </row>
    <row r="1709">
      <c r="A1709" s="32" t="s">
        <v>134</v>
      </c>
      <c r="B1709" s="33" t="s">
        <v>39</v>
      </c>
      <c r="C1709" s="34" t="s">
        <v>179</v>
      </c>
      <c r="D1709" s="35">
        <v>26773.0</v>
      </c>
      <c r="E1709" s="35">
        <v>40392.0</v>
      </c>
    </row>
    <row r="1710">
      <c r="A1710" s="32" t="s">
        <v>134</v>
      </c>
      <c r="B1710" s="33" t="s">
        <v>43</v>
      </c>
      <c r="C1710" s="34" t="s">
        <v>179</v>
      </c>
      <c r="D1710" s="35">
        <v>25760.0</v>
      </c>
      <c r="E1710" s="35">
        <v>38019.0</v>
      </c>
    </row>
    <row r="1711">
      <c r="A1711" s="32" t="s">
        <v>134</v>
      </c>
      <c r="B1711" s="33" t="s">
        <v>46</v>
      </c>
      <c r="C1711" s="34" t="s">
        <v>179</v>
      </c>
      <c r="D1711" s="35">
        <v>27084.0</v>
      </c>
      <c r="E1711" s="35">
        <v>41877.0</v>
      </c>
    </row>
    <row r="1712">
      <c r="A1712" s="32" t="s">
        <v>134</v>
      </c>
      <c r="B1712" s="33" t="s">
        <v>45</v>
      </c>
      <c r="C1712" s="34" t="s">
        <v>179</v>
      </c>
      <c r="D1712" s="35">
        <v>25941.0</v>
      </c>
      <c r="E1712" s="35">
        <v>41375.0</v>
      </c>
    </row>
    <row r="1713">
      <c r="A1713" s="32" t="s">
        <v>134</v>
      </c>
      <c r="B1713" s="33" t="s">
        <v>41</v>
      </c>
      <c r="C1713" s="34" t="s">
        <v>179</v>
      </c>
      <c r="D1713" s="35">
        <v>26090.0</v>
      </c>
      <c r="E1713" s="35">
        <v>40392.0</v>
      </c>
    </row>
    <row r="1714">
      <c r="A1714" s="32" t="s">
        <v>134</v>
      </c>
      <c r="B1714" s="33" t="s">
        <v>46</v>
      </c>
      <c r="C1714" s="34" t="s">
        <v>179</v>
      </c>
      <c r="D1714" s="35">
        <v>25996.0</v>
      </c>
      <c r="E1714" s="35">
        <v>40205.0</v>
      </c>
    </row>
    <row r="1715">
      <c r="A1715" s="32" t="s">
        <v>134</v>
      </c>
      <c r="B1715" s="33" t="s">
        <v>43</v>
      </c>
      <c r="C1715" s="34" t="s">
        <v>179</v>
      </c>
      <c r="D1715" s="35">
        <v>25888.0</v>
      </c>
      <c r="E1715" s="35">
        <v>40718.0</v>
      </c>
    </row>
    <row r="1716">
      <c r="A1716" s="32" t="s">
        <v>134</v>
      </c>
      <c r="B1716" s="33" t="s">
        <v>41</v>
      </c>
      <c r="C1716" s="34" t="s">
        <v>179</v>
      </c>
      <c r="D1716" s="35">
        <v>26557.0</v>
      </c>
      <c r="E1716" s="35">
        <v>42963.0</v>
      </c>
    </row>
    <row r="1717">
      <c r="A1717" s="32" t="s">
        <v>134</v>
      </c>
      <c r="B1717" s="33" t="s">
        <v>46</v>
      </c>
      <c r="C1717" s="34" t="s">
        <v>179</v>
      </c>
      <c r="D1717" s="35">
        <v>25005.0</v>
      </c>
      <c r="E1717" s="35">
        <v>39050.0</v>
      </c>
    </row>
    <row r="1718">
      <c r="A1718" s="32" t="s">
        <v>134</v>
      </c>
      <c r="B1718" s="33" t="s">
        <v>33</v>
      </c>
      <c r="C1718" s="34" t="s">
        <v>180</v>
      </c>
      <c r="D1718" s="35">
        <v>115701.0</v>
      </c>
      <c r="E1718" s="32">
        <v>151236.0</v>
      </c>
    </row>
    <row r="1719">
      <c r="A1719" s="32" t="s">
        <v>134</v>
      </c>
      <c r="B1719" s="33" t="s">
        <v>35</v>
      </c>
      <c r="C1719" s="34" t="s">
        <v>180</v>
      </c>
      <c r="D1719" s="35">
        <v>112459.0</v>
      </c>
      <c r="E1719" s="32">
        <v>151236.0</v>
      </c>
    </row>
    <row r="1720">
      <c r="A1720" s="32" t="s">
        <v>134</v>
      </c>
      <c r="B1720" s="33" t="s">
        <v>36</v>
      </c>
      <c r="C1720" s="34" t="s">
        <v>180</v>
      </c>
      <c r="D1720" s="35">
        <v>105133.0</v>
      </c>
      <c r="E1720" s="35">
        <v>298002.0</v>
      </c>
    </row>
    <row r="1721">
      <c r="A1721" s="32" t="s">
        <v>134</v>
      </c>
      <c r="B1721" s="33" t="s">
        <v>37</v>
      </c>
      <c r="C1721" s="34" t="s">
        <v>180</v>
      </c>
      <c r="D1721" s="35">
        <v>97661.0</v>
      </c>
      <c r="E1721" s="35">
        <v>277845.0</v>
      </c>
    </row>
    <row r="1722">
      <c r="A1722" s="32" t="s">
        <v>134</v>
      </c>
      <c r="B1722" s="33" t="s">
        <v>39</v>
      </c>
      <c r="C1722" s="34" t="s">
        <v>180</v>
      </c>
      <c r="D1722" s="35">
        <v>98502.0</v>
      </c>
      <c r="E1722" s="35">
        <v>285274.0</v>
      </c>
    </row>
    <row r="1723">
      <c r="A1723" s="32" t="s">
        <v>134</v>
      </c>
      <c r="B1723" s="33" t="s">
        <v>43</v>
      </c>
      <c r="C1723" s="34" t="s">
        <v>180</v>
      </c>
      <c r="D1723" s="35">
        <v>100005.0</v>
      </c>
      <c r="E1723" s="35">
        <v>284658.0</v>
      </c>
    </row>
    <row r="1724">
      <c r="A1724" s="32" t="s">
        <v>134</v>
      </c>
      <c r="B1724" s="33" t="s">
        <v>39</v>
      </c>
      <c r="C1724" s="34" t="s">
        <v>180</v>
      </c>
      <c r="D1724" s="35">
        <v>93035.0</v>
      </c>
      <c r="E1724" s="35">
        <v>261571.0</v>
      </c>
    </row>
    <row r="1725">
      <c r="A1725" s="32" t="s">
        <v>134</v>
      </c>
      <c r="B1725" s="33" t="s">
        <v>45</v>
      </c>
      <c r="C1725" s="34" t="s">
        <v>180</v>
      </c>
      <c r="D1725" s="35">
        <v>84379.0</v>
      </c>
      <c r="E1725" s="35">
        <v>237369.0</v>
      </c>
    </row>
    <row r="1726">
      <c r="A1726" s="32" t="s">
        <v>134</v>
      </c>
      <c r="B1726" s="33" t="s">
        <v>42</v>
      </c>
      <c r="C1726" s="34" t="s">
        <v>180</v>
      </c>
      <c r="D1726" s="35">
        <v>80858.0</v>
      </c>
      <c r="E1726" s="35">
        <v>225407.0</v>
      </c>
    </row>
    <row r="1727">
      <c r="A1727" s="32" t="s">
        <v>134</v>
      </c>
      <c r="B1727" s="33" t="s">
        <v>46</v>
      </c>
      <c r="C1727" s="34" t="s">
        <v>180</v>
      </c>
      <c r="D1727" s="35">
        <v>77833.0</v>
      </c>
      <c r="E1727" s="35">
        <v>218509.0</v>
      </c>
    </row>
    <row r="1728">
      <c r="A1728" s="32" t="s">
        <v>134</v>
      </c>
      <c r="B1728" s="33" t="s">
        <v>44</v>
      </c>
      <c r="C1728" s="34" t="s">
        <v>180</v>
      </c>
      <c r="D1728" s="35">
        <v>74248.0</v>
      </c>
      <c r="E1728" s="35">
        <v>205678.0</v>
      </c>
    </row>
    <row r="1729">
      <c r="A1729" s="32" t="s">
        <v>134</v>
      </c>
      <c r="B1729" s="33" t="s">
        <v>41</v>
      </c>
      <c r="C1729" s="34" t="s">
        <v>180</v>
      </c>
      <c r="D1729" s="35">
        <v>70402.0</v>
      </c>
      <c r="E1729" s="35">
        <v>194538.0</v>
      </c>
    </row>
    <row r="1730">
      <c r="A1730" s="32" t="s">
        <v>134</v>
      </c>
      <c r="B1730" s="33" t="s">
        <v>46</v>
      </c>
      <c r="C1730" s="34" t="s">
        <v>180</v>
      </c>
      <c r="D1730" s="35">
        <v>76348.0</v>
      </c>
      <c r="E1730" s="35">
        <v>216148.0</v>
      </c>
    </row>
    <row r="1731">
      <c r="A1731" s="32" t="s">
        <v>134</v>
      </c>
      <c r="B1731" s="33" t="s">
        <v>33</v>
      </c>
      <c r="C1731" s="34" t="s">
        <v>181</v>
      </c>
      <c r="D1731" s="32">
        <v>66039.0</v>
      </c>
      <c r="E1731" s="32">
        <v>151236.0</v>
      </c>
    </row>
    <row r="1732">
      <c r="A1732" s="32" t="s">
        <v>134</v>
      </c>
      <c r="B1732" s="33" t="s">
        <v>35</v>
      </c>
      <c r="C1732" s="34" t="s">
        <v>181</v>
      </c>
      <c r="D1732" s="35">
        <v>126438.0</v>
      </c>
      <c r="E1732" s="32">
        <v>151236.0</v>
      </c>
    </row>
    <row r="1733">
      <c r="A1733" s="32" t="s">
        <v>134</v>
      </c>
      <c r="B1733" s="33" t="s">
        <v>36</v>
      </c>
      <c r="C1733" s="34" t="s">
        <v>181</v>
      </c>
      <c r="D1733" s="35">
        <v>132308.0</v>
      </c>
      <c r="E1733" s="35">
        <v>304805.0</v>
      </c>
    </row>
    <row r="1734">
      <c r="A1734" s="32" t="s">
        <v>134</v>
      </c>
      <c r="B1734" s="33" t="s">
        <v>37</v>
      </c>
      <c r="C1734" s="34" t="s">
        <v>181</v>
      </c>
      <c r="D1734" s="35">
        <v>114420.0</v>
      </c>
      <c r="E1734" s="35">
        <v>261813.0</v>
      </c>
    </row>
    <row r="1735">
      <c r="A1735" s="32" t="s">
        <v>134</v>
      </c>
      <c r="B1735" s="33" t="s">
        <v>39</v>
      </c>
      <c r="C1735" s="34" t="s">
        <v>181</v>
      </c>
      <c r="D1735" s="35">
        <v>134562.0</v>
      </c>
      <c r="E1735" s="35">
        <v>323459.0</v>
      </c>
    </row>
    <row r="1736">
      <c r="A1736" s="32" t="s">
        <v>134</v>
      </c>
      <c r="B1736" s="33" t="s">
        <v>43</v>
      </c>
      <c r="C1736" s="34" t="s">
        <v>181</v>
      </c>
      <c r="D1736" s="35">
        <v>137343.0</v>
      </c>
      <c r="E1736" s="35">
        <v>327595.0</v>
      </c>
    </row>
    <row r="1737">
      <c r="A1737" s="32" t="s">
        <v>134</v>
      </c>
      <c r="B1737" s="33" t="s">
        <v>39</v>
      </c>
      <c r="C1737" s="34" t="s">
        <v>181</v>
      </c>
      <c r="D1737" s="35">
        <v>137333.0</v>
      </c>
      <c r="E1737" s="35">
        <v>326480.0</v>
      </c>
    </row>
    <row r="1738">
      <c r="A1738" s="32" t="s">
        <v>134</v>
      </c>
      <c r="B1738" s="33" t="s">
        <v>45</v>
      </c>
      <c r="C1738" s="34" t="s">
        <v>181</v>
      </c>
      <c r="D1738" s="35">
        <v>142883.0</v>
      </c>
      <c r="E1738" s="35">
        <v>333869.0</v>
      </c>
    </row>
    <row r="1739">
      <c r="A1739" s="32" t="s">
        <v>134</v>
      </c>
      <c r="B1739" s="33" t="s">
        <v>42</v>
      </c>
      <c r="C1739" s="34" t="s">
        <v>181</v>
      </c>
      <c r="D1739" s="35">
        <v>143843.0</v>
      </c>
      <c r="E1739" s="35">
        <v>343121.0</v>
      </c>
    </row>
    <row r="1740">
      <c r="A1740" s="32" t="s">
        <v>134</v>
      </c>
      <c r="B1740" s="33" t="s">
        <v>46</v>
      </c>
      <c r="C1740" s="34" t="s">
        <v>181</v>
      </c>
      <c r="D1740" s="35">
        <v>144641.0</v>
      </c>
      <c r="E1740" s="35">
        <v>352259.0</v>
      </c>
    </row>
    <row r="1741">
      <c r="A1741" s="32" t="s">
        <v>134</v>
      </c>
      <c r="B1741" s="33" t="s">
        <v>44</v>
      </c>
      <c r="C1741" s="34" t="s">
        <v>181</v>
      </c>
      <c r="D1741" s="35">
        <v>135601.0</v>
      </c>
      <c r="E1741" s="35">
        <v>318684.0</v>
      </c>
    </row>
    <row r="1742">
      <c r="A1742" s="32" t="s">
        <v>134</v>
      </c>
      <c r="B1742" s="33" t="s">
        <v>42</v>
      </c>
      <c r="C1742" s="34" t="s">
        <v>181</v>
      </c>
      <c r="D1742" s="35">
        <v>134096.0</v>
      </c>
      <c r="E1742" s="35">
        <v>321651.0</v>
      </c>
    </row>
    <row r="1743">
      <c r="A1743" s="32" t="s">
        <v>134</v>
      </c>
      <c r="B1743" s="33" t="s">
        <v>46</v>
      </c>
      <c r="C1743" s="34" t="s">
        <v>181</v>
      </c>
      <c r="D1743" s="35">
        <v>133794.0</v>
      </c>
      <c r="E1743" s="35">
        <v>320774.0</v>
      </c>
    </row>
    <row r="1744">
      <c r="A1744" s="32" t="s">
        <v>134</v>
      </c>
      <c r="B1744" s="33" t="s">
        <v>33</v>
      </c>
      <c r="C1744" s="34" t="s">
        <v>182</v>
      </c>
      <c r="D1744" s="35">
        <v>192381.0</v>
      </c>
      <c r="E1744" s="32">
        <v>151236.0</v>
      </c>
    </row>
    <row r="1745">
      <c r="A1745" s="32" t="s">
        <v>134</v>
      </c>
      <c r="B1745" s="33" t="s">
        <v>35</v>
      </c>
      <c r="C1745" s="34" t="s">
        <v>182</v>
      </c>
      <c r="D1745" s="35">
        <v>188074.0</v>
      </c>
      <c r="E1745" s="32">
        <v>151236.0</v>
      </c>
    </row>
    <row r="1746">
      <c r="A1746" s="32" t="s">
        <v>134</v>
      </c>
      <c r="B1746" s="33" t="s">
        <v>36</v>
      </c>
      <c r="C1746" s="34" t="s">
        <v>182</v>
      </c>
      <c r="D1746" s="35">
        <v>201829.0</v>
      </c>
      <c r="E1746" s="35">
        <v>493505.0</v>
      </c>
    </row>
    <row r="1747">
      <c r="A1747" s="32" t="s">
        <v>134</v>
      </c>
      <c r="B1747" s="33" t="s">
        <v>37</v>
      </c>
      <c r="C1747" s="34" t="s">
        <v>182</v>
      </c>
      <c r="D1747" s="35">
        <v>196485.0</v>
      </c>
      <c r="E1747" s="35">
        <v>475108.0</v>
      </c>
    </row>
    <row r="1748">
      <c r="A1748" s="32" t="s">
        <v>134</v>
      </c>
      <c r="B1748" s="33" t="s">
        <v>39</v>
      </c>
      <c r="C1748" s="34" t="s">
        <v>182</v>
      </c>
      <c r="D1748" s="35">
        <v>208209.0</v>
      </c>
      <c r="E1748" s="35">
        <v>522467.0</v>
      </c>
    </row>
    <row r="1749">
      <c r="A1749" s="32" t="s">
        <v>134</v>
      </c>
      <c r="B1749" s="33" t="s">
        <v>43</v>
      </c>
      <c r="C1749" s="34" t="s">
        <v>182</v>
      </c>
      <c r="D1749" s="35">
        <v>210993.0</v>
      </c>
      <c r="E1749" s="35">
        <v>528906.0</v>
      </c>
    </row>
    <row r="1750">
      <c r="A1750" s="32" t="s">
        <v>134</v>
      </c>
      <c r="B1750" s="33" t="s">
        <v>39</v>
      </c>
      <c r="C1750" s="34" t="s">
        <v>182</v>
      </c>
      <c r="D1750" s="35">
        <v>218961.0</v>
      </c>
      <c r="E1750" s="35">
        <v>542041.0</v>
      </c>
    </row>
    <row r="1751">
      <c r="A1751" s="32" t="s">
        <v>134</v>
      </c>
      <c r="B1751" s="33" t="s">
        <v>45</v>
      </c>
      <c r="C1751" s="34" t="s">
        <v>182</v>
      </c>
      <c r="D1751" s="35">
        <v>222638.0</v>
      </c>
      <c r="E1751" s="35">
        <v>541986.0</v>
      </c>
    </row>
    <row r="1752">
      <c r="A1752" s="32" t="s">
        <v>134</v>
      </c>
      <c r="B1752" s="33" t="s">
        <v>42</v>
      </c>
      <c r="C1752" s="34" t="s">
        <v>182</v>
      </c>
      <c r="D1752" s="35">
        <v>221558.0</v>
      </c>
      <c r="E1752" s="35">
        <v>540409.0</v>
      </c>
    </row>
    <row r="1753">
      <c r="A1753" s="32" t="s">
        <v>134</v>
      </c>
      <c r="B1753" s="33" t="s">
        <v>46</v>
      </c>
      <c r="C1753" s="34" t="s">
        <v>182</v>
      </c>
      <c r="D1753" s="35">
        <v>222080.0</v>
      </c>
      <c r="E1753" s="35">
        <v>540640.0</v>
      </c>
    </row>
    <row r="1754">
      <c r="A1754" s="32" t="s">
        <v>134</v>
      </c>
      <c r="B1754" s="33" t="s">
        <v>44</v>
      </c>
      <c r="C1754" s="34" t="s">
        <v>182</v>
      </c>
      <c r="D1754" s="35">
        <v>218306.0</v>
      </c>
      <c r="E1754" s="35">
        <v>531939.0</v>
      </c>
    </row>
    <row r="1755">
      <c r="A1755" s="32" t="s">
        <v>134</v>
      </c>
      <c r="B1755" s="33" t="s">
        <v>42</v>
      </c>
      <c r="C1755" s="34" t="s">
        <v>182</v>
      </c>
      <c r="D1755" s="35">
        <v>223770.0</v>
      </c>
      <c r="E1755" s="35">
        <v>550552.0</v>
      </c>
    </row>
    <row r="1756">
      <c r="A1756" s="32" t="s">
        <v>134</v>
      </c>
      <c r="B1756" s="33" t="s">
        <v>46</v>
      </c>
      <c r="C1756" s="34" t="s">
        <v>182</v>
      </c>
      <c r="D1756" s="35">
        <v>222940.0</v>
      </c>
      <c r="E1756" s="35">
        <v>543662.0</v>
      </c>
    </row>
    <row r="1757">
      <c r="A1757" s="32" t="s">
        <v>183</v>
      </c>
      <c r="B1757" s="33" t="s">
        <v>33</v>
      </c>
      <c r="C1757" s="34" t="s">
        <v>184</v>
      </c>
      <c r="D1757" s="32">
        <v>40058.0</v>
      </c>
      <c r="E1757" s="32">
        <v>110035.0</v>
      </c>
    </row>
    <row r="1758">
      <c r="A1758" s="32" t="s">
        <v>183</v>
      </c>
      <c r="B1758" s="33" t="s">
        <v>35</v>
      </c>
      <c r="C1758" s="34" t="s">
        <v>184</v>
      </c>
      <c r="D1758" s="35">
        <v>9506.0</v>
      </c>
      <c r="E1758" s="32">
        <v>110035.0</v>
      </c>
    </row>
    <row r="1759">
      <c r="A1759" s="32" t="s">
        <v>183</v>
      </c>
      <c r="B1759" s="33" t="s">
        <v>36</v>
      </c>
      <c r="C1759" s="34" t="s">
        <v>184</v>
      </c>
      <c r="D1759" s="35">
        <v>9472.0</v>
      </c>
      <c r="E1759" s="35">
        <v>24202.0</v>
      </c>
    </row>
    <row r="1760">
      <c r="A1760" s="32" t="s">
        <v>183</v>
      </c>
      <c r="B1760" s="33" t="s">
        <v>37</v>
      </c>
      <c r="C1760" s="34" t="s">
        <v>184</v>
      </c>
      <c r="D1760" s="35">
        <v>9340.0</v>
      </c>
      <c r="E1760" s="35">
        <v>24169.0</v>
      </c>
    </row>
    <row r="1761">
      <c r="A1761" s="32" t="s">
        <v>183</v>
      </c>
      <c r="B1761" s="33" t="s">
        <v>38</v>
      </c>
      <c r="C1761" s="34" t="s">
        <v>184</v>
      </c>
      <c r="D1761" s="35">
        <v>9771.0</v>
      </c>
      <c r="E1761" s="35">
        <v>24301.0</v>
      </c>
    </row>
    <row r="1762">
      <c r="A1762" s="32" t="s">
        <v>183</v>
      </c>
      <c r="B1762" s="33" t="s">
        <v>39</v>
      </c>
      <c r="C1762" s="34" t="s">
        <v>184</v>
      </c>
      <c r="D1762" s="35">
        <v>8962.0</v>
      </c>
      <c r="E1762" s="35">
        <v>22398.0</v>
      </c>
    </row>
    <row r="1763">
      <c r="A1763" s="32" t="s">
        <v>183</v>
      </c>
      <c r="B1763" s="33" t="s">
        <v>43</v>
      </c>
      <c r="C1763" s="34" t="s">
        <v>184</v>
      </c>
      <c r="D1763" s="35">
        <v>8093.0</v>
      </c>
      <c r="E1763" s="35">
        <v>19497.0</v>
      </c>
    </row>
    <row r="1764">
      <c r="A1764" s="32" t="s">
        <v>183</v>
      </c>
      <c r="B1764" s="33" t="s">
        <v>40</v>
      </c>
      <c r="C1764" s="34" t="s">
        <v>184</v>
      </c>
      <c r="D1764" s="35">
        <v>7332.0</v>
      </c>
      <c r="E1764" s="35">
        <v>19208.0</v>
      </c>
    </row>
    <row r="1765">
      <c r="A1765" s="32" t="s">
        <v>183</v>
      </c>
      <c r="B1765" s="33" t="s">
        <v>46</v>
      </c>
      <c r="C1765" s="34" t="s">
        <v>184</v>
      </c>
      <c r="D1765" s="35">
        <v>6970.0</v>
      </c>
      <c r="E1765" s="35">
        <v>17510.0</v>
      </c>
    </row>
    <row r="1766">
      <c r="A1766" s="32" t="s">
        <v>183</v>
      </c>
      <c r="B1766" s="33" t="s">
        <v>42</v>
      </c>
      <c r="C1766" s="34" t="s">
        <v>184</v>
      </c>
      <c r="D1766" s="35">
        <v>6752.0</v>
      </c>
      <c r="E1766" s="35">
        <v>16468.0</v>
      </c>
    </row>
    <row r="1767">
      <c r="A1767" s="32" t="s">
        <v>183</v>
      </c>
      <c r="B1767" s="33" t="s">
        <v>39</v>
      </c>
      <c r="C1767" s="34" t="s">
        <v>184</v>
      </c>
      <c r="D1767" s="35">
        <v>6433.0</v>
      </c>
      <c r="E1767" s="35">
        <v>15698.0</v>
      </c>
    </row>
    <row r="1768">
      <c r="A1768" s="32" t="s">
        <v>183</v>
      </c>
      <c r="B1768" s="33" t="s">
        <v>46</v>
      </c>
      <c r="C1768" s="34" t="s">
        <v>184</v>
      </c>
      <c r="D1768" s="35">
        <v>6069.0</v>
      </c>
      <c r="E1768" s="35">
        <v>13927.0</v>
      </c>
    </row>
    <row r="1769">
      <c r="A1769" s="32" t="s">
        <v>183</v>
      </c>
      <c r="B1769" s="33" t="s">
        <v>42</v>
      </c>
      <c r="C1769" s="34" t="s">
        <v>184</v>
      </c>
      <c r="D1769" s="35">
        <v>5865.0</v>
      </c>
      <c r="E1769" s="35">
        <v>18643.0</v>
      </c>
    </row>
    <row r="1770">
      <c r="A1770" s="32" t="s">
        <v>183</v>
      </c>
      <c r="B1770" s="33" t="s">
        <v>33</v>
      </c>
      <c r="C1770" s="34" t="s">
        <v>185</v>
      </c>
      <c r="D1770" s="32">
        <v>40058.0</v>
      </c>
      <c r="E1770" s="32">
        <v>110035.0</v>
      </c>
    </row>
    <row r="1771">
      <c r="A1771" s="32" t="s">
        <v>183</v>
      </c>
      <c r="B1771" s="33" t="s">
        <v>35</v>
      </c>
      <c r="C1771" s="34" t="s">
        <v>185</v>
      </c>
      <c r="D1771" s="35">
        <v>212145.0</v>
      </c>
      <c r="E1771" s="32">
        <v>110035.0</v>
      </c>
    </row>
    <row r="1772">
      <c r="A1772" s="32" t="s">
        <v>183</v>
      </c>
      <c r="B1772" s="33" t="s">
        <v>36</v>
      </c>
      <c r="C1772" s="34" t="s">
        <v>185</v>
      </c>
      <c r="D1772" s="35">
        <v>210678.0</v>
      </c>
      <c r="E1772" s="35">
        <v>571612.0</v>
      </c>
    </row>
    <row r="1773">
      <c r="A1773" s="32" t="s">
        <v>183</v>
      </c>
      <c r="B1773" s="33" t="s">
        <v>37</v>
      </c>
      <c r="C1773" s="34" t="s">
        <v>185</v>
      </c>
      <c r="D1773" s="35">
        <v>213423.0</v>
      </c>
      <c r="E1773" s="35">
        <v>577483.0</v>
      </c>
    </row>
    <row r="1774">
      <c r="A1774" s="32" t="s">
        <v>183</v>
      </c>
      <c r="B1774" s="33" t="s">
        <v>38</v>
      </c>
      <c r="C1774" s="34" t="s">
        <v>185</v>
      </c>
      <c r="D1774" s="35">
        <v>204312.0</v>
      </c>
      <c r="E1774" s="35">
        <v>570574.0</v>
      </c>
    </row>
    <row r="1775">
      <c r="A1775" s="32" t="s">
        <v>183</v>
      </c>
      <c r="B1775" s="33" t="s">
        <v>41</v>
      </c>
      <c r="C1775" s="34" t="s">
        <v>185</v>
      </c>
      <c r="D1775" s="35">
        <v>190620.0</v>
      </c>
      <c r="E1775" s="35">
        <v>539790.0</v>
      </c>
    </row>
    <row r="1776">
      <c r="A1776" s="32" t="s">
        <v>183</v>
      </c>
      <c r="B1776" s="33" t="s">
        <v>45</v>
      </c>
      <c r="C1776" s="34" t="s">
        <v>185</v>
      </c>
      <c r="D1776" s="35">
        <v>180242.0</v>
      </c>
      <c r="E1776" s="35">
        <v>509889.0</v>
      </c>
    </row>
    <row r="1777">
      <c r="A1777" s="32" t="s">
        <v>183</v>
      </c>
      <c r="B1777" s="33" t="s">
        <v>42</v>
      </c>
      <c r="C1777" s="34" t="s">
        <v>185</v>
      </c>
      <c r="D1777" s="35">
        <v>172442.0</v>
      </c>
      <c r="E1777" s="35">
        <v>469328.0</v>
      </c>
    </row>
    <row r="1778">
      <c r="A1778" s="32" t="s">
        <v>183</v>
      </c>
      <c r="B1778" s="33" t="s">
        <v>39</v>
      </c>
      <c r="C1778" s="34" t="s">
        <v>185</v>
      </c>
      <c r="D1778" s="35">
        <v>155548.0</v>
      </c>
      <c r="E1778" s="35">
        <v>447480.0</v>
      </c>
    </row>
    <row r="1779">
      <c r="A1779" s="32" t="s">
        <v>183</v>
      </c>
      <c r="B1779" s="33" t="s">
        <v>44</v>
      </c>
      <c r="C1779" s="34" t="s">
        <v>185</v>
      </c>
      <c r="D1779" s="35">
        <v>142649.0</v>
      </c>
      <c r="E1779" s="35">
        <v>418859.0</v>
      </c>
    </row>
    <row r="1780">
      <c r="A1780" s="32" t="s">
        <v>183</v>
      </c>
      <c r="B1780" s="33" t="s">
        <v>44</v>
      </c>
      <c r="C1780" s="34" t="s">
        <v>185</v>
      </c>
      <c r="D1780" s="35">
        <v>138011.0</v>
      </c>
      <c r="E1780" s="35">
        <v>402178.0</v>
      </c>
    </row>
    <row r="1781">
      <c r="A1781" s="32" t="s">
        <v>183</v>
      </c>
      <c r="B1781" s="33" t="s">
        <v>39</v>
      </c>
      <c r="C1781" s="34" t="s">
        <v>185</v>
      </c>
      <c r="D1781" s="35">
        <v>133435.0</v>
      </c>
      <c r="E1781" s="35">
        <v>398827.0</v>
      </c>
    </row>
    <row r="1782">
      <c r="A1782" s="32" t="s">
        <v>183</v>
      </c>
      <c r="B1782" s="33" t="s">
        <v>44</v>
      </c>
      <c r="C1782" s="34" t="s">
        <v>185</v>
      </c>
      <c r="D1782" s="35">
        <v>122983.0</v>
      </c>
      <c r="E1782" s="35">
        <v>372703.0</v>
      </c>
    </row>
    <row r="1783">
      <c r="A1783" s="32" t="s">
        <v>183</v>
      </c>
      <c r="B1783" s="33" t="s">
        <v>33</v>
      </c>
      <c r="C1783" s="34" t="s">
        <v>186</v>
      </c>
      <c r="D1783" s="32">
        <v>40058.0</v>
      </c>
      <c r="E1783" s="32">
        <v>110035.0</v>
      </c>
    </row>
    <row r="1784">
      <c r="A1784" s="32" t="s">
        <v>183</v>
      </c>
      <c r="B1784" s="33" t="s">
        <v>35</v>
      </c>
      <c r="C1784" s="34" t="s">
        <v>186</v>
      </c>
      <c r="D1784" s="35">
        <v>40220.0</v>
      </c>
      <c r="E1784" s="32">
        <v>110035.0</v>
      </c>
    </row>
    <row r="1785">
      <c r="A1785" s="32" t="s">
        <v>183</v>
      </c>
      <c r="B1785" s="33" t="s">
        <v>36</v>
      </c>
      <c r="C1785" s="34" t="s">
        <v>186</v>
      </c>
      <c r="D1785" s="35">
        <v>37845.0</v>
      </c>
      <c r="E1785" s="35">
        <v>114667.0</v>
      </c>
    </row>
    <row r="1786">
      <c r="A1786" s="32" t="s">
        <v>183</v>
      </c>
      <c r="B1786" s="33" t="s">
        <v>37</v>
      </c>
      <c r="C1786" s="34" t="s">
        <v>186</v>
      </c>
      <c r="D1786" s="35">
        <v>32846.0</v>
      </c>
      <c r="E1786" s="35">
        <v>106651.0</v>
      </c>
    </row>
    <row r="1787">
      <c r="A1787" s="32" t="s">
        <v>183</v>
      </c>
      <c r="B1787" s="33" t="s">
        <v>38</v>
      </c>
      <c r="C1787" s="34" t="s">
        <v>186</v>
      </c>
      <c r="D1787" s="35">
        <v>28806.0</v>
      </c>
      <c r="E1787" s="35">
        <v>94444.0</v>
      </c>
    </row>
    <row r="1788">
      <c r="A1788" s="32" t="s">
        <v>183</v>
      </c>
      <c r="B1788" s="33" t="s">
        <v>41</v>
      </c>
      <c r="C1788" s="34" t="s">
        <v>186</v>
      </c>
      <c r="D1788" s="35">
        <v>23696.0</v>
      </c>
      <c r="E1788" s="35">
        <v>62834.0</v>
      </c>
    </row>
    <row r="1789">
      <c r="A1789" s="32" t="s">
        <v>183</v>
      </c>
      <c r="B1789" s="33" t="s">
        <v>45</v>
      </c>
      <c r="C1789" s="34" t="s">
        <v>186</v>
      </c>
      <c r="D1789" s="35">
        <v>21503.0</v>
      </c>
      <c r="E1789" s="35">
        <v>99544.0</v>
      </c>
    </row>
    <row r="1790">
      <c r="A1790" s="32" t="s">
        <v>183</v>
      </c>
      <c r="B1790" s="33" t="s">
        <v>42</v>
      </c>
      <c r="C1790" s="34" t="s">
        <v>186</v>
      </c>
      <c r="D1790" s="35">
        <v>26866.0</v>
      </c>
      <c r="E1790" s="35">
        <v>114770.0</v>
      </c>
    </row>
    <row r="1791">
      <c r="A1791" s="32" t="s">
        <v>183</v>
      </c>
      <c r="B1791" s="33" t="s">
        <v>39</v>
      </c>
      <c r="C1791" s="34" t="s">
        <v>186</v>
      </c>
      <c r="D1791" s="35">
        <v>26901.0</v>
      </c>
      <c r="E1791" s="35">
        <v>114084.0</v>
      </c>
    </row>
    <row r="1792">
      <c r="A1792" s="32" t="s">
        <v>183</v>
      </c>
      <c r="B1792" s="33" t="s">
        <v>44</v>
      </c>
      <c r="C1792" s="34" t="s">
        <v>186</v>
      </c>
      <c r="D1792" s="35">
        <v>27086.0</v>
      </c>
      <c r="E1792" s="35">
        <v>91118.0</v>
      </c>
    </row>
    <row r="1793">
      <c r="A1793" s="32" t="s">
        <v>183</v>
      </c>
      <c r="B1793" s="33" t="s">
        <v>44</v>
      </c>
      <c r="C1793" s="34" t="s">
        <v>186</v>
      </c>
      <c r="D1793" s="35">
        <v>27981.0</v>
      </c>
      <c r="E1793" s="35">
        <v>87260.0</v>
      </c>
    </row>
    <row r="1794">
      <c r="A1794" s="32" t="s">
        <v>183</v>
      </c>
      <c r="B1794" s="33" t="s">
        <v>39</v>
      </c>
      <c r="C1794" s="34" t="s">
        <v>186</v>
      </c>
      <c r="D1794" s="35">
        <v>26935.0</v>
      </c>
      <c r="E1794" s="35">
        <v>85342.0</v>
      </c>
    </row>
    <row r="1795">
      <c r="A1795" s="32" t="s">
        <v>183</v>
      </c>
      <c r="B1795" s="33" t="s">
        <v>44</v>
      </c>
      <c r="C1795" s="34" t="s">
        <v>186</v>
      </c>
      <c r="D1795" s="35">
        <v>25937.0</v>
      </c>
      <c r="E1795" s="35">
        <v>72445.0</v>
      </c>
    </row>
    <row r="1796">
      <c r="A1796" s="32" t="s">
        <v>183</v>
      </c>
      <c r="B1796" s="33" t="s">
        <v>33</v>
      </c>
      <c r="C1796" s="34" t="s">
        <v>187</v>
      </c>
      <c r="D1796" s="35">
        <v>24079.0</v>
      </c>
      <c r="E1796" s="32">
        <v>110035.0</v>
      </c>
    </row>
    <row r="1797">
      <c r="A1797" s="32" t="s">
        <v>183</v>
      </c>
      <c r="B1797" s="33" t="s">
        <v>35</v>
      </c>
      <c r="C1797" s="34" t="s">
        <v>187</v>
      </c>
      <c r="D1797" s="35">
        <v>23254.0</v>
      </c>
      <c r="E1797" s="32">
        <v>110035.0</v>
      </c>
    </row>
    <row r="1798">
      <c r="A1798" s="32" t="s">
        <v>183</v>
      </c>
      <c r="B1798" s="33" t="s">
        <v>36</v>
      </c>
      <c r="C1798" s="34" t="s">
        <v>187</v>
      </c>
      <c r="D1798" s="35">
        <v>23195.0</v>
      </c>
      <c r="E1798" s="35">
        <v>70656.0</v>
      </c>
    </row>
    <row r="1799">
      <c r="A1799" s="32" t="s">
        <v>183</v>
      </c>
      <c r="B1799" s="33" t="s">
        <v>37</v>
      </c>
      <c r="C1799" s="34" t="s">
        <v>187</v>
      </c>
      <c r="D1799" s="35">
        <v>21463.0</v>
      </c>
      <c r="E1799" s="35">
        <v>67029.0</v>
      </c>
    </row>
    <row r="1800">
      <c r="A1800" s="32" t="s">
        <v>183</v>
      </c>
      <c r="B1800" s="33" t="s">
        <v>38</v>
      </c>
      <c r="C1800" s="34" t="s">
        <v>187</v>
      </c>
      <c r="D1800" s="35">
        <v>22868.0</v>
      </c>
      <c r="E1800" s="35">
        <v>70938.0</v>
      </c>
    </row>
    <row r="1801">
      <c r="A1801" s="32" t="s">
        <v>183</v>
      </c>
      <c r="B1801" s="33" t="s">
        <v>41</v>
      </c>
      <c r="C1801" s="34" t="s">
        <v>187</v>
      </c>
      <c r="D1801" s="35">
        <v>20700.0</v>
      </c>
      <c r="E1801" s="35">
        <v>66424.0</v>
      </c>
    </row>
    <row r="1802">
      <c r="A1802" s="32" t="s">
        <v>183</v>
      </c>
      <c r="B1802" s="33" t="s">
        <v>45</v>
      </c>
      <c r="C1802" s="34" t="s">
        <v>187</v>
      </c>
      <c r="D1802" s="35">
        <v>20380.0</v>
      </c>
      <c r="E1802" s="35">
        <v>65977.0</v>
      </c>
    </row>
    <row r="1803">
      <c r="A1803" s="32" t="s">
        <v>183</v>
      </c>
      <c r="B1803" s="33" t="s">
        <v>42</v>
      </c>
      <c r="C1803" s="34" t="s">
        <v>187</v>
      </c>
      <c r="D1803" s="35">
        <v>18478.0</v>
      </c>
      <c r="E1803" s="35">
        <v>60245.0</v>
      </c>
    </row>
    <row r="1804">
      <c r="A1804" s="32" t="s">
        <v>183</v>
      </c>
      <c r="B1804" s="33" t="s">
        <v>40</v>
      </c>
      <c r="C1804" s="34" t="s">
        <v>187</v>
      </c>
      <c r="D1804" s="35">
        <v>19241.0</v>
      </c>
      <c r="E1804" s="35">
        <v>63201.0</v>
      </c>
    </row>
    <row r="1805">
      <c r="A1805" s="32" t="s">
        <v>183</v>
      </c>
      <c r="B1805" s="33" t="s">
        <v>44</v>
      </c>
      <c r="C1805" s="34" t="s">
        <v>187</v>
      </c>
      <c r="D1805" s="35">
        <v>19730.0</v>
      </c>
      <c r="E1805" s="35">
        <v>65122.0</v>
      </c>
    </row>
    <row r="1806">
      <c r="A1806" s="32" t="s">
        <v>183</v>
      </c>
      <c r="B1806" s="33" t="s">
        <v>45</v>
      </c>
      <c r="C1806" s="34" t="s">
        <v>187</v>
      </c>
      <c r="D1806" s="35">
        <v>18809.0</v>
      </c>
      <c r="E1806" s="35">
        <v>63146.0</v>
      </c>
    </row>
    <row r="1807">
      <c r="A1807" s="32" t="s">
        <v>183</v>
      </c>
      <c r="B1807" s="33" t="s">
        <v>39</v>
      </c>
      <c r="C1807" s="34" t="s">
        <v>187</v>
      </c>
      <c r="D1807" s="35">
        <v>19143.0</v>
      </c>
      <c r="E1807" s="35">
        <v>65749.0</v>
      </c>
    </row>
    <row r="1808">
      <c r="A1808" s="32" t="s">
        <v>183</v>
      </c>
      <c r="B1808" s="33" t="s">
        <v>44</v>
      </c>
      <c r="C1808" s="34" t="s">
        <v>187</v>
      </c>
      <c r="D1808" s="35">
        <v>18234.0</v>
      </c>
      <c r="E1808" s="35">
        <v>62691.0</v>
      </c>
    </row>
    <row r="1809">
      <c r="A1809" s="32" t="s">
        <v>183</v>
      </c>
      <c r="B1809" s="33" t="s">
        <v>33</v>
      </c>
      <c r="C1809" s="34" t="s">
        <v>188</v>
      </c>
      <c r="D1809" s="32">
        <v>40058.0</v>
      </c>
      <c r="E1809" s="32">
        <v>110035.0</v>
      </c>
    </row>
    <row r="1810">
      <c r="A1810" s="32" t="s">
        <v>183</v>
      </c>
      <c r="B1810" s="33" t="s">
        <v>35</v>
      </c>
      <c r="C1810" s="34" t="s">
        <v>188</v>
      </c>
      <c r="D1810" s="35">
        <v>7064.0</v>
      </c>
      <c r="E1810" s="32">
        <v>110035.0</v>
      </c>
    </row>
    <row r="1811">
      <c r="A1811" s="32" t="s">
        <v>183</v>
      </c>
      <c r="B1811" s="33" t="s">
        <v>36</v>
      </c>
      <c r="C1811" s="34" t="s">
        <v>188</v>
      </c>
      <c r="D1811" s="35">
        <v>7105.0</v>
      </c>
      <c r="E1811" s="35">
        <v>20821.0</v>
      </c>
    </row>
    <row r="1812">
      <c r="A1812" s="32" t="s">
        <v>183</v>
      </c>
      <c r="B1812" s="33" t="s">
        <v>37</v>
      </c>
      <c r="C1812" s="34" t="s">
        <v>188</v>
      </c>
      <c r="D1812" s="35">
        <v>7458.0</v>
      </c>
      <c r="E1812" s="35">
        <v>21254.0</v>
      </c>
    </row>
    <row r="1813">
      <c r="A1813" s="32" t="s">
        <v>183</v>
      </c>
      <c r="B1813" s="33" t="s">
        <v>38</v>
      </c>
      <c r="C1813" s="34" t="s">
        <v>188</v>
      </c>
      <c r="D1813" s="35">
        <v>7069.0</v>
      </c>
      <c r="E1813" s="35">
        <v>20763.0</v>
      </c>
    </row>
    <row r="1814">
      <c r="A1814" s="32" t="s">
        <v>183</v>
      </c>
      <c r="B1814" s="33" t="s">
        <v>41</v>
      </c>
      <c r="C1814" s="34" t="s">
        <v>188</v>
      </c>
      <c r="D1814" s="35">
        <v>7209.0</v>
      </c>
      <c r="E1814" s="35">
        <v>21540.0</v>
      </c>
    </row>
    <row r="1815">
      <c r="A1815" s="32" t="s">
        <v>183</v>
      </c>
      <c r="B1815" s="33" t="s">
        <v>45</v>
      </c>
      <c r="C1815" s="34" t="s">
        <v>188</v>
      </c>
      <c r="D1815" s="35">
        <v>6853.0</v>
      </c>
      <c r="E1815" s="35">
        <v>20733.0</v>
      </c>
    </row>
    <row r="1816">
      <c r="A1816" s="32" t="s">
        <v>183</v>
      </c>
      <c r="B1816" s="33" t="s">
        <v>42</v>
      </c>
      <c r="C1816" s="34" t="s">
        <v>188</v>
      </c>
      <c r="D1816" s="35">
        <v>6677.0</v>
      </c>
      <c r="E1816" s="35">
        <v>21027.0</v>
      </c>
    </row>
    <row r="1817">
      <c r="A1817" s="32" t="s">
        <v>183</v>
      </c>
      <c r="B1817" s="33" t="s">
        <v>40</v>
      </c>
      <c r="C1817" s="34" t="s">
        <v>188</v>
      </c>
      <c r="D1817" s="35">
        <v>6219.0</v>
      </c>
      <c r="E1817" s="35">
        <v>19241.0</v>
      </c>
    </row>
    <row r="1818">
      <c r="A1818" s="32" t="s">
        <v>183</v>
      </c>
      <c r="B1818" s="33" t="s">
        <v>44</v>
      </c>
      <c r="C1818" s="34" t="s">
        <v>188</v>
      </c>
      <c r="D1818" s="35">
        <v>5176.0</v>
      </c>
      <c r="E1818" s="35">
        <v>17470.0</v>
      </c>
    </row>
    <row r="1819">
      <c r="A1819" s="32" t="s">
        <v>183</v>
      </c>
      <c r="B1819" s="33" t="s">
        <v>45</v>
      </c>
      <c r="C1819" s="34" t="s">
        <v>188</v>
      </c>
      <c r="D1819" s="35">
        <v>5060.0</v>
      </c>
      <c r="E1819" s="35">
        <v>16887.0</v>
      </c>
    </row>
    <row r="1820">
      <c r="A1820" s="32" t="s">
        <v>183</v>
      </c>
      <c r="B1820" s="33" t="s">
        <v>39</v>
      </c>
      <c r="C1820" s="34" t="s">
        <v>188</v>
      </c>
      <c r="D1820" s="35">
        <v>4818.0</v>
      </c>
      <c r="E1820" s="35">
        <v>16003.0</v>
      </c>
    </row>
    <row r="1821">
      <c r="A1821" s="32" t="s">
        <v>183</v>
      </c>
      <c r="B1821" s="33" t="s">
        <v>44</v>
      </c>
      <c r="C1821" s="34" t="s">
        <v>188</v>
      </c>
      <c r="D1821" s="35">
        <v>4864.0</v>
      </c>
      <c r="E1821" s="35">
        <v>15508.0</v>
      </c>
    </row>
    <row r="1822">
      <c r="A1822" s="32" t="s">
        <v>183</v>
      </c>
      <c r="B1822" s="33" t="s">
        <v>33</v>
      </c>
      <c r="C1822" s="34" t="s">
        <v>189</v>
      </c>
      <c r="D1822" s="32">
        <v>40058.0</v>
      </c>
      <c r="E1822" s="32">
        <v>110035.0</v>
      </c>
    </row>
    <row r="1823">
      <c r="A1823" s="32" t="s">
        <v>183</v>
      </c>
      <c r="B1823" s="33" t="s">
        <v>35</v>
      </c>
      <c r="C1823" s="34" t="s">
        <v>189</v>
      </c>
      <c r="D1823" s="35">
        <v>32523.0</v>
      </c>
      <c r="E1823" s="32">
        <v>110035.0</v>
      </c>
    </row>
    <row r="1824">
      <c r="A1824" s="32" t="s">
        <v>183</v>
      </c>
      <c r="B1824" s="33" t="s">
        <v>36</v>
      </c>
      <c r="C1824" s="34" t="s">
        <v>189</v>
      </c>
      <c r="D1824" s="35">
        <v>32586.0</v>
      </c>
      <c r="E1824" s="35">
        <v>93696.0</v>
      </c>
    </row>
    <row r="1825">
      <c r="A1825" s="32" t="s">
        <v>183</v>
      </c>
      <c r="B1825" s="33" t="s">
        <v>37</v>
      </c>
      <c r="C1825" s="34" t="s">
        <v>189</v>
      </c>
      <c r="D1825" s="35">
        <v>30815.0</v>
      </c>
      <c r="E1825" s="35">
        <v>81869.0</v>
      </c>
    </row>
    <row r="1826">
      <c r="A1826" s="32" t="s">
        <v>183</v>
      </c>
      <c r="B1826" s="33" t="s">
        <v>38</v>
      </c>
      <c r="C1826" s="34" t="s">
        <v>189</v>
      </c>
      <c r="D1826" s="35">
        <v>28843.0</v>
      </c>
      <c r="E1826" s="35">
        <v>79959.0</v>
      </c>
    </row>
    <row r="1827">
      <c r="A1827" s="32" t="s">
        <v>183</v>
      </c>
      <c r="B1827" s="33" t="s">
        <v>41</v>
      </c>
      <c r="C1827" s="34" t="s">
        <v>189</v>
      </c>
      <c r="D1827" s="35">
        <v>26389.0</v>
      </c>
      <c r="E1827" s="35">
        <v>75236.0</v>
      </c>
    </row>
    <row r="1828">
      <c r="A1828" s="32" t="s">
        <v>183</v>
      </c>
      <c r="B1828" s="33" t="s">
        <v>45</v>
      </c>
      <c r="C1828" s="34" t="s">
        <v>189</v>
      </c>
      <c r="D1828" s="35">
        <v>25780.0</v>
      </c>
      <c r="E1828" s="35">
        <v>73769.0</v>
      </c>
    </row>
    <row r="1829">
      <c r="A1829" s="32" t="s">
        <v>183</v>
      </c>
      <c r="B1829" s="33" t="s">
        <v>42</v>
      </c>
      <c r="C1829" s="34" t="s">
        <v>189</v>
      </c>
      <c r="D1829" s="35">
        <v>26399.0</v>
      </c>
      <c r="E1829" s="35">
        <v>71547.0</v>
      </c>
    </row>
    <row r="1830">
      <c r="A1830" s="32" t="s">
        <v>183</v>
      </c>
      <c r="B1830" s="33" t="s">
        <v>40</v>
      </c>
      <c r="C1830" s="34" t="s">
        <v>189</v>
      </c>
      <c r="D1830" s="35">
        <v>23469.0</v>
      </c>
      <c r="E1830" s="35">
        <v>63534.0</v>
      </c>
    </row>
    <row r="1831">
      <c r="A1831" s="32" t="s">
        <v>183</v>
      </c>
      <c r="B1831" s="33" t="s">
        <v>44</v>
      </c>
      <c r="C1831" s="34" t="s">
        <v>189</v>
      </c>
      <c r="D1831" s="35">
        <v>22001.0</v>
      </c>
      <c r="E1831" s="35">
        <v>61657.0</v>
      </c>
    </row>
    <row r="1832">
      <c r="A1832" s="32" t="s">
        <v>183</v>
      </c>
      <c r="B1832" s="33" t="s">
        <v>45</v>
      </c>
      <c r="C1832" s="34" t="s">
        <v>189</v>
      </c>
      <c r="D1832" s="35">
        <v>20639.0</v>
      </c>
      <c r="E1832" s="35">
        <v>52753.0</v>
      </c>
    </row>
    <row r="1833">
      <c r="A1833" s="32" t="s">
        <v>183</v>
      </c>
      <c r="B1833" s="33" t="s">
        <v>39</v>
      </c>
      <c r="C1833" s="34" t="s">
        <v>189</v>
      </c>
      <c r="D1833" s="35">
        <v>20067.0</v>
      </c>
      <c r="E1833" s="35">
        <v>55122.0</v>
      </c>
    </row>
    <row r="1834">
      <c r="A1834" s="32" t="s">
        <v>183</v>
      </c>
      <c r="B1834" s="33" t="s">
        <v>44</v>
      </c>
      <c r="C1834" s="34" t="s">
        <v>189</v>
      </c>
      <c r="D1834" s="35">
        <v>18805.0</v>
      </c>
      <c r="E1834" s="35">
        <v>55181.0</v>
      </c>
    </row>
    <row r="1835">
      <c r="A1835" s="32" t="s">
        <v>183</v>
      </c>
      <c r="B1835" s="33" t="s">
        <v>33</v>
      </c>
      <c r="C1835" s="34" t="s">
        <v>190</v>
      </c>
      <c r="D1835" s="32">
        <v>40058.0</v>
      </c>
      <c r="E1835" s="32">
        <v>110035.0</v>
      </c>
    </row>
    <row r="1836">
      <c r="A1836" s="32" t="s">
        <v>183</v>
      </c>
      <c r="B1836" s="33" t="s">
        <v>35</v>
      </c>
      <c r="C1836" s="34" t="s">
        <v>190</v>
      </c>
      <c r="D1836" s="35">
        <v>6349.0</v>
      </c>
      <c r="E1836" s="32">
        <v>110035.0</v>
      </c>
    </row>
    <row r="1837">
      <c r="A1837" s="32" t="s">
        <v>183</v>
      </c>
      <c r="B1837" s="33" t="s">
        <v>36</v>
      </c>
      <c r="C1837" s="34" t="s">
        <v>190</v>
      </c>
      <c r="D1837" s="35">
        <v>6382.0</v>
      </c>
      <c r="E1837" s="35">
        <v>20403.0</v>
      </c>
    </row>
    <row r="1838">
      <c r="A1838" s="32" t="s">
        <v>183</v>
      </c>
      <c r="B1838" s="33" t="s">
        <v>37</v>
      </c>
      <c r="C1838" s="34" t="s">
        <v>190</v>
      </c>
      <c r="D1838" s="35">
        <v>6652.0</v>
      </c>
      <c r="E1838" s="35">
        <v>20917.0</v>
      </c>
    </row>
    <row r="1839">
      <c r="A1839" s="32" t="s">
        <v>183</v>
      </c>
      <c r="B1839" s="33" t="s">
        <v>38</v>
      </c>
      <c r="C1839" s="34" t="s">
        <v>190</v>
      </c>
      <c r="D1839" s="35">
        <v>5426.0</v>
      </c>
      <c r="E1839" s="35">
        <v>16656.0</v>
      </c>
    </row>
    <row r="1840">
      <c r="A1840" s="32" t="s">
        <v>183</v>
      </c>
      <c r="B1840" s="33" t="s">
        <v>41</v>
      </c>
      <c r="C1840" s="34" t="s">
        <v>190</v>
      </c>
      <c r="D1840" s="35">
        <v>4206.0</v>
      </c>
      <c r="E1840" s="35">
        <v>14972.0</v>
      </c>
    </row>
    <row r="1841">
      <c r="A1841" s="32" t="s">
        <v>183</v>
      </c>
      <c r="B1841" s="33" t="s">
        <v>45</v>
      </c>
      <c r="C1841" s="34" t="s">
        <v>190</v>
      </c>
      <c r="D1841" s="35">
        <v>4774.0</v>
      </c>
      <c r="E1841" s="35">
        <v>14499.0</v>
      </c>
    </row>
    <row r="1842">
      <c r="A1842" s="32" t="s">
        <v>183</v>
      </c>
      <c r="B1842" s="33" t="s">
        <v>42</v>
      </c>
      <c r="C1842" s="34" t="s">
        <v>190</v>
      </c>
      <c r="D1842" s="35">
        <v>5023.0</v>
      </c>
      <c r="E1842" s="35">
        <v>16245.0</v>
      </c>
    </row>
    <row r="1843">
      <c r="A1843" s="32" t="s">
        <v>183</v>
      </c>
      <c r="B1843" s="33" t="s">
        <v>40</v>
      </c>
      <c r="C1843" s="34" t="s">
        <v>190</v>
      </c>
      <c r="D1843" s="35">
        <v>5271.0</v>
      </c>
      <c r="E1843" s="35">
        <v>16835.0</v>
      </c>
    </row>
    <row r="1844">
      <c r="A1844" s="32" t="s">
        <v>183</v>
      </c>
      <c r="B1844" s="33" t="s">
        <v>44</v>
      </c>
      <c r="C1844" s="34" t="s">
        <v>190</v>
      </c>
      <c r="D1844" s="35">
        <v>5220.0</v>
      </c>
      <c r="E1844" s="35">
        <v>18221.0</v>
      </c>
    </row>
    <row r="1845">
      <c r="A1845" s="32" t="s">
        <v>183</v>
      </c>
      <c r="B1845" s="33" t="s">
        <v>46</v>
      </c>
      <c r="C1845" s="34" t="s">
        <v>190</v>
      </c>
      <c r="D1845" s="35">
        <v>5220.0</v>
      </c>
      <c r="E1845" s="35">
        <v>16039.0</v>
      </c>
    </row>
    <row r="1846">
      <c r="A1846" s="32" t="s">
        <v>183</v>
      </c>
      <c r="B1846" s="33" t="s">
        <v>39</v>
      </c>
      <c r="C1846" s="34" t="s">
        <v>190</v>
      </c>
      <c r="D1846" s="35">
        <v>5258.0</v>
      </c>
      <c r="E1846" s="35">
        <v>16208.0</v>
      </c>
    </row>
    <row r="1847">
      <c r="A1847" s="32" t="s">
        <v>183</v>
      </c>
      <c r="B1847" s="33" t="s">
        <v>44</v>
      </c>
      <c r="C1847" s="34" t="s">
        <v>190</v>
      </c>
      <c r="D1847" s="35">
        <v>4907.0</v>
      </c>
      <c r="E1847" s="35">
        <v>15354.0</v>
      </c>
    </row>
    <row r="1848">
      <c r="A1848" s="32" t="s">
        <v>183</v>
      </c>
      <c r="B1848" s="33" t="s">
        <v>33</v>
      </c>
      <c r="C1848" s="34" t="s">
        <v>191</v>
      </c>
      <c r="D1848" s="32">
        <v>40058.0</v>
      </c>
      <c r="E1848" s="32">
        <v>110035.0</v>
      </c>
    </row>
    <row r="1849">
      <c r="A1849" s="32" t="s">
        <v>183</v>
      </c>
      <c r="B1849" s="33" t="s">
        <v>35</v>
      </c>
      <c r="C1849" s="34" t="s">
        <v>191</v>
      </c>
      <c r="D1849" s="35">
        <v>25276.0</v>
      </c>
      <c r="E1849" s="32">
        <v>110035.0</v>
      </c>
    </row>
    <row r="1850">
      <c r="A1850" s="32" t="s">
        <v>183</v>
      </c>
      <c r="B1850" s="33" t="s">
        <v>36</v>
      </c>
      <c r="C1850" s="34" t="s">
        <v>191</v>
      </c>
      <c r="D1850" s="35">
        <v>23158.0</v>
      </c>
      <c r="E1850" s="35">
        <v>57202.0</v>
      </c>
    </row>
    <row r="1851">
      <c r="A1851" s="32" t="s">
        <v>183</v>
      </c>
      <c r="B1851" s="33" t="s">
        <v>37</v>
      </c>
      <c r="C1851" s="34" t="s">
        <v>191</v>
      </c>
      <c r="D1851" s="35">
        <v>18279.0</v>
      </c>
      <c r="E1851" s="35">
        <v>40264.0</v>
      </c>
    </row>
    <row r="1852">
      <c r="A1852" s="32" t="s">
        <v>183</v>
      </c>
      <c r="B1852" s="33" t="s">
        <v>38</v>
      </c>
      <c r="C1852" s="34" t="s">
        <v>191</v>
      </c>
      <c r="D1852" s="35">
        <v>18679.0</v>
      </c>
      <c r="E1852" s="35">
        <v>41067.0</v>
      </c>
    </row>
    <row r="1853">
      <c r="A1853" s="32" t="s">
        <v>183</v>
      </c>
      <c r="B1853" s="33" t="s">
        <v>42</v>
      </c>
      <c r="C1853" s="34" t="s">
        <v>191</v>
      </c>
      <c r="D1853" s="35">
        <v>17583.0</v>
      </c>
      <c r="E1853" s="35">
        <v>44587.0</v>
      </c>
    </row>
    <row r="1854">
      <c r="A1854" s="32" t="s">
        <v>183</v>
      </c>
      <c r="B1854" s="33" t="s">
        <v>46</v>
      </c>
      <c r="C1854" s="34" t="s">
        <v>191</v>
      </c>
      <c r="D1854" s="35">
        <v>15183.0</v>
      </c>
      <c r="E1854" s="35">
        <v>39604.0</v>
      </c>
    </row>
    <row r="1855">
      <c r="A1855" s="32" t="s">
        <v>183</v>
      </c>
      <c r="B1855" s="33" t="s">
        <v>43</v>
      </c>
      <c r="C1855" s="34" t="s">
        <v>191</v>
      </c>
      <c r="D1855" s="35">
        <v>10772.0</v>
      </c>
      <c r="E1855" s="35">
        <v>29893.0</v>
      </c>
    </row>
    <row r="1856">
      <c r="A1856" s="32" t="s">
        <v>183</v>
      </c>
      <c r="B1856" s="33" t="s">
        <v>41</v>
      </c>
      <c r="C1856" s="34" t="s">
        <v>191</v>
      </c>
      <c r="D1856" s="35">
        <v>9603.0</v>
      </c>
      <c r="E1856" s="35">
        <v>27987.0</v>
      </c>
    </row>
    <row r="1857">
      <c r="A1857" s="32" t="s">
        <v>183</v>
      </c>
      <c r="B1857" s="33" t="s">
        <v>45</v>
      </c>
      <c r="C1857" s="34" t="s">
        <v>191</v>
      </c>
      <c r="D1857" s="35">
        <v>9350.0</v>
      </c>
      <c r="E1857" s="35">
        <v>32391.0</v>
      </c>
    </row>
    <row r="1858">
      <c r="A1858" s="32" t="s">
        <v>183</v>
      </c>
      <c r="B1858" s="33" t="s">
        <v>40</v>
      </c>
      <c r="C1858" s="34" t="s">
        <v>191</v>
      </c>
      <c r="D1858" s="35">
        <v>8818.0</v>
      </c>
      <c r="E1858" s="35">
        <v>25471.0</v>
      </c>
    </row>
    <row r="1859">
      <c r="A1859" s="32" t="s">
        <v>183</v>
      </c>
      <c r="B1859" s="33" t="s">
        <v>40</v>
      </c>
      <c r="C1859" s="34" t="s">
        <v>191</v>
      </c>
      <c r="D1859" s="35">
        <v>8420.0</v>
      </c>
      <c r="E1859" s="35">
        <v>20286.0</v>
      </c>
    </row>
    <row r="1860">
      <c r="A1860" s="32" t="s">
        <v>183</v>
      </c>
      <c r="B1860" s="33" t="s">
        <v>45</v>
      </c>
      <c r="C1860" s="34" t="s">
        <v>191</v>
      </c>
      <c r="D1860" s="35">
        <v>8083.0</v>
      </c>
      <c r="E1860" s="35">
        <v>21896.0</v>
      </c>
    </row>
    <row r="1861">
      <c r="A1861" s="32" t="s">
        <v>183</v>
      </c>
      <c r="B1861" s="33" t="s">
        <v>33</v>
      </c>
      <c r="C1861" s="34" t="s">
        <v>192</v>
      </c>
      <c r="D1861" s="32">
        <v>40058.0</v>
      </c>
      <c r="E1861" s="32">
        <v>110035.0</v>
      </c>
    </row>
    <row r="1862">
      <c r="A1862" s="32" t="s">
        <v>183</v>
      </c>
      <c r="B1862" s="33" t="s">
        <v>35</v>
      </c>
      <c r="C1862" s="34" t="s">
        <v>192</v>
      </c>
      <c r="D1862" s="35">
        <v>33285.0</v>
      </c>
      <c r="E1862" s="32">
        <v>110035.0</v>
      </c>
    </row>
    <row r="1863">
      <c r="A1863" s="32" t="s">
        <v>183</v>
      </c>
      <c r="B1863" s="33" t="s">
        <v>36</v>
      </c>
      <c r="C1863" s="34" t="s">
        <v>192</v>
      </c>
      <c r="D1863" s="35">
        <v>28973.0</v>
      </c>
      <c r="E1863" s="35">
        <v>70531.0</v>
      </c>
    </row>
    <row r="1864">
      <c r="A1864" s="32" t="s">
        <v>183</v>
      </c>
      <c r="B1864" s="33" t="s">
        <v>37</v>
      </c>
      <c r="C1864" s="34" t="s">
        <v>192</v>
      </c>
      <c r="D1864" s="35">
        <v>24942.0</v>
      </c>
      <c r="E1864" s="35">
        <v>66120.0</v>
      </c>
    </row>
    <row r="1865">
      <c r="A1865" s="32" t="s">
        <v>183</v>
      </c>
      <c r="B1865" s="33" t="s">
        <v>38</v>
      </c>
      <c r="C1865" s="34" t="s">
        <v>192</v>
      </c>
      <c r="D1865" s="35">
        <v>23642.0</v>
      </c>
      <c r="E1865" s="35">
        <v>67997.0</v>
      </c>
    </row>
    <row r="1866">
      <c r="A1866" s="32" t="s">
        <v>183</v>
      </c>
      <c r="B1866" s="33" t="s">
        <v>42</v>
      </c>
      <c r="C1866" s="34" t="s">
        <v>192</v>
      </c>
      <c r="D1866" s="35">
        <v>22790.0</v>
      </c>
      <c r="E1866" s="35">
        <v>67242.0</v>
      </c>
    </row>
    <row r="1867">
      <c r="A1867" s="32" t="s">
        <v>183</v>
      </c>
      <c r="B1867" s="33" t="s">
        <v>46</v>
      </c>
      <c r="C1867" s="34" t="s">
        <v>192</v>
      </c>
      <c r="D1867" s="35">
        <v>19606.0</v>
      </c>
      <c r="E1867" s="35">
        <v>56736.0</v>
      </c>
    </row>
    <row r="1868">
      <c r="A1868" s="32" t="s">
        <v>183</v>
      </c>
      <c r="B1868" s="33" t="s">
        <v>44</v>
      </c>
      <c r="C1868" s="34" t="s">
        <v>192</v>
      </c>
      <c r="D1868" s="35">
        <v>16638.0</v>
      </c>
      <c r="E1868" s="35">
        <v>51881.0</v>
      </c>
    </row>
    <row r="1869">
      <c r="A1869" s="32" t="s">
        <v>183</v>
      </c>
      <c r="B1869" s="33" t="s">
        <v>41</v>
      </c>
      <c r="C1869" s="34" t="s">
        <v>192</v>
      </c>
      <c r="D1869" s="35">
        <v>16648.0</v>
      </c>
      <c r="E1869" s="35">
        <v>44393.0</v>
      </c>
    </row>
    <row r="1870">
      <c r="A1870" s="32" t="s">
        <v>183</v>
      </c>
      <c r="B1870" s="33" t="s">
        <v>45</v>
      </c>
      <c r="C1870" s="34" t="s">
        <v>192</v>
      </c>
      <c r="D1870" s="35">
        <v>14185.0</v>
      </c>
      <c r="E1870" s="35">
        <v>36157.0</v>
      </c>
    </row>
    <row r="1871">
      <c r="A1871" s="32" t="s">
        <v>183</v>
      </c>
      <c r="B1871" s="33" t="s">
        <v>41</v>
      </c>
      <c r="C1871" s="34" t="s">
        <v>192</v>
      </c>
      <c r="D1871" s="35">
        <v>13711.0</v>
      </c>
      <c r="E1871" s="35">
        <v>28482.0</v>
      </c>
    </row>
    <row r="1872">
      <c r="A1872" s="32" t="s">
        <v>183</v>
      </c>
      <c r="B1872" s="33" t="s">
        <v>41</v>
      </c>
      <c r="C1872" s="34" t="s">
        <v>192</v>
      </c>
      <c r="D1872" s="35">
        <v>12452.0</v>
      </c>
      <c r="E1872" s="35">
        <v>30363.0</v>
      </c>
    </row>
    <row r="1873">
      <c r="A1873" s="32" t="s">
        <v>183</v>
      </c>
      <c r="B1873" s="33" t="s">
        <v>45</v>
      </c>
      <c r="C1873" s="34" t="s">
        <v>192</v>
      </c>
      <c r="D1873" s="35">
        <v>10876.0</v>
      </c>
      <c r="E1873" s="35">
        <v>34730.0</v>
      </c>
    </row>
    <row r="1874">
      <c r="A1874" s="32" t="s">
        <v>183</v>
      </c>
      <c r="B1874" s="33" t="s">
        <v>33</v>
      </c>
      <c r="C1874" s="34" t="s">
        <v>193</v>
      </c>
      <c r="D1874" s="32">
        <v>40058.0</v>
      </c>
      <c r="E1874" s="32">
        <v>110035.0</v>
      </c>
    </row>
    <row r="1875">
      <c r="A1875" s="32" t="s">
        <v>183</v>
      </c>
      <c r="B1875" s="33" t="s">
        <v>35</v>
      </c>
      <c r="C1875" s="34" t="s">
        <v>193</v>
      </c>
      <c r="D1875" s="35">
        <v>187070.0</v>
      </c>
      <c r="E1875" s="32">
        <v>110035.0</v>
      </c>
    </row>
    <row r="1876">
      <c r="A1876" s="32" t="s">
        <v>183</v>
      </c>
      <c r="B1876" s="33" t="s">
        <v>36</v>
      </c>
      <c r="C1876" s="34" t="s">
        <v>193</v>
      </c>
      <c r="D1876" s="35">
        <v>192004.0</v>
      </c>
      <c r="E1876" s="35">
        <v>464481.0</v>
      </c>
    </row>
    <row r="1877">
      <c r="A1877" s="32" t="s">
        <v>183</v>
      </c>
      <c r="B1877" s="33" t="s">
        <v>37</v>
      </c>
      <c r="C1877" s="34" t="s">
        <v>193</v>
      </c>
      <c r="D1877" s="35">
        <v>175675.0</v>
      </c>
      <c r="E1877" s="35">
        <v>431027.0</v>
      </c>
    </row>
    <row r="1878">
      <c r="A1878" s="32" t="s">
        <v>183</v>
      </c>
      <c r="B1878" s="33" t="s">
        <v>38</v>
      </c>
      <c r="C1878" s="34" t="s">
        <v>193</v>
      </c>
      <c r="D1878" s="35">
        <v>154076.0</v>
      </c>
      <c r="E1878" s="35">
        <v>418240.0</v>
      </c>
    </row>
    <row r="1879">
      <c r="A1879" s="32" t="s">
        <v>183</v>
      </c>
      <c r="B1879" s="33" t="s">
        <v>42</v>
      </c>
      <c r="C1879" s="34" t="s">
        <v>193</v>
      </c>
      <c r="D1879" s="35">
        <v>144109.0</v>
      </c>
      <c r="E1879" s="35">
        <v>393535.0</v>
      </c>
    </row>
    <row r="1880">
      <c r="A1880" s="32" t="s">
        <v>183</v>
      </c>
      <c r="B1880" s="33" t="s">
        <v>46</v>
      </c>
      <c r="C1880" s="34" t="s">
        <v>193</v>
      </c>
      <c r="D1880" s="35">
        <v>158214.0</v>
      </c>
      <c r="E1880" s="35">
        <v>432739.0</v>
      </c>
    </row>
    <row r="1881">
      <c r="A1881" s="32" t="s">
        <v>183</v>
      </c>
      <c r="B1881" s="33" t="s">
        <v>44</v>
      </c>
      <c r="C1881" s="34" t="s">
        <v>193</v>
      </c>
      <c r="D1881" s="35">
        <v>145540.0</v>
      </c>
      <c r="E1881" s="35">
        <v>397642.0</v>
      </c>
    </row>
    <row r="1882">
      <c r="A1882" s="32" t="s">
        <v>183</v>
      </c>
      <c r="B1882" s="33" t="s">
        <v>41</v>
      </c>
      <c r="C1882" s="34" t="s">
        <v>193</v>
      </c>
      <c r="D1882" s="35">
        <v>143706.0</v>
      </c>
      <c r="E1882" s="35">
        <v>395834.0</v>
      </c>
    </row>
    <row r="1883">
      <c r="A1883" s="32" t="s">
        <v>183</v>
      </c>
      <c r="B1883" s="33" t="s">
        <v>45</v>
      </c>
      <c r="C1883" s="34" t="s">
        <v>193</v>
      </c>
      <c r="D1883" s="35">
        <v>121382.0</v>
      </c>
      <c r="E1883" s="35">
        <v>327272.0</v>
      </c>
    </row>
    <row r="1884">
      <c r="A1884" s="32" t="s">
        <v>183</v>
      </c>
      <c r="B1884" s="33" t="s">
        <v>41</v>
      </c>
      <c r="C1884" s="34" t="s">
        <v>193</v>
      </c>
      <c r="D1884" s="35">
        <v>116953.0</v>
      </c>
      <c r="E1884" s="35">
        <v>326407.0</v>
      </c>
    </row>
    <row r="1885">
      <c r="A1885" s="32" t="s">
        <v>183</v>
      </c>
      <c r="B1885" s="33" t="s">
        <v>41</v>
      </c>
      <c r="C1885" s="34" t="s">
        <v>193</v>
      </c>
      <c r="D1885" s="35">
        <v>106657.0</v>
      </c>
      <c r="E1885" s="35">
        <v>297214.0</v>
      </c>
    </row>
    <row r="1886">
      <c r="A1886" s="32" t="s">
        <v>183</v>
      </c>
      <c r="B1886" s="33" t="s">
        <v>45</v>
      </c>
      <c r="C1886" s="34" t="s">
        <v>193</v>
      </c>
      <c r="D1886" s="35">
        <v>101325.0</v>
      </c>
      <c r="E1886" s="35">
        <v>296935.0</v>
      </c>
    </row>
    <row r="1887">
      <c r="A1887" s="32" t="s">
        <v>183</v>
      </c>
      <c r="B1887" s="33" t="s">
        <v>33</v>
      </c>
      <c r="C1887" s="34" t="s">
        <v>194</v>
      </c>
      <c r="D1887" s="32">
        <v>40058.0</v>
      </c>
      <c r="E1887" s="32">
        <v>110035.0</v>
      </c>
    </row>
    <row r="1888">
      <c r="A1888" s="32" t="s">
        <v>183</v>
      </c>
      <c r="B1888" s="33" t="s">
        <v>35</v>
      </c>
      <c r="C1888" s="34" t="s">
        <v>194</v>
      </c>
      <c r="D1888" s="35">
        <v>19986.0</v>
      </c>
      <c r="E1888" s="32">
        <v>110035.0</v>
      </c>
    </row>
    <row r="1889">
      <c r="A1889" s="32" t="s">
        <v>183</v>
      </c>
      <c r="B1889" s="33" t="s">
        <v>36</v>
      </c>
      <c r="C1889" s="34" t="s">
        <v>194</v>
      </c>
      <c r="D1889" s="35">
        <v>21649.0</v>
      </c>
      <c r="E1889" s="35">
        <v>61859.0</v>
      </c>
    </row>
    <row r="1890">
      <c r="A1890" s="32" t="s">
        <v>183</v>
      </c>
      <c r="B1890" s="33" t="s">
        <v>37</v>
      </c>
      <c r="C1890" s="34" t="s">
        <v>194</v>
      </c>
      <c r="D1890" s="35">
        <v>21233.0</v>
      </c>
      <c r="E1890" s="35">
        <v>62112.0</v>
      </c>
    </row>
    <row r="1891">
      <c r="A1891" s="32" t="s">
        <v>183</v>
      </c>
      <c r="B1891" s="33" t="s">
        <v>39</v>
      </c>
      <c r="C1891" s="34" t="s">
        <v>194</v>
      </c>
      <c r="D1891" s="35">
        <v>23052.0</v>
      </c>
      <c r="E1891" s="35">
        <v>67700.0</v>
      </c>
    </row>
    <row r="1892">
      <c r="A1892" s="32" t="s">
        <v>183</v>
      </c>
      <c r="B1892" s="33" t="s">
        <v>43</v>
      </c>
      <c r="C1892" s="34" t="s">
        <v>194</v>
      </c>
      <c r="D1892" s="35">
        <v>22803.0</v>
      </c>
      <c r="E1892" s="35">
        <v>57429.0</v>
      </c>
    </row>
    <row r="1893">
      <c r="A1893" s="32" t="s">
        <v>183</v>
      </c>
      <c r="B1893" s="33" t="s">
        <v>39</v>
      </c>
      <c r="C1893" s="34" t="s">
        <v>194</v>
      </c>
      <c r="D1893" s="35">
        <v>21630.0</v>
      </c>
      <c r="E1893" s="35">
        <v>53590.0</v>
      </c>
    </row>
    <row r="1894">
      <c r="A1894" s="32" t="s">
        <v>183</v>
      </c>
      <c r="B1894" s="33" t="s">
        <v>45</v>
      </c>
      <c r="C1894" s="34" t="s">
        <v>194</v>
      </c>
      <c r="D1894" s="35">
        <v>20792.0</v>
      </c>
      <c r="E1894" s="35">
        <v>50634.0</v>
      </c>
    </row>
    <row r="1895">
      <c r="A1895" s="32" t="s">
        <v>183</v>
      </c>
      <c r="B1895" s="33" t="s">
        <v>41</v>
      </c>
      <c r="C1895" s="34" t="s">
        <v>194</v>
      </c>
      <c r="D1895" s="35">
        <v>17937.0</v>
      </c>
      <c r="E1895" s="35">
        <v>51111.0</v>
      </c>
    </row>
    <row r="1896">
      <c r="A1896" s="32" t="s">
        <v>183</v>
      </c>
      <c r="B1896" s="33" t="s">
        <v>46</v>
      </c>
      <c r="C1896" s="34" t="s">
        <v>194</v>
      </c>
      <c r="D1896" s="35">
        <v>16543.0</v>
      </c>
      <c r="E1896" s="35">
        <v>54286.0</v>
      </c>
    </row>
    <row r="1897">
      <c r="A1897" s="32" t="s">
        <v>183</v>
      </c>
      <c r="B1897" s="33" t="s">
        <v>43</v>
      </c>
      <c r="C1897" s="34" t="s">
        <v>194</v>
      </c>
      <c r="D1897" s="35">
        <v>16735.0</v>
      </c>
      <c r="E1897" s="35">
        <v>39068.0</v>
      </c>
    </row>
    <row r="1898">
      <c r="A1898" s="32" t="s">
        <v>183</v>
      </c>
      <c r="B1898" s="33" t="s">
        <v>41</v>
      </c>
      <c r="C1898" s="34" t="s">
        <v>194</v>
      </c>
      <c r="D1898" s="35">
        <v>15638.0</v>
      </c>
      <c r="E1898" s="35">
        <v>48786.0</v>
      </c>
    </row>
    <row r="1899">
      <c r="A1899" s="32" t="s">
        <v>183</v>
      </c>
      <c r="B1899" s="33" t="s">
        <v>46</v>
      </c>
      <c r="C1899" s="34" t="s">
        <v>194</v>
      </c>
      <c r="D1899" s="35">
        <v>15765.0</v>
      </c>
      <c r="E1899" s="35">
        <v>51048.0</v>
      </c>
    </row>
    <row r="1900">
      <c r="A1900" s="32" t="s">
        <v>183</v>
      </c>
      <c r="B1900" s="33" t="s">
        <v>33</v>
      </c>
      <c r="C1900" s="34" t="s">
        <v>195</v>
      </c>
      <c r="D1900" s="32">
        <v>40058.0</v>
      </c>
      <c r="E1900" s="32">
        <v>110035.0</v>
      </c>
    </row>
    <row r="1901">
      <c r="A1901" s="32" t="s">
        <v>183</v>
      </c>
      <c r="B1901" s="33" t="s">
        <v>35</v>
      </c>
      <c r="C1901" s="34" t="s">
        <v>195</v>
      </c>
      <c r="D1901" s="35">
        <v>66108.0</v>
      </c>
      <c r="E1901" s="32">
        <v>110035.0</v>
      </c>
    </row>
    <row r="1902">
      <c r="A1902" s="32" t="s">
        <v>183</v>
      </c>
      <c r="B1902" s="33" t="s">
        <v>36</v>
      </c>
      <c r="C1902" s="34" t="s">
        <v>195</v>
      </c>
      <c r="D1902" s="35">
        <v>63099.0</v>
      </c>
      <c r="E1902" s="35">
        <v>167597.0</v>
      </c>
    </row>
    <row r="1903">
      <c r="A1903" s="32" t="s">
        <v>183</v>
      </c>
      <c r="B1903" s="33" t="s">
        <v>37</v>
      </c>
      <c r="C1903" s="34" t="s">
        <v>195</v>
      </c>
      <c r="D1903" s="35">
        <v>60672.0</v>
      </c>
      <c r="E1903" s="35">
        <v>162602.0</v>
      </c>
    </row>
    <row r="1904">
      <c r="A1904" s="32" t="s">
        <v>183</v>
      </c>
      <c r="B1904" s="33" t="s">
        <v>39</v>
      </c>
      <c r="C1904" s="34" t="s">
        <v>195</v>
      </c>
      <c r="D1904" s="35">
        <v>58347.0</v>
      </c>
      <c r="E1904" s="35">
        <v>158935.0</v>
      </c>
    </row>
    <row r="1905">
      <c r="A1905" s="32" t="s">
        <v>183</v>
      </c>
      <c r="B1905" s="33" t="s">
        <v>43</v>
      </c>
      <c r="C1905" s="34" t="s">
        <v>195</v>
      </c>
      <c r="D1905" s="35">
        <v>51975.0</v>
      </c>
      <c r="E1905" s="35">
        <v>139405.0</v>
      </c>
    </row>
    <row r="1906">
      <c r="A1906" s="32" t="s">
        <v>183</v>
      </c>
      <c r="B1906" s="33" t="s">
        <v>39</v>
      </c>
      <c r="C1906" s="34" t="s">
        <v>195</v>
      </c>
      <c r="D1906" s="35">
        <v>45911.0</v>
      </c>
      <c r="E1906" s="35">
        <v>123875.0</v>
      </c>
    </row>
    <row r="1907">
      <c r="A1907" s="32" t="s">
        <v>183</v>
      </c>
      <c r="B1907" s="33" t="s">
        <v>45</v>
      </c>
      <c r="C1907" s="34" t="s">
        <v>195</v>
      </c>
      <c r="D1907" s="35">
        <v>43231.0</v>
      </c>
      <c r="E1907" s="35">
        <v>116149.0</v>
      </c>
    </row>
    <row r="1908">
      <c r="A1908" s="32" t="s">
        <v>183</v>
      </c>
      <c r="B1908" s="33" t="s">
        <v>42</v>
      </c>
      <c r="C1908" s="34" t="s">
        <v>195</v>
      </c>
      <c r="D1908" s="35">
        <v>42310.0</v>
      </c>
      <c r="E1908" s="35">
        <v>113241.0</v>
      </c>
    </row>
    <row r="1909">
      <c r="A1909" s="32" t="s">
        <v>183</v>
      </c>
      <c r="B1909" s="33" t="s">
        <v>46</v>
      </c>
      <c r="C1909" s="34" t="s">
        <v>195</v>
      </c>
      <c r="D1909" s="35">
        <v>40190.0</v>
      </c>
      <c r="E1909" s="35">
        <v>106842.0</v>
      </c>
    </row>
    <row r="1910">
      <c r="A1910" s="32" t="s">
        <v>183</v>
      </c>
      <c r="B1910" s="33" t="s">
        <v>44</v>
      </c>
      <c r="C1910" s="34" t="s">
        <v>195</v>
      </c>
      <c r="D1910" s="35">
        <v>40578.0</v>
      </c>
      <c r="E1910" s="35">
        <v>84704.0</v>
      </c>
    </row>
    <row r="1911">
      <c r="A1911" s="32" t="s">
        <v>183</v>
      </c>
      <c r="B1911" s="33" t="s">
        <v>42</v>
      </c>
      <c r="C1911" s="34" t="s">
        <v>195</v>
      </c>
      <c r="D1911" s="35">
        <v>37365.0</v>
      </c>
      <c r="E1911" s="35">
        <v>101415.0</v>
      </c>
    </row>
    <row r="1912">
      <c r="A1912" s="32" t="s">
        <v>183</v>
      </c>
      <c r="B1912" s="33" t="s">
        <v>46</v>
      </c>
      <c r="C1912" s="34" t="s">
        <v>195</v>
      </c>
      <c r="D1912" s="35">
        <v>33944.0</v>
      </c>
      <c r="E1912" s="35">
        <v>112562.0</v>
      </c>
    </row>
    <row r="1913">
      <c r="A1913" s="32" t="s">
        <v>183</v>
      </c>
      <c r="B1913" s="33" t="s">
        <v>33</v>
      </c>
      <c r="C1913" s="34" t="s">
        <v>196</v>
      </c>
      <c r="D1913" s="32">
        <v>40058.0</v>
      </c>
      <c r="E1913" s="32">
        <v>110035.0</v>
      </c>
    </row>
    <row r="1914">
      <c r="A1914" s="32" t="s">
        <v>183</v>
      </c>
      <c r="B1914" s="33" t="s">
        <v>35</v>
      </c>
      <c r="C1914" s="34" t="s">
        <v>196</v>
      </c>
      <c r="D1914" s="35">
        <v>7260.0</v>
      </c>
      <c r="E1914" s="32">
        <v>110035.0</v>
      </c>
    </row>
    <row r="1915">
      <c r="A1915" s="32" t="s">
        <v>183</v>
      </c>
      <c r="B1915" s="33" t="s">
        <v>36</v>
      </c>
      <c r="C1915" s="34" t="s">
        <v>196</v>
      </c>
      <c r="D1915" s="35">
        <v>8360.0</v>
      </c>
      <c r="E1915" s="35">
        <v>21852.0</v>
      </c>
    </row>
    <row r="1916">
      <c r="A1916" s="32" t="s">
        <v>183</v>
      </c>
      <c r="B1916" s="33" t="s">
        <v>37</v>
      </c>
      <c r="C1916" s="34" t="s">
        <v>196</v>
      </c>
      <c r="D1916" s="35">
        <v>7764.0</v>
      </c>
      <c r="E1916" s="35">
        <v>23058.0</v>
      </c>
    </row>
    <row r="1917">
      <c r="A1917" s="32" t="s">
        <v>183</v>
      </c>
      <c r="B1917" s="33" t="s">
        <v>39</v>
      </c>
      <c r="C1917" s="34" t="s">
        <v>196</v>
      </c>
      <c r="D1917" s="35">
        <v>7208.0</v>
      </c>
      <c r="E1917" s="35">
        <v>22207.0</v>
      </c>
    </row>
    <row r="1918">
      <c r="A1918" s="32" t="s">
        <v>183</v>
      </c>
      <c r="B1918" s="33" t="s">
        <v>43</v>
      </c>
      <c r="C1918" s="34" t="s">
        <v>196</v>
      </c>
      <c r="D1918" s="35">
        <v>7014.0</v>
      </c>
      <c r="E1918" s="35">
        <v>21712.0</v>
      </c>
    </row>
    <row r="1919">
      <c r="A1919" s="32" t="s">
        <v>183</v>
      </c>
      <c r="B1919" s="33" t="s">
        <v>39</v>
      </c>
      <c r="C1919" s="34" t="s">
        <v>196</v>
      </c>
      <c r="D1919" s="35">
        <v>7054.0</v>
      </c>
      <c r="E1919" s="35">
        <v>20796.0</v>
      </c>
    </row>
    <row r="1920">
      <c r="A1920" s="32" t="s">
        <v>183</v>
      </c>
      <c r="B1920" s="33" t="s">
        <v>45</v>
      </c>
      <c r="C1920" s="34" t="s">
        <v>196</v>
      </c>
      <c r="D1920" s="35">
        <v>6589.0</v>
      </c>
      <c r="E1920" s="35">
        <v>20044.0</v>
      </c>
    </row>
    <row r="1921">
      <c r="A1921" s="32" t="s">
        <v>183</v>
      </c>
      <c r="B1921" s="33" t="s">
        <v>42</v>
      </c>
      <c r="C1921" s="34" t="s">
        <v>196</v>
      </c>
      <c r="D1921" s="35">
        <v>6186.0</v>
      </c>
      <c r="E1921" s="35">
        <v>18881.0</v>
      </c>
    </row>
    <row r="1922">
      <c r="A1922" s="32" t="s">
        <v>183</v>
      </c>
      <c r="B1922" s="33" t="s">
        <v>46</v>
      </c>
      <c r="C1922" s="34" t="s">
        <v>196</v>
      </c>
      <c r="D1922" s="35">
        <v>5667.0</v>
      </c>
      <c r="E1922" s="35">
        <v>17305.0</v>
      </c>
    </row>
    <row r="1923">
      <c r="A1923" s="32" t="s">
        <v>183</v>
      </c>
      <c r="B1923" s="33" t="s">
        <v>45</v>
      </c>
      <c r="C1923" s="34" t="s">
        <v>196</v>
      </c>
      <c r="D1923" s="35">
        <v>5100.0</v>
      </c>
      <c r="E1923" s="35">
        <v>15764.0</v>
      </c>
    </row>
    <row r="1924">
      <c r="A1924" s="32" t="s">
        <v>183</v>
      </c>
      <c r="B1924" s="33" t="s">
        <v>42</v>
      </c>
      <c r="C1924" s="34" t="s">
        <v>196</v>
      </c>
      <c r="D1924" s="35">
        <v>5265.0</v>
      </c>
      <c r="E1924" s="35">
        <v>16252.0</v>
      </c>
    </row>
    <row r="1925">
      <c r="A1925" s="32" t="s">
        <v>183</v>
      </c>
      <c r="B1925" s="33" t="s">
        <v>46</v>
      </c>
      <c r="C1925" s="34" t="s">
        <v>196</v>
      </c>
      <c r="D1925" s="35">
        <v>4747.0</v>
      </c>
      <c r="E1925" s="35">
        <v>14639.0</v>
      </c>
    </row>
    <row r="1926">
      <c r="A1926" s="32" t="s">
        <v>197</v>
      </c>
      <c r="B1926" s="33" t="s">
        <v>33</v>
      </c>
      <c r="C1926" s="34" t="s">
        <v>198</v>
      </c>
      <c r="D1926" s="32">
        <v>32359.0</v>
      </c>
      <c r="E1926" s="32">
        <v>30970.0</v>
      </c>
    </row>
    <row r="1927">
      <c r="A1927" s="32" t="s">
        <v>197</v>
      </c>
      <c r="B1927" s="33" t="s">
        <v>35</v>
      </c>
      <c r="C1927" s="34" t="s">
        <v>198</v>
      </c>
      <c r="D1927" s="32">
        <v>32359.0</v>
      </c>
      <c r="E1927" s="32">
        <v>30970.0</v>
      </c>
    </row>
    <row r="1928">
      <c r="A1928" s="32" t="s">
        <v>197</v>
      </c>
      <c r="B1928" s="33" t="s">
        <v>36</v>
      </c>
      <c r="C1928" s="34" t="s">
        <v>198</v>
      </c>
      <c r="D1928" s="32">
        <v>32359.0</v>
      </c>
      <c r="E1928" s="32">
        <v>30970.0</v>
      </c>
    </row>
    <row r="1929">
      <c r="A1929" s="32" t="s">
        <v>197</v>
      </c>
      <c r="B1929" s="33" t="s">
        <v>37</v>
      </c>
      <c r="C1929" s="34" t="s">
        <v>198</v>
      </c>
      <c r="D1929" s="32">
        <v>32359.0</v>
      </c>
      <c r="E1929" s="32">
        <v>30970.0</v>
      </c>
    </row>
    <row r="1930">
      <c r="A1930" s="32" t="s">
        <v>197</v>
      </c>
      <c r="B1930" s="33" t="s">
        <v>38</v>
      </c>
      <c r="C1930" s="34" t="s">
        <v>198</v>
      </c>
      <c r="D1930" s="32">
        <v>32359.0</v>
      </c>
      <c r="E1930" s="32">
        <v>30970.0</v>
      </c>
    </row>
    <row r="1931">
      <c r="A1931" s="32" t="s">
        <v>197</v>
      </c>
      <c r="B1931" s="33" t="s">
        <v>39</v>
      </c>
      <c r="C1931" s="34" t="s">
        <v>198</v>
      </c>
      <c r="D1931" s="32">
        <v>32359.0</v>
      </c>
      <c r="E1931" s="32">
        <v>30970.0</v>
      </c>
    </row>
    <row r="1932">
      <c r="A1932" s="32" t="s">
        <v>197</v>
      </c>
      <c r="B1932" s="33" t="s">
        <v>43</v>
      </c>
      <c r="C1932" s="34" t="s">
        <v>198</v>
      </c>
      <c r="D1932" s="32">
        <v>32359.0</v>
      </c>
      <c r="E1932" s="32">
        <v>30970.0</v>
      </c>
    </row>
    <row r="1933">
      <c r="A1933" s="32" t="s">
        <v>197</v>
      </c>
      <c r="B1933" s="33" t="s">
        <v>39</v>
      </c>
      <c r="C1933" s="34" t="s">
        <v>198</v>
      </c>
      <c r="D1933" s="32">
        <v>32359.0</v>
      </c>
      <c r="E1933" s="32">
        <v>30970.0</v>
      </c>
    </row>
    <row r="1934">
      <c r="A1934" s="32" t="s">
        <v>197</v>
      </c>
      <c r="B1934" s="33" t="s">
        <v>45</v>
      </c>
      <c r="C1934" s="34" t="s">
        <v>198</v>
      </c>
      <c r="D1934" s="32">
        <v>32359.0</v>
      </c>
      <c r="E1934" s="32">
        <v>30970.0</v>
      </c>
    </row>
    <row r="1935">
      <c r="A1935" s="32" t="s">
        <v>197</v>
      </c>
      <c r="B1935" s="33" t="s">
        <v>42</v>
      </c>
      <c r="C1935" s="34" t="s">
        <v>198</v>
      </c>
      <c r="D1935" s="32">
        <v>32359.0</v>
      </c>
      <c r="E1935" s="32">
        <v>30970.0</v>
      </c>
    </row>
    <row r="1936">
      <c r="A1936" s="32" t="s">
        <v>197</v>
      </c>
      <c r="B1936" s="33" t="s">
        <v>46</v>
      </c>
      <c r="C1936" s="34" t="s">
        <v>198</v>
      </c>
      <c r="D1936" s="32">
        <v>32359.0</v>
      </c>
      <c r="E1936" s="32">
        <v>30970.0</v>
      </c>
    </row>
    <row r="1937">
      <c r="A1937" s="32" t="s">
        <v>197</v>
      </c>
      <c r="B1937" s="33" t="s">
        <v>45</v>
      </c>
      <c r="C1937" s="34" t="s">
        <v>198</v>
      </c>
      <c r="D1937" s="32">
        <v>32359.0</v>
      </c>
      <c r="E1937" s="32">
        <v>30970.0</v>
      </c>
    </row>
    <row r="1938">
      <c r="A1938" s="32" t="s">
        <v>197</v>
      </c>
      <c r="B1938" s="33" t="s">
        <v>42</v>
      </c>
      <c r="C1938" s="34" t="s">
        <v>198</v>
      </c>
      <c r="D1938" s="32">
        <v>32359.0</v>
      </c>
      <c r="E1938" s="32">
        <v>30970.0</v>
      </c>
    </row>
    <row r="1939">
      <c r="A1939" s="32" t="s">
        <v>197</v>
      </c>
      <c r="B1939" s="33" t="s">
        <v>33</v>
      </c>
      <c r="C1939" s="34" t="s">
        <v>199</v>
      </c>
      <c r="D1939" s="35">
        <v>133681.0</v>
      </c>
      <c r="E1939" s="32">
        <v>30970.0</v>
      </c>
    </row>
    <row r="1940">
      <c r="A1940" s="32" t="s">
        <v>197</v>
      </c>
      <c r="B1940" s="33" t="s">
        <v>35</v>
      </c>
      <c r="C1940" s="34" t="s">
        <v>199</v>
      </c>
      <c r="D1940" s="35">
        <v>122888.0</v>
      </c>
      <c r="E1940" s="32">
        <v>30970.0</v>
      </c>
    </row>
    <row r="1941">
      <c r="A1941" s="32" t="s">
        <v>197</v>
      </c>
      <c r="B1941" s="33" t="s">
        <v>36</v>
      </c>
      <c r="C1941" s="34" t="s">
        <v>199</v>
      </c>
      <c r="D1941" s="35">
        <v>122512.0</v>
      </c>
      <c r="E1941" s="35">
        <v>373081.0</v>
      </c>
    </row>
    <row r="1942">
      <c r="A1942" s="32" t="s">
        <v>197</v>
      </c>
      <c r="B1942" s="33" t="s">
        <v>37</v>
      </c>
      <c r="C1942" s="34" t="s">
        <v>199</v>
      </c>
      <c r="D1942" s="35">
        <v>122108.0</v>
      </c>
      <c r="E1942" s="35">
        <v>395094.0</v>
      </c>
    </row>
    <row r="1943">
      <c r="A1943" s="32" t="s">
        <v>197</v>
      </c>
      <c r="B1943" s="33" t="s">
        <v>38</v>
      </c>
      <c r="C1943" s="34" t="s">
        <v>199</v>
      </c>
      <c r="D1943" s="35">
        <v>122519.0</v>
      </c>
      <c r="E1943" s="35">
        <v>387635.0</v>
      </c>
    </row>
    <row r="1944">
      <c r="A1944" s="32" t="s">
        <v>197</v>
      </c>
      <c r="B1944" s="33" t="s">
        <v>39</v>
      </c>
      <c r="C1944" s="34" t="s">
        <v>199</v>
      </c>
      <c r="D1944" s="35">
        <v>118655.0</v>
      </c>
      <c r="E1944" s="35">
        <v>377235.0</v>
      </c>
    </row>
    <row r="1945">
      <c r="A1945" s="32" t="s">
        <v>197</v>
      </c>
      <c r="B1945" s="33" t="s">
        <v>43</v>
      </c>
      <c r="C1945" s="34" t="s">
        <v>199</v>
      </c>
      <c r="D1945" s="35">
        <v>115020.0</v>
      </c>
      <c r="E1945" s="35">
        <v>371214.0</v>
      </c>
    </row>
    <row r="1946">
      <c r="A1946" s="32" t="s">
        <v>197</v>
      </c>
      <c r="B1946" s="33" t="s">
        <v>40</v>
      </c>
      <c r="C1946" s="34" t="s">
        <v>199</v>
      </c>
      <c r="D1946" s="35">
        <v>113503.0</v>
      </c>
      <c r="E1946" s="35">
        <v>362685.0</v>
      </c>
    </row>
    <row r="1947">
      <c r="A1947" s="32" t="s">
        <v>197</v>
      </c>
      <c r="B1947" s="33" t="s">
        <v>46</v>
      </c>
      <c r="C1947" s="34" t="s">
        <v>199</v>
      </c>
      <c r="D1947" s="35">
        <v>112696.0</v>
      </c>
      <c r="E1947" s="35">
        <v>348757.0</v>
      </c>
    </row>
    <row r="1948">
      <c r="A1948" s="32" t="s">
        <v>197</v>
      </c>
      <c r="B1948" s="33" t="s">
        <v>42</v>
      </c>
      <c r="C1948" s="34" t="s">
        <v>199</v>
      </c>
      <c r="D1948" s="35">
        <v>110814.0</v>
      </c>
      <c r="E1948" s="35">
        <v>346476.0</v>
      </c>
    </row>
    <row r="1949">
      <c r="A1949" s="32" t="s">
        <v>197</v>
      </c>
      <c r="B1949" s="33" t="s">
        <v>39</v>
      </c>
      <c r="C1949" s="34" t="s">
        <v>199</v>
      </c>
      <c r="D1949" s="35">
        <v>109461.0</v>
      </c>
      <c r="E1949" s="35">
        <v>341002.0</v>
      </c>
    </row>
    <row r="1950">
      <c r="A1950" s="32" t="s">
        <v>197</v>
      </c>
      <c r="B1950" s="33" t="s">
        <v>45</v>
      </c>
      <c r="C1950" s="34" t="s">
        <v>199</v>
      </c>
      <c r="D1950" s="35">
        <v>105751.0</v>
      </c>
      <c r="E1950" s="35">
        <v>324860.0</v>
      </c>
    </row>
    <row r="1951">
      <c r="A1951" s="32" t="s">
        <v>197</v>
      </c>
      <c r="B1951" s="33" t="s">
        <v>42</v>
      </c>
      <c r="C1951" s="34" t="s">
        <v>199</v>
      </c>
      <c r="D1951" s="35">
        <v>108110.0</v>
      </c>
      <c r="E1951" s="35">
        <v>329605.0</v>
      </c>
    </row>
    <row r="1952">
      <c r="A1952" s="32" t="s">
        <v>197</v>
      </c>
      <c r="B1952" s="33" t="s">
        <v>33</v>
      </c>
      <c r="C1952" s="34" t="s">
        <v>200</v>
      </c>
      <c r="D1952" s="32">
        <v>32359.0</v>
      </c>
      <c r="E1952" s="32">
        <v>30970.0</v>
      </c>
    </row>
    <row r="1953">
      <c r="A1953" s="32" t="s">
        <v>197</v>
      </c>
      <c r="B1953" s="33" t="s">
        <v>35</v>
      </c>
      <c r="C1953" s="34" t="s">
        <v>200</v>
      </c>
      <c r="D1953" s="32">
        <v>32359.0</v>
      </c>
      <c r="E1953" s="32">
        <v>30970.0</v>
      </c>
    </row>
    <row r="1954">
      <c r="A1954" s="32" t="s">
        <v>197</v>
      </c>
      <c r="B1954" s="33" t="s">
        <v>36</v>
      </c>
      <c r="C1954" s="34" t="s">
        <v>200</v>
      </c>
      <c r="D1954" s="32">
        <v>32359.0</v>
      </c>
      <c r="E1954" s="35">
        <v>1291.0</v>
      </c>
    </row>
    <row r="1955">
      <c r="A1955" s="32" t="s">
        <v>197</v>
      </c>
      <c r="B1955" s="33" t="s">
        <v>37</v>
      </c>
      <c r="C1955" s="34" t="s">
        <v>200</v>
      </c>
      <c r="D1955" s="32">
        <v>32359.0</v>
      </c>
      <c r="E1955" s="35">
        <v>847.0</v>
      </c>
    </row>
    <row r="1956">
      <c r="A1956" s="32" t="s">
        <v>197</v>
      </c>
      <c r="B1956" s="33" t="s">
        <v>38</v>
      </c>
      <c r="C1956" s="34" t="s">
        <v>200</v>
      </c>
      <c r="D1956" s="32">
        <v>32359.0</v>
      </c>
      <c r="E1956" s="35">
        <v>1078.0</v>
      </c>
    </row>
    <row r="1957">
      <c r="A1957" s="32" t="s">
        <v>197</v>
      </c>
      <c r="B1957" s="33" t="s">
        <v>40</v>
      </c>
      <c r="C1957" s="34" t="s">
        <v>200</v>
      </c>
      <c r="D1957" s="35">
        <v>524.0</v>
      </c>
      <c r="E1957" s="35">
        <v>1203.0</v>
      </c>
    </row>
    <row r="1958">
      <c r="A1958" s="32" t="s">
        <v>197</v>
      </c>
      <c r="B1958" s="33" t="s">
        <v>44</v>
      </c>
      <c r="C1958" s="34" t="s">
        <v>200</v>
      </c>
      <c r="D1958" s="35">
        <v>559.0</v>
      </c>
      <c r="E1958" s="35">
        <v>1360.0</v>
      </c>
    </row>
    <row r="1959">
      <c r="A1959" s="32" t="s">
        <v>197</v>
      </c>
      <c r="B1959" s="33" t="s">
        <v>41</v>
      </c>
      <c r="C1959" s="34" t="s">
        <v>200</v>
      </c>
      <c r="D1959" s="35">
        <v>578.0</v>
      </c>
      <c r="E1959" s="35">
        <v>1364.0</v>
      </c>
    </row>
    <row r="1960">
      <c r="A1960" s="32" t="s">
        <v>197</v>
      </c>
      <c r="B1960" s="33" t="s">
        <v>39</v>
      </c>
      <c r="C1960" s="34" t="s">
        <v>200</v>
      </c>
      <c r="D1960" s="35">
        <v>666.0</v>
      </c>
      <c r="E1960" s="35">
        <v>1133.0</v>
      </c>
    </row>
    <row r="1961">
      <c r="A1961" s="32" t="s">
        <v>197</v>
      </c>
      <c r="B1961" s="33" t="s">
        <v>43</v>
      </c>
      <c r="C1961" s="34" t="s">
        <v>200</v>
      </c>
      <c r="D1961" s="32">
        <v>32359.0</v>
      </c>
      <c r="E1961" s="35">
        <v>862.0</v>
      </c>
    </row>
    <row r="1962">
      <c r="A1962" s="32" t="s">
        <v>197</v>
      </c>
      <c r="B1962" s="33" t="s">
        <v>43</v>
      </c>
      <c r="C1962" s="34" t="s">
        <v>200</v>
      </c>
      <c r="D1962" s="32">
        <v>32359.0</v>
      </c>
      <c r="E1962" s="35">
        <v>836.0</v>
      </c>
    </row>
    <row r="1963">
      <c r="A1963" s="32" t="s">
        <v>197</v>
      </c>
      <c r="B1963" s="33" t="s">
        <v>39</v>
      </c>
      <c r="C1963" s="34" t="s">
        <v>200</v>
      </c>
      <c r="D1963" s="32">
        <v>32359.0</v>
      </c>
      <c r="E1963" s="35">
        <v>1115.0</v>
      </c>
    </row>
    <row r="1964">
      <c r="A1964" s="32" t="s">
        <v>197</v>
      </c>
      <c r="B1964" s="33" t="s">
        <v>43</v>
      </c>
      <c r="C1964" s="34" t="s">
        <v>200</v>
      </c>
      <c r="D1964" s="32">
        <v>32359.0</v>
      </c>
      <c r="E1964" s="35">
        <v>865.0</v>
      </c>
    </row>
    <row r="1965">
      <c r="A1965" s="32" t="s">
        <v>197</v>
      </c>
      <c r="B1965" s="33" t="s">
        <v>33</v>
      </c>
      <c r="C1965" s="34" t="s">
        <v>201</v>
      </c>
      <c r="D1965" s="32">
        <v>32359.0</v>
      </c>
      <c r="E1965" s="32">
        <v>30970.0</v>
      </c>
    </row>
    <row r="1966">
      <c r="A1966" s="32" t="s">
        <v>197</v>
      </c>
      <c r="B1966" s="33" t="s">
        <v>35</v>
      </c>
      <c r="C1966" s="34" t="s">
        <v>201</v>
      </c>
      <c r="D1966" s="32">
        <v>32359.0</v>
      </c>
      <c r="E1966" s="32">
        <v>30970.0</v>
      </c>
    </row>
    <row r="1967">
      <c r="A1967" s="32" t="s">
        <v>197</v>
      </c>
      <c r="B1967" s="33" t="s">
        <v>36</v>
      </c>
      <c r="C1967" s="34" t="s">
        <v>201</v>
      </c>
      <c r="D1967" s="32">
        <v>32359.0</v>
      </c>
      <c r="E1967" s="35">
        <v>884.0</v>
      </c>
    </row>
    <row r="1968">
      <c r="A1968" s="32" t="s">
        <v>197</v>
      </c>
      <c r="B1968" s="33" t="s">
        <v>37</v>
      </c>
      <c r="C1968" s="34" t="s">
        <v>201</v>
      </c>
      <c r="D1968" s="32">
        <v>32359.0</v>
      </c>
      <c r="E1968" s="35">
        <v>873.0</v>
      </c>
    </row>
    <row r="1969">
      <c r="A1969" s="32" t="s">
        <v>197</v>
      </c>
      <c r="B1969" s="33" t="s">
        <v>38</v>
      </c>
      <c r="C1969" s="34" t="s">
        <v>201</v>
      </c>
      <c r="D1969" s="32">
        <v>32359.0</v>
      </c>
      <c r="E1969" s="35">
        <v>869.0</v>
      </c>
    </row>
    <row r="1970">
      <c r="A1970" s="32" t="s">
        <v>197</v>
      </c>
      <c r="B1970" s="33" t="s">
        <v>40</v>
      </c>
      <c r="C1970" s="34" t="s">
        <v>201</v>
      </c>
      <c r="D1970" s="32">
        <v>32359.0</v>
      </c>
      <c r="E1970" s="35">
        <v>843.0</v>
      </c>
    </row>
    <row r="1971">
      <c r="A1971" s="32" t="s">
        <v>197</v>
      </c>
      <c r="B1971" s="33" t="s">
        <v>44</v>
      </c>
      <c r="C1971" s="34" t="s">
        <v>201</v>
      </c>
      <c r="D1971" s="32">
        <v>32359.0</v>
      </c>
      <c r="E1971" s="35">
        <v>851.0</v>
      </c>
    </row>
    <row r="1972">
      <c r="A1972" s="32" t="s">
        <v>197</v>
      </c>
      <c r="B1972" s="33" t="s">
        <v>41</v>
      </c>
      <c r="C1972" s="34" t="s">
        <v>201</v>
      </c>
      <c r="D1972" s="32">
        <v>32359.0</v>
      </c>
      <c r="E1972" s="35">
        <v>851.0</v>
      </c>
    </row>
    <row r="1973">
      <c r="A1973" s="32" t="s">
        <v>197</v>
      </c>
      <c r="B1973" s="33" t="s">
        <v>39</v>
      </c>
      <c r="C1973" s="34" t="s">
        <v>201</v>
      </c>
      <c r="D1973" s="32">
        <v>32359.0</v>
      </c>
      <c r="E1973" s="35">
        <v>788.0</v>
      </c>
    </row>
    <row r="1974">
      <c r="A1974" s="32" t="s">
        <v>197</v>
      </c>
      <c r="B1974" s="33" t="s">
        <v>43</v>
      </c>
      <c r="C1974" s="34" t="s">
        <v>201</v>
      </c>
      <c r="D1974" s="32">
        <v>32359.0</v>
      </c>
      <c r="E1974" s="35">
        <v>799.0</v>
      </c>
    </row>
    <row r="1975">
      <c r="A1975" s="32" t="s">
        <v>197</v>
      </c>
      <c r="B1975" s="33" t="s">
        <v>43</v>
      </c>
      <c r="C1975" s="34" t="s">
        <v>201</v>
      </c>
      <c r="D1975" s="32">
        <v>32359.0</v>
      </c>
      <c r="E1975" s="35">
        <v>737.0</v>
      </c>
    </row>
    <row r="1976">
      <c r="A1976" s="32" t="s">
        <v>197</v>
      </c>
      <c r="B1976" s="33" t="s">
        <v>39</v>
      </c>
      <c r="C1976" s="34" t="s">
        <v>201</v>
      </c>
      <c r="D1976" s="32">
        <v>32359.0</v>
      </c>
      <c r="E1976" s="35">
        <v>737.0</v>
      </c>
    </row>
    <row r="1977">
      <c r="A1977" s="32" t="s">
        <v>197</v>
      </c>
      <c r="B1977" s="33" t="s">
        <v>43</v>
      </c>
      <c r="C1977" s="34" t="s">
        <v>201</v>
      </c>
      <c r="D1977" s="32">
        <v>32359.0</v>
      </c>
      <c r="E1977" s="35">
        <v>631.0</v>
      </c>
    </row>
    <row r="1978">
      <c r="A1978" s="32" t="s">
        <v>197</v>
      </c>
      <c r="B1978" s="33" t="s">
        <v>33</v>
      </c>
      <c r="C1978" s="34" t="s">
        <v>202</v>
      </c>
      <c r="D1978" s="32">
        <v>32359.0</v>
      </c>
      <c r="E1978" s="32">
        <v>30970.0</v>
      </c>
    </row>
    <row r="1979">
      <c r="A1979" s="32" t="s">
        <v>197</v>
      </c>
      <c r="B1979" s="33" t="s">
        <v>35</v>
      </c>
      <c r="C1979" s="34" t="s">
        <v>202</v>
      </c>
      <c r="D1979" s="32">
        <v>32359.0</v>
      </c>
      <c r="E1979" s="32">
        <v>30970.0</v>
      </c>
    </row>
    <row r="1980">
      <c r="A1980" s="32" t="s">
        <v>197</v>
      </c>
      <c r="B1980" s="33" t="s">
        <v>36</v>
      </c>
      <c r="C1980" s="34" t="s">
        <v>202</v>
      </c>
      <c r="D1980" s="32">
        <v>32359.0</v>
      </c>
      <c r="E1980" s="32">
        <v>30970.0</v>
      </c>
    </row>
    <row r="1981">
      <c r="A1981" s="32" t="s">
        <v>197</v>
      </c>
      <c r="B1981" s="33" t="s">
        <v>37</v>
      </c>
      <c r="C1981" s="34" t="s">
        <v>202</v>
      </c>
      <c r="D1981" s="32">
        <v>32359.0</v>
      </c>
      <c r="E1981" s="32">
        <v>30970.0</v>
      </c>
    </row>
    <row r="1982">
      <c r="A1982" s="32" t="s">
        <v>197</v>
      </c>
      <c r="B1982" s="33" t="s">
        <v>38</v>
      </c>
      <c r="C1982" s="34" t="s">
        <v>202</v>
      </c>
      <c r="D1982" s="32">
        <v>32359.0</v>
      </c>
      <c r="E1982" s="32">
        <v>30970.0</v>
      </c>
    </row>
    <row r="1983">
      <c r="A1983" s="32" t="s">
        <v>197</v>
      </c>
      <c r="B1983" s="33" t="s">
        <v>41</v>
      </c>
      <c r="C1983" s="34" t="s">
        <v>202</v>
      </c>
      <c r="D1983" s="32">
        <v>32359.0</v>
      </c>
      <c r="E1983" s="32">
        <v>30970.0</v>
      </c>
    </row>
    <row r="1984">
      <c r="A1984" s="32" t="s">
        <v>197</v>
      </c>
      <c r="B1984" s="33" t="s">
        <v>44</v>
      </c>
      <c r="C1984" s="34" t="s">
        <v>202</v>
      </c>
      <c r="D1984" s="32">
        <v>32359.0</v>
      </c>
      <c r="E1984" s="32">
        <v>30970.0</v>
      </c>
    </row>
    <row r="1985">
      <c r="A1985" s="32" t="s">
        <v>197</v>
      </c>
      <c r="B1985" s="33" t="s">
        <v>41</v>
      </c>
      <c r="C1985" s="34" t="s">
        <v>202</v>
      </c>
      <c r="D1985" s="32">
        <v>32359.0</v>
      </c>
      <c r="E1985" s="32">
        <v>30970.0</v>
      </c>
    </row>
    <row r="1986">
      <c r="A1986" s="32" t="s">
        <v>197</v>
      </c>
      <c r="B1986" s="33" t="s">
        <v>39</v>
      </c>
      <c r="C1986" s="34" t="s">
        <v>202</v>
      </c>
      <c r="D1986" s="32">
        <v>32359.0</v>
      </c>
      <c r="E1986" s="32">
        <v>30970.0</v>
      </c>
    </row>
    <row r="1987">
      <c r="A1987" s="32" t="s">
        <v>197</v>
      </c>
      <c r="B1987" s="33" t="s">
        <v>44</v>
      </c>
      <c r="C1987" s="34" t="s">
        <v>202</v>
      </c>
      <c r="D1987" s="32">
        <v>32359.0</v>
      </c>
      <c r="E1987" s="32">
        <v>30970.0</v>
      </c>
    </row>
    <row r="1988">
      <c r="A1988" s="32" t="s">
        <v>197</v>
      </c>
      <c r="B1988" s="33" t="s">
        <v>43</v>
      </c>
      <c r="C1988" s="34" t="s">
        <v>202</v>
      </c>
      <c r="D1988" s="32">
        <v>32359.0</v>
      </c>
      <c r="E1988" s="32">
        <v>30970.0</v>
      </c>
    </row>
    <row r="1989">
      <c r="A1989" s="32" t="s">
        <v>197</v>
      </c>
      <c r="B1989" s="33" t="s">
        <v>39</v>
      </c>
      <c r="C1989" s="34" t="s">
        <v>202</v>
      </c>
      <c r="D1989" s="32">
        <v>32359.0</v>
      </c>
      <c r="E1989" s="32">
        <v>30970.0</v>
      </c>
    </row>
    <row r="1990">
      <c r="A1990" s="32" t="s">
        <v>197</v>
      </c>
      <c r="B1990" s="33" t="s">
        <v>43</v>
      </c>
      <c r="C1990" s="34" t="s">
        <v>202</v>
      </c>
      <c r="D1990" s="32">
        <v>32359.0</v>
      </c>
      <c r="E1990" s="32">
        <v>30970.0</v>
      </c>
    </row>
    <row r="1991">
      <c r="A1991" s="32" t="s">
        <v>197</v>
      </c>
      <c r="B1991" s="33" t="s">
        <v>33</v>
      </c>
      <c r="C1991" s="34" t="s">
        <v>203</v>
      </c>
      <c r="D1991" s="32">
        <v>32359.0</v>
      </c>
      <c r="E1991" s="32">
        <v>30970.0</v>
      </c>
    </row>
    <row r="1992">
      <c r="A1992" s="32" t="s">
        <v>197</v>
      </c>
      <c r="B1992" s="33" t="s">
        <v>35</v>
      </c>
      <c r="C1992" s="34" t="s">
        <v>203</v>
      </c>
      <c r="D1992" s="32">
        <v>32359.0</v>
      </c>
      <c r="E1992" s="32">
        <v>30970.0</v>
      </c>
    </row>
    <row r="1993">
      <c r="A1993" s="32" t="s">
        <v>197</v>
      </c>
      <c r="B1993" s="33" t="s">
        <v>36</v>
      </c>
      <c r="C1993" s="34" t="s">
        <v>203</v>
      </c>
      <c r="D1993" s="32">
        <v>32359.0</v>
      </c>
      <c r="E1993" s="35">
        <v>62.0</v>
      </c>
    </row>
    <row r="1994">
      <c r="A1994" s="32" t="s">
        <v>197</v>
      </c>
      <c r="B1994" s="33" t="s">
        <v>37</v>
      </c>
      <c r="C1994" s="34" t="s">
        <v>203</v>
      </c>
      <c r="D1994" s="32">
        <v>32359.0</v>
      </c>
      <c r="E1994" s="35">
        <v>40.0</v>
      </c>
    </row>
    <row r="1995">
      <c r="A1995" s="32" t="s">
        <v>197</v>
      </c>
      <c r="B1995" s="33" t="s">
        <v>38</v>
      </c>
      <c r="C1995" s="34" t="s">
        <v>203</v>
      </c>
      <c r="D1995" s="32">
        <v>32359.0</v>
      </c>
      <c r="E1995" s="35">
        <v>55.0</v>
      </c>
    </row>
    <row r="1996">
      <c r="A1996" s="32" t="s">
        <v>197</v>
      </c>
      <c r="B1996" s="33" t="s">
        <v>41</v>
      </c>
      <c r="C1996" s="34" t="s">
        <v>203</v>
      </c>
      <c r="D1996" s="35">
        <v>11.0</v>
      </c>
      <c r="E1996" s="35">
        <v>51.0</v>
      </c>
    </row>
    <row r="1997">
      <c r="A1997" s="32" t="s">
        <v>197</v>
      </c>
      <c r="B1997" s="33" t="s">
        <v>45</v>
      </c>
      <c r="C1997" s="34" t="s">
        <v>203</v>
      </c>
      <c r="D1997" s="35">
        <v>10.0</v>
      </c>
      <c r="E1997" s="35">
        <v>70.0</v>
      </c>
    </row>
    <row r="1998">
      <c r="A1998" s="32" t="s">
        <v>197</v>
      </c>
      <c r="B1998" s="33" t="s">
        <v>42</v>
      </c>
      <c r="C1998" s="34" t="s">
        <v>203</v>
      </c>
      <c r="D1998" s="35">
        <v>8.0</v>
      </c>
      <c r="E1998" s="35">
        <v>62.0</v>
      </c>
    </row>
    <row r="1999">
      <c r="A1999" s="32" t="s">
        <v>197</v>
      </c>
      <c r="B1999" s="33" t="s">
        <v>40</v>
      </c>
      <c r="C1999" s="34" t="s">
        <v>203</v>
      </c>
      <c r="D1999" s="35">
        <v>8.0</v>
      </c>
      <c r="E1999" s="35">
        <v>44.0</v>
      </c>
    </row>
    <row r="2000">
      <c r="A2000" s="32" t="s">
        <v>197</v>
      </c>
      <c r="B2000" s="33" t="s">
        <v>44</v>
      </c>
      <c r="C2000" s="34" t="s">
        <v>203</v>
      </c>
      <c r="D2000" s="32">
        <v>32359.0</v>
      </c>
      <c r="E2000" s="35">
        <v>40.0</v>
      </c>
    </row>
    <row r="2001">
      <c r="A2001" s="32" t="s">
        <v>197</v>
      </c>
      <c r="B2001" s="33" t="s">
        <v>45</v>
      </c>
      <c r="C2001" s="34" t="s">
        <v>203</v>
      </c>
      <c r="D2001" s="32">
        <v>32359.0</v>
      </c>
      <c r="E2001" s="35">
        <v>40.0</v>
      </c>
    </row>
    <row r="2002">
      <c r="A2002" s="32" t="s">
        <v>197</v>
      </c>
      <c r="B2002" s="33" t="s">
        <v>39</v>
      </c>
      <c r="C2002" s="34" t="s">
        <v>203</v>
      </c>
      <c r="D2002" s="32">
        <v>32359.0</v>
      </c>
      <c r="E2002" s="35">
        <v>26.0</v>
      </c>
    </row>
    <row r="2003">
      <c r="A2003" s="32" t="s">
        <v>197</v>
      </c>
      <c r="B2003" s="33" t="s">
        <v>44</v>
      </c>
      <c r="C2003" s="34" t="s">
        <v>203</v>
      </c>
      <c r="D2003" s="32">
        <v>32359.0</v>
      </c>
      <c r="E2003" s="35">
        <v>33.0</v>
      </c>
    </row>
    <row r="2004">
      <c r="A2004" s="32" t="s">
        <v>197</v>
      </c>
      <c r="B2004" s="33" t="s">
        <v>33</v>
      </c>
      <c r="C2004" s="34" t="s">
        <v>204</v>
      </c>
      <c r="D2004" s="32">
        <v>32359.0</v>
      </c>
      <c r="E2004" s="32">
        <v>30970.0</v>
      </c>
    </row>
    <row r="2005">
      <c r="A2005" s="32" t="s">
        <v>197</v>
      </c>
      <c r="B2005" s="33" t="s">
        <v>35</v>
      </c>
      <c r="C2005" s="34" t="s">
        <v>204</v>
      </c>
      <c r="D2005" s="32">
        <v>32359.0</v>
      </c>
      <c r="E2005" s="32">
        <v>30970.0</v>
      </c>
    </row>
    <row r="2006">
      <c r="A2006" s="32" t="s">
        <v>197</v>
      </c>
      <c r="B2006" s="33" t="s">
        <v>36</v>
      </c>
      <c r="C2006" s="34" t="s">
        <v>204</v>
      </c>
      <c r="D2006" s="32">
        <v>32359.0</v>
      </c>
      <c r="E2006" s="35">
        <v>103.0</v>
      </c>
    </row>
    <row r="2007">
      <c r="A2007" s="32" t="s">
        <v>197</v>
      </c>
      <c r="B2007" s="33" t="s">
        <v>37</v>
      </c>
      <c r="C2007" s="34" t="s">
        <v>204</v>
      </c>
      <c r="D2007" s="32">
        <v>32359.0</v>
      </c>
      <c r="E2007" s="35">
        <v>103.0</v>
      </c>
    </row>
    <row r="2008">
      <c r="A2008" s="32" t="s">
        <v>197</v>
      </c>
      <c r="B2008" s="33" t="s">
        <v>38</v>
      </c>
      <c r="C2008" s="34" t="s">
        <v>204</v>
      </c>
      <c r="D2008" s="32">
        <v>32359.0</v>
      </c>
      <c r="E2008" s="35">
        <v>99.0</v>
      </c>
    </row>
    <row r="2009">
      <c r="A2009" s="32" t="s">
        <v>197</v>
      </c>
      <c r="B2009" s="33" t="s">
        <v>41</v>
      </c>
      <c r="C2009" s="34" t="s">
        <v>204</v>
      </c>
      <c r="D2009" s="35">
        <v>32.0</v>
      </c>
      <c r="E2009" s="35">
        <v>99.0</v>
      </c>
    </row>
    <row r="2010">
      <c r="A2010" s="32" t="s">
        <v>197</v>
      </c>
      <c r="B2010" s="33" t="s">
        <v>45</v>
      </c>
      <c r="C2010" s="34" t="s">
        <v>204</v>
      </c>
      <c r="D2010" s="35">
        <v>30.0</v>
      </c>
      <c r="E2010" s="35">
        <v>92.0</v>
      </c>
    </row>
    <row r="2011">
      <c r="A2011" s="32" t="s">
        <v>197</v>
      </c>
      <c r="B2011" s="33" t="s">
        <v>43</v>
      </c>
      <c r="C2011" s="34" t="s">
        <v>204</v>
      </c>
      <c r="D2011" s="35">
        <v>29.0</v>
      </c>
      <c r="E2011" s="35">
        <v>84.0</v>
      </c>
    </row>
    <row r="2012">
      <c r="A2012" s="32" t="s">
        <v>197</v>
      </c>
      <c r="B2012" s="33" t="s">
        <v>40</v>
      </c>
      <c r="C2012" s="34" t="s">
        <v>204</v>
      </c>
      <c r="D2012" s="35">
        <v>29.0</v>
      </c>
      <c r="E2012" s="35">
        <v>88.0</v>
      </c>
    </row>
    <row r="2013">
      <c r="A2013" s="32" t="s">
        <v>197</v>
      </c>
      <c r="B2013" s="33" t="s">
        <v>44</v>
      </c>
      <c r="C2013" s="34" t="s">
        <v>204</v>
      </c>
      <c r="D2013" s="32">
        <v>32359.0</v>
      </c>
      <c r="E2013" s="35">
        <v>84.0</v>
      </c>
    </row>
    <row r="2014">
      <c r="A2014" s="32" t="s">
        <v>197</v>
      </c>
      <c r="B2014" s="33" t="s">
        <v>39</v>
      </c>
      <c r="C2014" s="34" t="s">
        <v>204</v>
      </c>
      <c r="D2014" s="32">
        <v>32359.0</v>
      </c>
      <c r="E2014" s="35">
        <v>84.0</v>
      </c>
    </row>
    <row r="2015">
      <c r="A2015" s="32" t="s">
        <v>197</v>
      </c>
      <c r="B2015" s="33" t="s">
        <v>40</v>
      </c>
      <c r="C2015" s="34" t="s">
        <v>204</v>
      </c>
      <c r="D2015" s="32">
        <v>32359.0</v>
      </c>
      <c r="E2015" s="35">
        <v>81.0</v>
      </c>
    </row>
    <row r="2016">
      <c r="A2016" s="32" t="s">
        <v>197</v>
      </c>
      <c r="B2016" s="33" t="s">
        <v>44</v>
      </c>
      <c r="C2016" s="34" t="s">
        <v>204</v>
      </c>
      <c r="D2016" s="32">
        <v>32359.0</v>
      </c>
      <c r="E2016" s="35">
        <v>77.0</v>
      </c>
    </row>
    <row r="2017">
      <c r="A2017" s="32" t="s">
        <v>197</v>
      </c>
      <c r="B2017" s="33" t="s">
        <v>33</v>
      </c>
      <c r="C2017" s="34" t="s">
        <v>205</v>
      </c>
      <c r="D2017" s="32">
        <v>32359.0</v>
      </c>
      <c r="E2017" s="32">
        <v>30970.0</v>
      </c>
    </row>
    <row r="2018">
      <c r="A2018" s="32" t="s">
        <v>197</v>
      </c>
      <c r="B2018" s="33" t="s">
        <v>35</v>
      </c>
      <c r="C2018" s="34" t="s">
        <v>205</v>
      </c>
      <c r="D2018" s="32">
        <v>32359.0</v>
      </c>
      <c r="E2018" s="32">
        <v>30970.0</v>
      </c>
    </row>
    <row r="2019">
      <c r="A2019" s="32" t="s">
        <v>197</v>
      </c>
      <c r="B2019" s="33" t="s">
        <v>36</v>
      </c>
      <c r="C2019" s="34" t="s">
        <v>205</v>
      </c>
      <c r="D2019" s="32">
        <v>32359.0</v>
      </c>
      <c r="E2019" s="35">
        <v>103.0</v>
      </c>
    </row>
    <row r="2020">
      <c r="A2020" s="32" t="s">
        <v>197</v>
      </c>
      <c r="B2020" s="33" t="s">
        <v>37</v>
      </c>
      <c r="C2020" s="34" t="s">
        <v>205</v>
      </c>
      <c r="D2020" s="32">
        <v>32359.0</v>
      </c>
      <c r="E2020" s="35">
        <v>99.0</v>
      </c>
    </row>
    <row r="2021">
      <c r="A2021" s="32" t="s">
        <v>197</v>
      </c>
      <c r="B2021" s="33" t="s">
        <v>38</v>
      </c>
      <c r="C2021" s="34" t="s">
        <v>205</v>
      </c>
      <c r="D2021" s="32">
        <v>32359.0</v>
      </c>
      <c r="E2021" s="35">
        <v>99.0</v>
      </c>
    </row>
    <row r="2022">
      <c r="A2022" s="32" t="s">
        <v>197</v>
      </c>
      <c r="B2022" s="33" t="s">
        <v>41</v>
      </c>
      <c r="C2022" s="34" t="s">
        <v>205</v>
      </c>
      <c r="D2022" s="32">
        <v>32359.0</v>
      </c>
      <c r="E2022" s="35">
        <v>99.0</v>
      </c>
    </row>
    <row r="2023">
      <c r="A2023" s="32" t="s">
        <v>197</v>
      </c>
      <c r="B2023" s="33" t="s">
        <v>45</v>
      </c>
      <c r="C2023" s="34" t="s">
        <v>205</v>
      </c>
      <c r="D2023" s="32">
        <v>32359.0</v>
      </c>
      <c r="E2023" s="35">
        <v>103.0</v>
      </c>
    </row>
    <row r="2024">
      <c r="A2024" s="32" t="s">
        <v>197</v>
      </c>
      <c r="B2024" s="33" t="s">
        <v>43</v>
      </c>
      <c r="C2024" s="34" t="s">
        <v>205</v>
      </c>
      <c r="D2024" s="32">
        <v>32359.0</v>
      </c>
      <c r="E2024" s="35">
        <v>117.0</v>
      </c>
    </row>
    <row r="2025">
      <c r="A2025" s="32" t="s">
        <v>197</v>
      </c>
      <c r="B2025" s="33" t="s">
        <v>40</v>
      </c>
      <c r="C2025" s="34" t="s">
        <v>205</v>
      </c>
      <c r="D2025" s="32">
        <v>32359.0</v>
      </c>
      <c r="E2025" s="35">
        <v>147.0</v>
      </c>
    </row>
    <row r="2026">
      <c r="A2026" s="32" t="s">
        <v>197</v>
      </c>
      <c r="B2026" s="33" t="s">
        <v>45</v>
      </c>
      <c r="C2026" s="34" t="s">
        <v>205</v>
      </c>
      <c r="D2026" s="32">
        <v>32359.0</v>
      </c>
      <c r="E2026" s="35">
        <v>147.0</v>
      </c>
    </row>
    <row r="2027">
      <c r="A2027" s="32" t="s">
        <v>197</v>
      </c>
      <c r="B2027" s="33" t="s">
        <v>39</v>
      </c>
      <c r="C2027" s="34" t="s">
        <v>205</v>
      </c>
      <c r="D2027" s="32">
        <v>32359.0</v>
      </c>
      <c r="E2027" s="35">
        <v>147.0</v>
      </c>
    </row>
    <row r="2028">
      <c r="A2028" s="32" t="s">
        <v>197</v>
      </c>
      <c r="B2028" s="33" t="s">
        <v>40</v>
      </c>
      <c r="C2028" s="34" t="s">
        <v>205</v>
      </c>
      <c r="D2028" s="32">
        <v>32359.0</v>
      </c>
      <c r="E2028" s="35">
        <v>176.0</v>
      </c>
    </row>
    <row r="2029">
      <c r="A2029" s="32" t="s">
        <v>197</v>
      </c>
      <c r="B2029" s="33" t="s">
        <v>45</v>
      </c>
      <c r="C2029" s="34" t="s">
        <v>205</v>
      </c>
      <c r="D2029" s="32">
        <v>32359.0</v>
      </c>
      <c r="E2029" s="35">
        <v>136.0</v>
      </c>
    </row>
    <row r="2030">
      <c r="A2030" s="32" t="s">
        <v>197</v>
      </c>
      <c r="B2030" s="33" t="s">
        <v>33</v>
      </c>
      <c r="C2030" s="34" t="s">
        <v>206</v>
      </c>
      <c r="D2030" s="32">
        <v>32359.0</v>
      </c>
      <c r="E2030" s="32">
        <v>30970.0</v>
      </c>
    </row>
    <row r="2031">
      <c r="A2031" s="32" t="s">
        <v>197</v>
      </c>
      <c r="B2031" s="33" t="s">
        <v>35</v>
      </c>
      <c r="C2031" s="34" t="s">
        <v>206</v>
      </c>
      <c r="D2031" s="32">
        <v>32359.0</v>
      </c>
      <c r="E2031" s="32">
        <v>30970.0</v>
      </c>
    </row>
    <row r="2032">
      <c r="A2032" s="32" t="s">
        <v>197</v>
      </c>
      <c r="B2032" s="33" t="s">
        <v>36</v>
      </c>
      <c r="C2032" s="34" t="s">
        <v>206</v>
      </c>
      <c r="D2032" s="32">
        <v>32359.0</v>
      </c>
      <c r="E2032" s="35">
        <v>3920.0</v>
      </c>
    </row>
    <row r="2033">
      <c r="A2033" s="32" t="s">
        <v>197</v>
      </c>
      <c r="B2033" s="33" t="s">
        <v>37</v>
      </c>
      <c r="C2033" s="34" t="s">
        <v>206</v>
      </c>
      <c r="D2033" s="32">
        <v>32359.0</v>
      </c>
      <c r="E2033" s="35">
        <v>2849.0</v>
      </c>
    </row>
    <row r="2034">
      <c r="A2034" s="32" t="s">
        <v>197</v>
      </c>
      <c r="B2034" s="33" t="s">
        <v>38</v>
      </c>
      <c r="C2034" s="34" t="s">
        <v>206</v>
      </c>
      <c r="D2034" s="32">
        <v>32359.0</v>
      </c>
      <c r="E2034" s="35">
        <v>3282.0</v>
      </c>
    </row>
    <row r="2035">
      <c r="A2035" s="32" t="s">
        <v>197</v>
      </c>
      <c r="B2035" s="33" t="s">
        <v>42</v>
      </c>
      <c r="C2035" s="34" t="s">
        <v>206</v>
      </c>
      <c r="D2035" s="32">
        <v>32359.0</v>
      </c>
      <c r="E2035" s="35">
        <v>2945.0</v>
      </c>
    </row>
    <row r="2036">
      <c r="A2036" s="32" t="s">
        <v>197</v>
      </c>
      <c r="B2036" s="33" t="s">
        <v>46</v>
      </c>
      <c r="C2036" s="34" t="s">
        <v>206</v>
      </c>
      <c r="D2036" s="32">
        <v>32359.0</v>
      </c>
      <c r="E2036" s="35">
        <v>2780.0</v>
      </c>
    </row>
    <row r="2037">
      <c r="A2037" s="32" t="s">
        <v>197</v>
      </c>
      <c r="B2037" s="33" t="s">
        <v>43</v>
      </c>
      <c r="C2037" s="34" t="s">
        <v>206</v>
      </c>
      <c r="D2037" s="32">
        <v>32359.0</v>
      </c>
      <c r="E2037" s="35">
        <v>2838.0</v>
      </c>
    </row>
    <row r="2038">
      <c r="A2038" s="32" t="s">
        <v>197</v>
      </c>
      <c r="B2038" s="33" t="s">
        <v>40</v>
      </c>
      <c r="C2038" s="34" t="s">
        <v>206</v>
      </c>
      <c r="D2038" s="32">
        <v>32359.0</v>
      </c>
      <c r="E2038" s="35">
        <v>2552.0</v>
      </c>
    </row>
    <row r="2039">
      <c r="A2039" s="32" t="s">
        <v>197</v>
      </c>
      <c r="B2039" s="33" t="s">
        <v>45</v>
      </c>
      <c r="C2039" s="34" t="s">
        <v>206</v>
      </c>
      <c r="D2039" s="32">
        <v>32359.0</v>
      </c>
      <c r="E2039" s="35">
        <v>2750.0</v>
      </c>
    </row>
    <row r="2040">
      <c r="A2040" s="32" t="s">
        <v>197</v>
      </c>
      <c r="B2040" s="33" t="s">
        <v>40</v>
      </c>
      <c r="C2040" s="34" t="s">
        <v>206</v>
      </c>
      <c r="D2040" s="32">
        <v>32359.0</v>
      </c>
      <c r="E2040" s="35">
        <v>2428.0</v>
      </c>
    </row>
    <row r="2041">
      <c r="A2041" s="32" t="s">
        <v>197</v>
      </c>
      <c r="B2041" s="33" t="s">
        <v>40</v>
      </c>
      <c r="C2041" s="34" t="s">
        <v>206</v>
      </c>
      <c r="D2041" s="32">
        <v>32359.0</v>
      </c>
      <c r="E2041" s="35">
        <v>1907.0</v>
      </c>
    </row>
    <row r="2042">
      <c r="A2042" s="32" t="s">
        <v>197</v>
      </c>
      <c r="B2042" s="33" t="s">
        <v>45</v>
      </c>
      <c r="C2042" s="34" t="s">
        <v>206</v>
      </c>
      <c r="D2042" s="32">
        <v>32359.0</v>
      </c>
      <c r="E2042" s="35">
        <v>2299.0</v>
      </c>
    </row>
    <row r="2043">
      <c r="A2043" s="32" t="s">
        <v>197</v>
      </c>
      <c r="B2043" s="33" t="s">
        <v>33</v>
      </c>
      <c r="C2043" s="34" t="s">
        <v>207</v>
      </c>
      <c r="D2043" s="35">
        <v>18566.0</v>
      </c>
      <c r="E2043" s="32">
        <v>30970.0</v>
      </c>
    </row>
    <row r="2044">
      <c r="A2044" s="32" t="s">
        <v>197</v>
      </c>
      <c r="B2044" s="33" t="s">
        <v>35</v>
      </c>
      <c r="C2044" s="34" t="s">
        <v>207</v>
      </c>
      <c r="D2044" s="35">
        <v>18167.0</v>
      </c>
      <c r="E2044" s="32">
        <v>30970.0</v>
      </c>
    </row>
    <row r="2045">
      <c r="A2045" s="32" t="s">
        <v>197</v>
      </c>
      <c r="B2045" s="33" t="s">
        <v>36</v>
      </c>
      <c r="C2045" s="34" t="s">
        <v>207</v>
      </c>
      <c r="D2045" s="35">
        <v>18287.0</v>
      </c>
      <c r="E2045" s="35">
        <v>31551.0</v>
      </c>
    </row>
    <row r="2046">
      <c r="A2046" s="32" t="s">
        <v>197</v>
      </c>
      <c r="B2046" s="33" t="s">
        <v>37</v>
      </c>
      <c r="C2046" s="34" t="s">
        <v>207</v>
      </c>
      <c r="D2046" s="35">
        <v>17469.0</v>
      </c>
      <c r="E2046" s="35">
        <v>32325.0</v>
      </c>
    </row>
    <row r="2047">
      <c r="A2047" s="32" t="s">
        <v>197</v>
      </c>
      <c r="B2047" s="33" t="s">
        <v>38</v>
      </c>
      <c r="C2047" s="34" t="s">
        <v>207</v>
      </c>
      <c r="D2047" s="35">
        <v>17412.0</v>
      </c>
      <c r="E2047" s="35">
        <v>34264.0</v>
      </c>
    </row>
    <row r="2048">
      <c r="A2048" s="32" t="s">
        <v>197</v>
      </c>
      <c r="B2048" s="33" t="s">
        <v>42</v>
      </c>
      <c r="C2048" s="34" t="s">
        <v>207</v>
      </c>
      <c r="D2048" s="35">
        <v>17123.0</v>
      </c>
      <c r="E2048" s="35">
        <v>33648.0</v>
      </c>
    </row>
    <row r="2049">
      <c r="A2049" s="32" t="s">
        <v>197</v>
      </c>
      <c r="B2049" s="33" t="s">
        <v>46</v>
      </c>
      <c r="C2049" s="34" t="s">
        <v>207</v>
      </c>
      <c r="D2049" s="35">
        <v>16965.0</v>
      </c>
      <c r="E2049" s="35">
        <v>33553.0</v>
      </c>
    </row>
    <row r="2050">
      <c r="A2050" s="32" t="s">
        <v>197</v>
      </c>
      <c r="B2050" s="33" t="s">
        <v>43</v>
      </c>
      <c r="C2050" s="34" t="s">
        <v>207</v>
      </c>
      <c r="D2050" s="35">
        <v>16846.0</v>
      </c>
      <c r="E2050" s="35">
        <v>33920.0</v>
      </c>
    </row>
    <row r="2051">
      <c r="A2051" s="32" t="s">
        <v>197</v>
      </c>
      <c r="B2051" s="33" t="s">
        <v>40</v>
      </c>
      <c r="C2051" s="34" t="s">
        <v>207</v>
      </c>
      <c r="D2051" s="35">
        <v>17393.0</v>
      </c>
      <c r="E2051" s="35">
        <v>34759.0</v>
      </c>
    </row>
    <row r="2052">
      <c r="A2052" s="32" t="s">
        <v>197</v>
      </c>
      <c r="B2052" s="33" t="s">
        <v>45</v>
      </c>
      <c r="C2052" s="34" t="s">
        <v>207</v>
      </c>
      <c r="D2052" s="35">
        <v>16847.0</v>
      </c>
      <c r="E2052" s="35">
        <v>33938.0</v>
      </c>
    </row>
    <row r="2053">
      <c r="A2053" s="32" t="s">
        <v>197</v>
      </c>
      <c r="B2053" s="33" t="s">
        <v>40</v>
      </c>
      <c r="C2053" s="34" t="s">
        <v>207</v>
      </c>
      <c r="D2053" s="35">
        <v>17119.0</v>
      </c>
      <c r="E2053" s="35">
        <v>33201.0</v>
      </c>
    </row>
    <row r="2054">
      <c r="A2054" s="32" t="s">
        <v>197</v>
      </c>
      <c r="B2054" s="33" t="s">
        <v>40</v>
      </c>
      <c r="C2054" s="34" t="s">
        <v>207</v>
      </c>
      <c r="D2054" s="35">
        <v>17120.0</v>
      </c>
      <c r="E2054" s="35">
        <v>34510.0</v>
      </c>
    </row>
    <row r="2055">
      <c r="A2055" s="32" t="s">
        <v>197</v>
      </c>
      <c r="B2055" s="33" t="s">
        <v>45</v>
      </c>
      <c r="C2055" s="34" t="s">
        <v>207</v>
      </c>
      <c r="D2055" s="35">
        <v>17056.0</v>
      </c>
      <c r="E2055" s="35">
        <v>32897.0</v>
      </c>
    </row>
    <row r="2056">
      <c r="A2056" s="32" t="s">
        <v>197</v>
      </c>
      <c r="B2056" s="33" t="s">
        <v>33</v>
      </c>
      <c r="C2056" s="34" t="s">
        <v>208</v>
      </c>
      <c r="D2056" s="32">
        <v>32359.0</v>
      </c>
      <c r="E2056" s="32">
        <v>30970.0</v>
      </c>
    </row>
    <row r="2057">
      <c r="A2057" s="32" t="s">
        <v>197</v>
      </c>
      <c r="B2057" s="33" t="s">
        <v>35</v>
      </c>
      <c r="C2057" s="34" t="s">
        <v>208</v>
      </c>
      <c r="D2057" s="32">
        <v>32359.0</v>
      </c>
      <c r="E2057" s="32">
        <v>30970.0</v>
      </c>
    </row>
    <row r="2058">
      <c r="A2058" s="32" t="s">
        <v>197</v>
      </c>
      <c r="B2058" s="33" t="s">
        <v>36</v>
      </c>
      <c r="C2058" s="34" t="s">
        <v>208</v>
      </c>
      <c r="D2058" s="32">
        <v>32359.0</v>
      </c>
      <c r="E2058" s="35">
        <v>3135.0</v>
      </c>
    </row>
    <row r="2059">
      <c r="A2059" s="32" t="s">
        <v>197</v>
      </c>
      <c r="B2059" s="33" t="s">
        <v>37</v>
      </c>
      <c r="C2059" s="34" t="s">
        <v>208</v>
      </c>
      <c r="D2059" s="32">
        <v>32359.0</v>
      </c>
      <c r="E2059" s="35">
        <v>3333.0</v>
      </c>
    </row>
    <row r="2060">
      <c r="A2060" s="32" t="s">
        <v>197</v>
      </c>
      <c r="B2060" s="33" t="s">
        <v>38</v>
      </c>
      <c r="C2060" s="34" t="s">
        <v>208</v>
      </c>
      <c r="D2060" s="32">
        <v>32359.0</v>
      </c>
      <c r="E2060" s="35">
        <v>3476.0</v>
      </c>
    </row>
    <row r="2061">
      <c r="A2061" s="32" t="s">
        <v>197</v>
      </c>
      <c r="B2061" s="33" t="s">
        <v>42</v>
      </c>
      <c r="C2061" s="34" t="s">
        <v>208</v>
      </c>
      <c r="D2061" s="32">
        <v>32359.0</v>
      </c>
      <c r="E2061" s="35">
        <v>4903.0</v>
      </c>
    </row>
    <row r="2062">
      <c r="A2062" s="32" t="s">
        <v>197</v>
      </c>
      <c r="B2062" s="33" t="s">
        <v>46</v>
      </c>
      <c r="C2062" s="34" t="s">
        <v>208</v>
      </c>
      <c r="D2062" s="32">
        <v>32359.0</v>
      </c>
      <c r="E2062" s="35">
        <v>4595.0</v>
      </c>
    </row>
    <row r="2063">
      <c r="A2063" s="32" t="s">
        <v>197</v>
      </c>
      <c r="B2063" s="33" t="s">
        <v>43</v>
      </c>
      <c r="C2063" s="34" t="s">
        <v>208</v>
      </c>
      <c r="D2063" s="32">
        <v>32359.0</v>
      </c>
      <c r="E2063" s="35">
        <v>4613.0</v>
      </c>
    </row>
    <row r="2064">
      <c r="A2064" s="32" t="s">
        <v>197</v>
      </c>
      <c r="B2064" s="33" t="s">
        <v>41</v>
      </c>
      <c r="C2064" s="34" t="s">
        <v>208</v>
      </c>
      <c r="D2064" s="32">
        <v>32359.0</v>
      </c>
      <c r="E2064" s="35">
        <v>4481.0</v>
      </c>
    </row>
    <row r="2065">
      <c r="A2065" s="32" t="s">
        <v>197</v>
      </c>
      <c r="B2065" s="33" t="s">
        <v>45</v>
      </c>
      <c r="C2065" s="34" t="s">
        <v>208</v>
      </c>
      <c r="D2065" s="32">
        <v>32359.0</v>
      </c>
      <c r="E2065" s="35">
        <v>3968.0</v>
      </c>
    </row>
    <row r="2066">
      <c r="A2066" s="32" t="s">
        <v>197</v>
      </c>
      <c r="B2066" s="33" t="s">
        <v>40</v>
      </c>
      <c r="C2066" s="34" t="s">
        <v>208</v>
      </c>
      <c r="D2066" s="32">
        <v>32359.0</v>
      </c>
      <c r="E2066" s="35">
        <v>3513.0</v>
      </c>
    </row>
    <row r="2067">
      <c r="A2067" s="32" t="s">
        <v>197</v>
      </c>
      <c r="B2067" s="33" t="s">
        <v>40</v>
      </c>
      <c r="C2067" s="34" t="s">
        <v>208</v>
      </c>
      <c r="D2067" s="32">
        <v>32359.0</v>
      </c>
      <c r="E2067" s="35">
        <v>3231.0</v>
      </c>
    </row>
    <row r="2068">
      <c r="A2068" s="32" t="s">
        <v>197</v>
      </c>
      <c r="B2068" s="33" t="s">
        <v>45</v>
      </c>
      <c r="C2068" s="34" t="s">
        <v>208</v>
      </c>
      <c r="D2068" s="32">
        <v>32359.0</v>
      </c>
      <c r="E2068" s="35">
        <v>2688.0</v>
      </c>
    </row>
    <row r="2069">
      <c r="A2069" s="32" t="s">
        <v>197</v>
      </c>
      <c r="B2069" s="33" t="s">
        <v>33</v>
      </c>
      <c r="C2069" s="34" t="s">
        <v>209</v>
      </c>
      <c r="D2069" s="32">
        <v>32359.0</v>
      </c>
      <c r="E2069" s="32">
        <v>30970.0</v>
      </c>
    </row>
    <row r="2070">
      <c r="A2070" s="32" t="s">
        <v>197</v>
      </c>
      <c r="B2070" s="33" t="s">
        <v>35</v>
      </c>
      <c r="C2070" s="34" t="s">
        <v>209</v>
      </c>
      <c r="D2070" s="32">
        <v>32359.0</v>
      </c>
      <c r="E2070" s="32">
        <v>30970.0</v>
      </c>
    </row>
    <row r="2071">
      <c r="A2071" s="32" t="s">
        <v>197</v>
      </c>
      <c r="B2071" s="33" t="s">
        <v>36</v>
      </c>
      <c r="C2071" s="34" t="s">
        <v>209</v>
      </c>
      <c r="D2071" s="32">
        <v>32359.0</v>
      </c>
      <c r="E2071" s="35">
        <v>161.0</v>
      </c>
    </row>
    <row r="2072">
      <c r="A2072" s="32" t="s">
        <v>197</v>
      </c>
      <c r="B2072" s="33" t="s">
        <v>37</v>
      </c>
      <c r="C2072" s="34" t="s">
        <v>209</v>
      </c>
      <c r="D2072" s="32">
        <v>32359.0</v>
      </c>
      <c r="E2072" s="35">
        <v>161.0</v>
      </c>
    </row>
    <row r="2073">
      <c r="A2073" s="32" t="s">
        <v>197</v>
      </c>
      <c r="B2073" s="33" t="s">
        <v>38</v>
      </c>
      <c r="C2073" s="34" t="s">
        <v>209</v>
      </c>
      <c r="D2073" s="32">
        <v>32359.0</v>
      </c>
      <c r="E2073" s="35">
        <v>161.0</v>
      </c>
    </row>
    <row r="2074">
      <c r="A2074" s="32" t="s">
        <v>197</v>
      </c>
      <c r="B2074" s="33" t="s">
        <v>42</v>
      </c>
      <c r="C2074" s="34" t="s">
        <v>209</v>
      </c>
      <c r="D2074" s="35">
        <v>58.0</v>
      </c>
      <c r="E2074" s="35">
        <v>161.0</v>
      </c>
    </row>
    <row r="2075">
      <c r="A2075" s="32" t="s">
        <v>197</v>
      </c>
      <c r="B2075" s="33" t="s">
        <v>46</v>
      </c>
      <c r="C2075" s="34" t="s">
        <v>209</v>
      </c>
      <c r="D2075" s="35">
        <v>57.0</v>
      </c>
      <c r="E2075" s="35">
        <v>158.0</v>
      </c>
    </row>
    <row r="2076">
      <c r="A2076" s="32" t="s">
        <v>197</v>
      </c>
      <c r="B2076" s="33" t="s">
        <v>44</v>
      </c>
      <c r="C2076" s="34" t="s">
        <v>209</v>
      </c>
      <c r="D2076" s="35">
        <v>57.0</v>
      </c>
      <c r="E2076" s="35">
        <v>158.0</v>
      </c>
    </row>
    <row r="2077">
      <c r="A2077" s="32" t="s">
        <v>197</v>
      </c>
      <c r="B2077" s="33" t="s">
        <v>41</v>
      </c>
      <c r="C2077" s="34" t="s">
        <v>209</v>
      </c>
      <c r="D2077" s="35">
        <v>56.0</v>
      </c>
      <c r="E2077" s="35">
        <v>154.0</v>
      </c>
    </row>
    <row r="2078">
      <c r="A2078" s="32" t="s">
        <v>197</v>
      </c>
      <c r="B2078" s="33" t="s">
        <v>45</v>
      </c>
      <c r="C2078" s="34" t="s">
        <v>209</v>
      </c>
      <c r="D2078" s="32">
        <v>32359.0</v>
      </c>
      <c r="E2078" s="35">
        <v>150.0</v>
      </c>
    </row>
    <row r="2079">
      <c r="A2079" s="32" t="s">
        <v>197</v>
      </c>
      <c r="B2079" s="33" t="s">
        <v>41</v>
      </c>
      <c r="C2079" s="34" t="s">
        <v>209</v>
      </c>
      <c r="D2079" s="32">
        <v>32359.0</v>
      </c>
      <c r="E2079" s="35">
        <v>143.0</v>
      </c>
    </row>
    <row r="2080">
      <c r="A2080" s="32" t="s">
        <v>197</v>
      </c>
      <c r="B2080" s="33" t="s">
        <v>41</v>
      </c>
      <c r="C2080" s="34" t="s">
        <v>209</v>
      </c>
      <c r="D2080" s="32">
        <v>32359.0</v>
      </c>
      <c r="E2080" s="35">
        <v>143.0</v>
      </c>
    </row>
    <row r="2081">
      <c r="A2081" s="32" t="s">
        <v>197</v>
      </c>
      <c r="B2081" s="33" t="s">
        <v>45</v>
      </c>
      <c r="C2081" s="34" t="s">
        <v>209</v>
      </c>
      <c r="D2081" s="32">
        <v>32359.0</v>
      </c>
      <c r="E2081" s="35">
        <v>139.0</v>
      </c>
    </row>
    <row r="2082">
      <c r="A2082" s="32" t="s">
        <v>197</v>
      </c>
      <c r="B2082" s="33" t="s">
        <v>33</v>
      </c>
      <c r="C2082" s="34" t="s">
        <v>210</v>
      </c>
      <c r="D2082" s="32">
        <v>32359.0</v>
      </c>
      <c r="E2082" s="32">
        <v>30970.0</v>
      </c>
    </row>
    <row r="2083">
      <c r="A2083" s="32" t="s">
        <v>197</v>
      </c>
      <c r="B2083" s="33" t="s">
        <v>35</v>
      </c>
      <c r="C2083" s="34" t="s">
        <v>210</v>
      </c>
      <c r="D2083" s="32">
        <v>32359.0</v>
      </c>
      <c r="E2083" s="32">
        <v>30970.0</v>
      </c>
    </row>
    <row r="2084">
      <c r="A2084" s="32" t="s">
        <v>197</v>
      </c>
      <c r="B2084" s="33" t="s">
        <v>36</v>
      </c>
      <c r="C2084" s="34" t="s">
        <v>210</v>
      </c>
      <c r="D2084" s="32">
        <v>32359.0</v>
      </c>
      <c r="E2084" s="35">
        <v>202.0</v>
      </c>
    </row>
    <row r="2085">
      <c r="A2085" s="32" t="s">
        <v>197</v>
      </c>
      <c r="B2085" s="33" t="s">
        <v>37</v>
      </c>
      <c r="C2085" s="34" t="s">
        <v>210</v>
      </c>
      <c r="D2085" s="32">
        <v>32359.0</v>
      </c>
      <c r="E2085" s="35">
        <v>198.0</v>
      </c>
    </row>
    <row r="2086">
      <c r="A2086" s="32" t="s">
        <v>197</v>
      </c>
      <c r="B2086" s="33" t="s">
        <v>38</v>
      </c>
      <c r="C2086" s="34" t="s">
        <v>210</v>
      </c>
      <c r="D2086" s="32">
        <v>32359.0</v>
      </c>
      <c r="E2086" s="35">
        <v>198.0</v>
      </c>
    </row>
    <row r="2087">
      <c r="A2087" s="32" t="s">
        <v>197</v>
      </c>
      <c r="B2087" s="33" t="s">
        <v>42</v>
      </c>
      <c r="C2087" s="34" t="s">
        <v>210</v>
      </c>
      <c r="D2087" s="35">
        <v>64.0</v>
      </c>
      <c r="E2087" s="35">
        <v>198.0</v>
      </c>
    </row>
    <row r="2088">
      <c r="A2088" s="32" t="s">
        <v>197</v>
      </c>
      <c r="B2088" s="33" t="s">
        <v>46</v>
      </c>
      <c r="C2088" s="34" t="s">
        <v>210</v>
      </c>
      <c r="D2088" s="35">
        <v>59.0</v>
      </c>
      <c r="E2088" s="35">
        <v>180.0</v>
      </c>
    </row>
    <row r="2089">
      <c r="A2089" s="32" t="s">
        <v>197</v>
      </c>
      <c r="B2089" s="33" t="s">
        <v>44</v>
      </c>
      <c r="C2089" s="34" t="s">
        <v>210</v>
      </c>
      <c r="D2089" s="35">
        <v>58.0</v>
      </c>
      <c r="E2089" s="35">
        <v>180.0</v>
      </c>
    </row>
    <row r="2090">
      <c r="A2090" s="32" t="s">
        <v>197</v>
      </c>
      <c r="B2090" s="33" t="s">
        <v>41</v>
      </c>
      <c r="C2090" s="34" t="s">
        <v>210</v>
      </c>
      <c r="D2090" s="35">
        <v>58.0</v>
      </c>
      <c r="E2090" s="35">
        <v>180.0</v>
      </c>
    </row>
    <row r="2091">
      <c r="A2091" s="32" t="s">
        <v>197</v>
      </c>
      <c r="B2091" s="33" t="s">
        <v>45</v>
      </c>
      <c r="C2091" s="34" t="s">
        <v>210</v>
      </c>
      <c r="D2091" s="32">
        <v>32359.0</v>
      </c>
      <c r="E2091" s="35">
        <v>180.0</v>
      </c>
    </row>
    <row r="2092">
      <c r="A2092" s="32" t="s">
        <v>197</v>
      </c>
      <c r="B2092" s="33" t="s">
        <v>42</v>
      </c>
      <c r="C2092" s="34" t="s">
        <v>210</v>
      </c>
      <c r="D2092" s="32">
        <v>32359.0</v>
      </c>
      <c r="E2092" s="35">
        <v>172.0</v>
      </c>
    </row>
    <row r="2093">
      <c r="A2093" s="32" t="s">
        <v>197</v>
      </c>
      <c r="B2093" s="33" t="s">
        <v>41</v>
      </c>
      <c r="C2093" s="34" t="s">
        <v>210</v>
      </c>
      <c r="D2093" s="32">
        <v>32359.0</v>
      </c>
      <c r="E2093" s="35">
        <v>172.0</v>
      </c>
    </row>
    <row r="2094">
      <c r="A2094" s="32" t="s">
        <v>197</v>
      </c>
      <c r="B2094" s="33" t="s">
        <v>46</v>
      </c>
      <c r="C2094" s="34" t="s">
        <v>210</v>
      </c>
      <c r="D2094" s="32">
        <v>32359.0</v>
      </c>
      <c r="E2094" s="35">
        <v>165.0</v>
      </c>
    </row>
    <row r="2095">
      <c r="A2095" s="32" t="s">
        <v>197</v>
      </c>
      <c r="B2095" s="33" t="s">
        <v>33</v>
      </c>
      <c r="C2095" s="34" t="s">
        <v>211</v>
      </c>
      <c r="D2095" s="32">
        <v>32359.0</v>
      </c>
      <c r="E2095" s="32">
        <v>30970.0</v>
      </c>
    </row>
    <row r="2096">
      <c r="A2096" s="32" t="s">
        <v>197</v>
      </c>
      <c r="B2096" s="33" t="s">
        <v>35</v>
      </c>
      <c r="C2096" s="34" t="s">
        <v>211</v>
      </c>
      <c r="D2096" s="32">
        <v>32359.0</v>
      </c>
      <c r="E2096" s="32">
        <v>30970.0</v>
      </c>
    </row>
    <row r="2097">
      <c r="A2097" s="32" t="s">
        <v>197</v>
      </c>
      <c r="B2097" s="33" t="s">
        <v>36</v>
      </c>
      <c r="C2097" s="34" t="s">
        <v>211</v>
      </c>
      <c r="D2097" s="32">
        <v>32359.0</v>
      </c>
      <c r="E2097" s="35">
        <v>158.0</v>
      </c>
    </row>
    <row r="2098">
      <c r="A2098" s="32" t="s">
        <v>197</v>
      </c>
      <c r="B2098" s="33" t="s">
        <v>37</v>
      </c>
      <c r="C2098" s="34" t="s">
        <v>211</v>
      </c>
      <c r="D2098" s="32">
        <v>32359.0</v>
      </c>
      <c r="E2098" s="35">
        <v>172.0</v>
      </c>
    </row>
    <row r="2099">
      <c r="A2099" s="32" t="s">
        <v>197</v>
      </c>
      <c r="B2099" s="33" t="s">
        <v>39</v>
      </c>
      <c r="C2099" s="34" t="s">
        <v>211</v>
      </c>
      <c r="D2099" s="32">
        <v>32359.0</v>
      </c>
      <c r="E2099" s="35">
        <v>161.0</v>
      </c>
    </row>
    <row r="2100">
      <c r="A2100" s="32" t="s">
        <v>197</v>
      </c>
      <c r="B2100" s="33" t="s">
        <v>43</v>
      </c>
      <c r="C2100" s="34" t="s">
        <v>211</v>
      </c>
      <c r="D2100" s="35">
        <v>58.0</v>
      </c>
      <c r="E2100" s="35">
        <v>154.0</v>
      </c>
    </row>
    <row r="2101">
      <c r="A2101" s="32" t="s">
        <v>197</v>
      </c>
      <c r="B2101" s="33" t="s">
        <v>39</v>
      </c>
      <c r="C2101" s="34" t="s">
        <v>211</v>
      </c>
      <c r="D2101" s="35">
        <v>57.0</v>
      </c>
      <c r="E2101" s="35">
        <v>176.0</v>
      </c>
    </row>
    <row r="2102">
      <c r="A2102" s="32" t="s">
        <v>197</v>
      </c>
      <c r="B2102" s="33" t="s">
        <v>45</v>
      </c>
      <c r="C2102" s="34" t="s">
        <v>211</v>
      </c>
      <c r="D2102" s="35">
        <v>57.0</v>
      </c>
      <c r="E2102" s="35">
        <v>158.0</v>
      </c>
    </row>
    <row r="2103">
      <c r="A2103" s="32" t="s">
        <v>197</v>
      </c>
      <c r="B2103" s="33" t="s">
        <v>42</v>
      </c>
      <c r="C2103" s="34" t="s">
        <v>211</v>
      </c>
      <c r="D2103" s="35">
        <v>57.0</v>
      </c>
      <c r="E2103" s="35">
        <v>172.0</v>
      </c>
    </row>
    <row r="2104">
      <c r="A2104" s="32" t="s">
        <v>197</v>
      </c>
      <c r="B2104" s="33" t="s">
        <v>46</v>
      </c>
      <c r="C2104" s="34" t="s">
        <v>211</v>
      </c>
      <c r="D2104" s="32">
        <v>32359.0</v>
      </c>
      <c r="E2104" s="35">
        <v>176.0</v>
      </c>
    </row>
    <row r="2105">
      <c r="A2105" s="32" t="s">
        <v>197</v>
      </c>
      <c r="B2105" s="33" t="s">
        <v>43</v>
      </c>
      <c r="C2105" s="34" t="s">
        <v>211</v>
      </c>
      <c r="D2105" s="32">
        <v>32359.0</v>
      </c>
      <c r="E2105" s="35">
        <v>147.0</v>
      </c>
    </row>
    <row r="2106">
      <c r="A2106" s="32" t="s">
        <v>197</v>
      </c>
      <c r="B2106" s="33" t="s">
        <v>41</v>
      </c>
      <c r="C2106" s="34" t="s">
        <v>211</v>
      </c>
      <c r="D2106" s="32">
        <v>32359.0</v>
      </c>
      <c r="E2106" s="35">
        <v>143.0</v>
      </c>
    </row>
    <row r="2107">
      <c r="A2107" s="32" t="s">
        <v>197</v>
      </c>
      <c r="B2107" s="33" t="s">
        <v>46</v>
      </c>
      <c r="C2107" s="34" t="s">
        <v>211</v>
      </c>
      <c r="D2107" s="32">
        <v>32359.0</v>
      </c>
      <c r="E2107" s="35">
        <v>121.0</v>
      </c>
    </row>
    <row r="2108">
      <c r="A2108" s="32" t="s">
        <v>197</v>
      </c>
      <c r="B2108" s="33" t="s">
        <v>33</v>
      </c>
      <c r="C2108" s="34" t="s">
        <v>212</v>
      </c>
      <c r="D2108" s="32">
        <v>32359.0</v>
      </c>
      <c r="E2108" s="32">
        <v>30970.0</v>
      </c>
    </row>
    <row r="2109">
      <c r="A2109" s="32" t="s">
        <v>197</v>
      </c>
      <c r="B2109" s="33" t="s">
        <v>35</v>
      </c>
      <c r="C2109" s="34" t="s">
        <v>212</v>
      </c>
      <c r="D2109" s="32">
        <v>32359.0</v>
      </c>
      <c r="E2109" s="32">
        <v>30970.0</v>
      </c>
    </row>
    <row r="2110">
      <c r="A2110" s="32" t="s">
        <v>197</v>
      </c>
      <c r="B2110" s="33" t="s">
        <v>36</v>
      </c>
      <c r="C2110" s="34" t="s">
        <v>212</v>
      </c>
      <c r="D2110" s="32">
        <v>32359.0</v>
      </c>
      <c r="E2110" s="35">
        <v>117.0</v>
      </c>
    </row>
    <row r="2111">
      <c r="A2111" s="32" t="s">
        <v>197</v>
      </c>
      <c r="B2111" s="33" t="s">
        <v>37</v>
      </c>
      <c r="C2111" s="34" t="s">
        <v>212</v>
      </c>
      <c r="D2111" s="32">
        <v>32359.0</v>
      </c>
      <c r="E2111" s="35">
        <v>117.0</v>
      </c>
    </row>
    <row r="2112">
      <c r="A2112" s="32" t="s">
        <v>197</v>
      </c>
      <c r="B2112" s="33" t="s">
        <v>39</v>
      </c>
      <c r="C2112" s="34" t="s">
        <v>212</v>
      </c>
      <c r="D2112" s="32">
        <v>32359.0</v>
      </c>
      <c r="E2112" s="35">
        <v>92.0</v>
      </c>
    </row>
    <row r="2113">
      <c r="A2113" s="32" t="s">
        <v>197</v>
      </c>
      <c r="B2113" s="33" t="s">
        <v>43</v>
      </c>
      <c r="C2113" s="34" t="s">
        <v>212</v>
      </c>
      <c r="D2113" s="35">
        <v>35.0</v>
      </c>
      <c r="E2113" s="35">
        <v>95.0</v>
      </c>
    </row>
    <row r="2114">
      <c r="A2114" s="32" t="s">
        <v>197</v>
      </c>
      <c r="B2114" s="33" t="s">
        <v>39</v>
      </c>
      <c r="C2114" s="34" t="s">
        <v>212</v>
      </c>
      <c r="D2114" s="35">
        <v>31.0</v>
      </c>
      <c r="E2114" s="35">
        <v>48.0</v>
      </c>
    </row>
    <row r="2115">
      <c r="A2115" s="32" t="s">
        <v>197</v>
      </c>
      <c r="B2115" s="33" t="s">
        <v>45</v>
      </c>
      <c r="C2115" s="34" t="s">
        <v>212</v>
      </c>
      <c r="D2115" s="35">
        <v>30.0</v>
      </c>
      <c r="E2115" s="35">
        <v>55.0</v>
      </c>
    </row>
    <row r="2116">
      <c r="A2116" s="32" t="s">
        <v>197</v>
      </c>
      <c r="B2116" s="33" t="s">
        <v>42</v>
      </c>
      <c r="C2116" s="34" t="s">
        <v>212</v>
      </c>
      <c r="D2116" s="35">
        <v>30.0</v>
      </c>
      <c r="E2116" s="35">
        <v>55.0</v>
      </c>
    </row>
    <row r="2117">
      <c r="A2117" s="32" t="s">
        <v>197</v>
      </c>
      <c r="B2117" s="33" t="s">
        <v>46</v>
      </c>
      <c r="C2117" s="34" t="s">
        <v>212</v>
      </c>
      <c r="D2117" s="32">
        <v>32359.0</v>
      </c>
      <c r="E2117" s="35">
        <v>81.0</v>
      </c>
    </row>
    <row r="2118">
      <c r="A2118" s="32" t="s">
        <v>197</v>
      </c>
      <c r="B2118" s="33" t="s">
        <v>44</v>
      </c>
      <c r="C2118" s="34" t="s">
        <v>212</v>
      </c>
      <c r="D2118" s="32">
        <v>32359.0</v>
      </c>
      <c r="E2118" s="35">
        <v>84.0</v>
      </c>
    </row>
    <row r="2119">
      <c r="A2119" s="32" t="s">
        <v>197</v>
      </c>
      <c r="B2119" s="33" t="s">
        <v>42</v>
      </c>
      <c r="C2119" s="34" t="s">
        <v>212</v>
      </c>
      <c r="D2119" s="32">
        <v>32359.0</v>
      </c>
      <c r="E2119" s="35">
        <v>88.0</v>
      </c>
    </row>
    <row r="2120">
      <c r="A2120" s="32" t="s">
        <v>197</v>
      </c>
      <c r="B2120" s="33" t="s">
        <v>46</v>
      </c>
      <c r="C2120" s="34" t="s">
        <v>212</v>
      </c>
      <c r="D2120" s="32">
        <v>32359.0</v>
      </c>
      <c r="E2120" s="35">
        <v>81.0</v>
      </c>
    </row>
    <row r="2121">
      <c r="A2121" s="32" t="s">
        <v>213</v>
      </c>
      <c r="B2121" s="33" t="s">
        <v>33</v>
      </c>
      <c r="C2121" s="34" t="s">
        <v>214</v>
      </c>
      <c r="D2121" s="32">
        <v>122230.0</v>
      </c>
      <c r="E2121" s="32">
        <v>191964.0</v>
      </c>
    </row>
    <row r="2122">
      <c r="A2122" s="32" t="s">
        <v>213</v>
      </c>
      <c r="B2122" s="33" t="s">
        <v>35</v>
      </c>
      <c r="C2122" s="34" t="s">
        <v>214</v>
      </c>
      <c r="D2122" s="32">
        <v>122230.0</v>
      </c>
      <c r="E2122" s="32">
        <v>191964.0</v>
      </c>
    </row>
    <row r="2123">
      <c r="A2123" s="32" t="s">
        <v>213</v>
      </c>
      <c r="B2123" s="33" t="s">
        <v>36</v>
      </c>
      <c r="C2123" s="34" t="s">
        <v>214</v>
      </c>
      <c r="D2123" s="32">
        <v>122230.0</v>
      </c>
      <c r="E2123" s="35">
        <v>513.0</v>
      </c>
    </row>
    <row r="2124">
      <c r="A2124" s="32" t="s">
        <v>213</v>
      </c>
      <c r="B2124" s="33" t="s">
        <v>37</v>
      </c>
      <c r="C2124" s="34" t="s">
        <v>214</v>
      </c>
      <c r="D2124" s="32">
        <v>122230.0</v>
      </c>
      <c r="E2124" s="35">
        <v>499.0</v>
      </c>
    </row>
    <row r="2125">
      <c r="A2125" s="32" t="s">
        <v>213</v>
      </c>
      <c r="B2125" s="33" t="s">
        <v>38</v>
      </c>
      <c r="C2125" s="34" t="s">
        <v>214</v>
      </c>
      <c r="D2125" s="32">
        <v>122230.0</v>
      </c>
      <c r="E2125" s="35">
        <v>458.0</v>
      </c>
    </row>
    <row r="2126">
      <c r="A2126" s="32" t="s">
        <v>213</v>
      </c>
      <c r="B2126" s="33" t="s">
        <v>39</v>
      </c>
      <c r="C2126" s="34" t="s">
        <v>214</v>
      </c>
      <c r="D2126" s="35">
        <v>146.0</v>
      </c>
      <c r="E2126" s="35">
        <v>444.0</v>
      </c>
    </row>
    <row r="2127">
      <c r="A2127" s="32" t="s">
        <v>213</v>
      </c>
      <c r="B2127" s="33" t="s">
        <v>43</v>
      </c>
      <c r="C2127" s="34" t="s">
        <v>214</v>
      </c>
      <c r="D2127" s="35">
        <v>143.0</v>
      </c>
      <c r="E2127" s="35">
        <v>425.0</v>
      </c>
    </row>
    <row r="2128">
      <c r="A2128" s="32" t="s">
        <v>213</v>
      </c>
      <c r="B2128" s="33" t="s">
        <v>39</v>
      </c>
      <c r="C2128" s="34" t="s">
        <v>214</v>
      </c>
      <c r="D2128" s="35">
        <v>137.0</v>
      </c>
      <c r="E2128" s="35">
        <v>411.0</v>
      </c>
    </row>
    <row r="2129">
      <c r="A2129" s="32" t="s">
        <v>213</v>
      </c>
      <c r="B2129" s="33" t="s">
        <v>46</v>
      </c>
      <c r="C2129" s="34" t="s">
        <v>214</v>
      </c>
      <c r="D2129" s="35">
        <v>135.0</v>
      </c>
      <c r="E2129" s="35">
        <v>407.0</v>
      </c>
    </row>
    <row r="2130">
      <c r="A2130" s="32" t="s">
        <v>213</v>
      </c>
      <c r="B2130" s="33" t="s">
        <v>42</v>
      </c>
      <c r="C2130" s="34" t="s">
        <v>214</v>
      </c>
      <c r="D2130" s="32">
        <v>122230.0</v>
      </c>
      <c r="E2130" s="35">
        <v>389.0</v>
      </c>
    </row>
    <row r="2131">
      <c r="A2131" s="32" t="s">
        <v>213</v>
      </c>
      <c r="B2131" s="33" t="s">
        <v>46</v>
      </c>
      <c r="C2131" s="34" t="s">
        <v>214</v>
      </c>
      <c r="D2131" s="32">
        <v>122230.0</v>
      </c>
      <c r="E2131" s="35">
        <v>363.0</v>
      </c>
    </row>
    <row r="2132">
      <c r="A2132" s="32" t="s">
        <v>213</v>
      </c>
      <c r="B2132" s="33" t="s">
        <v>45</v>
      </c>
      <c r="C2132" s="34" t="s">
        <v>214</v>
      </c>
      <c r="D2132" s="32">
        <v>122230.0</v>
      </c>
      <c r="E2132" s="35">
        <v>345.0</v>
      </c>
    </row>
    <row r="2133">
      <c r="A2133" s="32" t="s">
        <v>213</v>
      </c>
      <c r="B2133" s="33" t="s">
        <v>42</v>
      </c>
      <c r="C2133" s="34" t="s">
        <v>214</v>
      </c>
      <c r="D2133" s="32">
        <v>122230.0</v>
      </c>
      <c r="E2133" s="35">
        <v>345.0</v>
      </c>
    </row>
    <row r="2134">
      <c r="A2134" s="32" t="s">
        <v>213</v>
      </c>
      <c r="B2134" s="33" t="s">
        <v>33</v>
      </c>
      <c r="C2134" s="34" t="s">
        <v>215</v>
      </c>
      <c r="D2134" s="32">
        <v>122230.0</v>
      </c>
      <c r="E2134" s="32">
        <v>191964.0</v>
      </c>
    </row>
    <row r="2135">
      <c r="A2135" s="32" t="s">
        <v>213</v>
      </c>
      <c r="B2135" s="33" t="s">
        <v>35</v>
      </c>
      <c r="C2135" s="34" t="s">
        <v>215</v>
      </c>
      <c r="D2135" s="35">
        <v>80112.0</v>
      </c>
      <c r="E2135" s="32">
        <v>191964.0</v>
      </c>
    </row>
    <row r="2136">
      <c r="A2136" s="32" t="s">
        <v>213</v>
      </c>
      <c r="B2136" s="33" t="s">
        <v>36</v>
      </c>
      <c r="C2136" s="34" t="s">
        <v>215</v>
      </c>
      <c r="D2136" s="35">
        <v>78162.0</v>
      </c>
      <c r="E2136" s="35">
        <v>180512.0</v>
      </c>
    </row>
    <row r="2137">
      <c r="A2137" s="32" t="s">
        <v>213</v>
      </c>
      <c r="B2137" s="33" t="s">
        <v>37</v>
      </c>
      <c r="C2137" s="34" t="s">
        <v>215</v>
      </c>
      <c r="D2137" s="35">
        <v>76075.0</v>
      </c>
      <c r="E2137" s="35">
        <v>179639.0</v>
      </c>
    </row>
    <row r="2138">
      <c r="A2138" s="32" t="s">
        <v>213</v>
      </c>
      <c r="B2138" s="33" t="s">
        <v>38</v>
      </c>
      <c r="C2138" s="34" t="s">
        <v>215</v>
      </c>
      <c r="D2138" s="35">
        <v>77794.0</v>
      </c>
      <c r="E2138" s="35">
        <v>190057.0</v>
      </c>
    </row>
    <row r="2139">
      <c r="A2139" s="32" t="s">
        <v>213</v>
      </c>
      <c r="B2139" s="33" t="s">
        <v>39</v>
      </c>
      <c r="C2139" s="34" t="s">
        <v>215</v>
      </c>
      <c r="D2139" s="35">
        <v>73673.0</v>
      </c>
      <c r="E2139" s="35">
        <v>180416.0</v>
      </c>
    </row>
    <row r="2140">
      <c r="A2140" s="32" t="s">
        <v>213</v>
      </c>
      <c r="B2140" s="33" t="s">
        <v>43</v>
      </c>
      <c r="C2140" s="34" t="s">
        <v>215</v>
      </c>
      <c r="D2140" s="35">
        <v>73128.0</v>
      </c>
      <c r="E2140" s="35">
        <v>174238.0</v>
      </c>
    </row>
    <row r="2141">
      <c r="A2141" s="32" t="s">
        <v>213</v>
      </c>
      <c r="B2141" s="33" t="s">
        <v>39</v>
      </c>
      <c r="C2141" s="34" t="s">
        <v>215</v>
      </c>
      <c r="D2141" s="35">
        <v>66973.0</v>
      </c>
      <c r="E2141" s="35">
        <v>160952.0</v>
      </c>
    </row>
    <row r="2142">
      <c r="A2142" s="32" t="s">
        <v>213</v>
      </c>
      <c r="B2142" s="33" t="s">
        <v>46</v>
      </c>
      <c r="C2142" s="34" t="s">
        <v>215</v>
      </c>
      <c r="D2142" s="35">
        <v>67303.0</v>
      </c>
      <c r="E2142" s="35">
        <v>156170.0</v>
      </c>
    </row>
    <row r="2143">
      <c r="A2143" s="32" t="s">
        <v>213</v>
      </c>
      <c r="B2143" s="33" t="s">
        <v>42</v>
      </c>
      <c r="C2143" s="34" t="s">
        <v>215</v>
      </c>
      <c r="D2143" s="35">
        <v>59047.0</v>
      </c>
      <c r="E2143" s="35">
        <v>133127.0</v>
      </c>
    </row>
    <row r="2144">
      <c r="A2144" s="32" t="s">
        <v>213</v>
      </c>
      <c r="B2144" s="33" t="s">
        <v>46</v>
      </c>
      <c r="C2144" s="34" t="s">
        <v>215</v>
      </c>
      <c r="D2144" s="35">
        <v>55386.0</v>
      </c>
      <c r="E2144" s="35">
        <v>123266.0</v>
      </c>
    </row>
    <row r="2145">
      <c r="A2145" s="32" t="s">
        <v>213</v>
      </c>
      <c r="B2145" s="33" t="s">
        <v>45</v>
      </c>
      <c r="C2145" s="34" t="s">
        <v>215</v>
      </c>
      <c r="D2145" s="35">
        <v>57835.0</v>
      </c>
      <c r="E2145" s="35">
        <v>132632.0</v>
      </c>
    </row>
    <row r="2146">
      <c r="A2146" s="32" t="s">
        <v>213</v>
      </c>
      <c r="B2146" s="33" t="s">
        <v>42</v>
      </c>
      <c r="C2146" s="34" t="s">
        <v>215</v>
      </c>
      <c r="D2146" s="35">
        <v>60954.0</v>
      </c>
      <c r="E2146" s="35">
        <v>141077.0</v>
      </c>
    </row>
    <row r="2147">
      <c r="A2147" s="32" t="s">
        <v>213</v>
      </c>
      <c r="B2147" s="33" t="s">
        <v>33</v>
      </c>
      <c r="C2147" s="34" t="s">
        <v>216</v>
      </c>
      <c r="D2147" s="32">
        <v>122230.0</v>
      </c>
      <c r="E2147" s="32">
        <v>191964.0</v>
      </c>
    </row>
    <row r="2148">
      <c r="A2148" s="32" t="s">
        <v>213</v>
      </c>
      <c r="B2148" s="33" t="s">
        <v>35</v>
      </c>
      <c r="C2148" s="34" t="s">
        <v>216</v>
      </c>
      <c r="D2148" s="32">
        <v>122230.0</v>
      </c>
      <c r="E2148" s="32">
        <v>191964.0</v>
      </c>
    </row>
    <row r="2149">
      <c r="A2149" s="32" t="s">
        <v>213</v>
      </c>
      <c r="B2149" s="33" t="s">
        <v>36</v>
      </c>
      <c r="C2149" s="34" t="s">
        <v>216</v>
      </c>
      <c r="D2149" s="32">
        <v>122230.0</v>
      </c>
      <c r="E2149" s="35">
        <v>2321.0</v>
      </c>
    </row>
    <row r="2150">
      <c r="A2150" s="32" t="s">
        <v>213</v>
      </c>
      <c r="B2150" s="33" t="s">
        <v>37</v>
      </c>
      <c r="C2150" s="34" t="s">
        <v>216</v>
      </c>
      <c r="D2150" s="32">
        <v>122230.0</v>
      </c>
      <c r="E2150" s="35">
        <v>2296.0</v>
      </c>
    </row>
    <row r="2151">
      <c r="A2151" s="32" t="s">
        <v>213</v>
      </c>
      <c r="B2151" s="33" t="s">
        <v>38</v>
      </c>
      <c r="C2151" s="34" t="s">
        <v>216</v>
      </c>
      <c r="D2151" s="32">
        <v>122230.0</v>
      </c>
      <c r="E2151" s="35">
        <v>2288.0</v>
      </c>
    </row>
    <row r="2152">
      <c r="A2152" s="32" t="s">
        <v>213</v>
      </c>
      <c r="B2152" s="33" t="s">
        <v>39</v>
      </c>
      <c r="C2152" s="34" t="s">
        <v>216</v>
      </c>
      <c r="D2152" s="32">
        <v>122230.0</v>
      </c>
      <c r="E2152" s="35">
        <v>2358.0</v>
      </c>
    </row>
    <row r="2153">
      <c r="A2153" s="32" t="s">
        <v>213</v>
      </c>
      <c r="B2153" s="33" t="s">
        <v>43</v>
      </c>
      <c r="C2153" s="34" t="s">
        <v>216</v>
      </c>
      <c r="D2153" s="32">
        <v>122230.0</v>
      </c>
      <c r="E2153" s="35">
        <v>2274.0</v>
      </c>
    </row>
    <row r="2154">
      <c r="A2154" s="32" t="s">
        <v>213</v>
      </c>
      <c r="B2154" s="33" t="s">
        <v>40</v>
      </c>
      <c r="C2154" s="34" t="s">
        <v>216</v>
      </c>
      <c r="D2154" s="32">
        <v>122230.0</v>
      </c>
      <c r="E2154" s="35">
        <v>2274.0</v>
      </c>
    </row>
    <row r="2155">
      <c r="A2155" s="32" t="s">
        <v>213</v>
      </c>
      <c r="B2155" s="33" t="s">
        <v>46</v>
      </c>
      <c r="C2155" s="34" t="s">
        <v>216</v>
      </c>
      <c r="D2155" s="32">
        <v>122230.0</v>
      </c>
      <c r="E2155" s="35">
        <v>2259.0</v>
      </c>
    </row>
    <row r="2156">
      <c r="A2156" s="32" t="s">
        <v>213</v>
      </c>
      <c r="B2156" s="33" t="s">
        <v>42</v>
      </c>
      <c r="C2156" s="34" t="s">
        <v>216</v>
      </c>
      <c r="D2156" s="32">
        <v>122230.0</v>
      </c>
      <c r="E2156" s="35">
        <v>2255.0</v>
      </c>
    </row>
    <row r="2157">
      <c r="A2157" s="32" t="s">
        <v>213</v>
      </c>
      <c r="B2157" s="33" t="s">
        <v>46</v>
      </c>
      <c r="C2157" s="34" t="s">
        <v>216</v>
      </c>
      <c r="D2157" s="32">
        <v>122230.0</v>
      </c>
      <c r="E2157" s="35">
        <v>2255.0</v>
      </c>
    </row>
    <row r="2158">
      <c r="A2158" s="32" t="s">
        <v>213</v>
      </c>
      <c r="B2158" s="33" t="s">
        <v>45</v>
      </c>
      <c r="C2158" s="34" t="s">
        <v>216</v>
      </c>
      <c r="D2158" s="32">
        <v>122230.0</v>
      </c>
      <c r="E2158" s="35">
        <v>2237.0</v>
      </c>
    </row>
    <row r="2159">
      <c r="A2159" s="32" t="s">
        <v>213</v>
      </c>
      <c r="B2159" s="33" t="s">
        <v>42</v>
      </c>
      <c r="C2159" s="34" t="s">
        <v>216</v>
      </c>
      <c r="D2159" s="32">
        <v>122230.0</v>
      </c>
      <c r="E2159" s="35">
        <v>2233.0</v>
      </c>
    </row>
    <row r="2160">
      <c r="A2160" s="32" t="s">
        <v>213</v>
      </c>
      <c r="B2160" s="33" t="s">
        <v>33</v>
      </c>
      <c r="C2160" s="34" t="s">
        <v>217</v>
      </c>
      <c r="D2160" s="32">
        <v>122230.0</v>
      </c>
      <c r="E2160" s="32">
        <v>191964.0</v>
      </c>
    </row>
    <row r="2161">
      <c r="A2161" s="32" t="s">
        <v>213</v>
      </c>
      <c r="B2161" s="33" t="s">
        <v>35</v>
      </c>
      <c r="C2161" s="34" t="s">
        <v>217</v>
      </c>
      <c r="D2161" s="32">
        <v>122230.0</v>
      </c>
      <c r="E2161" s="32">
        <v>191964.0</v>
      </c>
    </row>
    <row r="2162">
      <c r="A2162" s="32" t="s">
        <v>213</v>
      </c>
      <c r="B2162" s="33" t="s">
        <v>36</v>
      </c>
      <c r="C2162" s="34" t="s">
        <v>217</v>
      </c>
      <c r="D2162" s="32">
        <v>122230.0</v>
      </c>
      <c r="E2162" s="35">
        <v>2464.0</v>
      </c>
    </row>
    <row r="2163">
      <c r="A2163" s="32" t="s">
        <v>213</v>
      </c>
      <c r="B2163" s="33" t="s">
        <v>37</v>
      </c>
      <c r="C2163" s="34" t="s">
        <v>217</v>
      </c>
      <c r="D2163" s="32">
        <v>122230.0</v>
      </c>
      <c r="E2163" s="35">
        <v>1643.0</v>
      </c>
    </row>
    <row r="2164">
      <c r="A2164" s="32" t="s">
        <v>213</v>
      </c>
      <c r="B2164" s="33" t="s">
        <v>38</v>
      </c>
      <c r="C2164" s="34" t="s">
        <v>217</v>
      </c>
      <c r="D2164" s="32">
        <v>122230.0</v>
      </c>
      <c r="E2164" s="35">
        <v>1045.0</v>
      </c>
    </row>
    <row r="2165">
      <c r="A2165" s="32" t="s">
        <v>213</v>
      </c>
      <c r="B2165" s="33" t="s">
        <v>39</v>
      </c>
      <c r="C2165" s="34" t="s">
        <v>217</v>
      </c>
      <c r="D2165" s="35">
        <v>709.0</v>
      </c>
      <c r="E2165" s="35">
        <v>1547.0</v>
      </c>
    </row>
    <row r="2166">
      <c r="A2166" s="32" t="s">
        <v>213</v>
      </c>
      <c r="B2166" s="33" t="s">
        <v>43</v>
      </c>
      <c r="C2166" s="34" t="s">
        <v>217</v>
      </c>
      <c r="D2166" s="35">
        <v>706.0</v>
      </c>
      <c r="E2166" s="35">
        <v>1522.0</v>
      </c>
    </row>
    <row r="2167">
      <c r="A2167" s="32" t="s">
        <v>213</v>
      </c>
      <c r="B2167" s="33" t="s">
        <v>40</v>
      </c>
      <c r="C2167" s="34" t="s">
        <v>217</v>
      </c>
      <c r="D2167" s="35">
        <v>696.0</v>
      </c>
      <c r="E2167" s="35">
        <v>1599.0</v>
      </c>
    </row>
    <row r="2168">
      <c r="A2168" s="32" t="s">
        <v>213</v>
      </c>
      <c r="B2168" s="33" t="s">
        <v>46</v>
      </c>
      <c r="C2168" s="34" t="s">
        <v>217</v>
      </c>
      <c r="D2168" s="35">
        <v>664.0</v>
      </c>
      <c r="E2168" s="35">
        <v>1723.0</v>
      </c>
    </row>
    <row r="2169">
      <c r="A2169" s="32" t="s">
        <v>213</v>
      </c>
      <c r="B2169" s="33" t="s">
        <v>42</v>
      </c>
      <c r="C2169" s="34" t="s">
        <v>217</v>
      </c>
      <c r="D2169" s="32">
        <v>122230.0</v>
      </c>
      <c r="E2169" s="35">
        <v>1518.0</v>
      </c>
    </row>
    <row r="2170">
      <c r="A2170" s="32" t="s">
        <v>213</v>
      </c>
      <c r="B2170" s="33" t="s">
        <v>39</v>
      </c>
      <c r="C2170" s="34" t="s">
        <v>217</v>
      </c>
      <c r="D2170" s="32">
        <v>122230.0</v>
      </c>
      <c r="E2170" s="35">
        <v>1577.0</v>
      </c>
    </row>
    <row r="2171">
      <c r="A2171" s="32" t="s">
        <v>213</v>
      </c>
      <c r="B2171" s="33" t="s">
        <v>46</v>
      </c>
      <c r="C2171" s="34" t="s">
        <v>217</v>
      </c>
      <c r="D2171" s="32">
        <v>122230.0</v>
      </c>
      <c r="E2171" s="35">
        <v>1569.0</v>
      </c>
    </row>
    <row r="2172">
      <c r="A2172" s="32" t="s">
        <v>213</v>
      </c>
      <c r="B2172" s="33" t="s">
        <v>42</v>
      </c>
      <c r="C2172" s="34" t="s">
        <v>217</v>
      </c>
      <c r="D2172" s="32">
        <v>122230.0</v>
      </c>
      <c r="E2172" s="35">
        <v>1668.0</v>
      </c>
    </row>
    <row r="2173">
      <c r="A2173" s="32" t="s">
        <v>213</v>
      </c>
      <c r="B2173" s="33" t="s">
        <v>33</v>
      </c>
      <c r="C2173" s="34" t="s">
        <v>218</v>
      </c>
      <c r="D2173" s="32">
        <v>122230.0</v>
      </c>
      <c r="E2173" s="32">
        <v>191964.0</v>
      </c>
    </row>
    <row r="2174">
      <c r="A2174" s="32" t="s">
        <v>213</v>
      </c>
      <c r="B2174" s="33" t="s">
        <v>35</v>
      </c>
      <c r="C2174" s="34" t="s">
        <v>218</v>
      </c>
      <c r="D2174" s="32">
        <v>122230.0</v>
      </c>
      <c r="E2174" s="32">
        <v>191964.0</v>
      </c>
    </row>
    <row r="2175">
      <c r="A2175" s="32" t="s">
        <v>213</v>
      </c>
      <c r="B2175" s="33" t="s">
        <v>36</v>
      </c>
      <c r="C2175" s="34" t="s">
        <v>218</v>
      </c>
      <c r="D2175" s="32">
        <v>122230.0</v>
      </c>
      <c r="E2175" s="35">
        <v>1503.0</v>
      </c>
    </row>
    <row r="2176">
      <c r="A2176" s="32" t="s">
        <v>213</v>
      </c>
      <c r="B2176" s="33" t="s">
        <v>37</v>
      </c>
      <c r="C2176" s="34" t="s">
        <v>218</v>
      </c>
      <c r="D2176" s="32">
        <v>122230.0</v>
      </c>
      <c r="E2176" s="35">
        <v>1624.0</v>
      </c>
    </row>
    <row r="2177">
      <c r="A2177" s="32" t="s">
        <v>213</v>
      </c>
      <c r="B2177" s="33" t="s">
        <v>38</v>
      </c>
      <c r="C2177" s="34" t="s">
        <v>218</v>
      </c>
      <c r="D2177" s="32">
        <v>122230.0</v>
      </c>
      <c r="E2177" s="35">
        <v>1635.0</v>
      </c>
    </row>
    <row r="2178">
      <c r="A2178" s="32" t="s">
        <v>213</v>
      </c>
      <c r="B2178" s="33" t="s">
        <v>39</v>
      </c>
      <c r="C2178" s="34" t="s">
        <v>218</v>
      </c>
      <c r="D2178" s="35">
        <v>401.0</v>
      </c>
      <c r="E2178" s="35">
        <v>1426.0</v>
      </c>
    </row>
    <row r="2179">
      <c r="A2179" s="32" t="s">
        <v>213</v>
      </c>
      <c r="B2179" s="33" t="s">
        <v>43</v>
      </c>
      <c r="C2179" s="34" t="s">
        <v>218</v>
      </c>
      <c r="D2179" s="35">
        <v>398.0</v>
      </c>
      <c r="E2179" s="35">
        <v>1371.0</v>
      </c>
    </row>
    <row r="2180">
      <c r="A2180" s="32" t="s">
        <v>213</v>
      </c>
      <c r="B2180" s="33" t="s">
        <v>40</v>
      </c>
      <c r="C2180" s="34" t="s">
        <v>218</v>
      </c>
      <c r="D2180" s="35">
        <v>390.0</v>
      </c>
      <c r="E2180" s="35">
        <v>1353.0</v>
      </c>
    </row>
    <row r="2181">
      <c r="A2181" s="32" t="s">
        <v>213</v>
      </c>
      <c r="B2181" s="33" t="s">
        <v>46</v>
      </c>
      <c r="C2181" s="34" t="s">
        <v>218</v>
      </c>
      <c r="D2181" s="35">
        <v>375.0</v>
      </c>
      <c r="E2181" s="35">
        <v>1294.0</v>
      </c>
    </row>
    <row r="2182">
      <c r="A2182" s="32" t="s">
        <v>213</v>
      </c>
      <c r="B2182" s="33" t="s">
        <v>42</v>
      </c>
      <c r="C2182" s="34" t="s">
        <v>218</v>
      </c>
      <c r="D2182" s="32">
        <v>122230.0</v>
      </c>
      <c r="E2182" s="35">
        <v>1269.0</v>
      </c>
    </row>
    <row r="2183">
      <c r="A2183" s="32" t="s">
        <v>213</v>
      </c>
      <c r="B2183" s="33" t="s">
        <v>39</v>
      </c>
      <c r="C2183" s="34" t="s">
        <v>218</v>
      </c>
      <c r="D2183" s="32">
        <v>122230.0</v>
      </c>
      <c r="E2183" s="35">
        <v>1228.0</v>
      </c>
    </row>
    <row r="2184">
      <c r="A2184" s="32" t="s">
        <v>213</v>
      </c>
      <c r="B2184" s="33" t="s">
        <v>46</v>
      </c>
      <c r="C2184" s="34" t="s">
        <v>218</v>
      </c>
      <c r="D2184" s="32">
        <v>122230.0</v>
      </c>
      <c r="E2184" s="35">
        <v>1221.0</v>
      </c>
    </row>
    <row r="2185">
      <c r="A2185" s="32" t="s">
        <v>213</v>
      </c>
      <c r="B2185" s="33" t="s">
        <v>42</v>
      </c>
      <c r="C2185" s="34" t="s">
        <v>218</v>
      </c>
      <c r="D2185" s="32">
        <v>122230.0</v>
      </c>
      <c r="E2185" s="35">
        <v>1188.0</v>
      </c>
    </row>
    <row r="2186">
      <c r="A2186" s="32" t="s">
        <v>213</v>
      </c>
      <c r="B2186" s="33" t="s">
        <v>33</v>
      </c>
      <c r="C2186" s="34" t="s">
        <v>219</v>
      </c>
      <c r="D2186" s="32">
        <v>122230.0</v>
      </c>
      <c r="E2186" s="32">
        <v>191964.0</v>
      </c>
    </row>
    <row r="2187">
      <c r="A2187" s="32" t="s">
        <v>213</v>
      </c>
      <c r="B2187" s="33" t="s">
        <v>35</v>
      </c>
      <c r="C2187" s="34" t="s">
        <v>219</v>
      </c>
      <c r="D2187" s="32">
        <v>122230.0</v>
      </c>
      <c r="E2187" s="32">
        <v>191964.0</v>
      </c>
    </row>
    <row r="2188">
      <c r="A2188" s="32" t="s">
        <v>213</v>
      </c>
      <c r="B2188" s="33" t="s">
        <v>36</v>
      </c>
      <c r="C2188" s="34" t="s">
        <v>219</v>
      </c>
      <c r="D2188" s="32">
        <v>122230.0</v>
      </c>
      <c r="E2188" s="35">
        <v>422.0</v>
      </c>
    </row>
    <row r="2189">
      <c r="A2189" s="32" t="s">
        <v>213</v>
      </c>
      <c r="B2189" s="33" t="s">
        <v>37</v>
      </c>
      <c r="C2189" s="34" t="s">
        <v>219</v>
      </c>
      <c r="D2189" s="32">
        <v>122230.0</v>
      </c>
      <c r="E2189" s="35">
        <v>414.0</v>
      </c>
    </row>
    <row r="2190">
      <c r="A2190" s="32" t="s">
        <v>213</v>
      </c>
      <c r="B2190" s="33" t="s">
        <v>38</v>
      </c>
      <c r="C2190" s="34" t="s">
        <v>219</v>
      </c>
      <c r="D2190" s="32">
        <v>122230.0</v>
      </c>
      <c r="E2190" s="35">
        <v>407.0</v>
      </c>
    </row>
    <row r="2191">
      <c r="A2191" s="32" t="s">
        <v>213</v>
      </c>
      <c r="B2191" s="33" t="s">
        <v>40</v>
      </c>
      <c r="C2191" s="34" t="s">
        <v>219</v>
      </c>
      <c r="D2191" s="35">
        <v>178.0</v>
      </c>
      <c r="E2191" s="35">
        <v>425.0</v>
      </c>
    </row>
    <row r="2192">
      <c r="A2192" s="32" t="s">
        <v>213</v>
      </c>
      <c r="B2192" s="33" t="s">
        <v>43</v>
      </c>
      <c r="C2192" s="34" t="s">
        <v>219</v>
      </c>
      <c r="D2192" s="35">
        <v>172.0</v>
      </c>
      <c r="E2192" s="35">
        <v>407.0</v>
      </c>
    </row>
    <row r="2193">
      <c r="A2193" s="32" t="s">
        <v>213</v>
      </c>
      <c r="B2193" s="33" t="s">
        <v>40</v>
      </c>
      <c r="C2193" s="34" t="s">
        <v>219</v>
      </c>
      <c r="D2193" s="35">
        <v>161.0</v>
      </c>
      <c r="E2193" s="35">
        <v>396.0</v>
      </c>
    </row>
    <row r="2194">
      <c r="A2194" s="32" t="s">
        <v>213</v>
      </c>
      <c r="B2194" s="33" t="s">
        <v>46</v>
      </c>
      <c r="C2194" s="34" t="s">
        <v>219</v>
      </c>
      <c r="D2194" s="35">
        <v>155.0</v>
      </c>
      <c r="E2194" s="35">
        <v>381.0</v>
      </c>
    </row>
    <row r="2195">
      <c r="A2195" s="32" t="s">
        <v>213</v>
      </c>
      <c r="B2195" s="33" t="s">
        <v>42</v>
      </c>
      <c r="C2195" s="34" t="s">
        <v>219</v>
      </c>
      <c r="D2195" s="32">
        <v>122230.0</v>
      </c>
      <c r="E2195" s="35">
        <v>374.0</v>
      </c>
    </row>
    <row r="2196">
      <c r="A2196" s="32" t="s">
        <v>213</v>
      </c>
      <c r="B2196" s="33" t="s">
        <v>39</v>
      </c>
      <c r="C2196" s="34" t="s">
        <v>219</v>
      </c>
      <c r="D2196" s="32">
        <v>122230.0</v>
      </c>
      <c r="E2196" s="35">
        <v>359.0</v>
      </c>
    </row>
    <row r="2197">
      <c r="A2197" s="32" t="s">
        <v>213</v>
      </c>
      <c r="B2197" s="33" t="s">
        <v>46</v>
      </c>
      <c r="C2197" s="34" t="s">
        <v>219</v>
      </c>
      <c r="D2197" s="32">
        <v>122230.0</v>
      </c>
      <c r="E2197" s="35">
        <v>711.0</v>
      </c>
    </row>
    <row r="2198">
      <c r="A2198" s="32" t="s">
        <v>213</v>
      </c>
      <c r="B2198" s="33" t="s">
        <v>42</v>
      </c>
      <c r="C2198" s="34" t="s">
        <v>219</v>
      </c>
      <c r="D2198" s="32">
        <v>122230.0</v>
      </c>
      <c r="E2198" s="35">
        <v>689.0</v>
      </c>
    </row>
    <row r="2199">
      <c r="A2199" s="32" t="s">
        <v>213</v>
      </c>
      <c r="B2199" s="33" t="s">
        <v>33</v>
      </c>
      <c r="C2199" s="34" t="s">
        <v>220</v>
      </c>
      <c r="D2199" s="32">
        <v>122230.0</v>
      </c>
      <c r="E2199" s="32">
        <v>191964.0</v>
      </c>
    </row>
    <row r="2200">
      <c r="A2200" s="32" t="s">
        <v>213</v>
      </c>
      <c r="B2200" s="33" t="s">
        <v>35</v>
      </c>
      <c r="C2200" s="34" t="s">
        <v>220</v>
      </c>
      <c r="D2200" s="32">
        <v>122230.0</v>
      </c>
      <c r="E2200" s="32">
        <v>191964.0</v>
      </c>
    </row>
    <row r="2201">
      <c r="A2201" s="32" t="s">
        <v>213</v>
      </c>
      <c r="B2201" s="33" t="s">
        <v>36</v>
      </c>
      <c r="C2201" s="34" t="s">
        <v>220</v>
      </c>
      <c r="D2201" s="32">
        <v>122230.0</v>
      </c>
      <c r="E2201" s="35">
        <v>477.0</v>
      </c>
    </row>
    <row r="2202">
      <c r="A2202" s="32" t="s">
        <v>213</v>
      </c>
      <c r="B2202" s="33" t="s">
        <v>37</v>
      </c>
      <c r="C2202" s="34" t="s">
        <v>220</v>
      </c>
      <c r="D2202" s="32">
        <v>122230.0</v>
      </c>
      <c r="E2202" s="35">
        <v>466.0</v>
      </c>
    </row>
    <row r="2203">
      <c r="A2203" s="32" t="s">
        <v>213</v>
      </c>
      <c r="B2203" s="33" t="s">
        <v>38</v>
      </c>
      <c r="C2203" s="34" t="s">
        <v>220</v>
      </c>
      <c r="D2203" s="32">
        <v>122230.0</v>
      </c>
      <c r="E2203" s="35">
        <v>389.0</v>
      </c>
    </row>
    <row r="2204">
      <c r="A2204" s="32" t="s">
        <v>213</v>
      </c>
      <c r="B2204" s="33" t="s">
        <v>40</v>
      </c>
      <c r="C2204" s="34" t="s">
        <v>220</v>
      </c>
      <c r="D2204" s="32">
        <v>122230.0</v>
      </c>
      <c r="E2204" s="35">
        <v>517.0</v>
      </c>
    </row>
    <row r="2205">
      <c r="A2205" s="32" t="s">
        <v>213</v>
      </c>
      <c r="B2205" s="33" t="s">
        <v>43</v>
      </c>
      <c r="C2205" s="34" t="s">
        <v>220</v>
      </c>
      <c r="D2205" s="32">
        <v>122230.0</v>
      </c>
      <c r="E2205" s="35">
        <v>521.0</v>
      </c>
    </row>
    <row r="2206">
      <c r="A2206" s="32" t="s">
        <v>213</v>
      </c>
      <c r="B2206" s="33" t="s">
        <v>40</v>
      </c>
      <c r="C2206" s="34" t="s">
        <v>220</v>
      </c>
      <c r="D2206" s="32">
        <v>122230.0</v>
      </c>
      <c r="E2206" s="35">
        <v>444.0</v>
      </c>
    </row>
    <row r="2207">
      <c r="A2207" s="32" t="s">
        <v>213</v>
      </c>
      <c r="B2207" s="33" t="s">
        <v>46</v>
      </c>
      <c r="C2207" s="34" t="s">
        <v>220</v>
      </c>
      <c r="D2207" s="32">
        <v>122230.0</v>
      </c>
      <c r="E2207" s="35">
        <v>671.0</v>
      </c>
    </row>
    <row r="2208">
      <c r="A2208" s="32" t="s">
        <v>213</v>
      </c>
      <c r="B2208" s="33" t="s">
        <v>42</v>
      </c>
      <c r="C2208" s="34" t="s">
        <v>220</v>
      </c>
      <c r="D2208" s="32">
        <v>122230.0</v>
      </c>
      <c r="E2208" s="35">
        <v>510.0</v>
      </c>
    </row>
    <row r="2209">
      <c r="A2209" s="32" t="s">
        <v>213</v>
      </c>
      <c r="B2209" s="33" t="s">
        <v>39</v>
      </c>
      <c r="C2209" s="34" t="s">
        <v>220</v>
      </c>
      <c r="D2209" s="32">
        <v>122230.0</v>
      </c>
      <c r="E2209" s="35">
        <v>524.0</v>
      </c>
    </row>
    <row r="2210">
      <c r="A2210" s="32" t="s">
        <v>213</v>
      </c>
      <c r="B2210" s="33" t="s">
        <v>46</v>
      </c>
      <c r="C2210" s="34" t="s">
        <v>220</v>
      </c>
      <c r="D2210" s="32">
        <v>122230.0</v>
      </c>
      <c r="E2210" s="35">
        <v>495.0</v>
      </c>
    </row>
    <row r="2211">
      <c r="A2211" s="32" t="s">
        <v>213</v>
      </c>
      <c r="B2211" s="33" t="s">
        <v>42</v>
      </c>
      <c r="C2211" s="34" t="s">
        <v>220</v>
      </c>
      <c r="D2211" s="32">
        <v>122230.0</v>
      </c>
      <c r="E2211" s="35">
        <v>495.0</v>
      </c>
    </row>
    <row r="2212">
      <c r="A2212" s="32" t="s">
        <v>213</v>
      </c>
      <c r="B2212" s="33" t="s">
        <v>33</v>
      </c>
      <c r="C2212" s="34" t="s">
        <v>221</v>
      </c>
      <c r="D2212" s="32">
        <v>122230.0</v>
      </c>
      <c r="E2212" s="32">
        <v>191964.0</v>
      </c>
    </row>
    <row r="2213">
      <c r="A2213" s="32" t="s">
        <v>213</v>
      </c>
      <c r="B2213" s="33" t="s">
        <v>35</v>
      </c>
      <c r="C2213" s="34" t="s">
        <v>221</v>
      </c>
      <c r="D2213" s="35">
        <v>7704.0</v>
      </c>
      <c r="E2213" s="32">
        <v>191964.0</v>
      </c>
    </row>
    <row r="2214">
      <c r="A2214" s="32" t="s">
        <v>213</v>
      </c>
      <c r="B2214" s="33" t="s">
        <v>36</v>
      </c>
      <c r="C2214" s="34" t="s">
        <v>221</v>
      </c>
      <c r="D2214" s="35">
        <v>7341.0</v>
      </c>
      <c r="E2214" s="35">
        <v>15456.0</v>
      </c>
    </row>
    <row r="2215">
      <c r="A2215" s="32" t="s">
        <v>213</v>
      </c>
      <c r="B2215" s="33" t="s">
        <v>37</v>
      </c>
      <c r="C2215" s="34" t="s">
        <v>221</v>
      </c>
      <c r="D2215" s="35">
        <v>6203.0</v>
      </c>
      <c r="E2215" s="35">
        <v>14408.0</v>
      </c>
    </row>
    <row r="2216">
      <c r="A2216" s="32" t="s">
        <v>213</v>
      </c>
      <c r="B2216" s="33" t="s">
        <v>38</v>
      </c>
      <c r="C2216" s="34" t="s">
        <v>221</v>
      </c>
      <c r="D2216" s="35">
        <v>5973.0</v>
      </c>
      <c r="E2216" s="35">
        <v>13773.0</v>
      </c>
    </row>
    <row r="2217">
      <c r="A2217" s="32" t="s">
        <v>213</v>
      </c>
      <c r="B2217" s="33" t="s">
        <v>40</v>
      </c>
      <c r="C2217" s="34" t="s">
        <v>221</v>
      </c>
      <c r="D2217" s="35">
        <v>5372.0</v>
      </c>
      <c r="E2217" s="35">
        <v>12757.0</v>
      </c>
    </row>
    <row r="2218">
      <c r="A2218" s="32" t="s">
        <v>213</v>
      </c>
      <c r="B2218" s="33" t="s">
        <v>44</v>
      </c>
      <c r="C2218" s="34" t="s">
        <v>221</v>
      </c>
      <c r="D2218" s="35">
        <v>6439.0</v>
      </c>
      <c r="E2218" s="35">
        <v>14910.0</v>
      </c>
    </row>
    <row r="2219">
      <c r="A2219" s="32" t="s">
        <v>213</v>
      </c>
      <c r="B2219" s="33" t="s">
        <v>40</v>
      </c>
      <c r="C2219" s="34" t="s">
        <v>221</v>
      </c>
      <c r="D2219" s="35">
        <v>5183.0</v>
      </c>
      <c r="E2219" s="35">
        <v>12325.0</v>
      </c>
    </row>
    <row r="2220">
      <c r="A2220" s="32" t="s">
        <v>213</v>
      </c>
      <c r="B2220" s="33" t="s">
        <v>46</v>
      </c>
      <c r="C2220" s="34" t="s">
        <v>221</v>
      </c>
      <c r="D2220" s="35">
        <v>3622.0</v>
      </c>
      <c r="E2220" s="35">
        <v>13084.0</v>
      </c>
    </row>
    <row r="2221">
      <c r="A2221" s="32" t="s">
        <v>213</v>
      </c>
      <c r="B2221" s="33" t="s">
        <v>42</v>
      </c>
      <c r="C2221" s="34" t="s">
        <v>221</v>
      </c>
      <c r="D2221" s="35">
        <v>3688.0</v>
      </c>
      <c r="E2221" s="35">
        <v>14129.0</v>
      </c>
    </row>
    <row r="2222">
      <c r="A2222" s="32" t="s">
        <v>213</v>
      </c>
      <c r="B2222" s="33" t="s">
        <v>40</v>
      </c>
      <c r="C2222" s="34" t="s">
        <v>221</v>
      </c>
      <c r="D2222" s="35">
        <v>3527.0</v>
      </c>
      <c r="E2222" s="35">
        <v>9567.0</v>
      </c>
    </row>
    <row r="2223">
      <c r="A2223" s="32" t="s">
        <v>213</v>
      </c>
      <c r="B2223" s="33" t="s">
        <v>46</v>
      </c>
      <c r="C2223" s="34" t="s">
        <v>221</v>
      </c>
      <c r="D2223" s="35">
        <v>2903.0</v>
      </c>
      <c r="E2223" s="35">
        <v>9824.0</v>
      </c>
    </row>
    <row r="2224">
      <c r="A2224" s="32" t="s">
        <v>213</v>
      </c>
      <c r="B2224" s="33" t="s">
        <v>42</v>
      </c>
      <c r="C2224" s="34" t="s">
        <v>221</v>
      </c>
      <c r="D2224" s="35">
        <v>3737.0</v>
      </c>
      <c r="E2224" s="35">
        <v>10224.0</v>
      </c>
    </row>
    <row r="2225">
      <c r="A2225" s="32" t="s">
        <v>213</v>
      </c>
      <c r="B2225" s="33" t="s">
        <v>33</v>
      </c>
      <c r="C2225" s="34" t="s">
        <v>222</v>
      </c>
      <c r="D2225" s="32">
        <v>122230.0</v>
      </c>
      <c r="E2225" s="32">
        <v>191964.0</v>
      </c>
    </row>
    <row r="2226">
      <c r="A2226" s="32" t="s">
        <v>213</v>
      </c>
      <c r="B2226" s="33" t="s">
        <v>35</v>
      </c>
      <c r="C2226" s="34" t="s">
        <v>222</v>
      </c>
      <c r="D2226" s="35">
        <v>270028.0</v>
      </c>
      <c r="E2226" s="32">
        <v>191964.0</v>
      </c>
    </row>
    <row r="2227">
      <c r="A2227" s="32" t="s">
        <v>213</v>
      </c>
      <c r="B2227" s="33" t="s">
        <v>36</v>
      </c>
      <c r="C2227" s="34" t="s">
        <v>222</v>
      </c>
      <c r="D2227" s="35">
        <v>265887.0</v>
      </c>
      <c r="E2227" s="35">
        <v>419754.0</v>
      </c>
    </row>
    <row r="2228">
      <c r="A2228" s="32" t="s">
        <v>213</v>
      </c>
      <c r="B2228" s="33" t="s">
        <v>37</v>
      </c>
      <c r="C2228" s="34" t="s">
        <v>222</v>
      </c>
      <c r="D2228" s="35">
        <v>240464.0</v>
      </c>
      <c r="E2228" s="35">
        <v>367147.0</v>
      </c>
    </row>
    <row r="2229">
      <c r="A2229" s="32" t="s">
        <v>213</v>
      </c>
      <c r="B2229" s="33" t="s">
        <v>38</v>
      </c>
      <c r="C2229" s="34" t="s">
        <v>222</v>
      </c>
      <c r="D2229" s="35">
        <v>248594.0</v>
      </c>
      <c r="E2229" s="35">
        <v>387675.0</v>
      </c>
    </row>
    <row r="2230">
      <c r="A2230" s="32" t="s">
        <v>213</v>
      </c>
      <c r="B2230" s="33" t="s">
        <v>40</v>
      </c>
      <c r="C2230" s="34" t="s">
        <v>222</v>
      </c>
      <c r="D2230" s="35">
        <v>235460.0</v>
      </c>
      <c r="E2230" s="35">
        <v>363213.0</v>
      </c>
    </row>
    <row r="2231">
      <c r="A2231" s="32" t="s">
        <v>213</v>
      </c>
      <c r="B2231" s="33" t="s">
        <v>44</v>
      </c>
      <c r="C2231" s="34" t="s">
        <v>222</v>
      </c>
      <c r="D2231" s="35">
        <v>222818.0</v>
      </c>
      <c r="E2231" s="35">
        <v>347668.0</v>
      </c>
    </row>
    <row r="2232">
      <c r="A2232" s="32" t="s">
        <v>213</v>
      </c>
      <c r="B2232" s="33" t="s">
        <v>40</v>
      </c>
      <c r="C2232" s="34" t="s">
        <v>222</v>
      </c>
      <c r="D2232" s="35">
        <v>215332.0</v>
      </c>
      <c r="E2232" s="35">
        <v>347309.0</v>
      </c>
    </row>
    <row r="2233">
      <c r="A2233" s="32" t="s">
        <v>213</v>
      </c>
      <c r="B2233" s="33" t="s">
        <v>46</v>
      </c>
      <c r="C2233" s="34" t="s">
        <v>222</v>
      </c>
      <c r="D2233" s="35">
        <v>210042.0</v>
      </c>
      <c r="E2233" s="35">
        <v>337826.0</v>
      </c>
    </row>
    <row r="2234">
      <c r="A2234" s="32" t="s">
        <v>213</v>
      </c>
      <c r="B2234" s="33" t="s">
        <v>43</v>
      </c>
      <c r="C2234" s="34" t="s">
        <v>222</v>
      </c>
      <c r="D2234" s="35">
        <v>198976.0</v>
      </c>
      <c r="E2234" s="35">
        <v>321622.0</v>
      </c>
    </row>
    <row r="2235">
      <c r="A2235" s="32" t="s">
        <v>213</v>
      </c>
      <c r="B2235" s="33" t="s">
        <v>40</v>
      </c>
      <c r="C2235" s="34" t="s">
        <v>222</v>
      </c>
      <c r="D2235" s="35">
        <v>195759.0</v>
      </c>
      <c r="E2235" s="35">
        <v>332267.0</v>
      </c>
    </row>
    <row r="2236">
      <c r="A2236" s="32" t="s">
        <v>213</v>
      </c>
      <c r="B2236" s="33" t="s">
        <v>46</v>
      </c>
      <c r="C2236" s="34" t="s">
        <v>222</v>
      </c>
      <c r="D2236" s="35">
        <v>190712.0</v>
      </c>
      <c r="E2236" s="35">
        <v>337434.0</v>
      </c>
    </row>
    <row r="2237">
      <c r="A2237" s="32" t="s">
        <v>213</v>
      </c>
      <c r="B2237" s="33" t="s">
        <v>42</v>
      </c>
      <c r="C2237" s="34" t="s">
        <v>222</v>
      </c>
      <c r="D2237" s="35">
        <v>187442.0</v>
      </c>
      <c r="E2237" s="35">
        <v>327984.0</v>
      </c>
    </row>
    <row r="2238">
      <c r="A2238" s="32" t="s">
        <v>213</v>
      </c>
      <c r="B2238" s="33" t="s">
        <v>33</v>
      </c>
      <c r="C2238" s="34" t="s">
        <v>223</v>
      </c>
      <c r="D2238" s="35">
        <v>252651.0</v>
      </c>
      <c r="E2238" s="32">
        <v>191964.0</v>
      </c>
    </row>
    <row r="2239">
      <c r="A2239" s="32" t="s">
        <v>213</v>
      </c>
      <c r="B2239" s="33" t="s">
        <v>35</v>
      </c>
      <c r="C2239" s="34" t="s">
        <v>223</v>
      </c>
      <c r="D2239" s="35">
        <v>251845.0</v>
      </c>
      <c r="E2239" s="32">
        <v>191964.0</v>
      </c>
    </row>
    <row r="2240">
      <c r="A2240" s="32" t="s">
        <v>213</v>
      </c>
      <c r="B2240" s="33" t="s">
        <v>36</v>
      </c>
      <c r="C2240" s="34" t="s">
        <v>223</v>
      </c>
      <c r="D2240" s="35">
        <v>250992.0</v>
      </c>
      <c r="E2240" s="35">
        <v>499137.0</v>
      </c>
    </row>
    <row r="2241">
      <c r="A2241" s="32" t="s">
        <v>213</v>
      </c>
      <c r="B2241" s="33" t="s">
        <v>37</v>
      </c>
      <c r="C2241" s="34" t="s">
        <v>223</v>
      </c>
      <c r="D2241" s="35">
        <v>251326.0</v>
      </c>
      <c r="E2241" s="35">
        <v>513937.0</v>
      </c>
    </row>
    <row r="2242">
      <c r="A2242" s="32" t="s">
        <v>213</v>
      </c>
      <c r="B2242" s="33" t="s">
        <v>38</v>
      </c>
      <c r="C2242" s="34" t="s">
        <v>223</v>
      </c>
      <c r="D2242" s="35">
        <v>264724.0</v>
      </c>
      <c r="E2242" s="35">
        <v>544975.0</v>
      </c>
    </row>
    <row r="2243">
      <c r="A2243" s="32" t="s">
        <v>213</v>
      </c>
      <c r="B2243" s="33" t="s">
        <v>40</v>
      </c>
      <c r="C2243" s="34" t="s">
        <v>223</v>
      </c>
      <c r="D2243" s="35">
        <v>271728.0</v>
      </c>
      <c r="E2243" s="35">
        <v>560802.0</v>
      </c>
    </row>
    <row r="2244">
      <c r="A2244" s="32" t="s">
        <v>213</v>
      </c>
      <c r="B2244" s="33" t="s">
        <v>44</v>
      </c>
      <c r="C2244" s="34" t="s">
        <v>223</v>
      </c>
      <c r="D2244" s="35">
        <v>268302.0</v>
      </c>
      <c r="E2244" s="35">
        <v>550233.0</v>
      </c>
    </row>
    <row r="2245">
      <c r="A2245" s="32" t="s">
        <v>213</v>
      </c>
      <c r="B2245" s="33" t="s">
        <v>40</v>
      </c>
      <c r="C2245" s="34" t="s">
        <v>223</v>
      </c>
      <c r="D2245" s="35">
        <v>272206.0</v>
      </c>
      <c r="E2245" s="35">
        <v>563072.0</v>
      </c>
    </row>
    <row r="2246">
      <c r="A2246" s="32" t="s">
        <v>213</v>
      </c>
      <c r="B2246" s="33" t="s">
        <v>46</v>
      </c>
      <c r="C2246" s="34" t="s">
        <v>223</v>
      </c>
      <c r="D2246" s="35">
        <v>267619.0</v>
      </c>
      <c r="E2246" s="35">
        <v>552349.0</v>
      </c>
    </row>
    <row r="2247">
      <c r="A2247" s="32" t="s">
        <v>213</v>
      </c>
      <c r="B2247" s="33" t="s">
        <v>43</v>
      </c>
      <c r="C2247" s="34" t="s">
        <v>223</v>
      </c>
      <c r="D2247" s="35">
        <v>262038.0</v>
      </c>
      <c r="E2247" s="35">
        <v>553185.0</v>
      </c>
    </row>
    <row r="2248">
      <c r="A2248" s="32" t="s">
        <v>213</v>
      </c>
      <c r="B2248" s="33" t="s">
        <v>40</v>
      </c>
      <c r="C2248" s="34" t="s">
        <v>223</v>
      </c>
      <c r="D2248" s="35">
        <v>248220.0</v>
      </c>
      <c r="E2248" s="35">
        <v>519163.0</v>
      </c>
    </row>
    <row r="2249">
      <c r="A2249" s="32" t="s">
        <v>213</v>
      </c>
      <c r="B2249" s="33" t="s">
        <v>38</v>
      </c>
      <c r="C2249" s="34" t="s">
        <v>223</v>
      </c>
      <c r="D2249" s="35">
        <v>247878.0</v>
      </c>
      <c r="E2249" s="35">
        <v>525690.0</v>
      </c>
    </row>
    <row r="2250">
      <c r="A2250" s="32" t="s">
        <v>213</v>
      </c>
      <c r="B2250" s="33" t="s">
        <v>43</v>
      </c>
      <c r="C2250" s="34" t="s">
        <v>223</v>
      </c>
      <c r="D2250" s="35">
        <v>251450.0</v>
      </c>
      <c r="E2250" s="35">
        <v>534484.0</v>
      </c>
    </row>
    <row r="2251">
      <c r="A2251" s="32" t="s">
        <v>213</v>
      </c>
      <c r="B2251" s="33" t="s">
        <v>33</v>
      </c>
      <c r="C2251" s="34" t="s">
        <v>224</v>
      </c>
      <c r="D2251" s="32">
        <v>122230.0</v>
      </c>
      <c r="E2251" s="32">
        <v>191964.0</v>
      </c>
    </row>
    <row r="2252">
      <c r="A2252" s="32" t="s">
        <v>213</v>
      </c>
      <c r="B2252" s="33" t="s">
        <v>35</v>
      </c>
      <c r="C2252" s="34" t="s">
        <v>224</v>
      </c>
      <c r="D2252" s="32">
        <v>122230.0</v>
      </c>
      <c r="E2252" s="32">
        <v>191964.0</v>
      </c>
    </row>
    <row r="2253">
      <c r="A2253" s="32" t="s">
        <v>213</v>
      </c>
      <c r="B2253" s="33" t="s">
        <v>36</v>
      </c>
      <c r="C2253" s="34" t="s">
        <v>224</v>
      </c>
      <c r="D2253" s="32">
        <v>122230.0</v>
      </c>
      <c r="E2253" s="35">
        <v>590.0</v>
      </c>
    </row>
    <row r="2254">
      <c r="A2254" s="32" t="s">
        <v>213</v>
      </c>
      <c r="B2254" s="33" t="s">
        <v>37</v>
      </c>
      <c r="C2254" s="34" t="s">
        <v>224</v>
      </c>
      <c r="D2254" s="32">
        <v>122230.0</v>
      </c>
      <c r="E2254" s="35">
        <v>587.0</v>
      </c>
    </row>
    <row r="2255">
      <c r="A2255" s="32" t="s">
        <v>213</v>
      </c>
      <c r="B2255" s="33" t="s">
        <v>38</v>
      </c>
      <c r="C2255" s="34" t="s">
        <v>224</v>
      </c>
      <c r="D2255" s="32">
        <v>122230.0</v>
      </c>
      <c r="E2255" s="35">
        <v>631.0</v>
      </c>
    </row>
    <row r="2256">
      <c r="A2256" s="32" t="s">
        <v>213</v>
      </c>
      <c r="B2256" s="33" t="s">
        <v>40</v>
      </c>
      <c r="C2256" s="34" t="s">
        <v>224</v>
      </c>
      <c r="D2256" s="32">
        <v>122230.0</v>
      </c>
      <c r="E2256" s="35">
        <v>612.0</v>
      </c>
    </row>
    <row r="2257">
      <c r="A2257" s="32" t="s">
        <v>213</v>
      </c>
      <c r="B2257" s="33" t="s">
        <v>44</v>
      </c>
      <c r="C2257" s="34" t="s">
        <v>224</v>
      </c>
      <c r="D2257" s="32">
        <v>122230.0</v>
      </c>
      <c r="E2257" s="35">
        <v>517.0</v>
      </c>
    </row>
    <row r="2258">
      <c r="A2258" s="32" t="s">
        <v>213</v>
      </c>
      <c r="B2258" s="33" t="s">
        <v>40</v>
      </c>
      <c r="C2258" s="34" t="s">
        <v>224</v>
      </c>
      <c r="D2258" s="32">
        <v>122230.0</v>
      </c>
      <c r="E2258" s="35">
        <v>513.0</v>
      </c>
    </row>
    <row r="2259">
      <c r="A2259" s="32" t="s">
        <v>213</v>
      </c>
      <c r="B2259" s="33" t="s">
        <v>46</v>
      </c>
      <c r="C2259" s="34" t="s">
        <v>224</v>
      </c>
      <c r="D2259" s="32">
        <v>122230.0</v>
      </c>
      <c r="E2259" s="35">
        <v>499.0</v>
      </c>
    </row>
    <row r="2260">
      <c r="A2260" s="32" t="s">
        <v>213</v>
      </c>
      <c r="B2260" s="33" t="s">
        <v>43</v>
      </c>
      <c r="C2260" s="34" t="s">
        <v>224</v>
      </c>
      <c r="D2260" s="32">
        <v>122230.0</v>
      </c>
      <c r="E2260" s="35">
        <v>480.0</v>
      </c>
    </row>
    <row r="2261">
      <c r="A2261" s="32" t="s">
        <v>213</v>
      </c>
      <c r="B2261" s="33" t="s">
        <v>40</v>
      </c>
      <c r="C2261" s="34" t="s">
        <v>224</v>
      </c>
      <c r="D2261" s="32">
        <v>122230.0</v>
      </c>
      <c r="E2261" s="35">
        <v>469.0</v>
      </c>
    </row>
    <row r="2262">
      <c r="A2262" s="32" t="s">
        <v>213</v>
      </c>
      <c r="B2262" s="33" t="s">
        <v>38</v>
      </c>
      <c r="C2262" s="34" t="s">
        <v>224</v>
      </c>
      <c r="D2262" s="32">
        <v>122230.0</v>
      </c>
      <c r="E2262" s="35">
        <v>455.0</v>
      </c>
    </row>
    <row r="2263">
      <c r="A2263" s="32" t="s">
        <v>213</v>
      </c>
      <c r="B2263" s="33" t="s">
        <v>43</v>
      </c>
      <c r="C2263" s="34" t="s">
        <v>224</v>
      </c>
      <c r="D2263" s="32">
        <v>122230.0</v>
      </c>
      <c r="E2263" s="35">
        <v>455.0</v>
      </c>
    </row>
    <row r="2264">
      <c r="A2264" s="32" t="s">
        <v>213</v>
      </c>
      <c r="B2264" s="33" t="s">
        <v>33</v>
      </c>
      <c r="C2264" s="34" t="s">
        <v>225</v>
      </c>
      <c r="D2264" s="35">
        <v>32720.0</v>
      </c>
      <c r="E2264" s="32">
        <v>191964.0</v>
      </c>
    </row>
    <row r="2265">
      <c r="A2265" s="32" t="s">
        <v>213</v>
      </c>
      <c r="B2265" s="33" t="s">
        <v>35</v>
      </c>
      <c r="C2265" s="34" t="s">
        <v>225</v>
      </c>
      <c r="D2265" s="35">
        <v>33574.0</v>
      </c>
      <c r="E2265" s="32">
        <v>191964.0</v>
      </c>
    </row>
    <row r="2266">
      <c r="A2266" s="32" t="s">
        <v>213</v>
      </c>
      <c r="B2266" s="33" t="s">
        <v>36</v>
      </c>
      <c r="C2266" s="34" t="s">
        <v>225</v>
      </c>
      <c r="D2266" s="35">
        <v>30920.0</v>
      </c>
      <c r="E2266" s="35">
        <v>72258.0</v>
      </c>
    </row>
    <row r="2267">
      <c r="A2267" s="32" t="s">
        <v>213</v>
      </c>
      <c r="B2267" s="33" t="s">
        <v>37</v>
      </c>
      <c r="C2267" s="34" t="s">
        <v>225</v>
      </c>
      <c r="D2267" s="35">
        <v>29484.0</v>
      </c>
      <c r="E2267" s="35">
        <v>67267.0</v>
      </c>
    </row>
    <row r="2268">
      <c r="A2268" s="32" t="s">
        <v>213</v>
      </c>
      <c r="B2268" s="33" t="s">
        <v>38</v>
      </c>
      <c r="C2268" s="34" t="s">
        <v>225</v>
      </c>
      <c r="D2268" s="35">
        <v>30310.0</v>
      </c>
      <c r="E2268" s="35">
        <v>71224.0</v>
      </c>
    </row>
    <row r="2269">
      <c r="A2269" s="32" t="s">
        <v>213</v>
      </c>
      <c r="B2269" s="33" t="s">
        <v>40</v>
      </c>
      <c r="C2269" s="34" t="s">
        <v>225</v>
      </c>
      <c r="D2269" s="35">
        <v>30565.0</v>
      </c>
      <c r="E2269" s="35">
        <v>71154.0</v>
      </c>
    </row>
    <row r="2270">
      <c r="A2270" s="32" t="s">
        <v>213</v>
      </c>
      <c r="B2270" s="33" t="s">
        <v>44</v>
      </c>
      <c r="C2270" s="34" t="s">
        <v>225</v>
      </c>
      <c r="D2270" s="35">
        <v>29507.0</v>
      </c>
      <c r="E2270" s="35">
        <v>64393.0</v>
      </c>
    </row>
    <row r="2271">
      <c r="A2271" s="32" t="s">
        <v>213</v>
      </c>
      <c r="B2271" s="33" t="s">
        <v>40</v>
      </c>
      <c r="C2271" s="34" t="s">
        <v>225</v>
      </c>
      <c r="D2271" s="35">
        <v>28352.0</v>
      </c>
      <c r="E2271" s="35">
        <v>61730.0</v>
      </c>
    </row>
    <row r="2272">
      <c r="A2272" s="32" t="s">
        <v>213</v>
      </c>
      <c r="B2272" s="33" t="s">
        <v>46</v>
      </c>
      <c r="C2272" s="34" t="s">
        <v>225</v>
      </c>
      <c r="D2272" s="35">
        <v>27514.0</v>
      </c>
      <c r="E2272" s="35">
        <v>60047.0</v>
      </c>
    </row>
    <row r="2273">
      <c r="A2273" s="32" t="s">
        <v>213</v>
      </c>
      <c r="B2273" s="33" t="s">
        <v>43</v>
      </c>
      <c r="C2273" s="34" t="s">
        <v>225</v>
      </c>
      <c r="D2273" s="35">
        <v>25833.0</v>
      </c>
      <c r="E2273" s="35">
        <v>55078.0</v>
      </c>
    </row>
    <row r="2274">
      <c r="A2274" s="32" t="s">
        <v>213</v>
      </c>
      <c r="B2274" s="33" t="s">
        <v>41</v>
      </c>
      <c r="C2274" s="34" t="s">
        <v>225</v>
      </c>
      <c r="D2274" s="35">
        <v>25568.0</v>
      </c>
      <c r="E2274" s="35">
        <v>55361.0</v>
      </c>
    </row>
    <row r="2275">
      <c r="A2275" s="32" t="s">
        <v>213</v>
      </c>
      <c r="B2275" s="33" t="s">
        <v>38</v>
      </c>
      <c r="C2275" s="34" t="s">
        <v>225</v>
      </c>
      <c r="D2275" s="35">
        <v>24697.0</v>
      </c>
      <c r="E2275" s="35">
        <v>52757.0</v>
      </c>
    </row>
    <row r="2276">
      <c r="A2276" s="32" t="s">
        <v>213</v>
      </c>
      <c r="B2276" s="33" t="s">
        <v>43</v>
      </c>
      <c r="C2276" s="34" t="s">
        <v>225</v>
      </c>
      <c r="D2276" s="35">
        <v>25174.0</v>
      </c>
      <c r="E2276" s="35">
        <v>58694.0</v>
      </c>
    </row>
    <row r="2277">
      <c r="A2277" s="32" t="s">
        <v>213</v>
      </c>
      <c r="B2277" s="33" t="s">
        <v>33</v>
      </c>
      <c r="C2277" s="34" t="s">
        <v>226</v>
      </c>
      <c r="D2277" s="32">
        <v>122230.0</v>
      </c>
      <c r="E2277" s="32">
        <v>191964.0</v>
      </c>
    </row>
    <row r="2278">
      <c r="A2278" s="32" t="s">
        <v>213</v>
      </c>
      <c r="B2278" s="33" t="s">
        <v>35</v>
      </c>
      <c r="C2278" s="34" t="s">
        <v>226</v>
      </c>
      <c r="D2278" s="35">
        <v>31613.0</v>
      </c>
      <c r="E2278" s="32">
        <v>191964.0</v>
      </c>
    </row>
    <row r="2279">
      <c r="A2279" s="32" t="s">
        <v>213</v>
      </c>
      <c r="B2279" s="33" t="s">
        <v>36</v>
      </c>
      <c r="C2279" s="34" t="s">
        <v>226</v>
      </c>
      <c r="D2279" s="35">
        <v>32235.0</v>
      </c>
      <c r="E2279" s="35">
        <v>75680.0</v>
      </c>
    </row>
    <row r="2280">
      <c r="A2280" s="32" t="s">
        <v>213</v>
      </c>
      <c r="B2280" s="33" t="s">
        <v>37</v>
      </c>
      <c r="C2280" s="34" t="s">
        <v>226</v>
      </c>
      <c r="D2280" s="35">
        <v>30815.0</v>
      </c>
      <c r="E2280" s="35">
        <v>70850.0</v>
      </c>
    </row>
    <row r="2281">
      <c r="A2281" s="32" t="s">
        <v>213</v>
      </c>
      <c r="B2281" s="33" t="s">
        <v>38</v>
      </c>
      <c r="C2281" s="34" t="s">
        <v>226</v>
      </c>
      <c r="D2281" s="35">
        <v>29208.0</v>
      </c>
      <c r="E2281" s="35">
        <v>66439.0</v>
      </c>
    </row>
    <row r="2282">
      <c r="A2282" s="32" t="s">
        <v>213</v>
      </c>
      <c r="B2282" s="33" t="s">
        <v>40</v>
      </c>
      <c r="C2282" s="34" t="s">
        <v>226</v>
      </c>
      <c r="D2282" s="35">
        <v>27919.0</v>
      </c>
      <c r="E2282" s="35">
        <v>63439.0</v>
      </c>
    </row>
    <row r="2283">
      <c r="A2283" s="32" t="s">
        <v>213</v>
      </c>
      <c r="B2283" s="33" t="s">
        <v>44</v>
      </c>
      <c r="C2283" s="34" t="s">
        <v>226</v>
      </c>
      <c r="D2283" s="35">
        <v>28568.0</v>
      </c>
      <c r="E2283" s="35">
        <v>62940.0</v>
      </c>
    </row>
    <row r="2284">
      <c r="A2284" s="32" t="s">
        <v>213</v>
      </c>
      <c r="B2284" s="33" t="s">
        <v>40</v>
      </c>
      <c r="C2284" s="34" t="s">
        <v>226</v>
      </c>
      <c r="D2284" s="35">
        <v>27085.0</v>
      </c>
      <c r="E2284" s="35">
        <v>60946.0</v>
      </c>
    </row>
    <row r="2285">
      <c r="A2285" s="32" t="s">
        <v>213</v>
      </c>
      <c r="B2285" s="33" t="s">
        <v>46</v>
      </c>
      <c r="C2285" s="34" t="s">
        <v>226</v>
      </c>
      <c r="D2285" s="35">
        <v>26001.0</v>
      </c>
      <c r="E2285" s="35">
        <v>55071.0</v>
      </c>
    </row>
    <row r="2286">
      <c r="A2286" s="32" t="s">
        <v>213</v>
      </c>
      <c r="B2286" s="33" t="s">
        <v>43</v>
      </c>
      <c r="C2286" s="34" t="s">
        <v>226</v>
      </c>
      <c r="D2286" s="35">
        <v>25736.0</v>
      </c>
      <c r="E2286" s="35">
        <v>57422.0</v>
      </c>
    </row>
    <row r="2287">
      <c r="A2287" s="32" t="s">
        <v>213</v>
      </c>
      <c r="B2287" s="33" t="s">
        <v>41</v>
      </c>
      <c r="C2287" s="34" t="s">
        <v>226</v>
      </c>
      <c r="D2287" s="35">
        <v>25205.0</v>
      </c>
      <c r="E2287" s="35">
        <v>55661.0</v>
      </c>
    </row>
    <row r="2288">
      <c r="A2288" s="32" t="s">
        <v>213</v>
      </c>
      <c r="B2288" s="33" t="s">
        <v>38</v>
      </c>
      <c r="C2288" s="34" t="s">
        <v>226</v>
      </c>
      <c r="D2288" s="35">
        <v>25708.0</v>
      </c>
      <c r="E2288" s="35">
        <v>56274.0</v>
      </c>
    </row>
    <row r="2289">
      <c r="A2289" s="32" t="s">
        <v>213</v>
      </c>
      <c r="B2289" s="33" t="s">
        <v>43</v>
      </c>
      <c r="C2289" s="34" t="s">
        <v>226</v>
      </c>
      <c r="D2289" s="35">
        <v>25814.0</v>
      </c>
      <c r="E2289" s="35">
        <v>57924.0</v>
      </c>
    </row>
    <row r="2290">
      <c r="A2290" s="32" t="s">
        <v>213</v>
      </c>
      <c r="B2290" s="33" t="s">
        <v>33</v>
      </c>
      <c r="C2290" s="34" t="s">
        <v>227</v>
      </c>
      <c r="D2290" s="32">
        <v>122230.0</v>
      </c>
      <c r="E2290" s="32">
        <v>191964.0</v>
      </c>
    </row>
    <row r="2291">
      <c r="A2291" s="32" t="s">
        <v>213</v>
      </c>
      <c r="B2291" s="33" t="s">
        <v>35</v>
      </c>
      <c r="C2291" s="34" t="s">
        <v>227</v>
      </c>
      <c r="D2291" s="35">
        <v>4655.0</v>
      </c>
      <c r="E2291" s="32">
        <v>191964.0</v>
      </c>
    </row>
    <row r="2292">
      <c r="A2292" s="32" t="s">
        <v>213</v>
      </c>
      <c r="B2292" s="33" t="s">
        <v>36</v>
      </c>
      <c r="C2292" s="34" t="s">
        <v>227</v>
      </c>
      <c r="D2292" s="35">
        <v>4646.0</v>
      </c>
      <c r="E2292" s="35">
        <v>7770.0</v>
      </c>
    </row>
    <row r="2293">
      <c r="A2293" s="32" t="s">
        <v>213</v>
      </c>
      <c r="B2293" s="33" t="s">
        <v>37</v>
      </c>
      <c r="C2293" s="34" t="s">
        <v>227</v>
      </c>
      <c r="D2293" s="35">
        <v>4561.0</v>
      </c>
      <c r="E2293" s="35">
        <v>7818.0</v>
      </c>
    </row>
    <row r="2294">
      <c r="A2294" s="32" t="s">
        <v>213</v>
      </c>
      <c r="B2294" s="33" t="s">
        <v>38</v>
      </c>
      <c r="C2294" s="34" t="s">
        <v>227</v>
      </c>
      <c r="D2294" s="35">
        <v>4586.0</v>
      </c>
      <c r="E2294" s="35">
        <v>8647.0</v>
      </c>
    </row>
    <row r="2295">
      <c r="A2295" s="32" t="s">
        <v>213</v>
      </c>
      <c r="B2295" s="33" t="s">
        <v>40</v>
      </c>
      <c r="C2295" s="34" t="s">
        <v>227</v>
      </c>
      <c r="D2295" s="35">
        <v>4508.0</v>
      </c>
      <c r="E2295" s="35">
        <v>8573.0</v>
      </c>
    </row>
    <row r="2296">
      <c r="A2296" s="32" t="s">
        <v>213</v>
      </c>
      <c r="B2296" s="33" t="s">
        <v>44</v>
      </c>
      <c r="C2296" s="34" t="s">
        <v>227</v>
      </c>
      <c r="D2296" s="35">
        <v>4182.0</v>
      </c>
      <c r="E2296" s="35">
        <v>7437.0</v>
      </c>
    </row>
    <row r="2297">
      <c r="A2297" s="32" t="s">
        <v>213</v>
      </c>
      <c r="B2297" s="33" t="s">
        <v>41</v>
      </c>
      <c r="C2297" s="34" t="s">
        <v>227</v>
      </c>
      <c r="D2297" s="35">
        <v>3865.0</v>
      </c>
      <c r="E2297" s="35">
        <v>7088.0</v>
      </c>
    </row>
    <row r="2298">
      <c r="A2298" s="32" t="s">
        <v>213</v>
      </c>
      <c r="B2298" s="33" t="s">
        <v>39</v>
      </c>
      <c r="C2298" s="34" t="s">
        <v>227</v>
      </c>
      <c r="D2298" s="35">
        <v>3880.0</v>
      </c>
      <c r="E2298" s="35">
        <v>6931.0</v>
      </c>
    </row>
    <row r="2299">
      <c r="A2299" s="32" t="s">
        <v>213</v>
      </c>
      <c r="B2299" s="33" t="s">
        <v>43</v>
      </c>
      <c r="C2299" s="34" t="s">
        <v>227</v>
      </c>
      <c r="D2299" s="35">
        <v>3297.0</v>
      </c>
      <c r="E2299" s="35">
        <v>6626.0</v>
      </c>
    </row>
    <row r="2300">
      <c r="A2300" s="32" t="s">
        <v>213</v>
      </c>
      <c r="B2300" s="33" t="s">
        <v>41</v>
      </c>
      <c r="C2300" s="34" t="s">
        <v>227</v>
      </c>
      <c r="D2300" s="35">
        <v>3073.0</v>
      </c>
      <c r="E2300" s="35">
        <v>6326.0</v>
      </c>
    </row>
    <row r="2301">
      <c r="A2301" s="32" t="s">
        <v>213</v>
      </c>
      <c r="B2301" s="33" t="s">
        <v>38</v>
      </c>
      <c r="C2301" s="34" t="s">
        <v>227</v>
      </c>
      <c r="D2301" s="35">
        <v>2889.0</v>
      </c>
      <c r="E2301" s="35">
        <v>5761.0</v>
      </c>
    </row>
    <row r="2302">
      <c r="A2302" s="32" t="s">
        <v>213</v>
      </c>
      <c r="B2302" s="33" t="s">
        <v>43</v>
      </c>
      <c r="C2302" s="34" t="s">
        <v>227</v>
      </c>
      <c r="D2302" s="35">
        <v>2874.0</v>
      </c>
      <c r="E2302" s="35">
        <v>5475.0</v>
      </c>
    </row>
    <row r="2303">
      <c r="A2303" s="32" t="s">
        <v>213</v>
      </c>
      <c r="B2303" s="33" t="s">
        <v>33</v>
      </c>
      <c r="C2303" s="34" t="s">
        <v>228</v>
      </c>
      <c r="D2303" s="32">
        <v>122230.0</v>
      </c>
      <c r="E2303" s="32">
        <v>191964.0</v>
      </c>
    </row>
    <row r="2304">
      <c r="A2304" s="32" t="s">
        <v>213</v>
      </c>
      <c r="B2304" s="33" t="s">
        <v>35</v>
      </c>
      <c r="C2304" s="34" t="s">
        <v>228</v>
      </c>
      <c r="D2304" s="35">
        <v>11187.0</v>
      </c>
      <c r="E2304" s="32">
        <v>191964.0</v>
      </c>
    </row>
    <row r="2305">
      <c r="A2305" s="32" t="s">
        <v>213</v>
      </c>
      <c r="B2305" s="33" t="s">
        <v>36</v>
      </c>
      <c r="C2305" s="34" t="s">
        <v>228</v>
      </c>
      <c r="D2305" s="35">
        <v>11308.0</v>
      </c>
      <c r="E2305" s="35">
        <v>38364.0</v>
      </c>
    </row>
    <row r="2306">
      <c r="A2306" s="32" t="s">
        <v>213</v>
      </c>
      <c r="B2306" s="33" t="s">
        <v>37</v>
      </c>
      <c r="C2306" s="34" t="s">
        <v>228</v>
      </c>
      <c r="D2306" s="35">
        <v>12346.0</v>
      </c>
      <c r="E2306" s="35">
        <v>29901.0</v>
      </c>
    </row>
    <row r="2307">
      <c r="A2307" s="32" t="s">
        <v>213</v>
      </c>
      <c r="B2307" s="33" t="s">
        <v>38</v>
      </c>
      <c r="C2307" s="34" t="s">
        <v>228</v>
      </c>
      <c r="D2307" s="35">
        <v>10566.0</v>
      </c>
      <c r="E2307" s="35">
        <v>30443.0</v>
      </c>
    </row>
    <row r="2308">
      <c r="A2308" s="32" t="s">
        <v>213</v>
      </c>
      <c r="B2308" s="33" t="s">
        <v>40</v>
      </c>
      <c r="C2308" s="34" t="s">
        <v>228</v>
      </c>
      <c r="D2308" s="35">
        <v>10137.0</v>
      </c>
      <c r="E2308" s="35">
        <v>26736.0</v>
      </c>
    </row>
    <row r="2309">
      <c r="A2309" s="32" t="s">
        <v>213</v>
      </c>
      <c r="B2309" s="33" t="s">
        <v>44</v>
      </c>
      <c r="C2309" s="34" t="s">
        <v>228</v>
      </c>
      <c r="D2309" s="35">
        <v>10847.0</v>
      </c>
      <c r="E2309" s="35">
        <v>27407.0</v>
      </c>
    </row>
    <row r="2310">
      <c r="A2310" s="32" t="s">
        <v>213</v>
      </c>
      <c r="B2310" s="33" t="s">
        <v>41</v>
      </c>
      <c r="C2310" s="34" t="s">
        <v>228</v>
      </c>
      <c r="D2310" s="35">
        <v>10758.0</v>
      </c>
      <c r="E2310" s="35">
        <v>26006.0</v>
      </c>
    </row>
    <row r="2311">
      <c r="A2311" s="32" t="s">
        <v>213</v>
      </c>
      <c r="B2311" s="33" t="s">
        <v>39</v>
      </c>
      <c r="C2311" s="34" t="s">
        <v>228</v>
      </c>
      <c r="D2311" s="35">
        <v>11312.0</v>
      </c>
      <c r="E2311" s="35">
        <v>25005.0</v>
      </c>
    </row>
    <row r="2312">
      <c r="A2312" s="32" t="s">
        <v>213</v>
      </c>
      <c r="B2312" s="33" t="s">
        <v>43</v>
      </c>
      <c r="C2312" s="34" t="s">
        <v>228</v>
      </c>
      <c r="D2312" s="35">
        <v>11662.0</v>
      </c>
      <c r="E2312" s="35">
        <v>25486.0</v>
      </c>
    </row>
    <row r="2313">
      <c r="A2313" s="32" t="s">
        <v>213</v>
      </c>
      <c r="B2313" s="33" t="s">
        <v>41</v>
      </c>
      <c r="C2313" s="34" t="s">
        <v>228</v>
      </c>
      <c r="D2313" s="35">
        <v>11729.0</v>
      </c>
      <c r="E2313" s="35">
        <v>26091.0</v>
      </c>
    </row>
    <row r="2314">
      <c r="A2314" s="32" t="s">
        <v>213</v>
      </c>
      <c r="B2314" s="33" t="s">
        <v>38</v>
      </c>
      <c r="C2314" s="34" t="s">
        <v>228</v>
      </c>
      <c r="D2314" s="35">
        <v>12588.0</v>
      </c>
      <c r="E2314" s="35">
        <v>25453.0</v>
      </c>
    </row>
    <row r="2315">
      <c r="A2315" s="32" t="s">
        <v>213</v>
      </c>
      <c r="B2315" s="33" t="s">
        <v>43</v>
      </c>
      <c r="C2315" s="34" t="s">
        <v>228</v>
      </c>
      <c r="D2315" s="35">
        <v>12859.0</v>
      </c>
      <c r="E2315" s="35">
        <v>26039.0</v>
      </c>
    </row>
    <row r="2316">
      <c r="A2316" s="32" t="s">
        <v>213</v>
      </c>
      <c r="B2316" s="33" t="s">
        <v>33</v>
      </c>
      <c r="C2316" s="34" t="s">
        <v>229</v>
      </c>
      <c r="D2316" s="32">
        <v>122230.0</v>
      </c>
      <c r="E2316" s="32">
        <v>191964.0</v>
      </c>
    </row>
    <row r="2317">
      <c r="A2317" s="32" t="s">
        <v>213</v>
      </c>
      <c r="B2317" s="33" t="s">
        <v>35</v>
      </c>
      <c r="C2317" s="34" t="s">
        <v>229</v>
      </c>
      <c r="D2317" s="32">
        <v>122230.0</v>
      </c>
      <c r="E2317" s="32">
        <v>191964.0</v>
      </c>
    </row>
    <row r="2318">
      <c r="A2318" s="32" t="s">
        <v>213</v>
      </c>
      <c r="B2318" s="33" t="s">
        <v>36</v>
      </c>
      <c r="C2318" s="34" t="s">
        <v>229</v>
      </c>
      <c r="D2318" s="32">
        <v>122230.0</v>
      </c>
      <c r="E2318" s="32">
        <v>191964.0</v>
      </c>
    </row>
    <row r="2319">
      <c r="A2319" s="32" t="s">
        <v>213</v>
      </c>
      <c r="B2319" s="33" t="s">
        <v>37</v>
      </c>
      <c r="C2319" s="34" t="s">
        <v>229</v>
      </c>
      <c r="D2319" s="32">
        <v>122230.0</v>
      </c>
      <c r="E2319" s="32">
        <v>191964.0</v>
      </c>
    </row>
    <row r="2320">
      <c r="A2320" s="32" t="s">
        <v>213</v>
      </c>
      <c r="B2320" s="33" t="s">
        <v>38</v>
      </c>
      <c r="C2320" s="34" t="s">
        <v>229</v>
      </c>
      <c r="D2320" s="32">
        <v>122230.0</v>
      </c>
      <c r="E2320" s="32">
        <v>191964.0</v>
      </c>
    </row>
    <row r="2321">
      <c r="A2321" s="32" t="s">
        <v>213</v>
      </c>
      <c r="B2321" s="33" t="s">
        <v>40</v>
      </c>
      <c r="C2321" s="34" t="s">
        <v>229</v>
      </c>
      <c r="D2321" s="32">
        <v>122230.0</v>
      </c>
      <c r="E2321" s="32">
        <v>191964.0</v>
      </c>
    </row>
    <row r="2322">
      <c r="A2322" s="32" t="s">
        <v>213</v>
      </c>
      <c r="B2322" s="33" t="s">
        <v>44</v>
      </c>
      <c r="C2322" s="34" t="s">
        <v>229</v>
      </c>
      <c r="D2322" s="32">
        <v>122230.0</v>
      </c>
      <c r="E2322" s="32">
        <v>191964.0</v>
      </c>
    </row>
    <row r="2323">
      <c r="A2323" s="32" t="s">
        <v>213</v>
      </c>
      <c r="B2323" s="33" t="s">
        <v>41</v>
      </c>
      <c r="C2323" s="34" t="s">
        <v>229</v>
      </c>
      <c r="D2323" s="32">
        <v>122230.0</v>
      </c>
      <c r="E2323" s="32">
        <v>191964.0</v>
      </c>
    </row>
    <row r="2324">
      <c r="A2324" s="32" t="s">
        <v>213</v>
      </c>
      <c r="B2324" s="33" t="s">
        <v>39</v>
      </c>
      <c r="C2324" s="34" t="s">
        <v>229</v>
      </c>
      <c r="D2324" s="32">
        <v>122230.0</v>
      </c>
      <c r="E2324" s="32">
        <v>191964.0</v>
      </c>
    </row>
    <row r="2325">
      <c r="A2325" s="32" t="s">
        <v>213</v>
      </c>
      <c r="B2325" s="33" t="s">
        <v>43</v>
      </c>
      <c r="C2325" s="34" t="s">
        <v>229</v>
      </c>
      <c r="D2325" s="32">
        <v>122230.0</v>
      </c>
      <c r="E2325" s="32">
        <v>191964.0</v>
      </c>
    </row>
    <row r="2326">
      <c r="A2326" s="32" t="s">
        <v>213</v>
      </c>
      <c r="B2326" s="33" t="s">
        <v>41</v>
      </c>
      <c r="C2326" s="34" t="s">
        <v>229</v>
      </c>
      <c r="D2326" s="32">
        <v>122230.0</v>
      </c>
      <c r="E2326" s="32">
        <v>191964.0</v>
      </c>
    </row>
    <row r="2327">
      <c r="A2327" s="32" t="s">
        <v>213</v>
      </c>
      <c r="B2327" s="33" t="s">
        <v>38</v>
      </c>
      <c r="C2327" s="34" t="s">
        <v>229</v>
      </c>
      <c r="D2327" s="32">
        <v>122230.0</v>
      </c>
      <c r="E2327" s="32">
        <v>191964.0</v>
      </c>
    </row>
    <row r="2328">
      <c r="A2328" s="32" t="s">
        <v>213</v>
      </c>
      <c r="B2328" s="33" t="s">
        <v>43</v>
      </c>
      <c r="C2328" s="34" t="s">
        <v>229</v>
      </c>
      <c r="D2328" s="32">
        <v>122230.0</v>
      </c>
      <c r="E2328" s="32">
        <v>191964.0</v>
      </c>
    </row>
    <row r="2329">
      <c r="A2329" s="32" t="s">
        <v>213</v>
      </c>
      <c r="B2329" s="33" t="s">
        <v>33</v>
      </c>
      <c r="C2329" s="34" t="s">
        <v>230</v>
      </c>
      <c r="D2329" s="32">
        <v>122230.0</v>
      </c>
      <c r="E2329" s="32">
        <v>191964.0</v>
      </c>
    </row>
    <row r="2330">
      <c r="A2330" s="32" t="s">
        <v>213</v>
      </c>
      <c r="B2330" s="33" t="s">
        <v>35</v>
      </c>
      <c r="C2330" s="34" t="s">
        <v>230</v>
      </c>
      <c r="D2330" s="32">
        <v>122230.0</v>
      </c>
      <c r="E2330" s="32">
        <v>191964.0</v>
      </c>
    </row>
    <row r="2331">
      <c r="A2331" s="32" t="s">
        <v>213</v>
      </c>
      <c r="B2331" s="33" t="s">
        <v>36</v>
      </c>
      <c r="C2331" s="34" t="s">
        <v>230</v>
      </c>
      <c r="D2331" s="32">
        <v>122230.0</v>
      </c>
      <c r="E2331" s="35">
        <v>136.0</v>
      </c>
    </row>
    <row r="2332">
      <c r="A2332" s="32" t="s">
        <v>213</v>
      </c>
      <c r="B2332" s="33" t="s">
        <v>37</v>
      </c>
      <c r="C2332" s="34" t="s">
        <v>230</v>
      </c>
      <c r="D2332" s="32">
        <v>122230.0</v>
      </c>
      <c r="E2332" s="35">
        <v>128.0</v>
      </c>
    </row>
    <row r="2333">
      <c r="A2333" s="32" t="s">
        <v>213</v>
      </c>
      <c r="B2333" s="33" t="s">
        <v>38</v>
      </c>
      <c r="C2333" s="34" t="s">
        <v>230</v>
      </c>
      <c r="D2333" s="32">
        <v>122230.0</v>
      </c>
      <c r="E2333" s="35">
        <v>128.0</v>
      </c>
    </row>
    <row r="2334">
      <c r="A2334" s="32" t="s">
        <v>213</v>
      </c>
      <c r="B2334" s="33" t="s">
        <v>40</v>
      </c>
      <c r="C2334" s="34" t="s">
        <v>230</v>
      </c>
      <c r="D2334" s="35">
        <v>43.0</v>
      </c>
      <c r="E2334" s="35">
        <v>150.0</v>
      </c>
    </row>
    <row r="2335">
      <c r="A2335" s="32" t="s">
        <v>213</v>
      </c>
      <c r="B2335" s="33" t="s">
        <v>44</v>
      </c>
      <c r="C2335" s="34" t="s">
        <v>230</v>
      </c>
      <c r="D2335" s="35">
        <v>42.0</v>
      </c>
      <c r="E2335" s="35">
        <v>110.0</v>
      </c>
    </row>
    <row r="2336">
      <c r="A2336" s="32" t="s">
        <v>213</v>
      </c>
      <c r="B2336" s="33" t="s">
        <v>41</v>
      </c>
      <c r="C2336" s="34" t="s">
        <v>230</v>
      </c>
      <c r="D2336" s="35">
        <v>41.0</v>
      </c>
      <c r="E2336" s="35">
        <v>114.0</v>
      </c>
    </row>
    <row r="2337">
      <c r="A2337" s="32" t="s">
        <v>213</v>
      </c>
      <c r="B2337" s="33" t="s">
        <v>39</v>
      </c>
      <c r="C2337" s="34" t="s">
        <v>230</v>
      </c>
      <c r="D2337" s="35">
        <v>39.0</v>
      </c>
      <c r="E2337" s="35">
        <v>110.0</v>
      </c>
    </row>
    <row r="2338">
      <c r="A2338" s="32" t="s">
        <v>213</v>
      </c>
      <c r="B2338" s="33" t="s">
        <v>43</v>
      </c>
      <c r="C2338" s="34" t="s">
        <v>230</v>
      </c>
      <c r="D2338" s="32">
        <v>122230.0</v>
      </c>
      <c r="E2338" s="35">
        <v>114.0</v>
      </c>
    </row>
    <row r="2339">
      <c r="A2339" s="32" t="s">
        <v>213</v>
      </c>
      <c r="B2339" s="33" t="s">
        <v>42</v>
      </c>
      <c r="C2339" s="34" t="s">
        <v>230</v>
      </c>
      <c r="D2339" s="32">
        <v>122230.0</v>
      </c>
      <c r="E2339" s="35">
        <v>103.0</v>
      </c>
    </row>
    <row r="2340">
      <c r="A2340" s="32" t="s">
        <v>213</v>
      </c>
      <c r="B2340" s="33" t="s">
        <v>38</v>
      </c>
      <c r="C2340" s="34" t="s">
        <v>230</v>
      </c>
      <c r="D2340" s="32">
        <v>122230.0</v>
      </c>
      <c r="E2340" s="35">
        <v>114.0</v>
      </c>
    </row>
    <row r="2341">
      <c r="A2341" s="32" t="s">
        <v>213</v>
      </c>
      <c r="B2341" s="33" t="s">
        <v>43</v>
      </c>
      <c r="C2341" s="34" t="s">
        <v>230</v>
      </c>
      <c r="D2341" s="32">
        <v>122230.0</v>
      </c>
      <c r="E2341" s="35">
        <v>103.0</v>
      </c>
    </row>
    <row r="2342">
      <c r="A2342" s="32" t="s">
        <v>213</v>
      </c>
      <c r="B2342" s="33" t="s">
        <v>33</v>
      </c>
      <c r="C2342" s="34" t="s">
        <v>231</v>
      </c>
      <c r="D2342" s="32">
        <v>122230.0</v>
      </c>
      <c r="E2342" s="32">
        <v>191964.0</v>
      </c>
    </row>
    <row r="2343">
      <c r="A2343" s="32" t="s">
        <v>213</v>
      </c>
      <c r="B2343" s="33" t="s">
        <v>35</v>
      </c>
      <c r="C2343" s="34" t="s">
        <v>231</v>
      </c>
      <c r="D2343" s="35">
        <v>7382.0</v>
      </c>
      <c r="E2343" s="32">
        <v>191964.0</v>
      </c>
    </row>
    <row r="2344">
      <c r="A2344" s="32" t="s">
        <v>213</v>
      </c>
      <c r="B2344" s="33" t="s">
        <v>36</v>
      </c>
      <c r="C2344" s="34" t="s">
        <v>231</v>
      </c>
      <c r="D2344" s="35">
        <v>7178.0</v>
      </c>
      <c r="E2344" s="35">
        <v>20964.0</v>
      </c>
    </row>
    <row r="2345">
      <c r="A2345" s="32" t="s">
        <v>213</v>
      </c>
      <c r="B2345" s="33" t="s">
        <v>37</v>
      </c>
      <c r="C2345" s="34" t="s">
        <v>231</v>
      </c>
      <c r="D2345" s="35">
        <v>6941.0</v>
      </c>
      <c r="E2345" s="35">
        <v>20323.0</v>
      </c>
    </row>
    <row r="2346">
      <c r="A2346" s="32" t="s">
        <v>213</v>
      </c>
      <c r="B2346" s="33" t="s">
        <v>38</v>
      </c>
      <c r="C2346" s="34" t="s">
        <v>231</v>
      </c>
      <c r="D2346" s="35">
        <v>7104.0</v>
      </c>
      <c r="E2346" s="35">
        <v>21019.0</v>
      </c>
    </row>
    <row r="2347">
      <c r="A2347" s="32" t="s">
        <v>213</v>
      </c>
      <c r="B2347" s="33" t="s">
        <v>40</v>
      </c>
      <c r="C2347" s="34" t="s">
        <v>231</v>
      </c>
      <c r="D2347" s="35">
        <v>7058.0</v>
      </c>
      <c r="E2347" s="35">
        <v>21430.0</v>
      </c>
    </row>
    <row r="2348">
      <c r="A2348" s="32" t="s">
        <v>213</v>
      </c>
      <c r="B2348" s="33" t="s">
        <v>44</v>
      </c>
      <c r="C2348" s="34" t="s">
        <v>231</v>
      </c>
      <c r="D2348" s="35">
        <v>7068.0</v>
      </c>
      <c r="E2348" s="35">
        <v>20693.0</v>
      </c>
    </row>
    <row r="2349">
      <c r="A2349" s="32" t="s">
        <v>213</v>
      </c>
      <c r="B2349" s="33" t="s">
        <v>41</v>
      </c>
      <c r="C2349" s="34" t="s">
        <v>231</v>
      </c>
      <c r="D2349" s="35">
        <v>6840.0</v>
      </c>
      <c r="E2349" s="35">
        <v>19651.0</v>
      </c>
    </row>
    <row r="2350">
      <c r="A2350" s="32" t="s">
        <v>213</v>
      </c>
      <c r="B2350" s="33" t="s">
        <v>39</v>
      </c>
      <c r="C2350" s="34" t="s">
        <v>231</v>
      </c>
      <c r="D2350" s="35">
        <v>6528.0</v>
      </c>
      <c r="E2350" s="35">
        <v>18786.0</v>
      </c>
    </row>
    <row r="2351">
      <c r="A2351" s="32" t="s">
        <v>213</v>
      </c>
      <c r="B2351" s="33" t="s">
        <v>43</v>
      </c>
      <c r="C2351" s="34" t="s">
        <v>231</v>
      </c>
      <c r="D2351" s="35">
        <v>7479.0</v>
      </c>
      <c r="E2351" s="35">
        <v>21888.0</v>
      </c>
    </row>
    <row r="2352">
      <c r="A2352" s="32" t="s">
        <v>213</v>
      </c>
      <c r="B2352" s="33" t="s">
        <v>42</v>
      </c>
      <c r="C2352" s="34" t="s">
        <v>231</v>
      </c>
      <c r="D2352" s="35">
        <v>7476.0</v>
      </c>
      <c r="E2352" s="35">
        <v>21500.0</v>
      </c>
    </row>
    <row r="2353">
      <c r="A2353" s="32" t="s">
        <v>213</v>
      </c>
      <c r="B2353" s="33" t="s">
        <v>38</v>
      </c>
      <c r="C2353" s="34" t="s">
        <v>231</v>
      </c>
      <c r="D2353" s="35">
        <v>7291.0</v>
      </c>
      <c r="E2353" s="35">
        <v>20235.0</v>
      </c>
    </row>
    <row r="2354">
      <c r="A2354" s="32" t="s">
        <v>213</v>
      </c>
      <c r="B2354" s="33" t="s">
        <v>43</v>
      </c>
      <c r="C2354" s="34" t="s">
        <v>231</v>
      </c>
      <c r="D2354" s="35">
        <v>7499.0</v>
      </c>
      <c r="E2354" s="35">
        <v>20117.0</v>
      </c>
    </row>
    <row r="2355">
      <c r="A2355" s="32" t="s">
        <v>213</v>
      </c>
      <c r="B2355" s="33" t="s">
        <v>33</v>
      </c>
      <c r="C2355" s="34" t="s">
        <v>232</v>
      </c>
      <c r="D2355" s="32">
        <v>122230.0</v>
      </c>
      <c r="E2355" s="32">
        <v>191964.0</v>
      </c>
    </row>
    <row r="2356">
      <c r="A2356" s="32" t="s">
        <v>213</v>
      </c>
      <c r="B2356" s="33" t="s">
        <v>35</v>
      </c>
      <c r="C2356" s="34" t="s">
        <v>232</v>
      </c>
      <c r="D2356" s="35">
        <v>12942.0</v>
      </c>
      <c r="E2356" s="32">
        <v>191964.0</v>
      </c>
    </row>
    <row r="2357">
      <c r="A2357" s="32" t="s">
        <v>213</v>
      </c>
      <c r="B2357" s="33" t="s">
        <v>36</v>
      </c>
      <c r="C2357" s="34" t="s">
        <v>232</v>
      </c>
      <c r="D2357" s="35">
        <v>12428.0</v>
      </c>
      <c r="E2357" s="35">
        <v>32636.0</v>
      </c>
    </row>
    <row r="2358">
      <c r="A2358" s="32" t="s">
        <v>213</v>
      </c>
      <c r="B2358" s="33" t="s">
        <v>37</v>
      </c>
      <c r="C2358" s="34" t="s">
        <v>232</v>
      </c>
      <c r="D2358" s="35">
        <v>12678.0</v>
      </c>
      <c r="E2358" s="35">
        <v>30473.0</v>
      </c>
    </row>
    <row r="2359">
      <c r="A2359" s="32" t="s">
        <v>213</v>
      </c>
      <c r="B2359" s="33" t="s">
        <v>38</v>
      </c>
      <c r="C2359" s="34" t="s">
        <v>232</v>
      </c>
      <c r="D2359" s="35">
        <v>10973.0</v>
      </c>
      <c r="E2359" s="35">
        <v>29670.0</v>
      </c>
    </row>
    <row r="2360">
      <c r="A2360" s="32" t="s">
        <v>213</v>
      </c>
      <c r="B2360" s="33" t="s">
        <v>40</v>
      </c>
      <c r="C2360" s="34" t="s">
        <v>232</v>
      </c>
      <c r="D2360" s="35">
        <v>11332.0</v>
      </c>
      <c r="E2360" s="35">
        <v>30759.0</v>
      </c>
    </row>
    <row r="2361">
      <c r="A2361" s="32" t="s">
        <v>213</v>
      </c>
      <c r="B2361" s="33" t="s">
        <v>44</v>
      </c>
      <c r="C2361" s="34" t="s">
        <v>232</v>
      </c>
      <c r="D2361" s="35">
        <v>10255.0</v>
      </c>
      <c r="E2361" s="35">
        <v>29688.0</v>
      </c>
    </row>
    <row r="2362">
      <c r="A2362" s="32" t="s">
        <v>213</v>
      </c>
      <c r="B2362" s="33" t="s">
        <v>41</v>
      </c>
      <c r="C2362" s="34" t="s">
        <v>232</v>
      </c>
      <c r="D2362" s="35">
        <v>11048.0</v>
      </c>
      <c r="E2362" s="35">
        <v>29908.0</v>
      </c>
    </row>
    <row r="2363">
      <c r="A2363" s="32" t="s">
        <v>213</v>
      </c>
      <c r="B2363" s="33" t="s">
        <v>39</v>
      </c>
      <c r="C2363" s="34" t="s">
        <v>232</v>
      </c>
      <c r="D2363" s="35">
        <v>10278.0</v>
      </c>
      <c r="E2363" s="35">
        <v>28658.0</v>
      </c>
    </row>
    <row r="2364">
      <c r="A2364" s="32" t="s">
        <v>213</v>
      </c>
      <c r="B2364" s="33" t="s">
        <v>43</v>
      </c>
      <c r="C2364" s="34" t="s">
        <v>232</v>
      </c>
      <c r="D2364" s="35">
        <v>9712.0</v>
      </c>
      <c r="E2364" s="35">
        <v>26523.0</v>
      </c>
    </row>
    <row r="2365">
      <c r="A2365" s="32" t="s">
        <v>213</v>
      </c>
      <c r="B2365" s="33" t="s">
        <v>42</v>
      </c>
      <c r="C2365" s="34" t="s">
        <v>232</v>
      </c>
      <c r="D2365" s="35">
        <v>9177.0</v>
      </c>
      <c r="E2365" s="35">
        <v>24690.0</v>
      </c>
    </row>
    <row r="2366">
      <c r="A2366" s="32" t="s">
        <v>213</v>
      </c>
      <c r="B2366" s="33" t="s">
        <v>38</v>
      </c>
      <c r="C2366" s="34" t="s">
        <v>232</v>
      </c>
      <c r="D2366" s="35">
        <v>8442.0</v>
      </c>
      <c r="E2366" s="35">
        <v>23447.0</v>
      </c>
    </row>
    <row r="2367">
      <c r="A2367" s="32" t="s">
        <v>213</v>
      </c>
      <c r="B2367" s="33" t="s">
        <v>43</v>
      </c>
      <c r="C2367" s="34" t="s">
        <v>232</v>
      </c>
      <c r="D2367" s="35">
        <v>7815.0</v>
      </c>
      <c r="E2367" s="35">
        <v>20942.0</v>
      </c>
    </row>
    <row r="2368">
      <c r="A2368" s="32" t="s">
        <v>213</v>
      </c>
      <c r="B2368" s="33" t="s">
        <v>33</v>
      </c>
      <c r="C2368" s="34" t="s">
        <v>233</v>
      </c>
      <c r="D2368" s="32">
        <v>122230.0</v>
      </c>
      <c r="E2368" s="32">
        <v>191964.0</v>
      </c>
    </row>
    <row r="2369">
      <c r="A2369" s="32" t="s">
        <v>213</v>
      </c>
      <c r="B2369" s="33" t="s">
        <v>35</v>
      </c>
      <c r="C2369" s="34" t="s">
        <v>233</v>
      </c>
      <c r="D2369" s="35">
        <v>4319.0</v>
      </c>
      <c r="E2369" s="32">
        <v>191964.0</v>
      </c>
    </row>
    <row r="2370">
      <c r="A2370" s="32" t="s">
        <v>213</v>
      </c>
      <c r="B2370" s="33" t="s">
        <v>36</v>
      </c>
      <c r="C2370" s="34" t="s">
        <v>233</v>
      </c>
      <c r="D2370" s="35">
        <v>4210.0</v>
      </c>
      <c r="E2370" s="35">
        <v>6249.0</v>
      </c>
    </row>
    <row r="2371">
      <c r="A2371" s="32" t="s">
        <v>213</v>
      </c>
      <c r="B2371" s="33" t="s">
        <v>37</v>
      </c>
      <c r="C2371" s="34" t="s">
        <v>233</v>
      </c>
      <c r="D2371" s="35">
        <v>4214.0</v>
      </c>
      <c r="E2371" s="35">
        <v>6476.0</v>
      </c>
    </row>
    <row r="2372">
      <c r="A2372" s="32" t="s">
        <v>213</v>
      </c>
      <c r="B2372" s="33" t="s">
        <v>38</v>
      </c>
      <c r="C2372" s="34" t="s">
        <v>233</v>
      </c>
      <c r="D2372" s="35">
        <v>4499.0</v>
      </c>
      <c r="E2372" s="35">
        <v>6546.0</v>
      </c>
    </row>
    <row r="2373">
      <c r="A2373" s="32" t="s">
        <v>213</v>
      </c>
      <c r="B2373" s="33" t="s">
        <v>40</v>
      </c>
      <c r="C2373" s="34" t="s">
        <v>233</v>
      </c>
      <c r="D2373" s="35">
        <v>4479.0</v>
      </c>
      <c r="E2373" s="35">
        <v>6898.0</v>
      </c>
    </row>
    <row r="2374">
      <c r="A2374" s="32" t="s">
        <v>213</v>
      </c>
      <c r="B2374" s="33" t="s">
        <v>44</v>
      </c>
      <c r="C2374" s="34" t="s">
        <v>233</v>
      </c>
      <c r="D2374" s="35">
        <v>4735.0</v>
      </c>
      <c r="E2374" s="35">
        <v>6846.0</v>
      </c>
    </row>
    <row r="2375">
      <c r="A2375" s="32" t="s">
        <v>213</v>
      </c>
      <c r="B2375" s="33" t="s">
        <v>41</v>
      </c>
      <c r="C2375" s="34" t="s">
        <v>233</v>
      </c>
      <c r="D2375" s="35">
        <v>4509.0</v>
      </c>
      <c r="E2375" s="35">
        <v>6454.0</v>
      </c>
    </row>
    <row r="2376">
      <c r="A2376" s="32" t="s">
        <v>213</v>
      </c>
      <c r="B2376" s="33" t="s">
        <v>39</v>
      </c>
      <c r="C2376" s="34" t="s">
        <v>233</v>
      </c>
      <c r="D2376" s="35">
        <v>4382.0</v>
      </c>
      <c r="E2376" s="35">
        <v>6366.0</v>
      </c>
    </row>
    <row r="2377">
      <c r="A2377" s="32" t="s">
        <v>213</v>
      </c>
      <c r="B2377" s="33" t="s">
        <v>43</v>
      </c>
      <c r="C2377" s="34" t="s">
        <v>233</v>
      </c>
      <c r="D2377" s="35">
        <v>4418.0</v>
      </c>
      <c r="E2377" s="35">
        <v>6553.0</v>
      </c>
    </row>
    <row r="2378">
      <c r="A2378" s="32" t="s">
        <v>213</v>
      </c>
      <c r="B2378" s="33" t="s">
        <v>42</v>
      </c>
      <c r="C2378" s="34" t="s">
        <v>233</v>
      </c>
      <c r="D2378" s="35">
        <v>4232.0</v>
      </c>
      <c r="E2378" s="35">
        <v>6040.0</v>
      </c>
    </row>
    <row r="2379">
      <c r="A2379" s="32" t="s">
        <v>213</v>
      </c>
      <c r="B2379" s="33" t="s">
        <v>38</v>
      </c>
      <c r="C2379" s="34" t="s">
        <v>233</v>
      </c>
      <c r="D2379" s="35">
        <v>4151.0</v>
      </c>
      <c r="E2379" s="35">
        <v>5948.0</v>
      </c>
    </row>
    <row r="2380">
      <c r="A2380" s="32" t="s">
        <v>213</v>
      </c>
      <c r="B2380" s="33" t="s">
        <v>43</v>
      </c>
      <c r="C2380" s="34" t="s">
        <v>233</v>
      </c>
      <c r="D2380" s="35">
        <v>3968.0</v>
      </c>
      <c r="E2380" s="35">
        <v>5743.0</v>
      </c>
    </row>
    <row r="2381">
      <c r="A2381" s="32" t="s">
        <v>213</v>
      </c>
      <c r="B2381" s="33" t="s">
        <v>33</v>
      </c>
      <c r="C2381" s="34" t="s">
        <v>234</v>
      </c>
      <c r="D2381" s="32">
        <v>122230.0</v>
      </c>
      <c r="E2381" s="32">
        <v>191964.0</v>
      </c>
    </row>
    <row r="2382">
      <c r="A2382" s="32" t="s">
        <v>213</v>
      </c>
      <c r="B2382" s="33" t="s">
        <v>35</v>
      </c>
      <c r="C2382" s="34" t="s">
        <v>234</v>
      </c>
      <c r="D2382" s="32">
        <v>122230.0</v>
      </c>
      <c r="E2382" s="32">
        <v>191964.0</v>
      </c>
    </row>
    <row r="2383">
      <c r="A2383" s="32" t="s">
        <v>213</v>
      </c>
      <c r="B2383" s="33" t="s">
        <v>36</v>
      </c>
      <c r="C2383" s="34" t="s">
        <v>234</v>
      </c>
      <c r="D2383" s="32">
        <v>122230.0</v>
      </c>
      <c r="E2383" s="35">
        <v>634.0</v>
      </c>
    </row>
    <row r="2384">
      <c r="A2384" s="32" t="s">
        <v>213</v>
      </c>
      <c r="B2384" s="33" t="s">
        <v>37</v>
      </c>
      <c r="C2384" s="34" t="s">
        <v>234</v>
      </c>
      <c r="D2384" s="32">
        <v>122230.0</v>
      </c>
      <c r="E2384" s="35">
        <v>557.0</v>
      </c>
    </row>
    <row r="2385">
      <c r="A2385" s="32" t="s">
        <v>213</v>
      </c>
      <c r="B2385" s="33" t="s">
        <v>38</v>
      </c>
      <c r="C2385" s="34" t="s">
        <v>234</v>
      </c>
      <c r="D2385" s="32">
        <v>122230.0</v>
      </c>
      <c r="E2385" s="35">
        <v>638.0</v>
      </c>
    </row>
    <row r="2386">
      <c r="A2386" s="32" t="s">
        <v>213</v>
      </c>
      <c r="B2386" s="33" t="s">
        <v>41</v>
      </c>
      <c r="C2386" s="34" t="s">
        <v>234</v>
      </c>
      <c r="D2386" s="32">
        <v>122230.0</v>
      </c>
      <c r="E2386" s="35">
        <v>616.0</v>
      </c>
    </row>
    <row r="2387">
      <c r="A2387" s="32" t="s">
        <v>213</v>
      </c>
      <c r="B2387" s="33" t="s">
        <v>44</v>
      </c>
      <c r="C2387" s="34" t="s">
        <v>234</v>
      </c>
      <c r="D2387" s="32">
        <v>122230.0</v>
      </c>
      <c r="E2387" s="35">
        <v>627.0</v>
      </c>
    </row>
    <row r="2388">
      <c r="A2388" s="32" t="s">
        <v>213</v>
      </c>
      <c r="B2388" s="33" t="s">
        <v>41</v>
      </c>
      <c r="C2388" s="34" t="s">
        <v>234</v>
      </c>
      <c r="D2388" s="32">
        <v>122230.0</v>
      </c>
      <c r="E2388" s="35">
        <v>609.0</v>
      </c>
    </row>
    <row r="2389">
      <c r="A2389" s="32" t="s">
        <v>213</v>
      </c>
      <c r="B2389" s="33" t="s">
        <v>39</v>
      </c>
      <c r="C2389" s="34" t="s">
        <v>234</v>
      </c>
      <c r="D2389" s="32">
        <v>122230.0</v>
      </c>
      <c r="E2389" s="35">
        <v>583.0</v>
      </c>
    </row>
    <row r="2390">
      <c r="A2390" s="32" t="s">
        <v>213</v>
      </c>
      <c r="B2390" s="33" t="s">
        <v>43</v>
      </c>
      <c r="C2390" s="34" t="s">
        <v>234</v>
      </c>
      <c r="D2390" s="32">
        <v>122230.0</v>
      </c>
      <c r="E2390" s="35">
        <v>532.0</v>
      </c>
    </row>
    <row r="2391">
      <c r="A2391" s="32" t="s">
        <v>213</v>
      </c>
      <c r="B2391" s="33" t="s">
        <v>43</v>
      </c>
      <c r="C2391" s="34" t="s">
        <v>234</v>
      </c>
      <c r="D2391" s="32">
        <v>122230.0</v>
      </c>
      <c r="E2391" s="35">
        <v>539.0</v>
      </c>
    </row>
    <row r="2392">
      <c r="A2392" s="32" t="s">
        <v>213</v>
      </c>
      <c r="B2392" s="33" t="s">
        <v>39</v>
      </c>
      <c r="C2392" s="34" t="s">
        <v>234</v>
      </c>
      <c r="D2392" s="32">
        <v>122230.0</v>
      </c>
      <c r="E2392" s="35">
        <v>539.0</v>
      </c>
    </row>
    <row r="2393">
      <c r="A2393" s="32" t="s">
        <v>213</v>
      </c>
      <c r="B2393" s="33" t="s">
        <v>43</v>
      </c>
      <c r="C2393" s="34" t="s">
        <v>234</v>
      </c>
      <c r="D2393" s="32">
        <v>122230.0</v>
      </c>
      <c r="E2393" s="35">
        <v>532.0</v>
      </c>
    </row>
    <row r="2394">
      <c r="A2394" s="32" t="s">
        <v>213</v>
      </c>
      <c r="B2394" s="33" t="s">
        <v>33</v>
      </c>
      <c r="C2394" s="34" t="s">
        <v>235</v>
      </c>
      <c r="D2394" s="32">
        <v>122230.0</v>
      </c>
      <c r="E2394" s="32">
        <v>191964.0</v>
      </c>
    </row>
    <row r="2395">
      <c r="A2395" s="32" t="s">
        <v>213</v>
      </c>
      <c r="B2395" s="33" t="s">
        <v>35</v>
      </c>
      <c r="C2395" s="34" t="s">
        <v>235</v>
      </c>
      <c r="D2395" s="32">
        <v>122230.0</v>
      </c>
      <c r="E2395" s="32">
        <v>191964.0</v>
      </c>
    </row>
    <row r="2396">
      <c r="A2396" s="32" t="s">
        <v>213</v>
      </c>
      <c r="B2396" s="33" t="s">
        <v>36</v>
      </c>
      <c r="C2396" s="34" t="s">
        <v>235</v>
      </c>
      <c r="D2396" s="32">
        <v>122230.0</v>
      </c>
      <c r="E2396" s="35">
        <v>260.0</v>
      </c>
    </row>
    <row r="2397">
      <c r="A2397" s="32" t="s">
        <v>213</v>
      </c>
      <c r="B2397" s="33" t="s">
        <v>37</v>
      </c>
      <c r="C2397" s="34" t="s">
        <v>235</v>
      </c>
      <c r="D2397" s="32">
        <v>122230.0</v>
      </c>
      <c r="E2397" s="35">
        <v>253.0</v>
      </c>
    </row>
    <row r="2398">
      <c r="A2398" s="32" t="s">
        <v>213</v>
      </c>
      <c r="B2398" s="33" t="s">
        <v>38</v>
      </c>
      <c r="C2398" s="34" t="s">
        <v>235</v>
      </c>
      <c r="D2398" s="32">
        <v>122230.0</v>
      </c>
      <c r="E2398" s="35">
        <v>260.0</v>
      </c>
    </row>
    <row r="2399">
      <c r="A2399" s="32" t="s">
        <v>213</v>
      </c>
      <c r="B2399" s="33" t="s">
        <v>41</v>
      </c>
      <c r="C2399" s="34" t="s">
        <v>235</v>
      </c>
      <c r="D2399" s="35">
        <v>81.0</v>
      </c>
      <c r="E2399" s="35">
        <v>238.0</v>
      </c>
    </row>
    <row r="2400">
      <c r="A2400" s="32" t="s">
        <v>213</v>
      </c>
      <c r="B2400" s="33" t="s">
        <v>44</v>
      </c>
      <c r="C2400" s="34" t="s">
        <v>235</v>
      </c>
      <c r="D2400" s="35">
        <v>81.0</v>
      </c>
      <c r="E2400" s="35">
        <v>231.0</v>
      </c>
    </row>
    <row r="2401">
      <c r="A2401" s="32" t="s">
        <v>213</v>
      </c>
      <c r="B2401" s="33" t="s">
        <v>41</v>
      </c>
      <c r="C2401" s="34" t="s">
        <v>235</v>
      </c>
      <c r="D2401" s="35">
        <v>79.0</v>
      </c>
      <c r="E2401" s="35">
        <v>216.0</v>
      </c>
    </row>
    <row r="2402">
      <c r="A2402" s="32" t="s">
        <v>213</v>
      </c>
      <c r="B2402" s="33" t="s">
        <v>39</v>
      </c>
      <c r="C2402" s="34" t="s">
        <v>235</v>
      </c>
      <c r="D2402" s="35">
        <v>74.0</v>
      </c>
      <c r="E2402" s="35">
        <v>205.0</v>
      </c>
    </row>
    <row r="2403">
      <c r="A2403" s="32" t="s">
        <v>213</v>
      </c>
      <c r="B2403" s="33" t="s">
        <v>44</v>
      </c>
      <c r="C2403" s="34" t="s">
        <v>235</v>
      </c>
      <c r="D2403" s="32">
        <v>122230.0</v>
      </c>
      <c r="E2403" s="35">
        <v>216.0</v>
      </c>
    </row>
    <row r="2404">
      <c r="A2404" s="32" t="s">
        <v>213</v>
      </c>
      <c r="B2404" s="33" t="s">
        <v>43</v>
      </c>
      <c r="C2404" s="34" t="s">
        <v>235</v>
      </c>
      <c r="D2404" s="32">
        <v>122230.0</v>
      </c>
      <c r="E2404" s="35">
        <v>205.0</v>
      </c>
    </row>
    <row r="2405">
      <c r="A2405" s="32" t="s">
        <v>213</v>
      </c>
      <c r="B2405" s="33" t="s">
        <v>39</v>
      </c>
      <c r="C2405" s="34" t="s">
        <v>235</v>
      </c>
      <c r="D2405" s="32">
        <v>122230.0</v>
      </c>
      <c r="E2405" s="35">
        <v>194.0</v>
      </c>
    </row>
    <row r="2406">
      <c r="A2406" s="32" t="s">
        <v>213</v>
      </c>
      <c r="B2406" s="33" t="s">
        <v>43</v>
      </c>
      <c r="C2406" s="34" t="s">
        <v>235</v>
      </c>
      <c r="D2406" s="32">
        <v>122230.0</v>
      </c>
      <c r="E2406" s="35">
        <v>191.0</v>
      </c>
    </row>
    <row r="2407">
      <c r="A2407" s="32" t="s">
        <v>213</v>
      </c>
      <c r="B2407" s="33" t="s">
        <v>33</v>
      </c>
      <c r="C2407" s="34" t="s">
        <v>236</v>
      </c>
      <c r="D2407" s="32">
        <v>122230.0</v>
      </c>
      <c r="E2407" s="32">
        <v>191964.0</v>
      </c>
    </row>
    <row r="2408">
      <c r="A2408" s="32" t="s">
        <v>213</v>
      </c>
      <c r="B2408" s="33" t="s">
        <v>35</v>
      </c>
      <c r="C2408" s="34" t="s">
        <v>236</v>
      </c>
      <c r="D2408" s="35">
        <v>10163.0</v>
      </c>
      <c r="E2408" s="32">
        <v>191964.0</v>
      </c>
    </row>
    <row r="2409">
      <c r="A2409" s="32" t="s">
        <v>213</v>
      </c>
      <c r="B2409" s="33" t="s">
        <v>36</v>
      </c>
      <c r="C2409" s="34" t="s">
        <v>236</v>
      </c>
      <c r="D2409" s="35">
        <v>10251.0</v>
      </c>
      <c r="E2409" s="35">
        <v>11118.0</v>
      </c>
    </row>
    <row r="2410">
      <c r="A2410" s="32" t="s">
        <v>213</v>
      </c>
      <c r="B2410" s="33" t="s">
        <v>37</v>
      </c>
      <c r="C2410" s="34" t="s">
        <v>236</v>
      </c>
      <c r="D2410" s="35">
        <v>9318.0</v>
      </c>
      <c r="E2410" s="35">
        <v>11844.0</v>
      </c>
    </row>
    <row r="2411">
      <c r="A2411" s="32" t="s">
        <v>213</v>
      </c>
      <c r="B2411" s="33" t="s">
        <v>38</v>
      </c>
      <c r="C2411" s="34" t="s">
        <v>236</v>
      </c>
      <c r="D2411" s="35">
        <v>8157.0</v>
      </c>
      <c r="E2411" s="35">
        <v>11441.0</v>
      </c>
    </row>
    <row r="2412">
      <c r="A2412" s="32" t="s">
        <v>213</v>
      </c>
      <c r="B2412" s="33" t="s">
        <v>41</v>
      </c>
      <c r="C2412" s="34" t="s">
        <v>236</v>
      </c>
      <c r="D2412" s="35">
        <v>8528.0</v>
      </c>
      <c r="E2412" s="35">
        <v>12636.0</v>
      </c>
    </row>
    <row r="2413">
      <c r="A2413" s="32" t="s">
        <v>213</v>
      </c>
      <c r="B2413" s="33" t="s">
        <v>44</v>
      </c>
      <c r="C2413" s="34" t="s">
        <v>236</v>
      </c>
      <c r="D2413" s="35">
        <v>7940.0</v>
      </c>
      <c r="E2413" s="35">
        <v>12526.0</v>
      </c>
    </row>
    <row r="2414">
      <c r="A2414" s="32" t="s">
        <v>213</v>
      </c>
      <c r="B2414" s="33" t="s">
        <v>41</v>
      </c>
      <c r="C2414" s="34" t="s">
        <v>236</v>
      </c>
      <c r="D2414" s="35">
        <v>7855.0</v>
      </c>
      <c r="E2414" s="35">
        <v>12453.0</v>
      </c>
    </row>
    <row r="2415">
      <c r="A2415" s="32" t="s">
        <v>213</v>
      </c>
      <c r="B2415" s="33" t="s">
        <v>39</v>
      </c>
      <c r="C2415" s="34" t="s">
        <v>236</v>
      </c>
      <c r="D2415" s="35">
        <v>7785.0</v>
      </c>
      <c r="E2415" s="35">
        <v>11621.0</v>
      </c>
    </row>
    <row r="2416">
      <c r="A2416" s="32" t="s">
        <v>213</v>
      </c>
      <c r="B2416" s="33" t="s">
        <v>44</v>
      </c>
      <c r="C2416" s="34" t="s">
        <v>236</v>
      </c>
      <c r="D2416" s="35">
        <v>7436.0</v>
      </c>
      <c r="E2416" s="35">
        <v>10502.0</v>
      </c>
    </row>
    <row r="2417">
      <c r="A2417" s="32" t="s">
        <v>213</v>
      </c>
      <c r="B2417" s="33" t="s">
        <v>44</v>
      </c>
      <c r="C2417" s="34" t="s">
        <v>236</v>
      </c>
      <c r="D2417" s="35">
        <v>7248.0</v>
      </c>
      <c r="E2417" s="35">
        <v>11096.0</v>
      </c>
    </row>
    <row r="2418">
      <c r="A2418" s="32" t="s">
        <v>213</v>
      </c>
      <c r="B2418" s="33" t="s">
        <v>39</v>
      </c>
      <c r="C2418" s="34" t="s">
        <v>236</v>
      </c>
      <c r="D2418" s="35">
        <v>7188.0</v>
      </c>
      <c r="E2418" s="35">
        <v>10627.0</v>
      </c>
    </row>
    <row r="2419">
      <c r="A2419" s="32" t="s">
        <v>213</v>
      </c>
      <c r="B2419" s="33" t="s">
        <v>44</v>
      </c>
      <c r="C2419" s="34" t="s">
        <v>236</v>
      </c>
      <c r="D2419" s="35">
        <v>7041.0</v>
      </c>
      <c r="E2419" s="35">
        <v>9916.0</v>
      </c>
    </row>
    <row r="2420">
      <c r="A2420" s="32" t="s">
        <v>213</v>
      </c>
      <c r="B2420" s="33" t="s">
        <v>33</v>
      </c>
      <c r="C2420" s="34" t="s">
        <v>237</v>
      </c>
      <c r="D2420" s="32">
        <v>122230.0</v>
      </c>
      <c r="E2420" s="32">
        <v>191964.0</v>
      </c>
    </row>
    <row r="2421">
      <c r="A2421" s="32" t="s">
        <v>213</v>
      </c>
      <c r="B2421" s="33" t="s">
        <v>35</v>
      </c>
      <c r="C2421" s="34" t="s">
        <v>237</v>
      </c>
      <c r="D2421" s="32">
        <v>122230.0</v>
      </c>
      <c r="E2421" s="32">
        <v>191964.0</v>
      </c>
    </row>
    <row r="2422">
      <c r="A2422" s="32" t="s">
        <v>213</v>
      </c>
      <c r="B2422" s="33" t="s">
        <v>36</v>
      </c>
      <c r="C2422" s="34" t="s">
        <v>237</v>
      </c>
      <c r="D2422" s="32">
        <v>122230.0</v>
      </c>
      <c r="E2422" s="35">
        <v>1701.0</v>
      </c>
    </row>
    <row r="2423">
      <c r="A2423" s="32" t="s">
        <v>213</v>
      </c>
      <c r="B2423" s="33" t="s">
        <v>37</v>
      </c>
      <c r="C2423" s="34" t="s">
        <v>237</v>
      </c>
      <c r="D2423" s="32">
        <v>122230.0</v>
      </c>
      <c r="E2423" s="35">
        <v>1555.0</v>
      </c>
    </row>
    <row r="2424">
      <c r="A2424" s="32" t="s">
        <v>213</v>
      </c>
      <c r="B2424" s="33" t="s">
        <v>38</v>
      </c>
      <c r="C2424" s="34" t="s">
        <v>237</v>
      </c>
      <c r="D2424" s="32">
        <v>122230.0</v>
      </c>
      <c r="E2424" s="35">
        <v>1558.0</v>
      </c>
    </row>
    <row r="2425">
      <c r="A2425" s="32" t="s">
        <v>213</v>
      </c>
      <c r="B2425" s="33" t="s">
        <v>41</v>
      </c>
      <c r="C2425" s="34" t="s">
        <v>237</v>
      </c>
      <c r="D2425" s="35">
        <v>500.0</v>
      </c>
      <c r="E2425" s="35">
        <v>1566.0</v>
      </c>
    </row>
    <row r="2426">
      <c r="A2426" s="32" t="s">
        <v>213</v>
      </c>
      <c r="B2426" s="33" t="s">
        <v>45</v>
      </c>
      <c r="C2426" s="34" t="s">
        <v>237</v>
      </c>
      <c r="D2426" s="35">
        <v>500.0</v>
      </c>
      <c r="E2426" s="35">
        <v>1291.0</v>
      </c>
    </row>
    <row r="2427">
      <c r="A2427" s="32" t="s">
        <v>213</v>
      </c>
      <c r="B2427" s="33" t="s">
        <v>42</v>
      </c>
      <c r="C2427" s="34" t="s">
        <v>237</v>
      </c>
      <c r="D2427" s="35">
        <v>495.0</v>
      </c>
      <c r="E2427" s="35">
        <v>1434.0</v>
      </c>
    </row>
    <row r="2428">
      <c r="A2428" s="32" t="s">
        <v>213</v>
      </c>
      <c r="B2428" s="33" t="s">
        <v>39</v>
      </c>
      <c r="C2428" s="34" t="s">
        <v>237</v>
      </c>
      <c r="D2428" s="35">
        <v>479.0</v>
      </c>
      <c r="E2428" s="35">
        <v>1628.0</v>
      </c>
    </row>
    <row r="2429">
      <c r="A2429" s="32" t="s">
        <v>213</v>
      </c>
      <c r="B2429" s="33" t="s">
        <v>44</v>
      </c>
      <c r="C2429" s="34" t="s">
        <v>237</v>
      </c>
      <c r="D2429" s="32">
        <v>122230.0</v>
      </c>
      <c r="E2429" s="35">
        <v>1566.0</v>
      </c>
    </row>
    <row r="2430">
      <c r="A2430" s="32" t="s">
        <v>213</v>
      </c>
      <c r="B2430" s="33" t="s">
        <v>44</v>
      </c>
      <c r="C2430" s="34" t="s">
        <v>237</v>
      </c>
      <c r="D2430" s="32">
        <v>122230.0</v>
      </c>
      <c r="E2430" s="35">
        <v>1580.0</v>
      </c>
    </row>
    <row r="2431">
      <c r="A2431" s="32" t="s">
        <v>213</v>
      </c>
      <c r="B2431" s="33" t="s">
        <v>39</v>
      </c>
      <c r="C2431" s="34" t="s">
        <v>237</v>
      </c>
      <c r="D2431" s="32">
        <v>122230.0</v>
      </c>
      <c r="E2431" s="35">
        <v>1595.0</v>
      </c>
    </row>
    <row r="2432">
      <c r="A2432" s="32" t="s">
        <v>213</v>
      </c>
      <c r="B2432" s="33" t="s">
        <v>44</v>
      </c>
      <c r="C2432" s="34" t="s">
        <v>237</v>
      </c>
      <c r="D2432" s="32">
        <v>122230.0</v>
      </c>
      <c r="E2432" s="35">
        <v>1610.0</v>
      </c>
    </row>
    <row r="2433">
      <c r="A2433" s="32" t="s">
        <v>213</v>
      </c>
      <c r="B2433" s="33" t="s">
        <v>33</v>
      </c>
      <c r="C2433" s="34" t="s">
        <v>238</v>
      </c>
      <c r="D2433" s="32">
        <v>122230.0</v>
      </c>
      <c r="E2433" s="32">
        <v>191964.0</v>
      </c>
    </row>
    <row r="2434">
      <c r="A2434" s="32" t="s">
        <v>213</v>
      </c>
      <c r="B2434" s="33" t="s">
        <v>35</v>
      </c>
      <c r="C2434" s="34" t="s">
        <v>238</v>
      </c>
      <c r="D2434" s="35">
        <v>3211.0</v>
      </c>
      <c r="E2434" s="32">
        <v>191964.0</v>
      </c>
    </row>
    <row r="2435">
      <c r="A2435" s="32" t="s">
        <v>213</v>
      </c>
      <c r="B2435" s="33" t="s">
        <v>36</v>
      </c>
      <c r="C2435" s="34" t="s">
        <v>238</v>
      </c>
      <c r="D2435" s="35">
        <v>2409.0</v>
      </c>
      <c r="E2435" s="35">
        <v>2120.0</v>
      </c>
    </row>
    <row r="2436">
      <c r="A2436" s="32" t="s">
        <v>213</v>
      </c>
      <c r="B2436" s="33" t="s">
        <v>37</v>
      </c>
      <c r="C2436" s="34" t="s">
        <v>238</v>
      </c>
      <c r="D2436" s="35">
        <v>2732.0</v>
      </c>
      <c r="E2436" s="35">
        <v>2263.0</v>
      </c>
    </row>
    <row r="2437">
      <c r="A2437" s="32" t="s">
        <v>213</v>
      </c>
      <c r="B2437" s="33" t="s">
        <v>38</v>
      </c>
      <c r="C2437" s="34" t="s">
        <v>238</v>
      </c>
      <c r="D2437" s="35">
        <v>2927.0</v>
      </c>
      <c r="E2437" s="35">
        <v>2428.0</v>
      </c>
    </row>
    <row r="2438">
      <c r="A2438" s="32" t="s">
        <v>213</v>
      </c>
      <c r="B2438" s="33" t="s">
        <v>41</v>
      </c>
      <c r="C2438" s="34" t="s">
        <v>238</v>
      </c>
      <c r="D2438" s="35">
        <v>2509.0</v>
      </c>
      <c r="E2438" s="35">
        <v>2391.0</v>
      </c>
    </row>
    <row r="2439">
      <c r="A2439" s="32" t="s">
        <v>213</v>
      </c>
      <c r="B2439" s="33" t="s">
        <v>45</v>
      </c>
      <c r="C2439" s="34" t="s">
        <v>238</v>
      </c>
      <c r="D2439" s="35">
        <v>2645.0</v>
      </c>
      <c r="E2439" s="35">
        <v>2112.0</v>
      </c>
    </row>
    <row r="2440">
      <c r="A2440" s="32" t="s">
        <v>213</v>
      </c>
      <c r="B2440" s="33" t="s">
        <v>42</v>
      </c>
      <c r="C2440" s="34" t="s">
        <v>238</v>
      </c>
      <c r="D2440" s="35">
        <v>2585.0</v>
      </c>
      <c r="E2440" s="35">
        <v>2076.0</v>
      </c>
    </row>
    <row r="2441">
      <c r="A2441" s="32" t="s">
        <v>213</v>
      </c>
      <c r="B2441" s="33" t="s">
        <v>39</v>
      </c>
      <c r="C2441" s="34" t="s">
        <v>238</v>
      </c>
      <c r="D2441" s="35">
        <v>2288.0</v>
      </c>
      <c r="E2441" s="35">
        <v>1988.0</v>
      </c>
    </row>
    <row r="2442">
      <c r="A2442" s="32" t="s">
        <v>213</v>
      </c>
      <c r="B2442" s="33" t="s">
        <v>44</v>
      </c>
      <c r="C2442" s="34" t="s">
        <v>238</v>
      </c>
      <c r="D2442" s="35">
        <v>2218.0</v>
      </c>
      <c r="E2442" s="35">
        <v>1734.0</v>
      </c>
    </row>
    <row r="2443">
      <c r="A2443" s="32" t="s">
        <v>213</v>
      </c>
      <c r="B2443" s="33" t="s">
        <v>44</v>
      </c>
      <c r="C2443" s="34" t="s">
        <v>238</v>
      </c>
      <c r="D2443" s="35">
        <v>2309.0</v>
      </c>
      <c r="E2443" s="35">
        <v>1826.0</v>
      </c>
    </row>
    <row r="2444">
      <c r="A2444" s="32" t="s">
        <v>213</v>
      </c>
      <c r="B2444" s="33" t="s">
        <v>39</v>
      </c>
      <c r="C2444" s="34" t="s">
        <v>238</v>
      </c>
      <c r="D2444" s="35">
        <v>2054.0</v>
      </c>
      <c r="E2444" s="35">
        <v>1569.0</v>
      </c>
    </row>
    <row r="2445">
      <c r="A2445" s="32" t="s">
        <v>213</v>
      </c>
      <c r="B2445" s="33" t="s">
        <v>44</v>
      </c>
      <c r="C2445" s="34" t="s">
        <v>238</v>
      </c>
      <c r="D2445" s="35">
        <v>2010.0</v>
      </c>
      <c r="E2445" s="35">
        <v>1368.0</v>
      </c>
    </row>
    <row r="2446">
      <c r="A2446" s="32" t="s">
        <v>213</v>
      </c>
      <c r="B2446" s="33" t="s">
        <v>33</v>
      </c>
      <c r="C2446" s="34" t="s">
        <v>239</v>
      </c>
      <c r="D2446" s="32">
        <v>122230.0</v>
      </c>
      <c r="E2446" s="32">
        <v>191964.0</v>
      </c>
    </row>
    <row r="2447">
      <c r="A2447" s="32" t="s">
        <v>213</v>
      </c>
      <c r="B2447" s="33" t="s">
        <v>35</v>
      </c>
      <c r="C2447" s="34" t="s">
        <v>239</v>
      </c>
      <c r="D2447" s="35">
        <v>4740.0</v>
      </c>
      <c r="E2447" s="32">
        <v>191964.0</v>
      </c>
    </row>
    <row r="2448">
      <c r="A2448" s="32" t="s">
        <v>213</v>
      </c>
      <c r="B2448" s="33" t="s">
        <v>36</v>
      </c>
      <c r="C2448" s="34" t="s">
        <v>239</v>
      </c>
      <c r="D2448" s="35">
        <v>4567.0</v>
      </c>
      <c r="E2448" s="35">
        <v>8108.0</v>
      </c>
    </row>
    <row r="2449">
      <c r="A2449" s="32" t="s">
        <v>213</v>
      </c>
      <c r="B2449" s="33" t="s">
        <v>37</v>
      </c>
      <c r="C2449" s="34" t="s">
        <v>239</v>
      </c>
      <c r="D2449" s="35">
        <v>4453.0</v>
      </c>
      <c r="E2449" s="35">
        <v>7866.0</v>
      </c>
    </row>
    <row r="2450">
      <c r="A2450" s="32" t="s">
        <v>213</v>
      </c>
      <c r="B2450" s="33" t="s">
        <v>38</v>
      </c>
      <c r="C2450" s="34" t="s">
        <v>239</v>
      </c>
      <c r="D2450" s="35">
        <v>4648.0</v>
      </c>
      <c r="E2450" s="35">
        <v>8672.0</v>
      </c>
    </row>
    <row r="2451">
      <c r="A2451" s="32" t="s">
        <v>213</v>
      </c>
      <c r="B2451" s="33" t="s">
        <v>41</v>
      </c>
      <c r="C2451" s="34" t="s">
        <v>239</v>
      </c>
      <c r="D2451" s="35">
        <v>4692.0</v>
      </c>
      <c r="E2451" s="35">
        <v>8779.0</v>
      </c>
    </row>
    <row r="2452">
      <c r="A2452" s="32" t="s">
        <v>213</v>
      </c>
      <c r="B2452" s="33" t="s">
        <v>45</v>
      </c>
      <c r="C2452" s="34" t="s">
        <v>239</v>
      </c>
      <c r="D2452" s="35">
        <v>3993.0</v>
      </c>
      <c r="E2452" s="35">
        <v>7008.0</v>
      </c>
    </row>
    <row r="2453">
      <c r="A2453" s="32" t="s">
        <v>213</v>
      </c>
      <c r="B2453" s="33" t="s">
        <v>42</v>
      </c>
      <c r="C2453" s="34" t="s">
        <v>239</v>
      </c>
      <c r="D2453" s="35">
        <v>3997.0</v>
      </c>
      <c r="E2453" s="35">
        <v>7554.0</v>
      </c>
    </row>
    <row r="2454">
      <c r="A2454" s="32" t="s">
        <v>213</v>
      </c>
      <c r="B2454" s="33" t="s">
        <v>39</v>
      </c>
      <c r="C2454" s="34" t="s">
        <v>239</v>
      </c>
      <c r="D2454" s="35">
        <v>3853.0</v>
      </c>
      <c r="E2454" s="35">
        <v>7367.0</v>
      </c>
    </row>
    <row r="2455">
      <c r="A2455" s="32" t="s">
        <v>213</v>
      </c>
      <c r="B2455" s="33" t="s">
        <v>44</v>
      </c>
      <c r="C2455" s="34" t="s">
        <v>239</v>
      </c>
      <c r="D2455" s="35">
        <v>3647.0</v>
      </c>
      <c r="E2455" s="35">
        <v>6769.0</v>
      </c>
    </row>
    <row r="2456">
      <c r="A2456" s="32" t="s">
        <v>213</v>
      </c>
      <c r="B2456" s="33" t="s">
        <v>44</v>
      </c>
      <c r="C2456" s="34" t="s">
        <v>239</v>
      </c>
      <c r="D2456" s="35">
        <v>3380.0</v>
      </c>
      <c r="E2456" s="35">
        <v>6091.0</v>
      </c>
    </row>
    <row r="2457">
      <c r="A2457" s="32" t="s">
        <v>213</v>
      </c>
      <c r="B2457" s="33" t="s">
        <v>39</v>
      </c>
      <c r="C2457" s="34" t="s">
        <v>239</v>
      </c>
      <c r="D2457" s="35">
        <v>3224.0</v>
      </c>
      <c r="E2457" s="35">
        <v>5713.0</v>
      </c>
    </row>
    <row r="2458">
      <c r="A2458" s="32" t="s">
        <v>213</v>
      </c>
      <c r="B2458" s="33" t="s">
        <v>44</v>
      </c>
      <c r="C2458" s="34" t="s">
        <v>239</v>
      </c>
      <c r="D2458" s="35">
        <v>2990.0</v>
      </c>
      <c r="E2458" s="35">
        <v>5031.0</v>
      </c>
    </row>
    <row r="2459">
      <c r="A2459" s="32" t="s">
        <v>213</v>
      </c>
      <c r="B2459" s="33" t="s">
        <v>33</v>
      </c>
      <c r="C2459" s="34" t="s">
        <v>240</v>
      </c>
      <c r="D2459" s="32">
        <v>122230.0</v>
      </c>
      <c r="E2459" s="32">
        <v>191964.0</v>
      </c>
    </row>
    <row r="2460">
      <c r="A2460" s="32" t="s">
        <v>213</v>
      </c>
      <c r="B2460" s="33" t="s">
        <v>35</v>
      </c>
      <c r="C2460" s="34" t="s">
        <v>240</v>
      </c>
      <c r="D2460" s="35">
        <v>3066.0</v>
      </c>
      <c r="E2460" s="32">
        <v>191964.0</v>
      </c>
    </row>
    <row r="2461">
      <c r="A2461" s="32" t="s">
        <v>213</v>
      </c>
      <c r="B2461" s="33" t="s">
        <v>36</v>
      </c>
      <c r="C2461" s="34" t="s">
        <v>240</v>
      </c>
      <c r="D2461" s="35">
        <v>2830.0</v>
      </c>
      <c r="E2461" s="35">
        <v>7158.0</v>
      </c>
    </row>
    <row r="2462">
      <c r="A2462" s="32" t="s">
        <v>213</v>
      </c>
      <c r="B2462" s="33" t="s">
        <v>37</v>
      </c>
      <c r="C2462" s="34" t="s">
        <v>240</v>
      </c>
      <c r="D2462" s="35">
        <v>3022.0</v>
      </c>
      <c r="E2462" s="35">
        <v>8592.0</v>
      </c>
    </row>
    <row r="2463">
      <c r="A2463" s="32" t="s">
        <v>213</v>
      </c>
      <c r="B2463" s="33" t="s">
        <v>38</v>
      </c>
      <c r="C2463" s="34" t="s">
        <v>240</v>
      </c>
      <c r="D2463" s="35">
        <v>4078.0</v>
      </c>
      <c r="E2463" s="35">
        <v>11947.0</v>
      </c>
    </row>
    <row r="2464">
      <c r="A2464" s="32" t="s">
        <v>213</v>
      </c>
      <c r="B2464" s="33" t="s">
        <v>41</v>
      </c>
      <c r="C2464" s="34" t="s">
        <v>240</v>
      </c>
      <c r="D2464" s="35">
        <v>4200.0</v>
      </c>
      <c r="E2464" s="35">
        <v>13480.0</v>
      </c>
    </row>
    <row r="2465">
      <c r="A2465" s="32" t="s">
        <v>213</v>
      </c>
      <c r="B2465" s="33" t="s">
        <v>45</v>
      </c>
      <c r="C2465" s="34" t="s">
        <v>240</v>
      </c>
      <c r="D2465" s="35">
        <v>4176.0</v>
      </c>
      <c r="E2465" s="35">
        <v>12020.0</v>
      </c>
    </row>
    <row r="2466">
      <c r="A2466" s="32" t="s">
        <v>213</v>
      </c>
      <c r="B2466" s="33" t="s">
        <v>42</v>
      </c>
      <c r="C2466" s="34" t="s">
        <v>240</v>
      </c>
      <c r="D2466" s="35">
        <v>3717.0</v>
      </c>
      <c r="E2466" s="35">
        <v>10645.0</v>
      </c>
    </row>
    <row r="2467">
      <c r="A2467" s="32" t="s">
        <v>213</v>
      </c>
      <c r="B2467" s="33" t="s">
        <v>40</v>
      </c>
      <c r="C2467" s="34" t="s">
        <v>240</v>
      </c>
      <c r="D2467" s="35">
        <v>3769.0</v>
      </c>
      <c r="E2467" s="35">
        <v>10715.0</v>
      </c>
    </row>
    <row r="2468">
      <c r="A2468" s="32" t="s">
        <v>213</v>
      </c>
      <c r="B2468" s="33" t="s">
        <v>44</v>
      </c>
      <c r="C2468" s="34" t="s">
        <v>240</v>
      </c>
      <c r="D2468" s="35">
        <v>3728.0</v>
      </c>
      <c r="E2468" s="35">
        <v>10722.0</v>
      </c>
    </row>
    <row r="2469">
      <c r="A2469" s="32" t="s">
        <v>213</v>
      </c>
      <c r="B2469" s="33" t="s">
        <v>45</v>
      </c>
      <c r="C2469" s="34" t="s">
        <v>240</v>
      </c>
      <c r="D2469" s="35">
        <v>3586.0</v>
      </c>
      <c r="E2469" s="35">
        <v>10301.0</v>
      </c>
    </row>
    <row r="2470">
      <c r="A2470" s="32" t="s">
        <v>213</v>
      </c>
      <c r="B2470" s="33" t="s">
        <v>39</v>
      </c>
      <c r="C2470" s="34" t="s">
        <v>240</v>
      </c>
      <c r="D2470" s="35">
        <v>3841.0</v>
      </c>
      <c r="E2470" s="35">
        <v>10627.0</v>
      </c>
    </row>
    <row r="2471">
      <c r="A2471" s="32" t="s">
        <v>213</v>
      </c>
      <c r="B2471" s="33" t="s">
        <v>44</v>
      </c>
      <c r="C2471" s="34" t="s">
        <v>240</v>
      </c>
      <c r="D2471" s="35">
        <v>3829.0</v>
      </c>
      <c r="E2471" s="35">
        <v>10319.0</v>
      </c>
    </row>
    <row r="2472">
      <c r="A2472" s="32" t="s">
        <v>213</v>
      </c>
      <c r="B2472" s="33" t="s">
        <v>33</v>
      </c>
      <c r="C2472" s="34" t="s">
        <v>241</v>
      </c>
      <c r="D2472" s="35">
        <v>191924.0</v>
      </c>
      <c r="E2472" s="32">
        <v>191964.0</v>
      </c>
    </row>
    <row r="2473">
      <c r="A2473" s="32" t="s">
        <v>213</v>
      </c>
      <c r="B2473" s="33" t="s">
        <v>35</v>
      </c>
      <c r="C2473" s="34" t="s">
        <v>241</v>
      </c>
      <c r="D2473" s="35">
        <v>186171.0</v>
      </c>
      <c r="E2473" s="32">
        <v>191964.0</v>
      </c>
    </row>
    <row r="2474">
      <c r="A2474" s="32" t="s">
        <v>213</v>
      </c>
      <c r="B2474" s="33" t="s">
        <v>36</v>
      </c>
      <c r="C2474" s="34" t="s">
        <v>241</v>
      </c>
      <c r="D2474" s="35">
        <v>178924.0</v>
      </c>
      <c r="E2474" s="35">
        <v>443674.0</v>
      </c>
    </row>
    <row r="2475">
      <c r="A2475" s="32" t="s">
        <v>213</v>
      </c>
      <c r="B2475" s="33" t="s">
        <v>37</v>
      </c>
      <c r="C2475" s="34" t="s">
        <v>241</v>
      </c>
      <c r="D2475" s="35">
        <v>175752.0</v>
      </c>
      <c r="E2475" s="35">
        <v>446237.0</v>
      </c>
    </row>
    <row r="2476">
      <c r="A2476" s="32" t="s">
        <v>213</v>
      </c>
      <c r="B2476" s="33" t="s">
        <v>38</v>
      </c>
      <c r="C2476" s="34" t="s">
        <v>241</v>
      </c>
      <c r="D2476" s="35">
        <v>181876.0</v>
      </c>
      <c r="E2476" s="35">
        <v>471444.0</v>
      </c>
    </row>
    <row r="2477">
      <c r="A2477" s="32" t="s">
        <v>213</v>
      </c>
      <c r="B2477" s="33" t="s">
        <v>41</v>
      </c>
      <c r="C2477" s="34" t="s">
        <v>241</v>
      </c>
      <c r="D2477" s="35">
        <v>176711.0</v>
      </c>
      <c r="E2477" s="35">
        <v>455845.0</v>
      </c>
    </row>
    <row r="2478">
      <c r="A2478" s="32" t="s">
        <v>213</v>
      </c>
      <c r="B2478" s="33" t="s">
        <v>45</v>
      </c>
      <c r="C2478" s="34" t="s">
        <v>241</v>
      </c>
      <c r="D2478" s="35">
        <v>172307.0</v>
      </c>
      <c r="E2478" s="35">
        <v>441796.0</v>
      </c>
    </row>
    <row r="2479">
      <c r="A2479" s="32" t="s">
        <v>213</v>
      </c>
      <c r="B2479" s="33" t="s">
        <v>43</v>
      </c>
      <c r="C2479" s="34" t="s">
        <v>241</v>
      </c>
      <c r="D2479" s="35">
        <v>170263.0</v>
      </c>
      <c r="E2479" s="35">
        <v>435046.0</v>
      </c>
    </row>
    <row r="2480">
      <c r="A2480" s="32" t="s">
        <v>213</v>
      </c>
      <c r="B2480" s="33" t="s">
        <v>40</v>
      </c>
      <c r="C2480" s="34" t="s">
        <v>241</v>
      </c>
      <c r="D2480" s="35">
        <v>159324.0</v>
      </c>
      <c r="E2480" s="35">
        <v>410744.0</v>
      </c>
    </row>
    <row r="2481">
      <c r="A2481" s="32" t="s">
        <v>213</v>
      </c>
      <c r="B2481" s="33" t="s">
        <v>44</v>
      </c>
      <c r="C2481" s="34" t="s">
        <v>241</v>
      </c>
      <c r="D2481" s="35">
        <v>153665.0</v>
      </c>
      <c r="E2481" s="35">
        <v>405633.0</v>
      </c>
    </row>
    <row r="2482">
      <c r="A2482" s="32" t="s">
        <v>213</v>
      </c>
      <c r="B2482" s="33" t="s">
        <v>39</v>
      </c>
      <c r="C2482" s="34" t="s">
        <v>241</v>
      </c>
      <c r="D2482" s="35">
        <v>150843.0</v>
      </c>
      <c r="E2482" s="35">
        <v>391251.0</v>
      </c>
    </row>
    <row r="2483">
      <c r="A2483" s="32" t="s">
        <v>213</v>
      </c>
      <c r="B2483" s="33" t="s">
        <v>40</v>
      </c>
      <c r="C2483" s="34" t="s">
        <v>241</v>
      </c>
      <c r="D2483" s="35">
        <v>146302.0</v>
      </c>
      <c r="E2483" s="35">
        <v>394800.0</v>
      </c>
    </row>
    <row r="2484">
      <c r="A2484" s="32" t="s">
        <v>213</v>
      </c>
      <c r="B2484" s="33" t="s">
        <v>45</v>
      </c>
      <c r="C2484" s="34" t="s">
        <v>241</v>
      </c>
      <c r="D2484" s="35">
        <v>145384.0</v>
      </c>
      <c r="E2484" s="35">
        <v>381518.0</v>
      </c>
    </row>
    <row r="2485">
      <c r="A2485" s="32" t="s">
        <v>213</v>
      </c>
      <c r="B2485" s="33" t="s">
        <v>33</v>
      </c>
      <c r="C2485" s="34" t="s">
        <v>242</v>
      </c>
      <c r="D2485" s="32">
        <v>122230.0</v>
      </c>
      <c r="E2485" s="32">
        <v>191964.0</v>
      </c>
    </row>
    <row r="2486">
      <c r="A2486" s="32" t="s">
        <v>213</v>
      </c>
      <c r="B2486" s="33" t="s">
        <v>35</v>
      </c>
      <c r="C2486" s="34" t="s">
        <v>242</v>
      </c>
      <c r="D2486" s="35">
        <v>3038.0</v>
      </c>
      <c r="E2486" s="32">
        <v>191964.0</v>
      </c>
    </row>
    <row r="2487">
      <c r="A2487" s="32" t="s">
        <v>213</v>
      </c>
      <c r="B2487" s="33" t="s">
        <v>36</v>
      </c>
      <c r="C2487" s="34" t="s">
        <v>242</v>
      </c>
      <c r="D2487" s="35">
        <v>2951.0</v>
      </c>
      <c r="E2487" s="35">
        <v>4547.0</v>
      </c>
    </row>
    <row r="2488">
      <c r="A2488" s="32" t="s">
        <v>213</v>
      </c>
      <c r="B2488" s="33" t="s">
        <v>37</v>
      </c>
      <c r="C2488" s="34" t="s">
        <v>242</v>
      </c>
      <c r="D2488" s="35">
        <v>2903.0</v>
      </c>
      <c r="E2488" s="35">
        <v>4496.0</v>
      </c>
    </row>
    <row r="2489">
      <c r="A2489" s="32" t="s">
        <v>213</v>
      </c>
      <c r="B2489" s="33" t="s">
        <v>38</v>
      </c>
      <c r="C2489" s="34" t="s">
        <v>242</v>
      </c>
      <c r="D2489" s="35">
        <v>2903.0</v>
      </c>
      <c r="E2489" s="35">
        <v>4386.0</v>
      </c>
    </row>
    <row r="2490">
      <c r="A2490" s="32" t="s">
        <v>213</v>
      </c>
      <c r="B2490" s="33" t="s">
        <v>42</v>
      </c>
      <c r="C2490" s="34" t="s">
        <v>242</v>
      </c>
      <c r="D2490" s="35">
        <v>2871.0</v>
      </c>
      <c r="E2490" s="35">
        <v>4595.0</v>
      </c>
    </row>
    <row r="2491">
      <c r="A2491" s="32" t="s">
        <v>213</v>
      </c>
      <c r="B2491" s="33" t="s">
        <v>46</v>
      </c>
      <c r="C2491" s="34" t="s">
        <v>242</v>
      </c>
      <c r="D2491" s="35">
        <v>2824.0</v>
      </c>
      <c r="E2491" s="35">
        <v>4466.0</v>
      </c>
    </row>
    <row r="2492">
      <c r="A2492" s="32" t="s">
        <v>213</v>
      </c>
      <c r="B2492" s="33" t="s">
        <v>43</v>
      </c>
      <c r="C2492" s="34" t="s">
        <v>242</v>
      </c>
      <c r="D2492" s="35">
        <v>2836.0</v>
      </c>
      <c r="E2492" s="35">
        <v>4320.0</v>
      </c>
    </row>
    <row r="2493">
      <c r="A2493" s="32" t="s">
        <v>213</v>
      </c>
      <c r="B2493" s="33" t="s">
        <v>40</v>
      </c>
      <c r="C2493" s="34" t="s">
        <v>242</v>
      </c>
      <c r="D2493" s="35">
        <v>2821.0</v>
      </c>
      <c r="E2493" s="35">
        <v>4426.0</v>
      </c>
    </row>
    <row r="2494">
      <c r="A2494" s="32" t="s">
        <v>213</v>
      </c>
      <c r="B2494" s="33" t="s">
        <v>45</v>
      </c>
      <c r="C2494" s="34" t="s">
        <v>242</v>
      </c>
      <c r="D2494" s="35">
        <v>2758.0</v>
      </c>
      <c r="E2494" s="35">
        <v>4411.0</v>
      </c>
    </row>
    <row r="2495">
      <c r="A2495" s="32" t="s">
        <v>213</v>
      </c>
      <c r="B2495" s="33" t="s">
        <v>40</v>
      </c>
      <c r="C2495" s="34" t="s">
        <v>242</v>
      </c>
      <c r="D2495" s="35">
        <v>2636.0</v>
      </c>
      <c r="E2495" s="35">
        <v>4037.0</v>
      </c>
    </row>
    <row r="2496">
      <c r="A2496" s="32" t="s">
        <v>213</v>
      </c>
      <c r="B2496" s="33" t="s">
        <v>40</v>
      </c>
      <c r="C2496" s="34" t="s">
        <v>242</v>
      </c>
      <c r="D2496" s="35">
        <v>2544.0</v>
      </c>
      <c r="E2496" s="35">
        <v>3964.0</v>
      </c>
    </row>
    <row r="2497">
      <c r="A2497" s="32" t="s">
        <v>213</v>
      </c>
      <c r="B2497" s="33" t="s">
        <v>45</v>
      </c>
      <c r="C2497" s="34" t="s">
        <v>242</v>
      </c>
      <c r="D2497" s="35">
        <v>2522.0</v>
      </c>
      <c r="E2497" s="35">
        <v>3762.0</v>
      </c>
    </row>
    <row r="2498">
      <c r="A2498" s="32" t="s">
        <v>213</v>
      </c>
      <c r="B2498" s="33" t="s">
        <v>33</v>
      </c>
      <c r="C2498" s="34" t="s">
        <v>243</v>
      </c>
      <c r="D2498" s="32">
        <v>122230.0</v>
      </c>
      <c r="E2498" s="32">
        <v>191964.0</v>
      </c>
    </row>
    <row r="2499">
      <c r="A2499" s="32" t="s">
        <v>213</v>
      </c>
      <c r="B2499" s="33" t="s">
        <v>35</v>
      </c>
      <c r="C2499" s="34" t="s">
        <v>243</v>
      </c>
      <c r="D2499" s="35">
        <v>4058.0</v>
      </c>
      <c r="E2499" s="32">
        <v>191964.0</v>
      </c>
    </row>
    <row r="2500">
      <c r="A2500" s="32" t="s">
        <v>213</v>
      </c>
      <c r="B2500" s="33" t="s">
        <v>36</v>
      </c>
      <c r="C2500" s="34" t="s">
        <v>243</v>
      </c>
      <c r="D2500" s="35">
        <v>3710.0</v>
      </c>
      <c r="E2500" s="35">
        <v>9633.0</v>
      </c>
    </row>
    <row r="2501">
      <c r="A2501" s="32" t="s">
        <v>213</v>
      </c>
      <c r="B2501" s="33" t="s">
        <v>37</v>
      </c>
      <c r="C2501" s="34" t="s">
        <v>243</v>
      </c>
      <c r="D2501" s="35">
        <v>3367.0</v>
      </c>
      <c r="E2501" s="35">
        <v>8636.0</v>
      </c>
    </row>
    <row r="2502">
      <c r="A2502" s="32" t="s">
        <v>213</v>
      </c>
      <c r="B2502" s="33" t="s">
        <v>38</v>
      </c>
      <c r="C2502" s="34" t="s">
        <v>243</v>
      </c>
      <c r="D2502" s="35">
        <v>3053.0</v>
      </c>
      <c r="E2502" s="35">
        <v>7576.0</v>
      </c>
    </row>
    <row r="2503">
      <c r="A2503" s="32" t="s">
        <v>213</v>
      </c>
      <c r="B2503" s="33" t="s">
        <v>42</v>
      </c>
      <c r="C2503" s="34" t="s">
        <v>243</v>
      </c>
      <c r="D2503" s="35">
        <v>3024.0</v>
      </c>
      <c r="E2503" s="35">
        <v>7125.0</v>
      </c>
    </row>
    <row r="2504">
      <c r="A2504" s="32" t="s">
        <v>213</v>
      </c>
      <c r="B2504" s="33" t="s">
        <v>46</v>
      </c>
      <c r="C2504" s="34" t="s">
        <v>243</v>
      </c>
      <c r="D2504" s="35">
        <v>3093.0</v>
      </c>
      <c r="E2504" s="35">
        <v>7371.0</v>
      </c>
    </row>
    <row r="2505">
      <c r="A2505" s="32" t="s">
        <v>213</v>
      </c>
      <c r="B2505" s="33" t="s">
        <v>43</v>
      </c>
      <c r="C2505" s="34" t="s">
        <v>243</v>
      </c>
      <c r="D2505" s="35">
        <v>2884.0</v>
      </c>
      <c r="E2505" s="35">
        <v>6839.0</v>
      </c>
    </row>
    <row r="2506">
      <c r="A2506" s="32" t="s">
        <v>213</v>
      </c>
      <c r="B2506" s="33" t="s">
        <v>41</v>
      </c>
      <c r="C2506" s="34" t="s">
        <v>243</v>
      </c>
      <c r="D2506" s="35">
        <v>2613.0</v>
      </c>
      <c r="E2506" s="35">
        <v>5805.0</v>
      </c>
    </row>
    <row r="2507">
      <c r="A2507" s="32" t="s">
        <v>213</v>
      </c>
      <c r="B2507" s="33" t="s">
        <v>45</v>
      </c>
      <c r="C2507" s="34" t="s">
        <v>243</v>
      </c>
      <c r="D2507" s="35">
        <v>2649.0</v>
      </c>
      <c r="E2507" s="35">
        <v>6153.0</v>
      </c>
    </row>
    <row r="2508">
      <c r="A2508" s="32" t="s">
        <v>213</v>
      </c>
      <c r="B2508" s="33" t="s">
        <v>40</v>
      </c>
      <c r="C2508" s="34" t="s">
        <v>243</v>
      </c>
      <c r="D2508" s="35">
        <v>2625.0</v>
      </c>
      <c r="E2508" s="35">
        <v>5871.0</v>
      </c>
    </row>
    <row r="2509">
      <c r="A2509" s="32" t="s">
        <v>213</v>
      </c>
      <c r="B2509" s="33" t="s">
        <v>40</v>
      </c>
      <c r="C2509" s="34" t="s">
        <v>243</v>
      </c>
      <c r="D2509" s="35">
        <v>2816.0</v>
      </c>
      <c r="E2509" s="35">
        <v>7008.0</v>
      </c>
    </row>
    <row r="2510">
      <c r="A2510" s="32" t="s">
        <v>213</v>
      </c>
      <c r="B2510" s="33" t="s">
        <v>45</v>
      </c>
      <c r="C2510" s="34" t="s">
        <v>243</v>
      </c>
      <c r="D2510" s="35">
        <v>2569.0</v>
      </c>
      <c r="E2510" s="35">
        <v>5790.0</v>
      </c>
    </row>
    <row r="2511">
      <c r="A2511" s="32" t="s">
        <v>213</v>
      </c>
      <c r="B2511" s="33" t="s">
        <v>33</v>
      </c>
      <c r="C2511" s="34" t="s">
        <v>244</v>
      </c>
      <c r="D2511" s="32">
        <v>122230.0</v>
      </c>
      <c r="E2511" s="32">
        <v>191964.0</v>
      </c>
    </row>
    <row r="2512">
      <c r="A2512" s="32" t="s">
        <v>213</v>
      </c>
      <c r="B2512" s="33" t="s">
        <v>35</v>
      </c>
      <c r="C2512" s="34" t="s">
        <v>244</v>
      </c>
      <c r="D2512" s="35">
        <v>4858.0</v>
      </c>
      <c r="E2512" s="32">
        <v>191964.0</v>
      </c>
    </row>
    <row r="2513">
      <c r="A2513" s="32" t="s">
        <v>213</v>
      </c>
      <c r="B2513" s="33" t="s">
        <v>36</v>
      </c>
      <c r="C2513" s="34" t="s">
        <v>244</v>
      </c>
      <c r="D2513" s="35">
        <v>4789.0</v>
      </c>
      <c r="E2513" s="35">
        <v>5075.0</v>
      </c>
    </row>
    <row r="2514">
      <c r="A2514" s="32" t="s">
        <v>213</v>
      </c>
      <c r="B2514" s="33" t="s">
        <v>37</v>
      </c>
      <c r="C2514" s="34" t="s">
        <v>244</v>
      </c>
      <c r="D2514" s="35">
        <v>4476.0</v>
      </c>
      <c r="E2514" s="35">
        <v>4518.0</v>
      </c>
    </row>
    <row r="2515">
      <c r="A2515" s="32" t="s">
        <v>213</v>
      </c>
      <c r="B2515" s="33" t="s">
        <v>38</v>
      </c>
      <c r="C2515" s="34" t="s">
        <v>244</v>
      </c>
      <c r="D2515" s="35">
        <v>4348.0</v>
      </c>
      <c r="E2515" s="35">
        <v>4353.0</v>
      </c>
    </row>
    <row r="2516">
      <c r="A2516" s="32" t="s">
        <v>213</v>
      </c>
      <c r="B2516" s="33" t="s">
        <v>42</v>
      </c>
      <c r="C2516" s="34" t="s">
        <v>244</v>
      </c>
      <c r="D2516" s="35">
        <v>4225.0</v>
      </c>
      <c r="E2516" s="35">
        <v>4136.0</v>
      </c>
    </row>
    <row r="2517">
      <c r="A2517" s="32" t="s">
        <v>213</v>
      </c>
      <c r="B2517" s="33" t="s">
        <v>46</v>
      </c>
      <c r="C2517" s="34" t="s">
        <v>244</v>
      </c>
      <c r="D2517" s="35">
        <v>4076.0</v>
      </c>
      <c r="E2517" s="35">
        <v>3986.0</v>
      </c>
    </row>
    <row r="2518">
      <c r="A2518" s="32" t="s">
        <v>213</v>
      </c>
      <c r="B2518" s="33" t="s">
        <v>43</v>
      </c>
      <c r="C2518" s="34" t="s">
        <v>244</v>
      </c>
      <c r="D2518" s="35">
        <v>3954.0</v>
      </c>
      <c r="E2518" s="35">
        <v>3832.0</v>
      </c>
    </row>
    <row r="2519">
      <c r="A2519" s="32" t="s">
        <v>213</v>
      </c>
      <c r="B2519" s="33" t="s">
        <v>41</v>
      </c>
      <c r="C2519" s="34" t="s">
        <v>244</v>
      </c>
      <c r="D2519" s="35">
        <v>4002.0</v>
      </c>
      <c r="E2519" s="35">
        <v>4089.0</v>
      </c>
    </row>
    <row r="2520">
      <c r="A2520" s="32" t="s">
        <v>213</v>
      </c>
      <c r="B2520" s="33" t="s">
        <v>45</v>
      </c>
      <c r="C2520" s="34" t="s">
        <v>244</v>
      </c>
      <c r="D2520" s="35">
        <v>3965.0</v>
      </c>
      <c r="E2520" s="35">
        <v>4070.0</v>
      </c>
    </row>
    <row r="2521">
      <c r="A2521" s="32" t="s">
        <v>213</v>
      </c>
      <c r="B2521" s="33" t="s">
        <v>41</v>
      </c>
      <c r="C2521" s="34" t="s">
        <v>244</v>
      </c>
      <c r="D2521" s="35">
        <v>3885.0</v>
      </c>
      <c r="E2521" s="35">
        <v>3898.0</v>
      </c>
    </row>
    <row r="2522">
      <c r="A2522" s="32" t="s">
        <v>213</v>
      </c>
      <c r="B2522" s="33" t="s">
        <v>40</v>
      </c>
      <c r="C2522" s="34" t="s">
        <v>244</v>
      </c>
      <c r="D2522" s="35">
        <v>3919.0</v>
      </c>
      <c r="E2522" s="35">
        <v>3821.0</v>
      </c>
    </row>
    <row r="2523">
      <c r="A2523" s="32" t="s">
        <v>213</v>
      </c>
      <c r="B2523" s="33" t="s">
        <v>45</v>
      </c>
      <c r="C2523" s="34" t="s">
        <v>244</v>
      </c>
      <c r="D2523" s="35">
        <v>3850.0</v>
      </c>
      <c r="E2523" s="35">
        <v>3689.0</v>
      </c>
    </row>
    <row r="2524">
      <c r="A2524" s="32" t="s">
        <v>213</v>
      </c>
      <c r="B2524" s="33" t="s">
        <v>33</v>
      </c>
      <c r="C2524" s="34" t="s">
        <v>245</v>
      </c>
      <c r="D2524" s="32">
        <v>122230.0</v>
      </c>
      <c r="E2524" s="32">
        <v>191964.0</v>
      </c>
    </row>
    <row r="2525">
      <c r="A2525" s="32" t="s">
        <v>213</v>
      </c>
      <c r="B2525" s="33" t="s">
        <v>35</v>
      </c>
      <c r="C2525" s="34" t="s">
        <v>245</v>
      </c>
      <c r="D2525" s="35">
        <v>20582.0</v>
      </c>
      <c r="E2525" s="32">
        <v>191964.0</v>
      </c>
    </row>
    <row r="2526">
      <c r="A2526" s="32" t="s">
        <v>213</v>
      </c>
      <c r="B2526" s="33" t="s">
        <v>36</v>
      </c>
      <c r="C2526" s="34" t="s">
        <v>245</v>
      </c>
      <c r="D2526" s="35">
        <v>19207.0</v>
      </c>
      <c r="E2526" s="35">
        <v>57579.0</v>
      </c>
    </row>
    <row r="2527">
      <c r="A2527" s="32" t="s">
        <v>213</v>
      </c>
      <c r="B2527" s="33" t="s">
        <v>37</v>
      </c>
      <c r="C2527" s="34" t="s">
        <v>245</v>
      </c>
      <c r="D2527" s="35">
        <v>17200.0</v>
      </c>
      <c r="E2527" s="35">
        <v>47356.0</v>
      </c>
    </row>
    <row r="2528">
      <c r="A2528" s="32" t="s">
        <v>213</v>
      </c>
      <c r="B2528" s="33" t="s">
        <v>38</v>
      </c>
      <c r="C2528" s="34" t="s">
        <v>245</v>
      </c>
      <c r="D2528" s="35">
        <v>15044.0</v>
      </c>
      <c r="E2528" s="35">
        <v>41279.0</v>
      </c>
    </row>
    <row r="2529">
      <c r="A2529" s="32" t="s">
        <v>213</v>
      </c>
      <c r="B2529" s="33" t="s">
        <v>42</v>
      </c>
      <c r="C2529" s="34" t="s">
        <v>245</v>
      </c>
      <c r="D2529" s="35">
        <v>14334.0</v>
      </c>
      <c r="E2529" s="35">
        <v>43208.0</v>
      </c>
    </row>
    <row r="2530">
      <c r="A2530" s="32" t="s">
        <v>213</v>
      </c>
      <c r="B2530" s="33" t="s">
        <v>46</v>
      </c>
      <c r="C2530" s="34" t="s">
        <v>245</v>
      </c>
      <c r="D2530" s="35">
        <v>13248.0</v>
      </c>
      <c r="E2530" s="35">
        <v>35064.0</v>
      </c>
    </row>
    <row r="2531">
      <c r="A2531" s="32" t="s">
        <v>213</v>
      </c>
      <c r="B2531" s="33" t="s">
        <v>44</v>
      </c>
      <c r="C2531" s="34" t="s">
        <v>245</v>
      </c>
      <c r="D2531" s="35">
        <v>13646.0</v>
      </c>
      <c r="E2531" s="35">
        <v>37136.0</v>
      </c>
    </row>
    <row r="2532">
      <c r="A2532" s="32" t="s">
        <v>213</v>
      </c>
      <c r="B2532" s="33" t="s">
        <v>41</v>
      </c>
      <c r="C2532" s="34" t="s">
        <v>245</v>
      </c>
      <c r="D2532" s="35">
        <v>12875.0</v>
      </c>
      <c r="E2532" s="35">
        <v>31896.0</v>
      </c>
    </row>
    <row r="2533">
      <c r="A2533" s="32" t="s">
        <v>213</v>
      </c>
      <c r="B2533" s="33" t="s">
        <v>45</v>
      </c>
      <c r="C2533" s="34" t="s">
        <v>245</v>
      </c>
      <c r="D2533" s="35">
        <v>11638.0</v>
      </c>
      <c r="E2533" s="35">
        <v>26380.0</v>
      </c>
    </row>
    <row r="2534">
      <c r="A2534" s="32" t="s">
        <v>213</v>
      </c>
      <c r="B2534" s="33" t="s">
        <v>41</v>
      </c>
      <c r="C2534" s="34" t="s">
        <v>245</v>
      </c>
      <c r="D2534" s="35">
        <v>11873.0</v>
      </c>
      <c r="E2534" s="35">
        <v>27187.0</v>
      </c>
    </row>
    <row r="2535">
      <c r="A2535" s="32" t="s">
        <v>213</v>
      </c>
      <c r="B2535" s="33" t="s">
        <v>40</v>
      </c>
      <c r="C2535" s="34" t="s">
        <v>245</v>
      </c>
      <c r="D2535" s="35">
        <v>11795.0</v>
      </c>
      <c r="E2535" s="35">
        <v>27165.0</v>
      </c>
    </row>
    <row r="2536">
      <c r="A2536" s="32" t="s">
        <v>213</v>
      </c>
      <c r="B2536" s="33" t="s">
        <v>45</v>
      </c>
      <c r="C2536" s="34" t="s">
        <v>245</v>
      </c>
      <c r="D2536" s="35">
        <v>12222.0</v>
      </c>
      <c r="E2536" s="35">
        <v>30297.0</v>
      </c>
    </row>
    <row r="2537">
      <c r="A2537" s="32" t="s">
        <v>213</v>
      </c>
      <c r="B2537" s="33" t="s">
        <v>33</v>
      </c>
      <c r="C2537" s="34" t="s">
        <v>246</v>
      </c>
      <c r="D2537" s="32">
        <v>122230.0</v>
      </c>
      <c r="E2537" s="32">
        <v>191964.0</v>
      </c>
    </row>
    <row r="2538">
      <c r="A2538" s="32" t="s">
        <v>213</v>
      </c>
      <c r="B2538" s="33" t="s">
        <v>35</v>
      </c>
      <c r="C2538" s="34" t="s">
        <v>246</v>
      </c>
      <c r="D2538" s="32">
        <v>122230.0</v>
      </c>
      <c r="E2538" s="32">
        <v>191964.0</v>
      </c>
    </row>
    <row r="2539">
      <c r="A2539" s="32" t="s">
        <v>213</v>
      </c>
      <c r="B2539" s="33" t="s">
        <v>36</v>
      </c>
      <c r="C2539" s="34" t="s">
        <v>246</v>
      </c>
      <c r="D2539" s="32">
        <v>122230.0</v>
      </c>
      <c r="E2539" s="32">
        <v>191964.0</v>
      </c>
    </row>
    <row r="2540">
      <c r="A2540" s="32" t="s">
        <v>213</v>
      </c>
      <c r="B2540" s="33" t="s">
        <v>37</v>
      </c>
      <c r="C2540" s="34" t="s">
        <v>246</v>
      </c>
      <c r="D2540" s="32">
        <v>122230.0</v>
      </c>
      <c r="E2540" s="32">
        <v>191964.0</v>
      </c>
    </row>
    <row r="2541">
      <c r="A2541" s="32" t="s">
        <v>213</v>
      </c>
      <c r="B2541" s="33" t="s">
        <v>38</v>
      </c>
      <c r="C2541" s="34" t="s">
        <v>246</v>
      </c>
      <c r="D2541" s="32">
        <v>122230.0</v>
      </c>
      <c r="E2541" s="32">
        <v>191964.0</v>
      </c>
    </row>
    <row r="2542">
      <c r="A2542" s="32" t="s">
        <v>213</v>
      </c>
      <c r="B2542" s="33" t="s">
        <v>42</v>
      </c>
      <c r="C2542" s="34" t="s">
        <v>246</v>
      </c>
      <c r="D2542" s="32">
        <v>122230.0</v>
      </c>
      <c r="E2542" s="32">
        <v>191964.0</v>
      </c>
    </row>
    <row r="2543">
      <c r="A2543" s="32" t="s">
        <v>213</v>
      </c>
      <c r="B2543" s="33" t="s">
        <v>46</v>
      </c>
      <c r="C2543" s="34" t="s">
        <v>246</v>
      </c>
      <c r="D2543" s="32">
        <v>122230.0</v>
      </c>
      <c r="E2543" s="32">
        <v>191964.0</v>
      </c>
    </row>
    <row r="2544">
      <c r="A2544" s="32" t="s">
        <v>213</v>
      </c>
      <c r="B2544" s="33" t="s">
        <v>44</v>
      </c>
      <c r="C2544" s="34" t="s">
        <v>246</v>
      </c>
      <c r="D2544" s="32">
        <v>122230.0</v>
      </c>
      <c r="E2544" s="32">
        <v>191964.0</v>
      </c>
    </row>
    <row r="2545">
      <c r="A2545" s="32" t="s">
        <v>213</v>
      </c>
      <c r="B2545" s="33" t="s">
        <v>41</v>
      </c>
      <c r="C2545" s="34" t="s">
        <v>246</v>
      </c>
      <c r="D2545" s="32">
        <v>122230.0</v>
      </c>
      <c r="E2545" s="32">
        <v>191964.0</v>
      </c>
    </row>
    <row r="2546">
      <c r="A2546" s="32" t="s">
        <v>213</v>
      </c>
      <c r="B2546" s="33" t="s">
        <v>45</v>
      </c>
      <c r="C2546" s="34" t="s">
        <v>246</v>
      </c>
      <c r="D2546" s="32">
        <v>122230.0</v>
      </c>
      <c r="E2546" s="32">
        <v>191964.0</v>
      </c>
    </row>
    <row r="2547">
      <c r="A2547" s="32" t="s">
        <v>213</v>
      </c>
      <c r="B2547" s="33" t="s">
        <v>41</v>
      </c>
      <c r="C2547" s="34" t="s">
        <v>246</v>
      </c>
      <c r="D2547" s="32">
        <v>122230.0</v>
      </c>
      <c r="E2547" s="32">
        <v>191964.0</v>
      </c>
    </row>
    <row r="2548">
      <c r="A2548" s="32" t="s">
        <v>213</v>
      </c>
      <c r="B2548" s="33" t="s">
        <v>40</v>
      </c>
      <c r="C2548" s="34" t="s">
        <v>246</v>
      </c>
      <c r="D2548" s="32">
        <v>122230.0</v>
      </c>
      <c r="E2548" s="32">
        <v>191964.0</v>
      </c>
    </row>
    <row r="2549">
      <c r="A2549" s="32" t="s">
        <v>213</v>
      </c>
      <c r="B2549" s="33" t="s">
        <v>45</v>
      </c>
      <c r="C2549" s="34" t="s">
        <v>246</v>
      </c>
      <c r="D2549" s="32">
        <v>122230.0</v>
      </c>
      <c r="E2549" s="32">
        <v>191964.0</v>
      </c>
    </row>
    <row r="2550">
      <c r="A2550" s="32" t="s">
        <v>213</v>
      </c>
      <c r="B2550" s="33" t="s">
        <v>33</v>
      </c>
      <c r="C2550" s="34" t="s">
        <v>247</v>
      </c>
      <c r="D2550" s="32">
        <v>122230.0</v>
      </c>
      <c r="E2550" s="32">
        <v>191964.0</v>
      </c>
    </row>
    <row r="2551">
      <c r="A2551" s="32" t="s">
        <v>213</v>
      </c>
      <c r="B2551" s="33" t="s">
        <v>35</v>
      </c>
      <c r="C2551" s="34" t="s">
        <v>247</v>
      </c>
      <c r="D2551" s="32">
        <v>122230.0</v>
      </c>
      <c r="E2551" s="32">
        <v>191964.0</v>
      </c>
    </row>
    <row r="2552">
      <c r="A2552" s="32" t="s">
        <v>213</v>
      </c>
      <c r="B2552" s="33" t="s">
        <v>36</v>
      </c>
      <c r="C2552" s="34" t="s">
        <v>247</v>
      </c>
      <c r="D2552" s="32">
        <v>122230.0</v>
      </c>
      <c r="E2552" s="32">
        <v>191964.0</v>
      </c>
    </row>
    <row r="2553">
      <c r="A2553" s="32" t="s">
        <v>213</v>
      </c>
      <c r="B2553" s="33" t="s">
        <v>37</v>
      </c>
      <c r="C2553" s="34" t="s">
        <v>247</v>
      </c>
      <c r="D2553" s="32">
        <v>122230.0</v>
      </c>
      <c r="E2553" s="32">
        <v>191964.0</v>
      </c>
    </row>
    <row r="2554">
      <c r="A2554" s="32" t="s">
        <v>213</v>
      </c>
      <c r="B2554" s="33" t="s">
        <v>38</v>
      </c>
      <c r="C2554" s="34" t="s">
        <v>247</v>
      </c>
      <c r="D2554" s="32">
        <v>122230.0</v>
      </c>
      <c r="E2554" s="32">
        <v>191964.0</v>
      </c>
    </row>
    <row r="2555">
      <c r="A2555" s="32" t="s">
        <v>213</v>
      </c>
      <c r="B2555" s="33" t="s">
        <v>42</v>
      </c>
      <c r="C2555" s="34" t="s">
        <v>247</v>
      </c>
      <c r="D2555" s="32">
        <v>122230.0</v>
      </c>
      <c r="E2555" s="32">
        <v>191964.0</v>
      </c>
    </row>
    <row r="2556">
      <c r="A2556" s="32" t="s">
        <v>213</v>
      </c>
      <c r="B2556" s="33" t="s">
        <v>46</v>
      </c>
      <c r="C2556" s="34" t="s">
        <v>247</v>
      </c>
      <c r="D2556" s="32">
        <v>122230.0</v>
      </c>
      <c r="E2556" s="32">
        <v>191964.0</v>
      </c>
    </row>
    <row r="2557">
      <c r="A2557" s="32" t="s">
        <v>213</v>
      </c>
      <c r="B2557" s="33" t="s">
        <v>44</v>
      </c>
      <c r="C2557" s="34" t="s">
        <v>247</v>
      </c>
      <c r="D2557" s="32">
        <v>122230.0</v>
      </c>
      <c r="E2557" s="32">
        <v>191964.0</v>
      </c>
    </row>
    <row r="2558">
      <c r="A2558" s="32" t="s">
        <v>213</v>
      </c>
      <c r="B2558" s="33" t="s">
        <v>41</v>
      </c>
      <c r="C2558" s="34" t="s">
        <v>247</v>
      </c>
      <c r="D2558" s="32">
        <v>122230.0</v>
      </c>
      <c r="E2558" s="32">
        <v>191964.0</v>
      </c>
    </row>
    <row r="2559">
      <c r="A2559" s="32" t="s">
        <v>213</v>
      </c>
      <c r="B2559" s="33" t="s">
        <v>45</v>
      </c>
      <c r="C2559" s="34" t="s">
        <v>247</v>
      </c>
      <c r="D2559" s="32">
        <v>122230.0</v>
      </c>
      <c r="E2559" s="32">
        <v>191964.0</v>
      </c>
    </row>
    <row r="2560">
      <c r="A2560" s="32" t="s">
        <v>213</v>
      </c>
      <c r="B2560" s="33" t="s">
        <v>42</v>
      </c>
      <c r="C2560" s="34" t="s">
        <v>247</v>
      </c>
      <c r="D2560" s="32">
        <v>122230.0</v>
      </c>
      <c r="E2560" s="32">
        <v>191964.0</v>
      </c>
    </row>
    <row r="2561">
      <c r="A2561" s="32" t="s">
        <v>213</v>
      </c>
      <c r="B2561" s="33" t="s">
        <v>41</v>
      </c>
      <c r="C2561" s="34" t="s">
        <v>247</v>
      </c>
      <c r="D2561" s="32">
        <v>122230.0</v>
      </c>
      <c r="E2561" s="32">
        <v>191964.0</v>
      </c>
    </row>
    <row r="2562">
      <c r="A2562" s="32" t="s">
        <v>213</v>
      </c>
      <c r="B2562" s="33" t="s">
        <v>46</v>
      </c>
      <c r="C2562" s="34" t="s">
        <v>247</v>
      </c>
      <c r="D2562" s="32">
        <v>122230.0</v>
      </c>
      <c r="E2562" s="32">
        <v>191964.0</v>
      </c>
    </row>
    <row r="2563">
      <c r="A2563" s="32" t="s">
        <v>213</v>
      </c>
      <c r="B2563" s="33" t="s">
        <v>33</v>
      </c>
      <c r="C2563" s="34" t="s">
        <v>248</v>
      </c>
      <c r="D2563" s="32">
        <v>122230.0</v>
      </c>
      <c r="E2563" s="32">
        <v>191964.0</v>
      </c>
    </row>
    <row r="2564">
      <c r="A2564" s="32" t="s">
        <v>213</v>
      </c>
      <c r="B2564" s="33" t="s">
        <v>35</v>
      </c>
      <c r="C2564" s="34" t="s">
        <v>248</v>
      </c>
      <c r="D2564" s="32">
        <v>122230.0</v>
      </c>
      <c r="E2564" s="32">
        <v>191964.0</v>
      </c>
    </row>
    <row r="2565">
      <c r="A2565" s="32" t="s">
        <v>213</v>
      </c>
      <c r="B2565" s="33" t="s">
        <v>36</v>
      </c>
      <c r="C2565" s="34" t="s">
        <v>248</v>
      </c>
      <c r="D2565" s="32">
        <v>122230.0</v>
      </c>
      <c r="E2565" s="35">
        <v>249.0</v>
      </c>
    </row>
    <row r="2566">
      <c r="A2566" s="32" t="s">
        <v>213</v>
      </c>
      <c r="B2566" s="33" t="s">
        <v>37</v>
      </c>
      <c r="C2566" s="34" t="s">
        <v>248</v>
      </c>
      <c r="D2566" s="32">
        <v>122230.0</v>
      </c>
      <c r="E2566" s="35">
        <v>260.0</v>
      </c>
    </row>
    <row r="2567">
      <c r="A2567" s="32" t="s">
        <v>213</v>
      </c>
      <c r="B2567" s="33" t="s">
        <v>39</v>
      </c>
      <c r="C2567" s="34" t="s">
        <v>248</v>
      </c>
      <c r="D2567" s="32">
        <v>122230.0</v>
      </c>
      <c r="E2567" s="35">
        <v>249.0</v>
      </c>
    </row>
    <row r="2568">
      <c r="A2568" s="32" t="s">
        <v>213</v>
      </c>
      <c r="B2568" s="33" t="s">
        <v>42</v>
      </c>
      <c r="C2568" s="34" t="s">
        <v>248</v>
      </c>
      <c r="D2568" s="35">
        <v>83.0</v>
      </c>
      <c r="E2568" s="35">
        <v>249.0</v>
      </c>
    </row>
    <row r="2569">
      <c r="A2569" s="32" t="s">
        <v>213</v>
      </c>
      <c r="B2569" s="33" t="s">
        <v>46</v>
      </c>
      <c r="C2569" s="34" t="s">
        <v>248</v>
      </c>
      <c r="D2569" s="35">
        <v>79.0</v>
      </c>
      <c r="E2569" s="35">
        <v>235.0</v>
      </c>
    </row>
    <row r="2570">
      <c r="A2570" s="32" t="s">
        <v>213</v>
      </c>
      <c r="B2570" s="33" t="s">
        <v>44</v>
      </c>
      <c r="C2570" s="34" t="s">
        <v>248</v>
      </c>
      <c r="D2570" s="35">
        <v>79.0</v>
      </c>
      <c r="E2570" s="35">
        <v>235.0</v>
      </c>
    </row>
    <row r="2571">
      <c r="A2571" s="32" t="s">
        <v>213</v>
      </c>
      <c r="B2571" s="33" t="s">
        <v>41</v>
      </c>
      <c r="C2571" s="34" t="s">
        <v>248</v>
      </c>
      <c r="D2571" s="35">
        <v>76.0</v>
      </c>
      <c r="E2571" s="35">
        <v>227.0</v>
      </c>
    </row>
    <row r="2572">
      <c r="A2572" s="32" t="s">
        <v>213</v>
      </c>
      <c r="B2572" s="33" t="s">
        <v>46</v>
      </c>
      <c r="C2572" s="34" t="s">
        <v>248</v>
      </c>
      <c r="D2572" s="32">
        <v>122230.0</v>
      </c>
      <c r="E2572" s="35">
        <v>220.0</v>
      </c>
    </row>
    <row r="2573">
      <c r="A2573" s="32" t="s">
        <v>213</v>
      </c>
      <c r="B2573" s="33" t="s">
        <v>42</v>
      </c>
      <c r="C2573" s="34" t="s">
        <v>248</v>
      </c>
      <c r="D2573" s="32">
        <v>122230.0</v>
      </c>
      <c r="E2573" s="35">
        <v>198.0</v>
      </c>
    </row>
    <row r="2574">
      <c r="A2574" s="32" t="s">
        <v>213</v>
      </c>
      <c r="B2574" s="33" t="s">
        <v>41</v>
      </c>
      <c r="C2574" s="34" t="s">
        <v>248</v>
      </c>
      <c r="D2574" s="32">
        <v>122230.0</v>
      </c>
      <c r="E2574" s="35">
        <v>183.0</v>
      </c>
    </row>
    <row r="2575">
      <c r="A2575" s="32" t="s">
        <v>213</v>
      </c>
      <c r="B2575" s="33" t="s">
        <v>46</v>
      </c>
      <c r="C2575" s="34" t="s">
        <v>248</v>
      </c>
      <c r="D2575" s="32">
        <v>122230.0</v>
      </c>
      <c r="E2575" s="35">
        <v>103.0</v>
      </c>
    </row>
    <row r="2576">
      <c r="A2576" s="32" t="s">
        <v>213</v>
      </c>
      <c r="B2576" s="33" t="s">
        <v>33</v>
      </c>
      <c r="C2576" s="34" t="s">
        <v>249</v>
      </c>
      <c r="D2576" s="32">
        <v>122230.0</v>
      </c>
      <c r="E2576" s="32">
        <v>191964.0</v>
      </c>
    </row>
    <row r="2577">
      <c r="A2577" s="32" t="s">
        <v>213</v>
      </c>
      <c r="B2577" s="33" t="s">
        <v>35</v>
      </c>
      <c r="C2577" s="34" t="s">
        <v>249</v>
      </c>
      <c r="D2577" s="32">
        <v>122230.0</v>
      </c>
      <c r="E2577" s="32">
        <v>191964.0</v>
      </c>
    </row>
    <row r="2578">
      <c r="A2578" s="32" t="s">
        <v>213</v>
      </c>
      <c r="B2578" s="33" t="s">
        <v>36</v>
      </c>
      <c r="C2578" s="34" t="s">
        <v>249</v>
      </c>
      <c r="D2578" s="32">
        <v>122230.0</v>
      </c>
      <c r="E2578" s="35">
        <v>403.0</v>
      </c>
    </row>
    <row r="2579">
      <c r="A2579" s="32" t="s">
        <v>213</v>
      </c>
      <c r="B2579" s="33" t="s">
        <v>37</v>
      </c>
      <c r="C2579" s="34" t="s">
        <v>249</v>
      </c>
      <c r="D2579" s="32">
        <v>122230.0</v>
      </c>
      <c r="E2579" s="35">
        <v>385.0</v>
      </c>
    </row>
    <row r="2580">
      <c r="A2580" s="32" t="s">
        <v>213</v>
      </c>
      <c r="B2580" s="33" t="s">
        <v>39</v>
      </c>
      <c r="C2580" s="34" t="s">
        <v>249</v>
      </c>
      <c r="D2580" s="32">
        <v>122230.0</v>
      </c>
      <c r="E2580" s="35">
        <v>396.0</v>
      </c>
    </row>
    <row r="2581">
      <c r="A2581" s="32" t="s">
        <v>213</v>
      </c>
      <c r="B2581" s="33" t="s">
        <v>42</v>
      </c>
      <c r="C2581" s="34" t="s">
        <v>249</v>
      </c>
      <c r="D2581" s="35">
        <v>128.0</v>
      </c>
      <c r="E2581" s="35">
        <v>385.0</v>
      </c>
    </row>
    <row r="2582">
      <c r="A2582" s="32" t="s">
        <v>213</v>
      </c>
      <c r="B2582" s="33" t="s">
        <v>46</v>
      </c>
      <c r="C2582" s="34" t="s">
        <v>249</v>
      </c>
      <c r="D2582" s="35">
        <v>119.0</v>
      </c>
      <c r="E2582" s="35">
        <v>367.0</v>
      </c>
    </row>
    <row r="2583">
      <c r="A2583" s="32" t="s">
        <v>213</v>
      </c>
      <c r="B2583" s="33" t="s">
        <v>44</v>
      </c>
      <c r="C2583" s="34" t="s">
        <v>249</v>
      </c>
      <c r="D2583" s="35">
        <v>123.0</v>
      </c>
      <c r="E2583" s="35">
        <v>367.0</v>
      </c>
    </row>
    <row r="2584">
      <c r="A2584" s="32" t="s">
        <v>213</v>
      </c>
      <c r="B2584" s="33" t="s">
        <v>41</v>
      </c>
      <c r="C2584" s="34" t="s">
        <v>249</v>
      </c>
      <c r="D2584" s="35">
        <v>120.0</v>
      </c>
      <c r="E2584" s="35">
        <v>356.0</v>
      </c>
    </row>
    <row r="2585">
      <c r="A2585" s="32" t="s">
        <v>213</v>
      </c>
      <c r="B2585" s="33" t="s">
        <v>46</v>
      </c>
      <c r="C2585" s="34" t="s">
        <v>249</v>
      </c>
      <c r="D2585" s="32">
        <v>122230.0</v>
      </c>
      <c r="E2585" s="35">
        <v>359.0</v>
      </c>
    </row>
    <row r="2586">
      <c r="A2586" s="32" t="s">
        <v>213</v>
      </c>
      <c r="B2586" s="33" t="s">
        <v>43</v>
      </c>
      <c r="C2586" s="34" t="s">
        <v>249</v>
      </c>
      <c r="D2586" s="32">
        <v>122230.0</v>
      </c>
      <c r="E2586" s="35">
        <v>326.0</v>
      </c>
    </row>
    <row r="2587">
      <c r="A2587" s="32" t="s">
        <v>213</v>
      </c>
      <c r="B2587" s="33" t="s">
        <v>41</v>
      </c>
      <c r="C2587" s="34" t="s">
        <v>249</v>
      </c>
      <c r="D2587" s="32">
        <v>122230.0</v>
      </c>
      <c r="E2587" s="35">
        <v>363.0</v>
      </c>
    </row>
    <row r="2588">
      <c r="A2588" s="32" t="s">
        <v>213</v>
      </c>
      <c r="B2588" s="33" t="s">
        <v>46</v>
      </c>
      <c r="C2588" s="34" t="s">
        <v>249</v>
      </c>
      <c r="D2588" s="32">
        <v>122230.0</v>
      </c>
      <c r="E2588" s="35">
        <v>330.0</v>
      </c>
    </row>
    <row r="2589">
      <c r="A2589" s="32" t="s">
        <v>213</v>
      </c>
      <c r="B2589" s="33" t="s">
        <v>33</v>
      </c>
      <c r="C2589" s="34" t="s">
        <v>250</v>
      </c>
      <c r="D2589" s="32">
        <v>122230.0</v>
      </c>
      <c r="E2589" s="32">
        <v>191964.0</v>
      </c>
    </row>
    <row r="2590">
      <c r="A2590" s="32" t="s">
        <v>213</v>
      </c>
      <c r="B2590" s="33" t="s">
        <v>35</v>
      </c>
      <c r="C2590" s="34" t="s">
        <v>250</v>
      </c>
      <c r="D2590" s="32">
        <v>122230.0</v>
      </c>
      <c r="E2590" s="32">
        <v>191964.0</v>
      </c>
    </row>
    <row r="2591">
      <c r="A2591" s="32" t="s">
        <v>213</v>
      </c>
      <c r="B2591" s="33" t="s">
        <v>36</v>
      </c>
      <c r="C2591" s="34" t="s">
        <v>250</v>
      </c>
      <c r="D2591" s="32">
        <v>122230.0</v>
      </c>
      <c r="E2591" s="32">
        <v>191964.0</v>
      </c>
    </row>
    <row r="2592">
      <c r="A2592" s="32" t="s">
        <v>213</v>
      </c>
      <c r="B2592" s="33" t="s">
        <v>37</v>
      </c>
      <c r="C2592" s="34" t="s">
        <v>250</v>
      </c>
      <c r="D2592" s="32">
        <v>122230.0</v>
      </c>
      <c r="E2592" s="32">
        <v>191964.0</v>
      </c>
    </row>
    <row r="2593">
      <c r="A2593" s="32" t="s">
        <v>213</v>
      </c>
      <c r="B2593" s="33" t="s">
        <v>39</v>
      </c>
      <c r="C2593" s="34" t="s">
        <v>250</v>
      </c>
      <c r="D2593" s="32">
        <v>122230.0</v>
      </c>
      <c r="E2593" s="32">
        <v>191964.0</v>
      </c>
    </row>
    <row r="2594">
      <c r="A2594" s="32" t="s">
        <v>213</v>
      </c>
      <c r="B2594" s="33" t="s">
        <v>42</v>
      </c>
      <c r="C2594" s="34" t="s">
        <v>250</v>
      </c>
      <c r="D2594" s="32">
        <v>122230.0</v>
      </c>
      <c r="E2594" s="32">
        <v>191964.0</v>
      </c>
    </row>
    <row r="2595">
      <c r="A2595" s="32" t="s">
        <v>213</v>
      </c>
      <c r="B2595" s="33" t="s">
        <v>46</v>
      </c>
      <c r="C2595" s="34" t="s">
        <v>250</v>
      </c>
      <c r="D2595" s="32">
        <v>122230.0</v>
      </c>
      <c r="E2595" s="32">
        <v>191964.0</v>
      </c>
    </row>
    <row r="2596">
      <c r="A2596" s="32" t="s">
        <v>213</v>
      </c>
      <c r="B2596" s="33" t="s">
        <v>44</v>
      </c>
      <c r="C2596" s="34" t="s">
        <v>250</v>
      </c>
      <c r="D2596" s="32">
        <v>122230.0</v>
      </c>
      <c r="E2596" s="32">
        <v>191964.0</v>
      </c>
    </row>
    <row r="2597">
      <c r="A2597" s="32" t="s">
        <v>213</v>
      </c>
      <c r="B2597" s="33" t="s">
        <v>41</v>
      </c>
      <c r="C2597" s="34" t="s">
        <v>250</v>
      </c>
      <c r="D2597" s="32">
        <v>122230.0</v>
      </c>
      <c r="E2597" s="32">
        <v>191964.0</v>
      </c>
    </row>
    <row r="2598">
      <c r="A2598" s="32" t="s">
        <v>213</v>
      </c>
      <c r="B2598" s="33" t="s">
        <v>46</v>
      </c>
      <c r="C2598" s="34" t="s">
        <v>250</v>
      </c>
      <c r="D2598" s="32">
        <v>122230.0</v>
      </c>
      <c r="E2598" s="32">
        <v>191964.0</v>
      </c>
    </row>
    <row r="2599">
      <c r="A2599" s="32" t="s">
        <v>213</v>
      </c>
      <c r="B2599" s="33" t="s">
        <v>43</v>
      </c>
      <c r="C2599" s="34" t="s">
        <v>250</v>
      </c>
      <c r="D2599" s="32">
        <v>122230.0</v>
      </c>
      <c r="E2599" s="32">
        <v>191964.0</v>
      </c>
    </row>
    <row r="2600">
      <c r="A2600" s="32" t="s">
        <v>213</v>
      </c>
      <c r="B2600" s="33" t="s">
        <v>41</v>
      </c>
      <c r="C2600" s="34" t="s">
        <v>250</v>
      </c>
      <c r="D2600" s="32">
        <v>122230.0</v>
      </c>
      <c r="E2600" s="32">
        <v>191964.0</v>
      </c>
    </row>
    <row r="2601">
      <c r="A2601" s="32" t="s">
        <v>213</v>
      </c>
      <c r="B2601" s="33" t="s">
        <v>46</v>
      </c>
      <c r="C2601" s="34" t="s">
        <v>250</v>
      </c>
      <c r="D2601" s="32">
        <v>122230.0</v>
      </c>
      <c r="E2601" s="32">
        <v>191964.0</v>
      </c>
    </row>
    <row r="2602">
      <c r="A2602" s="32" t="s">
        <v>213</v>
      </c>
      <c r="B2602" s="33" t="s">
        <v>33</v>
      </c>
      <c r="C2602" s="34" t="s">
        <v>251</v>
      </c>
      <c r="D2602" s="32">
        <v>122230.0</v>
      </c>
      <c r="E2602" s="32">
        <v>191964.0</v>
      </c>
    </row>
    <row r="2603">
      <c r="A2603" s="32" t="s">
        <v>213</v>
      </c>
      <c r="B2603" s="33" t="s">
        <v>35</v>
      </c>
      <c r="C2603" s="34" t="s">
        <v>251</v>
      </c>
      <c r="D2603" s="32">
        <v>122230.0</v>
      </c>
      <c r="E2603" s="32">
        <v>191964.0</v>
      </c>
    </row>
    <row r="2604">
      <c r="A2604" s="32" t="s">
        <v>213</v>
      </c>
      <c r="B2604" s="33" t="s">
        <v>36</v>
      </c>
      <c r="C2604" s="34" t="s">
        <v>251</v>
      </c>
      <c r="D2604" s="32">
        <v>122230.0</v>
      </c>
      <c r="E2604" s="35">
        <v>209.0</v>
      </c>
    </row>
    <row r="2605">
      <c r="A2605" s="32" t="s">
        <v>213</v>
      </c>
      <c r="B2605" s="33" t="s">
        <v>37</v>
      </c>
      <c r="C2605" s="34" t="s">
        <v>251</v>
      </c>
      <c r="D2605" s="32">
        <v>122230.0</v>
      </c>
      <c r="E2605" s="35">
        <v>202.0</v>
      </c>
    </row>
    <row r="2606">
      <c r="A2606" s="32" t="s">
        <v>213</v>
      </c>
      <c r="B2606" s="33" t="s">
        <v>39</v>
      </c>
      <c r="C2606" s="34" t="s">
        <v>251</v>
      </c>
      <c r="D2606" s="32">
        <v>122230.0</v>
      </c>
      <c r="E2606" s="35">
        <v>202.0</v>
      </c>
    </row>
    <row r="2607">
      <c r="A2607" s="32" t="s">
        <v>213</v>
      </c>
      <c r="B2607" s="33" t="s">
        <v>42</v>
      </c>
      <c r="C2607" s="34" t="s">
        <v>251</v>
      </c>
      <c r="D2607" s="35">
        <v>70.0</v>
      </c>
      <c r="E2607" s="35">
        <v>202.0</v>
      </c>
    </row>
    <row r="2608">
      <c r="A2608" s="32" t="s">
        <v>213</v>
      </c>
      <c r="B2608" s="33" t="s">
        <v>46</v>
      </c>
      <c r="C2608" s="34" t="s">
        <v>251</v>
      </c>
      <c r="D2608" s="35">
        <v>70.0</v>
      </c>
      <c r="E2608" s="35">
        <v>202.0</v>
      </c>
    </row>
    <row r="2609">
      <c r="A2609" s="32" t="s">
        <v>213</v>
      </c>
      <c r="B2609" s="33" t="s">
        <v>44</v>
      </c>
      <c r="C2609" s="34" t="s">
        <v>251</v>
      </c>
      <c r="D2609" s="35">
        <v>67.0</v>
      </c>
      <c r="E2609" s="35">
        <v>198.0</v>
      </c>
    </row>
    <row r="2610">
      <c r="A2610" s="32" t="s">
        <v>213</v>
      </c>
      <c r="B2610" s="33" t="s">
        <v>41</v>
      </c>
      <c r="C2610" s="34" t="s">
        <v>251</v>
      </c>
      <c r="D2610" s="35">
        <v>66.0</v>
      </c>
      <c r="E2610" s="35">
        <v>194.0</v>
      </c>
    </row>
    <row r="2611">
      <c r="A2611" s="32" t="s">
        <v>213</v>
      </c>
      <c r="B2611" s="33" t="s">
        <v>46</v>
      </c>
      <c r="C2611" s="34" t="s">
        <v>251</v>
      </c>
      <c r="D2611" s="32">
        <v>122230.0</v>
      </c>
      <c r="E2611" s="35">
        <v>194.0</v>
      </c>
    </row>
    <row r="2612">
      <c r="A2612" s="32" t="s">
        <v>213</v>
      </c>
      <c r="B2612" s="33" t="s">
        <v>43</v>
      </c>
      <c r="C2612" s="34" t="s">
        <v>251</v>
      </c>
      <c r="D2612" s="32">
        <v>122230.0</v>
      </c>
      <c r="E2612" s="35">
        <v>187.0</v>
      </c>
    </row>
    <row r="2613">
      <c r="A2613" s="32" t="s">
        <v>213</v>
      </c>
      <c r="B2613" s="33" t="s">
        <v>41</v>
      </c>
      <c r="C2613" s="34" t="s">
        <v>251</v>
      </c>
      <c r="D2613" s="32">
        <v>122230.0</v>
      </c>
      <c r="E2613" s="35">
        <v>180.0</v>
      </c>
    </row>
    <row r="2614">
      <c r="A2614" s="32" t="s">
        <v>213</v>
      </c>
      <c r="B2614" s="33" t="s">
        <v>46</v>
      </c>
      <c r="C2614" s="34" t="s">
        <v>251</v>
      </c>
      <c r="D2614" s="32">
        <v>122230.0</v>
      </c>
      <c r="E2614" s="35">
        <v>158.0</v>
      </c>
    </row>
    <row r="2615">
      <c r="A2615" s="32" t="s">
        <v>213</v>
      </c>
      <c r="B2615" s="33" t="s">
        <v>33</v>
      </c>
      <c r="C2615" s="34" t="s">
        <v>252</v>
      </c>
      <c r="D2615" s="32">
        <v>122230.0</v>
      </c>
      <c r="E2615" s="32">
        <v>191964.0</v>
      </c>
    </row>
    <row r="2616">
      <c r="A2616" s="32" t="s">
        <v>213</v>
      </c>
      <c r="B2616" s="33" t="s">
        <v>35</v>
      </c>
      <c r="C2616" s="34" t="s">
        <v>252</v>
      </c>
      <c r="D2616" s="32">
        <v>122230.0</v>
      </c>
      <c r="E2616" s="32">
        <v>191964.0</v>
      </c>
    </row>
    <row r="2617">
      <c r="A2617" s="32" t="s">
        <v>213</v>
      </c>
      <c r="B2617" s="33" t="s">
        <v>36</v>
      </c>
      <c r="C2617" s="34" t="s">
        <v>252</v>
      </c>
      <c r="D2617" s="32">
        <v>122230.0</v>
      </c>
      <c r="E2617" s="35">
        <v>2384.0</v>
      </c>
    </row>
    <row r="2618">
      <c r="A2618" s="32" t="s">
        <v>213</v>
      </c>
      <c r="B2618" s="33" t="s">
        <v>37</v>
      </c>
      <c r="C2618" s="34" t="s">
        <v>252</v>
      </c>
      <c r="D2618" s="32">
        <v>122230.0</v>
      </c>
      <c r="E2618" s="35">
        <v>2468.0</v>
      </c>
    </row>
    <row r="2619">
      <c r="A2619" s="32" t="s">
        <v>213</v>
      </c>
      <c r="B2619" s="33" t="s">
        <v>39</v>
      </c>
      <c r="C2619" s="34" t="s">
        <v>252</v>
      </c>
      <c r="D2619" s="32">
        <v>122230.0</v>
      </c>
      <c r="E2619" s="35">
        <v>2442.0</v>
      </c>
    </row>
    <row r="2620">
      <c r="A2620" s="32" t="s">
        <v>213</v>
      </c>
      <c r="B2620" s="33" t="s">
        <v>43</v>
      </c>
      <c r="C2620" s="34" t="s">
        <v>252</v>
      </c>
      <c r="D2620" s="35">
        <v>714.0</v>
      </c>
      <c r="E2620" s="35">
        <v>2442.0</v>
      </c>
    </row>
    <row r="2621">
      <c r="A2621" s="32" t="s">
        <v>213</v>
      </c>
      <c r="B2621" s="33" t="s">
        <v>46</v>
      </c>
      <c r="C2621" s="34" t="s">
        <v>252</v>
      </c>
      <c r="D2621" s="35">
        <v>714.0</v>
      </c>
      <c r="E2621" s="35">
        <v>2442.0</v>
      </c>
    </row>
    <row r="2622">
      <c r="A2622" s="32" t="s">
        <v>213</v>
      </c>
      <c r="B2622" s="33" t="s">
        <v>44</v>
      </c>
      <c r="C2622" s="34" t="s">
        <v>252</v>
      </c>
      <c r="D2622" s="35">
        <v>696.0</v>
      </c>
      <c r="E2622" s="35">
        <v>2380.0</v>
      </c>
    </row>
    <row r="2623">
      <c r="A2623" s="32" t="s">
        <v>213</v>
      </c>
      <c r="B2623" s="33" t="s">
        <v>41</v>
      </c>
      <c r="C2623" s="34" t="s">
        <v>252</v>
      </c>
      <c r="D2623" s="35">
        <v>664.0</v>
      </c>
      <c r="E2623" s="35">
        <v>2292.0</v>
      </c>
    </row>
    <row r="2624">
      <c r="A2624" s="32" t="s">
        <v>213</v>
      </c>
      <c r="B2624" s="33" t="s">
        <v>46</v>
      </c>
      <c r="C2624" s="34" t="s">
        <v>252</v>
      </c>
      <c r="D2624" s="32">
        <v>122230.0</v>
      </c>
      <c r="E2624" s="35">
        <v>2241.0</v>
      </c>
    </row>
    <row r="2625">
      <c r="A2625" s="32" t="s">
        <v>213</v>
      </c>
      <c r="B2625" s="33" t="s">
        <v>43</v>
      </c>
      <c r="C2625" s="34" t="s">
        <v>252</v>
      </c>
      <c r="D2625" s="32">
        <v>122230.0</v>
      </c>
      <c r="E2625" s="35">
        <v>2252.0</v>
      </c>
    </row>
    <row r="2626">
      <c r="A2626" s="32" t="s">
        <v>213</v>
      </c>
      <c r="B2626" s="33" t="s">
        <v>41</v>
      </c>
      <c r="C2626" s="34" t="s">
        <v>252</v>
      </c>
      <c r="D2626" s="32">
        <v>122230.0</v>
      </c>
      <c r="E2626" s="35">
        <v>2266.0</v>
      </c>
    </row>
    <row r="2627">
      <c r="A2627" s="32" t="s">
        <v>213</v>
      </c>
      <c r="B2627" s="33" t="s">
        <v>46</v>
      </c>
      <c r="C2627" s="34" t="s">
        <v>252</v>
      </c>
      <c r="D2627" s="32">
        <v>122230.0</v>
      </c>
      <c r="E2627" s="35">
        <v>2127.0</v>
      </c>
    </row>
    <row r="2628">
      <c r="A2628" s="32" t="s">
        <v>213</v>
      </c>
      <c r="B2628" s="33" t="s">
        <v>33</v>
      </c>
      <c r="C2628" s="34" t="s">
        <v>253</v>
      </c>
      <c r="D2628" s="32">
        <v>122230.0</v>
      </c>
      <c r="E2628" s="32">
        <v>191964.0</v>
      </c>
    </row>
    <row r="2629">
      <c r="A2629" s="32" t="s">
        <v>213</v>
      </c>
      <c r="B2629" s="33" t="s">
        <v>35</v>
      </c>
      <c r="C2629" s="34" t="s">
        <v>253</v>
      </c>
      <c r="D2629" s="35">
        <v>20918.0</v>
      </c>
      <c r="E2629" s="32">
        <v>191964.0</v>
      </c>
    </row>
    <row r="2630">
      <c r="A2630" s="32" t="s">
        <v>213</v>
      </c>
      <c r="B2630" s="33" t="s">
        <v>36</v>
      </c>
      <c r="C2630" s="34" t="s">
        <v>253</v>
      </c>
      <c r="D2630" s="35">
        <v>21370.0</v>
      </c>
      <c r="E2630" s="35">
        <v>50682.0</v>
      </c>
    </row>
    <row r="2631">
      <c r="A2631" s="32" t="s">
        <v>213</v>
      </c>
      <c r="B2631" s="33" t="s">
        <v>37</v>
      </c>
      <c r="C2631" s="34" t="s">
        <v>253</v>
      </c>
      <c r="D2631" s="35">
        <v>20277.0</v>
      </c>
      <c r="E2631" s="35">
        <v>48177.0</v>
      </c>
    </row>
    <row r="2632">
      <c r="A2632" s="32" t="s">
        <v>213</v>
      </c>
      <c r="B2632" s="33" t="s">
        <v>39</v>
      </c>
      <c r="C2632" s="34" t="s">
        <v>253</v>
      </c>
      <c r="D2632" s="35">
        <v>19563.0</v>
      </c>
      <c r="E2632" s="35">
        <v>42541.0</v>
      </c>
    </row>
    <row r="2633">
      <c r="A2633" s="32" t="s">
        <v>213</v>
      </c>
      <c r="B2633" s="33" t="s">
        <v>43</v>
      </c>
      <c r="C2633" s="34" t="s">
        <v>253</v>
      </c>
      <c r="D2633" s="35">
        <v>20331.0</v>
      </c>
      <c r="E2633" s="35">
        <v>46461.0</v>
      </c>
    </row>
    <row r="2634">
      <c r="A2634" s="32" t="s">
        <v>213</v>
      </c>
      <c r="B2634" s="33" t="s">
        <v>39</v>
      </c>
      <c r="C2634" s="34" t="s">
        <v>253</v>
      </c>
      <c r="D2634" s="35">
        <v>19585.0</v>
      </c>
      <c r="E2634" s="35">
        <v>32152.0</v>
      </c>
    </row>
    <row r="2635">
      <c r="A2635" s="32" t="s">
        <v>213</v>
      </c>
      <c r="B2635" s="33" t="s">
        <v>45</v>
      </c>
      <c r="C2635" s="34" t="s">
        <v>253</v>
      </c>
      <c r="D2635" s="35">
        <v>16880.0</v>
      </c>
      <c r="E2635" s="35">
        <v>28581.0</v>
      </c>
    </row>
    <row r="2636">
      <c r="A2636" s="32" t="s">
        <v>213</v>
      </c>
      <c r="B2636" s="33" t="s">
        <v>42</v>
      </c>
      <c r="C2636" s="34" t="s">
        <v>253</v>
      </c>
      <c r="D2636" s="35">
        <v>14115.0</v>
      </c>
      <c r="E2636" s="35">
        <v>30993.0</v>
      </c>
    </row>
    <row r="2637">
      <c r="A2637" s="32" t="s">
        <v>213</v>
      </c>
      <c r="B2637" s="33" t="s">
        <v>46</v>
      </c>
      <c r="C2637" s="34" t="s">
        <v>253</v>
      </c>
      <c r="D2637" s="35">
        <v>13541.0</v>
      </c>
      <c r="E2637" s="35">
        <v>27697.0</v>
      </c>
    </row>
    <row r="2638">
      <c r="A2638" s="32" t="s">
        <v>213</v>
      </c>
      <c r="B2638" s="33" t="s">
        <v>44</v>
      </c>
      <c r="C2638" s="34" t="s">
        <v>253</v>
      </c>
      <c r="D2638" s="35">
        <v>12540.0</v>
      </c>
      <c r="E2638" s="35">
        <v>26890.0</v>
      </c>
    </row>
    <row r="2639">
      <c r="A2639" s="32" t="s">
        <v>213</v>
      </c>
      <c r="B2639" s="33" t="s">
        <v>41</v>
      </c>
      <c r="C2639" s="34" t="s">
        <v>253</v>
      </c>
      <c r="D2639" s="35">
        <v>11762.0</v>
      </c>
      <c r="E2639" s="35">
        <v>25024.0</v>
      </c>
    </row>
    <row r="2640">
      <c r="A2640" s="32" t="s">
        <v>213</v>
      </c>
      <c r="B2640" s="33" t="s">
        <v>46</v>
      </c>
      <c r="C2640" s="34" t="s">
        <v>253</v>
      </c>
      <c r="D2640" s="35">
        <v>10854.0</v>
      </c>
      <c r="E2640" s="35">
        <v>24514.0</v>
      </c>
    </row>
    <row r="2641">
      <c r="A2641" s="32" t="s">
        <v>213</v>
      </c>
      <c r="B2641" s="33" t="s">
        <v>33</v>
      </c>
      <c r="C2641" s="34" t="s">
        <v>254</v>
      </c>
      <c r="D2641" s="32">
        <v>122230.0</v>
      </c>
      <c r="E2641" s="32">
        <v>191964.0</v>
      </c>
    </row>
    <row r="2642">
      <c r="A2642" s="32" t="s">
        <v>213</v>
      </c>
      <c r="B2642" s="33" t="s">
        <v>35</v>
      </c>
      <c r="C2642" s="34" t="s">
        <v>254</v>
      </c>
      <c r="D2642" s="32">
        <v>122230.0</v>
      </c>
      <c r="E2642" s="32">
        <v>191964.0</v>
      </c>
    </row>
    <row r="2643">
      <c r="A2643" s="32" t="s">
        <v>213</v>
      </c>
      <c r="B2643" s="33" t="s">
        <v>36</v>
      </c>
      <c r="C2643" s="34" t="s">
        <v>254</v>
      </c>
      <c r="D2643" s="32">
        <v>122230.0</v>
      </c>
      <c r="E2643" s="35">
        <v>161.0</v>
      </c>
    </row>
    <row r="2644">
      <c r="A2644" s="32" t="s">
        <v>213</v>
      </c>
      <c r="B2644" s="33" t="s">
        <v>37</v>
      </c>
      <c r="C2644" s="34" t="s">
        <v>254</v>
      </c>
      <c r="D2644" s="32">
        <v>122230.0</v>
      </c>
      <c r="E2644" s="35">
        <v>161.0</v>
      </c>
    </row>
    <row r="2645">
      <c r="A2645" s="32" t="s">
        <v>213</v>
      </c>
      <c r="B2645" s="33" t="s">
        <v>39</v>
      </c>
      <c r="C2645" s="34" t="s">
        <v>254</v>
      </c>
      <c r="D2645" s="32">
        <v>122230.0</v>
      </c>
      <c r="E2645" s="35">
        <v>158.0</v>
      </c>
    </row>
    <row r="2646">
      <c r="A2646" s="32" t="s">
        <v>213</v>
      </c>
      <c r="B2646" s="33" t="s">
        <v>43</v>
      </c>
      <c r="C2646" s="34" t="s">
        <v>254</v>
      </c>
      <c r="D2646" s="32">
        <v>122230.0</v>
      </c>
      <c r="E2646" s="35">
        <v>158.0</v>
      </c>
    </row>
    <row r="2647">
      <c r="A2647" s="32" t="s">
        <v>213</v>
      </c>
      <c r="B2647" s="33" t="s">
        <v>39</v>
      </c>
      <c r="C2647" s="34" t="s">
        <v>254</v>
      </c>
      <c r="D2647" s="32">
        <v>122230.0</v>
      </c>
      <c r="E2647" s="35">
        <v>143.0</v>
      </c>
    </row>
    <row r="2648">
      <c r="A2648" s="32" t="s">
        <v>213</v>
      </c>
      <c r="B2648" s="33" t="s">
        <v>45</v>
      </c>
      <c r="C2648" s="34" t="s">
        <v>254</v>
      </c>
      <c r="D2648" s="32">
        <v>122230.0</v>
      </c>
      <c r="E2648" s="35">
        <v>121.0</v>
      </c>
    </row>
    <row r="2649">
      <c r="A2649" s="32" t="s">
        <v>213</v>
      </c>
      <c r="B2649" s="33" t="s">
        <v>42</v>
      </c>
      <c r="C2649" s="34" t="s">
        <v>254</v>
      </c>
      <c r="D2649" s="32">
        <v>122230.0</v>
      </c>
      <c r="E2649" s="35">
        <v>103.0</v>
      </c>
    </row>
    <row r="2650">
      <c r="A2650" s="32" t="s">
        <v>213</v>
      </c>
      <c r="B2650" s="33" t="s">
        <v>46</v>
      </c>
      <c r="C2650" s="34" t="s">
        <v>254</v>
      </c>
      <c r="D2650" s="32">
        <v>122230.0</v>
      </c>
      <c r="E2650" s="35">
        <v>103.0</v>
      </c>
    </row>
    <row r="2651">
      <c r="A2651" s="32" t="s">
        <v>213</v>
      </c>
      <c r="B2651" s="33" t="s">
        <v>44</v>
      </c>
      <c r="C2651" s="34" t="s">
        <v>254</v>
      </c>
      <c r="D2651" s="32">
        <v>122230.0</v>
      </c>
      <c r="E2651" s="35">
        <v>99.0</v>
      </c>
    </row>
    <row r="2652">
      <c r="A2652" s="32" t="s">
        <v>213</v>
      </c>
      <c r="B2652" s="33" t="s">
        <v>41</v>
      </c>
      <c r="C2652" s="34" t="s">
        <v>254</v>
      </c>
      <c r="D2652" s="32">
        <v>122230.0</v>
      </c>
      <c r="E2652" s="35">
        <v>15.0</v>
      </c>
    </row>
    <row r="2653">
      <c r="A2653" s="32" t="s">
        <v>213</v>
      </c>
      <c r="B2653" s="33" t="s">
        <v>46</v>
      </c>
      <c r="C2653" s="34" t="s">
        <v>254</v>
      </c>
      <c r="D2653" s="32">
        <v>122230.0</v>
      </c>
      <c r="E2653" s="35">
        <v>15.0</v>
      </c>
    </row>
    <row r="2654">
      <c r="A2654" s="32" t="s">
        <v>213</v>
      </c>
      <c r="B2654" s="33" t="s">
        <v>33</v>
      </c>
      <c r="C2654" s="34" t="s">
        <v>255</v>
      </c>
      <c r="D2654" s="35">
        <v>2132446.0</v>
      </c>
      <c r="E2654" s="32">
        <v>191964.0</v>
      </c>
    </row>
    <row r="2655">
      <c r="A2655" s="32" t="s">
        <v>213</v>
      </c>
      <c r="B2655" s="33" t="s">
        <v>35</v>
      </c>
      <c r="C2655" s="34" t="s">
        <v>255</v>
      </c>
      <c r="D2655" s="35">
        <v>2191193.0</v>
      </c>
      <c r="E2655" s="32">
        <v>191964.0</v>
      </c>
    </row>
    <row r="2656">
      <c r="A2656" s="32" t="s">
        <v>213</v>
      </c>
      <c r="B2656" s="33" t="s">
        <v>36</v>
      </c>
      <c r="C2656" s="34" t="s">
        <v>255</v>
      </c>
      <c r="D2656" s="35">
        <v>2215504.0</v>
      </c>
      <c r="E2656" s="35">
        <v>5433057.0</v>
      </c>
    </row>
    <row r="2657">
      <c r="A2657" s="32" t="s">
        <v>213</v>
      </c>
      <c r="B2657" s="33" t="s">
        <v>37</v>
      </c>
      <c r="C2657" s="34" t="s">
        <v>255</v>
      </c>
      <c r="D2657" s="35">
        <v>2164458.0</v>
      </c>
      <c r="E2657" s="35">
        <v>5311840.0</v>
      </c>
    </row>
    <row r="2658">
      <c r="A2658" s="32" t="s">
        <v>213</v>
      </c>
      <c r="B2658" s="33" t="s">
        <v>39</v>
      </c>
      <c r="C2658" s="34" t="s">
        <v>255</v>
      </c>
      <c r="D2658" s="35">
        <v>2277034.0</v>
      </c>
      <c r="E2658" s="35">
        <v>5656839.0</v>
      </c>
    </row>
    <row r="2659">
      <c r="A2659" s="32" t="s">
        <v>213</v>
      </c>
      <c r="B2659" s="33" t="s">
        <v>43</v>
      </c>
      <c r="C2659" s="34" t="s">
        <v>255</v>
      </c>
      <c r="D2659" s="35">
        <v>2337014.0</v>
      </c>
      <c r="E2659" s="35">
        <v>5828697.0</v>
      </c>
    </row>
    <row r="2660">
      <c r="A2660" s="32" t="s">
        <v>213</v>
      </c>
      <c r="B2660" s="33" t="s">
        <v>39</v>
      </c>
      <c r="C2660" s="34" t="s">
        <v>255</v>
      </c>
      <c r="D2660" s="35">
        <v>2296686.0</v>
      </c>
      <c r="E2660" s="35">
        <v>5737616.0</v>
      </c>
    </row>
    <row r="2661">
      <c r="A2661" s="32" t="s">
        <v>213</v>
      </c>
      <c r="B2661" s="33" t="s">
        <v>45</v>
      </c>
      <c r="C2661" s="34" t="s">
        <v>255</v>
      </c>
      <c r="D2661" s="35">
        <v>2318861.0</v>
      </c>
      <c r="E2661" s="35">
        <v>5826394.0</v>
      </c>
    </row>
    <row r="2662">
      <c r="A2662" s="32" t="s">
        <v>213</v>
      </c>
      <c r="B2662" s="33" t="s">
        <v>42</v>
      </c>
      <c r="C2662" s="34" t="s">
        <v>255</v>
      </c>
      <c r="D2662" s="35">
        <v>2307819.0</v>
      </c>
      <c r="E2662" s="35">
        <v>5790765.0</v>
      </c>
    </row>
    <row r="2663">
      <c r="A2663" s="32" t="s">
        <v>213</v>
      </c>
      <c r="B2663" s="33" t="s">
        <v>46</v>
      </c>
      <c r="C2663" s="34" t="s">
        <v>255</v>
      </c>
      <c r="D2663" s="35">
        <v>2261151.0</v>
      </c>
      <c r="E2663" s="35">
        <v>5681664.0</v>
      </c>
    </row>
    <row r="2664">
      <c r="A2664" s="32" t="s">
        <v>213</v>
      </c>
      <c r="B2664" s="33" t="s">
        <v>44</v>
      </c>
      <c r="C2664" s="34" t="s">
        <v>255</v>
      </c>
      <c r="D2664" s="35">
        <v>2255957.0</v>
      </c>
      <c r="E2664" s="35">
        <v>5650950.0</v>
      </c>
    </row>
    <row r="2665">
      <c r="A2665" s="32" t="s">
        <v>213</v>
      </c>
      <c r="B2665" s="33" t="s">
        <v>42</v>
      </c>
      <c r="C2665" s="34" t="s">
        <v>255</v>
      </c>
      <c r="D2665" s="35">
        <v>2230817.0</v>
      </c>
      <c r="E2665" s="35">
        <v>5601405.0</v>
      </c>
    </row>
    <row r="2666">
      <c r="A2666" s="32" t="s">
        <v>213</v>
      </c>
      <c r="B2666" s="33" t="s">
        <v>46</v>
      </c>
      <c r="C2666" s="34" t="s">
        <v>255</v>
      </c>
      <c r="D2666" s="35">
        <v>2273332.0</v>
      </c>
      <c r="E2666" s="35">
        <v>5713560.0</v>
      </c>
    </row>
    <row r="2667">
      <c r="A2667" s="32" t="s">
        <v>213</v>
      </c>
      <c r="B2667" s="33" t="s">
        <v>33</v>
      </c>
      <c r="C2667" s="34" t="s">
        <v>256</v>
      </c>
      <c r="D2667" s="32">
        <v>122230.0</v>
      </c>
      <c r="E2667" s="32">
        <v>191964.0</v>
      </c>
    </row>
    <row r="2668">
      <c r="A2668" s="32" t="s">
        <v>213</v>
      </c>
      <c r="B2668" s="33" t="s">
        <v>35</v>
      </c>
      <c r="C2668" s="34" t="s">
        <v>256</v>
      </c>
      <c r="D2668" s="35">
        <v>4430.0</v>
      </c>
      <c r="E2668" s="32">
        <v>191964.0</v>
      </c>
    </row>
    <row r="2669">
      <c r="A2669" s="32" t="s">
        <v>213</v>
      </c>
      <c r="B2669" s="33" t="s">
        <v>36</v>
      </c>
      <c r="C2669" s="34" t="s">
        <v>256</v>
      </c>
      <c r="D2669" s="35">
        <v>4174.0</v>
      </c>
      <c r="E2669" s="35">
        <v>6645.0</v>
      </c>
    </row>
    <row r="2670">
      <c r="A2670" s="32" t="s">
        <v>213</v>
      </c>
      <c r="B2670" s="33" t="s">
        <v>37</v>
      </c>
      <c r="C2670" s="34" t="s">
        <v>256</v>
      </c>
      <c r="D2670" s="35">
        <v>4134.0</v>
      </c>
      <c r="E2670" s="35">
        <v>7891.0</v>
      </c>
    </row>
    <row r="2671">
      <c r="A2671" s="32" t="s">
        <v>213</v>
      </c>
      <c r="B2671" s="33" t="s">
        <v>39</v>
      </c>
      <c r="C2671" s="34" t="s">
        <v>256</v>
      </c>
      <c r="D2671" s="35">
        <v>4153.0</v>
      </c>
      <c r="E2671" s="35">
        <v>8331.0</v>
      </c>
    </row>
    <row r="2672">
      <c r="A2672" s="32" t="s">
        <v>213</v>
      </c>
      <c r="B2672" s="33" t="s">
        <v>43</v>
      </c>
      <c r="C2672" s="34" t="s">
        <v>256</v>
      </c>
      <c r="D2672" s="35">
        <v>3172.0</v>
      </c>
      <c r="E2672" s="35">
        <v>5999.0</v>
      </c>
    </row>
    <row r="2673">
      <c r="A2673" s="32" t="s">
        <v>213</v>
      </c>
      <c r="B2673" s="33" t="s">
        <v>39</v>
      </c>
      <c r="C2673" s="34" t="s">
        <v>256</v>
      </c>
      <c r="D2673" s="35">
        <v>3183.0</v>
      </c>
      <c r="E2673" s="35">
        <v>6648.0</v>
      </c>
    </row>
    <row r="2674">
      <c r="A2674" s="32" t="s">
        <v>213</v>
      </c>
      <c r="B2674" s="33" t="s">
        <v>45</v>
      </c>
      <c r="C2674" s="34" t="s">
        <v>256</v>
      </c>
      <c r="D2674" s="35">
        <v>2957.0</v>
      </c>
      <c r="E2674" s="35">
        <v>5776.0</v>
      </c>
    </row>
    <row r="2675">
      <c r="A2675" s="32" t="s">
        <v>213</v>
      </c>
      <c r="B2675" s="33" t="s">
        <v>42</v>
      </c>
      <c r="C2675" s="34" t="s">
        <v>256</v>
      </c>
      <c r="D2675" s="35">
        <v>2869.0</v>
      </c>
      <c r="E2675" s="35">
        <v>5611.0</v>
      </c>
    </row>
    <row r="2676">
      <c r="A2676" s="32" t="s">
        <v>213</v>
      </c>
      <c r="B2676" s="33" t="s">
        <v>46</v>
      </c>
      <c r="C2676" s="34" t="s">
        <v>256</v>
      </c>
      <c r="D2676" s="35">
        <v>2523.0</v>
      </c>
      <c r="E2676" s="35">
        <v>4598.0</v>
      </c>
    </row>
    <row r="2677">
      <c r="A2677" s="32" t="s">
        <v>213</v>
      </c>
      <c r="B2677" s="33" t="s">
        <v>44</v>
      </c>
      <c r="C2677" s="34" t="s">
        <v>256</v>
      </c>
      <c r="D2677" s="35">
        <v>2538.0</v>
      </c>
      <c r="E2677" s="35">
        <v>4620.0</v>
      </c>
    </row>
    <row r="2678">
      <c r="A2678" s="32" t="s">
        <v>213</v>
      </c>
      <c r="B2678" s="33" t="s">
        <v>42</v>
      </c>
      <c r="C2678" s="34" t="s">
        <v>256</v>
      </c>
      <c r="D2678" s="35">
        <v>2712.0</v>
      </c>
      <c r="E2678" s="35">
        <v>5090.0</v>
      </c>
    </row>
    <row r="2679">
      <c r="A2679" s="32" t="s">
        <v>213</v>
      </c>
      <c r="B2679" s="33" t="s">
        <v>46</v>
      </c>
      <c r="C2679" s="34" t="s">
        <v>256</v>
      </c>
      <c r="D2679" s="35">
        <v>3092.0</v>
      </c>
      <c r="E2679" s="35">
        <v>5306.0</v>
      </c>
    </row>
    <row r="2680">
      <c r="A2680" s="32" t="s">
        <v>213</v>
      </c>
      <c r="B2680" s="33" t="s">
        <v>33</v>
      </c>
      <c r="C2680" s="34" t="s">
        <v>257</v>
      </c>
      <c r="D2680" s="32">
        <v>122230.0</v>
      </c>
      <c r="E2680" s="32">
        <v>191964.0</v>
      </c>
    </row>
    <row r="2681">
      <c r="A2681" s="32" t="s">
        <v>213</v>
      </c>
      <c r="B2681" s="33" t="s">
        <v>35</v>
      </c>
      <c r="C2681" s="34" t="s">
        <v>257</v>
      </c>
      <c r="D2681" s="35">
        <v>70198.0</v>
      </c>
      <c r="E2681" s="32">
        <v>191964.0</v>
      </c>
    </row>
    <row r="2682">
      <c r="A2682" s="32" t="s">
        <v>213</v>
      </c>
      <c r="B2682" s="33" t="s">
        <v>36</v>
      </c>
      <c r="C2682" s="34" t="s">
        <v>257</v>
      </c>
      <c r="D2682" s="35">
        <v>75502.0</v>
      </c>
      <c r="E2682" s="35">
        <v>201747.0</v>
      </c>
    </row>
    <row r="2683">
      <c r="A2683" s="32" t="s">
        <v>213</v>
      </c>
      <c r="B2683" s="33" t="s">
        <v>37</v>
      </c>
      <c r="C2683" s="34" t="s">
        <v>257</v>
      </c>
      <c r="D2683" s="35">
        <v>69597.0</v>
      </c>
      <c r="E2683" s="35">
        <v>185341.0</v>
      </c>
    </row>
    <row r="2684">
      <c r="A2684" s="32" t="s">
        <v>213</v>
      </c>
      <c r="B2684" s="33" t="s">
        <v>39</v>
      </c>
      <c r="C2684" s="34" t="s">
        <v>257</v>
      </c>
      <c r="D2684" s="35">
        <v>69597.0</v>
      </c>
      <c r="E2684" s="35">
        <v>186812.0</v>
      </c>
    </row>
    <row r="2685">
      <c r="A2685" s="32" t="s">
        <v>213</v>
      </c>
      <c r="B2685" s="33" t="s">
        <v>43</v>
      </c>
      <c r="C2685" s="34" t="s">
        <v>257</v>
      </c>
      <c r="D2685" s="35">
        <v>62934.0</v>
      </c>
      <c r="E2685" s="35">
        <v>175785.0</v>
      </c>
    </row>
    <row r="2686">
      <c r="A2686" s="32" t="s">
        <v>213</v>
      </c>
      <c r="B2686" s="33" t="s">
        <v>39</v>
      </c>
      <c r="C2686" s="34" t="s">
        <v>257</v>
      </c>
      <c r="D2686" s="35">
        <v>63705.0</v>
      </c>
      <c r="E2686" s="35">
        <v>171825.0</v>
      </c>
    </row>
    <row r="2687">
      <c r="A2687" s="32" t="s">
        <v>213</v>
      </c>
      <c r="B2687" s="33" t="s">
        <v>45</v>
      </c>
      <c r="C2687" s="34" t="s">
        <v>257</v>
      </c>
      <c r="D2687" s="35">
        <v>66558.0</v>
      </c>
      <c r="E2687" s="35">
        <v>181630.0</v>
      </c>
    </row>
    <row r="2688">
      <c r="A2688" s="32" t="s">
        <v>213</v>
      </c>
      <c r="B2688" s="33" t="s">
        <v>42</v>
      </c>
      <c r="C2688" s="34" t="s">
        <v>257</v>
      </c>
      <c r="D2688" s="35">
        <v>56441.0</v>
      </c>
      <c r="E2688" s="35">
        <v>168268.0</v>
      </c>
    </row>
    <row r="2689">
      <c r="A2689" s="32" t="s">
        <v>213</v>
      </c>
      <c r="B2689" s="33" t="s">
        <v>46</v>
      </c>
      <c r="C2689" s="34" t="s">
        <v>257</v>
      </c>
      <c r="D2689" s="35">
        <v>52881.0</v>
      </c>
      <c r="E2689" s="35">
        <v>192103.0</v>
      </c>
    </row>
    <row r="2690">
      <c r="A2690" s="32" t="s">
        <v>213</v>
      </c>
      <c r="B2690" s="33" t="s">
        <v>44</v>
      </c>
      <c r="C2690" s="34" t="s">
        <v>257</v>
      </c>
      <c r="D2690" s="35">
        <v>57515.0</v>
      </c>
      <c r="E2690" s="35">
        <v>193262.0</v>
      </c>
    </row>
    <row r="2691">
      <c r="A2691" s="32" t="s">
        <v>213</v>
      </c>
      <c r="B2691" s="33" t="s">
        <v>42</v>
      </c>
      <c r="C2691" s="34" t="s">
        <v>257</v>
      </c>
      <c r="D2691" s="35">
        <v>57871.0</v>
      </c>
      <c r="E2691" s="35">
        <v>172525.0</v>
      </c>
    </row>
    <row r="2692">
      <c r="A2692" s="32" t="s">
        <v>213</v>
      </c>
      <c r="B2692" s="33" t="s">
        <v>46</v>
      </c>
      <c r="C2692" s="34" t="s">
        <v>257</v>
      </c>
      <c r="D2692" s="35">
        <v>56424.0</v>
      </c>
      <c r="E2692" s="35">
        <v>152415.0</v>
      </c>
    </row>
  </sheetData>
  <drawing r:id="rId1"/>
</worksheet>
</file>